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xml"/>
  <Override PartName="/xl/charts/chart22.xml" ContentType="application/vnd.openxmlformats-officedocument.drawingml.chart+xml"/>
  <Override PartName="/xl/drawings/drawing24.xml" ContentType="application/vnd.openxmlformats-officedocument.drawingml.chartshapes+xml"/>
  <Override PartName="/xl/charts/chart23.xml" ContentType="application/vnd.openxmlformats-officedocument.drawingml.chart+xml"/>
  <Override PartName="/xl/drawings/drawing25.xml" ContentType="application/vnd.openxmlformats-officedocument.drawingml.chartshapes+xml"/>
  <Override PartName="/xl/charts/chart24.xml" ContentType="application/vnd.openxmlformats-officedocument.drawingml.chart+xml"/>
  <Override PartName="/xl/drawings/drawing26.xml" ContentType="application/vnd.openxmlformats-officedocument.drawingml.chartshapes+xml"/>
  <Override PartName="/xl/charts/chart25.xml" ContentType="application/vnd.openxmlformats-officedocument.drawingml.chart+xml"/>
  <Override PartName="/xl/drawings/drawing27.xml" ContentType="application/vnd.openxmlformats-officedocument.drawingml.chartshapes+xml"/>
  <Override PartName="/xl/charts/chart26.xml" ContentType="application/vnd.openxmlformats-officedocument.drawingml.chart+xml"/>
  <Override PartName="/xl/drawings/drawing28.xml" ContentType="application/vnd.openxmlformats-officedocument.drawingml.chartshapes+xml"/>
  <Override PartName="/xl/charts/chart27.xml" ContentType="application/vnd.openxmlformats-officedocument.drawingml.chart+xml"/>
  <Override PartName="/xl/drawings/drawing29.xml" ContentType="application/vnd.openxmlformats-officedocument.drawingml.chartshapes+xml"/>
  <Override PartName="/xl/charts/chart28.xml" ContentType="application/vnd.openxmlformats-officedocument.drawingml.chart+xml"/>
  <Override PartName="/xl/drawings/drawing30.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data3\users3\sarslanalp\My Documents\Sovereign Investorbase\"/>
    </mc:Choice>
  </mc:AlternateContent>
  <xr:revisionPtr revIDLastSave="0" documentId="13_ncr:1_{49101CEA-24EA-49F5-A2D8-E891CBA39E9F}" xr6:coauthVersionLast="47" xr6:coauthVersionMax="47" xr10:uidLastSave="{00000000-0000-0000-0000-000000000000}"/>
  <bookViews>
    <workbookView xWindow="-110" yWindow="-110" windowWidth="19420" windowHeight="11620" tabRatio="919" activeTab="1" xr2:uid="{00000000-000D-0000-FFFF-FFFF00000000}"/>
  </bookViews>
  <sheets>
    <sheet name="ReadMe" sheetId="12" r:id="rId1"/>
    <sheet name="ExtendedDataset" sheetId="21" r:id="rId2"/>
    <sheet name="ExtendedDataset_Currency" sheetId="22" r:id="rId3"/>
    <sheet name="Chart1" sheetId="14" r:id="rId4"/>
    <sheet name="Chart2" sheetId="15" r:id="rId5"/>
    <sheet name="Chart3" sheetId="16" r:id="rId6"/>
    <sheet name="Chart4" sheetId="19" r:id="rId7"/>
    <sheet name="Chart5" sheetId="18" r:id="rId8"/>
    <sheet name="Table 1. Total" sheetId="1" r:id="rId9"/>
    <sheet name="Table 2. Foreign" sheetId="4" r:id="rId10"/>
    <sheet name="Table 2.1 ForeignOfficial" sheetId="6" r:id="rId11"/>
    <sheet name="Table 2.2 ForeignBank" sheetId="8" r:id="rId12"/>
    <sheet name="Table 2.3 ForeignNonbank" sheetId="7" r:id="rId13"/>
    <sheet name="Table 3. Domestic" sheetId="5" r:id="rId14"/>
    <sheet name="Table 3.1 DomesticCentralBank" sheetId="9" r:id="rId15"/>
    <sheet name="Table 3.2 DomesticBank" sheetId="10" r:id="rId16"/>
    <sheet name="Table 3.3 DomesticNonbank" sheetId="11" r:id="rId17"/>
    <sheet name="FX" sheetId="13" r:id="rId18"/>
  </sheets>
  <definedNames>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Order1" hidden="1">255</definedName>
    <definedName name="_Order2" hidden="1">255</definedName>
    <definedName name="_Regression_Int" hidden="1">1</definedName>
    <definedName name="sencount"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U290" i="21" l="1"/>
  <c r="BT290" i="21"/>
  <c r="BS290" i="21"/>
  <c r="BR290" i="21"/>
  <c r="BQ290" i="21"/>
  <c r="BP290" i="21"/>
  <c r="BO290" i="21"/>
  <c r="BN290" i="21"/>
  <c r="BM290" i="21"/>
  <c r="BL290" i="21"/>
  <c r="BK290" i="21"/>
  <c r="BJ290" i="21"/>
  <c r="BI290" i="21"/>
  <c r="BH290" i="21"/>
  <c r="BG290" i="21"/>
  <c r="BF290" i="21"/>
  <c r="BE290" i="21"/>
  <c r="BD290" i="21"/>
  <c r="BC290" i="21"/>
  <c r="BB290" i="21"/>
  <c r="BA290" i="21"/>
  <c r="AZ290" i="21"/>
  <c r="AY290" i="21"/>
  <c r="AX290" i="21"/>
  <c r="AW290" i="21"/>
  <c r="AV290" i="21"/>
  <c r="AU290" i="21"/>
  <c r="AT290" i="21"/>
  <c r="AS290" i="21"/>
  <c r="AR290" i="21"/>
  <c r="AQ290" i="21"/>
  <c r="AP290" i="21"/>
  <c r="AO290" i="21"/>
  <c r="AN290" i="21"/>
  <c r="AM290" i="21"/>
  <c r="CE54" i="4"/>
  <c r="CE81" i="4" s="1"/>
  <c r="CD54" i="4"/>
  <c r="CD81" i="4" s="1"/>
  <c r="CE27" i="4"/>
  <c r="CD27" i="4"/>
  <c r="CE54" i="6"/>
  <c r="CE81" i="6" s="1"/>
  <c r="CD54" i="6"/>
  <c r="CD81" i="6" s="1"/>
  <c r="CE27" i="6"/>
  <c r="CD27" i="6"/>
  <c r="E74" i="13"/>
  <c r="CE27" i="8"/>
  <c r="CD27" i="8"/>
  <c r="F79" i="13"/>
  <c r="F78" i="13"/>
  <c r="F71" i="13"/>
  <c r="F60" i="13"/>
  <c r="CE27" i="7"/>
  <c r="CD27" i="7"/>
  <c r="CD59" i="5"/>
  <c r="CE54" i="5"/>
  <c r="CE81" i="5" s="1"/>
  <c r="CD54" i="5"/>
  <c r="CD81" i="5" s="1"/>
  <c r="CE27" i="5"/>
  <c r="CD27" i="5"/>
  <c r="CE27" i="9"/>
  <c r="CD27" i="9"/>
  <c r="B69" i="13"/>
  <c r="B65" i="13"/>
  <c r="CE27" i="10"/>
  <c r="CD27" i="10"/>
  <c r="CD49" i="10"/>
  <c r="C78" i="13"/>
  <c r="CD41" i="10"/>
  <c r="C70" i="13"/>
  <c r="C62" i="13"/>
  <c r="CD29" i="10"/>
  <c r="CE27" i="11"/>
  <c r="CD27" i="11"/>
  <c r="CE27" i="13"/>
  <c r="CE53" i="13" s="1"/>
  <c r="CD27" i="13"/>
  <c r="CD53" i="13" s="1"/>
  <c r="CD99" i="6"/>
  <c r="CD96" i="6"/>
  <c r="CE68" i="5"/>
  <c r="CE95" i="5" s="1"/>
  <c r="CE67" i="5"/>
  <c r="CE94" i="5" s="1"/>
  <c r="CD91" i="6"/>
  <c r="CE90" i="6"/>
  <c r="CD88" i="6"/>
  <c r="CE59" i="5"/>
  <c r="CE86" i="5" s="1"/>
  <c r="CE28" i="1"/>
  <c r="CD28" i="1"/>
  <c r="CD25" i="5"/>
  <c r="CD51" i="5" s="1"/>
  <c r="CE49" i="10"/>
  <c r="CE19" i="5"/>
  <c r="CE45" i="5" s="1"/>
  <c r="CD19" i="5"/>
  <c r="CE18" i="5"/>
  <c r="CE17" i="5"/>
  <c r="CD17" i="5"/>
  <c r="CE16" i="5"/>
  <c r="CE41" i="10"/>
  <c r="CE40" i="9"/>
  <c r="CE39" i="9"/>
  <c r="CE11" i="5"/>
  <c r="CE37" i="5" s="1"/>
  <c r="CD10" i="5"/>
  <c r="CD9" i="5"/>
  <c r="CD35" i="5" s="1"/>
  <c r="CE3" i="5"/>
  <c r="CE29" i="5" s="1"/>
  <c r="CE2" i="5"/>
  <c r="CD28" i="6"/>
  <c r="BU38" i="21"/>
  <c r="BU75" i="21" s="1"/>
  <c r="BU112" i="21" s="1"/>
  <c r="BU149" i="21" s="1"/>
  <c r="BU186" i="21" s="1"/>
  <c r="BU223" i="21" s="1"/>
  <c r="BU260" i="21" s="1"/>
  <c r="AJ1" i="21"/>
  <c r="AJ38" i="21" s="1"/>
  <c r="AJ75" i="21" s="1"/>
  <c r="AJ112" i="21" s="1"/>
  <c r="AJ149" i="21" s="1"/>
  <c r="AJ186" i="21" s="1"/>
  <c r="AJ223" i="21" s="1"/>
  <c r="AJ260" i="21" s="1"/>
  <c r="AJ297" i="21" s="1"/>
  <c r="AJ334" i="21" s="1"/>
  <c r="AJ371" i="21" s="1"/>
  <c r="AJ38" i="22"/>
  <c r="AJ1" i="22"/>
  <c r="CE58" i="5" l="1"/>
  <c r="CE20" i="5"/>
  <c r="CE20" i="11" s="1"/>
  <c r="CE46" i="11" s="1"/>
  <c r="CE12" i="5"/>
  <c r="CE12" i="11" s="1"/>
  <c r="CE4" i="5"/>
  <c r="CE30" i="5" s="1"/>
  <c r="B77" i="13"/>
  <c r="F65" i="13"/>
  <c r="F73" i="13"/>
  <c r="F81" i="13"/>
  <c r="E64" i="13"/>
  <c r="E72" i="13"/>
  <c r="E80" i="13"/>
  <c r="CE82" i="4"/>
  <c r="C63" i="13"/>
  <c r="C71" i="13"/>
  <c r="C79" i="13"/>
  <c r="B62" i="13"/>
  <c r="B70" i="13"/>
  <c r="B78" i="13"/>
  <c r="B61" i="13"/>
  <c r="F66" i="13"/>
  <c r="F82" i="13"/>
  <c r="E65" i="13"/>
  <c r="CD10" i="11"/>
  <c r="CD36" i="11" s="1"/>
  <c r="C64" i="13"/>
  <c r="C80" i="13"/>
  <c r="B63" i="13"/>
  <c r="B71" i="13"/>
  <c r="B79" i="13"/>
  <c r="CD102" i="6"/>
  <c r="E82" i="13"/>
  <c r="E66" i="13"/>
  <c r="CD37" i="9"/>
  <c r="C65" i="13"/>
  <c r="C73" i="13"/>
  <c r="C81" i="13"/>
  <c r="B64" i="13"/>
  <c r="B72" i="13"/>
  <c r="B80" i="13"/>
  <c r="F68" i="13"/>
  <c r="F76" i="13"/>
  <c r="C66" i="13"/>
  <c r="C74" i="13"/>
  <c r="C82" i="13"/>
  <c r="B73" i="13"/>
  <c r="F61" i="13"/>
  <c r="E60" i="13"/>
  <c r="E68" i="13"/>
  <c r="E76" i="13"/>
  <c r="F69" i="13"/>
  <c r="F77" i="13"/>
  <c r="CE34" i="9"/>
  <c r="B74" i="13"/>
  <c r="CE50" i="9"/>
  <c r="E61" i="13"/>
  <c r="E69" i="13"/>
  <c r="E77" i="13"/>
  <c r="F70" i="13"/>
  <c r="CE28" i="10"/>
  <c r="CE36" i="10"/>
  <c r="CE44" i="10"/>
  <c r="B67" i="13"/>
  <c r="B75" i="13"/>
  <c r="B83" i="13"/>
  <c r="CD31" i="8"/>
  <c r="CD98" i="6"/>
  <c r="F63" i="13"/>
  <c r="E78" i="13"/>
  <c r="E62" i="13"/>
  <c r="E70" i="13"/>
  <c r="C61" i="13"/>
  <c r="C69" i="13"/>
  <c r="C77" i="13"/>
  <c r="B60" i="13"/>
  <c r="B68" i="13"/>
  <c r="B76" i="13"/>
  <c r="F64" i="13"/>
  <c r="F72" i="13"/>
  <c r="F80" i="13"/>
  <c r="E63" i="13"/>
  <c r="E71" i="13"/>
  <c r="E79" i="13"/>
  <c r="CE57" i="5"/>
  <c r="CE100" i="4"/>
  <c r="CD67" i="5"/>
  <c r="CD94" i="5" s="1"/>
  <c r="CD30" i="4"/>
  <c r="CD48" i="8"/>
  <c r="CD13" i="7"/>
  <c r="CD39" i="7" s="1"/>
  <c r="CD47" i="8"/>
  <c r="CD57" i="5"/>
  <c r="CD84" i="5" s="1"/>
  <c r="CD73" i="5"/>
  <c r="CD100" i="5" s="1"/>
  <c r="CD58" i="5"/>
  <c r="CD85" i="5" s="1"/>
  <c r="CD66" i="5"/>
  <c r="CD93" i="5" s="1"/>
  <c r="CD74" i="5"/>
  <c r="CD101" i="5" s="1"/>
  <c r="CE21" i="5"/>
  <c r="CE21" i="11" s="1"/>
  <c r="CE22" i="5"/>
  <c r="CE22" i="11" s="1"/>
  <c r="CE48" i="11" s="1"/>
  <c r="CE33" i="6"/>
  <c r="CD13" i="5"/>
  <c r="CD39" i="5" s="1"/>
  <c r="CE102" i="6"/>
  <c r="CE5" i="7"/>
  <c r="G63" i="13" s="1"/>
  <c r="CE72" i="5"/>
  <c r="CE99" i="5" s="1"/>
  <c r="CD34" i="8"/>
  <c r="CE11" i="7"/>
  <c r="G69" i="13" s="1"/>
  <c r="CD5" i="7"/>
  <c r="CD31" i="7" s="1"/>
  <c r="CE34" i="8"/>
  <c r="CE50" i="8"/>
  <c r="CD41" i="6"/>
  <c r="CE4" i="7"/>
  <c r="CE30" i="7" s="1"/>
  <c r="CD39" i="9"/>
  <c r="CE34" i="4"/>
  <c r="CE42" i="4"/>
  <c r="CE48" i="9"/>
  <c r="CD3" i="5"/>
  <c r="CD29" i="5" s="1"/>
  <c r="CE94" i="4"/>
  <c r="B66" i="13"/>
  <c r="B82" i="13"/>
  <c r="CE40" i="10"/>
  <c r="CD21" i="5"/>
  <c r="CE12" i="7"/>
  <c r="G70" i="13" s="1"/>
  <c r="CD42" i="8"/>
  <c r="CD50" i="8"/>
  <c r="CD84" i="6"/>
  <c r="CD92" i="6"/>
  <c r="CD100" i="6"/>
  <c r="CD87" i="4"/>
  <c r="CD33" i="10"/>
  <c r="CD31" i="9"/>
  <c r="CD47" i="9"/>
  <c r="CE24" i="5"/>
  <c r="CE50" i="5" s="1"/>
  <c r="CE42" i="8"/>
  <c r="CD47" i="4"/>
  <c r="CD69" i="5"/>
  <c r="CD96" i="5" s="1"/>
  <c r="CD34" i="10"/>
  <c r="CD42" i="10"/>
  <c r="CD50" i="10"/>
  <c r="CE35" i="8"/>
  <c r="CE43" i="8"/>
  <c r="CE51" i="8"/>
  <c r="CE41" i="6"/>
  <c r="CE49" i="6"/>
  <c r="CE50" i="4"/>
  <c r="F74" i="13"/>
  <c r="CE34" i="10"/>
  <c r="CE42" i="10"/>
  <c r="CE50" i="10"/>
  <c r="CD28" i="8"/>
  <c r="CD36" i="8"/>
  <c r="CD44" i="8"/>
  <c r="CD86" i="6"/>
  <c r="CD94" i="6"/>
  <c r="CD38" i="4"/>
  <c r="C72" i="13"/>
  <c r="CD43" i="10"/>
  <c r="CD51" i="10"/>
  <c r="CE28" i="8"/>
  <c r="CE36" i="8"/>
  <c r="CE44" i="8"/>
  <c r="CE20" i="7"/>
  <c r="CE35" i="10"/>
  <c r="CE43" i="10"/>
  <c r="CE51" i="10"/>
  <c r="CE49" i="9"/>
  <c r="CD29" i="8"/>
  <c r="CD37" i="8"/>
  <c r="CD45" i="8"/>
  <c r="CD31" i="4"/>
  <c r="CD39" i="4"/>
  <c r="CD82" i="4"/>
  <c r="CD90" i="4"/>
  <c r="CD98" i="4"/>
  <c r="C67" i="13"/>
  <c r="C75" i="13"/>
  <c r="C83" i="13"/>
  <c r="CD36" i="10"/>
  <c r="CD44" i="10"/>
  <c r="CD34" i="9"/>
  <c r="CD42" i="9"/>
  <c r="CD50" i="9"/>
  <c r="CE29" i="8"/>
  <c r="CE35" i="6"/>
  <c r="CE43" i="6"/>
  <c r="CE51" i="6"/>
  <c r="CE13" i="7"/>
  <c r="CE98" i="4"/>
  <c r="CD36" i="6"/>
  <c r="CD91" i="4"/>
  <c r="E67" i="13"/>
  <c r="E75" i="13"/>
  <c r="E83" i="13"/>
  <c r="CE16" i="11"/>
  <c r="CD37" i="10"/>
  <c r="CD45" i="10"/>
  <c r="CD43" i="9"/>
  <c r="CD51" i="9"/>
  <c r="CD72" i="5"/>
  <c r="CE30" i="8"/>
  <c r="CE28" i="6"/>
  <c r="CE36" i="6"/>
  <c r="CE44" i="6"/>
  <c r="CE22" i="7"/>
  <c r="G80" i="13" s="1"/>
  <c r="F67" i="13"/>
  <c r="F75" i="13"/>
  <c r="B81" i="13"/>
  <c r="F83" i="13"/>
  <c r="CD29" i="6"/>
  <c r="CD37" i="6"/>
  <c r="CD45" i="6"/>
  <c r="CD41" i="4"/>
  <c r="CD23" i="7"/>
  <c r="CD49" i="7" s="1"/>
  <c r="CD28" i="9"/>
  <c r="CD36" i="9"/>
  <c r="CE3" i="7"/>
  <c r="CE37" i="6"/>
  <c r="CE7" i="7"/>
  <c r="G65" i="13" s="1"/>
  <c r="F62" i="13"/>
  <c r="CE36" i="9"/>
  <c r="CD38" i="6"/>
  <c r="CD82" i="6"/>
  <c r="CD90" i="6"/>
  <c r="C60" i="13"/>
  <c r="C68" i="13"/>
  <c r="E73" i="13"/>
  <c r="C76" i="13"/>
  <c r="E81" i="13"/>
  <c r="CD45" i="5"/>
  <c r="CD19" i="11"/>
  <c r="CD45" i="11" s="1"/>
  <c r="CE33" i="9"/>
  <c r="CE41" i="9"/>
  <c r="CE78" i="5"/>
  <c r="CE105" i="5" s="1"/>
  <c r="CE75" i="5"/>
  <c r="CE102" i="5" s="1"/>
  <c r="CE86" i="6"/>
  <c r="CE105" i="6"/>
  <c r="CE28" i="9"/>
  <c r="CE86" i="4"/>
  <c r="CD55" i="5"/>
  <c r="CD63" i="5"/>
  <c r="CD71" i="5"/>
  <c r="CD98" i="5" s="1"/>
  <c r="CE29" i="10"/>
  <c r="CE37" i="10"/>
  <c r="CE19" i="11"/>
  <c r="CD45" i="9"/>
  <c r="CD31" i="6"/>
  <c r="CD39" i="6"/>
  <c r="CD87" i="6"/>
  <c r="CD95" i="6"/>
  <c r="CD103" i="6"/>
  <c r="CD36" i="4"/>
  <c r="CE55" i="5"/>
  <c r="CE82" i="5" s="1"/>
  <c r="CE63" i="5"/>
  <c r="CE90" i="5" s="1"/>
  <c r="CE71" i="5"/>
  <c r="CD30" i="10"/>
  <c r="CD38" i="10"/>
  <c r="CD46" i="10"/>
  <c r="CE10" i="5"/>
  <c r="CE36" i="5" s="1"/>
  <c r="CE14" i="7"/>
  <c r="CE31" i="8"/>
  <c r="CE21" i="7"/>
  <c r="CE87" i="6"/>
  <c r="CE95" i="6"/>
  <c r="CE103" i="6"/>
  <c r="CE42" i="9"/>
  <c r="CD35" i="9"/>
  <c r="CE51" i="9"/>
  <c r="CD78" i="5"/>
  <c r="CE62" i="5"/>
  <c r="CE89" i="5" s="1"/>
  <c r="CE44" i="9"/>
  <c r="CE94" i="6"/>
  <c r="CD46" i="6"/>
  <c r="CD40" i="10"/>
  <c r="CD11" i="5"/>
  <c r="CD37" i="5" s="1"/>
  <c r="CD15" i="7"/>
  <c r="CD41" i="7" s="1"/>
  <c r="CD32" i="8"/>
  <c r="CD39" i="8"/>
  <c r="CD47" i="6"/>
  <c r="CD29" i="4"/>
  <c r="CD37" i="4"/>
  <c r="CD45" i="4"/>
  <c r="CE77" i="5"/>
  <c r="CE104" i="5" s="1"/>
  <c r="CE43" i="9"/>
  <c r="CE70" i="5"/>
  <c r="CE97" i="5" s="1"/>
  <c r="CD31" i="10"/>
  <c r="CD39" i="10"/>
  <c r="CD47" i="10"/>
  <c r="CE39" i="8"/>
  <c r="CE88" i="6"/>
  <c r="CE96" i="6"/>
  <c r="CE104" i="6"/>
  <c r="CD95" i="4"/>
  <c r="CD44" i="6"/>
  <c r="CE8" i="5"/>
  <c r="CE60" i="5"/>
  <c r="CE87" i="5" s="1"/>
  <c r="CD21" i="7"/>
  <c r="CD89" i="6"/>
  <c r="CD97" i="6"/>
  <c r="CD105" i="6"/>
  <c r="CD61" i="5"/>
  <c r="CD88" i="5" s="1"/>
  <c r="CE33" i="8"/>
  <c r="CE41" i="8"/>
  <c r="CE49" i="8"/>
  <c r="CD70" i="5"/>
  <c r="CD34" i="4"/>
  <c r="CD28" i="10"/>
  <c r="CE35" i="9"/>
  <c r="CE61" i="5"/>
  <c r="CD34" i="6"/>
  <c r="CD42" i="6"/>
  <c r="CD50" i="6"/>
  <c r="CE40" i="4"/>
  <c r="CD99" i="4"/>
  <c r="CD2" i="5"/>
  <c r="CD28" i="5" s="1"/>
  <c r="CD104" i="6"/>
  <c r="CE101" i="6"/>
  <c r="CD22" i="5"/>
  <c r="CD22" i="11" s="1"/>
  <c r="CD48" i="11" s="1"/>
  <c r="CD62" i="5"/>
  <c r="CD89" i="5" s="1"/>
  <c r="CE2" i="7"/>
  <c r="CE34" i="6"/>
  <c r="CE42" i="6"/>
  <c r="CE50" i="6"/>
  <c r="CE82" i="6"/>
  <c r="CE89" i="6"/>
  <c r="CE102" i="4"/>
  <c r="CE69" i="5"/>
  <c r="CE33" i="10"/>
  <c r="CD3" i="7"/>
  <c r="CD29" i="7" s="1"/>
  <c r="CD35" i="8"/>
  <c r="CD43" i="8"/>
  <c r="CD51" i="8"/>
  <c r="CE76" i="5"/>
  <c r="CE103" i="5" s="1"/>
  <c r="CD103" i="4"/>
  <c r="CE17" i="11"/>
  <c r="CE43" i="5"/>
  <c r="CE28" i="5"/>
  <c r="CE2" i="11"/>
  <c r="CE44" i="5"/>
  <c r="CE18" i="11"/>
  <c r="CE84" i="5"/>
  <c r="CE85" i="5"/>
  <c r="CE41" i="4"/>
  <c r="CD9" i="7"/>
  <c r="CD35" i="7" s="1"/>
  <c r="CD35" i="6"/>
  <c r="CE13" i="5"/>
  <c r="CE99" i="4"/>
  <c r="CD23" i="5"/>
  <c r="CE29" i="9"/>
  <c r="CE74" i="5"/>
  <c r="CD100" i="4"/>
  <c r="CE39" i="10"/>
  <c r="CD38" i="9"/>
  <c r="CD46" i="9"/>
  <c r="CE14" i="5"/>
  <c r="CE18" i="7"/>
  <c r="CE44" i="4"/>
  <c r="CE30" i="9"/>
  <c r="CE38" i="9"/>
  <c r="CE46" i="9"/>
  <c r="CE15" i="5"/>
  <c r="CE64" i="5"/>
  <c r="CD7" i="7"/>
  <c r="CD33" i="7" s="1"/>
  <c r="CD19" i="7"/>
  <c r="CD45" i="7" s="1"/>
  <c r="CD30" i="8"/>
  <c r="CD38" i="8"/>
  <c r="CD46" i="8"/>
  <c r="CE29" i="6"/>
  <c r="CD28" i="4"/>
  <c r="CD44" i="4"/>
  <c r="CE49" i="4"/>
  <c r="CD42" i="4"/>
  <c r="CD50" i="4"/>
  <c r="CE38" i="4"/>
  <c r="CD25" i="7"/>
  <c r="CD51" i="7" s="1"/>
  <c r="CD51" i="6"/>
  <c r="CE30" i="10"/>
  <c r="CE9" i="7"/>
  <c r="CE35" i="4"/>
  <c r="CE17" i="7"/>
  <c r="CE43" i="4"/>
  <c r="CE25" i="7"/>
  <c r="CE51" i="4"/>
  <c r="CE83" i="4"/>
  <c r="CD15" i="5"/>
  <c r="CE38" i="5"/>
  <c r="CD18" i="7"/>
  <c r="CD44" i="7" s="1"/>
  <c r="CD40" i="8"/>
  <c r="CE93" i="6"/>
  <c r="CD84" i="4"/>
  <c r="CD92" i="4"/>
  <c r="CD85" i="4"/>
  <c r="CE31" i="10"/>
  <c r="CE47" i="10"/>
  <c r="CE32" i="10"/>
  <c r="CD30" i="9"/>
  <c r="CD29" i="9"/>
  <c r="CD64" i="5"/>
  <c r="CD75" i="5"/>
  <c r="CE6" i="7"/>
  <c r="CE37" i="8"/>
  <c r="CE45" i="8"/>
  <c r="CE28" i="4"/>
  <c r="CE36" i="4"/>
  <c r="CD43" i="4"/>
  <c r="CE11" i="11"/>
  <c r="CE31" i="9"/>
  <c r="CD5" i="5"/>
  <c r="CD16" i="5"/>
  <c r="CD65" i="5"/>
  <c r="CE19" i="7"/>
  <c r="CD30" i="6"/>
  <c r="CE29" i="4"/>
  <c r="CE37" i="4"/>
  <c r="CE45" i="4"/>
  <c r="CD46" i="4"/>
  <c r="CE85" i="4"/>
  <c r="CE93" i="4"/>
  <c r="CE101" i="4"/>
  <c r="CE46" i="5"/>
  <c r="CD36" i="5"/>
  <c r="CD83" i="4"/>
  <c r="CD9" i="11"/>
  <c r="CD35" i="11" s="1"/>
  <c r="CE38" i="10"/>
  <c r="CD16" i="7"/>
  <c r="CD42" i="7" s="1"/>
  <c r="CD86" i="5"/>
  <c r="CD93" i="6"/>
  <c r="CD7" i="5"/>
  <c r="CE45" i="9"/>
  <c r="CD14" i="5"/>
  <c r="CE65" i="5"/>
  <c r="CD8" i="7"/>
  <c r="CD34" i="7" s="1"/>
  <c r="CE30" i="6"/>
  <c r="CE91" i="6"/>
  <c r="CE99" i="6"/>
  <c r="CE30" i="4"/>
  <c r="CE46" i="4"/>
  <c r="CD86" i="4"/>
  <c r="CD94" i="4"/>
  <c r="CD102" i="4"/>
  <c r="CE90" i="4"/>
  <c r="CD25" i="11"/>
  <c r="CD51" i="11" s="1"/>
  <c r="CD35" i="10"/>
  <c r="CE32" i="9"/>
  <c r="CD44" i="9"/>
  <c r="CD6" i="5"/>
  <c r="CE66" i="5"/>
  <c r="CD10" i="7"/>
  <c r="CD36" i="7" s="1"/>
  <c r="CD85" i="6"/>
  <c r="CE97" i="6"/>
  <c r="CD24" i="5"/>
  <c r="CD40" i="9"/>
  <c r="CE73" i="5"/>
  <c r="CE91" i="4"/>
  <c r="CE37" i="9"/>
  <c r="CE45" i="10"/>
  <c r="CD32" i="9"/>
  <c r="CE5" i="5"/>
  <c r="CD77" i="5"/>
  <c r="CE83" i="6"/>
  <c r="CD83" i="6"/>
  <c r="CD48" i="10"/>
  <c r="CE6" i="5"/>
  <c r="CD18" i="5"/>
  <c r="CE42" i="5"/>
  <c r="CD56" i="5"/>
  <c r="CE10" i="7"/>
  <c r="CE31" i="6"/>
  <c r="CE39" i="6"/>
  <c r="CE47" i="6"/>
  <c r="CD33" i="6"/>
  <c r="CE45" i="6"/>
  <c r="CE84" i="6"/>
  <c r="CE92" i="6"/>
  <c r="CE100" i="6"/>
  <c r="CE85" i="6"/>
  <c r="CE32" i="4"/>
  <c r="CE48" i="4"/>
  <c r="CE92" i="4"/>
  <c r="CE33" i="4"/>
  <c r="CE84" i="4"/>
  <c r="CD32" i="10"/>
  <c r="CE25" i="5"/>
  <c r="CE48" i="10"/>
  <c r="CD33" i="9"/>
  <c r="CD41" i="9"/>
  <c r="CD49" i="9"/>
  <c r="CE7" i="5"/>
  <c r="CD43" i="5"/>
  <c r="CE56" i="5"/>
  <c r="CD11" i="7"/>
  <c r="CE32" i="8"/>
  <c r="CE40" i="8"/>
  <c r="CE48" i="8"/>
  <c r="CE46" i="8"/>
  <c r="CD32" i="6"/>
  <c r="CD40" i="6"/>
  <c r="CD48" i="6"/>
  <c r="CE98" i="6"/>
  <c r="CE31" i="4"/>
  <c r="CE39" i="4"/>
  <c r="CE47" i="4"/>
  <c r="CD33" i="4"/>
  <c r="CD49" i="4"/>
  <c r="CE87" i="4"/>
  <c r="CE95" i="4"/>
  <c r="CE103" i="4"/>
  <c r="CD93" i="4"/>
  <c r="CE38" i="8"/>
  <c r="CE38" i="6"/>
  <c r="CD101" i="4"/>
  <c r="CE3" i="11"/>
  <c r="D61" i="13" s="1"/>
  <c r="CD8" i="5"/>
  <c r="CD33" i="8"/>
  <c r="CD41" i="8"/>
  <c r="CD49" i="8"/>
  <c r="CE32" i="6"/>
  <c r="CE40" i="6"/>
  <c r="CE48" i="6"/>
  <c r="CE46" i="6"/>
  <c r="CD6" i="7"/>
  <c r="CD32" i="7" s="1"/>
  <c r="CD32" i="4"/>
  <c r="CD14" i="7"/>
  <c r="CD40" i="7" s="1"/>
  <c r="CD40" i="4"/>
  <c r="CD22" i="7"/>
  <c r="CD48" i="7" s="1"/>
  <c r="CD48" i="4"/>
  <c r="CD88" i="4"/>
  <c r="CD96" i="4"/>
  <c r="CD104" i="4"/>
  <c r="CD17" i="7"/>
  <c r="CD43" i="7" s="1"/>
  <c r="CD43" i="6"/>
  <c r="CE4" i="11"/>
  <c r="CE47" i="9"/>
  <c r="CE23" i="7"/>
  <c r="CE47" i="8"/>
  <c r="CD101" i="6"/>
  <c r="CD35" i="4"/>
  <c r="CD51" i="4"/>
  <c r="CE23" i="5"/>
  <c r="CE15" i="7"/>
  <c r="CE46" i="10"/>
  <c r="CD4" i="5"/>
  <c r="CD12" i="5"/>
  <c r="CD20" i="5"/>
  <c r="CD17" i="11"/>
  <c r="CD43" i="11" s="1"/>
  <c r="CD48" i="9"/>
  <c r="CE9" i="5"/>
  <c r="CD2" i="7"/>
  <c r="CD28" i="7" s="1"/>
  <c r="CD24" i="7"/>
  <c r="CD50" i="7" s="1"/>
  <c r="CD49" i="6"/>
  <c r="CD4" i="7"/>
  <c r="CD30" i="7" s="1"/>
  <c r="CD12" i="7"/>
  <c r="CD38" i="7" s="1"/>
  <c r="CD20" i="7"/>
  <c r="CD46" i="7" s="1"/>
  <c r="CD60" i="5"/>
  <c r="CD68" i="5"/>
  <c r="CD76" i="5"/>
  <c r="CE8" i="7"/>
  <c r="CE16" i="7"/>
  <c r="CE24" i="7"/>
  <c r="CE88" i="4"/>
  <c r="CE96" i="4"/>
  <c r="CE104" i="4"/>
  <c r="CD89" i="4"/>
  <c r="CD97" i="4"/>
  <c r="CD105" i="4"/>
  <c r="CE89" i="4"/>
  <c r="CE97" i="4"/>
  <c r="CE105" i="4"/>
  <c r="CE24" i="11" l="1"/>
  <c r="CE50" i="11" s="1"/>
  <c r="CE31" i="7"/>
  <c r="D78" i="13"/>
  <c r="CE48" i="7"/>
  <c r="CE48" i="5"/>
  <c r="CD3" i="11"/>
  <c r="CD29" i="11" s="1"/>
  <c r="CD99" i="5"/>
  <c r="CD13" i="11"/>
  <c r="D80" i="13"/>
  <c r="G62" i="13"/>
  <c r="CE38" i="7"/>
  <c r="CE47" i="5"/>
  <c r="CE96" i="5"/>
  <c r="CE37" i="7"/>
  <c r="CD97" i="5"/>
  <c r="CD2" i="11"/>
  <c r="CD28" i="11" s="1"/>
  <c r="CE10" i="11"/>
  <c r="CD105" i="5"/>
  <c r="CE33" i="7"/>
  <c r="CE45" i="7"/>
  <c r="G77" i="13"/>
  <c r="CE30" i="11"/>
  <c r="D62" i="13"/>
  <c r="CE32" i="7"/>
  <c r="G64" i="13"/>
  <c r="CE43" i="7"/>
  <c r="G75" i="13"/>
  <c r="CE43" i="11"/>
  <c r="D75" i="13"/>
  <c r="CE35" i="7"/>
  <c r="G67" i="13"/>
  <c r="CE44" i="7"/>
  <c r="G76" i="13"/>
  <c r="CE36" i="7"/>
  <c r="G68" i="13"/>
  <c r="CE37" i="11"/>
  <c r="D69" i="13"/>
  <c r="CE28" i="7"/>
  <c r="G60" i="13"/>
  <c r="CE47" i="7"/>
  <c r="G79" i="13"/>
  <c r="CE40" i="7"/>
  <c r="G72" i="13"/>
  <c r="CE42" i="11"/>
  <c r="D74" i="13"/>
  <c r="CE44" i="11"/>
  <c r="D76" i="13"/>
  <c r="CE41" i="7"/>
  <c r="G73" i="13"/>
  <c r="CE28" i="11"/>
  <c r="D60" i="13"/>
  <c r="D82" i="13"/>
  <c r="CD48" i="5"/>
  <c r="CE45" i="11"/>
  <c r="D77" i="13"/>
  <c r="CE47" i="11"/>
  <c r="D79" i="13"/>
  <c r="CE46" i="7"/>
  <c r="G78" i="13"/>
  <c r="CE34" i="7"/>
  <c r="G66" i="13"/>
  <c r="CE49" i="7"/>
  <c r="G81" i="13"/>
  <c r="CE38" i="11"/>
  <c r="D70" i="13"/>
  <c r="CE51" i="7"/>
  <c r="G83" i="13"/>
  <c r="CE39" i="7"/>
  <c r="G71" i="13"/>
  <c r="CE50" i="7"/>
  <c r="G82" i="13"/>
  <c r="CE42" i="7"/>
  <c r="G74" i="13"/>
  <c r="CE29" i="7"/>
  <c r="G61" i="13"/>
  <c r="CD47" i="5"/>
  <c r="CD21" i="11"/>
  <c r="CD82" i="5"/>
  <c r="CD90" i="5"/>
  <c r="CD11" i="11"/>
  <c r="CE34" i="5"/>
  <c r="CE8" i="11"/>
  <c r="D66" i="13" s="1"/>
  <c r="CD47" i="7"/>
  <c r="CE88" i="5"/>
  <c r="CE98" i="5"/>
  <c r="CE100" i="5"/>
  <c r="CE15" i="11"/>
  <c r="CE41" i="5"/>
  <c r="CE25" i="11"/>
  <c r="CE51" i="5"/>
  <c r="CE101" i="5"/>
  <c r="CD50" i="5"/>
  <c r="CD24" i="11"/>
  <c r="CD50" i="11" s="1"/>
  <c r="CD102" i="5"/>
  <c r="CE91" i="5"/>
  <c r="CD87" i="5"/>
  <c r="CD20" i="11"/>
  <c r="CD46" i="11" s="1"/>
  <c r="CD46" i="5"/>
  <c r="CD104" i="5"/>
  <c r="CE92" i="5"/>
  <c r="CD91" i="5"/>
  <c r="CD23" i="11"/>
  <c r="CD49" i="11" s="1"/>
  <c r="CD49" i="5"/>
  <c r="CD103" i="5"/>
  <c r="CD15" i="11"/>
  <c r="CD41" i="11" s="1"/>
  <c r="CD41" i="5"/>
  <c r="CD5" i="11"/>
  <c r="CD31" i="11" s="1"/>
  <c r="CD31" i="5"/>
  <c r="CE31" i="5"/>
  <c r="CE5" i="11"/>
  <c r="CD32" i="5"/>
  <c r="CD6" i="11"/>
  <c r="CD32" i="11" s="1"/>
  <c r="CE35" i="5"/>
  <c r="CE9" i="11"/>
  <c r="CD12" i="11"/>
  <c r="CD38" i="11" s="1"/>
  <c r="CD38" i="5"/>
  <c r="CD83" i="5"/>
  <c r="CD42" i="5"/>
  <c r="CD16" i="11"/>
  <c r="CD42" i="11" s="1"/>
  <c r="CD4" i="11"/>
  <c r="CD30" i="11" s="1"/>
  <c r="CD30" i="5"/>
  <c r="CD37" i="7"/>
  <c r="CD18" i="11"/>
  <c r="CD44" i="11" s="1"/>
  <c r="CD44" i="5"/>
  <c r="CE13" i="11"/>
  <c r="D71" i="13" s="1"/>
  <c r="CE39" i="5"/>
  <c r="CD7" i="11"/>
  <c r="CD33" i="11" s="1"/>
  <c r="CD33" i="5"/>
  <c r="CE7" i="11"/>
  <c r="CE33" i="5"/>
  <c r="CD34" i="5"/>
  <c r="CD8" i="11"/>
  <c r="CD34" i="11" s="1"/>
  <c r="CE93" i="5"/>
  <c r="CD40" i="5"/>
  <c r="CD14" i="11"/>
  <c r="CD40" i="11" s="1"/>
  <c r="CE14" i="11"/>
  <c r="CE40" i="5"/>
  <c r="CD95" i="5"/>
  <c r="CD92" i="5"/>
  <c r="CE6" i="11"/>
  <c r="CE32" i="5"/>
  <c r="CE23" i="11"/>
  <c r="CE49" i="5"/>
  <c r="CE29" i="11"/>
  <c r="CE83" i="5"/>
  <c r="CC54" i="4"/>
  <c r="CC81" i="4" s="1"/>
  <c r="CB54" i="4"/>
  <c r="CB81" i="4" s="1"/>
  <c r="CC27" i="4"/>
  <c r="CB27" i="4"/>
  <c r="CC81" i="6"/>
  <c r="CC54" i="6"/>
  <c r="CB54" i="6"/>
  <c r="CB81" i="6" s="1"/>
  <c r="CC27" i="6"/>
  <c r="CB27" i="6"/>
  <c r="CC27" i="8"/>
  <c r="CB27" i="8"/>
  <c r="CC27" i="7"/>
  <c r="CB27" i="7"/>
  <c r="CC54" i="5"/>
  <c r="CC81" i="5" s="1"/>
  <c r="CB54" i="5"/>
  <c r="CB81" i="5" s="1"/>
  <c r="CC27" i="5"/>
  <c r="CB27" i="5"/>
  <c r="CC27" i="9"/>
  <c r="CB27" i="9"/>
  <c r="AJ210" i="21"/>
  <c r="AJ209" i="21"/>
  <c r="AJ208" i="21"/>
  <c r="AJ198" i="21"/>
  <c r="AJ195" i="21"/>
  <c r="AJ194" i="21"/>
  <c r="AJ187" i="21"/>
  <c r="CC27" i="10"/>
  <c r="CB27" i="10"/>
  <c r="AJ247" i="21"/>
  <c r="AJ246" i="21"/>
  <c r="AJ245" i="21"/>
  <c r="AJ235" i="21"/>
  <c r="AJ232" i="21"/>
  <c r="AJ227" i="21"/>
  <c r="AJ224" i="21"/>
  <c r="CC27" i="11"/>
  <c r="CB27" i="11"/>
  <c r="CB53" i="13"/>
  <c r="CC27" i="13"/>
  <c r="CC53" i="13" s="1"/>
  <c r="CB27" i="13"/>
  <c r="AJ321" i="21"/>
  <c r="AJ320" i="21"/>
  <c r="AJ319" i="21"/>
  <c r="AJ318" i="21"/>
  <c r="AJ317" i="21"/>
  <c r="AJ316" i="21"/>
  <c r="AJ315" i="21"/>
  <c r="AJ314" i="21"/>
  <c r="AJ313" i="21"/>
  <c r="AJ312" i="21"/>
  <c r="AJ311" i="21"/>
  <c r="AJ310" i="21"/>
  <c r="AJ309" i="21"/>
  <c r="AJ308" i="21"/>
  <c r="AJ307" i="21"/>
  <c r="AJ306" i="21"/>
  <c r="AJ305" i="21"/>
  <c r="AJ304" i="21"/>
  <c r="AJ303" i="21"/>
  <c r="AJ302" i="21"/>
  <c r="AJ301" i="21"/>
  <c r="AJ300" i="21"/>
  <c r="AJ299" i="21"/>
  <c r="AJ298" i="21"/>
  <c r="CC28" i="1"/>
  <c r="CB28" i="1"/>
  <c r="CA27" i="13"/>
  <c r="CA53" i="13" s="1"/>
  <c r="BZ27" i="13"/>
  <c r="BZ53" i="13" s="1"/>
  <c r="CA54" i="4"/>
  <c r="CA81" i="4" s="1"/>
  <c r="BZ54" i="4"/>
  <c r="BZ81" i="4" s="1"/>
  <c r="CA27" i="4"/>
  <c r="BZ27" i="4"/>
  <c r="CA54" i="6"/>
  <c r="CA81" i="6" s="1"/>
  <c r="BZ54" i="6"/>
  <c r="BZ81" i="6" s="1"/>
  <c r="CA27" i="6"/>
  <c r="BZ27" i="6"/>
  <c r="CA27" i="8"/>
  <c r="BZ27" i="8"/>
  <c r="CA27" i="7"/>
  <c r="BZ27" i="7"/>
  <c r="CA54" i="5"/>
  <c r="CA81" i="5" s="1"/>
  <c r="BZ54" i="5"/>
  <c r="BZ81" i="5" s="1"/>
  <c r="CA27" i="5"/>
  <c r="BZ27" i="5"/>
  <c r="CA27" i="9"/>
  <c r="BZ27" i="9"/>
  <c r="CA27" i="10"/>
  <c r="BZ27" i="10"/>
  <c r="CA27" i="11"/>
  <c r="BZ27" i="11"/>
  <c r="CA28" i="1"/>
  <c r="BZ28" i="1"/>
  <c r="CD39" i="11" l="1"/>
  <c r="CE36" i="11"/>
  <c r="D68" i="13"/>
  <c r="CD47" i="11"/>
  <c r="CE35" i="11"/>
  <c r="D67" i="13"/>
  <c r="CE33" i="11"/>
  <c r="D65" i="13"/>
  <c r="CE51" i="11"/>
  <c r="D83" i="13"/>
  <c r="CE40" i="11"/>
  <c r="D72" i="13"/>
  <c r="CE41" i="11"/>
  <c r="D73" i="13"/>
  <c r="CE49" i="11"/>
  <c r="D81" i="13"/>
  <c r="CE31" i="11"/>
  <c r="D63" i="13"/>
  <c r="CE32" i="11"/>
  <c r="D64" i="13"/>
  <c r="CE34" i="11"/>
  <c r="CD37" i="11"/>
  <c r="CE39" i="11"/>
  <c r="AJ61" i="21"/>
  <c r="C38" i="22"/>
  <c r="D38" i="22" s="1"/>
  <c r="E38" i="22" s="1"/>
  <c r="F38" i="22" s="1"/>
  <c r="G38" i="22" s="1"/>
  <c r="H38" i="22" s="1"/>
  <c r="I38" i="22" s="1"/>
  <c r="J38" i="22" s="1"/>
  <c r="K38" i="22" s="1"/>
  <c r="L38" i="22" s="1"/>
  <c r="M38" i="22" s="1"/>
  <c r="N38" i="22" s="1"/>
  <c r="O38" i="22" s="1"/>
  <c r="P38" i="22" s="1"/>
  <c r="Q38" i="22" s="1"/>
  <c r="R38" i="22" s="1"/>
  <c r="S38" i="22" s="1"/>
  <c r="T38" i="22" s="1"/>
  <c r="U38" i="22" s="1"/>
  <c r="V38" i="22" s="1"/>
  <c r="W38" i="22" s="1"/>
  <c r="X38" i="22" s="1"/>
  <c r="Y38" i="22" s="1"/>
  <c r="Z38" i="22" s="1"/>
  <c r="AA38" i="22" s="1"/>
  <c r="AB38" i="22" s="1"/>
  <c r="AC38" i="22" s="1"/>
  <c r="AD38" i="22" s="1"/>
  <c r="AE38" i="22" s="1"/>
  <c r="AF38" i="22" s="1"/>
  <c r="AG38" i="22" s="1"/>
  <c r="AH38" i="22" s="1"/>
  <c r="AI38" i="22" s="1"/>
  <c r="D1" i="22" l="1"/>
  <c r="E1" i="22" s="1"/>
  <c r="F1" i="22" s="1"/>
  <c r="G1" i="22" s="1"/>
  <c r="H1" i="22" s="1"/>
  <c r="I1" i="22" s="1"/>
  <c r="J1" i="22" s="1"/>
  <c r="K1" i="22" s="1"/>
  <c r="L1" i="22" s="1"/>
  <c r="M1" i="22" s="1"/>
  <c r="N1" i="22" s="1"/>
  <c r="O1" i="22" s="1"/>
  <c r="P1" i="22" s="1"/>
  <c r="Q1" i="22" s="1"/>
  <c r="R1" i="22" s="1"/>
  <c r="S1" i="22" s="1"/>
  <c r="T1" i="22" s="1"/>
  <c r="U1" i="22" s="1"/>
  <c r="V1" i="22" s="1"/>
  <c r="W1" i="22" s="1"/>
  <c r="X1" i="22" s="1"/>
  <c r="Y1" i="22" s="1"/>
  <c r="Z1" i="22" s="1"/>
  <c r="AA1" i="22" s="1"/>
  <c r="AB1" i="22" s="1"/>
  <c r="AC1" i="22" s="1"/>
  <c r="AD1" i="22" s="1"/>
  <c r="AE1" i="22" s="1"/>
  <c r="AF1" i="22" s="1"/>
  <c r="AG1" i="22" s="1"/>
  <c r="AH1" i="22" s="1"/>
  <c r="AI1" i="22" s="1"/>
  <c r="C1" i="22"/>
  <c r="BY54" i="4"/>
  <c r="BY81" i="4" s="1"/>
  <c r="BX54" i="4"/>
  <c r="BX81" i="4" s="1"/>
  <c r="BY27" i="4"/>
  <c r="BX27" i="4"/>
  <c r="BY54" i="6"/>
  <c r="BY81" i="6" s="1"/>
  <c r="BX54" i="6"/>
  <c r="BX81" i="6" s="1"/>
  <c r="BY27" i="6"/>
  <c r="BX27" i="6"/>
  <c r="BY27" i="8"/>
  <c r="BX27" i="8"/>
  <c r="BY27" i="7"/>
  <c r="BX27" i="7"/>
  <c r="BY54" i="5"/>
  <c r="BY81" i="5" s="1"/>
  <c r="BX54" i="5"/>
  <c r="BX81" i="5" s="1"/>
  <c r="BY27" i="5"/>
  <c r="BX27" i="5"/>
  <c r="BY27" i="9"/>
  <c r="BX27" i="9"/>
  <c r="BY27" i="10"/>
  <c r="BX27" i="10"/>
  <c r="BY27" i="11"/>
  <c r="BX27" i="11"/>
  <c r="BY27" i="13"/>
  <c r="BY53" i="13" s="1"/>
  <c r="BX27" i="13"/>
  <c r="BX53" i="13" s="1"/>
  <c r="BY28" i="1"/>
  <c r="BX28" i="1"/>
  <c r="BW54" i="4" l="1"/>
  <c r="BW81" i="4" s="1"/>
  <c r="BV54" i="4"/>
  <c r="BV81" i="4" s="1"/>
  <c r="BW27" i="4"/>
  <c r="BV27" i="4"/>
  <c r="BW54" i="6"/>
  <c r="BW81" i="6" s="1"/>
  <c r="BV54" i="6"/>
  <c r="BV81" i="6" s="1"/>
  <c r="BW27" i="6"/>
  <c r="BV27" i="6"/>
  <c r="BW27" i="8"/>
  <c r="BV27" i="8"/>
  <c r="BW27" i="7"/>
  <c r="BV27" i="7"/>
  <c r="BW54" i="5"/>
  <c r="BW81" i="5" s="1"/>
  <c r="BV54" i="5"/>
  <c r="BV81" i="5" s="1"/>
  <c r="BW27" i="5"/>
  <c r="BV27" i="5"/>
  <c r="BW27" i="9"/>
  <c r="BV27" i="9"/>
  <c r="BW27" i="10"/>
  <c r="BV27" i="10"/>
  <c r="BW27" i="11"/>
  <c r="BV27" i="11"/>
  <c r="BW53" i="13"/>
  <c r="BW27" i="13"/>
  <c r="BV27" i="13"/>
  <c r="BV53" i="13" s="1"/>
  <c r="BW28" i="1"/>
  <c r="BV28" i="1"/>
  <c r="BU54" i="4" l="1"/>
  <c r="BU81" i="4" s="1"/>
  <c r="BT54" i="4"/>
  <c r="BT81" i="4" s="1"/>
  <c r="BS54" i="4"/>
  <c r="BS81" i="4" s="1"/>
  <c r="BR54" i="4"/>
  <c r="BR81" i="4" s="1"/>
  <c r="BU27" i="4"/>
  <c r="BT27" i="4"/>
  <c r="BS27" i="4"/>
  <c r="BR27" i="4"/>
  <c r="BT81" i="6"/>
  <c r="BU54" i="6"/>
  <c r="BU81" i="6" s="1"/>
  <c r="BT54" i="6"/>
  <c r="BS54" i="6"/>
  <c r="BS81" i="6" s="1"/>
  <c r="BR54" i="6"/>
  <c r="BR81" i="6" s="1"/>
  <c r="BU27" i="6"/>
  <c r="BT27" i="6"/>
  <c r="BS27" i="6"/>
  <c r="BR27" i="6"/>
  <c r="BU27" i="8"/>
  <c r="BT27" i="8"/>
  <c r="BS27" i="8"/>
  <c r="BR27" i="8"/>
  <c r="BU27" i="7"/>
  <c r="BT27" i="7"/>
  <c r="BS27" i="7"/>
  <c r="BR27" i="7"/>
  <c r="BU54" i="5"/>
  <c r="BU81" i="5" s="1"/>
  <c r="BT54" i="5"/>
  <c r="BT81" i="5" s="1"/>
  <c r="BS54" i="5"/>
  <c r="BS81" i="5" s="1"/>
  <c r="BR54" i="5"/>
  <c r="BR81" i="5" s="1"/>
  <c r="BU27" i="5"/>
  <c r="BT27" i="5"/>
  <c r="BS27" i="5"/>
  <c r="BR27" i="5"/>
  <c r="BU27" i="9"/>
  <c r="BT27" i="9"/>
  <c r="BS27" i="9"/>
  <c r="BR27" i="9"/>
  <c r="BU27" i="10"/>
  <c r="BT27" i="10"/>
  <c r="BS27" i="10"/>
  <c r="BR27" i="10"/>
  <c r="BU27" i="11"/>
  <c r="BT27" i="11"/>
  <c r="BS27" i="11"/>
  <c r="BR27" i="11"/>
  <c r="BU27" i="13"/>
  <c r="BU53" i="13" s="1"/>
  <c r="BT27" i="13"/>
  <c r="BT53" i="13" s="1"/>
  <c r="BS27" i="13"/>
  <c r="BS53" i="13" s="1"/>
  <c r="BR27" i="13"/>
  <c r="BR53" i="13" s="1"/>
  <c r="BU28" i="1"/>
  <c r="BT28" i="1"/>
  <c r="BS28" i="1"/>
  <c r="BR28" i="1"/>
  <c r="BQ54" i="4" l="1"/>
  <c r="BQ81" i="4" s="1"/>
  <c r="BQ27" i="4"/>
  <c r="BQ54" i="6"/>
  <c r="BQ81" i="6" s="1"/>
  <c r="BQ27" i="6"/>
  <c r="BQ27" i="8"/>
  <c r="BQ27" i="7"/>
  <c r="BQ54" i="5"/>
  <c r="BQ81" i="5" s="1"/>
  <c r="BQ27" i="5"/>
  <c r="BQ27" i="9"/>
  <c r="BQ27" i="10"/>
  <c r="BQ27" i="11"/>
  <c r="BQ27" i="13"/>
  <c r="BQ53" i="13" s="1"/>
  <c r="BQ28" i="1"/>
  <c r="BP54" i="4" l="1"/>
  <c r="BP81" i="4" s="1"/>
  <c r="BP27" i="4"/>
  <c r="BP54" i="6"/>
  <c r="BP81" i="6" s="1"/>
  <c r="BP27" i="6"/>
  <c r="BP27" i="8"/>
  <c r="BP27" i="7"/>
  <c r="BP54" i="5"/>
  <c r="BP81" i="5" s="1"/>
  <c r="BP27" i="5"/>
  <c r="BP27" i="9"/>
  <c r="BP27" i="10"/>
  <c r="BP27" i="11"/>
  <c r="BP27" i="13"/>
  <c r="BP53" i="13" s="1"/>
  <c r="BP28" i="1"/>
  <c r="BO27" i="8" l="1"/>
  <c r="BO54" i="6"/>
  <c r="BO81" i="6" s="1"/>
  <c r="BO27" i="6"/>
  <c r="BO27" i="13" l="1"/>
  <c r="BO53" i="13" s="1"/>
  <c r="BO54" i="4"/>
  <c r="BO81" i="4" s="1"/>
  <c r="BO27" i="4"/>
  <c r="BO27" i="7"/>
  <c r="BO54" i="5"/>
  <c r="BO81" i="5" s="1"/>
  <c r="BO27" i="5"/>
  <c r="BO27" i="9"/>
  <c r="BO27" i="10"/>
  <c r="BO27" i="11"/>
  <c r="BO28" i="1"/>
  <c r="BN27" i="13" l="1"/>
  <c r="BN53" i="13" s="1"/>
  <c r="BN54" i="4"/>
  <c r="BN81" i="4" s="1"/>
  <c r="BN27" i="4"/>
  <c r="BN54" i="6"/>
  <c r="BN81" i="6" s="1"/>
  <c r="BN27" i="6"/>
  <c r="BN27" i="8"/>
  <c r="BN27" i="7"/>
  <c r="BN54" i="5"/>
  <c r="BN81" i="5" s="1"/>
  <c r="BN27" i="5"/>
  <c r="BN27" i="9"/>
  <c r="BN27" i="10"/>
  <c r="BN27" i="11"/>
  <c r="BN28" i="1"/>
  <c r="AM38" i="21" l="1"/>
  <c r="AM75" i="21" s="1"/>
  <c r="AM112" i="21" s="1"/>
  <c r="AM149" i="21" s="1"/>
  <c r="AM186" i="21" s="1"/>
  <c r="AM223" i="21" s="1"/>
  <c r="AM260" i="21" s="1"/>
  <c r="B38" i="21" l="1"/>
  <c r="B75" i="21" s="1"/>
  <c r="B112" i="21" s="1"/>
  <c r="B149" i="21" s="1"/>
  <c r="B186" i="21" s="1"/>
  <c r="B223" i="21" s="1"/>
  <c r="B260" i="21" s="1"/>
  <c r="B297" i="21" s="1"/>
  <c r="B334" i="21" s="1"/>
  <c r="B371" i="21" s="1"/>
  <c r="C1" i="21"/>
  <c r="AN38" i="21" s="1"/>
  <c r="AN75" i="21" s="1"/>
  <c r="AN112" i="21" s="1"/>
  <c r="AN149" i="21" s="1"/>
  <c r="AN186" i="21" s="1"/>
  <c r="AN223" i="21" s="1"/>
  <c r="AN260" i="21" s="1"/>
  <c r="D1" i="21" l="1"/>
  <c r="AO38" i="21" s="1"/>
  <c r="AO75" i="21" s="1"/>
  <c r="AO112" i="21" s="1"/>
  <c r="AO149" i="21" s="1"/>
  <c r="AO186" i="21" s="1"/>
  <c r="AO223" i="21" s="1"/>
  <c r="AO260" i="21" s="1"/>
  <c r="C38" i="21"/>
  <c r="C75" i="21" s="1"/>
  <c r="C112" i="21" s="1"/>
  <c r="C149" i="21" s="1"/>
  <c r="C186" i="21" s="1"/>
  <c r="C223" i="21" s="1"/>
  <c r="C260" i="21" s="1"/>
  <c r="C297" i="21" s="1"/>
  <c r="C334" i="21" s="1"/>
  <c r="C371" i="21" s="1"/>
  <c r="BM27" i="13"/>
  <c r="BM53" i="13" s="1"/>
  <c r="BL27" i="13"/>
  <c r="BL53" i="13" s="1"/>
  <c r="BK27" i="13"/>
  <c r="BK53" i="13" s="1"/>
  <c r="BJ27" i="13"/>
  <c r="BJ53" i="13" s="1"/>
  <c r="BM27" i="11"/>
  <c r="BL27" i="11"/>
  <c r="BK27" i="11"/>
  <c r="BJ27" i="11"/>
  <c r="BM27" i="10"/>
  <c r="BL27" i="10"/>
  <c r="BK27" i="10"/>
  <c r="BJ27" i="10"/>
  <c r="BM27" i="9"/>
  <c r="BL27" i="9"/>
  <c r="BK27" i="9"/>
  <c r="BJ27" i="9"/>
  <c r="BM54" i="5"/>
  <c r="BM81" i="5" s="1"/>
  <c r="BL54" i="5"/>
  <c r="BL81" i="5" s="1"/>
  <c r="BK54" i="5"/>
  <c r="BK81" i="5" s="1"/>
  <c r="BJ54" i="5"/>
  <c r="BJ81" i="5" s="1"/>
  <c r="BM27" i="5"/>
  <c r="BL27" i="5"/>
  <c r="BK27" i="5"/>
  <c r="BJ27" i="5"/>
  <c r="BM27" i="7"/>
  <c r="BL27" i="7"/>
  <c r="BK27" i="7"/>
  <c r="BJ27" i="7"/>
  <c r="BM27" i="8"/>
  <c r="BL27" i="8"/>
  <c r="BK27" i="8"/>
  <c r="BJ27" i="8"/>
  <c r="BM54" i="6"/>
  <c r="BM81" i="6" s="1"/>
  <c r="BL54" i="6"/>
  <c r="BL81" i="6" s="1"/>
  <c r="BK54" i="6"/>
  <c r="BK81" i="6" s="1"/>
  <c r="BJ54" i="6"/>
  <c r="BJ81" i="6" s="1"/>
  <c r="BM27" i="6"/>
  <c r="BL27" i="6"/>
  <c r="BK27" i="6"/>
  <c r="BJ27" i="6"/>
  <c r="BM54" i="4"/>
  <c r="BM81" i="4" s="1"/>
  <c r="BL54" i="4"/>
  <c r="BL81" i="4" s="1"/>
  <c r="BK54" i="4"/>
  <c r="BK81" i="4" s="1"/>
  <c r="BJ54" i="4"/>
  <c r="BJ81" i="4" s="1"/>
  <c r="BM27" i="4"/>
  <c r="BL27" i="4"/>
  <c r="BK27" i="4"/>
  <c r="BJ27" i="4"/>
  <c r="BM28" i="1"/>
  <c r="BL28" i="1"/>
  <c r="BK28" i="1"/>
  <c r="BJ28" i="1"/>
  <c r="D38" i="21" l="1"/>
  <c r="D75" i="21" s="1"/>
  <c r="D112" i="21" s="1"/>
  <c r="D149" i="21" s="1"/>
  <c r="D186" i="21" s="1"/>
  <c r="D223" i="21" s="1"/>
  <c r="D260" i="21" s="1"/>
  <c r="D297" i="21" s="1"/>
  <c r="D334" i="21" s="1"/>
  <c r="D371" i="21" s="1"/>
  <c r="E1" i="21"/>
  <c r="E38" i="21" s="1"/>
  <c r="E75" i="21" s="1"/>
  <c r="E112" i="21" s="1"/>
  <c r="E149" i="21" s="1"/>
  <c r="E186" i="21" s="1"/>
  <c r="E223" i="21" s="1"/>
  <c r="E260" i="21" s="1"/>
  <c r="E297" i="21" s="1"/>
  <c r="E334" i="21" s="1"/>
  <c r="E371" i="21" s="1"/>
  <c r="F1" i="21" l="1"/>
  <c r="G1" i="21" s="1"/>
  <c r="AP38" i="21"/>
  <c r="AP75" i="21" s="1"/>
  <c r="AP112" i="21" s="1"/>
  <c r="AP149" i="21" s="1"/>
  <c r="AP186" i="21" s="1"/>
  <c r="AP223" i="21" s="1"/>
  <c r="AP260" i="21" s="1"/>
  <c r="F38" i="21" l="1"/>
  <c r="F75" i="21" s="1"/>
  <c r="F112" i="21" s="1"/>
  <c r="F149" i="21" s="1"/>
  <c r="F186" i="21" s="1"/>
  <c r="F223" i="21" s="1"/>
  <c r="F260" i="21" s="1"/>
  <c r="F297" i="21" s="1"/>
  <c r="F334" i="21" s="1"/>
  <c r="F371" i="21" s="1"/>
  <c r="AQ38" i="21"/>
  <c r="AQ75" i="21" s="1"/>
  <c r="AQ112" i="21" s="1"/>
  <c r="AQ149" i="21" s="1"/>
  <c r="AQ186" i="21" s="1"/>
  <c r="AQ223" i="21" s="1"/>
  <c r="AQ260" i="21" s="1"/>
  <c r="H1" i="21"/>
  <c r="AR38" i="21"/>
  <c r="AR75" i="21" s="1"/>
  <c r="AR112" i="21" s="1"/>
  <c r="AR149" i="21" s="1"/>
  <c r="AR186" i="21" s="1"/>
  <c r="AR223" i="21" s="1"/>
  <c r="AR260" i="21" s="1"/>
  <c r="G38" i="21"/>
  <c r="G75" i="21" s="1"/>
  <c r="G112" i="21" s="1"/>
  <c r="G149" i="21" s="1"/>
  <c r="G186" i="21" s="1"/>
  <c r="G223" i="21" s="1"/>
  <c r="G260" i="21" s="1"/>
  <c r="G297" i="21" s="1"/>
  <c r="G334" i="21" s="1"/>
  <c r="G371" i="21" s="1"/>
  <c r="I1" i="21" l="1"/>
  <c r="AS38" i="21"/>
  <c r="AS75" i="21" s="1"/>
  <c r="AS112" i="21" s="1"/>
  <c r="AS149" i="21" s="1"/>
  <c r="AS186" i="21" s="1"/>
  <c r="AS223" i="21" s="1"/>
  <c r="AS260" i="21" s="1"/>
  <c r="H38" i="21"/>
  <c r="H75" i="21" s="1"/>
  <c r="H112" i="21" s="1"/>
  <c r="H149" i="21" s="1"/>
  <c r="H186" i="21" s="1"/>
  <c r="H223" i="21" s="1"/>
  <c r="H260" i="21" s="1"/>
  <c r="H297" i="21" s="1"/>
  <c r="H334" i="21" s="1"/>
  <c r="H371" i="21" s="1"/>
  <c r="J1" i="21" l="1"/>
  <c r="AT38" i="21"/>
  <c r="AT75" i="21" s="1"/>
  <c r="AT112" i="21" s="1"/>
  <c r="AT149" i="21" s="1"/>
  <c r="AT186" i="21" s="1"/>
  <c r="AT223" i="21" s="1"/>
  <c r="AT260" i="21" s="1"/>
  <c r="I38" i="21"/>
  <c r="I75" i="21" s="1"/>
  <c r="I112" i="21" s="1"/>
  <c r="I149" i="21" s="1"/>
  <c r="I186" i="21" s="1"/>
  <c r="I223" i="21" s="1"/>
  <c r="I260" i="21" s="1"/>
  <c r="I297" i="21" s="1"/>
  <c r="I334" i="21" s="1"/>
  <c r="I371" i="21" s="1"/>
  <c r="K1" i="21" l="1"/>
  <c r="AU38" i="21"/>
  <c r="AU75" i="21" s="1"/>
  <c r="AU112" i="21" s="1"/>
  <c r="AU149" i="21" s="1"/>
  <c r="AU186" i="21" s="1"/>
  <c r="AU223" i="21" s="1"/>
  <c r="AU260" i="21" s="1"/>
  <c r="J38" i="21"/>
  <c r="J75" i="21" s="1"/>
  <c r="J112" i="21" s="1"/>
  <c r="J149" i="21" s="1"/>
  <c r="J186" i="21" s="1"/>
  <c r="J223" i="21" s="1"/>
  <c r="J260" i="21" s="1"/>
  <c r="J297" i="21" s="1"/>
  <c r="J334" i="21" s="1"/>
  <c r="J371" i="21" s="1"/>
  <c r="L1" i="21" l="1"/>
  <c r="AV38" i="21"/>
  <c r="AV75" i="21" s="1"/>
  <c r="AV112" i="21" s="1"/>
  <c r="AV149" i="21" s="1"/>
  <c r="AV186" i="21" s="1"/>
  <c r="AV223" i="21" s="1"/>
  <c r="AV260" i="21" s="1"/>
  <c r="K38" i="21"/>
  <c r="K75" i="21" s="1"/>
  <c r="K112" i="21" s="1"/>
  <c r="K149" i="21" s="1"/>
  <c r="K186" i="21" s="1"/>
  <c r="K223" i="21" s="1"/>
  <c r="K260" i="21" s="1"/>
  <c r="K297" i="21" s="1"/>
  <c r="K334" i="21" s="1"/>
  <c r="K371" i="21" s="1"/>
  <c r="M1" i="21" l="1"/>
  <c r="AW38" i="21"/>
  <c r="AW75" i="21" s="1"/>
  <c r="AW112" i="21" s="1"/>
  <c r="AW149" i="21" s="1"/>
  <c r="AW186" i="21" s="1"/>
  <c r="AW223" i="21" s="1"/>
  <c r="AW260" i="21" s="1"/>
  <c r="L38" i="21"/>
  <c r="L75" i="21" s="1"/>
  <c r="L112" i="21" s="1"/>
  <c r="L149" i="21" s="1"/>
  <c r="L186" i="21" s="1"/>
  <c r="L223" i="21" s="1"/>
  <c r="L260" i="21" s="1"/>
  <c r="L297" i="21" s="1"/>
  <c r="L334" i="21" s="1"/>
  <c r="L371" i="21" s="1"/>
  <c r="N1" i="21" l="1"/>
  <c r="AX38" i="21"/>
  <c r="AX75" i="21" s="1"/>
  <c r="AX112" i="21" s="1"/>
  <c r="AX149" i="21" s="1"/>
  <c r="AX186" i="21" s="1"/>
  <c r="AX223" i="21" s="1"/>
  <c r="AX260" i="21" s="1"/>
  <c r="M38" i="21"/>
  <c r="M75" i="21" s="1"/>
  <c r="M112" i="21" s="1"/>
  <c r="M149" i="21" s="1"/>
  <c r="M186" i="21" s="1"/>
  <c r="M223" i="21" s="1"/>
  <c r="M260" i="21" s="1"/>
  <c r="M297" i="21" s="1"/>
  <c r="M334" i="21" s="1"/>
  <c r="M371" i="21" s="1"/>
  <c r="O1" i="21" l="1"/>
  <c r="AY38" i="21"/>
  <c r="AY75" i="21" s="1"/>
  <c r="AY112" i="21" s="1"/>
  <c r="AY149" i="21" s="1"/>
  <c r="AY186" i="21" s="1"/>
  <c r="AY223" i="21" s="1"/>
  <c r="AY260" i="21" s="1"/>
  <c r="N38" i="21"/>
  <c r="N75" i="21" s="1"/>
  <c r="N112" i="21" s="1"/>
  <c r="N149" i="21" s="1"/>
  <c r="N186" i="21" s="1"/>
  <c r="N223" i="21" s="1"/>
  <c r="N260" i="21" s="1"/>
  <c r="N297" i="21" s="1"/>
  <c r="N334" i="21" s="1"/>
  <c r="N371" i="21" s="1"/>
  <c r="P1" i="21" l="1"/>
  <c r="AZ38" i="21"/>
  <c r="AZ75" i="21" s="1"/>
  <c r="AZ112" i="21" s="1"/>
  <c r="AZ149" i="21" s="1"/>
  <c r="AZ186" i="21" s="1"/>
  <c r="AZ223" i="21" s="1"/>
  <c r="AZ260" i="21" s="1"/>
  <c r="O38" i="21"/>
  <c r="O75" i="21" s="1"/>
  <c r="O112" i="21" s="1"/>
  <c r="O149" i="21" s="1"/>
  <c r="O186" i="21" s="1"/>
  <c r="O223" i="21" s="1"/>
  <c r="O260" i="21" s="1"/>
  <c r="O297" i="21" s="1"/>
  <c r="O334" i="21" s="1"/>
  <c r="O371" i="21" s="1"/>
  <c r="Q1" i="21" l="1"/>
  <c r="BA38" i="21"/>
  <c r="BA75" i="21" s="1"/>
  <c r="BA112" i="21" s="1"/>
  <c r="BA149" i="21" s="1"/>
  <c r="BA186" i="21" s="1"/>
  <c r="BA223" i="21" s="1"/>
  <c r="BA260" i="21" s="1"/>
  <c r="P38" i="21"/>
  <c r="P75" i="21" s="1"/>
  <c r="P112" i="21" s="1"/>
  <c r="P149" i="21" s="1"/>
  <c r="P186" i="21" s="1"/>
  <c r="P223" i="21" s="1"/>
  <c r="P260" i="21" s="1"/>
  <c r="P297" i="21" s="1"/>
  <c r="P334" i="21" s="1"/>
  <c r="P371" i="21" s="1"/>
  <c r="R1" i="21" l="1"/>
  <c r="BB38" i="21"/>
  <c r="BB75" i="21" s="1"/>
  <c r="BB112" i="21" s="1"/>
  <c r="BB149" i="21" s="1"/>
  <c r="BB186" i="21" s="1"/>
  <c r="BB223" i="21" s="1"/>
  <c r="BB260" i="21" s="1"/>
  <c r="Q38" i="21"/>
  <c r="Q75" i="21" s="1"/>
  <c r="Q112" i="21" s="1"/>
  <c r="Q149" i="21" s="1"/>
  <c r="Q186" i="21" s="1"/>
  <c r="Q223" i="21" s="1"/>
  <c r="Q260" i="21" s="1"/>
  <c r="Q297" i="21" s="1"/>
  <c r="Q334" i="21" s="1"/>
  <c r="Q371" i="21" s="1"/>
  <c r="S1" i="21" l="1"/>
  <c r="BC38" i="21"/>
  <c r="BC75" i="21" s="1"/>
  <c r="BC112" i="21" s="1"/>
  <c r="BC149" i="21" s="1"/>
  <c r="BC186" i="21" s="1"/>
  <c r="BC223" i="21" s="1"/>
  <c r="BC260" i="21" s="1"/>
  <c r="R38" i="21"/>
  <c r="R75" i="21" s="1"/>
  <c r="R112" i="21" s="1"/>
  <c r="R149" i="21" s="1"/>
  <c r="R186" i="21" s="1"/>
  <c r="R223" i="21" s="1"/>
  <c r="R260" i="21" s="1"/>
  <c r="R297" i="21" s="1"/>
  <c r="R334" i="21" s="1"/>
  <c r="R371" i="21" s="1"/>
  <c r="T1" i="21" l="1"/>
  <c r="BD38" i="21"/>
  <c r="BD75" i="21" s="1"/>
  <c r="BD112" i="21" s="1"/>
  <c r="BD149" i="21" s="1"/>
  <c r="BD186" i="21" s="1"/>
  <c r="BD223" i="21" s="1"/>
  <c r="BD260" i="21" s="1"/>
  <c r="S38" i="21"/>
  <c r="S75" i="21" s="1"/>
  <c r="S112" i="21" s="1"/>
  <c r="S149" i="21" s="1"/>
  <c r="S186" i="21" s="1"/>
  <c r="S223" i="21" s="1"/>
  <c r="S260" i="21" s="1"/>
  <c r="S297" i="21" s="1"/>
  <c r="S334" i="21" s="1"/>
  <c r="S371" i="21" s="1"/>
  <c r="U1" i="21" l="1"/>
  <c r="BE38" i="21"/>
  <c r="BE75" i="21" s="1"/>
  <c r="BE112" i="21" s="1"/>
  <c r="BE149" i="21" s="1"/>
  <c r="BE186" i="21" s="1"/>
  <c r="BE223" i="21" s="1"/>
  <c r="BE260" i="21" s="1"/>
  <c r="T38" i="21"/>
  <c r="T75" i="21" s="1"/>
  <c r="T112" i="21" s="1"/>
  <c r="T149" i="21" s="1"/>
  <c r="T186" i="21" s="1"/>
  <c r="T223" i="21" s="1"/>
  <c r="T260" i="21" s="1"/>
  <c r="T297" i="21" s="1"/>
  <c r="T334" i="21" s="1"/>
  <c r="T371" i="21" s="1"/>
  <c r="V1" i="21" l="1"/>
  <c r="BF38" i="21"/>
  <c r="BF75" i="21" s="1"/>
  <c r="BF112" i="21" s="1"/>
  <c r="BF149" i="21" s="1"/>
  <c r="BF186" i="21" s="1"/>
  <c r="BF223" i="21" s="1"/>
  <c r="BF260" i="21" s="1"/>
  <c r="U38" i="21"/>
  <c r="U75" i="21" s="1"/>
  <c r="U112" i="21" s="1"/>
  <c r="U149" i="21" s="1"/>
  <c r="U186" i="21" s="1"/>
  <c r="U223" i="21" s="1"/>
  <c r="U260" i="21" s="1"/>
  <c r="U297" i="21" s="1"/>
  <c r="U334" i="21" s="1"/>
  <c r="U371" i="21" s="1"/>
  <c r="W1" i="21" l="1"/>
  <c r="BG38" i="21"/>
  <c r="BG75" i="21" s="1"/>
  <c r="BG112" i="21" s="1"/>
  <c r="BG149" i="21" s="1"/>
  <c r="BG186" i="21" s="1"/>
  <c r="BG223" i="21" s="1"/>
  <c r="BG260" i="21" s="1"/>
  <c r="V38" i="21"/>
  <c r="V75" i="21" s="1"/>
  <c r="V112" i="21" s="1"/>
  <c r="V149" i="21" s="1"/>
  <c r="V186" i="21" s="1"/>
  <c r="V223" i="21" s="1"/>
  <c r="V260" i="21" s="1"/>
  <c r="V297" i="21" s="1"/>
  <c r="V334" i="21" s="1"/>
  <c r="V371" i="21" s="1"/>
  <c r="X1" i="21" l="1"/>
  <c r="BH38" i="21"/>
  <c r="BH75" i="21" s="1"/>
  <c r="BH112" i="21" s="1"/>
  <c r="BH149" i="21" s="1"/>
  <c r="BH186" i="21" s="1"/>
  <c r="BH223" i="21" s="1"/>
  <c r="BH260" i="21" s="1"/>
  <c r="W38" i="21"/>
  <c r="W75" i="21" s="1"/>
  <c r="W112" i="21" s="1"/>
  <c r="W149" i="21" s="1"/>
  <c r="W186" i="21" s="1"/>
  <c r="W223" i="21" s="1"/>
  <c r="W260" i="21" s="1"/>
  <c r="W297" i="21" s="1"/>
  <c r="W334" i="21" s="1"/>
  <c r="W371" i="21" s="1"/>
  <c r="Y1" i="21" l="1"/>
  <c r="BI38" i="21"/>
  <c r="BI75" i="21" s="1"/>
  <c r="BI112" i="21" s="1"/>
  <c r="BI149" i="21" s="1"/>
  <c r="BI186" i="21" s="1"/>
  <c r="BI223" i="21" s="1"/>
  <c r="BI260" i="21" s="1"/>
  <c r="X38" i="21"/>
  <c r="X75" i="21" s="1"/>
  <c r="X112" i="21" s="1"/>
  <c r="X149" i="21" s="1"/>
  <c r="X186" i="21" s="1"/>
  <c r="X223" i="21" s="1"/>
  <c r="X260" i="21" s="1"/>
  <c r="X297" i="21" s="1"/>
  <c r="X334" i="21" s="1"/>
  <c r="X371" i="21" s="1"/>
  <c r="Y38" i="21" l="1"/>
  <c r="Y75" i="21" s="1"/>
  <c r="Y112" i="21" s="1"/>
  <c r="Y149" i="21" s="1"/>
  <c r="Y186" i="21" s="1"/>
  <c r="Y223" i="21" s="1"/>
  <c r="Y260" i="21" s="1"/>
  <c r="Y297" i="21" s="1"/>
  <c r="Y334" i="21" s="1"/>
  <c r="Y371" i="21" s="1"/>
  <c r="BJ38" i="21"/>
  <c r="BJ75" i="21" s="1"/>
  <c r="BJ112" i="21" s="1"/>
  <c r="BJ149" i="21" s="1"/>
  <c r="BJ186" i="21" s="1"/>
  <c r="BJ223" i="21" s="1"/>
  <c r="BJ260" i="21" s="1"/>
  <c r="Z1" i="21"/>
  <c r="BK38" i="21" l="1"/>
  <c r="BK75" i="21" s="1"/>
  <c r="BK112" i="21" s="1"/>
  <c r="BK149" i="21" s="1"/>
  <c r="BK186" i="21" s="1"/>
  <c r="BK223" i="21" s="1"/>
  <c r="BK260" i="21" s="1"/>
  <c r="AA1" i="21"/>
  <c r="Z38" i="21"/>
  <c r="Z75" i="21" s="1"/>
  <c r="Z112" i="21" s="1"/>
  <c r="Z149" i="21" s="1"/>
  <c r="Z186" i="21" s="1"/>
  <c r="Z223" i="21" s="1"/>
  <c r="Z260" i="21" s="1"/>
  <c r="Z297" i="21" s="1"/>
  <c r="Z334" i="21" s="1"/>
  <c r="Z371" i="21" s="1"/>
  <c r="BL38" i="21" l="1"/>
  <c r="BL75" i="21" s="1"/>
  <c r="BL112" i="21" s="1"/>
  <c r="BL149" i="21" s="1"/>
  <c r="BL186" i="21" s="1"/>
  <c r="BL223" i="21" s="1"/>
  <c r="BL260" i="21" s="1"/>
  <c r="AB1" i="21"/>
  <c r="AA38" i="21"/>
  <c r="AA75" i="21" s="1"/>
  <c r="AA112" i="21" s="1"/>
  <c r="AA149" i="21" s="1"/>
  <c r="AA186" i="21" s="1"/>
  <c r="AA223" i="21" s="1"/>
  <c r="AA260" i="21" s="1"/>
  <c r="AA297" i="21" s="1"/>
  <c r="AA334" i="21" s="1"/>
  <c r="AA371" i="21" s="1"/>
  <c r="BM38" i="21" l="1"/>
  <c r="BM75" i="21" s="1"/>
  <c r="BM112" i="21" s="1"/>
  <c r="BM149" i="21" s="1"/>
  <c r="BM186" i="21" s="1"/>
  <c r="BM223" i="21" s="1"/>
  <c r="BM260" i="21" s="1"/>
  <c r="AC1" i="21"/>
  <c r="AB38" i="21"/>
  <c r="AB75" i="21" s="1"/>
  <c r="AB112" i="21" s="1"/>
  <c r="AB149" i="21" s="1"/>
  <c r="AB186" i="21" s="1"/>
  <c r="AB223" i="21" s="1"/>
  <c r="AB260" i="21" s="1"/>
  <c r="AB297" i="21" s="1"/>
  <c r="AB334" i="21" s="1"/>
  <c r="AB371" i="21" s="1"/>
  <c r="BN38" i="21" l="1"/>
  <c r="BN75" i="21" s="1"/>
  <c r="BN112" i="21" s="1"/>
  <c r="BN149" i="21" s="1"/>
  <c r="BN186" i="21" s="1"/>
  <c r="BN223" i="21" s="1"/>
  <c r="BN260" i="21" s="1"/>
  <c r="AD1" i="21"/>
  <c r="AC38" i="21"/>
  <c r="AC75" i="21" s="1"/>
  <c r="AC112" i="21" s="1"/>
  <c r="AC149" i="21" s="1"/>
  <c r="AC186" i="21" s="1"/>
  <c r="AC223" i="21" s="1"/>
  <c r="AC260" i="21" s="1"/>
  <c r="AC297" i="21" s="1"/>
  <c r="AC334" i="21" s="1"/>
  <c r="AC371" i="21" s="1"/>
  <c r="BO38" i="21" l="1"/>
  <c r="BO75" i="21" s="1"/>
  <c r="BO112" i="21" s="1"/>
  <c r="BO149" i="21" s="1"/>
  <c r="BO186" i="21" s="1"/>
  <c r="BO223" i="21" s="1"/>
  <c r="BO260" i="21" s="1"/>
  <c r="AD38" i="21"/>
  <c r="AD75" i="21" s="1"/>
  <c r="AD112" i="21" s="1"/>
  <c r="AD149" i="21" s="1"/>
  <c r="AD186" i="21" s="1"/>
  <c r="AD223" i="21" s="1"/>
  <c r="AD260" i="21" s="1"/>
  <c r="AD297" i="21" s="1"/>
  <c r="AD334" i="21" s="1"/>
  <c r="AD371" i="21" s="1"/>
  <c r="AE1" i="21"/>
  <c r="AF1" i="21" s="1"/>
  <c r="AG1" i="21" s="1"/>
  <c r="AH1" i="21" s="1"/>
  <c r="AI1" i="21" s="1"/>
  <c r="AI38" i="21" l="1"/>
  <c r="AI75" i="21" s="1"/>
  <c r="AI112" i="21" s="1"/>
  <c r="AI149" i="21" s="1"/>
  <c r="AI186" i="21" s="1"/>
  <c r="AI223" i="21" s="1"/>
  <c r="AI260" i="21" s="1"/>
  <c r="AI297" i="21" s="1"/>
  <c r="AI334" i="21" s="1"/>
  <c r="AI371" i="21" s="1"/>
  <c r="BT38" i="21"/>
  <c r="BT75" i="21" s="1"/>
  <c r="BT112" i="21" s="1"/>
  <c r="BT149" i="21" s="1"/>
  <c r="BT186" i="21" s="1"/>
  <c r="BT223" i="21" s="1"/>
  <c r="BT260" i="21" s="1"/>
  <c r="AH38" i="21"/>
  <c r="AH75" i="21" s="1"/>
  <c r="AH112" i="21" s="1"/>
  <c r="AH149" i="21" s="1"/>
  <c r="AH186" i="21" s="1"/>
  <c r="AH223" i="21" s="1"/>
  <c r="AH260" i="21" s="1"/>
  <c r="AH297" i="21" s="1"/>
  <c r="AH334" i="21" s="1"/>
  <c r="AH371" i="21" s="1"/>
  <c r="BS38" i="21"/>
  <c r="BS75" i="21" s="1"/>
  <c r="BS112" i="21" s="1"/>
  <c r="BS149" i="21" s="1"/>
  <c r="BS186" i="21" s="1"/>
  <c r="BS223" i="21" s="1"/>
  <c r="BS260" i="21" s="1"/>
  <c r="BR38" i="21"/>
  <c r="BR75" i="21" s="1"/>
  <c r="BR112" i="21" s="1"/>
  <c r="BR149" i="21" s="1"/>
  <c r="BR186" i="21" s="1"/>
  <c r="BR223" i="21" s="1"/>
  <c r="BR260" i="21" s="1"/>
  <c r="AG38" i="21"/>
  <c r="AG75" i="21" s="1"/>
  <c r="AG112" i="21" s="1"/>
  <c r="AG149" i="21" s="1"/>
  <c r="AG186" i="21" s="1"/>
  <c r="AG223" i="21" s="1"/>
  <c r="AG260" i="21" s="1"/>
  <c r="AG297" i="21" s="1"/>
  <c r="AG334" i="21" s="1"/>
  <c r="AG371" i="21" s="1"/>
  <c r="AF38" i="21"/>
  <c r="AF75" i="21" s="1"/>
  <c r="AF112" i="21" s="1"/>
  <c r="AF149" i="21" s="1"/>
  <c r="AF186" i="21" s="1"/>
  <c r="AF223" i="21" s="1"/>
  <c r="AF260" i="21" s="1"/>
  <c r="AF297" i="21" s="1"/>
  <c r="AF334" i="21" s="1"/>
  <c r="AF371" i="21" s="1"/>
  <c r="BQ38" i="21"/>
  <c r="BQ75" i="21" s="1"/>
  <c r="BQ112" i="21" s="1"/>
  <c r="BQ149" i="21" s="1"/>
  <c r="BQ186" i="21" s="1"/>
  <c r="BQ223" i="21" s="1"/>
  <c r="BQ260" i="21" s="1"/>
  <c r="AE38" i="21"/>
  <c r="AE75" i="21" s="1"/>
  <c r="AE112" i="21" s="1"/>
  <c r="AE149" i="21" s="1"/>
  <c r="AE186" i="21" s="1"/>
  <c r="AE223" i="21" s="1"/>
  <c r="AE260" i="21" s="1"/>
  <c r="AE297" i="21" s="1"/>
  <c r="AE334" i="21" s="1"/>
  <c r="AE371" i="21" s="1"/>
  <c r="BP38" i="21"/>
  <c r="BP75" i="21" s="1"/>
  <c r="BP112" i="21" s="1"/>
  <c r="BP149" i="21" s="1"/>
  <c r="BP186" i="21" s="1"/>
  <c r="BP223" i="21" s="1"/>
  <c r="BP260" i="21" s="1"/>
  <c r="R59" i="13" l="1"/>
  <c r="BI27" i="13" l="1"/>
  <c r="BI53" i="13" s="1"/>
  <c r="BH27" i="13"/>
  <c r="BH53" i="13" s="1"/>
  <c r="BG27" i="13"/>
  <c r="BG53" i="13" s="1"/>
  <c r="BF27" i="13"/>
  <c r="BF53" i="13" s="1"/>
  <c r="BI27" i="11"/>
  <c r="BH27" i="11"/>
  <c r="BG27" i="11"/>
  <c r="BF27" i="11"/>
  <c r="BI27" i="10"/>
  <c r="BH27" i="10"/>
  <c r="BG27" i="10"/>
  <c r="BF27" i="10"/>
  <c r="BI27" i="9"/>
  <c r="BH27" i="9"/>
  <c r="BG27" i="9"/>
  <c r="BF27" i="9"/>
  <c r="BI54" i="5"/>
  <c r="BI81" i="5" s="1"/>
  <c r="BH54" i="5"/>
  <c r="BH81" i="5" s="1"/>
  <c r="BG54" i="5"/>
  <c r="BG81" i="5" s="1"/>
  <c r="BF54" i="5"/>
  <c r="BF81" i="5" s="1"/>
  <c r="BI27" i="5"/>
  <c r="BH27" i="5"/>
  <c r="BG27" i="5"/>
  <c r="BF27" i="5"/>
  <c r="BI27" i="7"/>
  <c r="BH27" i="7"/>
  <c r="BG27" i="7"/>
  <c r="BF27" i="7"/>
  <c r="BI27" i="8"/>
  <c r="BH27" i="8"/>
  <c r="BG27" i="8"/>
  <c r="BF27" i="8"/>
  <c r="BI54" i="6"/>
  <c r="BI81" i="6" s="1"/>
  <c r="BH54" i="6"/>
  <c r="BH81" i="6" s="1"/>
  <c r="BG54" i="6"/>
  <c r="BG81" i="6" s="1"/>
  <c r="BF54" i="6"/>
  <c r="BF81" i="6" s="1"/>
  <c r="BI27" i="6"/>
  <c r="BH27" i="6"/>
  <c r="BG27" i="6"/>
  <c r="BF27" i="6"/>
  <c r="BI54" i="4"/>
  <c r="BI81" i="4" s="1"/>
  <c r="BH54" i="4"/>
  <c r="BH81" i="4" s="1"/>
  <c r="BG54" i="4"/>
  <c r="BG81" i="4" s="1"/>
  <c r="BF54" i="4"/>
  <c r="BF81" i="4" s="1"/>
  <c r="BI27" i="4"/>
  <c r="BH27" i="4"/>
  <c r="BG27" i="4"/>
  <c r="BF27" i="4"/>
  <c r="BI28" i="1"/>
  <c r="BH28" i="1"/>
  <c r="BG28" i="1"/>
  <c r="BF28" i="1"/>
  <c r="BE27" i="13" l="1"/>
  <c r="BE53" i="13" s="1"/>
  <c r="BD27" i="13"/>
  <c r="BD53" i="13" s="1"/>
  <c r="BC27" i="13"/>
  <c r="BC53" i="13" s="1"/>
  <c r="BB27" i="13"/>
  <c r="BB53" i="13" s="1"/>
  <c r="BE27" i="11"/>
  <c r="BD27" i="11"/>
  <c r="BC27" i="11"/>
  <c r="BB27" i="11"/>
  <c r="BE27" i="10"/>
  <c r="BD27" i="10"/>
  <c r="BC27" i="10"/>
  <c r="BB27" i="10"/>
  <c r="BE27" i="9"/>
  <c r="BD27" i="9"/>
  <c r="BC27" i="9"/>
  <c r="BB27" i="9"/>
  <c r="BE54" i="5"/>
  <c r="BE81" i="5" s="1"/>
  <c r="BD54" i="5"/>
  <c r="BD81" i="5" s="1"/>
  <c r="BC54" i="5"/>
  <c r="BC81" i="5" s="1"/>
  <c r="BB54" i="5"/>
  <c r="BB81" i="5" s="1"/>
  <c r="BE27" i="5"/>
  <c r="BD27" i="5"/>
  <c r="BC27" i="5"/>
  <c r="BB27" i="5"/>
  <c r="BE27" i="7"/>
  <c r="BD27" i="7"/>
  <c r="BC27" i="7"/>
  <c r="BB27" i="7"/>
  <c r="BE27" i="8"/>
  <c r="BD27" i="8"/>
  <c r="BC27" i="8"/>
  <c r="BB27" i="8"/>
  <c r="BE54" i="6"/>
  <c r="BE81" i="6" s="1"/>
  <c r="BD54" i="6"/>
  <c r="BD81" i="6" s="1"/>
  <c r="BC54" i="6"/>
  <c r="BC81" i="6" s="1"/>
  <c r="BB54" i="6"/>
  <c r="BB81" i="6" s="1"/>
  <c r="BE27" i="6"/>
  <c r="BD27" i="6"/>
  <c r="BC27" i="6"/>
  <c r="BB27" i="6"/>
  <c r="BE54" i="4"/>
  <c r="BE81" i="4" s="1"/>
  <c r="BD54" i="4"/>
  <c r="BD81" i="4" s="1"/>
  <c r="BC54" i="4"/>
  <c r="BC81" i="4" s="1"/>
  <c r="BB54" i="4"/>
  <c r="BB81" i="4" s="1"/>
  <c r="BE27" i="4"/>
  <c r="BD27" i="4"/>
  <c r="BC27" i="4"/>
  <c r="BB27" i="4"/>
  <c r="BE28" i="1"/>
  <c r="BD28" i="1"/>
  <c r="BC28" i="1"/>
  <c r="BB28" i="1"/>
  <c r="BA27" i="13" l="1"/>
  <c r="BA53" i="13" s="1"/>
  <c r="AZ27" i="13"/>
  <c r="AZ53" i="13" s="1"/>
  <c r="AY27" i="13"/>
  <c r="AY53" i="13" s="1"/>
  <c r="AX27" i="13"/>
  <c r="AX53" i="13" s="1"/>
  <c r="BA27" i="11"/>
  <c r="AZ27" i="11"/>
  <c r="AY27" i="11"/>
  <c r="AX27" i="11"/>
  <c r="BA27" i="10"/>
  <c r="AZ27" i="10"/>
  <c r="AY27" i="10"/>
  <c r="AX27" i="10"/>
  <c r="BA27" i="9"/>
  <c r="AZ27" i="9"/>
  <c r="AY27" i="9"/>
  <c r="AX27" i="9"/>
  <c r="BA54" i="5"/>
  <c r="BA81" i="5" s="1"/>
  <c r="AZ54" i="5"/>
  <c r="AZ81" i="5" s="1"/>
  <c r="AY54" i="5"/>
  <c r="AY81" i="5" s="1"/>
  <c r="AX54" i="5"/>
  <c r="AX81" i="5" s="1"/>
  <c r="BA27" i="5"/>
  <c r="AZ27" i="5"/>
  <c r="AY27" i="5"/>
  <c r="AX27" i="5"/>
  <c r="BA27" i="7"/>
  <c r="AZ27" i="7"/>
  <c r="AY27" i="7"/>
  <c r="AX27" i="7"/>
  <c r="BA27" i="8"/>
  <c r="AZ27" i="8"/>
  <c r="AY27" i="8"/>
  <c r="AX27" i="8"/>
  <c r="BA54" i="6"/>
  <c r="BA81" i="6" s="1"/>
  <c r="AZ54" i="6"/>
  <c r="AZ81" i="6" s="1"/>
  <c r="AY54" i="6"/>
  <c r="AY81" i="6" s="1"/>
  <c r="AX54" i="6"/>
  <c r="AX81" i="6" s="1"/>
  <c r="BA27" i="6"/>
  <c r="AZ27" i="6"/>
  <c r="AY27" i="6"/>
  <c r="AX27" i="6"/>
  <c r="BA54" i="4"/>
  <c r="BA81" i="4" s="1"/>
  <c r="AZ54" i="4"/>
  <c r="AZ81" i="4" s="1"/>
  <c r="AY54" i="4"/>
  <c r="AY81" i="4" s="1"/>
  <c r="AX54" i="4"/>
  <c r="AX81" i="4" s="1"/>
  <c r="BA27" i="4"/>
  <c r="AZ27" i="4"/>
  <c r="AY27" i="4"/>
  <c r="AX27" i="4"/>
  <c r="BA28" i="1"/>
  <c r="AZ28" i="1"/>
  <c r="AY28" i="1"/>
  <c r="AX28" i="1"/>
  <c r="P84" i="13" l="1"/>
  <c r="O61" i="13"/>
  <c r="O62" i="13" s="1"/>
  <c r="O63" i="13" s="1"/>
  <c r="O64" i="13" s="1"/>
  <c r="O65" i="13" s="1"/>
  <c r="O66" i="13" s="1"/>
  <c r="O67" i="13" s="1"/>
  <c r="O68" i="13" s="1"/>
  <c r="O69" i="13" s="1"/>
  <c r="O70" i="13" s="1"/>
  <c r="O71" i="13" s="1"/>
  <c r="O72" i="13" s="1"/>
  <c r="O73" i="13" s="1"/>
  <c r="O74" i="13" s="1"/>
  <c r="O75" i="13" s="1"/>
  <c r="O76" i="13" s="1"/>
  <c r="O77" i="13" s="1"/>
  <c r="O78" i="13" s="1"/>
  <c r="O79" i="13" s="1"/>
  <c r="O80" i="13" s="1"/>
  <c r="O81" i="13" s="1"/>
  <c r="O82" i="13" s="1"/>
  <c r="O83" i="13" s="1"/>
  <c r="AW27" i="13"/>
  <c r="AW53" i="13" s="1"/>
  <c r="AV27" i="13"/>
  <c r="AV53" i="13" s="1"/>
  <c r="AU27" i="13" l="1"/>
  <c r="AU53" i="13" s="1"/>
  <c r="AT27" i="13"/>
  <c r="AT53" i="13" s="1"/>
  <c r="AW27" i="11"/>
  <c r="AV27" i="11"/>
  <c r="AU27" i="11"/>
  <c r="AT27" i="11"/>
  <c r="AW27" i="10"/>
  <c r="AV27" i="10"/>
  <c r="AU27" i="10"/>
  <c r="AT27" i="10"/>
  <c r="AW27" i="9"/>
  <c r="AV27" i="9"/>
  <c r="AU27" i="9"/>
  <c r="AT27" i="9"/>
  <c r="AW54" i="5"/>
  <c r="AW81" i="5" s="1"/>
  <c r="AV54" i="5"/>
  <c r="AV81" i="5" s="1"/>
  <c r="AU54" i="5"/>
  <c r="AU81" i="5" s="1"/>
  <c r="AT54" i="5"/>
  <c r="AT81" i="5" s="1"/>
  <c r="AW27" i="5"/>
  <c r="AV27" i="5"/>
  <c r="AU27" i="5"/>
  <c r="AT27" i="5"/>
  <c r="AW27" i="7"/>
  <c r="AV27" i="7"/>
  <c r="AU27" i="7"/>
  <c r="AT27" i="7"/>
  <c r="AW27" i="8"/>
  <c r="AV27" i="8"/>
  <c r="AU27" i="8"/>
  <c r="AT27" i="8"/>
  <c r="AW54" i="6"/>
  <c r="AW81" i="6" s="1"/>
  <c r="AV54" i="6"/>
  <c r="AV81" i="6" s="1"/>
  <c r="AU54" i="6"/>
  <c r="AU81" i="6" s="1"/>
  <c r="AT54" i="6"/>
  <c r="AT81" i="6" s="1"/>
  <c r="AW27" i="6"/>
  <c r="AV27" i="6"/>
  <c r="AU27" i="6"/>
  <c r="AT27" i="6"/>
  <c r="AW54" i="4"/>
  <c r="AW81" i="4" s="1"/>
  <c r="AV54" i="4"/>
  <c r="AV81" i="4" s="1"/>
  <c r="AU54" i="4"/>
  <c r="AU81" i="4" s="1"/>
  <c r="AT54" i="4"/>
  <c r="AT81" i="4" s="1"/>
  <c r="AW27" i="4"/>
  <c r="AV27" i="4"/>
  <c r="AU27" i="4"/>
  <c r="AT27" i="4"/>
  <c r="AW28" i="1"/>
  <c r="AV28" i="1"/>
  <c r="AU28" i="1"/>
  <c r="AT28" i="1"/>
  <c r="B27" i="13" l="1"/>
  <c r="B53" i="13" s="1"/>
  <c r="C27" i="13"/>
  <c r="C53" i="13" s="1"/>
  <c r="D27" i="13"/>
  <c r="D53" i="13" s="1"/>
  <c r="E27" i="13"/>
  <c r="E53" i="13" s="1"/>
  <c r="F27" i="13"/>
  <c r="F53" i="13" s="1"/>
  <c r="G27" i="13"/>
  <c r="G53" i="13" s="1"/>
  <c r="H27" i="13"/>
  <c r="H53" i="13" s="1"/>
  <c r="I27" i="13"/>
  <c r="I53" i="13" s="1"/>
  <c r="J27" i="13"/>
  <c r="J53" i="13" s="1"/>
  <c r="K27" i="13"/>
  <c r="K53" i="13" s="1"/>
  <c r="L27" i="13"/>
  <c r="L53" i="13" s="1"/>
  <c r="M27" i="13"/>
  <c r="M53" i="13" s="1"/>
  <c r="N27" i="13"/>
  <c r="N53" i="13" s="1"/>
  <c r="O27" i="13"/>
  <c r="O53" i="13" s="1"/>
  <c r="P27" i="13"/>
  <c r="P53" i="13" s="1"/>
  <c r="Q27" i="13"/>
  <c r="Q53" i="13" s="1"/>
  <c r="R27" i="13"/>
  <c r="R53" i="13" s="1"/>
  <c r="S27" i="13"/>
  <c r="S53" i="13" s="1"/>
  <c r="T27" i="13"/>
  <c r="T53" i="13" s="1"/>
  <c r="U27" i="13"/>
  <c r="U53" i="13" s="1"/>
  <c r="V27" i="13"/>
  <c r="V53" i="13" s="1"/>
  <c r="W27" i="13"/>
  <c r="W53" i="13" s="1"/>
  <c r="X27" i="13"/>
  <c r="X53" i="13" s="1"/>
  <c r="Y27" i="13"/>
  <c r="Y53" i="13" s="1"/>
  <c r="Z27" i="13"/>
  <c r="Z53" i="13" s="1"/>
  <c r="AA27" i="13"/>
  <c r="AA53" i="13" s="1"/>
  <c r="AB27" i="13"/>
  <c r="AB53" i="13" s="1"/>
  <c r="AC27" i="13"/>
  <c r="AC53" i="13" s="1"/>
  <c r="AD27" i="13"/>
  <c r="AD53" i="13" s="1"/>
  <c r="AE27" i="13"/>
  <c r="AE53" i="13" s="1"/>
  <c r="AF27" i="13"/>
  <c r="AF53" i="13" s="1"/>
  <c r="AG27" i="13"/>
  <c r="AG53" i="13" s="1"/>
  <c r="AH27" i="13"/>
  <c r="AH53" i="13" s="1"/>
  <c r="AI27" i="13"/>
  <c r="AI53" i="13" s="1"/>
  <c r="AJ27" i="13"/>
  <c r="AJ53" i="13" s="1"/>
  <c r="AK27" i="13"/>
  <c r="AK53" i="13" s="1"/>
  <c r="AL27" i="13"/>
  <c r="AL53" i="13" s="1"/>
  <c r="AM27" i="13"/>
  <c r="AM53" i="13" s="1"/>
  <c r="AN27" i="13"/>
  <c r="AN53" i="13" s="1"/>
  <c r="AO27" i="13"/>
  <c r="AO53" i="13" s="1"/>
  <c r="AP27" i="13"/>
  <c r="AP53" i="13" s="1"/>
  <c r="AQ27" i="13"/>
  <c r="AQ53" i="13" s="1"/>
  <c r="AR27" i="13"/>
  <c r="AR53" i="13" s="1"/>
  <c r="AS27" i="13"/>
  <c r="AS53" i="13" s="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I27" i="11"/>
  <c r="AJ27" i="11"/>
  <c r="AK27" i="11"/>
  <c r="AL27" i="11"/>
  <c r="AM27" i="11"/>
  <c r="AN27" i="11"/>
  <c r="AO27" i="11"/>
  <c r="AP27" i="11"/>
  <c r="AQ27" i="11"/>
  <c r="AR27" i="11"/>
  <c r="AS27" i="11"/>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I27" i="10"/>
  <c r="AJ27" i="10"/>
  <c r="AK27" i="10"/>
  <c r="AL27" i="10"/>
  <c r="AM27" i="10"/>
  <c r="AN27" i="10"/>
  <c r="AO27" i="10"/>
  <c r="AP27" i="10"/>
  <c r="AQ27" i="10"/>
  <c r="AR27" i="10"/>
  <c r="AS27" i="10"/>
  <c r="B27"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AF27" i="9"/>
  <c r="AG27" i="9"/>
  <c r="AH27" i="9"/>
  <c r="AI27" i="9"/>
  <c r="AJ27" i="9"/>
  <c r="AK27" i="9"/>
  <c r="AL27" i="9"/>
  <c r="AM27" i="9"/>
  <c r="AN27" i="9"/>
  <c r="AO27" i="9"/>
  <c r="AP27" i="9"/>
  <c r="AQ27" i="9"/>
  <c r="AR27" i="9"/>
  <c r="AS27" i="9"/>
  <c r="B27" i="5"/>
  <c r="C27" i="5"/>
  <c r="D27" i="5"/>
  <c r="E27" i="5"/>
  <c r="F27" i="5"/>
  <c r="G27" i="5"/>
  <c r="H27" i="5"/>
  <c r="I27" i="5"/>
  <c r="J27" i="5"/>
  <c r="K27" i="5"/>
  <c r="L27" i="5"/>
  <c r="M27" i="5"/>
  <c r="N27" i="5"/>
  <c r="O27" i="5"/>
  <c r="P27" i="5"/>
  <c r="Q27" i="5"/>
  <c r="R27" i="5"/>
  <c r="S27" i="5"/>
  <c r="T27" i="5"/>
  <c r="U27" i="5"/>
  <c r="V27" i="5"/>
  <c r="W27" i="5"/>
  <c r="X27" i="5"/>
  <c r="Y27" i="5"/>
  <c r="Z27" i="5"/>
  <c r="AA27" i="5"/>
  <c r="AB27" i="5"/>
  <c r="AC27" i="5"/>
  <c r="AD27" i="5"/>
  <c r="AE27" i="5"/>
  <c r="AF27" i="5"/>
  <c r="AG27" i="5"/>
  <c r="AH27" i="5"/>
  <c r="AI27" i="5"/>
  <c r="AJ27" i="5"/>
  <c r="AK27" i="5"/>
  <c r="AL27" i="5"/>
  <c r="AM27" i="5"/>
  <c r="AN27" i="5"/>
  <c r="AO27" i="5"/>
  <c r="AP27" i="5"/>
  <c r="AQ27" i="5"/>
  <c r="AR27" i="5"/>
  <c r="AS27" i="5"/>
  <c r="B27" i="7"/>
  <c r="C27" i="7"/>
  <c r="D27" i="7"/>
  <c r="E27" i="7"/>
  <c r="F27" i="7"/>
  <c r="G27" i="7"/>
  <c r="H27" i="7"/>
  <c r="I27" i="7"/>
  <c r="J27" i="7"/>
  <c r="K27" i="7"/>
  <c r="L27" i="7"/>
  <c r="M27" i="7"/>
  <c r="N27" i="7"/>
  <c r="O27" i="7"/>
  <c r="P27" i="7"/>
  <c r="Q27" i="7"/>
  <c r="R27" i="7"/>
  <c r="S27" i="7"/>
  <c r="T27" i="7"/>
  <c r="U27" i="7"/>
  <c r="V27" i="7"/>
  <c r="W27" i="7"/>
  <c r="X27" i="7"/>
  <c r="Y27" i="7"/>
  <c r="Z27" i="7"/>
  <c r="AA27" i="7"/>
  <c r="AB27" i="7"/>
  <c r="AC27" i="7"/>
  <c r="AD27" i="7"/>
  <c r="AE27" i="7"/>
  <c r="AF27" i="7"/>
  <c r="AG27" i="7"/>
  <c r="AH27" i="7"/>
  <c r="AI27" i="7"/>
  <c r="AJ27" i="7"/>
  <c r="AK27" i="7"/>
  <c r="AL27" i="7"/>
  <c r="AM27" i="7"/>
  <c r="AN27" i="7"/>
  <c r="AO27" i="7"/>
  <c r="AP27" i="7"/>
  <c r="AQ27" i="7"/>
  <c r="AR27" i="7"/>
  <c r="AS27" i="7"/>
  <c r="B27" i="8"/>
  <c r="C27" i="8"/>
  <c r="D27" i="8"/>
  <c r="E27"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AI27" i="8"/>
  <c r="AJ27" i="8"/>
  <c r="AK27" i="8"/>
  <c r="AL27" i="8"/>
  <c r="AM27" i="8"/>
  <c r="AN27" i="8"/>
  <c r="AO27" i="8"/>
  <c r="AP27" i="8"/>
  <c r="AQ27" i="8"/>
  <c r="AR27" i="8"/>
  <c r="AS27" i="8"/>
  <c r="B27" i="6"/>
  <c r="C27" i="6"/>
  <c r="D27" i="6"/>
  <c r="E27" i="6"/>
  <c r="F27" i="6"/>
  <c r="G27" i="6"/>
  <c r="H27" i="6"/>
  <c r="I27" i="6"/>
  <c r="J27" i="6"/>
  <c r="K27" i="6"/>
  <c r="L27" i="6"/>
  <c r="M27" i="6"/>
  <c r="N27" i="6"/>
  <c r="O27" i="6"/>
  <c r="P27" i="6"/>
  <c r="Q27" i="6"/>
  <c r="R27" i="6"/>
  <c r="S27" i="6"/>
  <c r="T27" i="6"/>
  <c r="U27" i="6"/>
  <c r="V27" i="6"/>
  <c r="W27" i="6"/>
  <c r="X27" i="6"/>
  <c r="Y27" i="6"/>
  <c r="Z27" i="6"/>
  <c r="AA27" i="6"/>
  <c r="AB27" i="6"/>
  <c r="AC27" i="6"/>
  <c r="AD27" i="6"/>
  <c r="AE27" i="6"/>
  <c r="AF27" i="6"/>
  <c r="AG27" i="6"/>
  <c r="AH27" i="6"/>
  <c r="AI27" i="6"/>
  <c r="AJ27" i="6"/>
  <c r="AK27" i="6"/>
  <c r="AL27" i="6"/>
  <c r="AM27" i="6"/>
  <c r="AN27" i="6"/>
  <c r="AO27" i="6"/>
  <c r="AP27" i="6"/>
  <c r="AQ27" i="6"/>
  <c r="AR27" i="6"/>
  <c r="AS27" i="6"/>
  <c r="AR28" i="1"/>
  <c r="AS28" i="1"/>
  <c r="AS54" i="5"/>
  <c r="AS81" i="5" s="1"/>
  <c r="AR54" i="5"/>
  <c r="AR81" i="5" s="1"/>
  <c r="AS54" i="6"/>
  <c r="AS81" i="6" s="1"/>
  <c r="AR54" i="6"/>
  <c r="AR81" i="6" s="1"/>
  <c r="AS54" i="4"/>
  <c r="AS81" i="4" s="1"/>
  <c r="AS27" i="4"/>
  <c r="AR54" i="4"/>
  <c r="AR81" i="4" s="1"/>
  <c r="AR27" i="4"/>
  <c r="AQ54" i="5" l="1"/>
  <c r="AQ81" i="5" s="1"/>
  <c r="AP54" i="5"/>
  <c r="AP81" i="5" s="1"/>
  <c r="AQ54" i="6"/>
  <c r="AQ81" i="6" s="1"/>
  <c r="AP54" i="6"/>
  <c r="AP81" i="6" s="1"/>
  <c r="AQ54" i="4"/>
  <c r="AQ81" i="4" s="1"/>
  <c r="AP54" i="4"/>
  <c r="AP81" i="4" s="1"/>
  <c r="AQ27" i="4"/>
  <c r="AP27" i="4"/>
  <c r="AQ28" i="1"/>
  <c r="AP28" i="1"/>
  <c r="AO54" i="5" l="1"/>
  <c r="AO81" i="5" s="1"/>
  <c r="AO54" i="6"/>
  <c r="AO81" i="6" s="1"/>
  <c r="AO54" i="4"/>
  <c r="AO81" i="4" s="1"/>
  <c r="AO27" i="4"/>
  <c r="AO28" i="1"/>
  <c r="Q54" i="5"/>
  <c r="Q54" i="4"/>
  <c r="Q27" i="4"/>
  <c r="Q28" i="1"/>
  <c r="Q54" i="6"/>
  <c r="AN54" i="4"/>
  <c r="AN81" i="4" s="1"/>
  <c r="AN27" i="4"/>
  <c r="AN54" i="6"/>
  <c r="AN81" i="6" s="1"/>
  <c r="AN54" i="5"/>
  <c r="AN81" i="5" s="1"/>
  <c r="AN28" i="1"/>
  <c r="AM54" i="4"/>
  <c r="AM81" i="4" s="1"/>
  <c r="AM27" i="4"/>
  <c r="AM54" i="6"/>
  <c r="AM81" i="6" s="1"/>
  <c r="AM54" i="5"/>
  <c r="AM81" i="5" s="1"/>
  <c r="AM28" i="1"/>
  <c r="AL28" i="1" l="1"/>
  <c r="AL54" i="5"/>
  <c r="AL81" i="5" s="1"/>
  <c r="AL54" i="6"/>
  <c r="AL81" i="6" s="1"/>
  <c r="AL27" i="4"/>
  <c r="AL54" i="4"/>
  <c r="AL81" i="4" s="1"/>
  <c r="AK54" i="5"/>
  <c r="AK81" i="5" s="1"/>
  <c r="AJ54" i="5"/>
  <c r="AJ81" i="5" s="1"/>
  <c r="AI54" i="5"/>
  <c r="AI81" i="5" s="1"/>
  <c r="AH54" i="5"/>
  <c r="AH81" i="5" s="1"/>
  <c r="AK54" i="6"/>
  <c r="AK81" i="6" s="1"/>
  <c r="AJ54" i="6"/>
  <c r="AJ81" i="6" s="1"/>
  <c r="AI54" i="6"/>
  <c r="AI81" i="6" s="1"/>
  <c r="AH54" i="6"/>
  <c r="AH81" i="6" s="1"/>
  <c r="AK54" i="4"/>
  <c r="AK81" i="4" s="1"/>
  <c r="AJ54" i="4"/>
  <c r="AJ81" i="4" s="1"/>
  <c r="AI54" i="4"/>
  <c r="AI81" i="4" s="1"/>
  <c r="AH54" i="4"/>
  <c r="AH81" i="4" s="1"/>
  <c r="AK27" i="4"/>
  <c r="AJ27" i="4"/>
  <c r="AI27" i="4"/>
  <c r="AH27" i="4"/>
  <c r="AK28" i="1"/>
  <c r="AJ28" i="1"/>
  <c r="AI28" i="1"/>
  <c r="AH28" i="1"/>
  <c r="A78" i="6" l="1"/>
  <c r="A105" i="6" s="1"/>
  <c r="A77" i="6"/>
  <c r="A104" i="6" s="1"/>
  <c r="A76" i="6"/>
  <c r="A103" i="6" s="1"/>
  <c r="A75" i="6"/>
  <c r="A102" i="6" s="1"/>
  <c r="A74" i="6"/>
  <c r="A101" i="6" s="1"/>
  <c r="A73" i="6"/>
  <c r="A100" i="6" s="1"/>
  <c r="A72" i="6"/>
  <c r="A99" i="6" s="1"/>
  <c r="A71" i="6"/>
  <c r="A98" i="6" s="1"/>
  <c r="A70" i="6"/>
  <c r="A97" i="6" s="1"/>
  <c r="A69" i="6"/>
  <c r="A96" i="6" s="1"/>
  <c r="A68" i="6"/>
  <c r="A95" i="6" s="1"/>
  <c r="A67" i="6"/>
  <c r="A94" i="6" s="1"/>
  <c r="A66" i="6"/>
  <c r="A93" i="6" s="1"/>
  <c r="A65" i="6"/>
  <c r="A92" i="6" s="1"/>
  <c r="A64" i="6"/>
  <c r="A91" i="6" s="1"/>
  <c r="A63" i="6"/>
  <c r="A90" i="6" s="1"/>
  <c r="A62" i="6"/>
  <c r="A89" i="6" s="1"/>
  <c r="A61" i="6"/>
  <c r="A88" i="6" s="1"/>
  <c r="A60" i="6"/>
  <c r="A87" i="6" s="1"/>
  <c r="A59" i="6"/>
  <c r="A86" i="6" s="1"/>
  <c r="A58" i="6"/>
  <c r="A85" i="6" s="1"/>
  <c r="A57" i="6"/>
  <c r="A84" i="6" s="1"/>
  <c r="A56" i="6"/>
  <c r="A83" i="6" s="1"/>
  <c r="A55" i="6"/>
  <c r="A82" i="6" s="1"/>
  <c r="AG54" i="6"/>
  <c r="AG81" i="6" s="1"/>
  <c r="AF54" i="6"/>
  <c r="AF81" i="6" s="1"/>
  <c r="AE54" i="6"/>
  <c r="AE81" i="6" s="1"/>
  <c r="AD54" i="6"/>
  <c r="AD81" i="6" s="1"/>
  <c r="AC54" i="6"/>
  <c r="AC81" i="6" s="1"/>
  <c r="AB54" i="6"/>
  <c r="AB81" i="6" s="1"/>
  <c r="AA54" i="6"/>
  <c r="AA81" i="6" s="1"/>
  <c r="Z54" i="6"/>
  <c r="Z81" i="6" s="1"/>
  <c r="Y54" i="6"/>
  <c r="Y81" i="6" s="1"/>
  <c r="X54" i="6"/>
  <c r="X81" i="6" s="1"/>
  <c r="W54" i="6"/>
  <c r="W81" i="6" s="1"/>
  <c r="V54" i="6"/>
  <c r="V81" i="6" s="1"/>
  <c r="U54" i="6"/>
  <c r="U81" i="6" s="1"/>
  <c r="T54" i="6"/>
  <c r="T81" i="6" s="1"/>
  <c r="S54" i="6"/>
  <c r="S81" i="6" s="1"/>
  <c r="R54" i="6"/>
  <c r="R81" i="6" s="1"/>
  <c r="Q81" i="6"/>
  <c r="P54" i="6"/>
  <c r="P81" i="6" s="1"/>
  <c r="O54" i="6"/>
  <c r="O81" i="6" s="1"/>
  <c r="N54" i="6"/>
  <c r="N81" i="6" s="1"/>
  <c r="M54" i="6"/>
  <c r="M81" i="6" s="1"/>
  <c r="L54" i="6"/>
  <c r="L81" i="6" s="1"/>
  <c r="K54" i="6"/>
  <c r="K81" i="6" s="1"/>
  <c r="J54" i="6"/>
  <c r="J81" i="6" s="1"/>
  <c r="I54" i="6"/>
  <c r="I81" i="6" s="1"/>
  <c r="H54" i="6"/>
  <c r="H81" i="6" s="1"/>
  <c r="G54" i="6"/>
  <c r="G81" i="6" s="1"/>
  <c r="F54" i="6"/>
  <c r="F81" i="6" s="1"/>
  <c r="E54" i="6"/>
  <c r="E81" i="6" s="1"/>
  <c r="D54" i="6"/>
  <c r="D81" i="6" s="1"/>
  <c r="C54" i="6"/>
  <c r="C81" i="6" s="1"/>
  <c r="B54" i="6"/>
  <c r="B81" i="6" s="1"/>
  <c r="A51" i="11" l="1"/>
  <c r="A50" i="11"/>
  <c r="A49" i="11"/>
  <c r="A48" i="11"/>
  <c r="A47" i="11"/>
  <c r="A46" i="11"/>
  <c r="A45" i="11"/>
  <c r="A44" i="11"/>
  <c r="A43" i="11"/>
  <c r="A42" i="11"/>
  <c r="A41" i="11"/>
  <c r="A40" i="11"/>
  <c r="A39" i="11"/>
  <c r="A38" i="11"/>
  <c r="A37" i="11"/>
  <c r="A36" i="11"/>
  <c r="A35" i="11"/>
  <c r="A34" i="11"/>
  <c r="A33" i="11"/>
  <c r="A32" i="11"/>
  <c r="A31" i="11"/>
  <c r="A30" i="11"/>
  <c r="A29" i="11"/>
  <c r="A28" i="11"/>
  <c r="A51" i="10"/>
  <c r="A50" i="10"/>
  <c r="A49" i="10"/>
  <c r="A48" i="10"/>
  <c r="A47" i="10"/>
  <c r="A46" i="10"/>
  <c r="A45" i="10"/>
  <c r="A44" i="10"/>
  <c r="A43" i="10"/>
  <c r="A42" i="10"/>
  <c r="A41" i="10"/>
  <c r="A40" i="10"/>
  <c r="A39" i="10"/>
  <c r="A38" i="10"/>
  <c r="A37" i="10"/>
  <c r="A36" i="10"/>
  <c r="A35" i="10"/>
  <c r="A34" i="10"/>
  <c r="A33" i="10"/>
  <c r="A32" i="10"/>
  <c r="A31" i="10"/>
  <c r="A30" i="10"/>
  <c r="A29" i="10"/>
  <c r="A28" i="10"/>
  <c r="A51" i="9"/>
  <c r="A50" i="9"/>
  <c r="A49" i="9"/>
  <c r="A48" i="9"/>
  <c r="A47" i="9"/>
  <c r="A46" i="9"/>
  <c r="A45" i="9"/>
  <c r="A44" i="9"/>
  <c r="A43" i="9"/>
  <c r="A42" i="9"/>
  <c r="A41" i="9"/>
  <c r="A40" i="9"/>
  <c r="A39" i="9"/>
  <c r="A38" i="9"/>
  <c r="A37" i="9"/>
  <c r="A36" i="9"/>
  <c r="A35" i="9"/>
  <c r="A34" i="9"/>
  <c r="A33" i="9"/>
  <c r="A32" i="9"/>
  <c r="A31" i="9"/>
  <c r="A30" i="9"/>
  <c r="A29" i="9"/>
  <c r="A28" i="9"/>
  <c r="A51" i="7"/>
  <c r="A50" i="7"/>
  <c r="A49" i="7"/>
  <c r="A48" i="7"/>
  <c r="A47" i="7"/>
  <c r="A46" i="7"/>
  <c r="A45" i="7"/>
  <c r="A44" i="7"/>
  <c r="A43" i="7"/>
  <c r="A42" i="7"/>
  <c r="A41" i="7"/>
  <c r="A40" i="7"/>
  <c r="A39" i="7"/>
  <c r="A38" i="7"/>
  <c r="A37" i="7"/>
  <c r="A36" i="7"/>
  <c r="A35" i="7"/>
  <c r="A34" i="7"/>
  <c r="A33" i="7"/>
  <c r="A32" i="7"/>
  <c r="A31" i="7"/>
  <c r="A30" i="7"/>
  <c r="A29" i="7"/>
  <c r="A28" i="7"/>
  <c r="A51" i="8"/>
  <c r="A50" i="8"/>
  <c r="A49" i="8"/>
  <c r="A48" i="8"/>
  <c r="A47" i="8"/>
  <c r="A46" i="8"/>
  <c r="A45" i="8"/>
  <c r="A44" i="8"/>
  <c r="A43" i="8"/>
  <c r="A42" i="8"/>
  <c r="A41" i="8"/>
  <c r="A40" i="8"/>
  <c r="A39" i="8"/>
  <c r="A38" i="8"/>
  <c r="A37" i="8"/>
  <c r="A36" i="8"/>
  <c r="A35" i="8"/>
  <c r="A34" i="8"/>
  <c r="A33" i="8"/>
  <c r="A32" i="8"/>
  <c r="A31" i="8"/>
  <c r="A30" i="8"/>
  <c r="A29" i="8"/>
  <c r="A28" i="8"/>
  <c r="A29" i="6"/>
  <c r="A30" i="6"/>
  <c r="A31" i="6"/>
  <c r="A32" i="6"/>
  <c r="A33" i="6"/>
  <c r="A34" i="6"/>
  <c r="A35" i="6"/>
  <c r="A36" i="6"/>
  <c r="A37" i="6"/>
  <c r="A38" i="6"/>
  <c r="A39" i="6"/>
  <c r="A40" i="6"/>
  <c r="A41" i="6"/>
  <c r="A42" i="6"/>
  <c r="A43" i="6"/>
  <c r="A44" i="6"/>
  <c r="A45" i="6"/>
  <c r="A46" i="6"/>
  <c r="A47" i="6"/>
  <c r="A48" i="6"/>
  <c r="A49" i="6"/>
  <c r="A50" i="6"/>
  <c r="A51" i="6"/>
  <c r="A28" i="6"/>
  <c r="B54" i="4"/>
  <c r="B81" i="4" s="1"/>
  <c r="C54" i="4"/>
  <c r="C81" i="4" s="1"/>
  <c r="D54" i="4"/>
  <c r="D81" i="4" s="1"/>
  <c r="E54" i="4"/>
  <c r="E81" i="4" s="1"/>
  <c r="F54" i="4"/>
  <c r="F81" i="4" s="1"/>
  <c r="G54" i="4"/>
  <c r="G81" i="4" s="1"/>
  <c r="H54" i="4"/>
  <c r="H81" i="4" s="1"/>
  <c r="I54" i="4"/>
  <c r="I81" i="4" s="1"/>
  <c r="J54" i="4"/>
  <c r="J81" i="4" s="1"/>
  <c r="K54" i="4"/>
  <c r="K81" i="4" s="1"/>
  <c r="L54" i="4"/>
  <c r="L81" i="4" s="1"/>
  <c r="M54" i="4"/>
  <c r="M81" i="4" s="1"/>
  <c r="N54" i="4"/>
  <c r="N81" i="4" s="1"/>
  <c r="O54" i="4"/>
  <c r="O81" i="4" s="1"/>
  <c r="P54" i="4"/>
  <c r="P81" i="4" s="1"/>
  <c r="Q81" i="4"/>
  <c r="R54" i="4"/>
  <c r="R81" i="4" s="1"/>
  <c r="S54" i="4"/>
  <c r="S81" i="4" s="1"/>
  <c r="T54" i="4"/>
  <c r="T81" i="4" s="1"/>
  <c r="U54" i="4"/>
  <c r="U81" i="4" s="1"/>
  <c r="V54" i="4"/>
  <c r="V81" i="4" s="1"/>
  <c r="W54" i="4"/>
  <c r="W81" i="4" s="1"/>
  <c r="X54" i="4"/>
  <c r="X81" i="4" s="1"/>
  <c r="Y54" i="4"/>
  <c r="Y81" i="4" s="1"/>
  <c r="Z54" i="4"/>
  <c r="Z81" i="4" s="1"/>
  <c r="AA54" i="4"/>
  <c r="AA81" i="4" s="1"/>
  <c r="AB54" i="4"/>
  <c r="AB81" i="4" s="1"/>
  <c r="AC54" i="4"/>
  <c r="AC81" i="4" s="1"/>
  <c r="AD54" i="4"/>
  <c r="AD81" i="4" s="1"/>
  <c r="AE54" i="4"/>
  <c r="AE81" i="4" s="1"/>
  <c r="AF54" i="4"/>
  <c r="AF81" i="4" s="1"/>
  <c r="AG54" i="4"/>
  <c r="AG81" i="4" s="1"/>
  <c r="A55" i="4"/>
  <c r="A82" i="4" s="1"/>
  <c r="A56" i="4"/>
  <c r="A83" i="4" s="1"/>
  <c r="A57" i="4"/>
  <c r="A84" i="4" s="1"/>
  <c r="A58" i="4"/>
  <c r="A85" i="4" s="1"/>
  <c r="A59" i="4"/>
  <c r="A86" i="4" s="1"/>
  <c r="A60" i="4"/>
  <c r="A87" i="4" s="1"/>
  <c r="A61" i="4"/>
  <c r="A88" i="4" s="1"/>
  <c r="A62" i="4"/>
  <c r="A89" i="4" s="1"/>
  <c r="A63" i="4"/>
  <c r="A90" i="4" s="1"/>
  <c r="A64" i="4"/>
  <c r="A91" i="4" s="1"/>
  <c r="A65" i="4"/>
  <c r="A92" i="4" s="1"/>
  <c r="A66" i="4"/>
  <c r="A93" i="4" s="1"/>
  <c r="A67" i="4"/>
  <c r="A94" i="4" s="1"/>
  <c r="A68" i="4"/>
  <c r="A95" i="4" s="1"/>
  <c r="A69" i="4"/>
  <c r="A96" i="4" s="1"/>
  <c r="A70" i="4"/>
  <c r="A97" i="4" s="1"/>
  <c r="A71" i="4"/>
  <c r="A98" i="4" s="1"/>
  <c r="A72" i="4"/>
  <c r="A99" i="4" s="1"/>
  <c r="A73" i="4"/>
  <c r="A100" i="4" s="1"/>
  <c r="A74" i="4"/>
  <c r="A101" i="4" s="1"/>
  <c r="A75" i="4"/>
  <c r="A102" i="4" s="1"/>
  <c r="A76" i="4"/>
  <c r="A103" i="4" s="1"/>
  <c r="A29" i="4"/>
  <c r="A30" i="4"/>
  <c r="A31" i="4"/>
  <c r="A32" i="4"/>
  <c r="A33" i="4"/>
  <c r="A34" i="4"/>
  <c r="A35" i="4"/>
  <c r="A36" i="4"/>
  <c r="A37" i="4"/>
  <c r="A38" i="4"/>
  <c r="A39" i="4"/>
  <c r="A40" i="4"/>
  <c r="A41" i="4"/>
  <c r="A42" i="4"/>
  <c r="A43" i="4"/>
  <c r="A44" i="4"/>
  <c r="A45" i="4"/>
  <c r="A46" i="4"/>
  <c r="A47" i="4"/>
  <c r="A48" i="4"/>
  <c r="A49" i="4"/>
  <c r="A50" i="4"/>
  <c r="A51" i="4"/>
  <c r="A28" i="4"/>
  <c r="C27" i="4"/>
  <c r="D27" i="4"/>
  <c r="E27" i="4"/>
  <c r="F27" i="4"/>
  <c r="G27" i="4"/>
  <c r="H27" i="4"/>
  <c r="I27" i="4"/>
  <c r="J27" i="4"/>
  <c r="K27" i="4"/>
  <c r="L27" i="4"/>
  <c r="M27" i="4"/>
  <c r="N27" i="4"/>
  <c r="O27" i="4"/>
  <c r="P27" i="4"/>
  <c r="R27" i="4"/>
  <c r="S27" i="4"/>
  <c r="T27" i="4"/>
  <c r="U27" i="4"/>
  <c r="V27" i="4"/>
  <c r="W27" i="4"/>
  <c r="X27" i="4"/>
  <c r="Y27" i="4"/>
  <c r="Z27" i="4"/>
  <c r="AA27" i="4"/>
  <c r="AB27" i="4"/>
  <c r="AC27" i="4"/>
  <c r="AD27" i="4"/>
  <c r="AE27" i="4"/>
  <c r="AF27" i="4"/>
  <c r="AG27" i="4"/>
  <c r="B27" i="4"/>
  <c r="A78" i="5" l="1"/>
  <c r="A105" i="5" s="1"/>
  <c r="A77" i="5"/>
  <c r="A104" i="5" s="1"/>
  <c r="A76" i="5"/>
  <c r="A103" i="5" s="1"/>
  <c r="A75" i="5"/>
  <c r="A102" i="5" s="1"/>
  <c r="A74" i="5"/>
  <c r="A101" i="5" s="1"/>
  <c r="A73" i="5"/>
  <c r="A100" i="5" s="1"/>
  <c r="A72" i="5"/>
  <c r="A99" i="5" s="1"/>
  <c r="A71" i="5"/>
  <c r="A98" i="5" s="1"/>
  <c r="A70" i="5"/>
  <c r="A97" i="5" s="1"/>
  <c r="A69" i="5"/>
  <c r="A96" i="5" s="1"/>
  <c r="A68" i="5"/>
  <c r="A95" i="5" s="1"/>
  <c r="A67" i="5"/>
  <c r="A94" i="5" s="1"/>
  <c r="A66" i="5"/>
  <c r="A93" i="5" s="1"/>
  <c r="A65" i="5"/>
  <c r="A92" i="5" s="1"/>
  <c r="A64" i="5"/>
  <c r="A91" i="5" s="1"/>
  <c r="A63" i="5"/>
  <c r="A90" i="5" s="1"/>
  <c r="A62" i="5"/>
  <c r="A89" i="5" s="1"/>
  <c r="A61" i="5"/>
  <c r="A88" i="5" s="1"/>
  <c r="A60" i="5"/>
  <c r="A87" i="5" s="1"/>
  <c r="A59" i="5"/>
  <c r="A86" i="5" s="1"/>
  <c r="A58" i="5"/>
  <c r="A85" i="5" s="1"/>
  <c r="A57" i="5"/>
  <c r="A84" i="5" s="1"/>
  <c r="A56" i="5"/>
  <c r="A83" i="5" s="1"/>
  <c r="A55" i="5"/>
  <c r="A82" i="5" s="1"/>
  <c r="AG54" i="5"/>
  <c r="AG81" i="5" s="1"/>
  <c r="AF54" i="5"/>
  <c r="AF81" i="5" s="1"/>
  <c r="AE54" i="5"/>
  <c r="AE81" i="5" s="1"/>
  <c r="AD54" i="5"/>
  <c r="AD81" i="5" s="1"/>
  <c r="AC54" i="5"/>
  <c r="AC81" i="5" s="1"/>
  <c r="AB54" i="5"/>
  <c r="AB81" i="5" s="1"/>
  <c r="AA54" i="5"/>
  <c r="AA81" i="5" s="1"/>
  <c r="Z54" i="5"/>
  <c r="Z81" i="5" s="1"/>
  <c r="Y54" i="5"/>
  <c r="Y81" i="5" s="1"/>
  <c r="X54" i="5"/>
  <c r="X81" i="5" s="1"/>
  <c r="W54" i="5"/>
  <c r="W81" i="5" s="1"/>
  <c r="V54" i="5"/>
  <c r="V81" i="5" s="1"/>
  <c r="U54" i="5"/>
  <c r="U81" i="5" s="1"/>
  <c r="T54" i="5"/>
  <c r="T81" i="5" s="1"/>
  <c r="S54" i="5"/>
  <c r="S81" i="5" s="1"/>
  <c r="R54" i="5"/>
  <c r="R81" i="5" s="1"/>
  <c r="Q81" i="5"/>
  <c r="P54" i="5"/>
  <c r="P81" i="5" s="1"/>
  <c r="O54" i="5"/>
  <c r="O81" i="5" s="1"/>
  <c r="N54" i="5"/>
  <c r="N81" i="5" s="1"/>
  <c r="M54" i="5"/>
  <c r="M81" i="5" s="1"/>
  <c r="L54" i="5"/>
  <c r="L81" i="5" s="1"/>
  <c r="K54" i="5"/>
  <c r="K81" i="5" s="1"/>
  <c r="J54" i="5"/>
  <c r="J81" i="5" s="1"/>
  <c r="I54" i="5"/>
  <c r="I81" i="5" s="1"/>
  <c r="H54" i="5"/>
  <c r="H81" i="5" s="1"/>
  <c r="G54" i="5"/>
  <c r="G81" i="5" s="1"/>
  <c r="F54" i="5"/>
  <c r="F81" i="5" s="1"/>
  <c r="E54" i="5"/>
  <c r="E81" i="5" s="1"/>
  <c r="D54" i="5"/>
  <c r="D81" i="5" s="1"/>
  <c r="C54" i="5"/>
  <c r="C81" i="5" s="1"/>
  <c r="B54" i="5"/>
  <c r="B81" i="5" s="1"/>
  <c r="AG28" i="1"/>
  <c r="AF28" i="1"/>
  <c r="AE28" i="1"/>
  <c r="AD28" i="1"/>
  <c r="AC28" i="1"/>
  <c r="AB28" i="1"/>
  <c r="AA28" i="1"/>
  <c r="Z28" i="1"/>
  <c r="Y28" i="1"/>
  <c r="X28" i="1"/>
  <c r="W28" i="1"/>
  <c r="V28" i="1"/>
  <c r="U28" i="1"/>
  <c r="T28" i="1"/>
  <c r="S28" i="1"/>
  <c r="R28" i="1"/>
  <c r="P28" i="1"/>
  <c r="O28" i="1"/>
  <c r="N28" i="1"/>
  <c r="M28" i="1"/>
  <c r="L28" i="1"/>
  <c r="K28" i="1"/>
  <c r="J28" i="1"/>
  <c r="I28" i="1"/>
  <c r="H28" i="1"/>
  <c r="G28" i="1"/>
  <c r="F28" i="1"/>
  <c r="E28" i="1"/>
  <c r="D28" i="1"/>
  <c r="C28" i="1"/>
  <c r="B28" i="1" l="1"/>
  <c r="A78" i="4"/>
  <c r="A77" i="4"/>
  <c r="A104" i="4" l="1"/>
  <c r="A105" i="4"/>
  <c r="AI321" i="21" l="1"/>
  <c r="AI320" i="21"/>
  <c r="AI319" i="21"/>
  <c r="AI318" i="21"/>
  <c r="AI317" i="21"/>
  <c r="AI316" i="21"/>
  <c r="AI315" i="21"/>
  <c r="AI314" i="21"/>
  <c r="AI313" i="21"/>
  <c r="AI312" i="21"/>
  <c r="AI311" i="21"/>
  <c r="AI310" i="21"/>
  <c r="AI309" i="21"/>
  <c r="AI308" i="21"/>
  <c r="AI307" i="21"/>
  <c r="AI306" i="21"/>
  <c r="AI305" i="21"/>
  <c r="AI304" i="21"/>
  <c r="AI303" i="21"/>
  <c r="AI302" i="21"/>
  <c r="AI301" i="21"/>
  <c r="AI300" i="21"/>
  <c r="AI299" i="21"/>
  <c r="AI298" i="21"/>
  <c r="AH321" i="21"/>
  <c r="AH320" i="21"/>
  <c r="AH319" i="21"/>
  <c r="AH318" i="21"/>
  <c r="AH317" i="21"/>
  <c r="AH316" i="21"/>
  <c r="AH315" i="21"/>
  <c r="AH314" i="21"/>
  <c r="AH313" i="21"/>
  <c r="AH312" i="21"/>
  <c r="AH311" i="21"/>
  <c r="AH310" i="21"/>
  <c r="AH309" i="21"/>
  <c r="AH308" i="21"/>
  <c r="AH307" i="21"/>
  <c r="AH306" i="21"/>
  <c r="AH305" i="21"/>
  <c r="AH304" i="21"/>
  <c r="AH303" i="21"/>
  <c r="AH302" i="21"/>
  <c r="AH301" i="21"/>
  <c r="AH300" i="21"/>
  <c r="AH299" i="21"/>
  <c r="AH298" i="21"/>
  <c r="AI224" i="21" l="1"/>
  <c r="AH187" i="21"/>
  <c r="AI187" i="21"/>
  <c r="AH232" i="21"/>
  <c r="AH195" i="21"/>
  <c r="AI195" i="21"/>
  <c r="AI227" i="21"/>
  <c r="AI246" i="21"/>
  <c r="AH227" i="21"/>
  <c r="AH235" i="21"/>
  <c r="AH198" i="21"/>
  <c r="AI198" i="21"/>
  <c r="AI232" i="21"/>
  <c r="AH224" i="21"/>
  <c r="AH246" i="21"/>
  <c r="AH209" i="21"/>
  <c r="AI209" i="21"/>
  <c r="AI235" i="21"/>
  <c r="CE97" i="13" l="1"/>
  <c r="CD97" i="13"/>
  <c r="CE98" i="13"/>
  <c r="CD98" i="13"/>
  <c r="CC97" i="13"/>
  <c r="CB97" i="13"/>
  <c r="CC98" i="13"/>
  <c r="CB98" i="13"/>
  <c r="BZ98" i="13"/>
  <c r="CA98" i="13"/>
  <c r="CA97" i="13"/>
  <c r="BZ97" i="13"/>
  <c r="AG187" i="21"/>
  <c r="AV97" i="13"/>
  <c r="BL97" i="13"/>
  <c r="AU98" i="13"/>
  <c r="BK98" i="13"/>
  <c r="AC187" i="21"/>
  <c r="S187" i="21"/>
  <c r="W187" i="21"/>
  <c r="AA187" i="21"/>
  <c r="AE187" i="21"/>
  <c r="T198" i="21"/>
  <c r="X198" i="21"/>
  <c r="AB198" i="21"/>
  <c r="AW97" i="13"/>
  <c r="AF198" i="21"/>
  <c r="BM97" i="13"/>
  <c r="Q209" i="21"/>
  <c r="U209" i="21"/>
  <c r="Y209" i="21"/>
  <c r="AC209" i="21"/>
  <c r="AG209" i="21"/>
  <c r="AV98" i="13"/>
  <c r="BL98" i="13"/>
  <c r="AX97" i="13"/>
  <c r="BN97" i="13"/>
  <c r="S224" i="21"/>
  <c r="W224" i="21"/>
  <c r="AA224" i="21"/>
  <c r="AE224" i="21"/>
  <c r="W227" i="21"/>
  <c r="AA227" i="21"/>
  <c r="AE227" i="21"/>
  <c r="T235" i="21"/>
  <c r="X235" i="21"/>
  <c r="AW98" i="13"/>
  <c r="AB235" i="21"/>
  <c r="BM98" i="13"/>
  <c r="AF235" i="21"/>
  <c r="Q239" i="21"/>
  <c r="U239" i="21"/>
  <c r="Y239" i="21"/>
  <c r="R246" i="21"/>
  <c r="V246" i="21"/>
  <c r="Z246" i="21"/>
  <c r="AD246" i="21"/>
  <c r="X187" i="21"/>
  <c r="AY97" i="13"/>
  <c r="BO97" i="13"/>
  <c r="AX98" i="13"/>
  <c r="BN98" i="13"/>
  <c r="AB187" i="21"/>
  <c r="AZ97" i="13"/>
  <c r="BP97" i="13"/>
  <c r="AY98" i="13"/>
  <c r="BO98" i="13"/>
  <c r="Q198" i="21"/>
  <c r="U198" i="21"/>
  <c r="Y198" i="21"/>
  <c r="AC198" i="21"/>
  <c r="BA97" i="13"/>
  <c r="AG198" i="21"/>
  <c r="BQ97" i="13"/>
  <c r="R209" i="21"/>
  <c r="V209" i="21"/>
  <c r="Z209" i="21"/>
  <c r="AD209" i="21"/>
  <c r="AZ98" i="13"/>
  <c r="BP98" i="13"/>
  <c r="BB97" i="13"/>
  <c r="T224" i="21"/>
  <c r="X224" i="21"/>
  <c r="AB224" i="21"/>
  <c r="AF224" i="21"/>
  <c r="X227" i="21"/>
  <c r="AB227" i="21"/>
  <c r="AF227" i="21"/>
  <c r="Q235" i="21"/>
  <c r="U235" i="21"/>
  <c r="Y235" i="21"/>
  <c r="BA98" i="13"/>
  <c r="AC235" i="21"/>
  <c r="AG235" i="21"/>
  <c r="BQ98" i="13"/>
  <c r="R239" i="21"/>
  <c r="V239" i="21"/>
  <c r="S246" i="21"/>
  <c r="W246" i="21"/>
  <c r="AA246" i="21"/>
  <c r="AE246" i="21"/>
  <c r="BC97" i="13"/>
  <c r="BB98" i="13"/>
  <c r="BD97" i="13"/>
  <c r="BC98" i="13"/>
  <c r="AF187" i="21"/>
  <c r="R198" i="21"/>
  <c r="V198" i="21"/>
  <c r="Z198" i="21"/>
  <c r="BE97" i="13"/>
  <c r="AD198" i="21"/>
  <c r="S209" i="21"/>
  <c r="W209" i="21"/>
  <c r="AA209" i="21"/>
  <c r="AE209" i="21"/>
  <c r="BD98" i="13"/>
  <c r="Q224" i="21"/>
  <c r="U224" i="21"/>
  <c r="Y224" i="21"/>
  <c r="AC224" i="21"/>
  <c r="AG224" i="21"/>
  <c r="Y227" i="21"/>
  <c r="AC227" i="21"/>
  <c r="AG227" i="21"/>
  <c r="R235" i="21"/>
  <c r="V235" i="21"/>
  <c r="Z235" i="21"/>
  <c r="BE98" i="13"/>
  <c r="AD235" i="21"/>
  <c r="S239" i="21"/>
  <c r="W239" i="21"/>
  <c r="T246" i="21"/>
  <c r="X246" i="21"/>
  <c r="AB246" i="21"/>
  <c r="AF246" i="21"/>
  <c r="BF98" i="13"/>
  <c r="Y187" i="21"/>
  <c r="BH97" i="13"/>
  <c r="BG98" i="13"/>
  <c r="Q187" i="21"/>
  <c r="BG97" i="13"/>
  <c r="R187" i="21"/>
  <c r="V187" i="21"/>
  <c r="Z187" i="21"/>
  <c r="AD187" i="21"/>
  <c r="S198" i="21"/>
  <c r="W198" i="21"/>
  <c r="AA198" i="21"/>
  <c r="BU97" i="13"/>
  <c r="BV97" i="13"/>
  <c r="BT97" i="13"/>
  <c r="BY97" i="13"/>
  <c r="BX97" i="13"/>
  <c r="BS97" i="13"/>
  <c r="BR97" i="13"/>
  <c r="BW97" i="13"/>
  <c r="AE198" i="21"/>
  <c r="BI97" i="13"/>
  <c r="T209" i="21"/>
  <c r="X209" i="21"/>
  <c r="AB209" i="21"/>
  <c r="AF209" i="21"/>
  <c r="BH98" i="13"/>
  <c r="T187" i="21"/>
  <c r="BF97" i="13"/>
  <c r="AT97" i="13"/>
  <c r="BJ97" i="13"/>
  <c r="R224" i="21"/>
  <c r="V224" i="21"/>
  <c r="Z224" i="21"/>
  <c r="AD224" i="21"/>
  <c r="V227" i="21"/>
  <c r="Z227" i="21"/>
  <c r="AD227" i="21"/>
  <c r="S235" i="21"/>
  <c r="W235" i="21"/>
  <c r="AA235" i="21"/>
  <c r="BT98" i="13"/>
  <c r="BV98" i="13"/>
  <c r="BX98" i="13"/>
  <c r="BY98" i="13"/>
  <c r="BS98" i="13"/>
  <c r="BW98" i="13"/>
  <c r="BR98" i="13"/>
  <c r="BU98" i="13"/>
  <c r="AE235" i="21"/>
  <c r="BI98" i="13"/>
  <c r="T239" i="21"/>
  <c r="X239" i="21"/>
  <c r="Q246" i="21"/>
  <c r="U246" i="21"/>
  <c r="Y246" i="21"/>
  <c r="AC246" i="21"/>
  <c r="AG246" i="21"/>
  <c r="U187" i="21"/>
  <c r="AU97" i="13"/>
  <c r="BK97" i="13"/>
  <c r="AT98" i="13"/>
  <c r="BJ98" i="13"/>
  <c r="AG321" i="21" l="1"/>
  <c r="AG320" i="21"/>
  <c r="AG319" i="21"/>
  <c r="AG318" i="21"/>
  <c r="AG317" i="21"/>
  <c r="AG316" i="21"/>
  <c r="AG315" i="21"/>
  <c r="AG314" i="21"/>
  <c r="AG313" i="21"/>
  <c r="AG312" i="21"/>
  <c r="AG311" i="21"/>
  <c r="AG310" i="21"/>
  <c r="AG309" i="21"/>
  <c r="AG308" i="21"/>
  <c r="AG307" i="21"/>
  <c r="AG306" i="21"/>
  <c r="AG305" i="21"/>
  <c r="AG304" i="21"/>
  <c r="AG303" i="21"/>
  <c r="AG302" i="21"/>
  <c r="AG301" i="21"/>
  <c r="AG300" i="21"/>
  <c r="AG299" i="21"/>
  <c r="AG298" i="21"/>
  <c r="AE317" i="21" l="1"/>
  <c r="AD317" i="21"/>
  <c r="AC317" i="21"/>
  <c r="AB317" i="21"/>
  <c r="AA317" i="21"/>
  <c r="Z317" i="21"/>
  <c r="Y317" i="21"/>
  <c r="X317" i="21"/>
  <c r="W317" i="21"/>
  <c r="V317" i="21"/>
  <c r="U317" i="21"/>
  <c r="T317" i="21"/>
  <c r="S317" i="21"/>
  <c r="R317" i="21"/>
  <c r="Q317" i="21"/>
  <c r="AE316" i="21"/>
  <c r="AD316" i="21"/>
  <c r="AC316" i="21"/>
  <c r="AB316" i="21"/>
  <c r="AA316" i="21"/>
  <c r="Z316" i="21"/>
  <c r="Y316" i="21"/>
  <c r="X316" i="21"/>
  <c r="W316" i="21"/>
  <c r="V316" i="21"/>
  <c r="U316" i="21"/>
  <c r="T316" i="21"/>
  <c r="S316" i="21"/>
  <c r="R316" i="21"/>
  <c r="Q316" i="21"/>
  <c r="AE315" i="21"/>
  <c r="AD315" i="21"/>
  <c r="AC315" i="21"/>
  <c r="AB315" i="21"/>
  <c r="AA315" i="21"/>
  <c r="Z315" i="21"/>
  <c r="Y315" i="21"/>
  <c r="X315" i="21"/>
  <c r="W315" i="21"/>
  <c r="V315" i="21"/>
  <c r="U315" i="21"/>
  <c r="T315" i="21"/>
  <c r="S315" i="21"/>
  <c r="R315" i="21"/>
  <c r="Q315" i="21"/>
  <c r="AE312" i="21"/>
  <c r="AD312" i="21"/>
  <c r="AC312" i="21"/>
  <c r="AB312" i="21"/>
  <c r="AA312" i="21"/>
  <c r="Z312" i="21"/>
  <c r="Y312" i="21"/>
  <c r="X312" i="21"/>
  <c r="W312" i="21"/>
  <c r="V312" i="21"/>
  <c r="U312" i="21"/>
  <c r="T312" i="21"/>
  <c r="S312" i="21"/>
  <c r="R312" i="21"/>
  <c r="Q312" i="21"/>
  <c r="AE309" i="21"/>
  <c r="AD309" i="21"/>
  <c r="AC309" i="21"/>
  <c r="AB309" i="21"/>
  <c r="AA309" i="21"/>
  <c r="Z309" i="21"/>
  <c r="Y309" i="21"/>
  <c r="X309" i="21"/>
  <c r="W309" i="21"/>
  <c r="V309" i="21"/>
  <c r="U309" i="21"/>
  <c r="T309" i="21"/>
  <c r="S309" i="21"/>
  <c r="R309" i="21"/>
  <c r="Q309" i="21"/>
  <c r="AE308" i="21"/>
  <c r="AD308" i="21"/>
  <c r="AC308" i="21"/>
  <c r="AB308" i="21"/>
  <c r="AA308" i="21"/>
  <c r="Z308" i="21"/>
  <c r="Y308" i="21"/>
  <c r="X308" i="21"/>
  <c r="W308" i="21"/>
  <c r="V308" i="21"/>
  <c r="U308" i="21"/>
  <c r="T308" i="21"/>
  <c r="S308" i="21"/>
  <c r="R308" i="21"/>
  <c r="Q308" i="21"/>
  <c r="AE307" i="21"/>
  <c r="AD307" i="21"/>
  <c r="AC307" i="21"/>
  <c r="AB307" i="21"/>
  <c r="AA307" i="21"/>
  <c r="Z307" i="21"/>
  <c r="Y307" i="21"/>
  <c r="X307" i="21"/>
  <c r="W307" i="21"/>
  <c r="V307" i="21"/>
  <c r="U307" i="21"/>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5" i="21"/>
  <c r="AA305" i="21"/>
  <c r="Z305" i="21"/>
  <c r="Y305" i="21"/>
  <c r="X305" i="21"/>
  <c r="W305" i="21"/>
  <c r="V305" i="21"/>
  <c r="U305" i="21"/>
  <c r="T305" i="21"/>
  <c r="S305" i="21"/>
  <c r="R305" i="21"/>
  <c r="Q305" i="21"/>
  <c r="AE304" i="21"/>
  <c r="AD304" i="21"/>
  <c r="AC304" i="21"/>
  <c r="AB304" i="21"/>
  <c r="AA304" i="21"/>
  <c r="Z304" i="21"/>
  <c r="Y304" i="21"/>
  <c r="X304" i="21"/>
  <c r="W304" i="21"/>
  <c r="V304" i="21"/>
  <c r="U304" i="21"/>
  <c r="T304" i="21"/>
  <c r="S304" i="21"/>
  <c r="R304" i="21"/>
  <c r="Q304" i="21"/>
  <c r="AE300" i="21"/>
  <c r="AD300" i="21"/>
  <c r="AC300" i="21"/>
  <c r="AB300" i="21"/>
  <c r="AA300" i="21"/>
  <c r="Z300" i="21"/>
  <c r="Y300" i="21"/>
  <c r="X300" i="21"/>
  <c r="W300" i="21"/>
  <c r="V300" i="21"/>
  <c r="U300" i="21"/>
  <c r="T300" i="21"/>
  <c r="S300" i="21"/>
  <c r="R300" i="21"/>
  <c r="Q300" i="21"/>
  <c r="AE299" i="21"/>
  <c r="AD299" i="21"/>
  <c r="AC299" i="21"/>
  <c r="AB299" i="21"/>
  <c r="AA299" i="21"/>
  <c r="Z299" i="21"/>
  <c r="Y299" i="21"/>
  <c r="X299" i="21"/>
  <c r="W299" i="21"/>
  <c r="V299" i="21"/>
  <c r="U299" i="21"/>
  <c r="T299" i="21"/>
  <c r="S299" i="21"/>
  <c r="R299" i="21"/>
  <c r="Q299" i="21"/>
  <c r="AF321" i="21" l="1"/>
  <c r="AF320" i="21"/>
  <c r="AF319" i="21"/>
  <c r="AF318" i="21"/>
  <c r="AF317" i="21"/>
  <c r="AF316" i="21"/>
  <c r="AF315" i="21"/>
  <c r="AF314" i="21"/>
  <c r="AF313" i="21"/>
  <c r="AF312" i="21"/>
  <c r="AF311" i="21"/>
  <c r="AF310" i="21"/>
  <c r="AF309" i="21"/>
  <c r="AF308" i="21"/>
  <c r="AF307" i="21"/>
  <c r="AF306" i="21"/>
  <c r="AF305" i="21"/>
  <c r="AF304" i="21"/>
  <c r="AF303" i="21"/>
  <c r="AF302" i="21"/>
  <c r="AF301" i="21"/>
  <c r="AF300" i="21"/>
  <c r="AF299" i="21"/>
  <c r="AF298" i="21"/>
  <c r="AE321" i="21" l="1"/>
  <c r="AD321" i="21"/>
  <c r="AC321" i="21"/>
  <c r="AB321" i="21"/>
  <c r="AA321" i="21"/>
  <c r="Z321" i="21"/>
  <c r="Y321" i="21"/>
  <c r="X321" i="21"/>
  <c r="W321" i="21"/>
  <c r="V321" i="21"/>
  <c r="U321" i="21"/>
  <c r="T321" i="21"/>
  <c r="S321" i="21"/>
  <c r="R321" i="21"/>
  <c r="Q321" i="21"/>
  <c r="AE320" i="21"/>
  <c r="AD320" i="21"/>
  <c r="AC320" i="21"/>
  <c r="AB320" i="21"/>
  <c r="AA320" i="21"/>
  <c r="Z320" i="21"/>
  <c r="Y320" i="21"/>
  <c r="X320" i="21"/>
  <c r="W320" i="21"/>
  <c r="V320" i="21"/>
  <c r="U320" i="21"/>
  <c r="T320" i="21"/>
  <c r="S320" i="21"/>
  <c r="R320" i="21"/>
  <c r="Q320" i="21"/>
  <c r="AE319" i="21"/>
  <c r="AD319" i="21"/>
  <c r="AC319" i="21"/>
  <c r="AB319" i="21"/>
  <c r="AA319" i="21"/>
  <c r="Z319" i="21"/>
  <c r="Y319" i="21"/>
  <c r="X319" i="21"/>
  <c r="W319" i="21"/>
  <c r="V319" i="21"/>
  <c r="U319" i="21"/>
  <c r="T319" i="21"/>
  <c r="S319" i="21"/>
  <c r="R319" i="21"/>
  <c r="Q319" i="21"/>
  <c r="AE318" i="21"/>
  <c r="AD318" i="21"/>
  <c r="AC318" i="21"/>
  <c r="AB318" i="21"/>
  <c r="AA318" i="21"/>
  <c r="Z318" i="21"/>
  <c r="Y318" i="21"/>
  <c r="X318" i="21"/>
  <c r="W318" i="21"/>
  <c r="V318" i="21"/>
  <c r="U318" i="21"/>
  <c r="T318" i="21"/>
  <c r="S318" i="21"/>
  <c r="R318" i="21"/>
  <c r="Q318" i="21"/>
  <c r="AE314" i="21"/>
  <c r="AD314" i="21"/>
  <c r="AC314" i="21"/>
  <c r="AB314" i="21"/>
  <c r="AA314" i="21"/>
  <c r="Z314" i="21"/>
  <c r="Y314" i="21"/>
  <c r="X314" i="21"/>
  <c r="W314" i="21"/>
  <c r="V314" i="21"/>
  <c r="U314" i="21"/>
  <c r="T314" i="21"/>
  <c r="S314" i="21"/>
  <c r="R314" i="21"/>
  <c r="Q314" i="21"/>
  <c r="AE313" i="21"/>
  <c r="AD313" i="21"/>
  <c r="AC313" i="21"/>
  <c r="AB313" i="21"/>
  <c r="AA313" i="21"/>
  <c r="Z313" i="21"/>
  <c r="Y313" i="21"/>
  <c r="X313" i="21"/>
  <c r="W313" i="21"/>
  <c r="V313" i="21"/>
  <c r="U313" i="21"/>
  <c r="T313" i="21"/>
  <c r="S313" i="21"/>
  <c r="R313" i="21"/>
  <c r="Q313" i="21"/>
  <c r="AE311" i="21"/>
  <c r="AD311" i="21"/>
  <c r="AC311" i="21"/>
  <c r="AB311" i="21"/>
  <c r="AA311" i="21"/>
  <c r="Z311" i="21"/>
  <c r="Y311" i="21"/>
  <c r="X311" i="21"/>
  <c r="W311" i="21"/>
  <c r="V311" i="21"/>
  <c r="U311" i="21"/>
  <c r="T311" i="21"/>
  <c r="S311" i="21"/>
  <c r="R311" i="21"/>
  <c r="Q311" i="21"/>
  <c r="AE310" i="21"/>
  <c r="AD310" i="21"/>
  <c r="AC310" i="21"/>
  <c r="AB310" i="21"/>
  <c r="AA310" i="21"/>
  <c r="Z310" i="21"/>
  <c r="Y310" i="21"/>
  <c r="X310" i="21"/>
  <c r="W310" i="21"/>
  <c r="V310" i="21"/>
  <c r="U310" i="21"/>
  <c r="T310" i="21"/>
  <c r="S310" i="21"/>
  <c r="R310" i="21"/>
  <c r="Q310" i="21"/>
  <c r="AE303" i="21"/>
  <c r="AD303" i="21"/>
  <c r="AC303" i="21"/>
  <c r="AB303" i="21"/>
  <c r="AA303" i="21"/>
  <c r="Z303" i="21"/>
  <c r="Y303" i="21"/>
  <c r="X303" i="21"/>
  <c r="W303" i="21"/>
  <c r="V303" i="21"/>
  <c r="U303" i="21"/>
  <c r="T303" i="21"/>
  <c r="S303" i="21"/>
  <c r="R303" i="21"/>
  <c r="Q303" i="21"/>
  <c r="AE302" i="21"/>
  <c r="AD302" i="21"/>
  <c r="AC302" i="21"/>
  <c r="AB302" i="21"/>
  <c r="AA302" i="21"/>
  <c r="Z302" i="21"/>
  <c r="Y302" i="21"/>
  <c r="X302" i="21"/>
  <c r="W302" i="21"/>
  <c r="V302" i="21"/>
  <c r="U302" i="21"/>
  <c r="T302" i="21"/>
  <c r="S302" i="21"/>
  <c r="R302" i="21"/>
  <c r="Q302" i="21"/>
  <c r="AE301" i="21"/>
  <c r="AD301" i="21"/>
  <c r="AC301" i="21"/>
  <c r="AB301" i="21"/>
  <c r="AA301" i="21"/>
  <c r="Z301" i="21"/>
  <c r="Y301" i="21"/>
  <c r="X301" i="21"/>
  <c r="W301" i="21"/>
  <c r="V301" i="21"/>
  <c r="U301" i="21"/>
  <c r="T301" i="21"/>
  <c r="S301" i="21"/>
  <c r="R301" i="21"/>
  <c r="Q301" i="21"/>
  <c r="AE298" i="21"/>
  <c r="AD298" i="21"/>
  <c r="AC298" i="21"/>
  <c r="AB298" i="21"/>
  <c r="AA298" i="21"/>
  <c r="Z298" i="21"/>
  <c r="Y298" i="21"/>
  <c r="X298" i="21"/>
  <c r="W298" i="21"/>
  <c r="V298" i="21"/>
  <c r="U298" i="21"/>
  <c r="T298" i="21"/>
  <c r="S298" i="21"/>
  <c r="R298" i="21"/>
  <c r="Q298" i="21"/>
  <c r="V232" i="21" l="1"/>
  <c r="AC232" i="21"/>
  <c r="Y232" i="21"/>
  <c r="W232" i="21"/>
  <c r="AA232" i="21"/>
  <c r="Q232" i="21"/>
  <c r="S232" i="21"/>
  <c r="X232" i="21"/>
  <c r="U232" i="21"/>
  <c r="AF232" i="21"/>
  <c r="R232" i="21"/>
  <c r="Z232" i="21"/>
  <c r="T232" i="21"/>
  <c r="AE232" i="21"/>
  <c r="AD232" i="21"/>
  <c r="AB232" i="21"/>
  <c r="AG232" i="21" l="1"/>
  <c r="AF195" i="21" l="1"/>
  <c r="AG195" i="21" l="1"/>
  <c r="AA195" i="21" l="1"/>
  <c r="U195" i="21"/>
  <c r="AB195" i="21"/>
  <c r="R195" i="21"/>
  <c r="AC195" i="21"/>
  <c r="S195" i="21"/>
  <c r="AE195" i="21"/>
  <c r="Y195" i="21"/>
  <c r="AD195" i="21"/>
  <c r="X195" i="21"/>
  <c r="W195" i="21"/>
  <c r="T195" i="21"/>
  <c r="Z195" i="21"/>
  <c r="Q195" i="21"/>
  <c r="V195" i="21"/>
  <c r="AF247" i="21" l="1"/>
  <c r="U247" i="21"/>
  <c r="Z210" i="21"/>
  <c r="AD247" i="21"/>
  <c r="AE210" i="21"/>
  <c r="AA210" i="21"/>
  <c r="AA208" i="21"/>
  <c r="X210" i="21"/>
  <c r="AB208" i="21"/>
  <c r="X208" i="21"/>
  <c r="R247" i="21"/>
  <c r="Y208" i="21"/>
  <c r="V247" i="21"/>
  <c r="AH210" i="21"/>
  <c r="U210" i="21"/>
  <c r="R210" i="21"/>
  <c r="U208" i="21"/>
  <c r="AC247" i="21"/>
  <c r="AG210" i="21"/>
  <c r="X247" i="21"/>
  <c r="S210" i="21"/>
  <c r="T210" i="21"/>
  <c r="W208" i="21"/>
  <c r="Z247" i="21"/>
  <c r="Y247" i="21"/>
  <c r="AI247" i="21"/>
  <c r="Q247" i="21"/>
  <c r="AF210" i="21"/>
  <c r="AC210" i="21"/>
  <c r="V210" i="21"/>
  <c r="Y210" i="21"/>
  <c r="AH247" i="21"/>
  <c r="T247" i="21"/>
  <c r="Z208" i="21"/>
  <c r="AG247" i="21"/>
  <c r="AB247" i="21"/>
  <c r="W247" i="21"/>
  <c r="AA247" i="21"/>
  <c r="AC208" i="21"/>
  <c r="AE247" i="21"/>
  <c r="S247" i="21"/>
  <c r="W210" i="21"/>
  <c r="AI210" i="21"/>
  <c r="AB210" i="21"/>
  <c r="AD210" i="21"/>
  <c r="Q210" i="21"/>
  <c r="V208" i="21"/>
  <c r="AB245" i="21" l="1"/>
  <c r="U245" i="21"/>
  <c r="W245" i="21"/>
  <c r="AA245" i="21"/>
  <c r="X245" i="21"/>
  <c r="Z245" i="21"/>
  <c r="Y245" i="21"/>
  <c r="V245" i="21"/>
  <c r="AC245" i="21"/>
  <c r="AD208" i="21" l="1"/>
  <c r="AD245" i="21" l="1"/>
  <c r="AE208" i="21" l="1"/>
  <c r="AE245" i="21" l="1"/>
  <c r="AF208" i="21" l="1"/>
  <c r="AF245" i="21" l="1"/>
  <c r="AG208" i="21" l="1"/>
  <c r="AG245" i="21" l="1"/>
  <c r="AH208" i="21" l="1"/>
  <c r="AH245" i="21" l="1"/>
  <c r="AI208" i="21" l="1"/>
  <c r="AI245" i="21" l="1"/>
  <c r="AI61" i="21" l="1"/>
  <c r="AH61" i="21" l="1"/>
  <c r="AG61" i="21"/>
  <c r="AF61" i="21" l="1"/>
  <c r="S61" i="21" l="1"/>
  <c r="X61" i="21"/>
  <c r="AE61" i="21"/>
  <c r="U61" i="21"/>
  <c r="Y61" i="21"/>
  <c r="Z61" i="21"/>
  <c r="V61" i="21"/>
  <c r="R61" i="21"/>
  <c r="W61" i="21"/>
  <c r="T61" i="21"/>
  <c r="AB61" i="21"/>
  <c r="AD61" i="21"/>
  <c r="AA61" i="21"/>
  <c r="Q61" i="21"/>
  <c r="AC61" i="21"/>
  <c r="T245" i="21" l="1"/>
  <c r="S245" i="21"/>
  <c r="Q245" i="21"/>
  <c r="R245" i="21"/>
  <c r="CB84" i="6" l="1"/>
  <c r="CB100" i="6"/>
  <c r="CB96" i="6"/>
  <c r="CB104" i="4"/>
  <c r="CB77" i="5"/>
  <c r="CB104" i="6"/>
  <c r="CC84" i="6"/>
  <c r="CC100" i="6"/>
  <c r="CC104" i="4"/>
  <c r="M82" i="13" s="1"/>
  <c r="CC77" i="5"/>
  <c r="CC104" i="6"/>
  <c r="CB88" i="6"/>
  <c r="CB92" i="6"/>
  <c r="CC88" i="6"/>
  <c r="CC92" i="6"/>
  <c r="CC96" i="6"/>
  <c r="CA38" i="4"/>
  <c r="BZ95" i="4"/>
  <c r="BZ85" i="6"/>
  <c r="BZ89" i="6"/>
  <c r="BZ93" i="6"/>
  <c r="BZ97" i="6"/>
  <c r="BZ101" i="6"/>
  <c r="BZ105" i="6"/>
  <c r="CA77" i="5"/>
  <c r="CA104" i="6"/>
  <c r="CA104" i="4"/>
  <c r="BU217" i="21"/>
  <c r="CA85" i="6"/>
  <c r="CA93" i="6"/>
  <c r="CA101" i="6"/>
  <c r="AJ337" i="21"/>
  <c r="AJ341" i="21"/>
  <c r="AJ345" i="21"/>
  <c r="AJ349" i="21"/>
  <c r="AJ353" i="21"/>
  <c r="AJ357" i="21"/>
  <c r="CB85" i="6"/>
  <c r="CB58" i="5"/>
  <c r="CB97" i="6"/>
  <c r="CB101" i="6"/>
  <c r="CB105" i="6"/>
  <c r="CA87" i="4"/>
  <c r="CA97" i="6"/>
  <c r="CA105" i="6"/>
  <c r="CB95" i="4"/>
  <c r="CB89" i="6"/>
  <c r="CB93" i="6"/>
  <c r="CC85" i="6"/>
  <c r="CC89" i="6"/>
  <c r="CC93" i="6"/>
  <c r="CC97" i="6"/>
  <c r="CC101" i="6"/>
  <c r="CC105" i="6"/>
  <c r="CA88" i="6"/>
  <c r="CA95" i="4"/>
  <c r="CA89" i="6"/>
  <c r="BZ82" i="6"/>
  <c r="BZ86" i="6"/>
  <c r="BZ90" i="6"/>
  <c r="BZ94" i="6"/>
  <c r="BZ98" i="6"/>
  <c r="BZ102" i="6"/>
  <c r="CA100" i="6"/>
  <c r="AJ338" i="21"/>
  <c r="AJ342" i="21"/>
  <c r="AJ346" i="21"/>
  <c r="AJ350" i="21"/>
  <c r="AJ354" i="21"/>
  <c r="AJ358" i="21"/>
  <c r="CA90" i="6"/>
  <c r="CA102" i="6"/>
  <c r="CB82" i="6"/>
  <c r="CB86" i="6"/>
  <c r="CB90" i="6"/>
  <c r="CB94" i="6"/>
  <c r="CB98" i="6"/>
  <c r="CB102" i="6"/>
  <c r="CA84" i="6"/>
  <c r="CA86" i="6"/>
  <c r="CC86" i="6"/>
  <c r="CC94" i="6"/>
  <c r="CC98" i="6"/>
  <c r="CC102" i="6"/>
  <c r="CA32" i="9"/>
  <c r="CA96" i="6"/>
  <c r="CA82" i="6"/>
  <c r="CA94" i="6"/>
  <c r="CA98" i="6"/>
  <c r="CC82" i="6"/>
  <c r="CC90" i="6"/>
  <c r="BZ83" i="6"/>
  <c r="BZ87" i="6"/>
  <c r="BZ91" i="6"/>
  <c r="BZ95" i="6"/>
  <c r="BZ68" i="5"/>
  <c r="BZ99" i="6"/>
  <c r="BZ103" i="6"/>
  <c r="AJ335" i="21"/>
  <c r="AJ339" i="21"/>
  <c r="AJ343" i="21"/>
  <c r="AJ347" i="21"/>
  <c r="AJ351" i="21"/>
  <c r="AJ355" i="21"/>
  <c r="CA83" i="6"/>
  <c r="CA60" i="5"/>
  <c r="CA87" i="6"/>
  <c r="CA103" i="6"/>
  <c r="CB85" i="4"/>
  <c r="CB83" i="6"/>
  <c r="CB87" i="6"/>
  <c r="CB91" i="6"/>
  <c r="CB68" i="5"/>
  <c r="CB95" i="6"/>
  <c r="CB99" i="6"/>
  <c r="CB103" i="6"/>
  <c r="CA68" i="5"/>
  <c r="CA95" i="6"/>
  <c r="CC83" i="6"/>
  <c r="CC95" i="6"/>
  <c r="CC103" i="6"/>
  <c r="CA91" i="6"/>
  <c r="CA99" i="6"/>
  <c r="CC87" i="6"/>
  <c r="CC91" i="6"/>
  <c r="CC99" i="6"/>
  <c r="CA45" i="4"/>
  <c r="BZ84" i="6"/>
  <c r="BZ88" i="6"/>
  <c r="BZ92" i="6"/>
  <c r="BZ96" i="6"/>
  <c r="BZ100" i="6"/>
  <c r="BZ77" i="5"/>
  <c r="BZ104" i="4"/>
  <c r="BZ104" i="6"/>
  <c r="CA92" i="6"/>
  <c r="AJ336" i="21"/>
  <c r="AJ340" i="21"/>
  <c r="AJ344" i="21"/>
  <c r="AJ348" i="21"/>
  <c r="AJ352" i="21"/>
  <c r="AJ356" i="21"/>
  <c r="CC58" i="5"/>
  <c r="CC76" i="5"/>
  <c r="BZ64" i="5"/>
  <c r="CB67" i="5"/>
  <c r="CA72" i="5"/>
  <c r="CB76" i="5"/>
  <c r="BZ66" i="5"/>
  <c r="BZ70" i="5"/>
  <c r="CA66" i="5"/>
  <c r="CA70" i="5"/>
  <c r="CA74" i="5"/>
  <c r="CB70" i="5"/>
  <c r="CB74" i="5"/>
  <c r="CB78" i="5"/>
  <c r="CC74" i="5"/>
  <c r="CC78" i="5"/>
  <c r="BZ75" i="5"/>
  <c r="CA75" i="5"/>
  <c r="CB63" i="5"/>
  <c r="CB90" i="5" s="1"/>
  <c r="CB71" i="5"/>
  <c r="CB75" i="5"/>
  <c r="CC82" i="4"/>
  <c r="M60" i="13" s="1"/>
  <c r="CC59" i="5"/>
  <c r="CC75" i="5"/>
  <c r="BZ60" i="5"/>
  <c r="CC98" i="4"/>
  <c r="M76" i="13" s="1"/>
  <c r="CC56" i="5"/>
  <c r="CC60" i="5"/>
  <c r="CC68" i="5"/>
  <c r="BZ61" i="5"/>
  <c r="CA73" i="5"/>
  <c r="CC65" i="5"/>
  <c r="BZ32" i="9" l="1"/>
  <c r="CB42" i="4"/>
  <c r="BZ45" i="4"/>
  <c r="CA99" i="5"/>
  <c r="CB94" i="5"/>
  <c r="CC85" i="5"/>
  <c r="CC95" i="5"/>
  <c r="CC102" i="5"/>
  <c r="BZ91" i="5"/>
  <c r="BZ88" i="5"/>
  <c r="CC87" i="5"/>
  <c r="CB102" i="5"/>
  <c r="CB105" i="5"/>
  <c r="CA101" i="5"/>
  <c r="CB101" i="5"/>
  <c r="CB98" i="5"/>
  <c r="CC92" i="5"/>
  <c r="CC86" i="5"/>
  <c r="CC105" i="5"/>
  <c r="CA97" i="5"/>
  <c r="BZ97" i="5"/>
  <c r="CA100" i="5"/>
  <c r="CC83" i="5"/>
  <c r="BZ87" i="5"/>
  <c r="BZ102" i="5"/>
  <c r="CB97" i="5"/>
  <c r="CA102" i="5"/>
  <c r="CC101" i="5"/>
  <c r="CA93" i="5"/>
  <c r="BZ93" i="5"/>
  <c r="CB100" i="4"/>
  <c r="CB96" i="4"/>
  <c r="CA96" i="4"/>
  <c r="BZ37" i="4"/>
  <c r="CB41" i="4"/>
  <c r="BZ83" i="4"/>
  <c r="CB36" i="4"/>
  <c r="CA48" i="4"/>
  <c r="BZ98" i="4"/>
  <c r="CB93" i="4"/>
  <c r="CA39" i="4"/>
  <c r="BZ39" i="4"/>
  <c r="CB103" i="4"/>
  <c r="CB7" i="5"/>
  <c r="CA3" i="5"/>
  <c r="BZ19" i="5"/>
  <c r="BZ95" i="5"/>
  <c r="CA83" i="4"/>
  <c r="BZ103" i="4"/>
  <c r="CC4" i="5"/>
  <c r="CA42" i="4"/>
  <c r="CB91" i="4"/>
  <c r="BZ29" i="4"/>
  <c r="CB86" i="4"/>
  <c r="CA98" i="4"/>
  <c r="BZ44" i="4"/>
  <c r="CC97" i="4"/>
  <c r="M75" i="13" s="1"/>
  <c r="CB39" i="4"/>
  <c r="CA89" i="4"/>
  <c r="BZ89" i="4"/>
  <c r="CC84" i="4"/>
  <c r="M62" i="13" s="1"/>
  <c r="AJ3" i="21"/>
  <c r="CB3" i="5"/>
  <c r="AJ13" i="21"/>
  <c r="CC39" i="10"/>
  <c r="CC39" i="9"/>
  <c r="CB17" i="5"/>
  <c r="AJ20" i="21"/>
  <c r="CB20" i="5"/>
  <c r="BZ4" i="5"/>
  <c r="CC100" i="4"/>
  <c r="M78" i="13" s="1"/>
  <c r="BZ84" i="4"/>
  <c r="CC16" i="5"/>
  <c r="CC90" i="4"/>
  <c r="M68" i="13" s="1"/>
  <c r="CA92" i="4"/>
  <c r="BU72" i="21"/>
  <c r="BZ99" i="4"/>
  <c r="CB37" i="4"/>
  <c r="CA85" i="4"/>
  <c r="CB32" i="4"/>
  <c r="CA44" i="4"/>
  <c r="BZ40" i="4"/>
  <c r="CB89" i="4"/>
  <c r="CA35" i="4"/>
  <c r="BZ35" i="4"/>
  <c r="BZ15" i="5"/>
  <c r="CB95" i="5"/>
  <c r="AJ14" i="21"/>
  <c r="CB14" i="5"/>
  <c r="CA69" i="5"/>
  <c r="BZ22" i="5"/>
  <c r="CB66" i="5"/>
  <c r="CC104" i="5"/>
  <c r="BZ88" i="4"/>
  <c r="CC88" i="4"/>
  <c r="M66" i="13" s="1"/>
  <c r="CA88" i="4"/>
  <c r="CB87" i="4"/>
  <c r="BU71" i="21"/>
  <c r="CB82" i="4"/>
  <c r="CA94" i="4"/>
  <c r="BZ90" i="4"/>
  <c r="CB35" i="4"/>
  <c r="CA31" i="4"/>
  <c r="BZ31" i="4"/>
  <c r="AJ23" i="21"/>
  <c r="CC49" i="10"/>
  <c r="CC49" i="9"/>
  <c r="CA87" i="5"/>
  <c r="CB36" i="10"/>
  <c r="CB10" i="5"/>
  <c r="CB36" i="9"/>
  <c r="CA22" i="5"/>
  <c r="CB39" i="9"/>
  <c r="CB39" i="10"/>
  <c r="CB13" i="5"/>
  <c r="BZ63" i="5"/>
  <c r="CA61" i="5"/>
  <c r="CB16" i="5"/>
  <c r="CA50" i="9"/>
  <c r="CA24" i="5"/>
  <c r="CA50" i="4"/>
  <c r="CA50" i="10"/>
  <c r="BU68" i="21"/>
  <c r="CB33" i="4"/>
  <c r="CB28" i="4"/>
  <c r="CA40" i="4"/>
  <c r="BZ36" i="4"/>
  <c r="CC89" i="4"/>
  <c r="M67" i="13" s="1"/>
  <c r="CB31" i="4"/>
  <c r="CB92" i="4"/>
  <c r="CA99" i="4"/>
  <c r="BZ57" i="5"/>
  <c r="CC103" i="5"/>
  <c r="BZ11" i="5"/>
  <c r="AJ10" i="21"/>
  <c r="CC36" i="10"/>
  <c r="CC36" i="9"/>
  <c r="CC71" i="5"/>
  <c r="BZ18" i="5"/>
  <c r="CC35" i="9"/>
  <c r="AJ9" i="21"/>
  <c r="AJ16" i="21"/>
  <c r="CA20" i="5"/>
  <c r="CB104" i="5"/>
  <c r="CA84" i="4"/>
  <c r="BZ96" i="4"/>
  <c r="BU64" i="21"/>
  <c r="CB83" i="4"/>
  <c r="BU67" i="21"/>
  <c r="CA90" i="4"/>
  <c r="BZ86" i="4"/>
  <c r="CC9" i="5"/>
  <c r="CB38" i="4"/>
  <c r="CC94" i="4"/>
  <c r="M72" i="13" s="1"/>
  <c r="AJ19" i="21"/>
  <c r="CB64" i="5"/>
  <c r="CA56" i="5"/>
  <c r="CA71" i="5"/>
  <c r="CA18" i="5"/>
  <c r="CA63" i="5"/>
  <c r="CB9" i="5"/>
  <c r="CA51" i="9"/>
  <c r="CA25" i="5"/>
  <c r="CA51" i="10"/>
  <c r="CB12" i="5"/>
  <c r="BU73" i="21"/>
  <c r="CA34" i="4"/>
  <c r="CA49" i="4"/>
  <c r="BU65" i="21"/>
  <c r="CA30" i="4"/>
  <c r="BZ42" i="4"/>
  <c r="CC23" i="5"/>
  <c r="CB29" i="4"/>
  <c r="CA36" i="4"/>
  <c r="BZ32" i="4"/>
  <c r="CB88" i="4"/>
  <c r="CB94" i="4"/>
  <c r="CA65" i="5"/>
  <c r="BZ7" i="5"/>
  <c r="CB6" i="5"/>
  <c r="CC67" i="5"/>
  <c r="BZ14" i="5"/>
  <c r="CA21" i="5"/>
  <c r="CC70" i="5"/>
  <c r="BZ51" i="10"/>
  <c r="BZ25" i="5"/>
  <c r="BZ51" i="9"/>
  <c r="CC61" i="5"/>
  <c r="CC73" i="5"/>
  <c r="BZ46" i="4"/>
  <c r="BU69" i="21"/>
  <c r="CA91" i="4"/>
  <c r="CC99" i="4"/>
  <c r="M77" i="13" s="1"/>
  <c r="CA41" i="4"/>
  <c r="BZ100" i="4"/>
  <c r="BZ92" i="4"/>
  <c r="CC2" i="5"/>
  <c r="BU63" i="21"/>
  <c r="BZ85" i="4"/>
  <c r="CA86" i="4"/>
  <c r="BZ82" i="4"/>
  <c r="CB34" i="4"/>
  <c r="BZ94" i="4"/>
  <c r="CC103" i="4"/>
  <c r="M81" i="13" s="1"/>
  <c r="CC85" i="4"/>
  <c r="M63" i="13" s="1"/>
  <c r="BZ104" i="5"/>
  <c r="CA19" i="5"/>
  <c r="CA64" i="5"/>
  <c r="CB2" i="5"/>
  <c r="CB28" i="9"/>
  <c r="CB28" i="10"/>
  <c r="CA14" i="5"/>
  <c r="AJ5" i="21"/>
  <c r="CC31" i="10"/>
  <c r="CB31" i="10"/>
  <c r="CB5" i="5"/>
  <c r="BZ59" i="5"/>
  <c r="CB62" i="5"/>
  <c r="BZ21" i="5"/>
  <c r="AJ12" i="21"/>
  <c r="CB8" i="5"/>
  <c r="CA16" i="5"/>
  <c r="CC96" i="4"/>
  <c r="M74" i="13" s="1"/>
  <c r="CA33" i="4"/>
  <c r="BZ38" i="4"/>
  <c r="CC95" i="4"/>
  <c r="M73" i="13" s="1"/>
  <c r="CC102" i="4"/>
  <c r="M80" i="13" s="1"/>
  <c r="CA32" i="4"/>
  <c r="BZ28" i="4"/>
  <c r="CB84" i="4"/>
  <c r="BZ91" i="4"/>
  <c r="CB49" i="9"/>
  <c r="CB49" i="10"/>
  <c r="CB23" i="5"/>
  <c r="BZ73" i="5"/>
  <c r="CA49" i="9"/>
  <c r="CA49" i="10"/>
  <c r="CA23" i="5"/>
  <c r="BZ3" i="5"/>
  <c r="CB60" i="5"/>
  <c r="AJ6" i="21"/>
  <c r="BZ36" i="10"/>
  <c r="BZ36" i="9"/>
  <c r="BZ10" i="5"/>
  <c r="AJ25" i="21"/>
  <c r="CC51" i="9"/>
  <c r="CC51" i="10"/>
  <c r="CA58" i="5"/>
  <c r="CA12" i="5"/>
  <c r="BZ16" i="5"/>
  <c r="CB69" i="5"/>
  <c r="CA82" i="4"/>
  <c r="CA105" i="4"/>
  <c r="BZ105" i="4"/>
  <c r="CB30" i="4"/>
  <c r="CC93" i="4"/>
  <c r="M71" i="13" s="1"/>
  <c r="AJ15" i="21"/>
  <c r="CB19" i="5"/>
  <c r="BZ56" i="5"/>
  <c r="CA67" i="5"/>
  <c r="CA10" i="5"/>
  <c r="CA36" i="10"/>
  <c r="CA36" i="9"/>
  <c r="CA17" i="5"/>
  <c r="CB4" i="5"/>
  <c r="BZ62" i="5"/>
  <c r="CC57" i="5"/>
  <c r="CB99" i="4"/>
  <c r="BZ34" i="4"/>
  <c r="CC91" i="4"/>
  <c r="M69" i="13" s="1"/>
  <c r="CB102" i="4"/>
  <c r="CA28" i="4"/>
  <c r="BU70" i="21"/>
  <c r="CB105" i="4"/>
  <c r="CA51" i="4"/>
  <c r="BZ51" i="4"/>
  <c r="CA15" i="5"/>
  <c r="AJ2" i="21"/>
  <c r="CC28" i="10"/>
  <c r="CC28" i="9"/>
  <c r="BZ76" i="5"/>
  <c r="BZ6" i="5"/>
  <c r="BZ55" i="5"/>
  <c r="CA13" i="5"/>
  <c r="CA39" i="9"/>
  <c r="CA39" i="10"/>
  <c r="CC66" i="5"/>
  <c r="BZ17" i="5"/>
  <c r="CB85" i="5"/>
  <c r="AJ8" i="21"/>
  <c r="CC8" i="5"/>
  <c r="BZ8" i="5"/>
  <c r="CB48" i="4"/>
  <c r="CB51" i="4"/>
  <c r="CA101" i="4"/>
  <c r="BZ101" i="4"/>
  <c r="CA37" i="4"/>
  <c r="AJ11" i="21"/>
  <c r="BZ69" i="5"/>
  <c r="CC72" i="5"/>
  <c r="CB56" i="5"/>
  <c r="CA6" i="5"/>
  <c r="CB59" i="5"/>
  <c r="AJ21" i="21"/>
  <c r="CA78" i="5"/>
  <c r="BZ13" i="5"/>
  <c r="BZ39" i="9"/>
  <c r="BZ39" i="10"/>
  <c r="CA8" i="5"/>
  <c r="CB73" i="5"/>
  <c r="CC87" i="4"/>
  <c r="M65" i="13" s="1"/>
  <c r="BZ49" i="4"/>
  <c r="CB98" i="4"/>
  <c r="BU66" i="21"/>
  <c r="CB101" i="4"/>
  <c r="CA47" i="4"/>
  <c r="BZ47" i="4"/>
  <c r="CB15" i="5"/>
  <c r="CA11" i="5"/>
  <c r="CB103" i="5"/>
  <c r="AJ22" i="21"/>
  <c r="BZ72" i="5"/>
  <c r="BZ2" i="5"/>
  <c r="BZ28" i="10"/>
  <c r="BZ28" i="9"/>
  <c r="CC62" i="5"/>
  <c r="BZ78" i="5"/>
  <c r="BZ58" i="5"/>
  <c r="CA4" i="5"/>
  <c r="CB65" i="5"/>
  <c r="BZ50" i="4"/>
  <c r="BZ50" i="9"/>
  <c r="BZ24" i="5"/>
  <c r="BZ50" i="10"/>
  <c r="BZ30" i="4"/>
  <c r="CC92" i="4"/>
  <c r="M70" i="13" s="1"/>
  <c r="BZ41" i="4"/>
  <c r="CC86" i="4"/>
  <c r="M64" i="13" s="1"/>
  <c r="CB44" i="4"/>
  <c r="CC105" i="4"/>
  <c r="M83" i="13" s="1"/>
  <c r="CB47" i="4"/>
  <c r="CA97" i="4"/>
  <c r="BZ97" i="4"/>
  <c r="CA103" i="4"/>
  <c r="CB11" i="5"/>
  <c r="CC64" i="5"/>
  <c r="CA95" i="5"/>
  <c r="CC63" i="5"/>
  <c r="CC90" i="5" s="1"/>
  <c r="CA55" i="5"/>
  <c r="CA2" i="5"/>
  <c r="CA28" i="10"/>
  <c r="CA28" i="9"/>
  <c r="CB25" i="5"/>
  <c r="CB51" i="9"/>
  <c r="CB51" i="10"/>
  <c r="BZ71" i="5"/>
  <c r="CA62" i="5"/>
  <c r="CA9" i="5"/>
  <c r="AJ4" i="21"/>
  <c r="BZ20" i="5"/>
  <c r="CA100" i="4"/>
  <c r="CC83" i="4"/>
  <c r="M61" i="13" s="1"/>
  <c r="CB49" i="4"/>
  <c r="BZ87" i="4"/>
  <c r="CC6" i="5"/>
  <c r="CB40" i="4"/>
  <c r="BZ102" i="4"/>
  <c r="CB97" i="4"/>
  <c r="CA43" i="4"/>
  <c r="BZ43" i="4"/>
  <c r="BZ65" i="5"/>
  <c r="CA7" i="5"/>
  <c r="BZ49" i="10"/>
  <c r="BZ23" i="5"/>
  <c r="BZ49" i="9"/>
  <c r="CB72" i="5"/>
  <c r="AJ18" i="21"/>
  <c r="CB22" i="5"/>
  <c r="CA59" i="5"/>
  <c r="AJ17" i="21"/>
  <c r="CA5" i="5"/>
  <c r="CA31" i="10"/>
  <c r="BZ9" i="5"/>
  <c r="AJ24" i="21"/>
  <c r="CC50" i="4"/>
  <c r="CC50" i="9"/>
  <c r="CC50" i="10"/>
  <c r="CC24" i="5"/>
  <c r="CA104" i="5"/>
  <c r="CB61" i="5"/>
  <c r="CB57" i="5"/>
  <c r="CA29" i="4"/>
  <c r="CB46" i="4"/>
  <c r="CA46" i="4"/>
  <c r="CC3" i="5"/>
  <c r="CB45" i="4"/>
  <c r="BZ33" i="4"/>
  <c r="CB90" i="4"/>
  <c r="CA102" i="4"/>
  <c r="BZ48" i="4"/>
  <c r="CC101" i="4"/>
  <c r="M79" i="13" s="1"/>
  <c r="CB43" i="4"/>
  <c r="CA93" i="4"/>
  <c r="BZ93" i="4"/>
  <c r="AJ7" i="21"/>
  <c r="CA76" i="5"/>
  <c r="CB18" i="5"/>
  <c r="CC55" i="5"/>
  <c r="CA57" i="5"/>
  <c r="CB55" i="5"/>
  <c r="CB82" i="5" s="1"/>
  <c r="CB21" i="5"/>
  <c r="BZ67" i="5"/>
  <c r="BZ5" i="5"/>
  <c r="BZ31" i="10"/>
  <c r="CB24" i="5"/>
  <c r="CB50" i="10"/>
  <c r="CB50" i="4"/>
  <c r="CB50" i="9"/>
  <c r="BZ74" i="5"/>
  <c r="CC69" i="5"/>
  <c r="BZ12" i="5"/>
  <c r="CC17" i="5" l="1"/>
  <c r="CC12" i="5"/>
  <c r="CC21" i="5"/>
  <c r="CC18" i="5"/>
  <c r="CC44" i="5" s="1"/>
  <c r="CC7" i="5"/>
  <c r="J60" i="13"/>
  <c r="J83" i="13"/>
  <c r="CC49" i="5"/>
  <c r="CC23" i="11"/>
  <c r="CC29" i="5"/>
  <c r="CC35" i="5"/>
  <c r="CB99" i="5"/>
  <c r="CA37" i="5"/>
  <c r="AJ47" i="21"/>
  <c r="AJ269" i="21" s="1"/>
  <c r="BU269" i="21" s="1"/>
  <c r="CC36" i="4"/>
  <c r="CA105" i="5"/>
  <c r="J71" i="13"/>
  <c r="BZ42" i="5"/>
  <c r="CC32" i="5"/>
  <c r="J74" i="13"/>
  <c r="BZ40" i="5"/>
  <c r="CA98" i="5"/>
  <c r="CC42" i="5"/>
  <c r="BU195" i="21"/>
  <c r="BU232" i="21"/>
  <c r="CA24" i="11"/>
  <c r="CA50" i="11" s="1"/>
  <c r="CA50" i="5"/>
  <c r="J66" i="13"/>
  <c r="BZ41" i="5"/>
  <c r="BU187" i="21"/>
  <c r="BU224" i="21"/>
  <c r="CC94" i="5"/>
  <c r="CA83" i="5"/>
  <c r="AJ50" i="21"/>
  <c r="AJ272" i="21" s="1"/>
  <c r="BU272" i="21" s="1"/>
  <c r="CC39" i="4"/>
  <c r="AJ53" i="21"/>
  <c r="CC42" i="4"/>
  <c r="CB33" i="5"/>
  <c r="CB100" i="5"/>
  <c r="AJ62" i="21"/>
  <c r="AJ284" i="21" s="1"/>
  <c r="BU284" i="21" s="1"/>
  <c r="CC51" i="4"/>
  <c r="CB51" i="5"/>
  <c r="CB25" i="11"/>
  <c r="CB51" i="11" s="1"/>
  <c r="CA30" i="5"/>
  <c r="CB50" i="5"/>
  <c r="CB24" i="11"/>
  <c r="CB50" i="11" s="1"/>
  <c r="BU209" i="21"/>
  <c r="BU246" i="21"/>
  <c r="BU61" i="21"/>
  <c r="AJ283" i="21"/>
  <c r="BU283" i="21" s="1"/>
  <c r="BZ85" i="5"/>
  <c r="CC47" i="5"/>
  <c r="BZ43" i="5"/>
  <c r="CA38" i="5"/>
  <c r="CB87" i="5"/>
  <c r="CA42" i="5"/>
  <c r="J63" i="13"/>
  <c r="CB91" i="5"/>
  <c r="BZ37" i="5"/>
  <c r="BZ49" i="5"/>
  <c r="BZ23" i="11"/>
  <c r="BZ49" i="11" s="1"/>
  <c r="AJ44" i="21"/>
  <c r="CC33" i="4"/>
  <c r="BZ105" i="5"/>
  <c r="CB41" i="5"/>
  <c r="AJ55" i="21"/>
  <c r="CC44" i="4"/>
  <c r="CA85" i="5"/>
  <c r="CC5" i="5"/>
  <c r="AJ39" i="21"/>
  <c r="CC28" i="4"/>
  <c r="BU194" i="21"/>
  <c r="CB42" i="5"/>
  <c r="CC43" i="5"/>
  <c r="CA103" i="5"/>
  <c r="BZ35" i="5"/>
  <c r="BZ46" i="5"/>
  <c r="CC89" i="5"/>
  <c r="CB86" i="5"/>
  <c r="CC93" i="5"/>
  <c r="CA41" i="5"/>
  <c r="CA43" i="5"/>
  <c r="BZ29" i="5"/>
  <c r="CB34" i="5"/>
  <c r="BU227" i="21"/>
  <c r="J81" i="13"/>
  <c r="CB32" i="5"/>
  <c r="AJ41" i="21"/>
  <c r="CC30" i="4"/>
  <c r="CB47" i="5"/>
  <c r="BZ99" i="5"/>
  <c r="J70" i="13"/>
  <c r="CA32" i="5"/>
  <c r="J69" i="13"/>
  <c r="AJ56" i="21"/>
  <c r="CC45" i="4"/>
  <c r="CC19" i="5"/>
  <c r="BZ84" i="5"/>
  <c r="CA88" i="5"/>
  <c r="CB93" i="5"/>
  <c r="J78" i="13"/>
  <c r="CC13" i="5"/>
  <c r="J75" i="13"/>
  <c r="BZ31" i="5"/>
  <c r="CC30" i="5"/>
  <c r="CB84" i="5"/>
  <c r="CA33" i="5"/>
  <c r="CA28" i="5"/>
  <c r="CA2" i="11"/>
  <c r="CA28" i="11" s="1"/>
  <c r="J65" i="13"/>
  <c r="CB83" i="5"/>
  <c r="CA49" i="5"/>
  <c r="CA23" i="11"/>
  <c r="CC38" i="5"/>
  <c r="CC100" i="5"/>
  <c r="BZ33" i="5"/>
  <c r="AJ60" i="21"/>
  <c r="AJ282" i="21" s="1"/>
  <c r="BU282" i="21" s="1"/>
  <c r="CC49" i="4"/>
  <c r="BZ90" i="5"/>
  <c r="BU198" i="21"/>
  <c r="BU235" i="21"/>
  <c r="J76" i="13"/>
  <c r="BZ94" i="5"/>
  <c r="CB88" i="5"/>
  <c r="CA31" i="5"/>
  <c r="BZ92" i="5"/>
  <c r="CA82" i="5"/>
  <c r="CC99" i="5"/>
  <c r="CA39" i="5"/>
  <c r="CA13" i="11"/>
  <c r="CA40" i="5"/>
  <c r="CC88" i="5"/>
  <c r="CA92" i="5"/>
  <c r="CB38" i="5"/>
  <c r="J72" i="13"/>
  <c r="BZ44" i="5"/>
  <c r="CB13" i="11"/>
  <c r="CB39" i="5"/>
  <c r="BZ48" i="5"/>
  <c r="AJ43" i="21"/>
  <c r="CC32" i="4"/>
  <c r="BZ28" i="5"/>
  <c r="BZ2" i="11"/>
  <c r="BZ28" i="11" s="1"/>
  <c r="AJ57" i="21"/>
  <c r="CC46" i="4"/>
  <c r="BZ96" i="5"/>
  <c r="AJ51" i="21"/>
  <c r="CC40" i="4"/>
  <c r="BZ82" i="5"/>
  <c r="CA36" i="5"/>
  <c r="CA10" i="11"/>
  <c r="CA36" i="11" s="1"/>
  <c r="CC25" i="5"/>
  <c r="J80" i="13"/>
  <c r="CC98" i="5"/>
  <c r="BU245" i="21"/>
  <c r="BU208" i="21"/>
  <c r="CA96" i="5"/>
  <c r="AJ54" i="21"/>
  <c r="CC43" i="4"/>
  <c r="BZ30" i="5"/>
  <c r="CB29" i="5"/>
  <c r="CA94" i="5"/>
  <c r="BZ100" i="5"/>
  <c r="J73" i="13"/>
  <c r="BZ51" i="5"/>
  <c r="BZ25" i="11"/>
  <c r="BZ51" i="11" s="1"/>
  <c r="BZ32" i="5"/>
  <c r="AJ59" i="21"/>
  <c r="CC48" i="4"/>
  <c r="BU247" i="21"/>
  <c r="BU210" i="21"/>
  <c r="CB49" i="5"/>
  <c r="CB23" i="11"/>
  <c r="CB49" i="11" s="1"/>
  <c r="BZ47" i="5"/>
  <c r="CA51" i="5"/>
  <c r="CA25" i="11"/>
  <c r="CA51" i="11" s="1"/>
  <c r="CB40" i="5"/>
  <c r="CB46" i="5"/>
  <c r="AJ58" i="21"/>
  <c r="CC47" i="4"/>
  <c r="AJ48" i="21"/>
  <c r="CC37" i="4"/>
  <c r="BZ83" i="5"/>
  <c r="BZ38" i="5"/>
  <c r="CA84" i="5"/>
  <c r="CA35" i="5"/>
  <c r="CC11" i="5"/>
  <c r="BZ103" i="5"/>
  <c r="CB89" i="5"/>
  <c r="CB28" i="5"/>
  <c r="CB2" i="11"/>
  <c r="CB28" i="11" s="1"/>
  <c r="AJ46" i="21"/>
  <c r="CC35" i="4"/>
  <c r="CA48" i="5"/>
  <c r="CC14" i="5"/>
  <c r="M84" i="13"/>
  <c r="R84" i="13" s="1"/>
  <c r="CC96" i="5"/>
  <c r="CC82" i="5"/>
  <c r="J79" i="13"/>
  <c r="AJ40" i="21"/>
  <c r="CC29" i="4"/>
  <c r="CC50" i="5"/>
  <c r="CC24" i="11"/>
  <c r="CA86" i="5"/>
  <c r="CA89" i="5"/>
  <c r="CC91" i="5"/>
  <c r="BZ24" i="11"/>
  <c r="BZ50" i="11" s="1"/>
  <c r="BZ50" i="5"/>
  <c r="CC22" i="5"/>
  <c r="CA34" i="5"/>
  <c r="BZ34" i="5"/>
  <c r="CC84" i="5"/>
  <c r="AJ52" i="21"/>
  <c r="CC41" i="4"/>
  <c r="BZ36" i="5"/>
  <c r="BZ10" i="11"/>
  <c r="BZ36" i="11" s="1"/>
  <c r="BZ86" i="5"/>
  <c r="CC97" i="5"/>
  <c r="AJ42" i="21"/>
  <c r="CC31" i="4"/>
  <c r="J82" i="13"/>
  <c r="CC20" i="5"/>
  <c r="J62" i="13"/>
  <c r="BZ101" i="5"/>
  <c r="CB48" i="5"/>
  <c r="BZ98" i="5"/>
  <c r="BZ89" i="5"/>
  <c r="CB45" i="5"/>
  <c r="CB31" i="5"/>
  <c r="CA91" i="5"/>
  <c r="J77" i="13"/>
  <c r="CB35" i="5"/>
  <c r="BZ45" i="5"/>
  <c r="CB44" i="5"/>
  <c r="CB37" i="5"/>
  <c r="J64" i="13"/>
  <c r="CC34" i="5"/>
  <c r="CC28" i="5"/>
  <c r="CC2" i="11"/>
  <c r="CC15" i="5"/>
  <c r="CB96" i="5"/>
  <c r="CA47" i="5"/>
  <c r="CA90" i="5"/>
  <c r="CA46" i="5"/>
  <c r="CC10" i="5"/>
  <c r="J67" i="13"/>
  <c r="CB36" i="5"/>
  <c r="CB10" i="11"/>
  <c r="CB36" i="11" s="1"/>
  <c r="J68" i="13"/>
  <c r="J61" i="13"/>
  <c r="CB92" i="5"/>
  <c r="BZ39" i="5"/>
  <c r="BZ13" i="11"/>
  <c r="CB30" i="5"/>
  <c r="CA45" i="5"/>
  <c r="CA44" i="5"/>
  <c r="AJ49" i="21"/>
  <c r="CC38" i="4"/>
  <c r="CB43" i="5"/>
  <c r="CA29" i="5"/>
  <c r="AJ45" i="21"/>
  <c r="CC34" i="4"/>
  <c r="R73" i="13" l="1"/>
  <c r="CC33" i="5"/>
  <c r="P73" i="13"/>
  <c r="BU62" i="21"/>
  <c r="P78" i="13"/>
  <c r="P83" i="13"/>
  <c r="R83" i="13"/>
  <c r="BU46" i="21"/>
  <c r="BU58" i="21"/>
  <c r="BU43" i="21"/>
  <c r="P62" i="13"/>
  <c r="R80" i="13"/>
  <c r="R75" i="13"/>
  <c r="CC41" i="5"/>
  <c r="BU40" i="21"/>
  <c r="CC48" i="5"/>
  <c r="BU54" i="21"/>
  <c r="CC13" i="11"/>
  <c r="CC39" i="5"/>
  <c r="BU39" i="21"/>
  <c r="R68" i="13"/>
  <c r="R61" i="13"/>
  <c r="P76" i="13"/>
  <c r="R70" i="13"/>
  <c r="BU51" i="21"/>
  <c r="CC31" i="5"/>
  <c r="BU44" i="21"/>
  <c r="AJ261" i="21"/>
  <c r="BU261" i="21" s="1"/>
  <c r="R60" i="13"/>
  <c r="P64" i="13"/>
  <c r="P81" i="13"/>
  <c r="P72" i="13"/>
  <c r="R67" i="13"/>
  <c r="CC46" i="5"/>
  <c r="CC28" i="11"/>
  <c r="BU49" i="21"/>
  <c r="BU60" i="21"/>
  <c r="R78" i="13"/>
  <c r="P65" i="13"/>
  <c r="R65" i="13"/>
  <c r="P75" i="13"/>
  <c r="BU47" i="21"/>
  <c r="R74" i="13"/>
  <c r="P70" i="13"/>
  <c r="R69" i="13"/>
  <c r="P71" i="13"/>
  <c r="P82" i="13"/>
  <c r="P80" i="13"/>
  <c r="P69" i="13"/>
  <c r="R64" i="13"/>
  <c r="BU48" i="21"/>
  <c r="BU59" i="21"/>
  <c r="CB39" i="11"/>
  <c r="CA39" i="11"/>
  <c r="BU53" i="21"/>
  <c r="P67" i="13"/>
  <c r="P68" i="13"/>
  <c r="R62" i="13"/>
  <c r="R79" i="13"/>
  <c r="BU52" i="21"/>
  <c r="CC40" i="5"/>
  <c r="BU57" i="21"/>
  <c r="BU55" i="21"/>
  <c r="P61" i="13"/>
  <c r="P66" i="13"/>
  <c r="R82" i="13"/>
  <c r="CC37" i="5"/>
  <c r="CC45" i="5"/>
  <c r="P79" i="13"/>
  <c r="R76" i="13"/>
  <c r="CC51" i="5"/>
  <c r="CC25" i="11"/>
  <c r="R77" i="13"/>
  <c r="R81" i="13"/>
  <c r="BU45" i="21"/>
  <c r="CC50" i="11"/>
  <c r="BU50" i="21"/>
  <c r="P77" i="13"/>
  <c r="P63" i="13"/>
  <c r="R71" i="13"/>
  <c r="BZ39" i="11"/>
  <c r="CC36" i="5"/>
  <c r="CC10" i="11"/>
  <c r="CA49" i="11"/>
  <c r="BU56" i="21"/>
  <c r="BU41" i="21"/>
  <c r="R72" i="13"/>
  <c r="P60" i="13"/>
  <c r="R63" i="13"/>
  <c r="CC49" i="11"/>
  <c r="BU42" i="21"/>
  <c r="P74" i="13"/>
  <c r="R66" i="13"/>
  <c r="CC36" i="11" l="1"/>
  <c r="CC39" i="11"/>
  <c r="CC51" i="11"/>
  <c r="BS85" i="6" l="1"/>
  <c r="BQ104" i="6"/>
  <c r="BQ77" i="5"/>
  <c r="BQ104" i="4"/>
  <c r="BR104" i="6"/>
  <c r="BR104" i="4"/>
  <c r="BR77" i="5"/>
  <c r="BT85" i="6"/>
  <c r="BU85" i="6"/>
  <c r="BY104" i="6"/>
  <c r="BY104" i="4"/>
  <c r="BY77" i="5"/>
  <c r="BR85" i="6"/>
  <c r="BS104" i="6"/>
  <c r="BS104" i="4"/>
  <c r="BS77" i="5"/>
  <c r="BV85" i="6"/>
  <c r="BX104" i="6"/>
  <c r="BX77" i="5"/>
  <c r="BX104" i="4"/>
  <c r="BV104" i="6"/>
  <c r="BV77" i="5"/>
  <c r="BV104" i="4"/>
  <c r="BW104" i="6"/>
  <c r="BW77" i="5"/>
  <c r="BW104" i="4"/>
  <c r="AI357" i="21"/>
  <c r="AH357" i="21"/>
  <c r="BU104" i="6"/>
  <c r="BU104" i="4"/>
  <c r="BU77" i="5"/>
  <c r="BT104" i="6"/>
  <c r="BT77" i="5"/>
  <c r="BT104" i="4"/>
  <c r="BX85" i="6"/>
  <c r="BW85" i="6"/>
  <c r="AG357" i="21"/>
  <c r="BY85" i="6"/>
  <c r="AW246" i="21" l="1"/>
  <c r="AW209" i="21"/>
  <c r="AW61" i="21"/>
  <c r="L283" i="21"/>
  <c r="AW283" i="21" s="1"/>
  <c r="BS50" i="10"/>
  <c r="BS50" i="9"/>
  <c r="BS24" i="5"/>
  <c r="BS50" i="4"/>
  <c r="AV209" i="21"/>
  <c r="AV246" i="21"/>
  <c r="AV61" i="21"/>
  <c r="K283" i="21"/>
  <c r="AV283" i="21" s="1"/>
  <c r="BR50" i="9"/>
  <c r="BR50" i="10"/>
  <c r="BR50" i="4"/>
  <c r="BR24" i="5"/>
  <c r="BW104" i="5"/>
  <c r="BT50" i="10"/>
  <c r="BT50" i="9"/>
  <c r="BT50" i="4"/>
  <c r="BT24" i="5"/>
  <c r="BT104" i="5"/>
  <c r="BY104" i="5"/>
  <c r="BR104" i="5"/>
  <c r="AO209" i="21"/>
  <c r="AO246" i="21"/>
  <c r="AO61" i="21"/>
  <c r="D283" i="21"/>
  <c r="AO283" i="21" s="1"/>
  <c r="AN209" i="21"/>
  <c r="AN246" i="21"/>
  <c r="AN61" i="21"/>
  <c r="C283" i="21"/>
  <c r="AN283" i="21" s="1"/>
  <c r="BU104" i="5"/>
  <c r="BV104" i="5"/>
  <c r="AU246" i="21"/>
  <c r="AU209" i="21"/>
  <c r="AU61" i="21"/>
  <c r="J283" i="21"/>
  <c r="AU283" i="21" s="1"/>
  <c r="AG24" i="21"/>
  <c r="BQ50" i="10"/>
  <c r="BQ50" i="9"/>
  <c r="BQ50" i="4"/>
  <c r="BQ24" i="5"/>
  <c r="BX104" i="5"/>
  <c r="AT246" i="21"/>
  <c r="AT209" i="21"/>
  <c r="AT61" i="21"/>
  <c r="I283" i="21"/>
  <c r="AT283" i="21" s="1"/>
  <c r="AH24" i="21"/>
  <c r="BU50" i="10"/>
  <c r="BU50" i="9"/>
  <c r="BU50" i="4"/>
  <c r="BU24" i="5"/>
  <c r="BQ104" i="5"/>
  <c r="AM246" i="21"/>
  <c r="AM209" i="21"/>
  <c r="AM61" i="21"/>
  <c r="B283" i="21"/>
  <c r="AM283" i="21" s="1"/>
  <c r="BV50" i="9"/>
  <c r="BV50" i="10"/>
  <c r="BV50" i="4"/>
  <c r="BV24" i="5"/>
  <c r="BX50" i="9"/>
  <c r="BX50" i="10"/>
  <c r="BX24" i="5"/>
  <c r="BX50" i="4"/>
  <c r="BW50" i="9"/>
  <c r="BW50" i="10"/>
  <c r="BW50" i="4"/>
  <c r="BW24" i="5"/>
  <c r="AS209" i="21"/>
  <c r="AS246" i="21"/>
  <c r="AS61" i="21"/>
  <c r="H283" i="21"/>
  <c r="AS283" i="21" s="1"/>
  <c r="AQ246" i="21"/>
  <c r="AQ209" i="21"/>
  <c r="AQ61" i="21"/>
  <c r="F283" i="21"/>
  <c r="AQ283" i="21" s="1"/>
  <c r="AR209" i="21"/>
  <c r="AR246" i="21"/>
  <c r="AR61" i="21"/>
  <c r="G283" i="21"/>
  <c r="AR283" i="21" s="1"/>
  <c r="AP209" i="21"/>
  <c r="AP246" i="21"/>
  <c r="AP61" i="21"/>
  <c r="E283" i="21"/>
  <c r="AP283" i="21" s="1"/>
  <c r="AI24" i="21"/>
  <c r="BY50" i="9"/>
  <c r="BY50" i="10"/>
  <c r="BY24" i="5"/>
  <c r="BY50" i="4"/>
  <c r="BS104" i="5"/>
  <c r="BY50" i="5" l="1"/>
  <c r="BY24" i="11"/>
  <c r="BV24" i="11"/>
  <c r="BV50" i="11" s="1"/>
  <c r="BV50" i="5"/>
  <c r="BS209" i="21"/>
  <c r="BS246" i="21"/>
  <c r="BS61" i="21"/>
  <c r="AH283" i="21"/>
  <c r="BS283" i="21" s="1"/>
  <c r="BT246" i="21"/>
  <c r="BT209" i="21"/>
  <c r="AI283" i="21"/>
  <c r="BT283" i="21" s="1"/>
  <c r="BT61" i="21"/>
  <c r="BT50" i="5"/>
  <c r="BT24" i="11"/>
  <c r="BT50" i="11" s="1"/>
  <c r="BW50" i="5"/>
  <c r="BW24" i="11"/>
  <c r="BW50" i="11" s="1"/>
  <c r="BS50" i="5"/>
  <c r="BS24" i="11"/>
  <c r="BS50" i="11" s="1"/>
  <c r="BQ50" i="5"/>
  <c r="BQ24" i="11"/>
  <c r="BQ50" i="11" s="1"/>
  <c r="BR50" i="5"/>
  <c r="BR24" i="11"/>
  <c r="BR50" i="11" s="1"/>
  <c r="BX50" i="5"/>
  <c r="BX24" i="11"/>
  <c r="BX50" i="11" s="1"/>
  <c r="BU50" i="5"/>
  <c r="BU24" i="11"/>
  <c r="BU50" i="11" s="1"/>
  <c r="BR209" i="21"/>
  <c r="BR246" i="21"/>
  <c r="AG283" i="21"/>
  <c r="BR283" i="21" s="1"/>
  <c r="BR61" i="21"/>
  <c r="BY50" i="11" l="1"/>
  <c r="AI348" i="21" l="1"/>
  <c r="BV89" i="6"/>
  <c r="AI346" i="21"/>
  <c r="BW88" i="6"/>
  <c r="BW92" i="6"/>
  <c r="BX90" i="6"/>
  <c r="BY95" i="6"/>
  <c r="BV92" i="6"/>
  <c r="BY93" i="6"/>
  <c r="BY99" i="6"/>
  <c r="AI343" i="21"/>
  <c r="BX94" i="6"/>
  <c r="BV98" i="6"/>
  <c r="BV95" i="6"/>
  <c r="BY84" i="6"/>
  <c r="BW105" i="6"/>
  <c r="BW95" i="6"/>
  <c r="BY100" i="6"/>
  <c r="AI337" i="21"/>
  <c r="BV90" i="6"/>
  <c r="AI351" i="21"/>
  <c r="AI358" i="21"/>
  <c r="BU103" i="6"/>
  <c r="BV99" i="6"/>
  <c r="BY105" i="6"/>
  <c r="BX95" i="6"/>
  <c r="BX83" i="6"/>
  <c r="BX98" i="6"/>
  <c r="BT97" i="6"/>
  <c r="AI340" i="21"/>
  <c r="AI335" i="21"/>
  <c r="BX100" i="6"/>
  <c r="BW100" i="6"/>
  <c r="BV83" i="6"/>
  <c r="AI339" i="21"/>
  <c r="BX101" i="6"/>
  <c r="BS103" i="6"/>
  <c r="BV105" i="6"/>
  <c r="BT103" i="6"/>
  <c r="BY103" i="6"/>
  <c r="BV101" i="6"/>
  <c r="BY82" i="6"/>
  <c r="BX102" i="6"/>
  <c r="BX82" i="6"/>
  <c r="AI355" i="21"/>
  <c r="BW83" i="6"/>
  <c r="BV96" i="6"/>
  <c r="BX99" i="6"/>
  <c r="AI336" i="21"/>
  <c r="BW90" i="6"/>
  <c r="BV82" i="6"/>
  <c r="BU82" i="6"/>
  <c r="BW94" i="6"/>
  <c r="BU105" i="6"/>
  <c r="AH335" i="21"/>
  <c r="BY86" i="6"/>
  <c r="BX103" i="6"/>
  <c r="BS97" i="6"/>
  <c r="AI353" i="21"/>
  <c r="BT105" i="6"/>
  <c r="AI350" i="21"/>
  <c r="BV102" i="6"/>
  <c r="BV97" i="6"/>
  <c r="BY88" i="6"/>
  <c r="AI354" i="21"/>
  <c r="BV87" i="6"/>
  <c r="BW101" i="6"/>
  <c r="BW99" i="6"/>
  <c r="BX89" i="6"/>
  <c r="BX93" i="6"/>
  <c r="BV91" i="6"/>
  <c r="BV94" i="6"/>
  <c r="BY102" i="6"/>
  <c r="BX97" i="6"/>
  <c r="BY92" i="6"/>
  <c r="BX84" i="6"/>
  <c r="BX96" i="6"/>
  <c r="BT82" i="6"/>
  <c r="BU97" i="6"/>
  <c r="BW82" i="6"/>
  <c r="BY101" i="6"/>
  <c r="AI349" i="21"/>
  <c r="BV84" i="6"/>
  <c r="AI345" i="21"/>
  <c r="BW86" i="6"/>
  <c r="BW87" i="6"/>
  <c r="AI338" i="21"/>
  <c r="AI344" i="21"/>
  <c r="BW96" i="6"/>
  <c r="AI342" i="21"/>
  <c r="BY94" i="6"/>
  <c r="AH338" i="21"/>
  <c r="BY83" i="6"/>
  <c r="BV88" i="6"/>
  <c r="BY87" i="6"/>
  <c r="BS105" i="6"/>
  <c r="BX105" i="6"/>
  <c r="BX91" i="6"/>
  <c r="AI352" i="21"/>
  <c r="BW84" i="6"/>
  <c r="AI356" i="21"/>
  <c r="AI347" i="21"/>
  <c r="BY96" i="6"/>
  <c r="BW91" i="6"/>
  <c r="BY90" i="6"/>
  <c r="BW97" i="6"/>
  <c r="BV93" i="6"/>
  <c r="BS82" i="6"/>
  <c r="BW102" i="6"/>
  <c r="BW89" i="6"/>
  <c r="BV86" i="6"/>
  <c r="BX86" i="6"/>
  <c r="BW103" i="6"/>
  <c r="AI341" i="21"/>
  <c r="BV103" i="6"/>
  <c r="BX88" i="6"/>
  <c r="BY91" i="6"/>
  <c r="BW98" i="6"/>
  <c r="BX92" i="6"/>
  <c r="BX87" i="6"/>
  <c r="BY98" i="6"/>
  <c r="BY89" i="6"/>
  <c r="BY97" i="6"/>
  <c r="BV100" i="6"/>
  <c r="BW93" i="6"/>
  <c r="BV49" i="9" l="1"/>
  <c r="BV49" i="10"/>
  <c r="AI23" i="21"/>
  <c r="BY49" i="9"/>
  <c r="BY49" i="10"/>
  <c r="BV39" i="9"/>
  <c r="BV39" i="10"/>
  <c r="BX28" i="9"/>
  <c r="BX28" i="10"/>
  <c r="BS49" i="9"/>
  <c r="BS49" i="10"/>
  <c r="AI4" i="21"/>
  <c r="BS31" i="10"/>
  <c r="BT28" i="10"/>
  <c r="BT28" i="9"/>
  <c r="BT217" i="21"/>
  <c r="BV31" i="10"/>
  <c r="BX49" i="9"/>
  <c r="BX49" i="10"/>
  <c r="BW51" i="10"/>
  <c r="BW51" i="9"/>
  <c r="AI6" i="21"/>
  <c r="BT51" i="10"/>
  <c r="BT51" i="9"/>
  <c r="AI12" i="21"/>
  <c r="AI3" i="21"/>
  <c r="AI22" i="21"/>
  <c r="BS51" i="9"/>
  <c r="BS51" i="10"/>
  <c r="BX36" i="9"/>
  <c r="BX36" i="10"/>
  <c r="AI19" i="21"/>
  <c r="AI17" i="21"/>
  <c r="BS28" i="10"/>
  <c r="BS28" i="9"/>
  <c r="AI11" i="21"/>
  <c r="AI2" i="21"/>
  <c r="BY28" i="9"/>
  <c r="BY28" i="10"/>
  <c r="BV36" i="10"/>
  <c r="BV36" i="9"/>
  <c r="AI16" i="21"/>
  <c r="BW39" i="9"/>
  <c r="BW39" i="10"/>
  <c r="AI13" i="21"/>
  <c r="BY39" i="10"/>
  <c r="BY39" i="9"/>
  <c r="AI5" i="21"/>
  <c r="BY31" i="10"/>
  <c r="AI8" i="21"/>
  <c r="AH5" i="21"/>
  <c r="BU31" i="10"/>
  <c r="AI21" i="21"/>
  <c r="AI20" i="21"/>
  <c r="BT49" i="9"/>
  <c r="BT49" i="10"/>
  <c r="AI7" i="21"/>
  <c r="BV51" i="10"/>
  <c r="BV51" i="9"/>
  <c r="AH2" i="21"/>
  <c r="BU28" i="10"/>
  <c r="BU28" i="9"/>
  <c r="BX51" i="10"/>
  <c r="BX51" i="9"/>
  <c r="AI25" i="21"/>
  <c r="BY51" i="10"/>
  <c r="BY51" i="9"/>
  <c r="BX31" i="10"/>
  <c r="AI10" i="21"/>
  <c r="BY36" i="10"/>
  <c r="BY36" i="9"/>
  <c r="AI14" i="21"/>
  <c r="AI9" i="21"/>
  <c r="BW49" i="9"/>
  <c r="BW49" i="10"/>
  <c r="AI18" i="21"/>
  <c r="BW36" i="10"/>
  <c r="BW36" i="9"/>
  <c r="AI15" i="21"/>
  <c r="BW28" i="9"/>
  <c r="BW28" i="10"/>
  <c r="BX39" i="9"/>
  <c r="BX39" i="10"/>
  <c r="BV28" i="9"/>
  <c r="BV28" i="10"/>
  <c r="BT31" i="10"/>
  <c r="BW31" i="10"/>
  <c r="BT235" i="21" l="1"/>
  <c r="BT198" i="21"/>
  <c r="BT224" i="21"/>
  <c r="BT187" i="21"/>
  <c r="BS187" i="21"/>
  <c r="BS224" i="21"/>
  <c r="BS227" i="21"/>
  <c r="BT208" i="21"/>
  <c r="BT245" i="21"/>
  <c r="BT227" i="21"/>
  <c r="BT247" i="21"/>
  <c r="BT210" i="21"/>
  <c r="BT232" i="21"/>
  <c r="BT195" i="21"/>
  <c r="BU98" i="6" l="1"/>
  <c r="AC85" i="6"/>
  <c r="BG96" i="6"/>
  <c r="BT101" i="6"/>
  <c r="BU99" i="6"/>
  <c r="J92" i="6"/>
  <c r="AY86" i="6"/>
  <c r="C104" i="6"/>
  <c r="C77" i="5"/>
  <c r="C104" i="4"/>
  <c r="AV87" i="6"/>
  <c r="W88" i="6"/>
  <c r="BT86" i="6"/>
  <c r="AD88" i="6"/>
  <c r="AR87" i="6"/>
  <c r="R348" i="21"/>
  <c r="AD90" i="6"/>
  <c r="BP82" i="6"/>
  <c r="BP88" i="6"/>
  <c r="BJ91" i="6"/>
  <c r="BP85" i="6"/>
  <c r="AG94" i="6"/>
  <c r="Q98" i="6"/>
  <c r="AC358" i="21"/>
  <c r="AL89" i="6"/>
  <c r="BO99" i="6"/>
  <c r="AZ95" i="6"/>
  <c r="AB90" i="6"/>
  <c r="BD82" i="6"/>
  <c r="T95" i="6"/>
  <c r="BA87" i="6"/>
  <c r="B100" i="6"/>
  <c r="AQ95" i="6"/>
  <c r="Y337" i="21"/>
  <c r="BI82" i="6"/>
  <c r="AE351" i="21"/>
  <c r="I101" i="6"/>
  <c r="Q94" i="6"/>
  <c r="AI94" i="6"/>
  <c r="AW92" i="6"/>
  <c r="BI91" i="6"/>
  <c r="AH105" i="6"/>
  <c r="D99" i="6"/>
  <c r="AD105" i="6"/>
  <c r="AH87" i="6"/>
  <c r="AQ91" i="6"/>
  <c r="AB96" i="6"/>
  <c r="BM86" i="6"/>
  <c r="E97" i="6"/>
  <c r="AH85" i="6"/>
  <c r="D92" i="6"/>
  <c r="AT94" i="6"/>
  <c r="BN90" i="6"/>
  <c r="AH341" i="21"/>
  <c r="AA96" i="6"/>
  <c r="X100" i="6"/>
  <c r="AZ92" i="6"/>
  <c r="AD356" i="21"/>
  <c r="AK96" i="6"/>
  <c r="AI84" i="6"/>
  <c r="AI98" i="6"/>
  <c r="AV85" i="6"/>
  <c r="BQ100" i="6"/>
  <c r="AA346" i="21"/>
  <c r="W98" i="6"/>
  <c r="R347" i="21"/>
  <c r="X346" i="21"/>
  <c r="R343" i="21"/>
  <c r="BG91" i="6"/>
  <c r="R357" i="21"/>
  <c r="AR94" i="6"/>
  <c r="AM99" i="6"/>
  <c r="AS89" i="6"/>
  <c r="P84" i="6"/>
  <c r="BQ99" i="6"/>
  <c r="C95" i="6"/>
  <c r="BA99" i="6"/>
  <c r="T340" i="21"/>
  <c r="O101" i="6"/>
  <c r="AM84" i="6"/>
  <c r="R341" i="21"/>
  <c r="R92" i="6"/>
  <c r="Q342" i="21"/>
  <c r="U357" i="21"/>
  <c r="AI86" i="6"/>
  <c r="AD344" i="21"/>
  <c r="AB345" i="21"/>
  <c r="AP102" i="6"/>
  <c r="AF342" i="21"/>
  <c r="Y358" i="21"/>
  <c r="I95" i="6"/>
  <c r="AG346" i="21"/>
  <c r="AB341" i="21"/>
  <c r="AK88" i="6"/>
  <c r="BE102" i="6"/>
  <c r="K89" i="6"/>
  <c r="AF353" i="21"/>
  <c r="P95" i="6"/>
  <c r="AX92" i="6"/>
  <c r="T349" i="21"/>
  <c r="AZ83" i="6"/>
  <c r="BA104" i="6"/>
  <c r="BA104" i="4"/>
  <c r="BA77" i="5"/>
  <c r="AW99" i="6"/>
  <c r="P91" i="6"/>
  <c r="AA352" i="21"/>
  <c r="Y343" i="21"/>
  <c r="BQ92" i="6"/>
  <c r="Z93" i="6"/>
  <c r="AX91" i="6"/>
  <c r="AF90" i="6"/>
  <c r="AN98" i="6"/>
  <c r="U93" i="6"/>
  <c r="AF338" i="21"/>
  <c r="S100" i="6"/>
  <c r="BP97" i="6"/>
  <c r="AA97" i="6"/>
  <c r="BO104" i="6"/>
  <c r="BO104" i="4"/>
  <c r="BO77" i="5"/>
  <c r="BQ97" i="6"/>
  <c r="Z94" i="6"/>
  <c r="AG336" i="21"/>
  <c r="BS86" i="6"/>
  <c r="L82" i="6"/>
  <c r="AH348" i="21"/>
  <c r="Q88" i="6"/>
  <c r="AM83" i="6"/>
  <c r="AB84" i="6"/>
  <c r="AT82" i="6"/>
  <c r="AO87" i="6"/>
  <c r="M94" i="6"/>
  <c r="D88" i="6"/>
  <c r="AE82" i="6"/>
  <c r="BQ85" i="6"/>
  <c r="AI99" i="6"/>
  <c r="AD86" i="6"/>
  <c r="AK83" i="6"/>
  <c r="Y348" i="21"/>
  <c r="AA100" i="6"/>
  <c r="P97" i="6"/>
  <c r="AV82" i="6"/>
  <c r="AC99" i="6"/>
  <c r="BN87" i="6"/>
  <c r="BE92" i="6"/>
  <c r="U97" i="6"/>
  <c r="AC96" i="6"/>
  <c r="F94" i="6"/>
  <c r="U101" i="6"/>
  <c r="AD357" i="21"/>
  <c r="BL105" i="6"/>
  <c r="BA93" i="6"/>
  <c r="N95" i="6"/>
  <c r="AY89" i="6"/>
  <c r="Z101" i="6"/>
  <c r="BE103" i="6"/>
  <c r="AV95" i="6"/>
  <c r="AS85" i="6"/>
  <c r="BC98" i="6"/>
  <c r="BL99" i="6"/>
  <c r="AE96" i="6"/>
  <c r="AK100" i="6"/>
  <c r="G98" i="6"/>
  <c r="AO83" i="6"/>
  <c r="E89" i="6"/>
  <c r="AE102" i="6"/>
  <c r="AH337" i="21"/>
  <c r="AD85" i="6"/>
  <c r="S87" i="6"/>
  <c r="L93" i="6"/>
  <c r="AQ88" i="6"/>
  <c r="AH86" i="6"/>
  <c r="AN84" i="6"/>
  <c r="AX98" i="6"/>
  <c r="N91" i="6"/>
  <c r="W355" i="21"/>
  <c r="AE345" i="21"/>
  <c r="AT102" i="6"/>
  <c r="Q104" i="6"/>
  <c r="Q104" i="4"/>
  <c r="L82" i="13" s="1"/>
  <c r="Q77" i="5"/>
  <c r="AX93" i="6"/>
  <c r="AA93" i="6"/>
  <c r="AB99" i="6"/>
  <c r="I102" i="6"/>
  <c r="R101" i="6"/>
  <c r="B103" i="6"/>
  <c r="P104" i="6"/>
  <c r="P77" i="5"/>
  <c r="P104" i="4"/>
  <c r="L96" i="6"/>
  <c r="Z336" i="21"/>
  <c r="N94" i="6"/>
  <c r="AE337" i="21"/>
  <c r="AP85" i="6"/>
  <c r="X355" i="21"/>
  <c r="AZ90" i="6"/>
  <c r="BB97" i="6"/>
  <c r="AU88" i="6"/>
  <c r="AM103" i="6"/>
  <c r="AK94" i="6"/>
  <c r="M90" i="6"/>
  <c r="AY87" i="6"/>
  <c r="V348" i="21"/>
  <c r="AX105" i="6"/>
  <c r="BG98" i="6"/>
  <c r="AA91" i="6"/>
  <c r="Y346" i="21"/>
  <c r="N85" i="6"/>
  <c r="BK87" i="6"/>
  <c r="R98" i="6"/>
  <c r="Z346" i="21"/>
  <c r="BF95" i="6"/>
  <c r="BN98" i="6"/>
  <c r="Y100" i="6"/>
  <c r="BG104" i="6"/>
  <c r="BG77" i="5"/>
  <c r="BG104" i="4"/>
  <c r="AC336" i="21"/>
  <c r="AV96" i="6"/>
  <c r="AC98" i="6"/>
  <c r="Z355" i="21"/>
  <c r="AT87" i="6"/>
  <c r="BN92" i="6"/>
  <c r="Y350" i="21"/>
  <c r="AM97" i="6"/>
  <c r="AX94" i="6"/>
  <c r="AR88" i="6"/>
  <c r="BA86" i="6"/>
  <c r="AK98" i="6"/>
  <c r="G85" i="6"/>
  <c r="BU83" i="6"/>
  <c r="AC353" i="21"/>
  <c r="H98" i="6"/>
  <c r="Q90" i="6"/>
  <c r="T338" i="21"/>
  <c r="W338" i="21"/>
  <c r="S335" i="21"/>
  <c r="AI91" i="6"/>
  <c r="AE338" i="21"/>
  <c r="S338" i="21"/>
  <c r="BP89" i="6"/>
  <c r="BB87" i="6"/>
  <c r="AD101" i="6"/>
  <c r="BJ86" i="6"/>
  <c r="AH340" i="21"/>
  <c r="V337" i="21"/>
  <c r="P105" i="6"/>
  <c r="T343" i="21"/>
  <c r="BM95" i="6"/>
  <c r="Z353" i="21"/>
  <c r="T337" i="21"/>
  <c r="AW86" i="6"/>
  <c r="AG96" i="6"/>
  <c r="R86" i="6"/>
  <c r="AL102" i="6"/>
  <c r="BU102" i="6"/>
  <c r="BF83" i="6"/>
  <c r="AE85" i="6"/>
  <c r="T103" i="6"/>
  <c r="AO95" i="6"/>
  <c r="AP83" i="6"/>
  <c r="AB83" i="6"/>
  <c r="BE99" i="6"/>
  <c r="BT98" i="6"/>
  <c r="AZ94" i="6"/>
  <c r="BU95" i="6"/>
  <c r="BR94" i="6"/>
  <c r="K97" i="6"/>
  <c r="BE82" i="6"/>
  <c r="AE347" i="21"/>
  <c r="S339" i="21"/>
  <c r="H91" i="6"/>
  <c r="AV104" i="6"/>
  <c r="AV77" i="5"/>
  <c r="AV104" i="4"/>
  <c r="P89" i="6"/>
  <c r="L95" i="6"/>
  <c r="BD92" i="6"/>
  <c r="W82" i="6"/>
  <c r="AQ86" i="6"/>
  <c r="BC86" i="6"/>
  <c r="BI87" i="6"/>
  <c r="BO85" i="6"/>
  <c r="AY94" i="6"/>
  <c r="X83" i="6"/>
  <c r="AJ85" i="6"/>
  <c r="Y94" i="6"/>
  <c r="AO84" i="6"/>
  <c r="AL103" i="6"/>
  <c r="BB105" i="6"/>
  <c r="T339" i="21"/>
  <c r="Q353" i="21"/>
  <c r="AH349" i="21"/>
  <c r="I100" i="6"/>
  <c r="BI84" i="6"/>
  <c r="AV100" i="6"/>
  <c r="BG99" i="6"/>
  <c r="K91" i="6"/>
  <c r="V356" i="21"/>
  <c r="AT104" i="6"/>
  <c r="AT77" i="5"/>
  <c r="AT104" i="4"/>
  <c r="AA89" i="6"/>
  <c r="C85" i="6"/>
  <c r="AE341" i="21"/>
  <c r="W100" i="6"/>
  <c r="C82" i="6"/>
  <c r="E83" i="6"/>
  <c r="BS89" i="6"/>
  <c r="AX90" i="6"/>
  <c r="AN99" i="6"/>
  <c r="AL105" i="6"/>
  <c r="U84" i="6"/>
  <c r="AU89" i="6"/>
  <c r="BG82" i="6"/>
  <c r="R345" i="21"/>
  <c r="M92" i="6"/>
  <c r="BB83" i="6"/>
  <c r="AU85" i="6"/>
  <c r="BU89" i="6"/>
  <c r="AT101" i="6"/>
  <c r="BH104" i="6"/>
  <c r="BH77" i="5"/>
  <c r="BH104" i="4"/>
  <c r="AA95" i="6"/>
  <c r="R90" i="6"/>
  <c r="AS99" i="6"/>
  <c r="BN100" i="6"/>
  <c r="S102" i="6"/>
  <c r="AO99" i="6"/>
  <c r="AE101" i="6"/>
  <c r="AF82" i="6"/>
  <c r="W335" i="21"/>
  <c r="B83" i="6"/>
  <c r="Z351" i="21"/>
  <c r="F99" i="6"/>
  <c r="Z82" i="6"/>
  <c r="BF100" i="6"/>
  <c r="E82" i="6"/>
  <c r="O86" i="6"/>
  <c r="BE104" i="6"/>
  <c r="BE104" i="4"/>
  <c r="BE77" i="5"/>
  <c r="BG95" i="6"/>
  <c r="V87" i="6"/>
  <c r="BA84" i="6"/>
  <c r="M88" i="6"/>
  <c r="BH86" i="6"/>
  <c r="K86" i="6"/>
  <c r="BA92" i="6"/>
  <c r="V94" i="6"/>
  <c r="AD339" i="21"/>
  <c r="BH99" i="6"/>
  <c r="AO96" i="6"/>
  <c r="Z96" i="6"/>
  <c r="V351" i="21"/>
  <c r="AX97" i="6"/>
  <c r="AV93" i="6"/>
  <c r="BC101" i="6"/>
  <c r="AZ96" i="6"/>
  <c r="I103" i="6"/>
  <c r="AC100" i="6"/>
  <c r="AS96" i="6"/>
  <c r="BF91" i="6"/>
  <c r="BF93" i="6"/>
  <c r="T358" i="21"/>
  <c r="AE348" i="21"/>
  <c r="J86" i="6"/>
  <c r="Y87" i="6"/>
  <c r="AT100" i="6"/>
  <c r="AG89" i="6"/>
  <c r="AQ85" i="6"/>
  <c r="AY83" i="6"/>
  <c r="BQ87" i="6"/>
  <c r="X93" i="6"/>
  <c r="Z340" i="21"/>
  <c r="T341" i="21"/>
  <c r="AU86" i="6"/>
  <c r="BB100" i="6"/>
  <c r="V342" i="21"/>
  <c r="U338" i="21"/>
  <c r="T351" i="21"/>
  <c r="E94" i="6"/>
  <c r="BC96" i="6"/>
  <c r="AU105" i="6"/>
  <c r="AY88" i="6"/>
  <c r="BJ103" i="6"/>
  <c r="X336" i="21"/>
  <c r="J98" i="6"/>
  <c r="N101" i="6"/>
  <c r="AF357" i="21"/>
  <c r="AC93" i="6"/>
  <c r="AV94" i="6"/>
  <c r="AE87" i="6"/>
  <c r="U87" i="6"/>
  <c r="N93" i="6"/>
  <c r="Y341" i="21"/>
  <c r="C92" i="6"/>
  <c r="X91" i="6"/>
  <c r="BH103" i="6"/>
  <c r="AT85" i="6"/>
  <c r="AY101" i="6"/>
  <c r="AO102" i="6"/>
  <c r="L100" i="6"/>
  <c r="BB101" i="6"/>
  <c r="AQ92" i="6"/>
  <c r="AC339" i="21"/>
  <c r="Z89" i="6"/>
  <c r="AB88" i="6"/>
  <c r="K94" i="6"/>
  <c r="AE340" i="21"/>
  <c r="AK101" i="6"/>
  <c r="F101" i="6"/>
  <c r="Z105" i="6"/>
  <c r="BG97" i="6"/>
  <c r="BT94" i="6"/>
  <c r="AU102" i="6"/>
  <c r="AI105" i="6"/>
  <c r="X348" i="21"/>
  <c r="R93" i="6"/>
  <c r="BM105" i="6"/>
  <c r="AB348" i="21"/>
  <c r="BB88" i="6"/>
  <c r="BK100" i="6"/>
  <c r="N88" i="6"/>
  <c r="AG99" i="6"/>
  <c r="AA87" i="6"/>
  <c r="D98" i="6"/>
  <c r="U89" i="6"/>
  <c r="BI90" i="6"/>
  <c r="AO98" i="6"/>
  <c r="S336" i="21"/>
  <c r="AD95" i="6"/>
  <c r="BU100" i="6"/>
  <c r="Y105" i="6"/>
  <c r="AL104" i="6"/>
  <c r="AL77" i="5"/>
  <c r="AL104" i="4"/>
  <c r="I104" i="6"/>
  <c r="I77" i="5"/>
  <c r="I104" i="4"/>
  <c r="W87" i="6"/>
  <c r="S101" i="6"/>
  <c r="AT90" i="6"/>
  <c r="L104" i="6"/>
  <c r="L77" i="5"/>
  <c r="L104" i="4"/>
  <c r="BL104" i="6"/>
  <c r="BL104" i="4"/>
  <c r="BL77" i="5"/>
  <c r="AV98" i="6"/>
  <c r="I85" i="6"/>
  <c r="AB98" i="6"/>
  <c r="AH91" i="6"/>
  <c r="U349" i="21"/>
  <c r="W89" i="6"/>
  <c r="BJ92" i="6"/>
  <c r="C93" i="6"/>
  <c r="AH99" i="6"/>
  <c r="AC340" i="21"/>
  <c r="O94" i="6"/>
  <c r="BF97" i="6"/>
  <c r="T357" i="21"/>
  <c r="AO89" i="6"/>
  <c r="AU96" i="6"/>
  <c r="V354" i="21"/>
  <c r="U102" i="6"/>
  <c r="AN82" i="6"/>
  <c r="AI88" i="6"/>
  <c r="Q95" i="6"/>
  <c r="R350" i="21"/>
  <c r="AH89" i="6"/>
  <c r="AA88" i="6"/>
  <c r="BF88" i="6"/>
  <c r="H95" i="6"/>
  <c r="BL84" i="6"/>
  <c r="U90" i="6"/>
  <c r="AF95" i="6"/>
  <c r="BH96" i="6"/>
  <c r="B87" i="6"/>
  <c r="AA357" i="21"/>
  <c r="R354" i="21"/>
  <c r="T99" i="6"/>
  <c r="W340" i="21"/>
  <c r="AC342" i="21"/>
  <c r="S353" i="21"/>
  <c r="AB357" i="21"/>
  <c r="BE97" i="6"/>
  <c r="AM96" i="6"/>
  <c r="C90" i="6"/>
  <c r="AS93" i="6"/>
  <c r="AD102" i="6"/>
  <c r="AL86" i="6"/>
  <c r="BF101" i="6"/>
  <c r="AC343" i="21"/>
  <c r="BB89" i="6"/>
  <c r="AE104" i="6"/>
  <c r="AE104" i="4"/>
  <c r="AE77" i="5"/>
  <c r="AO100" i="6"/>
  <c r="AL96" i="6"/>
  <c r="BH105" i="6"/>
  <c r="BC100" i="6"/>
  <c r="V89" i="6"/>
  <c r="AK89" i="6"/>
  <c r="AN89" i="6"/>
  <c r="I82" i="6"/>
  <c r="F92" i="6"/>
  <c r="Z91" i="6"/>
  <c r="AX103" i="6"/>
  <c r="BP102" i="6"/>
  <c r="BA83" i="6"/>
  <c r="AN101" i="6"/>
  <c r="AC355" i="21"/>
  <c r="BA95" i="6"/>
  <c r="AO91" i="6"/>
  <c r="V338" i="21"/>
  <c r="BO83" i="6"/>
  <c r="AQ103" i="6"/>
  <c r="AF351" i="21"/>
  <c r="AD104" i="6"/>
  <c r="AD77" i="5"/>
  <c r="AD104" i="4"/>
  <c r="AA340" i="21"/>
  <c r="Z337" i="21"/>
  <c r="I105" i="6"/>
  <c r="Q84" i="6"/>
  <c r="Z100" i="6"/>
  <c r="AV97" i="6"/>
  <c r="BK99" i="6"/>
  <c r="Z84" i="6"/>
  <c r="AZ87" i="6"/>
  <c r="AB349" i="21"/>
  <c r="BN83" i="6"/>
  <c r="AO86" i="6"/>
  <c r="W341" i="21"/>
  <c r="T345" i="21"/>
  <c r="AF344" i="21"/>
  <c r="AC95" i="6"/>
  <c r="Q345" i="21"/>
  <c r="S95" i="6"/>
  <c r="Q358" i="21"/>
  <c r="W357" i="21"/>
  <c r="AH354" i="21"/>
  <c r="AF103" i="6"/>
  <c r="AH353" i="21"/>
  <c r="Q341" i="21"/>
  <c r="AG97" i="6"/>
  <c r="D97" i="6"/>
  <c r="B97" i="6"/>
  <c r="R94" i="6"/>
  <c r="AR101" i="6"/>
  <c r="N82" i="6"/>
  <c r="AB105" i="6"/>
  <c r="AW100" i="6"/>
  <c r="G88" i="6"/>
  <c r="I99" i="6"/>
  <c r="AD91" i="6"/>
  <c r="BH87" i="6"/>
  <c r="AF346" i="21"/>
  <c r="BG101" i="6"/>
  <c r="L92" i="6"/>
  <c r="AK95" i="6"/>
  <c r="AA105" i="6"/>
  <c r="E85" i="6"/>
  <c r="BH89" i="6"/>
  <c r="R104" i="6"/>
  <c r="R104" i="4"/>
  <c r="R77" i="5"/>
  <c r="AF104" i="6"/>
  <c r="AF77" i="5"/>
  <c r="AF104" i="4"/>
  <c r="V98" i="6"/>
  <c r="BE89" i="6"/>
  <c r="P86" i="6"/>
  <c r="W99" i="6"/>
  <c r="BG88" i="6"/>
  <c r="T94" i="6"/>
  <c r="C103" i="6"/>
  <c r="Q356" i="21"/>
  <c r="C89" i="6"/>
  <c r="BO98" i="6"/>
  <c r="Q101" i="6"/>
  <c r="AC348" i="21"/>
  <c r="AC91" i="6"/>
  <c r="BH93" i="6"/>
  <c r="W90" i="6"/>
  <c r="AT99" i="6"/>
  <c r="T335" i="21"/>
  <c r="BI88" i="6"/>
  <c r="AU98" i="6"/>
  <c r="BO105" i="6"/>
  <c r="F90" i="6"/>
  <c r="F100" i="6"/>
  <c r="BO91" i="6"/>
  <c r="T346" i="21"/>
  <c r="Q92" i="6"/>
  <c r="BN104" i="6"/>
  <c r="BN77" i="5"/>
  <c r="BN104" i="4"/>
  <c r="AK91" i="6"/>
  <c r="BO87" i="6"/>
  <c r="M100" i="6"/>
  <c r="V99" i="6"/>
  <c r="AA353" i="21"/>
  <c r="S352" i="21"/>
  <c r="AG87" i="6"/>
  <c r="O97" i="6"/>
  <c r="AA84" i="6"/>
  <c r="AL87" i="6"/>
  <c r="BL102" i="6"/>
  <c r="AI104" i="6"/>
  <c r="AI104" i="4"/>
  <c r="AI77" i="5"/>
  <c r="BN101" i="6"/>
  <c r="C86" i="6"/>
  <c r="X347" i="21"/>
  <c r="AT95" i="6"/>
  <c r="B92" i="6"/>
  <c r="AP96" i="6"/>
  <c r="Z339" i="21"/>
  <c r="AF354" i="21"/>
  <c r="BG89" i="6"/>
  <c r="J102" i="6"/>
  <c r="AR90" i="6"/>
  <c r="AS103" i="6"/>
  <c r="W349" i="21"/>
  <c r="AW85" i="6"/>
  <c r="BP95" i="6"/>
  <c r="T88" i="6"/>
  <c r="AB339" i="21"/>
  <c r="BA96" i="6"/>
  <c r="X343" i="21"/>
  <c r="AC356" i="21"/>
  <c r="BM90" i="6"/>
  <c r="Y92" i="6"/>
  <c r="BO89" i="6"/>
  <c r="T350" i="21"/>
  <c r="N83" i="6"/>
  <c r="AE346" i="21"/>
  <c r="P102" i="6"/>
  <c r="AC352" i="21"/>
  <c r="AR91" i="6"/>
  <c r="BC103" i="6"/>
  <c r="R103" i="6"/>
  <c r="AB100" i="6"/>
  <c r="AM102" i="6"/>
  <c r="U356" i="21"/>
  <c r="R339" i="21"/>
  <c r="F88" i="6"/>
  <c r="T96" i="6"/>
  <c r="M98" i="6"/>
  <c r="BP94" i="6"/>
  <c r="BE84" i="6"/>
  <c r="AM82" i="6"/>
  <c r="AT89" i="6"/>
  <c r="AM91" i="6"/>
  <c r="AK82" i="6"/>
  <c r="X88" i="6"/>
  <c r="AC357" i="21"/>
  <c r="X92" i="6"/>
  <c r="BI105" i="6"/>
  <c r="V88" i="6"/>
  <c r="K100" i="6"/>
  <c r="AJ101" i="6"/>
  <c r="AS86" i="6"/>
  <c r="Y95" i="6"/>
  <c r="BJ99" i="6"/>
  <c r="AK90" i="6"/>
  <c r="AH98" i="6"/>
  <c r="AW101" i="6"/>
  <c r="V86" i="6"/>
  <c r="BD100" i="6"/>
  <c r="D91" i="6"/>
  <c r="U335" i="21"/>
  <c r="H101" i="6"/>
  <c r="AM86" i="6"/>
  <c r="BE85" i="6"/>
  <c r="Z345" i="21"/>
  <c r="U336" i="21"/>
  <c r="V101" i="6"/>
  <c r="Y335" i="21"/>
  <c r="Q343" i="21"/>
  <c r="BL89" i="6"/>
  <c r="H90" i="6"/>
  <c r="AF340" i="21"/>
  <c r="T89" i="6"/>
  <c r="BM102" i="6"/>
  <c r="BP104" i="6"/>
  <c r="BP77" i="5"/>
  <c r="BP104" i="4"/>
  <c r="V96" i="6"/>
  <c r="BS92" i="6"/>
  <c r="AY96" i="6"/>
  <c r="W94" i="6"/>
  <c r="BR93" i="6"/>
  <c r="BG100" i="6"/>
  <c r="O92" i="6"/>
  <c r="AB94" i="6"/>
  <c r="AN104" i="6"/>
  <c r="AN104" i="4"/>
  <c r="AN77" i="5"/>
  <c r="M97" i="6"/>
  <c r="I97" i="6"/>
  <c r="AZ101" i="6"/>
  <c r="Y99" i="6"/>
  <c r="AQ105" i="6"/>
  <c r="AZ93" i="6"/>
  <c r="W346" i="21"/>
  <c r="S94" i="6"/>
  <c r="AS97" i="6"/>
  <c r="BK103" i="6"/>
  <c r="BS102" i="6"/>
  <c r="AM94" i="6"/>
  <c r="AA90" i="6"/>
  <c r="BS96" i="6"/>
  <c r="AK99" i="6"/>
  <c r="S92" i="6"/>
  <c r="BF96" i="6"/>
  <c r="AR86" i="6"/>
  <c r="AG82" i="6"/>
  <c r="AM88" i="6"/>
  <c r="Y83" i="6"/>
  <c r="V347" i="21"/>
  <c r="BJ97" i="6"/>
  <c r="AC335" i="21"/>
  <c r="Y344" i="21"/>
  <c r="AH103" i="6"/>
  <c r="S91" i="6"/>
  <c r="BJ98" i="6"/>
  <c r="BM104" i="6"/>
  <c r="BM77" i="5"/>
  <c r="BM104" i="4"/>
  <c r="BF102" i="6"/>
  <c r="T90" i="6"/>
  <c r="M103" i="6"/>
  <c r="AY105" i="6"/>
  <c r="BE88" i="6"/>
  <c r="BP93" i="6"/>
  <c r="H85" i="6"/>
  <c r="BM83" i="6"/>
  <c r="M86" i="6"/>
  <c r="AG92" i="6"/>
  <c r="AY104" i="6"/>
  <c r="AY77" i="5"/>
  <c r="AY104" i="4"/>
  <c r="AN93" i="6"/>
  <c r="U91" i="6"/>
  <c r="V84" i="6"/>
  <c r="AC89" i="6"/>
  <c r="BB98" i="6"/>
  <c r="AF105" i="6"/>
  <c r="AO90" i="6"/>
  <c r="AD352" i="21"/>
  <c r="Y86" i="6"/>
  <c r="O102" i="6"/>
  <c r="BC92" i="6"/>
  <c r="AX99" i="6"/>
  <c r="AH104" i="6"/>
  <c r="AH77" i="5"/>
  <c r="AH104" i="4"/>
  <c r="E93" i="6"/>
  <c r="BO88" i="6"/>
  <c r="BE90" i="6"/>
  <c r="Q339" i="21"/>
  <c r="BI85" i="6"/>
  <c r="BF103" i="6"/>
  <c r="AC102" i="6"/>
  <c r="AZ103" i="6"/>
  <c r="X356" i="21"/>
  <c r="H102" i="6"/>
  <c r="E103" i="6"/>
  <c r="U347" i="21"/>
  <c r="J84" i="6"/>
  <c r="D84" i="6"/>
  <c r="AJ97" i="6"/>
  <c r="AA85" i="6"/>
  <c r="AU84" i="6"/>
  <c r="Z98" i="6"/>
  <c r="X105" i="6"/>
  <c r="BB103" i="6"/>
  <c r="V340" i="21"/>
  <c r="AD351" i="21"/>
  <c r="BL92" i="6"/>
  <c r="V339" i="21"/>
  <c r="V83" i="6"/>
  <c r="BA98" i="6"/>
  <c r="AJ87" i="6"/>
  <c r="S85" i="6"/>
  <c r="BA102" i="6"/>
  <c r="BN82" i="6"/>
  <c r="T82" i="6"/>
  <c r="BJ89" i="6"/>
  <c r="U355" i="21"/>
  <c r="AF98" i="6"/>
  <c r="W85" i="6"/>
  <c r="BQ101" i="6"/>
  <c r="BE83" i="6"/>
  <c r="I86" i="6"/>
  <c r="V100" i="6"/>
  <c r="R342" i="21"/>
  <c r="BE98" i="6"/>
  <c r="Z335" i="21"/>
  <c r="BI86" i="6"/>
  <c r="BB84" i="6"/>
  <c r="R340" i="21"/>
  <c r="AG342" i="21"/>
  <c r="V105" i="6"/>
  <c r="Z343" i="21"/>
  <c r="Z92" i="6"/>
  <c r="AW84" i="6"/>
  <c r="G99" i="6"/>
  <c r="AL98" i="6"/>
  <c r="BD85" i="6"/>
  <c r="AC347" i="21"/>
  <c r="F98" i="6"/>
  <c r="N92" i="6"/>
  <c r="AR92" i="6"/>
  <c r="N102" i="6"/>
  <c r="BH97" i="6"/>
  <c r="AY90" i="6"/>
  <c r="AB358" i="21"/>
  <c r="BK84" i="6"/>
  <c r="BE101" i="6"/>
  <c r="AE335" i="21"/>
  <c r="L99" i="6"/>
  <c r="AH344" i="21"/>
  <c r="E102" i="6"/>
  <c r="D83" i="6"/>
  <c r="AH356" i="21"/>
  <c r="BK96" i="6"/>
  <c r="BS98" i="6"/>
  <c r="G86" i="6"/>
  <c r="BT100" i="6"/>
  <c r="BR86" i="6"/>
  <c r="BU101" i="6"/>
  <c r="BP103" i="6"/>
  <c r="BO97" i="6"/>
  <c r="BS100" i="6"/>
  <c r="AA94" i="6"/>
  <c r="V97" i="6"/>
  <c r="BK92" i="6"/>
  <c r="AR104" i="6"/>
  <c r="AR77" i="5"/>
  <c r="AR104" i="4"/>
  <c r="AH346" i="21"/>
  <c r="AK97" i="6"/>
  <c r="BS84" i="6"/>
  <c r="BT87" i="6"/>
  <c r="AA348" i="21"/>
  <c r="AB104" i="6"/>
  <c r="AB104" i="4"/>
  <c r="AB77" i="5"/>
  <c r="M84" i="6"/>
  <c r="X103" i="6"/>
  <c r="BD87" i="6"/>
  <c r="U94" i="6"/>
  <c r="L87" i="6"/>
  <c r="AH339" i="21"/>
  <c r="BJ102" i="6"/>
  <c r="BK93" i="6"/>
  <c r="AB343" i="21"/>
  <c r="BD84" i="6"/>
  <c r="AS88" i="6"/>
  <c r="V104" i="6"/>
  <c r="V77" i="5"/>
  <c r="V104" i="4"/>
  <c r="BG105" i="6"/>
  <c r="K99" i="6"/>
  <c r="AY98" i="6"/>
  <c r="K101" i="6"/>
  <c r="BH91" i="6"/>
  <c r="K90" i="6"/>
  <c r="BJ101" i="6"/>
  <c r="K83" i="6"/>
  <c r="BN96" i="6"/>
  <c r="S93" i="6"/>
  <c r="AX83" i="6"/>
  <c r="AU101" i="6"/>
  <c r="E84" i="6"/>
  <c r="AP104" i="6"/>
  <c r="AP104" i="4"/>
  <c r="AP77" i="5"/>
  <c r="U352" i="21"/>
  <c r="AG101" i="6"/>
  <c r="AE100" i="6"/>
  <c r="X95" i="6"/>
  <c r="AI93" i="6"/>
  <c r="AD87" i="6"/>
  <c r="BQ98" i="6"/>
  <c r="BL83" i="6"/>
  <c r="AO94" i="6"/>
  <c r="AG351" i="21"/>
  <c r="U86" i="6"/>
  <c r="K95" i="6"/>
  <c r="BQ86" i="6"/>
  <c r="AA103" i="6"/>
  <c r="W97" i="6"/>
  <c r="AJ82" i="6"/>
  <c r="S346" i="21"/>
  <c r="BD102" i="6"/>
  <c r="AX95" i="6"/>
  <c r="AA342" i="21"/>
  <c r="AR97" i="6"/>
  <c r="J105" i="6"/>
  <c r="E87" i="6"/>
  <c r="BK83" i="6"/>
  <c r="AG88" i="6"/>
  <c r="AC351" i="21"/>
  <c r="AK87" i="6"/>
  <c r="AU95" i="6"/>
  <c r="AN83" i="6"/>
  <c r="U98" i="6"/>
  <c r="L85" i="6"/>
  <c r="BF92" i="6"/>
  <c r="AA344" i="21"/>
  <c r="AF355" i="21"/>
  <c r="R355" i="21"/>
  <c r="U88" i="6"/>
  <c r="BB93" i="6"/>
  <c r="P94" i="6"/>
  <c r="AG85" i="6"/>
  <c r="J94" i="6"/>
  <c r="AJ100" i="6"/>
  <c r="AF350" i="21"/>
  <c r="Y85" i="6"/>
  <c r="BA89" i="6"/>
  <c r="AY100" i="6"/>
  <c r="BA103" i="6"/>
  <c r="AE353" i="21"/>
  <c r="AS94" i="6"/>
  <c r="U342" i="21"/>
  <c r="Z83" i="6"/>
  <c r="W84" i="6"/>
  <c r="W347" i="21"/>
  <c r="AD103" i="6"/>
  <c r="R335" i="21"/>
  <c r="AB101" i="6"/>
  <c r="AU94" i="6"/>
  <c r="R337" i="21"/>
  <c r="AN105" i="6"/>
  <c r="R83" i="6"/>
  <c r="AH88" i="6"/>
  <c r="AF100" i="6"/>
  <c r="F83" i="6"/>
  <c r="L98" i="6"/>
  <c r="AD342" i="21"/>
  <c r="AD354" i="21"/>
  <c r="AW90" i="6"/>
  <c r="BL82" i="6"/>
  <c r="I93" i="6"/>
  <c r="BH92" i="6"/>
  <c r="AB342" i="21"/>
  <c r="AO101" i="6"/>
  <c r="V335" i="21"/>
  <c r="G100" i="6"/>
  <c r="W83" i="6"/>
  <c r="Y103" i="6"/>
  <c r="K87" i="6"/>
  <c r="AR99" i="6"/>
  <c r="V336" i="21"/>
  <c r="BD91" i="6"/>
  <c r="AD345" i="21"/>
  <c r="D94" i="6"/>
  <c r="AH92" i="6"/>
  <c r="Q357" i="21"/>
  <c r="AG93" i="6"/>
  <c r="BH102" i="6"/>
  <c r="AL91" i="6"/>
  <c r="BC105" i="6"/>
  <c r="F87" i="6"/>
  <c r="N104" i="6"/>
  <c r="N77" i="5"/>
  <c r="N104" i="4"/>
  <c r="S105" i="6"/>
  <c r="Z97" i="6"/>
  <c r="BH88" i="6"/>
  <c r="BN99" i="6"/>
  <c r="BA101" i="6"/>
  <c r="AV86" i="6"/>
  <c r="AE84" i="6"/>
  <c r="BS95" i="6"/>
  <c r="F84" i="6"/>
  <c r="BR105" i="6"/>
  <c r="BT92" i="6"/>
  <c r="AH96" i="6"/>
  <c r="AD96" i="6"/>
  <c r="H93" i="6"/>
  <c r="P103" i="6"/>
  <c r="I98" i="6"/>
  <c r="AD94" i="6"/>
  <c r="BT102" i="6"/>
  <c r="AZ98" i="6"/>
  <c r="R85" i="6"/>
  <c r="BF99" i="6"/>
  <c r="B96" i="6"/>
  <c r="AC105" i="6"/>
  <c r="AU91" i="6"/>
  <c r="B88" i="6"/>
  <c r="AO97" i="6"/>
  <c r="BI93" i="6"/>
  <c r="U92" i="6"/>
  <c r="BR88" i="6"/>
  <c r="AN103" i="6"/>
  <c r="E90" i="6"/>
  <c r="C84" i="6"/>
  <c r="J87" i="6"/>
  <c r="Y90" i="6"/>
  <c r="AG352" i="21"/>
  <c r="BO82" i="6"/>
  <c r="R89" i="6"/>
  <c r="BO95" i="6"/>
  <c r="AT98" i="6"/>
  <c r="AD350" i="21"/>
  <c r="BI103" i="6"/>
  <c r="AC87" i="6"/>
  <c r="V341" i="21"/>
  <c r="BC85" i="6"/>
  <c r="S351" i="21"/>
  <c r="BU86" i="6"/>
  <c r="AU104" i="6"/>
  <c r="AU77" i="5"/>
  <c r="AU104" i="4"/>
  <c r="G91" i="6"/>
  <c r="O105" i="6"/>
  <c r="AR102" i="6"/>
  <c r="BL96" i="6"/>
  <c r="J88" i="6"/>
  <c r="BS90" i="6"/>
  <c r="AG345" i="21"/>
  <c r="AH336" i="21"/>
  <c r="G89" i="6"/>
  <c r="BC97" i="6"/>
  <c r="D105" i="6"/>
  <c r="BL98" i="6"/>
  <c r="N89" i="6"/>
  <c r="AE98" i="6"/>
  <c r="BT90" i="6"/>
  <c r="Y82" i="6"/>
  <c r="Q102" i="6"/>
  <c r="V353" i="21"/>
  <c r="AO85" i="6"/>
  <c r="E95" i="6"/>
  <c r="X350" i="21"/>
  <c r="J90" i="6"/>
  <c r="AP82" i="6"/>
  <c r="AJ89" i="6"/>
  <c r="BP98" i="6"/>
  <c r="AM101" i="6"/>
  <c r="AS104" i="6"/>
  <c r="AS77" i="5"/>
  <c r="AS104" i="4"/>
  <c r="W358" i="21"/>
  <c r="BM97" i="6"/>
  <c r="BM87" i="6"/>
  <c r="G87" i="6"/>
  <c r="Y342" i="21"/>
  <c r="AP100" i="6"/>
  <c r="S86" i="6"/>
  <c r="AA337" i="21"/>
  <c r="T102" i="6"/>
  <c r="Q89" i="6"/>
  <c r="BM85" i="6"/>
  <c r="K82" i="6"/>
  <c r="BB86" i="6"/>
  <c r="C101" i="6"/>
  <c r="D102" i="6"/>
  <c r="Y345" i="21"/>
  <c r="AA338" i="21"/>
  <c r="AS83" i="6"/>
  <c r="BE86" i="6"/>
  <c r="BO96" i="6"/>
  <c r="P92" i="6"/>
  <c r="BO90" i="6"/>
  <c r="K96" i="6"/>
  <c r="AB347" i="21"/>
  <c r="AE352" i="21"/>
  <c r="BH83" i="6"/>
  <c r="AC82" i="6"/>
  <c r="BC104" i="6"/>
  <c r="BC104" i="4"/>
  <c r="BC77" i="5"/>
  <c r="AQ87" i="6"/>
  <c r="P101" i="6"/>
  <c r="R95" i="6"/>
  <c r="Q340" i="21"/>
  <c r="AB82" i="6"/>
  <c r="Z104" i="6"/>
  <c r="Z77" i="5"/>
  <c r="Z104" i="4"/>
  <c r="AV101" i="6"/>
  <c r="J104" i="6"/>
  <c r="J77" i="5"/>
  <c r="J104" i="4"/>
  <c r="H83" i="6"/>
  <c r="AE89" i="6"/>
  <c r="AZ84" i="6"/>
  <c r="O95" i="6"/>
  <c r="AD355" i="21"/>
  <c r="AA98" i="6"/>
  <c r="AO82" i="6"/>
  <c r="AY93" i="6"/>
  <c r="AD349" i="21"/>
  <c r="X89" i="6"/>
  <c r="BP92" i="6"/>
  <c r="Q351" i="21"/>
  <c r="AU93" i="6"/>
  <c r="BD99" i="6"/>
  <c r="D103" i="6"/>
  <c r="AB86" i="6"/>
  <c r="AF356" i="21"/>
  <c r="AE349" i="21"/>
  <c r="BE87" i="6"/>
  <c r="Y336" i="21"/>
  <c r="AF101" i="6"/>
  <c r="BR83" i="6"/>
  <c r="BR91" i="6"/>
  <c r="AM105" i="6"/>
  <c r="BR96" i="6"/>
  <c r="U96" i="6"/>
  <c r="V82" i="6"/>
  <c r="AG338" i="21"/>
  <c r="J91" i="6"/>
  <c r="AH90" i="6"/>
  <c r="K103" i="6"/>
  <c r="U348" i="21"/>
  <c r="BD101" i="6"/>
  <c r="BF104" i="6"/>
  <c r="BF77" i="5"/>
  <c r="BF104" i="4"/>
  <c r="S97" i="6"/>
  <c r="AI103" i="6"/>
  <c r="O98" i="6"/>
  <c r="AP98" i="6"/>
  <c r="C98" i="6"/>
  <c r="BN85" i="6"/>
  <c r="P82" i="6"/>
  <c r="AJ103" i="6"/>
  <c r="X85" i="6"/>
  <c r="BS101" i="6"/>
  <c r="AC97" i="6"/>
  <c r="BD95" i="6"/>
  <c r="BN93" i="6"/>
  <c r="Q350" i="21"/>
  <c r="AU82" i="6"/>
  <c r="D100" i="6"/>
  <c r="AV84" i="6"/>
  <c r="E99" i="6"/>
  <c r="AB353" i="21"/>
  <c r="Z350" i="21"/>
  <c r="AJ84" i="6"/>
  <c r="BB95" i="6"/>
  <c r="H86" i="6"/>
  <c r="AZ104" i="6"/>
  <c r="AZ104" i="4"/>
  <c r="AZ77" i="5"/>
  <c r="W101" i="6"/>
  <c r="X96" i="6"/>
  <c r="BL97" i="6"/>
  <c r="BF94" i="6"/>
  <c r="I90" i="6"/>
  <c r="BI104" i="6"/>
  <c r="BI104" i="4"/>
  <c r="BI77" i="5"/>
  <c r="U99" i="6"/>
  <c r="AL90" i="6"/>
  <c r="X354" i="21"/>
  <c r="AF348" i="21"/>
  <c r="X87" i="6"/>
  <c r="AW95" i="6"/>
  <c r="D89" i="6"/>
  <c r="AP86" i="6"/>
  <c r="V346" i="21"/>
  <c r="W95" i="6"/>
  <c r="J99" i="6"/>
  <c r="BE96" i="6"/>
  <c r="S349" i="21"/>
  <c r="Q338" i="21"/>
  <c r="M96" i="6"/>
  <c r="BC87" i="6"/>
  <c r="M95" i="6"/>
  <c r="AF358" i="21"/>
  <c r="AB102" i="6"/>
  <c r="AA341" i="21"/>
  <c r="BK90" i="6"/>
  <c r="T100" i="6"/>
  <c r="O87" i="6"/>
  <c r="BJ87" i="6"/>
  <c r="AT86" i="6"/>
  <c r="R105" i="6"/>
  <c r="Y84" i="6"/>
  <c r="AB351" i="21"/>
  <c r="AG353" i="21"/>
  <c r="K85" i="6"/>
  <c r="AM90" i="6"/>
  <c r="AF336" i="21"/>
  <c r="AX104" i="6"/>
  <c r="AX104" i="4"/>
  <c r="AX77" i="5"/>
  <c r="M87" i="6"/>
  <c r="Z338" i="21"/>
  <c r="BH82" i="6"/>
  <c r="BJ85" i="6"/>
  <c r="BK95" i="6"/>
  <c r="AF341" i="21"/>
  <c r="AR82" i="6"/>
  <c r="H88" i="6"/>
  <c r="AT92" i="6"/>
  <c r="AX101" i="6"/>
  <c r="AR96" i="6"/>
  <c r="BU87" i="6"/>
  <c r="W339" i="21"/>
  <c r="M91" i="6"/>
  <c r="BK86" i="6"/>
  <c r="T85" i="6"/>
  <c r="AF335" i="21"/>
  <c r="T355" i="21"/>
  <c r="AM85" i="6"/>
  <c r="H87" i="6"/>
  <c r="U346" i="21"/>
  <c r="AG340" i="21"/>
  <c r="AB340" i="21"/>
  <c r="L88" i="6"/>
  <c r="AW88" i="6"/>
  <c r="AB89" i="6"/>
  <c r="AA336" i="21"/>
  <c r="BD104" i="6"/>
  <c r="BD104" i="4"/>
  <c r="BD77" i="5"/>
  <c r="BK94" i="6"/>
  <c r="Q354" i="21"/>
  <c r="AY92" i="6"/>
  <c r="W96" i="6"/>
  <c r="BG103" i="6"/>
  <c r="T347" i="21"/>
  <c r="Q87" i="6"/>
  <c r="BQ90" i="6"/>
  <c r="T101" i="6"/>
  <c r="H94" i="6"/>
  <c r="BM88" i="6"/>
  <c r="D95" i="6"/>
  <c r="Q352" i="21"/>
  <c r="BO92" i="6"/>
  <c r="P83" i="6"/>
  <c r="AZ105" i="6"/>
  <c r="BN88" i="6"/>
  <c r="W352" i="21"/>
  <c r="BM89" i="6"/>
  <c r="AI90" i="6"/>
  <c r="V350" i="21"/>
  <c r="E88" i="6"/>
  <c r="AA354" i="21"/>
  <c r="AE354" i="21"/>
  <c r="G82" i="6"/>
  <c r="AF343" i="21"/>
  <c r="AH94" i="6"/>
  <c r="X335" i="21"/>
  <c r="Q355" i="21"/>
  <c r="D101" i="6"/>
  <c r="V345" i="21"/>
  <c r="X99" i="6"/>
  <c r="AN86" i="6"/>
  <c r="AY99" i="6"/>
  <c r="AM104" i="6"/>
  <c r="AM77" i="5"/>
  <c r="AM104" i="4"/>
  <c r="AP89" i="6"/>
  <c r="BD105" i="6"/>
  <c r="J101" i="6"/>
  <c r="BU94" i="6"/>
  <c r="AT88" i="6"/>
  <c r="BR82" i="6"/>
  <c r="O93" i="6"/>
  <c r="E86" i="6"/>
  <c r="AJ96" i="6"/>
  <c r="BR99" i="6"/>
  <c r="AP97" i="6"/>
  <c r="K93" i="6"/>
  <c r="BR95" i="6"/>
  <c r="BE94" i="6"/>
  <c r="BI99" i="6"/>
  <c r="AX86" i="6"/>
  <c r="AH358" i="21"/>
  <c r="AG84" i="6"/>
  <c r="AK92" i="6"/>
  <c r="BU88" i="6"/>
  <c r="G96" i="6"/>
  <c r="AF96" i="6"/>
  <c r="N97" i="6"/>
  <c r="AH347" i="21"/>
  <c r="AG348" i="21"/>
  <c r="AU97" i="6"/>
  <c r="G84" i="6"/>
  <c r="T97" i="6"/>
  <c r="BT89" i="6"/>
  <c r="BN102" i="6"/>
  <c r="P98" i="6"/>
  <c r="BM103" i="6"/>
  <c r="BJ90" i="6"/>
  <c r="AJ98" i="6"/>
  <c r="R96" i="6"/>
  <c r="BR84" i="6"/>
  <c r="AD335" i="21"/>
  <c r="BM98" i="6"/>
  <c r="AL92" i="6"/>
  <c r="BD86" i="6"/>
  <c r="H103" i="6"/>
  <c r="AC350" i="21"/>
  <c r="AQ94" i="6"/>
  <c r="AS82" i="6"/>
  <c r="AV89" i="6"/>
  <c r="AF85" i="6"/>
  <c r="BU90" i="6"/>
  <c r="AF339" i="21"/>
  <c r="U354" i="21"/>
  <c r="Y353" i="21"/>
  <c r="BK91" i="6"/>
  <c r="BI98" i="6"/>
  <c r="AE350" i="21"/>
  <c r="BK104" i="6"/>
  <c r="BK77" i="5"/>
  <c r="BK104" i="4"/>
  <c r="Y339" i="21"/>
  <c r="AI101" i="6"/>
  <c r="M105" i="6"/>
  <c r="BG93" i="6"/>
  <c r="AH350" i="21"/>
  <c r="AB97" i="6"/>
  <c r="BR90" i="6"/>
  <c r="AQ82" i="6"/>
  <c r="AJ91" i="6"/>
  <c r="BT91" i="6"/>
  <c r="BM93" i="6"/>
  <c r="O85" i="6"/>
  <c r="BE95" i="6"/>
  <c r="G101" i="6"/>
  <c r="BK102" i="6"/>
  <c r="BC90" i="6"/>
  <c r="W345" i="21"/>
  <c r="AI96" i="6"/>
  <c r="AN88" i="6"/>
  <c r="BL85" i="6"/>
  <c r="Z354" i="21"/>
  <c r="AQ99" i="6"/>
  <c r="S84" i="6"/>
  <c r="AE93" i="6"/>
  <c r="U344" i="21"/>
  <c r="Y96" i="6"/>
  <c r="AD346" i="21"/>
  <c r="AE83" i="6"/>
  <c r="B94" i="6"/>
  <c r="AG358" i="21"/>
  <c r="X358" i="21"/>
  <c r="AI85" i="6"/>
  <c r="BL103" i="6"/>
  <c r="O82" i="6"/>
  <c r="Q344" i="21"/>
  <c r="M82" i="6"/>
  <c r="Z85" i="6"/>
  <c r="AD99" i="6"/>
  <c r="BQ103" i="6"/>
  <c r="H82" i="6"/>
  <c r="AV99" i="6"/>
  <c r="BH85" i="6"/>
  <c r="T93" i="6"/>
  <c r="BN105" i="6"/>
  <c r="L84" i="6"/>
  <c r="AS98" i="6"/>
  <c r="W92" i="6"/>
  <c r="BP83" i="6"/>
  <c r="S82" i="6"/>
  <c r="X86" i="6"/>
  <c r="BR97" i="6"/>
  <c r="Y357" i="21"/>
  <c r="BK82" i="6"/>
  <c r="T83" i="6"/>
  <c r="V85" i="6"/>
  <c r="X94" i="6"/>
  <c r="AP90" i="6"/>
  <c r="BN89" i="6"/>
  <c r="BQ102" i="6"/>
  <c r="Z341" i="21"/>
  <c r="S341" i="21"/>
  <c r="AY102" i="6"/>
  <c r="X90" i="6"/>
  <c r="AE355" i="21"/>
  <c r="X357" i="21"/>
  <c r="AW98" i="6"/>
  <c r="BN95" i="6"/>
  <c r="B95" i="6"/>
  <c r="AY91" i="6"/>
  <c r="AY82" i="6"/>
  <c r="AN92" i="6"/>
  <c r="BL93" i="6"/>
  <c r="AK84" i="6"/>
  <c r="AJ95" i="6"/>
  <c r="AR98" i="6"/>
  <c r="G92" i="6"/>
  <c r="BQ83" i="6"/>
  <c r="U104" i="6"/>
  <c r="U104" i="4"/>
  <c r="U77" i="5"/>
  <c r="BQ89" i="6"/>
  <c r="S343" i="21"/>
  <c r="BC84" i="6"/>
  <c r="AD89" i="6"/>
  <c r="AF93" i="6"/>
  <c r="V355" i="21"/>
  <c r="AK85" i="6"/>
  <c r="Z90" i="6"/>
  <c r="O103" i="6"/>
  <c r="BO93" i="6"/>
  <c r="BP100" i="6"/>
  <c r="Q100" i="6"/>
  <c r="R82" i="6"/>
  <c r="H104" i="6"/>
  <c r="H77" i="5"/>
  <c r="H104" i="4"/>
  <c r="R358" i="21"/>
  <c r="F103" i="6"/>
  <c r="BJ84" i="6"/>
  <c r="AA358" i="21"/>
  <c r="R352" i="21"/>
  <c r="W336" i="21"/>
  <c r="BB92" i="6"/>
  <c r="X82" i="6"/>
  <c r="AE343" i="21"/>
  <c r="V349" i="21"/>
  <c r="BJ104" i="6"/>
  <c r="BJ77" i="5"/>
  <c r="BJ104" i="4"/>
  <c r="BQ82" i="6"/>
  <c r="C99" i="6"/>
  <c r="AH342" i="21"/>
  <c r="BS87" i="6"/>
  <c r="T348" i="21"/>
  <c r="AK105" i="6"/>
  <c r="AR85" i="6"/>
  <c r="C102" i="6"/>
  <c r="Q93" i="6"/>
  <c r="AD353" i="21"/>
  <c r="AA356" i="21"/>
  <c r="AW104" i="6"/>
  <c r="AW104" i="4"/>
  <c r="AW77" i="5"/>
  <c r="BU93" i="6"/>
  <c r="N87" i="6"/>
  <c r="AA343" i="21"/>
  <c r="AE356" i="21"/>
  <c r="E98" i="6"/>
  <c r="BT99" i="6"/>
  <c r="AB352" i="21"/>
  <c r="J100" i="6"/>
  <c r="O100" i="6"/>
  <c r="AG344" i="21"/>
  <c r="BF84" i="6"/>
  <c r="R353" i="21"/>
  <c r="V92" i="6"/>
  <c r="BI83" i="6"/>
  <c r="D87" i="6"/>
  <c r="BA88" i="6"/>
  <c r="C83" i="6"/>
  <c r="BK98" i="6"/>
  <c r="AS87" i="6"/>
  <c r="AW91" i="6"/>
  <c r="AL93" i="6"/>
  <c r="AG90" i="6"/>
  <c r="AD338" i="21"/>
  <c r="AE86" i="6"/>
  <c r="AO104" i="6"/>
  <c r="AO77" i="5"/>
  <c r="AO104" i="4"/>
  <c r="AX85" i="6"/>
  <c r="BH101" i="6"/>
  <c r="E104" i="6"/>
  <c r="E77" i="5"/>
  <c r="E104" i="4"/>
  <c r="AL95" i="6"/>
  <c r="K98" i="6"/>
  <c r="G90" i="6"/>
  <c r="BG94" i="6"/>
  <c r="C96" i="6"/>
  <c r="AL88" i="6"/>
  <c r="C87" i="6"/>
  <c r="AG102" i="6"/>
  <c r="X104" i="6"/>
  <c r="X77" i="5"/>
  <c r="X104" i="4"/>
  <c r="AS91" i="6"/>
  <c r="AH355" i="21"/>
  <c r="AT105" i="6"/>
  <c r="C91" i="6"/>
  <c r="AF92" i="6"/>
  <c r="R346" i="21"/>
  <c r="AH345" i="21"/>
  <c r="AA347" i="21"/>
  <c r="AL99" i="6"/>
  <c r="BB94" i="6"/>
  <c r="AP87" i="6"/>
  <c r="AJ92" i="6"/>
  <c r="BF98" i="6"/>
  <c r="W350" i="21"/>
  <c r="R351" i="21"/>
  <c r="AV103" i="6"/>
  <c r="BH100" i="6"/>
  <c r="AL100" i="6"/>
  <c r="AR84" i="6"/>
  <c r="R102" i="6"/>
  <c r="G83" i="6"/>
  <c r="AB355" i="21"/>
  <c r="AF102" i="6"/>
  <c r="L86" i="6"/>
  <c r="AF345" i="21"/>
  <c r="BG86" i="6"/>
  <c r="Y93" i="6"/>
  <c r="E92" i="6"/>
  <c r="AH102" i="6"/>
  <c r="BA105" i="6"/>
  <c r="O89" i="6"/>
  <c r="AE344" i="21"/>
  <c r="AH100" i="6"/>
  <c r="AF99" i="6"/>
  <c r="V103" i="6"/>
  <c r="AF89" i="6"/>
  <c r="BP90" i="6"/>
  <c r="AH95" i="6"/>
  <c r="AJ94" i="6"/>
  <c r="Z99" i="6"/>
  <c r="P96" i="6"/>
  <c r="U353" i="21"/>
  <c r="T105" i="6"/>
  <c r="AS90" i="6"/>
  <c r="BQ94" i="6"/>
  <c r="Q103" i="6"/>
  <c r="AT103" i="6"/>
  <c r="Z95" i="6"/>
  <c r="Z347" i="21"/>
  <c r="AI87" i="6"/>
  <c r="BQ93" i="6"/>
  <c r="AD347" i="21"/>
  <c r="AP92" i="6"/>
  <c r="X341" i="21"/>
  <c r="AS92" i="6"/>
  <c r="B86" i="6"/>
  <c r="AE339" i="21"/>
  <c r="Q96" i="6"/>
  <c r="AC94" i="6"/>
  <c r="AA345" i="21"/>
  <c r="Y338" i="21"/>
  <c r="C88" i="6"/>
  <c r="AW83" i="6"/>
  <c r="Y354" i="21"/>
  <c r="AY95" i="6"/>
  <c r="M93" i="6"/>
  <c r="BI94" i="6"/>
  <c r="AD83" i="6"/>
  <c r="C100" i="6"/>
  <c r="Z103" i="6"/>
  <c r="V357" i="21"/>
  <c r="O91" i="6"/>
  <c r="S89" i="6"/>
  <c r="BD93" i="6"/>
  <c r="AV102" i="6"/>
  <c r="BH95" i="6"/>
  <c r="AK102" i="6"/>
  <c r="BQ95" i="6"/>
  <c r="AP84" i="6"/>
  <c r="AE97" i="6"/>
  <c r="X101" i="6"/>
  <c r="N86" i="6"/>
  <c r="Y97" i="6"/>
  <c r="D104" i="6"/>
  <c r="D104" i="4"/>
  <c r="D77" i="5"/>
  <c r="AA83" i="6"/>
  <c r="BI95" i="6"/>
  <c r="W348" i="21"/>
  <c r="AF97" i="6"/>
  <c r="AH343" i="21"/>
  <c r="AG347" i="21"/>
  <c r="B85" i="6"/>
  <c r="R97" i="6"/>
  <c r="BB85" i="6"/>
  <c r="BL100" i="6"/>
  <c r="AJ102" i="6"/>
  <c r="B101" i="6"/>
  <c r="W104" i="6"/>
  <c r="W77" i="5"/>
  <c r="W104" i="4"/>
  <c r="BG85" i="6"/>
  <c r="BR89" i="6"/>
  <c r="AA101" i="6"/>
  <c r="BP101" i="6"/>
  <c r="X97" i="6"/>
  <c r="AL97" i="6"/>
  <c r="J93" i="6"/>
  <c r="AN96" i="6"/>
  <c r="BG83" i="6"/>
  <c r="AN100" i="6"/>
  <c r="L91" i="6"/>
  <c r="P90" i="6"/>
  <c r="D86" i="6"/>
  <c r="AJ93" i="6"/>
  <c r="AE357" i="21"/>
  <c r="AJ105" i="6"/>
  <c r="BM101" i="6"/>
  <c r="BC82" i="6"/>
  <c r="Y98" i="6"/>
  <c r="U343" i="21"/>
  <c r="L97" i="6"/>
  <c r="U83" i="6"/>
  <c r="BE91" i="6"/>
  <c r="AT97" i="6"/>
  <c r="AN95" i="6"/>
  <c r="AG83" i="6"/>
  <c r="AL85" i="6"/>
  <c r="S348" i="21"/>
  <c r="BK88" i="6"/>
  <c r="BM99" i="6"/>
  <c r="BA94" i="6"/>
  <c r="L90" i="6"/>
  <c r="AV90" i="6"/>
  <c r="P85" i="6"/>
  <c r="N96" i="6"/>
  <c r="AC83" i="6"/>
  <c r="AI97" i="6"/>
  <c r="Z86" i="6"/>
  <c r="BN94" i="6"/>
  <c r="BO86" i="6"/>
  <c r="BA85" i="6"/>
  <c r="BK89" i="6"/>
  <c r="U351" i="21"/>
  <c r="AX96" i="6"/>
  <c r="S98" i="6"/>
  <c r="AE92" i="6"/>
  <c r="BM82" i="6"/>
  <c r="U350" i="21"/>
  <c r="Y352" i="21"/>
  <c r="Q91" i="6"/>
  <c r="AH83" i="6"/>
  <c r="AS102" i="6"/>
  <c r="F86" i="6"/>
  <c r="AW89" i="6"/>
  <c r="U103" i="6"/>
  <c r="K105" i="6"/>
  <c r="AJ90" i="6"/>
  <c r="Y104" i="6"/>
  <c r="Y104" i="4"/>
  <c r="Y77" i="5"/>
  <c r="AC84" i="6"/>
  <c r="R99" i="6"/>
  <c r="AX89" i="6"/>
  <c r="S83" i="6"/>
  <c r="AD82" i="6"/>
  <c r="BC89" i="6"/>
  <c r="N105" i="6"/>
  <c r="AR105" i="6"/>
  <c r="AQ100" i="6"/>
  <c r="Q336" i="21"/>
  <c r="AH93" i="6"/>
  <c r="M85" i="6"/>
  <c r="D90" i="6"/>
  <c r="AQ89" i="6"/>
  <c r="AU100" i="6"/>
  <c r="V358" i="21"/>
  <c r="AH82" i="6"/>
  <c r="D93" i="6"/>
  <c r="T344" i="21"/>
  <c r="S345" i="21"/>
  <c r="BD83" i="6"/>
  <c r="BD97" i="6"/>
  <c r="BN91" i="6"/>
  <c r="BC88" i="6"/>
  <c r="AB344" i="21"/>
  <c r="AQ101" i="6"/>
  <c r="AX82" i="6"/>
  <c r="AQ104" i="6"/>
  <c r="AQ104" i="4"/>
  <c r="AQ77" i="5"/>
  <c r="L105" i="6"/>
  <c r="BG90" i="6"/>
  <c r="AG337" i="21"/>
  <c r="X345" i="21"/>
  <c r="BK85" i="6"/>
  <c r="U95" i="6"/>
  <c r="AA92" i="6"/>
  <c r="V90" i="6"/>
  <c r="BC83" i="6"/>
  <c r="G94" i="6"/>
  <c r="AC88" i="6"/>
  <c r="AK86" i="6"/>
  <c r="F104" i="6"/>
  <c r="F77" i="5"/>
  <c r="F104" i="4"/>
  <c r="B82" i="6"/>
  <c r="BM96" i="6"/>
  <c r="BJ93" i="6"/>
  <c r="W337" i="21"/>
  <c r="AC345" i="21"/>
  <c r="AE105" i="6"/>
  <c r="V95" i="6"/>
  <c r="B104" i="6"/>
  <c r="B77" i="5"/>
  <c r="B104" i="4"/>
  <c r="AB337" i="21"/>
  <c r="U345" i="21"/>
  <c r="AM92" i="6"/>
  <c r="Y102" i="6"/>
  <c r="N99" i="6"/>
  <c r="O104" i="6"/>
  <c r="O104" i="4"/>
  <c r="O77" i="5"/>
  <c r="BC91" i="6"/>
  <c r="B102" i="6"/>
  <c r="BG84" i="6"/>
  <c r="BI89" i="6"/>
  <c r="U337" i="21"/>
  <c r="K104" i="6"/>
  <c r="K77" i="5"/>
  <c r="K104" i="4"/>
  <c r="R338" i="21"/>
  <c r="BU92" i="6"/>
  <c r="BS88" i="6"/>
  <c r="AR95" i="6"/>
  <c r="BN97" i="6"/>
  <c r="BO103" i="6"/>
  <c r="BU84" i="6"/>
  <c r="BR98" i="6"/>
  <c r="H105" i="6"/>
  <c r="G104" i="6"/>
  <c r="G77" i="5"/>
  <c r="G104" i="4"/>
  <c r="BT88" i="6"/>
  <c r="BB90" i="6"/>
  <c r="BA82" i="6"/>
  <c r="K84" i="6"/>
  <c r="AB93" i="6"/>
  <c r="M83" i="6"/>
  <c r="BL86" i="6"/>
  <c r="AY84" i="6"/>
  <c r="AQ84" i="6"/>
  <c r="BT83" i="6"/>
  <c r="BR87" i="6"/>
  <c r="D85" i="6"/>
  <c r="AK103" i="6"/>
  <c r="AA99" i="6"/>
  <c r="BP87" i="6"/>
  <c r="BT95" i="6"/>
  <c r="AD100" i="6"/>
  <c r="R100" i="6"/>
  <c r="O90" i="6"/>
  <c r="AP88" i="6"/>
  <c r="W353" i="21"/>
  <c r="S90" i="6"/>
  <c r="AG335" i="21"/>
  <c r="BC95" i="6"/>
  <c r="J83" i="6"/>
  <c r="AB95" i="6"/>
  <c r="AA335" i="21"/>
  <c r="AT93" i="6"/>
  <c r="AN90" i="6"/>
  <c r="AQ83" i="6"/>
  <c r="AH84" i="6"/>
  <c r="BB104" i="6"/>
  <c r="BB104" i="4"/>
  <c r="BB77" i="5"/>
  <c r="BD96" i="6"/>
  <c r="AI95" i="6"/>
  <c r="AT91" i="6"/>
  <c r="AV88" i="6"/>
  <c r="BB96" i="6"/>
  <c r="AG343" i="21"/>
  <c r="AO88" i="6"/>
  <c r="N100" i="6"/>
  <c r="M101" i="6"/>
  <c r="AG91" i="6"/>
  <c r="BC94" i="6"/>
  <c r="AJ86" i="6"/>
  <c r="AG103" i="6"/>
  <c r="AD92" i="6"/>
  <c r="E91" i="6"/>
  <c r="C94" i="6"/>
  <c r="U339" i="21"/>
  <c r="BH94" i="6"/>
  <c r="BT84" i="6"/>
  <c r="AB350" i="21"/>
  <c r="T86" i="6"/>
  <c r="BD88" i="6"/>
  <c r="V93" i="6"/>
  <c r="O83" i="6"/>
  <c r="X338" i="21"/>
  <c r="AL84" i="6"/>
  <c r="BU91" i="6"/>
  <c r="O99" i="6"/>
  <c r="AA86" i="6"/>
  <c r="Q349" i="21"/>
  <c r="S104" i="6"/>
  <c r="S77" i="5"/>
  <c r="S104" i="4"/>
  <c r="BJ82" i="6"/>
  <c r="AV91" i="6"/>
  <c r="AO92" i="6"/>
  <c r="K88" i="6"/>
  <c r="AC341" i="21"/>
  <c r="BH98" i="6"/>
  <c r="BC99" i="6"/>
  <c r="BL91" i="6"/>
  <c r="AZ99" i="6"/>
  <c r="AC338" i="21"/>
  <c r="N103" i="6"/>
  <c r="Q347" i="21"/>
  <c r="AX102" i="6"/>
  <c r="AA339" i="21"/>
  <c r="F105" i="6"/>
  <c r="AW97" i="6"/>
  <c r="Z87" i="6"/>
  <c r="AB356" i="21"/>
  <c r="BM100" i="6"/>
  <c r="S340" i="21"/>
  <c r="B90" i="6"/>
  <c r="AD98" i="6"/>
  <c r="BP96" i="6"/>
  <c r="AI102" i="6"/>
  <c r="BK101" i="6"/>
  <c r="H97" i="6"/>
  <c r="S337" i="21"/>
  <c r="S344" i="21"/>
  <c r="AQ90" i="6"/>
  <c r="Q85" i="6"/>
  <c r="AX87" i="6"/>
  <c r="BE100" i="6"/>
  <c r="AG98" i="6"/>
  <c r="AG339" i="21"/>
  <c r="Z102" i="6"/>
  <c r="I83" i="6"/>
  <c r="W354" i="21"/>
  <c r="AA349" i="21"/>
  <c r="AB335" i="21"/>
  <c r="M99" i="6"/>
  <c r="X342" i="21"/>
  <c r="D82" i="6"/>
  <c r="I96" i="6"/>
  <c r="AB336" i="21"/>
  <c r="AZ91" i="6"/>
  <c r="Y347" i="21"/>
  <c r="Y349" i="21"/>
  <c r="G93" i="6"/>
  <c r="R356" i="21"/>
  <c r="BB91" i="6"/>
  <c r="AB354" i="21"/>
  <c r="S354" i="21"/>
  <c r="BB82" i="6"/>
  <c r="AC346" i="21"/>
  <c r="BS99" i="6"/>
  <c r="E105" i="6"/>
  <c r="E96" i="6"/>
  <c r="BC93" i="6"/>
  <c r="BQ91" i="6"/>
  <c r="Y91" i="6"/>
  <c r="X349" i="21"/>
  <c r="G95" i="6"/>
  <c r="BF82" i="6"/>
  <c r="BM84" i="6"/>
  <c r="BI101" i="6"/>
  <c r="W343" i="21"/>
  <c r="AI92" i="6"/>
  <c r="BL101" i="6"/>
  <c r="BL90" i="6"/>
  <c r="J89" i="6"/>
  <c r="W102" i="6"/>
  <c r="AZ97" i="6"/>
  <c r="F97" i="6"/>
  <c r="J96" i="6"/>
  <c r="BJ94" i="6"/>
  <c r="AG105" i="6"/>
  <c r="BD94" i="6"/>
  <c r="AH351" i="21"/>
  <c r="BF89" i="6"/>
  <c r="BF87" i="6"/>
  <c r="BS91" i="6"/>
  <c r="BP99" i="6"/>
  <c r="S103" i="6"/>
  <c r="BE105" i="6"/>
  <c r="AE91" i="6"/>
  <c r="AP103" i="6"/>
  <c r="U358" i="21"/>
  <c r="BA97" i="6"/>
  <c r="AF88" i="6"/>
  <c r="AD97" i="6"/>
  <c r="AC90" i="6"/>
  <c r="I91" i="6"/>
  <c r="AF86" i="6"/>
  <c r="Z348" i="21"/>
  <c r="AW82" i="6"/>
  <c r="V102" i="6"/>
  <c r="AH352" i="21"/>
  <c r="X102" i="6"/>
  <c r="L101" i="6"/>
  <c r="AF94" i="6"/>
  <c r="BL88" i="6"/>
  <c r="AN94" i="6"/>
  <c r="BB102" i="6"/>
  <c r="P93" i="6"/>
  <c r="Q337" i="21"/>
  <c r="Q86" i="6"/>
  <c r="AY97" i="6"/>
  <c r="AB103" i="6"/>
  <c r="BA90" i="6"/>
  <c r="Y101" i="6"/>
  <c r="BR103" i="6"/>
  <c r="I88" i="6"/>
  <c r="AC104" i="6"/>
  <c r="AC77" i="5"/>
  <c r="AC104" i="4"/>
  <c r="AC337" i="21"/>
  <c r="Y88" i="6"/>
  <c r="AN91" i="6"/>
  <c r="T98" i="6"/>
  <c r="BI96" i="6"/>
  <c r="AF352" i="21"/>
  <c r="AP101" i="6"/>
  <c r="AX84" i="6"/>
  <c r="BD90" i="6"/>
  <c r="O84" i="6"/>
  <c r="O96" i="6"/>
  <c r="AS95" i="6"/>
  <c r="L83" i="6"/>
  <c r="AS84" i="6"/>
  <c r="L89" i="6"/>
  <c r="G103" i="6"/>
  <c r="L103" i="6"/>
  <c r="BN103" i="6"/>
  <c r="U82" i="6"/>
  <c r="BO84" i="6"/>
  <c r="AE358" i="21"/>
  <c r="BU96" i="6"/>
  <c r="BG102" i="6"/>
  <c r="AP105" i="6"/>
  <c r="AZ85" i="6"/>
  <c r="T84" i="6"/>
  <c r="AA82" i="6"/>
  <c r="AU83" i="6"/>
  <c r="AL101" i="6"/>
  <c r="AC92" i="6"/>
  <c r="AF84" i="6"/>
  <c r="J82" i="6"/>
  <c r="R336" i="21"/>
  <c r="AE103" i="6"/>
  <c r="AZ89" i="6"/>
  <c r="AW93" i="6"/>
  <c r="P100" i="6"/>
  <c r="AZ102" i="6"/>
  <c r="J95" i="6"/>
  <c r="N98" i="6"/>
  <c r="AA351" i="21"/>
  <c r="AM98" i="6"/>
  <c r="BL87" i="6"/>
  <c r="BN84" i="6"/>
  <c r="AQ98" i="6"/>
  <c r="AG341" i="21"/>
  <c r="Z349" i="21"/>
  <c r="W356" i="21"/>
  <c r="R91" i="6"/>
  <c r="BA91" i="6"/>
  <c r="W344" i="21"/>
  <c r="I87" i="6"/>
  <c r="BI100" i="6"/>
  <c r="H84" i="6"/>
  <c r="Q82" i="6"/>
  <c r="BD103" i="6"/>
  <c r="X339" i="21"/>
  <c r="BM94" i="6"/>
  <c r="Q335" i="21"/>
  <c r="BC102" i="6"/>
  <c r="AC349" i="21"/>
  <c r="AE342" i="21"/>
  <c r="V91" i="6"/>
  <c r="Y356" i="21"/>
  <c r="I92" i="6"/>
  <c r="AM100" i="6"/>
  <c r="S355" i="21"/>
  <c r="BG87" i="6"/>
  <c r="S342" i="21"/>
  <c r="AW102" i="6"/>
  <c r="AB346" i="21"/>
  <c r="H89" i="6"/>
  <c r="AJ88" i="6"/>
  <c r="S99" i="6"/>
  <c r="BP84" i="6"/>
  <c r="C105" i="6"/>
  <c r="X351" i="21"/>
  <c r="BG92" i="6"/>
  <c r="BO101" i="6"/>
  <c r="BQ88" i="6"/>
  <c r="X98" i="6"/>
  <c r="AT96" i="6"/>
  <c r="V344" i="21"/>
  <c r="X352" i="21"/>
  <c r="R88" i="6"/>
  <c r="H100" i="6"/>
  <c r="H96" i="6"/>
  <c r="H92" i="6"/>
  <c r="U340" i="21"/>
  <c r="BQ84" i="6"/>
  <c r="P88" i="6"/>
  <c r="F93" i="6"/>
  <c r="BF85" i="6"/>
  <c r="AE99" i="6"/>
  <c r="AU90" i="6"/>
  <c r="BJ100" i="6"/>
  <c r="BJ88" i="6"/>
  <c r="T87" i="6"/>
  <c r="J103" i="6"/>
  <c r="AL94" i="6"/>
  <c r="AD84" i="6"/>
  <c r="BJ105" i="6"/>
  <c r="BS83" i="6"/>
  <c r="AM95" i="6"/>
  <c r="AX88" i="6"/>
  <c r="BR92" i="6"/>
  <c r="AN97" i="6"/>
  <c r="S347" i="21"/>
  <c r="B105" i="6"/>
  <c r="AU103" i="6"/>
  <c r="X84" i="6"/>
  <c r="AW103" i="6"/>
  <c r="BT96" i="6"/>
  <c r="BQ105" i="6"/>
  <c r="BR100" i="6"/>
  <c r="W103" i="6"/>
  <c r="Q348" i="21"/>
  <c r="BK105" i="6"/>
  <c r="C97" i="6"/>
  <c r="BR101" i="6"/>
  <c r="AD336" i="21"/>
  <c r="W105" i="6"/>
  <c r="AV105" i="6"/>
  <c r="AP99" i="6"/>
  <c r="AL82" i="6"/>
  <c r="AE90" i="6"/>
  <c r="AB92" i="6"/>
  <c r="J97" i="6"/>
  <c r="B93" i="6"/>
  <c r="BJ96" i="6"/>
  <c r="AI100" i="6"/>
  <c r="G102" i="6"/>
  <c r="K92" i="6"/>
  <c r="AS105" i="6"/>
  <c r="E100" i="6"/>
  <c r="AH97" i="6"/>
  <c r="AM93" i="6"/>
  <c r="AM89" i="6"/>
  <c r="AN87" i="6"/>
  <c r="AP91" i="6"/>
  <c r="BN86" i="6"/>
  <c r="AD348" i="21"/>
  <c r="AS100" i="6"/>
  <c r="AD358" i="21"/>
  <c r="AU92" i="6"/>
  <c r="BB99" i="6"/>
  <c r="BL94" i="6"/>
  <c r="AK93" i="6"/>
  <c r="Z358" i="21"/>
  <c r="Q97" i="6"/>
  <c r="AZ100" i="6"/>
  <c r="AT83" i="6"/>
  <c r="AS101" i="6"/>
  <c r="U341" i="21"/>
  <c r="BO100" i="6"/>
  <c r="Q99" i="6"/>
  <c r="AC354" i="21"/>
  <c r="F85" i="6"/>
  <c r="X344" i="21"/>
  <c r="AD340" i="21"/>
  <c r="BF105" i="6"/>
  <c r="F89" i="6"/>
  <c r="AC101" i="6"/>
  <c r="AV92" i="6"/>
  <c r="AW96" i="6"/>
  <c r="AP93" i="6"/>
  <c r="V343" i="21"/>
  <c r="BO102" i="6"/>
  <c r="AF349" i="21"/>
  <c r="BI97" i="6"/>
  <c r="T342" i="21"/>
  <c r="H99" i="6"/>
  <c r="W351" i="21"/>
  <c r="B99" i="6"/>
  <c r="Z88" i="6"/>
  <c r="AG104" i="6"/>
  <c r="AG104" i="4"/>
  <c r="AG77" i="5"/>
  <c r="BJ95" i="6"/>
  <c r="T104" i="6"/>
  <c r="T104" i="4"/>
  <c r="T77" i="5"/>
  <c r="M89" i="6"/>
  <c r="U100" i="6"/>
  <c r="G105" i="6"/>
  <c r="AL83" i="6"/>
  <c r="AU99" i="6"/>
  <c r="AB338" i="21"/>
  <c r="Z352" i="21"/>
  <c r="AQ97" i="6"/>
  <c r="AK104" i="6"/>
  <c r="AK104" i="4"/>
  <c r="AK77" i="5"/>
  <c r="K102" i="6"/>
  <c r="AT84" i="6"/>
  <c r="AD341" i="21"/>
  <c r="AA355" i="21"/>
  <c r="F96" i="6"/>
  <c r="AA104" i="6"/>
  <c r="AA104" i="4"/>
  <c r="AA77" i="5"/>
  <c r="X340" i="21"/>
  <c r="AF91" i="6"/>
  <c r="R344" i="21"/>
  <c r="Y340" i="21"/>
  <c r="U105" i="6"/>
  <c r="O88" i="6"/>
  <c r="AI89" i="6"/>
  <c r="AZ86" i="6"/>
  <c r="X337" i="21"/>
  <c r="L102" i="6"/>
  <c r="BP91" i="6"/>
  <c r="AP95" i="6"/>
  <c r="Q346" i="21"/>
  <c r="AG349" i="21"/>
  <c r="P99" i="6"/>
  <c r="AZ82" i="6"/>
  <c r="BH84" i="6"/>
  <c r="AA102" i="6"/>
  <c r="BI92" i="6"/>
  <c r="AC103" i="6"/>
  <c r="AJ99" i="6"/>
  <c r="AB91" i="6"/>
  <c r="T92" i="6"/>
  <c r="AF87" i="6"/>
  <c r="AR100" i="6"/>
  <c r="AQ93" i="6"/>
  <c r="AG354" i="21"/>
  <c r="AG350" i="21"/>
  <c r="BK97" i="6"/>
  <c r="U85" i="6"/>
  <c r="Q105" i="6"/>
  <c r="AG356" i="21"/>
  <c r="BO94" i="6"/>
  <c r="P87" i="6"/>
  <c r="BD89" i="6"/>
  <c r="BH90" i="6"/>
  <c r="W86" i="6"/>
  <c r="T354" i="21"/>
  <c r="AY85" i="6"/>
  <c r="AB85" i="6"/>
  <c r="AQ96" i="6"/>
  <c r="AP94" i="6"/>
  <c r="BL95" i="6"/>
  <c r="X353" i="21"/>
  <c r="AR89" i="6"/>
  <c r="AO93" i="6"/>
  <c r="B91" i="6"/>
  <c r="BS93" i="6"/>
  <c r="AN102" i="6"/>
  <c r="S350" i="21"/>
  <c r="R87" i="6"/>
  <c r="AD93" i="6"/>
  <c r="T353" i="21"/>
  <c r="R84" i="6"/>
  <c r="M104" i="6"/>
  <c r="M104" i="4"/>
  <c r="M77" i="5"/>
  <c r="W91" i="6"/>
  <c r="AW105" i="6"/>
  <c r="BI102" i="6"/>
  <c r="AW94" i="6"/>
  <c r="AY103" i="6"/>
  <c r="AO103" i="6"/>
  <c r="D96" i="6"/>
  <c r="L94" i="6"/>
  <c r="AG86" i="6"/>
  <c r="AJ104" i="6"/>
  <c r="AJ77" i="5"/>
  <c r="AJ104" i="4"/>
  <c r="J85" i="6"/>
  <c r="S88" i="6"/>
  <c r="AJ83" i="6"/>
  <c r="W93" i="6"/>
  <c r="BR102" i="6"/>
  <c r="BS94" i="6"/>
  <c r="AQ102" i="6"/>
  <c r="AE95" i="6"/>
  <c r="BF86" i="6"/>
  <c r="I94" i="6"/>
  <c r="BP86" i="6"/>
  <c r="B89" i="6"/>
  <c r="AF337" i="21"/>
  <c r="BT93" i="6"/>
  <c r="BP105" i="6"/>
  <c r="S357" i="21"/>
  <c r="BJ83" i="6"/>
  <c r="BQ96" i="6"/>
  <c r="Y355" i="21"/>
  <c r="T356" i="21"/>
  <c r="F82" i="6"/>
  <c r="BF90" i="6"/>
  <c r="Z356" i="21"/>
  <c r="AO105" i="6"/>
  <c r="G97" i="6"/>
  <c r="Q83" i="6"/>
  <c r="Y89" i="6"/>
  <c r="S358" i="21"/>
  <c r="N84" i="6"/>
  <c r="I84" i="6"/>
  <c r="F95" i="6"/>
  <c r="AV83" i="6"/>
  <c r="E101" i="6"/>
  <c r="S356" i="21"/>
  <c r="Y351" i="21"/>
  <c r="T91" i="6"/>
  <c r="M102" i="6"/>
  <c r="AI82" i="6"/>
  <c r="Z344" i="21"/>
  <c r="AG100" i="6"/>
  <c r="AE94" i="6"/>
  <c r="F102" i="6"/>
  <c r="AF83" i="6"/>
  <c r="AI83" i="6"/>
  <c r="AC344" i="21"/>
  <c r="T352" i="21"/>
  <c r="AG355" i="21"/>
  <c r="W342" i="21"/>
  <c r="BE93" i="6"/>
  <c r="BM92" i="6"/>
  <c r="AE88" i="6"/>
  <c r="AE336" i="21"/>
  <c r="AN85" i="6"/>
  <c r="AD337" i="21"/>
  <c r="Z357" i="21"/>
  <c r="I89" i="6"/>
  <c r="T336" i="21"/>
  <c r="B84" i="6"/>
  <c r="AB87" i="6"/>
  <c r="AZ88" i="6"/>
  <c r="F91" i="6"/>
  <c r="AM87" i="6"/>
  <c r="BM91" i="6"/>
  <c r="AG95" i="6"/>
  <c r="AX100" i="6"/>
  <c r="Z342" i="21"/>
  <c r="B98" i="6"/>
  <c r="AC86" i="6"/>
  <c r="AF347" i="21"/>
  <c r="BA100" i="6"/>
  <c r="AR103" i="6"/>
  <c r="R349" i="21"/>
  <c r="AW87" i="6"/>
  <c r="AU87" i="6"/>
  <c r="AA350" i="21"/>
  <c r="AR93" i="6"/>
  <c r="AR83" i="6"/>
  <c r="AD343" i="21"/>
  <c r="V352" i="21"/>
  <c r="BD98" i="6"/>
  <c r="AH101" i="6"/>
  <c r="N90" i="6"/>
  <c r="S96" i="6"/>
  <c r="BA187" i="21" l="1"/>
  <c r="BA224" i="21"/>
  <c r="BS217" i="21"/>
  <c r="AT245" i="21"/>
  <c r="AY215" i="21"/>
  <c r="AV258" i="21"/>
  <c r="AQ232" i="21"/>
  <c r="AQ195" i="21"/>
  <c r="AQ187" i="21"/>
  <c r="AQ224" i="21"/>
  <c r="AS198" i="21"/>
  <c r="AS235" i="21"/>
  <c r="AU258" i="21"/>
  <c r="AW215" i="21"/>
  <c r="AN232" i="21"/>
  <c r="AN195" i="21"/>
  <c r="V19" i="21"/>
  <c r="AF14" i="21"/>
  <c r="AE3" i="21"/>
  <c r="AI31" i="10"/>
  <c r="AL49" i="9"/>
  <c r="AL49" i="10"/>
  <c r="Y18" i="21"/>
  <c r="BC39" i="10"/>
  <c r="BC39" i="9"/>
  <c r="S49" i="9"/>
  <c r="S49" i="10"/>
  <c r="AA18" i="21"/>
  <c r="AH18" i="21"/>
  <c r="AG6" i="21"/>
  <c r="X5" i="21"/>
  <c r="AG31" i="10"/>
  <c r="U12" i="21"/>
  <c r="AA28" i="10"/>
  <c r="AA28" i="9"/>
  <c r="AQ104" i="5"/>
  <c r="U10" i="21"/>
  <c r="U36" i="10"/>
  <c r="U36" i="9"/>
  <c r="AP51" i="10"/>
  <c r="AP51" i="9"/>
  <c r="AQ210" i="21"/>
  <c r="AQ247" i="21"/>
  <c r="BF256" i="21"/>
  <c r="AP198" i="21"/>
  <c r="AP235" i="21"/>
  <c r="AS245" i="21"/>
  <c r="AV80" i="21"/>
  <c r="AO245" i="21"/>
  <c r="BD215" i="21"/>
  <c r="BD252" i="21"/>
  <c r="BB256" i="21"/>
  <c r="AX187" i="21"/>
  <c r="AX224" i="21"/>
  <c r="AD10" i="21"/>
  <c r="BE36" i="10"/>
  <c r="BE36" i="9"/>
  <c r="W9" i="21"/>
  <c r="AI39" i="9"/>
  <c r="AI39" i="10"/>
  <c r="Y7" i="21"/>
  <c r="AP39" i="10"/>
  <c r="AP39" i="9"/>
  <c r="P51" i="10"/>
  <c r="P51" i="9"/>
  <c r="AD7" i="21"/>
  <c r="BB36" i="10"/>
  <c r="BB36" i="9"/>
  <c r="Z43" i="10"/>
  <c r="V11" i="21"/>
  <c r="Y23" i="21"/>
  <c r="AK49" i="9"/>
  <c r="AK49" i="10"/>
  <c r="AG8" i="21"/>
  <c r="BN36" i="10"/>
  <c r="BN36" i="9"/>
  <c r="AF19" i="21"/>
  <c r="AC13" i="21"/>
  <c r="BA39" i="9"/>
  <c r="BA39" i="10"/>
  <c r="X9" i="21"/>
  <c r="W21" i="21"/>
  <c r="AF28" i="10"/>
  <c r="AF28" i="9"/>
  <c r="BH49" i="9"/>
  <c r="BH49" i="10"/>
  <c r="AH51" i="9"/>
  <c r="AH51" i="10"/>
  <c r="T15" i="21"/>
  <c r="AY245" i="21"/>
  <c r="AR187" i="21"/>
  <c r="AR224" i="21"/>
  <c r="AN239" i="21"/>
  <c r="AY246" i="21"/>
  <c r="AY209" i="21"/>
  <c r="AY61" i="21"/>
  <c r="N283" i="21"/>
  <c r="AY283" i="21" s="1"/>
  <c r="BA258" i="21"/>
  <c r="AT239" i="21"/>
  <c r="AW210" i="21"/>
  <c r="AW247" i="21"/>
  <c r="AP50" i="10"/>
  <c r="AP50" i="9"/>
  <c r="AP24" i="5"/>
  <c r="AP50" i="4"/>
  <c r="AD36" i="10"/>
  <c r="AD36" i="9"/>
  <c r="S24" i="21"/>
  <c r="M50" i="9"/>
  <c r="M50" i="10"/>
  <c r="M24" i="5"/>
  <c r="M50" i="4"/>
  <c r="AM49" i="9"/>
  <c r="AM49" i="10"/>
  <c r="T104" i="5"/>
  <c r="B39" i="10"/>
  <c r="B39" i="9"/>
  <c r="AD15" i="21"/>
  <c r="K49" i="10"/>
  <c r="BF31" i="10"/>
  <c r="AB3" i="21"/>
  <c r="R5" i="21"/>
  <c r="AC12" i="21"/>
  <c r="R50" i="10"/>
  <c r="R50" i="9"/>
  <c r="R50" i="4"/>
  <c r="R24" i="5"/>
  <c r="X12" i="21"/>
  <c r="Y19" i="21"/>
  <c r="AW198" i="21"/>
  <c r="AW235" i="21"/>
  <c r="AU210" i="21"/>
  <c r="AU247" i="21"/>
  <c r="AZ247" i="21"/>
  <c r="AZ210" i="21"/>
  <c r="AO232" i="21"/>
  <c r="AO195" i="21"/>
  <c r="AT258" i="21"/>
  <c r="BA245" i="21"/>
  <c r="AM210" i="21"/>
  <c r="AM247" i="21"/>
  <c r="AS232" i="21"/>
  <c r="AS195" i="21"/>
  <c r="AU224" i="21"/>
  <c r="AU187" i="21"/>
  <c r="AG22" i="21"/>
  <c r="S23" i="21"/>
  <c r="M49" i="10"/>
  <c r="S25" i="21"/>
  <c r="M51" i="10"/>
  <c r="M51" i="9"/>
  <c r="BN28" i="10"/>
  <c r="BN28" i="9"/>
  <c r="R11" i="21"/>
  <c r="X11" i="21"/>
  <c r="AV28" i="10"/>
  <c r="AV28" i="9"/>
  <c r="B43" i="10"/>
  <c r="AX28" i="10"/>
  <c r="AX28" i="9"/>
  <c r="R39" i="10"/>
  <c r="R39" i="9"/>
  <c r="X36" i="10"/>
  <c r="X36" i="9"/>
  <c r="Q14" i="21"/>
  <c r="W4" i="21"/>
  <c r="U17" i="21"/>
  <c r="U43" i="10"/>
  <c r="V24" i="21"/>
  <c r="Y50" i="10"/>
  <c r="Y50" i="9"/>
  <c r="Y24" i="5"/>
  <c r="Y50" i="4"/>
  <c r="AR36" i="10"/>
  <c r="AR36" i="9"/>
  <c r="BH28" i="9"/>
  <c r="BH28" i="10"/>
  <c r="AZ256" i="21"/>
  <c r="AZ258" i="21"/>
  <c r="AT210" i="21"/>
  <c r="AT247" i="21"/>
  <c r="AP210" i="21"/>
  <c r="AP247" i="21"/>
  <c r="BE258" i="21"/>
  <c r="AT235" i="21"/>
  <c r="AT198" i="21"/>
  <c r="AS187" i="21"/>
  <c r="AS224" i="21"/>
  <c r="BA256" i="21"/>
  <c r="Z24" i="21"/>
  <c r="AO50" i="10"/>
  <c r="AO50" i="9"/>
  <c r="AO24" i="5"/>
  <c r="AO50" i="4"/>
  <c r="Z23" i="21"/>
  <c r="AO49" i="9"/>
  <c r="AO49" i="10"/>
  <c r="AJ104" i="5"/>
  <c r="AZ31" i="10"/>
  <c r="T20" i="21"/>
  <c r="BG51" i="9"/>
  <c r="BG51" i="10"/>
  <c r="V51" i="9"/>
  <c r="V51" i="10"/>
  <c r="AC4" i="21"/>
  <c r="BO50" i="10"/>
  <c r="BO50" i="9"/>
  <c r="BO24" i="5"/>
  <c r="BO50" i="4"/>
  <c r="S21" i="21"/>
  <c r="AL31" i="10"/>
  <c r="BD51" i="9"/>
  <c r="BD51" i="10"/>
  <c r="B104" i="5"/>
  <c r="T11" i="21"/>
  <c r="W17" i="21"/>
  <c r="AC43" i="10"/>
  <c r="R19" i="21"/>
  <c r="AO198" i="21"/>
  <c r="AO235" i="21"/>
  <c r="BA247" i="21"/>
  <c r="BA210" i="21"/>
  <c r="AY256" i="21"/>
  <c r="AM187" i="21"/>
  <c r="AM224" i="21"/>
  <c r="AX210" i="21"/>
  <c r="AX247" i="21"/>
  <c r="AT187" i="21"/>
  <c r="AT224" i="21"/>
  <c r="AX198" i="21"/>
  <c r="AX235" i="21"/>
  <c r="AR210" i="21"/>
  <c r="AR247" i="21"/>
  <c r="AW258" i="21"/>
  <c r="AR198" i="21"/>
  <c r="AR235" i="21"/>
  <c r="AZ246" i="21"/>
  <c r="AZ209" i="21"/>
  <c r="AZ61" i="21"/>
  <c r="O283" i="21"/>
  <c r="AZ283" i="21" s="1"/>
  <c r="T19" i="21"/>
  <c r="R28" i="10"/>
  <c r="R28" i="9"/>
  <c r="AL39" i="9"/>
  <c r="AL39" i="10"/>
  <c r="AD25" i="21"/>
  <c r="BE51" i="9"/>
  <c r="BE51" i="10"/>
  <c r="Q15" i="21"/>
  <c r="U7" i="21"/>
  <c r="O51" i="9"/>
  <c r="O51" i="10"/>
  <c r="X18" i="21"/>
  <c r="AY50" i="9"/>
  <c r="AY50" i="10"/>
  <c r="AY50" i="4"/>
  <c r="AY24" i="5"/>
  <c r="AE25" i="21"/>
  <c r="BI51" i="10"/>
  <c r="BI51" i="9"/>
  <c r="Y16" i="21"/>
  <c r="F104" i="5"/>
  <c r="F51" i="10"/>
  <c r="F51" i="9"/>
  <c r="AF12" i="21"/>
  <c r="BH36" i="10"/>
  <c r="BH36" i="9"/>
  <c r="X24" i="21"/>
  <c r="AG50" i="9"/>
  <c r="AG50" i="10"/>
  <c r="AG24" i="5"/>
  <c r="AG50" i="4"/>
  <c r="AP224" i="21"/>
  <c r="AP187" i="21"/>
  <c r="BG256" i="21"/>
  <c r="AZ232" i="21"/>
  <c r="AZ195" i="21"/>
  <c r="AP232" i="21"/>
  <c r="AP195" i="21"/>
  <c r="AX239" i="21"/>
  <c r="AX258" i="21"/>
  <c r="AC11" i="21"/>
  <c r="AJ36" i="10"/>
  <c r="AJ36" i="9"/>
  <c r="BO49" i="9"/>
  <c r="BO49" i="10"/>
  <c r="AA22" i="21"/>
  <c r="AM36" i="10"/>
  <c r="AM36" i="9"/>
  <c r="N28" i="9"/>
  <c r="N28" i="10"/>
  <c r="U8" i="21"/>
  <c r="Z25" i="21"/>
  <c r="AO51" i="9"/>
  <c r="AO51" i="10"/>
  <c r="AA50" i="10"/>
  <c r="AA50" i="9"/>
  <c r="AA50" i="4"/>
  <c r="AA24" i="5"/>
  <c r="AM51" i="9"/>
  <c r="AM51" i="10"/>
  <c r="J50" i="10"/>
  <c r="J50" i="9"/>
  <c r="J50" i="4"/>
  <c r="J24" i="5"/>
  <c r="T51" i="10"/>
  <c r="T51" i="9"/>
  <c r="AD51" i="10"/>
  <c r="AD51" i="9"/>
  <c r="Z15" i="21"/>
  <c r="AB21" i="21"/>
  <c r="BJ39" i="9"/>
  <c r="BJ39" i="10"/>
  <c r="AB2" i="21"/>
  <c r="AW28" i="10"/>
  <c r="AW28" i="9"/>
  <c r="L50" i="10"/>
  <c r="L50" i="9"/>
  <c r="L24" i="5"/>
  <c r="L50" i="4"/>
  <c r="S11" i="21"/>
  <c r="BB49" i="9"/>
  <c r="BB49" i="10"/>
  <c r="AC8" i="21"/>
  <c r="K104" i="5"/>
  <c r="O104" i="5"/>
  <c r="AG4" i="21"/>
  <c r="D104" i="5"/>
  <c r="AE49" i="9"/>
  <c r="AE49" i="10"/>
  <c r="AX51" i="9"/>
  <c r="AX51" i="10"/>
  <c r="AM235" i="21"/>
  <c r="AM198" i="21"/>
  <c r="AS210" i="21"/>
  <c r="AS247" i="21"/>
  <c r="AM80" i="21"/>
  <c r="AV198" i="21"/>
  <c r="AV235" i="21"/>
  <c r="AW239" i="21"/>
  <c r="AS80" i="21"/>
  <c r="BA232" i="21"/>
  <c r="BA195" i="21"/>
  <c r="AU245" i="21"/>
  <c r="AO239" i="21"/>
  <c r="BC256" i="21"/>
  <c r="AR245" i="21"/>
  <c r="AV232" i="21"/>
  <c r="AV195" i="21"/>
  <c r="AN210" i="21"/>
  <c r="AN247" i="21"/>
  <c r="AY232" i="21"/>
  <c r="AY195" i="21"/>
  <c r="AA17" i="21"/>
  <c r="R16" i="21"/>
  <c r="Z9" i="21"/>
  <c r="AG17" i="21"/>
  <c r="X7" i="21"/>
  <c r="AD8" i="21"/>
  <c r="AF51" i="9"/>
  <c r="AF51" i="10"/>
  <c r="G43" i="10"/>
  <c r="BK49" i="9"/>
  <c r="BK49" i="10"/>
  <c r="BN51" i="10"/>
  <c r="BN51" i="9"/>
  <c r="BC31" i="10"/>
  <c r="X6" i="21"/>
  <c r="AC104" i="5"/>
  <c r="U25" i="21"/>
  <c r="U51" i="9"/>
  <c r="U51" i="10"/>
  <c r="AC5" i="21"/>
  <c r="BA31" i="10"/>
  <c r="U6" i="21"/>
  <c r="AG10" i="21"/>
  <c r="BQ36" i="10"/>
  <c r="BQ36" i="9"/>
  <c r="BB31" i="10"/>
  <c r="BL31" i="10"/>
  <c r="AG14" i="21"/>
  <c r="AE23" i="21"/>
  <c r="BI49" i="9"/>
  <c r="BI49" i="10"/>
  <c r="AY31" i="10"/>
  <c r="BI256" i="21"/>
  <c r="AM232" i="21"/>
  <c r="AM195" i="21"/>
  <c r="BA239" i="21"/>
  <c r="AU232" i="21"/>
  <c r="AU195" i="21"/>
  <c r="AN80" i="21"/>
  <c r="AR39" i="10"/>
  <c r="AR39" i="9"/>
  <c r="V31" i="10"/>
  <c r="T21" i="21"/>
  <c r="X4" i="21"/>
  <c r="AG104" i="5"/>
  <c r="AF16" i="21"/>
  <c r="AD3" i="21"/>
  <c r="C51" i="10"/>
  <c r="C51" i="9"/>
  <c r="AB13" i="21"/>
  <c r="AW39" i="10"/>
  <c r="AW39" i="9"/>
  <c r="R3" i="21"/>
  <c r="L36" i="10"/>
  <c r="L36" i="9"/>
  <c r="S4" i="21"/>
  <c r="BB104" i="5"/>
  <c r="G104" i="5"/>
  <c r="U4" i="21"/>
  <c r="AB11" i="21"/>
  <c r="Y5" i="21"/>
  <c r="AK31" i="10"/>
  <c r="AG11" i="21"/>
  <c r="AN198" i="21"/>
  <c r="AN235" i="21"/>
  <c r="BE256" i="21"/>
  <c r="AU235" i="21"/>
  <c r="AU198" i="21"/>
  <c r="AS215" i="21"/>
  <c r="S17" i="21"/>
  <c r="M43" i="10"/>
  <c r="X20" i="21"/>
  <c r="AG21" i="21"/>
  <c r="P50" i="10"/>
  <c r="P50" i="9"/>
  <c r="P50" i="4"/>
  <c r="P24" i="5"/>
  <c r="W18" i="21"/>
  <c r="AE9" i="21"/>
  <c r="W23" i="21"/>
  <c r="AC49" i="9"/>
  <c r="AC49" i="10"/>
  <c r="D28" i="9"/>
  <c r="D28" i="10"/>
  <c r="BR28" i="10"/>
  <c r="BR28" i="9"/>
  <c r="Y14" i="21"/>
  <c r="W36" i="10"/>
  <c r="W36" i="9"/>
  <c r="S104" i="5"/>
  <c r="W28" i="10"/>
  <c r="W28" i="9"/>
  <c r="BF36" i="10"/>
  <c r="BF36" i="9"/>
  <c r="AH39" i="10"/>
  <c r="AH39" i="9"/>
  <c r="AR80" i="21"/>
  <c r="AP80" i="21"/>
  <c r="AM245" i="21"/>
  <c r="AO224" i="21"/>
  <c r="AO187" i="21"/>
  <c r="AV210" i="21"/>
  <c r="AV247" i="21"/>
  <c r="AX209" i="21"/>
  <c r="AX246" i="21"/>
  <c r="AX61" i="21"/>
  <c r="M283" i="21"/>
  <c r="AX283" i="21" s="1"/>
  <c r="G49" i="10"/>
  <c r="Z11" i="21"/>
  <c r="T23" i="21"/>
  <c r="Q49" i="10"/>
  <c r="AP28" i="9"/>
  <c r="AP28" i="10"/>
  <c r="T39" i="10"/>
  <c r="T39" i="9"/>
  <c r="BP36" i="10"/>
  <c r="BP36" i="9"/>
  <c r="AG23" i="21"/>
  <c r="BQ49" i="9"/>
  <c r="BQ49" i="10"/>
  <c r="BN39" i="10"/>
  <c r="BN39" i="9"/>
  <c r="G39" i="10"/>
  <c r="G39" i="9"/>
  <c r="L39" i="10"/>
  <c r="L39" i="9"/>
  <c r="X19" i="21"/>
  <c r="S22" i="21"/>
  <c r="AC16" i="21"/>
  <c r="W10" i="21"/>
  <c r="AC36" i="10"/>
  <c r="AC36" i="9"/>
  <c r="AG2" i="21"/>
  <c r="BQ28" i="10"/>
  <c r="BQ28" i="9"/>
  <c r="AE24" i="21"/>
  <c r="BI50" i="10"/>
  <c r="BI50" i="9"/>
  <c r="BI50" i="4"/>
  <c r="BI24" i="5"/>
  <c r="AA12" i="21"/>
  <c r="Z14" i="21"/>
  <c r="AH43" i="10"/>
  <c r="AH50" i="9"/>
  <c r="AH50" i="10"/>
  <c r="AH24" i="5"/>
  <c r="AH50" i="4"/>
  <c r="AZ187" i="21"/>
  <c r="AZ224" i="21"/>
  <c r="AX232" i="21"/>
  <c r="AX195" i="21"/>
  <c r="AW187" i="21"/>
  <c r="AW224" i="21"/>
  <c r="AX215" i="21"/>
  <c r="AP239" i="21"/>
  <c r="AU239" i="21"/>
  <c r="AZ239" i="21"/>
  <c r="AV215" i="21"/>
  <c r="T3" i="21"/>
  <c r="Y22" i="21"/>
  <c r="M104" i="5"/>
  <c r="Z19" i="21"/>
  <c r="AT51" i="9"/>
  <c r="AT51" i="10"/>
  <c r="Z16" i="21"/>
  <c r="AU51" i="10"/>
  <c r="AU51" i="9"/>
  <c r="AA6" i="21"/>
  <c r="Z31" i="10"/>
  <c r="Z28" i="10"/>
  <c r="Z28" i="9"/>
  <c r="BD39" i="10"/>
  <c r="BD39" i="9"/>
  <c r="AW232" i="21"/>
  <c r="AW195" i="21"/>
  <c r="AX80" i="21"/>
  <c r="BC258" i="21"/>
  <c r="AN187" i="21"/>
  <c r="AN224" i="21"/>
  <c r="AY247" i="21"/>
  <c r="AY210" i="21"/>
  <c r="AN245" i="21"/>
  <c r="BD258" i="21"/>
  <c r="AM239" i="21"/>
  <c r="AT232" i="21"/>
  <c r="AT195" i="21"/>
  <c r="AQ245" i="21"/>
  <c r="AQ80" i="21"/>
  <c r="AS239" i="21"/>
  <c r="AD4" i="21"/>
  <c r="AX50" i="9"/>
  <c r="AX50" i="10"/>
  <c r="AX50" i="4"/>
  <c r="AX24" i="5"/>
  <c r="AF4" i="21"/>
  <c r="AJ49" i="9"/>
  <c r="AJ49" i="10"/>
  <c r="T9" i="21"/>
  <c r="AC21" i="21"/>
  <c r="V39" i="9"/>
  <c r="V39" i="10"/>
  <c r="BF49" i="9"/>
  <c r="BF49" i="10"/>
  <c r="AH19" i="21"/>
  <c r="AA16" i="21"/>
  <c r="R51" i="10"/>
  <c r="R51" i="9"/>
  <c r="Q16" i="21"/>
  <c r="AX31" i="10"/>
  <c r="U18" i="21"/>
  <c r="AL50" i="9"/>
  <c r="AL50" i="10"/>
  <c r="AL24" i="5"/>
  <c r="AL50" i="4"/>
  <c r="P49" i="10"/>
  <c r="AH12" i="21"/>
  <c r="AY224" i="21"/>
  <c r="AY187" i="21"/>
  <c r="AZ245" i="21"/>
  <c r="AS258" i="21"/>
  <c r="AW80" i="21"/>
  <c r="AU80" i="21"/>
  <c r="AU215" i="21"/>
  <c r="AR232" i="21"/>
  <c r="AR195" i="21"/>
  <c r="AY198" i="21"/>
  <c r="AY235" i="21"/>
  <c r="BA235" i="21"/>
  <c r="BA198" i="21"/>
  <c r="AP245" i="21"/>
  <c r="AE50" i="10"/>
  <c r="AE50" i="9"/>
  <c r="AE24" i="5"/>
  <c r="AE50" i="4"/>
  <c r="BH39" i="10"/>
  <c r="BH39" i="9"/>
  <c r="AG16" i="21"/>
  <c r="AB5" i="21"/>
  <c r="AW31" i="10"/>
  <c r="C50" i="9"/>
  <c r="C50" i="10"/>
  <c r="C24" i="5"/>
  <c r="C50" i="4"/>
  <c r="S14" i="21"/>
  <c r="S9" i="21"/>
  <c r="R36" i="10"/>
  <c r="R36" i="9"/>
  <c r="Q4" i="21"/>
  <c r="R23" i="21"/>
  <c r="I49" i="10"/>
  <c r="T49" i="9"/>
  <c r="T49" i="10"/>
  <c r="AA2" i="21"/>
  <c r="AS28" i="9"/>
  <c r="AS28" i="10"/>
  <c r="AV51" i="10"/>
  <c r="AV51" i="9"/>
  <c r="AT28" i="9"/>
  <c r="AT28" i="10"/>
  <c r="Q3" i="21"/>
  <c r="B51" i="10"/>
  <c r="B51" i="9"/>
  <c r="AZ28" i="9"/>
  <c r="AZ28" i="10"/>
  <c r="AT215" i="21"/>
  <c r="AY239" i="21"/>
  <c r="AX245" i="21"/>
  <c r="BC215" i="21"/>
  <c r="BC252" i="21"/>
  <c r="AH28" i="10"/>
  <c r="AH28" i="9"/>
  <c r="Q13" i="21"/>
  <c r="E39" i="9"/>
  <c r="E39" i="10"/>
  <c r="AA104" i="5"/>
  <c r="X39" i="10"/>
  <c r="X39" i="9"/>
  <c r="O28" i="9"/>
  <c r="O28" i="10"/>
  <c r="Q2" i="21"/>
  <c r="E28" i="10"/>
  <c r="E28" i="9"/>
  <c r="W11" i="21"/>
  <c r="H28" i="10"/>
  <c r="H28" i="9"/>
  <c r="X16" i="21"/>
  <c r="D43" i="10"/>
  <c r="AB17" i="21"/>
  <c r="W20" i="21"/>
  <c r="AR51" i="9"/>
  <c r="AR51" i="10"/>
  <c r="S12" i="21"/>
  <c r="L51" i="10"/>
  <c r="L51" i="9"/>
  <c r="AN51" i="10"/>
  <c r="AN51" i="9"/>
  <c r="AR239" i="21"/>
  <c r="BH256" i="21"/>
  <c r="AO80" i="21"/>
  <c r="AO210" i="21"/>
  <c r="AO247" i="21"/>
  <c r="BA215" i="21"/>
  <c r="AV187" i="21"/>
  <c r="AV224" i="21"/>
  <c r="AY258" i="21"/>
  <c r="BA209" i="21"/>
  <c r="BA246" i="21"/>
  <c r="BA61" i="21"/>
  <c r="P283" i="21"/>
  <c r="BA283" i="21" s="1"/>
  <c r="AV239" i="21"/>
  <c r="BB258" i="21"/>
  <c r="AV245" i="21"/>
  <c r="AW245" i="21"/>
  <c r="AZ235" i="21"/>
  <c r="AZ198" i="21"/>
  <c r="AQ235" i="21"/>
  <c r="AQ198" i="21"/>
  <c r="AZ215" i="21"/>
  <c r="AT80" i="21"/>
  <c r="AQ239" i="21"/>
  <c r="BD256" i="21"/>
  <c r="BE215" i="21"/>
  <c r="BE252" i="21"/>
  <c r="BB215" i="21"/>
  <c r="BB252" i="21"/>
  <c r="AN49" i="9"/>
  <c r="AN49" i="10"/>
  <c r="BJ36" i="10"/>
  <c r="BJ36" i="9"/>
  <c r="AK104" i="5"/>
  <c r="V10" i="21"/>
  <c r="Y36" i="10"/>
  <c r="Y36" i="9"/>
  <c r="AZ36" i="10"/>
  <c r="AZ36" i="9"/>
  <c r="BK39" i="9"/>
  <c r="BK39" i="10"/>
  <c r="AE51" i="10"/>
  <c r="AE51" i="9"/>
  <c r="AQ36" i="10"/>
  <c r="AQ36" i="9"/>
  <c r="F39" i="9"/>
  <c r="F39" i="10"/>
  <c r="AB51" i="10"/>
  <c r="AB51" i="9"/>
  <c r="S7" i="21"/>
  <c r="AL36" i="10"/>
  <c r="AL36" i="9"/>
  <c r="V25" i="21"/>
  <c r="Y51" i="10"/>
  <c r="Y51" i="9"/>
  <c r="Y21" i="21"/>
  <c r="U104" i="5"/>
  <c r="F28" i="9"/>
  <c r="F28" i="10"/>
  <c r="W49" i="9"/>
  <c r="W49" i="10"/>
  <c r="AT31" i="10"/>
  <c r="S15" i="21"/>
  <c r="AD14" i="21"/>
  <c r="AA14" i="21"/>
  <c r="R13" i="21"/>
  <c r="I39" i="10"/>
  <c r="I39" i="9"/>
  <c r="AH22" i="21"/>
  <c r="N50" i="9"/>
  <c r="N50" i="10"/>
  <c r="N24" i="5"/>
  <c r="N50" i="4"/>
  <c r="BR51" i="9"/>
  <c r="BR51" i="10"/>
  <c r="AD13" i="21"/>
  <c r="BE39" i="10"/>
  <c r="BE39" i="9"/>
  <c r="Z21" i="21"/>
  <c r="V12" i="21"/>
  <c r="W19" i="21"/>
  <c r="AX104" i="5"/>
  <c r="AF15" i="21"/>
  <c r="Q17" i="21"/>
  <c r="E43" i="10"/>
  <c r="AS104" i="5"/>
  <c r="O43" i="10"/>
  <c r="AN31" i="10"/>
  <c r="AD9" i="21"/>
  <c r="AC18" i="21"/>
  <c r="BR36" i="9"/>
  <c r="BR36" i="10"/>
  <c r="AH11" i="21"/>
  <c r="AG9" i="21"/>
  <c r="AL51" i="10"/>
  <c r="AL51" i="9"/>
  <c r="AF43" i="10"/>
  <c r="Y2" i="21"/>
  <c r="AK28" i="9"/>
  <c r="AK28" i="10"/>
  <c r="Z36" i="10"/>
  <c r="Z36" i="9"/>
  <c r="D36" i="10"/>
  <c r="D36" i="9"/>
  <c r="AQ31" i="10"/>
  <c r="S43" i="10"/>
  <c r="X14" i="21"/>
  <c r="AR31" i="10"/>
  <c r="J28" i="9"/>
  <c r="J28" i="10"/>
  <c r="AM31" i="10"/>
  <c r="AI28" i="9"/>
  <c r="AI28" i="10"/>
  <c r="AQ28" i="10"/>
  <c r="AQ28" i="9"/>
  <c r="W2" i="21"/>
  <c r="AC28" i="10"/>
  <c r="AC28" i="9"/>
  <c r="AH16" i="21"/>
  <c r="AQ51" i="10"/>
  <c r="AQ51" i="9"/>
  <c r="BK50" i="10"/>
  <c r="BK50" i="9"/>
  <c r="BK24" i="5"/>
  <c r="BK50" i="4"/>
  <c r="W22" i="21"/>
  <c r="BS36" i="10"/>
  <c r="BS36" i="9"/>
  <c r="BH51" i="10"/>
  <c r="BH51" i="9"/>
  <c r="AV49" i="9"/>
  <c r="AV49" i="10"/>
  <c r="AF9" i="21"/>
  <c r="T7" i="21"/>
  <c r="L49" i="10"/>
  <c r="C43" i="10"/>
  <c r="Z17" i="21"/>
  <c r="K50" i="10"/>
  <c r="K50" i="9"/>
  <c r="K24" i="5"/>
  <c r="K50" i="4"/>
  <c r="J104" i="5"/>
  <c r="AF31" i="10"/>
  <c r="X17" i="21"/>
  <c r="AG43" i="10"/>
  <c r="J36" i="10"/>
  <c r="J36" i="9"/>
  <c r="U19" i="21"/>
  <c r="W39" i="10"/>
  <c r="W39" i="9"/>
  <c r="AF7" i="21"/>
  <c r="X10" i="21"/>
  <c r="AG36" i="10"/>
  <c r="AG36" i="9"/>
  <c r="AL28" i="10"/>
  <c r="AL28" i="9"/>
  <c r="AA20" i="21"/>
  <c r="BN104" i="5"/>
  <c r="AH20" i="21"/>
  <c r="AC22" i="21"/>
  <c r="J39" i="10"/>
  <c r="J39" i="9"/>
  <c r="S5" i="21"/>
  <c r="BS39" i="10"/>
  <c r="BS39" i="9"/>
  <c r="BO36" i="10"/>
  <c r="BO36" i="9"/>
  <c r="BG28" i="10"/>
  <c r="BG28" i="9"/>
  <c r="AZ39" i="10"/>
  <c r="AZ39" i="9"/>
  <c r="AA39" i="10"/>
  <c r="AA39" i="9"/>
  <c r="AW104" i="5"/>
  <c r="AE10" i="21"/>
  <c r="BI36" i="10"/>
  <c r="BI36" i="9"/>
  <c r="AA25" i="21"/>
  <c r="AS51" i="10"/>
  <c r="AS51" i="9"/>
  <c r="H104" i="5"/>
  <c r="K36" i="10"/>
  <c r="K36" i="9"/>
  <c r="AG20" i="21"/>
  <c r="S16" i="21"/>
  <c r="BI104" i="5"/>
  <c r="Q18" i="21"/>
  <c r="AD22" i="21"/>
  <c r="AH36" i="10"/>
  <c r="AH36" i="9"/>
  <c r="AP104" i="5"/>
  <c r="AH6" i="21"/>
  <c r="U22" i="21"/>
  <c r="V7" i="21"/>
  <c r="Y11" i="21"/>
  <c r="P36" i="10"/>
  <c r="P36" i="9"/>
  <c r="W16" i="21"/>
  <c r="N49" i="10"/>
  <c r="AF11" i="21"/>
  <c r="C28" i="9"/>
  <c r="C28" i="10"/>
  <c r="U16" i="21"/>
  <c r="AE15" i="21"/>
  <c r="AE8" i="21"/>
  <c r="G28" i="9"/>
  <c r="G28" i="10"/>
  <c r="O39" i="9"/>
  <c r="O39" i="10"/>
  <c r="AE43" i="10"/>
  <c r="BO31" i="10"/>
  <c r="AB39" i="10"/>
  <c r="AB39" i="9"/>
  <c r="BA104" i="5"/>
  <c r="BL28" i="10"/>
  <c r="BL28" i="9"/>
  <c r="AB8" i="21"/>
  <c r="P28" i="10"/>
  <c r="P28" i="9"/>
  <c r="AV36" i="10"/>
  <c r="AV36" i="9"/>
  <c r="C104" i="5"/>
  <c r="Z49" i="9"/>
  <c r="Z49" i="10"/>
  <c r="BN49" i="9"/>
  <c r="BN49" i="10"/>
  <c r="J51" i="9"/>
  <c r="J51" i="10"/>
  <c r="BD36" i="10"/>
  <c r="BD36" i="9"/>
  <c r="J49" i="10"/>
  <c r="AA21" i="21"/>
  <c r="AF3" i="21"/>
  <c r="AF25" i="21"/>
  <c r="BM51" i="9"/>
  <c r="BM51" i="10"/>
  <c r="AA31" i="10"/>
  <c r="V13" i="21"/>
  <c r="Y39" i="10"/>
  <c r="Y39" i="9"/>
  <c r="X21" i="21"/>
  <c r="AB20" i="21"/>
  <c r="BL36" i="10"/>
  <c r="BL36" i="9"/>
  <c r="AF23" i="21"/>
  <c r="BM49" i="9"/>
  <c r="BM49" i="10"/>
  <c r="AH3" i="21"/>
  <c r="AT50" i="9"/>
  <c r="AT50" i="10"/>
  <c r="AT50" i="4"/>
  <c r="AT24" i="5"/>
  <c r="AT36" i="10"/>
  <c r="AT36" i="9"/>
  <c r="W14" i="21"/>
  <c r="V104" i="5"/>
  <c r="AH49" i="9"/>
  <c r="AH49" i="10"/>
  <c r="AY104" i="5"/>
  <c r="AC2" i="21"/>
  <c r="BA28" i="9"/>
  <c r="BA28" i="10"/>
  <c r="G36" i="10"/>
  <c r="G36" i="9"/>
  <c r="AY28" i="10"/>
  <c r="AY28" i="9"/>
  <c r="R21" i="21"/>
  <c r="T24" i="21"/>
  <c r="Q50" i="10"/>
  <c r="Q50" i="9"/>
  <c r="Q24" i="5"/>
  <c r="Q50" i="4"/>
  <c r="BL104" i="5"/>
  <c r="AC6" i="21"/>
  <c r="D50" i="10"/>
  <c r="D50" i="9"/>
  <c r="D50" i="4"/>
  <c r="D24" i="5"/>
  <c r="T25" i="21"/>
  <c r="Q51" i="9"/>
  <c r="Q51" i="10"/>
  <c r="BE104" i="5"/>
  <c r="S6" i="21"/>
  <c r="Q104" i="5"/>
  <c r="AF20" i="21"/>
  <c r="AB49" i="9"/>
  <c r="AB49" i="10"/>
  <c r="Q9" i="21"/>
  <c r="R8" i="21"/>
  <c r="R24" i="21"/>
  <c r="I50" i="10"/>
  <c r="I50" i="9"/>
  <c r="I24" i="5"/>
  <c r="I50" i="4"/>
  <c r="R15" i="21"/>
  <c r="Q11" i="21"/>
  <c r="AH17" i="21"/>
  <c r="AF10" i="21"/>
  <c r="BM36" i="10"/>
  <c r="BM36" i="9"/>
  <c r="AA3" i="21"/>
  <c r="BT36" i="9"/>
  <c r="BT36" i="10"/>
  <c r="AZ104" i="5"/>
  <c r="AB14" i="21"/>
  <c r="D39" i="10"/>
  <c r="D39" i="9"/>
  <c r="AE28" i="10"/>
  <c r="AE28" i="9"/>
  <c r="V2" i="21"/>
  <c r="Y28" i="10"/>
  <c r="Y28" i="9"/>
  <c r="L28" i="9"/>
  <c r="L28" i="10"/>
  <c r="AB25" i="21"/>
  <c r="AW51" i="9"/>
  <c r="AW51" i="10"/>
  <c r="AC24" i="21"/>
  <c r="BA50" i="10"/>
  <c r="BA50" i="9"/>
  <c r="BA50" i="4"/>
  <c r="BA24" i="5"/>
  <c r="T2" i="21"/>
  <c r="Q28" i="10"/>
  <c r="Q28" i="9"/>
  <c r="AC15" i="21"/>
  <c r="Q12" i="21"/>
  <c r="T12" i="21"/>
  <c r="AR50" i="9"/>
  <c r="AR50" i="10"/>
  <c r="AR50" i="4"/>
  <c r="AR24" i="5"/>
  <c r="Z4" i="21"/>
  <c r="AE39" i="10"/>
  <c r="AE39" i="9"/>
  <c r="AC10" i="21"/>
  <c r="BA36" i="10"/>
  <c r="BA36" i="9"/>
  <c r="AA24" i="21"/>
  <c r="AS50" i="10"/>
  <c r="AS50" i="9"/>
  <c r="AS24" i="5"/>
  <c r="AS50" i="4"/>
  <c r="AP31" i="10"/>
  <c r="T18" i="21"/>
  <c r="BP28" i="9"/>
  <c r="BP28" i="10"/>
  <c r="Z20" i="21"/>
  <c r="AE5" i="21"/>
  <c r="BI31" i="10"/>
  <c r="AC20" i="21"/>
  <c r="Z22" i="21"/>
  <c r="Z3" i="21"/>
  <c r="BO104" i="5"/>
  <c r="C36" i="10"/>
  <c r="C36" i="9"/>
  <c r="AE36" i="10"/>
  <c r="AE36" i="9"/>
  <c r="S8" i="21"/>
  <c r="Y6" i="21"/>
  <c r="Q22" i="21"/>
  <c r="T22" i="21"/>
  <c r="S18" i="21"/>
  <c r="Z50" i="10"/>
  <c r="Z50" i="9"/>
  <c r="Z24" i="5"/>
  <c r="Z50" i="4"/>
  <c r="BP31" i="10"/>
  <c r="AD12" i="21"/>
  <c r="AF39" i="9"/>
  <c r="AF39" i="10"/>
  <c r="BG50" i="9"/>
  <c r="BG50" i="10"/>
  <c r="BG24" i="5"/>
  <c r="BG50" i="4"/>
  <c r="BG31" i="10"/>
  <c r="V50" i="10"/>
  <c r="V50" i="9"/>
  <c r="V24" i="5"/>
  <c r="V50" i="4"/>
  <c r="AQ49" i="9"/>
  <c r="AQ49" i="10"/>
  <c r="BM104" i="5"/>
  <c r="W13" i="21"/>
  <c r="AC39" i="9"/>
  <c r="AC39" i="10"/>
  <c r="H43" i="10"/>
  <c r="U3" i="21"/>
  <c r="R6" i="21"/>
  <c r="AT49" i="9"/>
  <c r="AT49" i="10"/>
  <c r="AA7" i="21"/>
  <c r="X3" i="21"/>
  <c r="AD49" i="9"/>
  <c r="AD49" i="10"/>
  <c r="BF50" i="10"/>
  <c r="BF50" i="9"/>
  <c r="BF24" i="5"/>
  <c r="BF50" i="4"/>
  <c r="AD50" i="9"/>
  <c r="AD50" i="10"/>
  <c r="AD50" i="4"/>
  <c r="AD24" i="5"/>
  <c r="R12" i="21"/>
  <c r="Q20" i="21"/>
  <c r="X31" i="10"/>
  <c r="AE14" i="21"/>
  <c r="W5" i="21"/>
  <c r="AC31" i="10"/>
  <c r="AM50" i="9"/>
  <c r="AM50" i="10"/>
  <c r="AM24" i="5"/>
  <c r="AM50" i="4"/>
  <c r="K43" i="10"/>
  <c r="AD28" i="9"/>
  <c r="AD28" i="10"/>
  <c r="BB28" i="10"/>
  <c r="BB28" i="9"/>
  <c r="AH15" i="21"/>
  <c r="AA19" i="21"/>
  <c r="AG13" i="21"/>
  <c r="BQ39" i="9"/>
  <c r="BQ39" i="10"/>
  <c r="BO28" i="10"/>
  <c r="BO28" i="9"/>
  <c r="AD31" i="10"/>
  <c r="C39" i="10"/>
  <c r="C39" i="9"/>
  <c r="BF39" i="9"/>
  <c r="BF39" i="10"/>
  <c r="AH10" i="21"/>
  <c r="BU36" i="10"/>
  <c r="BU36" i="9"/>
  <c r="AJ31" i="10"/>
  <c r="U20" i="21"/>
  <c r="F43" i="10"/>
  <c r="R18" i="21"/>
  <c r="L43" i="10"/>
  <c r="X104" i="5"/>
  <c r="AA23" i="21"/>
  <c r="AS49" i="9"/>
  <c r="AS49" i="10"/>
  <c r="BJ104" i="5"/>
  <c r="F36" i="10"/>
  <c r="F36" i="9"/>
  <c r="AF50" i="10"/>
  <c r="AF50" i="9"/>
  <c r="AF50" i="4"/>
  <c r="AF24" i="5"/>
  <c r="X25" i="21"/>
  <c r="AG51" i="9"/>
  <c r="AG51" i="10"/>
  <c r="U11" i="21"/>
  <c r="AB31" i="10"/>
  <c r="Y20" i="21"/>
  <c r="T14" i="21"/>
  <c r="AF2" i="21"/>
  <c r="BM28" i="10"/>
  <c r="BM28" i="9"/>
  <c r="K28" i="10"/>
  <c r="K28" i="9"/>
  <c r="BJ28" i="9"/>
  <c r="BJ28" i="10"/>
  <c r="AG12" i="21"/>
  <c r="Z51" i="10"/>
  <c r="Z51" i="9"/>
  <c r="AY36" i="10"/>
  <c r="AY36" i="9"/>
  <c r="AE20" i="21"/>
  <c r="BD28" i="10"/>
  <c r="BD28" i="9"/>
  <c r="T28" i="9"/>
  <c r="T28" i="10"/>
  <c r="AH23" i="21"/>
  <c r="BU49" i="9"/>
  <c r="BU49" i="10"/>
  <c r="AZ51" i="10"/>
  <c r="AZ51" i="9"/>
  <c r="P39" i="10"/>
  <c r="P39" i="9"/>
  <c r="Z12" i="21"/>
  <c r="BC51" i="9"/>
  <c r="BC51" i="10"/>
  <c r="Z6" i="21"/>
  <c r="I104" i="5"/>
  <c r="X15" i="21"/>
  <c r="Y8" i="21"/>
  <c r="AX49" i="9"/>
  <c r="AX49" i="10"/>
  <c r="U5" i="21"/>
  <c r="AD6" i="21"/>
  <c r="T6" i="21"/>
  <c r="AD24" i="21"/>
  <c r="BE50" i="9"/>
  <c r="BE50" i="10"/>
  <c r="BE24" i="5"/>
  <c r="BE50" i="4"/>
  <c r="BF28" i="10"/>
  <c r="BF28" i="9"/>
  <c r="AH8" i="21"/>
  <c r="AQ39" i="10"/>
  <c r="AQ39" i="9"/>
  <c r="AD2" i="21"/>
  <c r="BE28" i="10"/>
  <c r="BE28" i="9"/>
  <c r="BJ49" i="9"/>
  <c r="BJ49" i="10"/>
  <c r="Z104" i="5"/>
  <c r="BL39" i="10"/>
  <c r="BL39" i="9"/>
  <c r="AG19" i="21"/>
  <c r="AA43" i="10"/>
  <c r="S13" i="21"/>
  <c r="M39" i="9"/>
  <c r="M39" i="10"/>
  <c r="H36" i="10"/>
  <c r="H36" i="9"/>
  <c r="AB104" i="5"/>
  <c r="AE2" i="21"/>
  <c r="BI28" i="9"/>
  <c r="BI28" i="10"/>
  <c r="X23" i="21"/>
  <c r="AG49" i="9"/>
  <c r="AG49" i="10"/>
  <c r="AH104" i="5"/>
  <c r="BP104" i="5"/>
  <c r="S50" i="10"/>
  <c r="S50" i="9"/>
  <c r="S24" i="5"/>
  <c r="S50" i="4"/>
  <c r="AE13" i="21"/>
  <c r="BI39" i="10"/>
  <c r="BI39" i="9"/>
  <c r="AB6" i="21"/>
  <c r="V28" i="9"/>
  <c r="V28" i="10"/>
  <c r="AX36" i="10"/>
  <c r="AX36" i="9"/>
  <c r="AB24" i="21"/>
  <c r="AW50" i="10"/>
  <c r="AW50" i="9"/>
  <c r="AW50" i="4"/>
  <c r="AW24" i="5"/>
  <c r="AV50" i="10"/>
  <c r="AV50" i="9"/>
  <c r="AV50" i="4"/>
  <c r="AV24" i="5"/>
  <c r="V36" i="10"/>
  <c r="V36" i="9"/>
  <c r="S28" i="9"/>
  <c r="S28" i="10"/>
  <c r="P43" i="10"/>
  <c r="AI49" i="9"/>
  <c r="AI49" i="10"/>
  <c r="AP36" i="10"/>
  <c r="AP36" i="9"/>
  <c r="V15" i="21"/>
  <c r="AA51" i="10"/>
  <c r="AA51" i="9"/>
  <c r="AA36" i="10"/>
  <c r="AA36" i="9"/>
  <c r="AA13" i="21"/>
  <c r="AS39" i="10"/>
  <c r="AS39" i="9"/>
  <c r="AE18" i="21"/>
  <c r="BN31" i="10"/>
  <c r="X8" i="21"/>
  <c r="S36" i="10"/>
  <c r="S36" i="9"/>
  <c r="AA10" i="21"/>
  <c r="AS36" i="10"/>
  <c r="AS36" i="9"/>
  <c r="AD20" i="21"/>
  <c r="S51" i="9"/>
  <c r="S51" i="10"/>
  <c r="W12" i="21"/>
  <c r="BK104" i="5"/>
  <c r="U21" i="21"/>
  <c r="AG15" i="21"/>
  <c r="V17" i="21"/>
  <c r="Y43" i="10"/>
  <c r="AB7" i="21"/>
  <c r="Z5" i="21"/>
  <c r="AO31" i="10"/>
  <c r="BC28" i="10"/>
  <c r="BC28" i="9"/>
  <c r="D51" i="10"/>
  <c r="D51" i="9"/>
  <c r="AG5" i="21"/>
  <c r="BQ31" i="10"/>
  <c r="Y3" i="21"/>
  <c r="T50" i="10"/>
  <c r="T50" i="9"/>
  <c r="T50" i="4"/>
  <c r="T24" i="5"/>
  <c r="AJ50" i="9"/>
  <c r="AJ50" i="10"/>
  <c r="AJ24" i="5"/>
  <c r="AJ50" i="4"/>
  <c r="AD17" i="21"/>
  <c r="N104" i="5"/>
  <c r="Q24" i="21"/>
  <c r="E50" i="9"/>
  <c r="E50" i="10"/>
  <c r="E24" i="5"/>
  <c r="E50" i="4"/>
  <c r="BL49" i="9"/>
  <c r="BL49" i="10"/>
  <c r="R22" i="21"/>
  <c r="BO51" i="9"/>
  <c r="BO51" i="10"/>
  <c r="Z2" i="21"/>
  <c r="AO28" i="10"/>
  <c r="AO28" i="9"/>
  <c r="V6" i="21"/>
  <c r="U14" i="21"/>
  <c r="BC49" i="9"/>
  <c r="BC49" i="10"/>
  <c r="U23" i="21"/>
  <c r="U49" i="9"/>
  <c r="U49" i="10"/>
  <c r="AC19" i="21"/>
  <c r="AF104" i="5"/>
  <c r="AD104" i="5"/>
  <c r="L104" i="5"/>
  <c r="S39" i="10"/>
  <c r="S39" i="9"/>
  <c r="S3" i="21"/>
  <c r="V9" i="21"/>
  <c r="Z7" i="21"/>
  <c r="Z18" i="21"/>
  <c r="AY51" i="9"/>
  <c r="AY51" i="10"/>
  <c r="T36" i="10"/>
  <c r="T36" i="9"/>
  <c r="AH4" i="21"/>
  <c r="AB12" i="21"/>
  <c r="R10" i="21"/>
  <c r="I36" i="10"/>
  <c r="I36" i="9"/>
  <c r="AB43" i="10"/>
  <c r="BK28" i="10"/>
  <c r="BK28" i="9"/>
  <c r="AO104" i="5"/>
  <c r="W43" i="10"/>
  <c r="AG25" i="21"/>
  <c r="BQ51" i="10"/>
  <c r="BQ51" i="9"/>
  <c r="AE21" i="21"/>
  <c r="Q21" i="21"/>
  <c r="AG7" i="21"/>
  <c r="W6" i="21"/>
  <c r="AF8" i="21"/>
  <c r="AB18" i="21"/>
  <c r="AU28" i="9"/>
  <c r="AU28" i="10"/>
  <c r="BF104" i="5"/>
  <c r="AD16" i="21"/>
  <c r="AD43" i="10"/>
  <c r="AV39" i="9"/>
  <c r="AV39" i="10"/>
  <c r="Y9" i="21"/>
  <c r="V8" i="21"/>
  <c r="R2" i="21"/>
  <c r="I28" i="10"/>
  <c r="I28" i="9"/>
  <c r="AB50" i="9"/>
  <c r="AB50" i="10"/>
  <c r="AB50" i="4"/>
  <c r="AB24" i="5"/>
  <c r="AB28" i="9"/>
  <c r="AB28" i="10"/>
  <c r="AH13" i="21"/>
  <c r="BU39" i="9"/>
  <c r="BU39" i="10"/>
  <c r="Q6" i="21"/>
  <c r="V14" i="21"/>
  <c r="AN104" i="5"/>
  <c r="U2" i="21"/>
  <c r="U28" i="9"/>
  <c r="U28" i="10"/>
  <c r="AB16" i="21"/>
  <c r="AE104" i="5"/>
  <c r="BH31" i="10"/>
  <c r="AY39" i="9"/>
  <c r="AY39" i="10"/>
  <c r="BC36" i="10"/>
  <c r="BC36" i="9"/>
  <c r="AT104" i="5"/>
  <c r="AF49" i="9"/>
  <c r="AF49" i="10"/>
  <c r="AF36" i="10"/>
  <c r="AF36" i="9"/>
  <c r="V4" i="21"/>
  <c r="AC3" i="21"/>
  <c r="BD31" i="10"/>
  <c r="J43" i="10"/>
  <c r="X13" i="21"/>
  <c r="AG39" i="10"/>
  <c r="AG39" i="9"/>
  <c r="AC25" i="21"/>
  <c r="BA51" i="10"/>
  <c r="BA51" i="9"/>
  <c r="BO39" i="9"/>
  <c r="BO39" i="10"/>
  <c r="AN28" i="9"/>
  <c r="AN28" i="10"/>
  <c r="AD39" i="10"/>
  <c r="AD39" i="9"/>
  <c r="W104" i="5"/>
  <c r="AV31" i="10"/>
  <c r="AE6" i="21"/>
  <c r="AE11" i="21"/>
  <c r="BG36" i="10"/>
  <c r="BG36" i="9"/>
  <c r="AB19" i="21"/>
  <c r="AH9" i="21"/>
  <c r="W3" i="21"/>
  <c r="AE22" i="21"/>
  <c r="AA8" i="21"/>
  <c r="X51" i="9"/>
  <c r="X51" i="10"/>
  <c r="AI36" i="10"/>
  <c r="AI36" i="9"/>
  <c r="AA5" i="21"/>
  <c r="AS31" i="10"/>
  <c r="AU104" i="5"/>
  <c r="AB9" i="21"/>
  <c r="T43" i="10"/>
  <c r="Z10" i="21"/>
  <c r="AO36" i="10"/>
  <c r="AO36" i="9"/>
  <c r="BF51" i="9"/>
  <c r="BF51" i="10"/>
  <c r="H51" i="10"/>
  <c r="H51" i="9"/>
  <c r="AH21" i="21"/>
  <c r="D49" i="10"/>
  <c r="V5" i="21"/>
  <c r="Y31" i="10"/>
  <c r="B50" i="10"/>
  <c r="B50" i="9"/>
  <c r="B24" i="5"/>
  <c r="B50" i="4"/>
  <c r="S20" i="21"/>
  <c r="AU36" i="10"/>
  <c r="AU36" i="9"/>
  <c r="AF24" i="21"/>
  <c r="BM50" i="9"/>
  <c r="BM50" i="10"/>
  <c r="BM50" i="4"/>
  <c r="BM24" i="5"/>
  <c r="BG49" i="9"/>
  <c r="BG49" i="10"/>
  <c r="Y17" i="21"/>
  <c r="AK43" i="10"/>
  <c r="AN36" i="10"/>
  <c r="AN36" i="9"/>
  <c r="AU39" i="10"/>
  <c r="AU39" i="9"/>
  <c r="BG39" i="10"/>
  <c r="BG39" i="9"/>
  <c r="BP39" i="10"/>
  <c r="BP39" i="9"/>
  <c r="V16" i="21"/>
  <c r="AJ51" i="9"/>
  <c r="AJ51" i="10"/>
  <c r="AF6" i="21"/>
  <c r="AH14" i="21"/>
  <c r="BP50" i="10"/>
  <c r="BP50" i="9"/>
  <c r="BP50" i="4"/>
  <c r="BP24" i="5"/>
  <c r="BK36" i="10"/>
  <c r="BK36" i="9"/>
  <c r="X2" i="21"/>
  <c r="AG28" i="10"/>
  <c r="AG28" i="9"/>
  <c r="BR31" i="10"/>
  <c r="BT39" i="10"/>
  <c r="BT39" i="9"/>
  <c r="V20" i="21"/>
  <c r="V3" i="21"/>
  <c r="R4" i="21"/>
  <c r="AF22" i="21"/>
  <c r="BP49" i="9"/>
  <c r="BP49" i="10"/>
  <c r="AJ28" i="9"/>
  <c r="AJ28" i="10"/>
  <c r="C49" i="10"/>
  <c r="AD19" i="21"/>
  <c r="T17" i="21"/>
  <c r="Q43" i="10"/>
  <c r="R104" i="5"/>
  <c r="W24" i="21"/>
  <c r="AC50" i="10"/>
  <c r="AC50" i="9"/>
  <c r="AC50" i="4"/>
  <c r="AC24" i="5"/>
  <c r="W8" i="21"/>
  <c r="AF18" i="21"/>
  <c r="AC9" i="21"/>
  <c r="R17" i="21"/>
  <c r="I43" i="10"/>
  <c r="V21" i="21"/>
  <c r="AC7" i="21"/>
  <c r="AL104" i="5"/>
  <c r="V18" i="21"/>
  <c r="S2" i="21"/>
  <c r="M28" i="10"/>
  <c r="M28" i="9"/>
  <c r="Y15" i="21"/>
  <c r="AZ50" i="9"/>
  <c r="AZ50" i="10"/>
  <c r="AZ24" i="5"/>
  <c r="AZ50" i="4"/>
  <c r="T16" i="21"/>
  <c r="AD11" i="21"/>
  <c r="Y24" i="21"/>
  <c r="AK50" i="9"/>
  <c r="AK50" i="10"/>
  <c r="AK24" i="5"/>
  <c r="AK50" i="4"/>
  <c r="W50" i="9"/>
  <c r="W50" i="10"/>
  <c r="W24" i="5"/>
  <c r="W50" i="4"/>
  <c r="AC17" i="21"/>
  <c r="Q19" i="21"/>
  <c r="H39" i="10"/>
  <c r="H39" i="9"/>
  <c r="AE31" i="10"/>
  <c r="AB36" i="10"/>
  <c r="AB36" i="9"/>
  <c r="BL50" i="10"/>
  <c r="BL50" i="9"/>
  <c r="BL24" i="5"/>
  <c r="BL50" i="4"/>
  <c r="H50" i="10"/>
  <c r="H50" i="9"/>
  <c r="H24" i="5"/>
  <c r="H50" i="4"/>
  <c r="Y12" i="21"/>
  <c r="W25" i="21"/>
  <c r="AC51" i="10"/>
  <c r="AC51" i="9"/>
  <c r="AR49" i="9"/>
  <c r="AR49" i="10"/>
  <c r="G50" i="9"/>
  <c r="G50" i="10"/>
  <c r="G50" i="4"/>
  <c r="G24" i="5"/>
  <c r="W31" i="10"/>
  <c r="AF17" i="21"/>
  <c r="BB50" i="9"/>
  <c r="BB50" i="10"/>
  <c r="BB50" i="4"/>
  <c r="BB24" i="5"/>
  <c r="AB10" i="21"/>
  <c r="AW36" i="10"/>
  <c r="AW36" i="9"/>
  <c r="AA15" i="21"/>
  <c r="R9" i="21"/>
  <c r="G51" i="9"/>
  <c r="G51" i="10"/>
  <c r="AX39" i="10"/>
  <c r="AX39" i="9"/>
  <c r="AM28" i="9"/>
  <c r="AM28" i="10"/>
  <c r="AZ49" i="9"/>
  <c r="AZ49" i="10"/>
  <c r="AA49" i="9"/>
  <c r="AA49" i="10"/>
  <c r="T13" i="21"/>
  <c r="Q39" i="10"/>
  <c r="Q39" i="9"/>
  <c r="AF13" i="21"/>
  <c r="BM39" i="9"/>
  <c r="BM39" i="10"/>
  <c r="AB15" i="21"/>
  <c r="Z39" i="9"/>
  <c r="Z39" i="10"/>
  <c r="N43" i="10"/>
  <c r="T5" i="21"/>
  <c r="BG104" i="5"/>
  <c r="X22" i="21"/>
  <c r="P104" i="5"/>
  <c r="AE12" i="21"/>
  <c r="AG3" i="21"/>
  <c r="BH50" i="9"/>
  <c r="BH50" i="10"/>
  <c r="BH24" i="5"/>
  <c r="BH50" i="4"/>
  <c r="Y25" i="21"/>
  <c r="AK51" i="9"/>
  <c r="AK51" i="10"/>
  <c r="R14" i="21"/>
  <c r="Y4" i="21"/>
  <c r="BJ31" i="10"/>
  <c r="AM39" i="10"/>
  <c r="AM39" i="9"/>
  <c r="Y104" i="5"/>
  <c r="O49" i="10"/>
  <c r="AP49" i="9"/>
  <c r="AP49" i="10"/>
  <c r="E104" i="5"/>
  <c r="R25" i="21"/>
  <c r="I51" i="9"/>
  <c r="I51" i="10"/>
  <c r="V22" i="21"/>
  <c r="Z8" i="21"/>
  <c r="AH25" i="21"/>
  <c r="BU51" i="9"/>
  <c r="BU51" i="10"/>
  <c r="N51" i="9"/>
  <c r="N51" i="10"/>
  <c r="AI50" i="9"/>
  <c r="AI50" i="10"/>
  <c r="AI50" i="4"/>
  <c r="AI24" i="5"/>
  <c r="AU31" i="10"/>
  <c r="U15" i="21"/>
  <c r="AE16" i="21"/>
  <c r="R49" i="9"/>
  <c r="R49" i="10"/>
  <c r="Q7" i="21"/>
  <c r="AE19" i="21"/>
  <c r="AA4" i="21"/>
  <c r="AU50" i="9"/>
  <c r="AU50" i="10"/>
  <c r="AU50" i="4"/>
  <c r="AU24" i="5"/>
  <c r="BP51" i="9"/>
  <c r="BP51" i="10"/>
  <c r="AD21" i="21"/>
  <c r="AN39" i="10"/>
  <c r="AN39" i="9"/>
  <c r="U9" i="21"/>
  <c r="AA11" i="21"/>
  <c r="BK51" i="10"/>
  <c r="BK51" i="9"/>
  <c r="AG18" i="21"/>
  <c r="AR104" i="5"/>
  <c r="X43" i="10"/>
  <c r="AI104" i="5"/>
  <c r="Q25" i="21"/>
  <c r="E51" i="10"/>
  <c r="E51" i="9"/>
  <c r="AT39" i="10"/>
  <c r="AT39" i="9"/>
  <c r="W7" i="21"/>
  <c r="BN50" i="10"/>
  <c r="BN50" i="9"/>
  <c r="BN24" i="5"/>
  <c r="BN50" i="4"/>
  <c r="H49" i="10"/>
  <c r="K39" i="10"/>
  <c r="K39" i="9"/>
  <c r="AV104" i="5"/>
  <c r="Z13" i="21"/>
  <c r="AO39" i="10"/>
  <c r="AO39" i="9"/>
  <c r="O36" i="10"/>
  <c r="O36" i="9"/>
  <c r="AI51" i="9"/>
  <c r="AI51" i="10"/>
  <c r="X50" i="9"/>
  <c r="X50" i="10"/>
  <c r="X24" i="5"/>
  <c r="X50" i="4"/>
  <c r="W15" i="21"/>
  <c r="BD50" i="9"/>
  <c r="BD50" i="10"/>
  <c r="BD24" i="5"/>
  <c r="BD50" i="4"/>
  <c r="AB22" i="21"/>
  <c r="AY49" i="9"/>
  <c r="AY49" i="10"/>
  <c r="AD5" i="21"/>
  <c r="BE31" i="10"/>
  <c r="AU49" i="9"/>
  <c r="AU49" i="10"/>
  <c r="AI43" i="10"/>
  <c r="S10" i="21"/>
  <c r="M36" i="10"/>
  <c r="M36" i="9"/>
  <c r="BB39" i="10"/>
  <c r="BB39" i="9"/>
  <c r="U13" i="21"/>
  <c r="U39" i="10"/>
  <c r="U39" i="9"/>
  <c r="K51" i="10"/>
  <c r="K51" i="9"/>
  <c r="R43" i="10"/>
  <c r="BC104" i="5"/>
  <c r="AN50" i="9"/>
  <c r="AN50" i="10"/>
  <c r="AN24" i="5"/>
  <c r="AN50" i="4"/>
  <c r="BR39" i="10"/>
  <c r="BR39" i="9"/>
  <c r="F49" i="10"/>
  <c r="V43" i="10"/>
  <c r="Q10" i="21"/>
  <c r="E36" i="10"/>
  <c r="E36" i="9"/>
  <c r="AC23" i="21"/>
  <c r="BA49" i="9"/>
  <c r="BA49" i="10"/>
  <c r="X49" i="9"/>
  <c r="X49" i="10"/>
  <c r="BL51" i="9"/>
  <c r="BL51" i="10"/>
  <c r="BH104" i="5"/>
  <c r="V23" i="21"/>
  <c r="Y49" i="9"/>
  <c r="Y49" i="10"/>
  <c r="T4" i="21"/>
  <c r="T10" i="21"/>
  <c r="Q36" i="10"/>
  <c r="Q36" i="9"/>
  <c r="BD49" i="9"/>
  <c r="BD49" i="10"/>
  <c r="N36" i="10"/>
  <c r="N36" i="9"/>
  <c r="BC50" i="9"/>
  <c r="BC50" i="10"/>
  <c r="BC24" i="5"/>
  <c r="BC50" i="4"/>
  <c r="Y10" i="21"/>
  <c r="AK36" i="10"/>
  <c r="AK36" i="9"/>
  <c r="B28" i="10"/>
  <c r="B28" i="9"/>
  <c r="AD23" i="21"/>
  <c r="BE49" i="9"/>
  <c r="BE49" i="10"/>
  <c r="F50" i="10"/>
  <c r="F50" i="9"/>
  <c r="F24" i="5"/>
  <c r="F50" i="4"/>
  <c r="AB23" i="21"/>
  <c r="AW49" i="9"/>
  <c r="AW49" i="10"/>
  <c r="AB4" i="21"/>
  <c r="BR49" i="9"/>
  <c r="BR49" i="10"/>
  <c r="AQ50" i="9"/>
  <c r="AQ50" i="10"/>
  <c r="AQ50" i="4"/>
  <c r="AQ24" i="5"/>
  <c r="B49" i="10"/>
  <c r="R20" i="21"/>
  <c r="V49" i="9"/>
  <c r="V49" i="10"/>
  <c r="AE17" i="21"/>
  <c r="AM104" i="5"/>
  <c r="BD104" i="5"/>
  <c r="BJ51" i="10"/>
  <c r="BJ51" i="9"/>
  <c r="Q5" i="21"/>
  <c r="BJ50" i="9"/>
  <c r="BJ50" i="10"/>
  <c r="BJ50" i="4"/>
  <c r="BJ24" i="5"/>
  <c r="AH31" i="10"/>
  <c r="AR28" i="9"/>
  <c r="AR28" i="10"/>
  <c r="AA9" i="21"/>
  <c r="X28" i="10"/>
  <c r="X28" i="9"/>
  <c r="AC14" i="21"/>
  <c r="R7" i="21"/>
  <c r="BK31" i="10"/>
  <c r="AD18" i="21"/>
  <c r="O50" i="10"/>
  <c r="O50" i="9"/>
  <c r="O50" i="4"/>
  <c r="O24" i="5"/>
  <c r="AJ43" i="10"/>
  <c r="AF21" i="21"/>
  <c r="S19" i="21"/>
  <c r="Q23" i="21"/>
  <c r="E49" i="10"/>
  <c r="Q8" i="21"/>
  <c r="N39" i="10"/>
  <c r="N39" i="9"/>
  <c r="BB51" i="10"/>
  <c r="BB51" i="9"/>
  <c r="AE7" i="21"/>
  <c r="T8" i="21"/>
  <c r="AH7" i="21"/>
  <c r="Y13" i="21"/>
  <c r="AK39" i="10"/>
  <c r="AK39" i="9"/>
  <c r="AE4" i="21"/>
  <c r="B36" i="10"/>
  <c r="B36" i="9"/>
  <c r="AF5" i="21"/>
  <c r="BM31" i="10"/>
  <c r="AJ39" i="10"/>
  <c r="AJ39" i="9"/>
  <c r="U24" i="21"/>
  <c r="U50" i="9"/>
  <c r="U50" i="10"/>
  <c r="U50" i="4"/>
  <c r="U24" i="5"/>
  <c r="W51" i="10"/>
  <c r="W51" i="9"/>
  <c r="BB245" i="21" l="1"/>
  <c r="F24" i="11"/>
  <c r="F50" i="11" s="1"/>
  <c r="F50" i="5"/>
  <c r="BO208" i="21"/>
  <c r="BO245" i="21"/>
  <c r="X24" i="11"/>
  <c r="X50" i="11" s="1"/>
  <c r="X50" i="5"/>
  <c r="AI50" i="5"/>
  <c r="AI24" i="11"/>
  <c r="AI50" i="11" s="1"/>
  <c r="BJ247" i="21"/>
  <c r="BJ210" i="21"/>
  <c r="BQ246" i="21"/>
  <c r="BQ209" i="21"/>
  <c r="BQ61" i="21"/>
  <c r="AF283" i="21"/>
  <c r="BQ283" i="21" s="1"/>
  <c r="BI235" i="21"/>
  <c r="BI198" i="21"/>
  <c r="E50" i="5"/>
  <c r="E24" i="11"/>
  <c r="E50" i="11" s="1"/>
  <c r="AN50" i="5"/>
  <c r="AN24" i="11"/>
  <c r="AN50" i="11" s="1"/>
  <c r="BL50" i="5"/>
  <c r="BL24" i="11"/>
  <c r="BL50" i="11" s="1"/>
  <c r="W50" i="5"/>
  <c r="W24" i="11"/>
  <c r="W50" i="11" s="1"/>
  <c r="BJ239" i="21"/>
  <c r="AB50" i="5"/>
  <c r="AB24" i="11"/>
  <c r="AB50" i="11" s="1"/>
  <c r="T50" i="5"/>
  <c r="T24" i="11"/>
  <c r="T50" i="11" s="1"/>
  <c r="BM209" i="21"/>
  <c r="BM246" i="21"/>
  <c r="BM61" i="21"/>
  <c r="AB283" i="21"/>
  <c r="BM283" i="21" s="1"/>
  <c r="AM50" i="5"/>
  <c r="AM24" i="11"/>
  <c r="AM50" i="11" s="1"/>
  <c r="V50" i="5"/>
  <c r="V24" i="11"/>
  <c r="V50" i="11" s="1"/>
  <c r="BC50" i="5"/>
  <c r="BC24" i="11"/>
  <c r="BC50" i="11" s="1"/>
  <c r="BG208" i="21"/>
  <c r="BG245" i="21"/>
  <c r="AC50" i="5"/>
  <c r="AC24" i="11"/>
  <c r="AC50" i="11" s="1"/>
  <c r="BK232" i="21"/>
  <c r="BK195" i="21"/>
  <c r="O50" i="5"/>
  <c r="O24" i="11"/>
  <c r="O50" i="11" s="1"/>
  <c r="BN50" i="5"/>
  <c r="BN24" i="11"/>
  <c r="BN50" i="11" s="1"/>
  <c r="BQ235" i="21"/>
  <c r="BQ198" i="21"/>
  <c r="G50" i="5"/>
  <c r="G24" i="11"/>
  <c r="G50" i="11" s="1"/>
  <c r="BB246" i="21"/>
  <c r="BB209" i="21"/>
  <c r="BB61" i="21"/>
  <c r="Q283" i="21"/>
  <c r="BB283" i="21" s="1"/>
  <c r="BL198" i="21"/>
  <c r="BL235" i="21"/>
  <c r="AD50" i="5"/>
  <c r="AD24" i="11"/>
  <c r="AD50" i="11" s="1"/>
  <c r="U50" i="5"/>
  <c r="U24" i="11"/>
  <c r="U50" i="11" s="1"/>
  <c r="BK198" i="21"/>
  <c r="BK235" i="21"/>
  <c r="BS247" i="21"/>
  <c r="BS210" i="21"/>
  <c r="BK224" i="21"/>
  <c r="BK187" i="21"/>
  <c r="BG239" i="21"/>
  <c r="BJ198" i="21"/>
  <c r="BJ235" i="21"/>
  <c r="BB232" i="21"/>
  <c r="BB195" i="21"/>
  <c r="BM232" i="21"/>
  <c r="BM195" i="21"/>
  <c r="BH247" i="21"/>
  <c r="BH210" i="21"/>
  <c r="BE239" i="21"/>
  <c r="BD235" i="21"/>
  <c r="BD198" i="21"/>
  <c r="BO209" i="21"/>
  <c r="BO246" i="21"/>
  <c r="AD283" i="21"/>
  <c r="BO283" i="21" s="1"/>
  <c r="BO61" i="21"/>
  <c r="BH50" i="5"/>
  <c r="BH24" i="11"/>
  <c r="BH50" i="11" s="1"/>
  <c r="BC239" i="21"/>
  <c r="BH246" i="21"/>
  <c r="BH209" i="21"/>
  <c r="BH61" i="21"/>
  <c r="W283" i="21"/>
  <c r="BH283" i="21" s="1"/>
  <c r="BG227" i="21"/>
  <c r="BS208" i="21"/>
  <c r="BS245" i="21"/>
  <c r="BD50" i="5"/>
  <c r="BD24" i="11"/>
  <c r="BD50" i="11" s="1"/>
  <c r="BB50" i="5"/>
  <c r="BB24" i="11"/>
  <c r="BB50" i="11" s="1"/>
  <c r="AK24" i="11"/>
  <c r="AK50" i="11" s="1"/>
  <c r="AK50" i="5"/>
  <c r="BI224" i="21"/>
  <c r="BI187" i="21"/>
  <c r="BF187" i="21"/>
  <c r="BF224" i="21"/>
  <c r="BL246" i="21"/>
  <c r="BL209" i="21"/>
  <c r="BL61" i="21"/>
  <c r="AA283" i="21"/>
  <c r="BL283" i="21" s="1"/>
  <c r="BF209" i="21"/>
  <c r="BF246" i="21"/>
  <c r="U283" i="21"/>
  <c r="BF283" i="21" s="1"/>
  <c r="BF61" i="21"/>
  <c r="BC232" i="21"/>
  <c r="BC195" i="21"/>
  <c r="BK227" i="21"/>
  <c r="BH227" i="21"/>
  <c r="BJ50" i="5"/>
  <c r="BJ24" i="11"/>
  <c r="BJ50" i="11" s="1"/>
  <c r="BO227" i="21"/>
  <c r="BB247" i="21"/>
  <c r="BB210" i="21"/>
  <c r="BC210" i="21"/>
  <c r="BC247" i="21"/>
  <c r="AV50" i="5"/>
  <c r="AV24" i="11"/>
  <c r="AV50" i="11" s="1"/>
  <c r="BP198" i="21"/>
  <c r="BP235" i="21"/>
  <c r="BI247" i="21"/>
  <c r="BI210" i="21"/>
  <c r="BN208" i="21"/>
  <c r="BN245" i="21"/>
  <c r="BE198" i="21"/>
  <c r="BE235" i="21"/>
  <c r="BJ246" i="21"/>
  <c r="BJ209" i="21"/>
  <c r="BJ61" i="21"/>
  <c r="Y283" i="21"/>
  <c r="BJ283" i="21" s="1"/>
  <c r="BS235" i="21"/>
  <c r="BS198" i="21"/>
  <c r="AF50" i="5"/>
  <c r="AF24" i="11"/>
  <c r="AF50" i="11" s="1"/>
  <c r="BG24" i="11"/>
  <c r="BG50" i="11" s="1"/>
  <c r="BG50" i="5"/>
  <c r="BM208" i="21"/>
  <c r="BM245" i="21"/>
  <c r="BE232" i="21"/>
  <c r="BE195" i="21"/>
  <c r="BF235" i="21"/>
  <c r="BF198" i="21"/>
  <c r="BD232" i="21"/>
  <c r="BD195" i="21"/>
  <c r="BL227" i="21"/>
  <c r="BN210" i="21"/>
  <c r="BN247" i="21"/>
  <c r="S24" i="11"/>
  <c r="S50" i="11" s="1"/>
  <c r="S50" i="5"/>
  <c r="BQ224" i="21"/>
  <c r="BQ187" i="21"/>
  <c r="H50" i="5"/>
  <c r="H24" i="11"/>
  <c r="H50" i="11" s="1"/>
  <c r="BM50" i="5"/>
  <c r="BM24" i="11"/>
  <c r="BM50" i="11" s="1"/>
  <c r="AQ24" i="11"/>
  <c r="AQ50" i="11" s="1"/>
  <c r="AQ50" i="5"/>
  <c r="AZ24" i="11"/>
  <c r="AZ50" i="11" s="1"/>
  <c r="AZ50" i="5"/>
  <c r="BD187" i="21"/>
  <c r="BD224" i="21"/>
  <c r="AJ50" i="5"/>
  <c r="AJ24" i="11"/>
  <c r="AJ50" i="11" s="1"/>
  <c r="BR227" i="21"/>
  <c r="BP224" i="21"/>
  <c r="BP187" i="21"/>
  <c r="BJ232" i="21"/>
  <c r="BJ195" i="21"/>
  <c r="AU50" i="5"/>
  <c r="AU24" i="11"/>
  <c r="AU50" i="11" s="1"/>
  <c r="BP50" i="5"/>
  <c r="BP24" i="11"/>
  <c r="BP50" i="11" s="1"/>
  <c r="BF208" i="21"/>
  <c r="BF245" i="21"/>
  <c r="BI208" i="21"/>
  <c r="BI245" i="21"/>
  <c r="BR198" i="21"/>
  <c r="BR235" i="21"/>
  <c r="BE187" i="21"/>
  <c r="BE224" i="21"/>
  <c r="BQ227" i="21"/>
  <c r="B24" i="11"/>
  <c r="B50" i="11" s="1"/>
  <c r="B50" i="5"/>
  <c r="BR210" i="21"/>
  <c r="BR247" i="21"/>
  <c r="Z24" i="11"/>
  <c r="Z50" i="11" s="1"/>
  <c r="Z50" i="5"/>
  <c r="BQ232" i="21"/>
  <c r="BQ195" i="21"/>
  <c r="BH239" i="21"/>
  <c r="BF239" i="21"/>
  <c r="BL247" i="21"/>
  <c r="BL210" i="21"/>
  <c r="BR232" i="21"/>
  <c r="BR195" i="21"/>
  <c r="AO50" i="5"/>
  <c r="AO24" i="11"/>
  <c r="AO50" i="11" s="1"/>
  <c r="R24" i="11"/>
  <c r="R50" i="11" s="1"/>
  <c r="R50" i="5"/>
  <c r="BD209" i="21"/>
  <c r="BD246" i="21"/>
  <c r="S283" i="21"/>
  <c r="BD283" i="21" s="1"/>
  <c r="BD61" i="21"/>
  <c r="BN198" i="21"/>
  <c r="BN235" i="21"/>
  <c r="BI232" i="21"/>
  <c r="BI195" i="21"/>
  <c r="BK24" i="11"/>
  <c r="BK50" i="11" s="1"/>
  <c r="BK50" i="5"/>
  <c r="C50" i="5"/>
  <c r="C24" i="11"/>
  <c r="C50" i="11" s="1"/>
  <c r="BP247" i="21"/>
  <c r="BP210" i="21"/>
  <c r="BI227" i="21"/>
  <c r="AH50" i="5"/>
  <c r="AH24" i="11"/>
  <c r="AH50" i="11" s="1"/>
  <c r="BI50" i="5"/>
  <c r="BI24" i="11"/>
  <c r="BI50" i="11" s="1"/>
  <c r="J24" i="11"/>
  <c r="J50" i="11" s="1"/>
  <c r="J50" i="5"/>
  <c r="AW50" i="5"/>
  <c r="AW24" i="11"/>
  <c r="AW50" i="11" s="1"/>
  <c r="BE50" i="5"/>
  <c r="BE24" i="11"/>
  <c r="BE50" i="11" s="1"/>
  <c r="BF50" i="5"/>
  <c r="BF24" i="11"/>
  <c r="BF50" i="11" s="1"/>
  <c r="BP227" i="21"/>
  <c r="BE247" i="21"/>
  <c r="BE210" i="21"/>
  <c r="BF210" i="21"/>
  <c r="BF247" i="21"/>
  <c r="BK209" i="21"/>
  <c r="BK246" i="21"/>
  <c r="BK61" i="21"/>
  <c r="Z283" i="21"/>
  <c r="BK283" i="21" s="1"/>
  <c r="BJ208" i="21"/>
  <c r="BJ245" i="21"/>
  <c r="BO232" i="21"/>
  <c r="BO195" i="21"/>
  <c r="BH235" i="21"/>
  <c r="BH198" i="21"/>
  <c r="BN232" i="21"/>
  <c r="BN195" i="21"/>
  <c r="BN224" i="21"/>
  <c r="BN187" i="21"/>
  <c r="BG210" i="21"/>
  <c r="BG247" i="21"/>
  <c r="AE50" i="5"/>
  <c r="AE24" i="11"/>
  <c r="AE50" i="11" s="1"/>
  <c r="BH232" i="21"/>
  <c r="BH195" i="21"/>
  <c r="P50" i="5"/>
  <c r="P24" i="11"/>
  <c r="P50" i="11" s="1"/>
  <c r="BL208" i="21"/>
  <c r="BL245" i="21"/>
  <c r="AT50" i="5"/>
  <c r="AT24" i="11"/>
  <c r="AT50" i="11" s="1"/>
  <c r="BG235" i="21"/>
  <c r="BG198" i="21"/>
  <c r="BL187" i="21"/>
  <c r="BL224" i="21"/>
  <c r="AL50" i="5"/>
  <c r="AL24" i="11"/>
  <c r="AL50" i="11" s="1"/>
  <c r="Q50" i="5"/>
  <c r="Q24" i="11"/>
  <c r="Q50" i="11" s="1"/>
  <c r="BQ208" i="21"/>
  <c r="BQ245" i="21"/>
  <c r="BP232" i="21"/>
  <c r="BP195" i="21"/>
  <c r="BC235" i="21"/>
  <c r="BC198" i="21"/>
  <c r="BC245" i="21"/>
  <c r="BP246" i="21"/>
  <c r="BP209" i="21"/>
  <c r="BP61" i="21"/>
  <c r="AE283" i="21"/>
  <c r="BP283" i="21" s="1"/>
  <c r="BD239" i="21"/>
  <c r="BM235" i="21"/>
  <c r="BM198" i="21"/>
  <c r="BP208" i="21"/>
  <c r="BP245" i="21"/>
  <c r="BN227" i="21"/>
  <c r="L50" i="5"/>
  <c r="L24" i="11"/>
  <c r="L50" i="11" s="1"/>
  <c r="BK247" i="21"/>
  <c r="BK210" i="21"/>
  <c r="BH224" i="21"/>
  <c r="BH187" i="21"/>
  <c r="BO247" i="21"/>
  <c r="BO210" i="21"/>
  <c r="BG224" i="21"/>
  <c r="BG187" i="21"/>
  <c r="D50" i="5"/>
  <c r="D24" i="11"/>
  <c r="D50" i="11" s="1"/>
  <c r="Y50" i="5"/>
  <c r="Y24" i="11"/>
  <c r="Y50" i="11" s="1"/>
  <c r="BD247" i="21"/>
  <c r="BD210" i="21"/>
  <c r="AP50" i="5"/>
  <c r="AP24" i="11"/>
  <c r="AP50" i="11" s="1"/>
  <c r="BC187" i="21"/>
  <c r="BC224" i="21"/>
  <c r="BA50" i="5"/>
  <c r="BA24" i="11"/>
  <c r="BA50" i="11" s="1"/>
  <c r="I50" i="5"/>
  <c r="I24" i="11"/>
  <c r="I50" i="11" s="1"/>
  <c r="BE209" i="21"/>
  <c r="BE246" i="21"/>
  <c r="T283" i="21"/>
  <c r="BE283" i="21" s="1"/>
  <c r="BE61" i="21"/>
  <c r="BB235" i="21"/>
  <c r="BB198" i="21"/>
  <c r="BR187" i="21"/>
  <c r="BR224" i="21"/>
  <c r="BH208" i="21"/>
  <c r="BH245" i="21"/>
  <c r="AY50" i="5"/>
  <c r="AY24" i="11"/>
  <c r="AY50" i="11" s="1"/>
  <c r="BK208" i="21"/>
  <c r="BK245" i="21"/>
  <c r="BF232" i="21"/>
  <c r="BF195" i="21"/>
  <c r="BJ224" i="21"/>
  <c r="BJ187" i="21"/>
  <c r="BB239" i="21"/>
  <c r="BO50" i="5"/>
  <c r="BO24" i="11"/>
  <c r="BO50" i="11" s="1"/>
  <c r="N50" i="5"/>
  <c r="N24" i="11"/>
  <c r="N50" i="11" s="1"/>
  <c r="BG232" i="21"/>
  <c r="BG195" i="21"/>
  <c r="AG50" i="5"/>
  <c r="AG24" i="11"/>
  <c r="AG50" i="11" s="1"/>
  <c r="BG209" i="21"/>
  <c r="BG246" i="21"/>
  <c r="BG61" i="21"/>
  <c r="V283" i="21"/>
  <c r="BG283" i="21" s="1"/>
  <c r="AS50" i="5"/>
  <c r="AS24" i="11"/>
  <c r="AS50" i="11" s="1"/>
  <c r="BM210" i="21"/>
  <c r="BM247" i="21"/>
  <c r="BC209" i="21"/>
  <c r="BC246" i="21"/>
  <c r="BC61" i="21"/>
  <c r="R283" i="21"/>
  <c r="BC283" i="21" s="1"/>
  <c r="BQ247" i="21"/>
  <c r="BQ210" i="21"/>
  <c r="BD245" i="21"/>
  <c r="BN246" i="21"/>
  <c r="BN209" i="21"/>
  <c r="BN61" i="21"/>
  <c r="AC283" i="21"/>
  <c r="BN283" i="21" s="1"/>
  <c r="K50" i="5"/>
  <c r="K24" i="11"/>
  <c r="K50" i="11" s="1"/>
  <c r="AX24" i="11"/>
  <c r="AX50" i="11" s="1"/>
  <c r="AX50" i="5"/>
  <c r="BR208" i="21"/>
  <c r="BR245" i="21"/>
  <c r="AA50" i="5"/>
  <c r="AA24" i="11"/>
  <c r="AA50" i="11" s="1"/>
  <c r="M50" i="5"/>
  <c r="M24" i="11"/>
  <c r="M50" i="11" s="1"/>
  <c r="BL232" i="21"/>
  <c r="BL195" i="21"/>
  <c r="BO224" i="21"/>
  <c r="BO187" i="21"/>
  <c r="BS195" i="21"/>
  <c r="BS232" i="21"/>
  <c r="AR24" i="11"/>
  <c r="AR50" i="11" s="1"/>
  <c r="AR50" i="5"/>
  <c r="BI239" i="21"/>
  <c r="BO198" i="21"/>
  <c r="BO235" i="21"/>
  <c r="BB224" i="21"/>
  <c r="BB187" i="21"/>
  <c r="BM227" i="21"/>
  <c r="BE245" i="21"/>
  <c r="BJ227" i="21"/>
  <c r="BM224" i="21"/>
  <c r="BM187" i="21"/>
  <c r="BI209" i="21"/>
  <c r="BI246" i="21"/>
  <c r="BI61" i="21"/>
  <c r="X283" i="21"/>
  <c r="BI283" i="21" s="1"/>
  <c r="AR65" i="21" l="1"/>
  <c r="AU65" i="21"/>
  <c r="AM65" i="21"/>
  <c r="AO65" i="21"/>
  <c r="AQ65" i="21"/>
  <c r="AP65" i="21"/>
  <c r="AT65" i="21"/>
  <c r="AS65" i="21"/>
  <c r="AN65" i="21"/>
  <c r="AO68" i="21" l="1"/>
  <c r="AR68" i="21"/>
  <c r="AM68" i="21"/>
  <c r="AP68" i="21"/>
  <c r="AQ68" i="21"/>
  <c r="AN68" i="21"/>
  <c r="BO38" i="4" l="1"/>
  <c r="BO12" i="5"/>
  <c r="BT67" i="21" l="1"/>
  <c r="AW62" i="21"/>
  <c r="L284" i="21"/>
  <c r="AW284" i="21" s="1"/>
  <c r="AN62" i="21"/>
  <c r="C284" i="21"/>
  <c r="AN284" i="21" s="1"/>
  <c r="AU62" i="21"/>
  <c r="J284" i="21"/>
  <c r="AU284" i="21" s="1"/>
  <c r="AZ62" i="21"/>
  <c r="O284" i="21"/>
  <c r="AZ284" i="21" s="1"/>
  <c r="AV62" i="21"/>
  <c r="K284" i="21"/>
  <c r="AV284" i="21" s="1"/>
  <c r="AQ49" i="21"/>
  <c r="AS62" i="21"/>
  <c r="H284" i="21"/>
  <c r="AS284" i="21" s="1"/>
  <c r="AO49" i="21"/>
  <c r="AR62" i="21"/>
  <c r="G284" i="21"/>
  <c r="AR284" i="21" s="1"/>
  <c r="AQ62" i="21"/>
  <c r="F284" i="21"/>
  <c r="AQ284" i="21" s="1"/>
  <c r="AO62" i="21"/>
  <c r="D284" i="21"/>
  <c r="AO284" i="21" s="1"/>
  <c r="AR49" i="21"/>
  <c r="AU49" i="21"/>
  <c r="AW49" i="21"/>
  <c r="AT49" i="21"/>
  <c r="AX49" i="21"/>
  <c r="AY49" i="21"/>
  <c r="AT62" i="21"/>
  <c r="I284" i="21"/>
  <c r="AT284" i="21" s="1"/>
  <c r="BS67" i="21"/>
  <c r="AM62" i="21"/>
  <c r="B284" i="21"/>
  <c r="AM284" i="21" s="1"/>
  <c r="AP49" i="21"/>
  <c r="AV49" i="21"/>
  <c r="BO38" i="5"/>
  <c r="AY62" i="21"/>
  <c r="N284" i="21"/>
  <c r="AY284" i="21" s="1"/>
  <c r="AS49" i="21"/>
  <c r="AM49" i="21"/>
  <c r="AN49" i="21"/>
  <c r="AX62" i="21"/>
  <c r="M284" i="21"/>
  <c r="AX284" i="21" s="1"/>
  <c r="AP62" i="21"/>
  <c r="E284" i="21"/>
  <c r="AP284" i="21" s="1"/>
  <c r="BR67" i="21" l="1"/>
  <c r="BN38" i="4"/>
  <c r="BN12" i="5"/>
  <c r="BN38" i="5" l="1"/>
  <c r="BV91" i="4" l="1"/>
  <c r="BV64" i="5"/>
  <c r="BW87" i="4"/>
  <c r="BW60" i="5"/>
  <c r="BY87" i="4"/>
  <c r="BY60" i="5"/>
  <c r="BV90" i="4"/>
  <c r="BV63" i="5"/>
  <c r="BV89" i="4"/>
  <c r="BV62" i="5"/>
  <c r="BX85" i="4"/>
  <c r="BX58" i="5"/>
  <c r="AJ36" i="4"/>
  <c r="AJ10" i="5"/>
  <c r="BW97" i="4"/>
  <c r="BW70" i="5"/>
  <c r="BV43" i="4"/>
  <c r="BV17" i="5"/>
  <c r="BV42" i="4"/>
  <c r="BV16" i="5"/>
  <c r="BY96" i="4"/>
  <c r="BY69" i="5"/>
  <c r="BV84" i="4"/>
  <c r="BV57" i="5"/>
  <c r="BX90" i="4"/>
  <c r="BX63" i="5"/>
  <c r="BW94" i="4"/>
  <c r="BW67" i="5"/>
  <c r="BX30" i="4"/>
  <c r="BX4" i="5"/>
  <c r="X47" i="21"/>
  <c r="AG36" i="4"/>
  <c r="AG10" i="5"/>
  <c r="T47" i="21"/>
  <c r="Q36" i="4"/>
  <c r="Q10" i="5"/>
  <c r="X36" i="4"/>
  <c r="X10" i="5"/>
  <c r="B36" i="4"/>
  <c r="B10" i="5"/>
  <c r="AI41" i="21"/>
  <c r="BY30" i="4"/>
  <c r="BY4" i="5"/>
  <c r="AI50" i="21"/>
  <c r="BY39" i="4"/>
  <c r="BY13" i="5"/>
  <c r="BW34" i="4"/>
  <c r="BW8" i="5"/>
  <c r="BW37" i="4"/>
  <c r="BW11" i="5"/>
  <c r="BX34" i="4"/>
  <c r="BX8" i="5"/>
  <c r="BX38" i="4"/>
  <c r="BX12" i="5"/>
  <c r="AM36" i="4"/>
  <c r="AM10" i="5"/>
  <c r="BX47" i="4"/>
  <c r="BX21" i="5"/>
  <c r="AI48" i="21"/>
  <c r="BY37" i="4"/>
  <c r="BY11" i="5"/>
  <c r="AL36" i="4"/>
  <c r="AL10" i="5"/>
  <c r="W36" i="4"/>
  <c r="W10" i="5"/>
  <c r="BX89" i="4"/>
  <c r="BX62" i="5"/>
  <c r="BW89" i="4"/>
  <c r="BW62" i="5"/>
  <c r="BX88" i="4"/>
  <c r="BX61" i="5"/>
  <c r="BV88" i="4"/>
  <c r="BV61" i="5"/>
  <c r="BY95" i="4"/>
  <c r="BY68" i="5"/>
  <c r="BV45" i="4"/>
  <c r="BV19" i="5"/>
  <c r="C36" i="4"/>
  <c r="C10" i="5"/>
  <c r="W47" i="21"/>
  <c r="AC36" i="4"/>
  <c r="AC10" i="5"/>
  <c r="AI53" i="21"/>
  <c r="BY42" i="4"/>
  <c r="BY16" i="5"/>
  <c r="L36" i="4"/>
  <c r="L10" i="5"/>
  <c r="AI45" i="21"/>
  <c r="BY34" i="4"/>
  <c r="BY8" i="5"/>
  <c r="AI40" i="21"/>
  <c r="BY29" i="4"/>
  <c r="BY3" i="5"/>
  <c r="S47" i="21"/>
  <c r="M36" i="4"/>
  <c r="M10" i="5"/>
  <c r="BW36" i="4"/>
  <c r="BW10" i="5"/>
  <c r="BY100" i="4"/>
  <c r="BY73" i="5"/>
  <c r="BX92" i="4"/>
  <c r="BX65" i="5"/>
  <c r="BX105" i="4"/>
  <c r="BX78" i="5"/>
  <c r="BV94" i="4"/>
  <c r="BV67" i="5"/>
  <c r="BV83" i="4"/>
  <c r="BV56" i="5"/>
  <c r="BW96" i="4"/>
  <c r="BW69" i="5"/>
  <c r="BW101" i="4"/>
  <c r="BW74" i="5"/>
  <c r="BV86" i="4"/>
  <c r="BV59" i="5"/>
  <c r="BX101" i="4"/>
  <c r="BX74" i="5"/>
  <c r="K36" i="4"/>
  <c r="K10" i="5"/>
  <c r="BV47" i="4"/>
  <c r="BV21" i="5"/>
  <c r="BX40" i="4"/>
  <c r="BX14" i="5"/>
  <c r="J36" i="4"/>
  <c r="J10" i="5"/>
  <c r="BW35" i="4"/>
  <c r="BW9" i="5"/>
  <c r="R36" i="4"/>
  <c r="R10" i="5"/>
  <c r="AR36" i="4"/>
  <c r="AR10" i="5"/>
  <c r="BV41" i="4"/>
  <c r="BV15" i="5"/>
  <c r="BY85" i="4"/>
  <c r="BY58" i="5"/>
  <c r="BY99" i="4"/>
  <c r="BY72" i="5"/>
  <c r="BW95" i="4"/>
  <c r="BW68" i="5"/>
  <c r="BX41" i="4"/>
  <c r="BX15" i="5"/>
  <c r="BX83" i="4"/>
  <c r="BX56" i="5"/>
  <c r="BX87" i="4"/>
  <c r="BX60" i="5"/>
  <c r="BY88" i="4"/>
  <c r="BY61" i="5"/>
  <c r="BW32" i="4"/>
  <c r="BW6" i="5"/>
  <c r="D36" i="4"/>
  <c r="D10" i="5"/>
  <c r="Q47" i="21"/>
  <c r="E36" i="4"/>
  <c r="E10" i="5"/>
  <c r="BW38" i="4"/>
  <c r="BW12" i="5"/>
  <c r="BW30" i="4"/>
  <c r="BW4" i="5"/>
  <c r="BY93" i="4"/>
  <c r="BY66" i="5"/>
  <c r="BV38" i="4"/>
  <c r="BV12" i="5"/>
  <c r="BY84" i="4"/>
  <c r="BY57" i="5"/>
  <c r="BX100" i="4"/>
  <c r="BX73" i="5"/>
  <c r="BY92" i="4"/>
  <c r="BY65" i="5"/>
  <c r="BW105" i="4"/>
  <c r="BW78" i="5"/>
  <c r="BY102" i="4"/>
  <c r="BY75" i="5"/>
  <c r="BY102" i="5" s="1"/>
  <c r="BV95" i="4"/>
  <c r="BV68" i="5"/>
  <c r="BX95" i="4"/>
  <c r="BX68" i="5"/>
  <c r="BW91" i="4"/>
  <c r="BW64" i="5"/>
  <c r="BY86" i="4"/>
  <c r="BY59" i="5"/>
  <c r="BX86" i="4"/>
  <c r="BX59" i="5"/>
  <c r="BV85" i="4"/>
  <c r="BV58" i="5"/>
  <c r="AA47" i="21"/>
  <c r="AS36" i="4"/>
  <c r="AS10" i="5"/>
  <c r="N36" i="4"/>
  <c r="N10" i="5"/>
  <c r="H36" i="4"/>
  <c r="H10" i="5"/>
  <c r="Z47" i="21"/>
  <c r="AO36" i="4"/>
  <c r="AO10" i="5"/>
  <c r="BY48" i="4"/>
  <c r="AI59" i="21"/>
  <c r="BY22" i="5"/>
  <c r="BW29" i="4"/>
  <c r="BW3" i="5"/>
  <c r="BX45" i="4"/>
  <c r="BX19" i="5"/>
  <c r="BX35" i="4"/>
  <c r="BX9" i="5"/>
  <c r="BW84" i="4"/>
  <c r="BW57" i="5"/>
  <c r="AA36" i="4"/>
  <c r="AA10" i="5"/>
  <c r="BY91" i="4"/>
  <c r="BY64" i="5"/>
  <c r="BW100" i="4"/>
  <c r="BW73" i="5"/>
  <c r="BW88" i="4"/>
  <c r="BW61" i="5"/>
  <c r="BV99" i="4"/>
  <c r="BV72" i="5"/>
  <c r="AE36" i="4"/>
  <c r="AE10" i="5"/>
  <c r="AI44" i="21"/>
  <c r="BY33" i="4"/>
  <c r="BY7" i="5"/>
  <c r="R47" i="21"/>
  <c r="I36" i="4"/>
  <c r="I10" i="5"/>
  <c r="AI36" i="4"/>
  <c r="AI10" i="5"/>
  <c r="BV97" i="4"/>
  <c r="BV70" i="5"/>
  <c r="BW33" i="4"/>
  <c r="BW7" i="5"/>
  <c r="BV51" i="4"/>
  <c r="BV25" i="5"/>
  <c r="AI42" i="21"/>
  <c r="BY31" i="4"/>
  <c r="BY5" i="5"/>
  <c r="AT36" i="4"/>
  <c r="AT10" i="5"/>
  <c r="BW43" i="4"/>
  <c r="BW17" i="5"/>
  <c r="S36" i="4"/>
  <c r="S10" i="5"/>
  <c r="BV93" i="4"/>
  <c r="BV66" i="5"/>
  <c r="BW41" i="4"/>
  <c r="BW15" i="5"/>
  <c r="AI49" i="21"/>
  <c r="BY38" i="4"/>
  <c r="BY12" i="5"/>
  <c r="T36" i="4"/>
  <c r="T10" i="5"/>
  <c r="BW99" i="4"/>
  <c r="BW72" i="5"/>
  <c r="BW40" i="4"/>
  <c r="BW14" i="5"/>
  <c r="AI46" i="21"/>
  <c r="BY35" i="4"/>
  <c r="BY9" i="5"/>
  <c r="BW47" i="4"/>
  <c r="BW21" i="5"/>
  <c r="BV34" i="4"/>
  <c r="BV8" i="5"/>
  <c r="AI54" i="21"/>
  <c r="BY43" i="4"/>
  <c r="BY17" i="5"/>
  <c r="BV102" i="4"/>
  <c r="BV75" i="5"/>
  <c r="BV32" i="4"/>
  <c r="BV6" i="5"/>
  <c r="Y47" i="21"/>
  <c r="AK36" i="4"/>
  <c r="AK10" i="5"/>
  <c r="BX39" i="4"/>
  <c r="BX13" i="5"/>
  <c r="BW39" i="4"/>
  <c r="BW13" i="5"/>
  <c r="BX32" i="4"/>
  <c r="BX6" i="5"/>
  <c r="BX96" i="4"/>
  <c r="BX69" i="5"/>
  <c r="BX51" i="4"/>
  <c r="BX25" i="5"/>
  <c r="BY83" i="4"/>
  <c r="BY56" i="5"/>
  <c r="BY90" i="4"/>
  <c r="BY63" i="5"/>
  <c r="BV92" i="4"/>
  <c r="BV65" i="5"/>
  <c r="BY101" i="4"/>
  <c r="BY74" i="5"/>
  <c r="BY105" i="4"/>
  <c r="BY78" i="5"/>
  <c r="F36" i="4"/>
  <c r="F10" i="5"/>
  <c r="Y36" i="4"/>
  <c r="V47" i="21"/>
  <c r="Y10" i="5"/>
  <c r="AB36" i="4"/>
  <c r="AB10" i="5"/>
  <c r="BW51" i="4"/>
  <c r="BW25" i="5"/>
  <c r="BV39" i="4"/>
  <c r="BV13" i="5"/>
  <c r="BX48" i="4"/>
  <c r="BX22" i="5"/>
  <c r="AN36" i="4"/>
  <c r="AN10" i="5"/>
  <c r="U47" i="21"/>
  <c r="U36" i="4"/>
  <c r="U10" i="5"/>
  <c r="AP36" i="4"/>
  <c r="AP10" i="5"/>
  <c r="G36" i="4"/>
  <c r="G10" i="5"/>
  <c r="AI47" i="21"/>
  <c r="BY36" i="4"/>
  <c r="BY10" i="5"/>
  <c r="BX93" i="4"/>
  <c r="BX66" i="5"/>
  <c r="BY46" i="4"/>
  <c r="AI57" i="21"/>
  <c r="BY20" i="5"/>
  <c r="BV35" i="4"/>
  <c r="BV9" i="5"/>
  <c r="BW83" i="4"/>
  <c r="BW56" i="5"/>
  <c r="BW92" i="4"/>
  <c r="BW65" i="5"/>
  <c r="BX102" i="4"/>
  <c r="BX75" i="5"/>
  <c r="BX99" i="4"/>
  <c r="BX72" i="5"/>
  <c r="BV29" i="4"/>
  <c r="BV3" i="5"/>
  <c r="BV36" i="4"/>
  <c r="BV10" i="5"/>
  <c r="BX42" i="4"/>
  <c r="BX16" i="5"/>
  <c r="AI52" i="21"/>
  <c r="BY41" i="4"/>
  <c r="BY15" i="5"/>
  <c r="BX36" i="4"/>
  <c r="BX10" i="5"/>
  <c r="AF36" i="4"/>
  <c r="AF10" i="5"/>
  <c r="BX37" i="4"/>
  <c r="BX11" i="5"/>
  <c r="BV48" i="4"/>
  <c r="BV22" i="5"/>
  <c r="BV40" i="4"/>
  <c r="BV14" i="5"/>
  <c r="AI62" i="21"/>
  <c r="BY51" i="4"/>
  <c r="BY25" i="5"/>
  <c r="P36" i="4"/>
  <c r="P10" i="5"/>
  <c r="BV87" i="4"/>
  <c r="BV60" i="5"/>
  <c r="BX94" i="4"/>
  <c r="BX67" i="5"/>
  <c r="BX91" i="4"/>
  <c r="BX64" i="5"/>
  <c r="BV101" i="4"/>
  <c r="BV74" i="5"/>
  <c r="BX84" i="4"/>
  <c r="BX57" i="5"/>
  <c r="BY94" i="4"/>
  <c r="BY67" i="5"/>
  <c r="BW48" i="4"/>
  <c r="BW22" i="5"/>
  <c r="BX97" i="4"/>
  <c r="BX70" i="5"/>
  <c r="BX43" i="4"/>
  <c r="BX17" i="5"/>
  <c r="AH36" i="4"/>
  <c r="AH10" i="5"/>
  <c r="BY47" i="4"/>
  <c r="AI58" i="21"/>
  <c r="BY21" i="5"/>
  <c r="AI51" i="21"/>
  <c r="BY40" i="4"/>
  <c r="BY14" i="5"/>
  <c r="BW31" i="4"/>
  <c r="BW5" i="5"/>
  <c r="AQ36" i="4"/>
  <c r="AQ10" i="5"/>
  <c r="AI56" i="21"/>
  <c r="BY45" i="4"/>
  <c r="BY19" i="5"/>
  <c r="BX31" i="4"/>
  <c r="BX5" i="5"/>
  <c r="BV31" i="4"/>
  <c r="BV5" i="5"/>
  <c r="BV33" i="4"/>
  <c r="BV7" i="5"/>
  <c r="BX46" i="4"/>
  <c r="BX20" i="5"/>
  <c r="BW90" i="4"/>
  <c r="BW63" i="5"/>
  <c r="BY97" i="4"/>
  <c r="BY70" i="5"/>
  <c r="BY89" i="4"/>
  <c r="BY62" i="5"/>
  <c r="BW86" i="4"/>
  <c r="BW59" i="5"/>
  <c r="BV100" i="4"/>
  <c r="BV73" i="5"/>
  <c r="BW102" i="4"/>
  <c r="BW75" i="5"/>
  <c r="AB47" i="21"/>
  <c r="AW36" i="4"/>
  <c r="AW10" i="5"/>
  <c r="AI43" i="21"/>
  <c r="BY32" i="4"/>
  <c r="BY6" i="5"/>
  <c r="BW46" i="4"/>
  <c r="BW20" i="5"/>
  <c r="AV36" i="4"/>
  <c r="AV10" i="5"/>
  <c r="BW42" i="4"/>
  <c r="BW16" i="5"/>
  <c r="BV30" i="4"/>
  <c r="BV4" i="5"/>
  <c r="V36" i="4"/>
  <c r="V10" i="5"/>
  <c r="BW45" i="4"/>
  <c r="BW19" i="5"/>
  <c r="BV37" i="4"/>
  <c r="BV11" i="5"/>
  <c r="BV105" i="4"/>
  <c r="BV78" i="5"/>
  <c r="BV96" i="4"/>
  <c r="BV69" i="5"/>
  <c r="BW85" i="4"/>
  <c r="BW58" i="5"/>
  <c r="AU36" i="4"/>
  <c r="AU10" i="5"/>
  <c r="O36" i="4"/>
  <c r="O10" i="5"/>
  <c r="BV46" i="4"/>
  <c r="BV20" i="5"/>
  <c r="BX29" i="4"/>
  <c r="BX3" i="5"/>
  <c r="BW93" i="4"/>
  <c r="BW66" i="5"/>
  <c r="Z36" i="4"/>
  <c r="Z10" i="5"/>
  <c r="BX33" i="4"/>
  <c r="BX7" i="5"/>
  <c r="AD36" i="4"/>
  <c r="AD10" i="5"/>
  <c r="BT72" i="21" l="1"/>
  <c r="BV101" i="5"/>
  <c r="BT70" i="21"/>
  <c r="BV40" i="5"/>
  <c r="BV36" i="5"/>
  <c r="BV10" i="11"/>
  <c r="BV36" i="11" s="1"/>
  <c r="BV37" i="5"/>
  <c r="BV33" i="5"/>
  <c r="BT56" i="21"/>
  <c r="BX36" i="5"/>
  <c r="BX10" i="11"/>
  <c r="BX36" i="11" s="1"/>
  <c r="BV102" i="5"/>
  <c r="BT42" i="21"/>
  <c r="K10" i="11"/>
  <c r="K36" i="11" s="1"/>
  <c r="K36" i="5"/>
  <c r="BV83" i="5"/>
  <c r="BX38" i="5"/>
  <c r="BY13" i="11"/>
  <c r="BY39" i="5"/>
  <c r="AW47" i="21"/>
  <c r="L269" i="21"/>
  <c r="AW269" i="21" s="1"/>
  <c r="AV47" i="21"/>
  <c r="K269" i="21"/>
  <c r="AV269" i="21" s="1"/>
  <c r="BT68" i="21"/>
  <c r="BY105" i="5"/>
  <c r="BX51" i="5"/>
  <c r="BX25" i="11"/>
  <c r="BX51" i="11" s="1"/>
  <c r="BW105" i="5"/>
  <c r="BY93" i="5"/>
  <c r="BB47" i="21"/>
  <c r="Q269" i="21"/>
  <c r="BB269" i="21" s="1"/>
  <c r="BV89" i="5"/>
  <c r="BT63" i="21"/>
  <c r="BV87" i="5"/>
  <c r="BV48" i="5"/>
  <c r="BV29" i="5"/>
  <c r="BF47" i="21"/>
  <c r="U269" i="21"/>
  <c r="BF269" i="21" s="1"/>
  <c r="BX39" i="5"/>
  <c r="BX13" i="11"/>
  <c r="BY35" i="5"/>
  <c r="BY86" i="5"/>
  <c r="BX83" i="5"/>
  <c r="BV41" i="5"/>
  <c r="BH47" i="21"/>
  <c r="W269" i="21"/>
  <c r="BH269" i="21" s="1"/>
  <c r="BX88" i="5"/>
  <c r="BW94" i="5"/>
  <c r="BV43" i="5"/>
  <c r="AY47" i="21"/>
  <c r="N269" i="21"/>
  <c r="AY269" i="21" s="1"/>
  <c r="BW42" i="5"/>
  <c r="BY89" i="5"/>
  <c r="AQ36" i="5"/>
  <c r="AQ10" i="11"/>
  <c r="AQ36" i="11" s="1"/>
  <c r="BT58" i="21"/>
  <c r="AB36" i="5"/>
  <c r="AB10" i="11"/>
  <c r="AB36" i="11" s="1"/>
  <c r="BV25" i="11"/>
  <c r="BV51" i="11" s="1"/>
  <c r="BV51" i="5"/>
  <c r="BV99" i="5"/>
  <c r="AZ47" i="21"/>
  <c r="O269" i="21"/>
  <c r="AZ269" i="21" s="1"/>
  <c r="BW93" i="5"/>
  <c r="AU36" i="5"/>
  <c r="AU10" i="11"/>
  <c r="AU36" i="11" s="1"/>
  <c r="BT43" i="21"/>
  <c r="BY94" i="5"/>
  <c r="BV35" i="5"/>
  <c r="BT47" i="21"/>
  <c r="AI269" i="21"/>
  <c r="BT269" i="21" s="1"/>
  <c r="AN10" i="11"/>
  <c r="AN36" i="11" s="1"/>
  <c r="AN36" i="5"/>
  <c r="BY38" i="5"/>
  <c r="I36" i="5"/>
  <c r="I10" i="11"/>
  <c r="I36" i="11" s="1"/>
  <c r="BW84" i="5"/>
  <c r="N36" i="5"/>
  <c r="N10" i="11"/>
  <c r="N36" i="11" s="1"/>
  <c r="D36" i="5"/>
  <c r="D10" i="11"/>
  <c r="D36" i="11" s="1"/>
  <c r="J36" i="5"/>
  <c r="J10" i="11"/>
  <c r="J36" i="11" s="1"/>
  <c r="BV94" i="5"/>
  <c r="BT45" i="21"/>
  <c r="C10" i="11"/>
  <c r="C36" i="11" s="1"/>
  <c r="C36" i="5"/>
  <c r="BY37" i="5"/>
  <c r="BT50" i="21"/>
  <c r="AI272" i="21"/>
  <c r="BT272" i="21" s="1"/>
  <c r="Q10" i="11"/>
  <c r="Q36" i="11" s="1"/>
  <c r="Q36" i="5"/>
  <c r="AH10" i="11"/>
  <c r="AH36" i="11" s="1"/>
  <c r="AH36" i="5"/>
  <c r="G36" i="5"/>
  <c r="G10" i="11"/>
  <c r="G36" i="11" s="1"/>
  <c r="BY101" i="5"/>
  <c r="BY43" i="5"/>
  <c r="BW43" i="5"/>
  <c r="BY92" i="5"/>
  <c r="BX101" i="5"/>
  <c r="M36" i="5"/>
  <c r="M10" i="11"/>
  <c r="M36" i="11" s="1"/>
  <c r="BX34" i="5"/>
  <c r="BV90" i="5"/>
  <c r="BT66" i="21"/>
  <c r="BW45" i="5"/>
  <c r="BY97" i="5"/>
  <c r="BW88" i="5"/>
  <c r="BY48" i="5"/>
  <c r="BW91" i="5"/>
  <c r="BW30" i="5"/>
  <c r="BX41" i="5"/>
  <c r="L10" i="11"/>
  <c r="L36" i="11" s="1"/>
  <c r="L36" i="5"/>
  <c r="BW89" i="5"/>
  <c r="BY30" i="5"/>
  <c r="BX90" i="5"/>
  <c r="BV31" i="5"/>
  <c r="P36" i="5"/>
  <c r="P10" i="11"/>
  <c r="P36" i="11" s="1"/>
  <c r="BX96" i="5"/>
  <c r="BX29" i="5"/>
  <c r="BW31" i="5"/>
  <c r="BX84" i="5"/>
  <c r="BX37" i="5"/>
  <c r="BX99" i="5"/>
  <c r="AK36" i="5"/>
  <c r="AK10" i="11"/>
  <c r="AK36" i="11" s="1"/>
  <c r="BT46" i="21"/>
  <c r="BW33" i="5"/>
  <c r="AR10" i="11"/>
  <c r="AR36" i="11" s="1"/>
  <c r="AR36" i="5"/>
  <c r="BX105" i="5"/>
  <c r="BW97" i="5"/>
  <c r="AW36" i="5"/>
  <c r="AW10" i="11"/>
  <c r="AW36" i="11" s="1"/>
  <c r="BT64" i="21"/>
  <c r="AD36" i="5"/>
  <c r="AD10" i="11"/>
  <c r="AD36" i="11" s="1"/>
  <c r="BW85" i="5"/>
  <c r="AV10" i="11"/>
  <c r="AV36" i="11" s="1"/>
  <c r="AV36" i="5"/>
  <c r="BY46" i="5"/>
  <c r="BX48" i="5"/>
  <c r="Y10" i="11"/>
  <c r="Y36" i="11" s="1"/>
  <c r="Y36" i="5"/>
  <c r="BV92" i="5"/>
  <c r="BW40" i="5"/>
  <c r="BT49" i="21"/>
  <c r="BC47" i="21"/>
  <c r="R269" i="21"/>
  <c r="BC269" i="21" s="1"/>
  <c r="BX35" i="5"/>
  <c r="AS36" i="5"/>
  <c r="AS10" i="11"/>
  <c r="AS36" i="11" s="1"/>
  <c r="BX100" i="5"/>
  <c r="BX40" i="5"/>
  <c r="BV86" i="5"/>
  <c r="BT48" i="21"/>
  <c r="BE47" i="21"/>
  <c r="T269" i="21"/>
  <c r="BE269" i="21" s="1"/>
  <c r="BY87" i="5"/>
  <c r="BY41" i="5"/>
  <c r="AX47" i="21"/>
  <c r="M269" i="21"/>
  <c r="AX269" i="21" s="1"/>
  <c r="BT69" i="21"/>
  <c r="BA47" i="21"/>
  <c r="P269" i="21"/>
  <c r="BA269" i="21" s="1"/>
  <c r="BM47" i="21"/>
  <c r="AB269" i="21"/>
  <c r="BM269" i="21" s="1"/>
  <c r="BW90" i="5"/>
  <c r="BX31" i="5"/>
  <c r="BX43" i="5"/>
  <c r="BT52" i="21"/>
  <c r="BT54" i="21"/>
  <c r="BW41" i="5"/>
  <c r="AT36" i="5"/>
  <c r="AT10" i="11"/>
  <c r="AT36" i="11" s="1"/>
  <c r="BY33" i="5"/>
  <c r="BW100" i="5"/>
  <c r="BT59" i="21"/>
  <c r="BX95" i="5"/>
  <c r="BW32" i="5"/>
  <c r="BD47" i="21"/>
  <c r="S269" i="21"/>
  <c r="BD269" i="21" s="1"/>
  <c r="BV45" i="5"/>
  <c r="BX89" i="5"/>
  <c r="BX47" i="5"/>
  <c r="BW37" i="5"/>
  <c r="BV84" i="5"/>
  <c r="BY51" i="5"/>
  <c r="BY25" i="11"/>
  <c r="BX32" i="5"/>
  <c r="BV34" i="5"/>
  <c r="BW38" i="5"/>
  <c r="BW95" i="5"/>
  <c r="BX92" i="5"/>
  <c r="BY42" i="5"/>
  <c r="BT41" i="21"/>
  <c r="AG36" i="5"/>
  <c r="AG10" i="11"/>
  <c r="AG36" i="11" s="1"/>
  <c r="BW102" i="5"/>
  <c r="V36" i="5"/>
  <c r="V10" i="11"/>
  <c r="V36" i="11" s="1"/>
  <c r="BY40" i="5"/>
  <c r="BT57" i="21"/>
  <c r="AP10" i="11"/>
  <c r="AP36" i="11" s="1"/>
  <c r="AP36" i="5"/>
  <c r="BV97" i="5"/>
  <c r="AO36" i="5"/>
  <c r="AO10" i="11"/>
  <c r="AO36" i="11" s="1"/>
  <c r="BY84" i="5"/>
  <c r="BW101" i="5"/>
  <c r="BY29" i="5"/>
  <c r="B36" i="5"/>
  <c r="B10" i="11"/>
  <c r="B36" i="11" s="1"/>
  <c r="AJ10" i="11"/>
  <c r="AJ36" i="11" s="1"/>
  <c r="AJ36" i="5"/>
  <c r="BW87" i="5"/>
  <c r="BV46" i="5"/>
  <c r="BV96" i="5"/>
  <c r="BG47" i="21"/>
  <c r="V269" i="21"/>
  <c r="BG269" i="21" s="1"/>
  <c r="BY90" i="5"/>
  <c r="BJ47" i="21"/>
  <c r="Y269" i="21"/>
  <c r="BJ269" i="21" s="1"/>
  <c r="BX33" i="5"/>
  <c r="BW46" i="5"/>
  <c r="BX46" i="5"/>
  <c r="AF36" i="5"/>
  <c r="AF10" i="11"/>
  <c r="AF36" i="11" s="1"/>
  <c r="BV13" i="11"/>
  <c r="BV39" i="5"/>
  <c r="BW99" i="5"/>
  <c r="BY91" i="5"/>
  <c r="BX45" i="5"/>
  <c r="BL47" i="21"/>
  <c r="AA269" i="21"/>
  <c r="BL269" i="21" s="1"/>
  <c r="BV95" i="5"/>
  <c r="R36" i="5"/>
  <c r="R10" i="11"/>
  <c r="R36" i="11" s="1"/>
  <c r="W10" i="11"/>
  <c r="W36" i="11" s="1"/>
  <c r="W36" i="5"/>
  <c r="BY96" i="5"/>
  <c r="BY45" i="5"/>
  <c r="BX97" i="5"/>
  <c r="BX91" i="5"/>
  <c r="BW92" i="5"/>
  <c r="BX93" i="5"/>
  <c r="F36" i="5"/>
  <c r="F10" i="11"/>
  <c r="F36" i="11" s="1"/>
  <c r="BV32" i="5"/>
  <c r="BV93" i="5"/>
  <c r="BY31" i="5"/>
  <c r="BT44" i="21"/>
  <c r="BV85" i="5"/>
  <c r="BY88" i="5"/>
  <c r="BY99" i="5"/>
  <c r="BV47" i="5"/>
  <c r="BY100" i="5"/>
  <c r="BY95" i="5"/>
  <c r="AM36" i="5"/>
  <c r="AM10" i="11"/>
  <c r="AM36" i="11" s="1"/>
  <c r="BW34" i="5"/>
  <c r="BV100" i="5"/>
  <c r="BT73" i="21"/>
  <c r="BV105" i="5"/>
  <c r="BT62" i="21"/>
  <c r="AI284" i="21"/>
  <c r="BT284" i="21" s="1"/>
  <c r="BY83" i="5"/>
  <c r="BW47" i="5"/>
  <c r="BV38" i="5"/>
  <c r="E36" i="5"/>
  <c r="E10" i="11"/>
  <c r="E36" i="11" s="1"/>
  <c r="BW96" i="5"/>
  <c r="BT53" i="21"/>
  <c r="BI47" i="21"/>
  <c r="X269" i="21"/>
  <c r="BI269" i="21" s="1"/>
  <c r="BV91" i="5"/>
  <c r="BX102" i="5"/>
  <c r="BW51" i="5"/>
  <c r="BW25" i="11"/>
  <c r="BW51" i="11" s="1"/>
  <c r="BW39" i="5"/>
  <c r="BW13" i="11"/>
  <c r="AI10" i="11"/>
  <c r="AI36" i="11" s="1"/>
  <c r="AI36" i="5"/>
  <c r="AE36" i="5"/>
  <c r="AE10" i="11"/>
  <c r="AE36" i="11" s="1"/>
  <c r="BK47" i="21"/>
  <c r="Z269" i="21"/>
  <c r="BK269" i="21" s="1"/>
  <c r="BT40" i="21"/>
  <c r="AC10" i="11"/>
  <c r="AC36" i="11" s="1"/>
  <c r="AC36" i="5"/>
  <c r="BX30" i="5"/>
  <c r="BV42" i="5"/>
  <c r="BX85" i="5"/>
  <c r="BT65" i="21"/>
  <c r="BX42" i="5"/>
  <c r="BV30" i="5"/>
  <c r="BT51" i="21"/>
  <c r="U36" i="5"/>
  <c r="U10" i="11"/>
  <c r="U36" i="11" s="1"/>
  <c r="BT71" i="21"/>
  <c r="Z36" i="5"/>
  <c r="Z10" i="11"/>
  <c r="Z36" i="11" s="1"/>
  <c r="O10" i="11"/>
  <c r="O36" i="11" s="1"/>
  <c r="O36" i="5"/>
  <c r="BY32" i="5"/>
  <c r="BW86" i="5"/>
  <c r="BY47" i="5"/>
  <c r="BW48" i="5"/>
  <c r="BX94" i="5"/>
  <c r="BW83" i="5"/>
  <c r="BY36" i="5"/>
  <c r="BY10" i="11"/>
  <c r="BY36" i="11" s="1"/>
  <c r="T36" i="5"/>
  <c r="T10" i="11"/>
  <c r="T36" i="11" s="1"/>
  <c r="S36" i="5"/>
  <c r="S10" i="11"/>
  <c r="S36" i="11" s="1"/>
  <c r="AA36" i="5"/>
  <c r="AA10" i="11"/>
  <c r="AA36" i="11" s="1"/>
  <c r="BW29" i="5"/>
  <c r="H36" i="5"/>
  <c r="H10" i="11"/>
  <c r="H36" i="11" s="1"/>
  <c r="BX86" i="5"/>
  <c r="BX87" i="5"/>
  <c r="BY85" i="5"/>
  <c r="BW35" i="5"/>
  <c r="BW10" i="11"/>
  <c r="BW36" i="11" s="1"/>
  <c r="BW36" i="5"/>
  <c r="BY34" i="5"/>
  <c r="BV88" i="5"/>
  <c r="AL10" i="11"/>
  <c r="AL36" i="11" s="1"/>
  <c r="AL36" i="5"/>
  <c r="X36" i="5"/>
  <c r="X10" i="11"/>
  <c r="X36" i="11" s="1"/>
  <c r="BY39" i="11" l="1"/>
  <c r="BW39" i="11"/>
  <c r="BY51" i="11"/>
  <c r="BX39" i="11"/>
  <c r="BV39" i="11"/>
  <c r="BL38" i="4" l="1"/>
  <c r="BL12" i="5"/>
  <c r="AF49" i="21" l="1"/>
  <c r="BM38" i="4"/>
  <c r="BM12" i="5"/>
  <c r="BL38" i="5"/>
  <c r="BQ67" i="21"/>
  <c r="BM38" i="5" l="1"/>
  <c r="BQ49" i="21"/>
  <c r="BU88" i="4" l="1"/>
  <c r="BU61" i="5"/>
  <c r="BS87" i="4"/>
  <c r="BS60" i="5"/>
  <c r="BT102" i="4"/>
  <c r="BT75" i="5"/>
  <c r="BS91" i="4"/>
  <c r="BS64" i="5"/>
  <c r="AH47" i="21"/>
  <c r="BU36" i="4"/>
  <c r="BU10" i="5"/>
  <c r="BS29" i="4"/>
  <c r="BS3" i="5"/>
  <c r="BR93" i="4"/>
  <c r="BR66" i="5"/>
  <c r="BR51" i="4"/>
  <c r="BR25" i="5"/>
  <c r="BU85" i="4"/>
  <c r="BU58" i="5"/>
  <c r="BS85" i="4"/>
  <c r="BS58" i="5"/>
  <c r="BR34" i="4"/>
  <c r="BR8" i="5"/>
  <c r="BS45" i="4"/>
  <c r="BS19" i="5"/>
  <c r="BS93" i="4"/>
  <c r="BS66" i="5"/>
  <c r="BT47" i="4"/>
  <c r="BT21" i="5"/>
  <c r="BR45" i="4"/>
  <c r="BR19" i="5"/>
  <c r="BT38" i="4"/>
  <c r="BT12" i="5"/>
  <c r="BU38" i="4"/>
  <c r="AH49" i="21"/>
  <c r="BU12" i="5"/>
  <c r="BR97" i="4"/>
  <c r="BR70" i="5"/>
  <c r="BS32" i="4"/>
  <c r="BS6" i="5"/>
  <c r="BS42" i="4"/>
  <c r="BS16" i="5"/>
  <c r="BT97" i="4"/>
  <c r="BT70" i="5"/>
  <c r="BR85" i="4"/>
  <c r="BR58" i="5"/>
  <c r="BT89" i="4"/>
  <c r="BT62" i="5"/>
  <c r="BS83" i="4"/>
  <c r="BS56" i="5"/>
  <c r="BR100" i="4"/>
  <c r="BR73" i="5"/>
  <c r="BR99" i="4"/>
  <c r="BR72" i="5"/>
  <c r="BT83" i="4"/>
  <c r="BT56" i="5"/>
  <c r="BT105" i="4"/>
  <c r="BT78" i="5"/>
  <c r="BS39" i="4"/>
  <c r="BS13" i="5"/>
  <c r="BS43" i="4"/>
  <c r="BS17" i="5"/>
  <c r="BS37" i="4"/>
  <c r="BS11" i="5"/>
  <c r="BT29" i="4"/>
  <c r="BT3" i="5"/>
  <c r="AH42" i="21"/>
  <c r="BU31" i="4"/>
  <c r="BU5" i="5"/>
  <c r="BU94" i="4"/>
  <c r="BU67" i="5"/>
  <c r="BT87" i="4"/>
  <c r="BT60" i="5"/>
  <c r="BU87" i="4"/>
  <c r="BU60" i="5"/>
  <c r="BT99" i="4"/>
  <c r="BT72" i="5"/>
  <c r="BR95" i="4"/>
  <c r="BR68" i="5"/>
  <c r="BS105" i="4"/>
  <c r="BS78" i="5"/>
  <c r="BU95" i="4"/>
  <c r="BU68" i="5"/>
  <c r="BR102" i="4"/>
  <c r="BR75" i="5"/>
  <c r="BT46" i="4"/>
  <c r="BT20" i="5"/>
  <c r="AH57" i="21"/>
  <c r="BU46" i="4"/>
  <c r="BU20" i="5"/>
  <c r="BT32" i="4"/>
  <c r="BT6" i="5"/>
  <c r="AH41" i="21"/>
  <c r="BU30" i="4"/>
  <c r="BU4" i="5"/>
  <c r="BS33" i="4"/>
  <c r="BS7" i="5"/>
  <c r="AH45" i="21"/>
  <c r="BU34" i="4"/>
  <c r="BU8" i="5"/>
  <c r="BT35" i="4"/>
  <c r="BT9" i="5"/>
  <c r="BR83" i="4"/>
  <c r="BR56" i="5"/>
  <c r="BU89" i="4"/>
  <c r="BU62" i="5"/>
  <c r="BU102" i="4"/>
  <c r="BU75" i="5"/>
  <c r="BT40" i="4"/>
  <c r="BT14" i="5"/>
  <c r="BT33" i="4"/>
  <c r="BT7" i="5"/>
  <c r="BR38" i="4"/>
  <c r="BR12" i="5"/>
  <c r="BR46" i="4"/>
  <c r="BR20" i="5"/>
  <c r="BU100" i="4"/>
  <c r="BU73" i="5"/>
  <c r="BU92" i="4"/>
  <c r="BU65" i="5"/>
  <c r="BR42" i="4"/>
  <c r="BR16" i="5"/>
  <c r="AH54" i="21"/>
  <c r="BU43" i="4"/>
  <c r="BU17" i="5"/>
  <c r="BS35" i="4"/>
  <c r="BS9" i="5"/>
  <c r="BR41" i="4"/>
  <c r="BR15" i="5"/>
  <c r="BT48" i="4"/>
  <c r="BT22" i="5"/>
  <c r="BR39" i="4"/>
  <c r="BR13" i="5"/>
  <c r="BR29" i="4"/>
  <c r="BR3" i="5"/>
  <c r="BT85" i="4"/>
  <c r="BT58" i="5"/>
  <c r="BU97" i="4"/>
  <c r="BU70" i="5"/>
  <c r="BR35" i="4"/>
  <c r="BR9" i="5"/>
  <c r="AH56" i="21"/>
  <c r="BU45" i="4"/>
  <c r="BU19" i="5"/>
  <c r="BS47" i="4"/>
  <c r="BS21" i="5"/>
  <c r="BU84" i="4"/>
  <c r="BU57" i="5"/>
  <c r="BS90" i="4"/>
  <c r="BS63" i="5"/>
  <c r="BR32" i="4"/>
  <c r="BR6" i="5"/>
  <c r="BU40" i="4"/>
  <c r="AH51" i="21"/>
  <c r="BU14" i="5"/>
  <c r="BS48" i="4"/>
  <c r="BS22" i="5"/>
  <c r="AH43" i="21"/>
  <c r="BU32" i="4"/>
  <c r="BU6" i="5"/>
  <c r="AH50" i="21"/>
  <c r="BU39" i="4"/>
  <c r="BU13" i="5"/>
  <c r="BU41" i="4"/>
  <c r="AH52" i="21"/>
  <c r="BU15" i="5"/>
  <c r="BS99" i="4"/>
  <c r="BS72" i="5"/>
  <c r="BT90" i="4"/>
  <c r="BT63" i="5"/>
  <c r="BR105" i="4"/>
  <c r="BR78" i="5"/>
  <c r="BT92" i="4"/>
  <c r="BT65" i="5"/>
  <c r="BR84" i="4"/>
  <c r="BR57" i="5"/>
  <c r="BS96" i="4"/>
  <c r="BS69" i="5"/>
  <c r="BT51" i="4"/>
  <c r="BT25" i="5"/>
  <c r="BT31" i="4"/>
  <c r="BT5" i="5"/>
  <c r="BR37" i="4"/>
  <c r="BR11" i="5"/>
  <c r="BS38" i="4"/>
  <c r="BS12" i="5"/>
  <c r="BU99" i="4"/>
  <c r="BU72" i="5"/>
  <c r="BS101" i="4"/>
  <c r="BS74" i="5"/>
  <c r="BT100" i="4"/>
  <c r="BT73" i="5"/>
  <c r="BT96" i="4"/>
  <c r="BT69" i="5"/>
  <c r="BT94" i="4"/>
  <c r="BT67" i="5"/>
  <c r="BR48" i="4"/>
  <c r="BR22" i="5"/>
  <c r="BT93" i="4"/>
  <c r="BT66" i="5"/>
  <c r="BR30" i="4"/>
  <c r="BR4" i="5"/>
  <c r="BS30" i="4"/>
  <c r="BS4" i="5"/>
  <c r="AH62" i="21"/>
  <c r="BU51" i="4"/>
  <c r="BU25" i="5"/>
  <c r="BU101" i="4"/>
  <c r="BU74" i="5"/>
  <c r="BR90" i="4"/>
  <c r="BR63" i="5"/>
  <c r="BT91" i="4"/>
  <c r="BT64" i="5"/>
  <c r="BT88" i="4"/>
  <c r="BT61" i="5"/>
  <c r="BU86" i="4"/>
  <c r="BU59" i="5"/>
  <c r="BT95" i="4"/>
  <c r="BT68" i="5"/>
  <c r="BS86" i="4"/>
  <c r="BS59" i="5"/>
  <c r="BR31" i="4"/>
  <c r="BR5" i="5"/>
  <c r="AH44" i="21"/>
  <c r="BU33" i="4"/>
  <c r="BU7" i="5"/>
  <c r="AH46" i="21"/>
  <c r="BU35" i="4"/>
  <c r="BU9" i="5"/>
  <c r="BT36" i="4"/>
  <c r="BT10" i="5"/>
  <c r="BR101" i="4"/>
  <c r="BR74" i="5"/>
  <c r="BS97" i="4"/>
  <c r="BS70" i="5"/>
  <c r="BT39" i="4"/>
  <c r="BT13" i="5"/>
  <c r="BR43" i="4"/>
  <c r="BR17" i="5"/>
  <c r="BR88" i="4"/>
  <c r="BR61" i="5"/>
  <c r="BS94" i="4"/>
  <c r="BS67" i="5"/>
  <c r="BS102" i="4"/>
  <c r="BS75" i="5"/>
  <c r="BU83" i="4"/>
  <c r="BU56" i="5"/>
  <c r="BR94" i="4"/>
  <c r="BR67" i="5"/>
  <c r="BS89" i="4"/>
  <c r="BS62" i="5"/>
  <c r="BS100" i="4"/>
  <c r="BS73" i="5"/>
  <c r="BR36" i="4"/>
  <c r="BR10" i="5"/>
  <c r="AH48" i="21"/>
  <c r="BU37" i="4"/>
  <c r="BU11" i="5"/>
  <c r="BU93" i="4"/>
  <c r="BU66" i="5"/>
  <c r="BS36" i="4"/>
  <c r="BS10" i="5"/>
  <c r="BR40" i="4"/>
  <c r="BR14" i="5"/>
  <c r="BS34" i="4"/>
  <c r="BS8" i="5"/>
  <c r="BT41" i="4"/>
  <c r="BT15" i="5"/>
  <c r="BT34" i="4"/>
  <c r="BT8" i="5"/>
  <c r="BT45" i="4"/>
  <c r="BT19" i="5"/>
  <c r="BR89" i="4"/>
  <c r="BR62" i="5"/>
  <c r="BU91" i="4"/>
  <c r="BU64" i="5"/>
  <c r="BS95" i="4"/>
  <c r="BS68" i="5"/>
  <c r="BR87" i="4"/>
  <c r="BR60" i="5"/>
  <c r="BR96" i="4"/>
  <c r="BR69" i="5"/>
  <c r="BU96" i="4"/>
  <c r="BU69" i="5"/>
  <c r="BR92" i="4"/>
  <c r="BR65" i="5"/>
  <c r="BR86" i="4"/>
  <c r="BR59" i="5"/>
  <c r="BR91" i="4"/>
  <c r="BR64" i="5"/>
  <c r="BT86" i="4"/>
  <c r="BT59" i="5"/>
  <c r="BS84" i="4"/>
  <c r="BS57" i="5"/>
  <c r="BT30" i="4"/>
  <c r="BT4" i="5"/>
  <c r="BU47" i="4"/>
  <c r="AH58" i="21"/>
  <c r="BU21" i="5"/>
  <c r="BT43" i="4"/>
  <c r="BT17" i="5"/>
  <c r="AH53" i="21"/>
  <c r="BU42" i="4"/>
  <c r="BU16" i="5"/>
  <c r="BS51" i="4"/>
  <c r="BS25" i="5"/>
  <c r="BT37" i="4"/>
  <c r="BT11" i="5"/>
  <c r="BT84" i="4"/>
  <c r="BT57" i="5"/>
  <c r="BS88" i="4"/>
  <c r="BS61" i="5"/>
  <c r="BS92" i="4"/>
  <c r="BS65" i="5"/>
  <c r="BT101" i="4"/>
  <c r="BT74" i="5"/>
  <c r="BU105" i="4"/>
  <c r="BU78" i="5"/>
  <c r="BU90" i="4"/>
  <c r="BU63" i="5"/>
  <c r="BS41" i="4"/>
  <c r="BS15" i="5"/>
  <c r="BR33" i="4"/>
  <c r="BR7" i="5"/>
  <c r="AH40" i="21"/>
  <c r="BU29" i="4"/>
  <c r="BU3" i="5"/>
  <c r="BT42" i="4"/>
  <c r="BT16" i="5"/>
  <c r="AH59" i="21"/>
  <c r="BU48" i="4"/>
  <c r="BU22" i="5"/>
  <c r="BS31" i="4"/>
  <c r="BS5" i="5"/>
  <c r="BR47" i="4"/>
  <c r="BR21" i="5"/>
  <c r="BS40" i="4"/>
  <c r="BS14" i="5"/>
  <c r="BS46" i="4"/>
  <c r="BS20" i="5"/>
  <c r="BS68" i="21" l="1"/>
  <c r="AN52" i="21"/>
  <c r="BS73" i="21"/>
  <c r="BR33" i="5"/>
  <c r="BS58" i="21"/>
  <c r="BT41" i="5"/>
  <c r="BR88" i="5"/>
  <c r="BS44" i="21"/>
  <c r="BS30" i="5"/>
  <c r="BS43" i="21"/>
  <c r="BU94" i="5"/>
  <c r="BT97" i="5"/>
  <c r="BS72" i="21"/>
  <c r="AQ52" i="21"/>
  <c r="BU48" i="5"/>
  <c r="BU93" i="5"/>
  <c r="BS89" i="5"/>
  <c r="BR31" i="5"/>
  <c r="BT91" i="5"/>
  <c r="BU41" i="5"/>
  <c r="BS48" i="5"/>
  <c r="BS105" i="5"/>
  <c r="BR99" i="5"/>
  <c r="BS49" i="21"/>
  <c r="BS93" i="5"/>
  <c r="BS92" i="5"/>
  <c r="AU68" i="21"/>
  <c r="AS68" i="21"/>
  <c r="BT30" i="5"/>
  <c r="BR92" i="5"/>
  <c r="BT10" i="11"/>
  <c r="BT36" i="11" s="1"/>
  <c r="BT36" i="5"/>
  <c r="BT96" i="5"/>
  <c r="BR84" i="5"/>
  <c r="BU84" i="5"/>
  <c r="BU97" i="5"/>
  <c r="BT48" i="5"/>
  <c r="BU89" i="5"/>
  <c r="BS45" i="21"/>
  <c r="BU46" i="5"/>
  <c r="BS43" i="5"/>
  <c r="BR96" i="5"/>
  <c r="AP52" i="21"/>
  <c r="BS46" i="5"/>
  <c r="BU91" i="5"/>
  <c r="BU42" i="5"/>
  <c r="BR43" i="5"/>
  <c r="BR37" i="5"/>
  <c r="BS54" i="21"/>
  <c r="BR38" i="5"/>
  <c r="BS33" i="5"/>
  <c r="BU31" i="5"/>
  <c r="BS42" i="5"/>
  <c r="BR51" i="5"/>
  <c r="BR25" i="11"/>
  <c r="BR51" i="11" s="1"/>
  <c r="BS47" i="21"/>
  <c r="AH269" i="21"/>
  <c r="BS269" i="21" s="1"/>
  <c r="AO52" i="21"/>
  <c r="AV68" i="21"/>
  <c r="BS41" i="5"/>
  <c r="BS88" i="5"/>
  <c r="BR89" i="5"/>
  <c r="BS34" i="5"/>
  <c r="BU37" i="5"/>
  <c r="BR94" i="5"/>
  <c r="BR90" i="5"/>
  <c r="BR30" i="5"/>
  <c r="BS52" i="21"/>
  <c r="BR42" i="5"/>
  <c r="BR95" i="5"/>
  <c r="BR100" i="5"/>
  <c r="BT38" i="5"/>
  <c r="BS45" i="5"/>
  <c r="BS91" i="5"/>
  <c r="BS63" i="21"/>
  <c r="BS40" i="5"/>
  <c r="BS59" i="21"/>
  <c r="BU96" i="5"/>
  <c r="BS86" i="5"/>
  <c r="BT100" i="5"/>
  <c r="BT92" i="5"/>
  <c r="BS47" i="5"/>
  <c r="BT85" i="5"/>
  <c r="BR83" i="5"/>
  <c r="BS71" i="21"/>
  <c r="BS70" i="21"/>
  <c r="BT42" i="5"/>
  <c r="BS84" i="5"/>
  <c r="BU40" i="5"/>
  <c r="BR41" i="5"/>
  <c r="BS57" i="21"/>
  <c r="BT84" i="5"/>
  <c r="BS53" i="21"/>
  <c r="BT45" i="5"/>
  <c r="BU83" i="5"/>
  <c r="BT39" i="5"/>
  <c r="BT13" i="11"/>
  <c r="BU35" i="5"/>
  <c r="BU101" i="5"/>
  <c r="BT31" i="5"/>
  <c r="BU39" i="5"/>
  <c r="BU13" i="11"/>
  <c r="BT33" i="5"/>
  <c r="BT46" i="5"/>
  <c r="BT99" i="5"/>
  <c r="BS42" i="21"/>
  <c r="BS39" i="5"/>
  <c r="BS13" i="11"/>
  <c r="BS83" i="5"/>
  <c r="BS32" i="5"/>
  <c r="BR93" i="5"/>
  <c r="BT102" i="5"/>
  <c r="BT93" i="5"/>
  <c r="BS101" i="5"/>
  <c r="BR105" i="5"/>
  <c r="BU92" i="5"/>
  <c r="BU30" i="5"/>
  <c r="BR45" i="5"/>
  <c r="BR34" i="5"/>
  <c r="BT43" i="5"/>
  <c r="BS48" i="21"/>
  <c r="AT52" i="21"/>
  <c r="BR47" i="5"/>
  <c r="BT86" i="5"/>
  <c r="BR40" i="5"/>
  <c r="BS51" i="21"/>
  <c r="BU45" i="5"/>
  <c r="BR29" i="5"/>
  <c r="BT35" i="5"/>
  <c r="BT29" i="5"/>
  <c r="BT95" i="5"/>
  <c r="BT37" i="5"/>
  <c r="BR10" i="11"/>
  <c r="BR36" i="11" s="1"/>
  <c r="BR36" i="5"/>
  <c r="BS102" i="5"/>
  <c r="BU51" i="5"/>
  <c r="BU25" i="11"/>
  <c r="BU51" i="11" s="1"/>
  <c r="BS35" i="5"/>
  <c r="BU87" i="5"/>
  <c r="BT89" i="5"/>
  <c r="BS87" i="5"/>
  <c r="BS69" i="21"/>
  <c r="AU52" i="21"/>
  <c r="AM52" i="21"/>
  <c r="BU29" i="5"/>
  <c r="BU105" i="5"/>
  <c r="BR87" i="5"/>
  <c r="BS97" i="5"/>
  <c r="BS46" i="21"/>
  <c r="BU86" i="5"/>
  <c r="BR48" i="5"/>
  <c r="BU99" i="5"/>
  <c r="BT51" i="5"/>
  <c r="BT25" i="11"/>
  <c r="BT51" i="11" s="1"/>
  <c r="BT90" i="5"/>
  <c r="BS50" i="21"/>
  <c r="AH272" i="21"/>
  <c r="BS272" i="21" s="1"/>
  <c r="BR32" i="5"/>
  <c r="BU100" i="5"/>
  <c r="BT40" i="5"/>
  <c r="BR102" i="5"/>
  <c r="BT105" i="5"/>
  <c r="BR97" i="5"/>
  <c r="BS29" i="5"/>
  <c r="BS65" i="21"/>
  <c r="BU90" i="5"/>
  <c r="BR91" i="5"/>
  <c r="BT34" i="5"/>
  <c r="BU33" i="5"/>
  <c r="BU32" i="5"/>
  <c r="BS41" i="21"/>
  <c r="BS85" i="5"/>
  <c r="BS64" i="21"/>
  <c r="BS31" i="5"/>
  <c r="BU47" i="5"/>
  <c r="BS36" i="5"/>
  <c r="BS10" i="11"/>
  <c r="BS36" i="11" s="1"/>
  <c r="BS94" i="5"/>
  <c r="BS56" i="21"/>
  <c r="BT87" i="5"/>
  <c r="BS37" i="5"/>
  <c r="BR85" i="5"/>
  <c r="BT47" i="5"/>
  <c r="BU88" i="5"/>
  <c r="AS52" i="21"/>
  <c r="BT101" i="5"/>
  <c r="BS95" i="5"/>
  <c r="BS100" i="5"/>
  <c r="BR101" i="5"/>
  <c r="BT88" i="5"/>
  <c r="BS62" i="21"/>
  <c r="AH284" i="21"/>
  <c r="BS284" i="21" s="1"/>
  <c r="BS38" i="5"/>
  <c r="BS99" i="5"/>
  <c r="BR35" i="5"/>
  <c r="BR13" i="11"/>
  <c r="BR39" i="5"/>
  <c r="BU34" i="5"/>
  <c r="BT32" i="5"/>
  <c r="BU95" i="5"/>
  <c r="BT83" i="5"/>
  <c r="BU38" i="5"/>
  <c r="BS66" i="21"/>
  <c r="AT68" i="21"/>
  <c r="AR52" i="21"/>
  <c r="BS40" i="21"/>
  <c r="BS51" i="5"/>
  <c r="BS25" i="11"/>
  <c r="BS51" i="11" s="1"/>
  <c r="BR86" i="5"/>
  <c r="BT94" i="5"/>
  <c r="BS96" i="5"/>
  <c r="BS90" i="5"/>
  <c r="BU43" i="5"/>
  <c r="BR46" i="5"/>
  <c r="BU102" i="5"/>
  <c r="BU85" i="5"/>
  <c r="BU10" i="11"/>
  <c r="BU36" i="11" s="1"/>
  <c r="BU36" i="5"/>
  <c r="BR39" i="11" l="1"/>
  <c r="BS39" i="11"/>
  <c r="BU39" i="11"/>
  <c r="BT39" i="11"/>
  <c r="BH67" i="21" l="1"/>
  <c r="AZ68" i="21" l="1"/>
  <c r="BG68" i="21"/>
  <c r="BH68" i="21"/>
  <c r="BE68" i="21"/>
  <c r="BC68" i="21"/>
  <c r="BK67" i="21"/>
  <c r="BJ68" i="21"/>
  <c r="BP67" i="21"/>
  <c r="BD68" i="21"/>
  <c r="BF68" i="21"/>
  <c r="BL68" i="21"/>
  <c r="BA68" i="21"/>
  <c r="BM67" i="21"/>
  <c r="BI68" i="21"/>
  <c r="AW68" i="21"/>
  <c r="BB68" i="21"/>
  <c r="BN67" i="21"/>
  <c r="BL67" i="21"/>
  <c r="BG67" i="21"/>
  <c r="BM68" i="21"/>
  <c r="BK68" i="21"/>
  <c r="BF67" i="21"/>
  <c r="AX68" i="21"/>
  <c r="BO67" i="21"/>
  <c r="AY68" i="21"/>
  <c r="BJ67" i="21"/>
  <c r="BI67" i="21"/>
  <c r="BD38" i="4" l="1"/>
  <c r="BD12" i="5"/>
  <c r="N38" i="4"/>
  <c r="N12" i="5"/>
  <c r="AZ38" i="4"/>
  <c r="AZ12" i="5"/>
  <c r="F38" i="4"/>
  <c r="F12" i="5"/>
  <c r="AA38" i="4"/>
  <c r="AA12" i="5"/>
  <c r="BG38" i="4"/>
  <c r="BG12" i="5"/>
  <c r="K38" i="4"/>
  <c r="K12" i="5"/>
  <c r="T38" i="4"/>
  <c r="T12" i="5"/>
  <c r="AX38" i="4"/>
  <c r="AX12" i="5"/>
  <c r="AH38" i="4"/>
  <c r="AH12" i="5"/>
  <c r="AE49" i="21"/>
  <c r="BI38" i="4"/>
  <c r="BI12" i="5"/>
  <c r="AY38" i="4"/>
  <c r="AY12" i="5"/>
  <c r="AB38" i="4"/>
  <c r="AB12" i="5"/>
  <c r="H38" i="4"/>
  <c r="H12" i="5"/>
  <c r="AM38" i="4"/>
  <c r="AM12" i="5"/>
  <c r="V38" i="4"/>
  <c r="V12" i="5"/>
  <c r="S38" i="4"/>
  <c r="S12" i="5"/>
  <c r="AQ38" i="4"/>
  <c r="AQ12" i="5"/>
  <c r="T49" i="21"/>
  <c r="Q38" i="4"/>
  <c r="Q12" i="5"/>
  <c r="AB49" i="21"/>
  <c r="AW38" i="4"/>
  <c r="AW12" i="5"/>
  <c r="J38" i="4"/>
  <c r="J12" i="5"/>
  <c r="BJ38" i="4"/>
  <c r="BJ12" i="5"/>
  <c r="BK38" i="4"/>
  <c r="BK12" i="5"/>
  <c r="BF38" i="4"/>
  <c r="BF12" i="5"/>
  <c r="AT38" i="4"/>
  <c r="AT12" i="5"/>
  <c r="AR38" i="4"/>
  <c r="AR12" i="5"/>
  <c r="Q49" i="21"/>
  <c r="E38" i="4"/>
  <c r="E12" i="5"/>
  <c r="X38" i="4"/>
  <c r="X12" i="5"/>
  <c r="Z49" i="21"/>
  <c r="AO38" i="4"/>
  <c r="AO12" i="5"/>
  <c r="R49" i="21"/>
  <c r="I38" i="4"/>
  <c r="I12" i="5"/>
  <c r="BC38" i="4"/>
  <c r="BC12" i="5"/>
  <c r="AN38" i="4"/>
  <c r="AN12" i="5"/>
  <c r="W38" i="4"/>
  <c r="W12" i="5"/>
  <c r="W49" i="21"/>
  <c r="AC38" i="4"/>
  <c r="AC12" i="5"/>
  <c r="BH38" i="4"/>
  <c r="BH12" i="5"/>
  <c r="AF38" i="4"/>
  <c r="AF12" i="5"/>
  <c r="B38" i="4"/>
  <c r="B12" i="5"/>
  <c r="BA38" i="4"/>
  <c r="AC49" i="21"/>
  <c r="BA12" i="5"/>
  <c r="U49" i="21"/>
  <c r="U38" i="4"/>
  <c r="U12" i="5"/>
  <c r="AD49" i="21"/>
  <c r="BE38" i="4"/>
  <c r="BE12" i="5"/>
  <c r="AE38" i="4"/>
  <c r="AE12" i="5"/>
  <c r="D38" i="4"/>
  <c r="D12" i="5"/>
  <c r="P38" i="4"/>
  <c r="P12" i="5"/>
  <c r="AL38" i="4"/>
  <c r="AL12" i="5"/>
  <c r="AA49" i="21"/>
  <c r="AS38" i="4"/>
  <c r="AS12" i="5"/>
  <c r="G38" i="4"/>
  <c r="G12" i="5"/>
  <c r="AD38" i="4"/>
  <c r="AD12" i="5"/>
  <c r="AI38" i="4"/>
  <c r="AI12" i="5"/>
  <c r="BB38" i="4"/>
  <c r="BB12" i="5"/>
  <c r="R38" i="4"/>
  <c r="R12" i="5"/>
  <c r="M38" i="4"/>
  <c r="S49" i="21"/>
  <c r="M12" i="5"/>
  <c r="X49" i="21"/>
  <c r="AG38" i="4"/>
  <c r="AG12" i="5"/>
  <c r="L38" i="4"/>
  <c r="L12" i="5"/>
  <c r="Z38" i="4"/>
  <c r="Z12" i="5"/>
  <c r="O38" i="4"/>
  <c r="O12" i="5"/>
  <c r="Y38" i="4"/>
  <c r="V49" i="21"/>
  <c r="Y12" i="5"/>
  <c r="AJ38" i="4"/>
  <c r="AJ12" i="5"/>
  <c r="Y49" i="21"/>
  <c r="AK38" i="4"/>
  <c r="AK12" i="5"/>
  <c r="AU38" i="4"/>
  <c r="AU12" i="5"/>
  <c r="AV38" i="4"/>
  <c r="AV12" i="5"/>
  <c r="AP38" i="4"/>
  <c r="AP12" i="5"/>
  <c r="C38" i="4"/>
  <c r="C12" i="5"/>
  <c r="I38" i="5" l="1"/>
  <c r="BK38" i="5"/>
  <c r="T38" i="5"/>
  <c r="F38" i="5"/>
  <c r="BA49" i="21"/>
  <c r="AU38" i="5"/>
  <c r="BG49" i="21"/>
  <c r="AI38" i="5"/>
  <c r="BL49" i="21"/>
  <c r="B38" i="5"/>
  <c r="BM49" i="21"/>
  <c r="AL38" i="5"/>
  <c r="BE38" i="5"/>
  <c r="BH49" i="21"/>
  <c r="BB49" i="21"/>
  <c r="Q38" i="5"/>
  <c r="O38" i="5"/>
  <c r="BI49" i="21"/>
  <c r="W38" i="5"/>
  <c r="AR38" i="5"/>
  <c r="AM38" i="5"/>
  <c r="BI38" i="5"/>
  <c r="BC49" i="21"/>
  <c r="K38" i="5"/>
  <c r="AZ38" i="5"/>
  <c r="C38" i="5"/>
  <c r="AK38" i="5"/>
  <c r="AD38" i="5"/>
  <c r="AF38" i="5"/>
  <c r="AO38" i="5"/>
  <c r="BJ38" i="5"/>
  <c r="P38" i="5"/>
  <c r="BO49" i="21"/>
  <c r="BE49" i="21"/>
  <c r="Z38" i="5"/>
  <c r="BD49" i="21"/>
  <c r="U38" i="5"/>
  <c r="AQ38" i="5"/>
  <c r="H38" i="5"/>
  <c r="BP49" i="21"/>
  <c r="AN38" i="5"/>
  <c r="AT38" i="5"/>
  <c r="AH38" i="5"/>
  <c r="BG38" i="5"/>
  <c r="N38" i="5"/>
  <c r="M38" i="5"/>
  <c r="AP38" i="5"/>
  <c r="BJ49" i="21"/>
  <c r="R38" i="5"/>
  <c r="G38" i="5"/>
  <c r="BH38" i="5"/>
  <c r="BK49" i="21"/>
  <c r="J38" i="5"/>
  <c r="D38" i="5"/>
  <c r="X38" i="5"/>
  <c r="L38" i="5"/>
  <c r="BF49" i="21"/>
  <c r="S38" i="5"/>
  <c r="AB38" i="5"/>
  <c r="AJ38" i="5"/>
  <c r="BA38" i="5"/>
  <c r="BC38" i="5"/>
  <c r="BF38" i="5"/>
  <c r="AX38" i="5"/>
  <c r="AA38" i="5"/>
  <c r="BD38" i="5"/>
  <c r="AZ49" i="21"/>
  <c r="AV38" i="5"/>
  <c r="BB38" i="5"/>
  <c r="AS38" i="5"/>
  <c r="AW38" i="5"/>
  <c r="AC38" i="5"/>
  <c r="E38" i="5"/>
  <c r="Y38" i="5"/>
  <c r="AE38" i="5"/>
  <c r="AG38" i="5"/>
  <c r="BN49" i="21"/>
  <c r="V38" i="5"/>
  <c r="AY38" i="5"/>
  <c r="BO92" i="4" l="1"/>
  <c r="BO65" i="5"/>
  <c r="BN92" i="4"/>
  <c r="BN65" i="5"/>
  <c r="BN92" i="5" l="1"/>
  <c r="BO92" i="5"/>
  <c r="BP96" i="4" l="1"/>
  <c r="BP69" i="5"/>
  <c r="BP86" i="4"/>
  <c r="BP59" i="5"/>
  <c r="BP99" i="4"/>
  <c r="BP72" i="5"/>
  <c r="BP101" i="4"/>
  <c r="BP74" i="5"/>
  <c r="BM105" i="4"/>
  <c r="BM78" i="5"/>
  <c r="BQ46" i="4"/>
  <c r="AG57" i="21"/>
  <c r="BQ20" i="5"/>
  <c r="K29" i="4"/>
  <c r="K3" i="5"/>
  <c r="BL32" i="4"/>
  <c r="BL6" i="5"/>
  <c r="AF54" i="21"/>
  <c r="BM43" i="4"/>
  <c r="BM17" i="5"/>
  <c r="BP47" i="4"/>
  <c r="BP21" i="5"/>
  <c r="BN37" i="4"/>
  <c r="BN11" i="5"/>
  <c r="BO51" i="4"/>
  <c r="BO25" i="5"/>
  <c r="AF29" i="4"/>
  <c r="AF3" i="5"/>
  <c r="BM91" i="4"/>
  <c r="BM64" i="5"/>
  <c r="BQ86" i="4"/>
  <c r="BQ59" i="5"/>
  <c r="BM94" i="4"/>
  <c r="BM67" i="5"/>
  <c r="BL94" i="4"/>
  <c r="BL67" i="5"/>
  <c r="BP91" i="4"/>
  <c r="BP64" i="5"/>
  <c r="BO84" i="4"/>
  <c r="BO57" i="5"/>
  <c r="U40" i="21"/>
  <c r="U29" i="4"/>
  <c r="U3" i="5"/>
  <c r="BN36" i="4"/>
  <c r="BN10" i="5"/>
  <c r="BP30" i="4"/>
  <c r="BP4" i="5"/>
  <c r="AF52" i="21"/>
  <c r="BM41" i="4"/>
  <c r="BM15" i="5"/>
  <c r="BP45" i="4"/>
  <c r="BP19" i="5"/>
  <c r="BL40" i="4"/>
  <c r="BL14" i="5"/>
  <c r="BP35" i="4"/>
  <c r="BP9" i="5"/>
  <c r="BN39" i="4"/>
  <c r="BN13" i="5"/>
  <c r="AP29" i="4"/>
  <c r="AP3" i="5"/>
  <c r="X29" i="4"/>
  <c r="X3" i="5"/>
  <c r="AG51" i="21"/>
  <c r="BQ40" i="4"/>
  <c r="BQ14" i="5"/>
  <c r="BO41" i="4"/>
  <c r="BO15" i="5"/>
  <c r="J29" i="4"/>
  <c r="J3" i="5"/>
  <c r="BO34" i="4"/>
  <c r="BO8" i="5"/>
  <c r="BN34" i="4"/>
  <c r="BN8" i="5"/>
  <c r="BO29" i="4"/>
  <c r="BO3" i="5"/>
  <c r="BQ47" i="4"/>
  <c r="AG58" i="21"/>
  <c r="BQ21" i="5"/>
  <c r="AG47" i="21"/>
  <c r="BQ36" i="4"/>
  <c r="BQ10" i="5"/>
  <c r="BP48" i="4"/>
  <c r="BP22" i="5"/>
  <c r="BO94" i="4"/>
  <c r="BO67" i="5"/>
  <c r="BQ99" i="4"/>
  <c r="BQ72" i="5"/>
  <c r="BN46" i="4"/>
  <c r="BN20" i="5"/>
  <c r="BN42" i="4"/>
  <c r="BN16" i="5"/>
  <c r="BN48" i="4"/>
  <c r="BN22" i="5"/>
  <c r="BO37" i="4"/>
  <c r="BO11" i="5"/>
  <c r="Y40" i="21"/>
  <c r="AK29" i="4"/>
  <c r="AK3" i="5"/>
  <c r="Q40" i="21"/>
  <c r="E29" i="4"/>
  <c r="E3" i="5"/>
  <c r="AC29" i="4"/>
  <c r="W40" i="21"/>
  <c r="AC3" i="5"/>
  <c r="BQ94" i="4"/>
  <c r="BQ67" i="5"/>
  <c r="BO31" i="4"/>
  <c r="BO5" i="5"/>
  <c r="BJ29" i="4"/>
  <c r="BJ3" i="5"/>
  <c r="BL43" i="4"/>
  <c r="BL17" i="5"/>
  <c r="AB29" i="4"/>
  <c r="AB3" i="5"/>
  <c r="BP42" i="4"/>
  <c r="BP16" i="5"/>
  <c r="BP46" i="4"/>
  <c r="BP20" i="5"/>
  <c r="AG42" i="21"/>
  <c r="BQ31" i="4"/>
  <c r="BQ5" i="5"/>
  <c r="BO97" i="4"/>
  <c r="BO70" i="5"/>
  <c r="AA40" i="21"/>
  <c r="AS29" i="4"/>
  <c r="AS3" i="5"/>
  <c r="BP31" i="4"/>
  <c r="BP5" i="5"/>
  <c r="N29" i="4"/>
  <c r="N3" i="5"/>
  <c r="AG56" i="21"/>
  <c r="BQ45" i="4"/>
  <c r="BQ19" i="5"/>
  <c r="BO43" i="4"/>
  <c r="BO17" i="5"/>
  <c r="AQ29" i="4"/>
  <c r="AQ3" i="5"/>
  <c r="BQ88" i="4"/>
  <c r="BQ61" i="5"/>
  <c r="BQ100" i="4"/>
  <c r="BQ73" i="5"/>
  <c r="BN91" i="4"/>
  <c r="BN64" i="5"/>
  <c r="V29" i="4"/>
  <c r="V3" i="5"/>
  <c r="BQ33" i="4"/>
  <c r="AG44" i="21"/>
  <c r="BQ7" i="5"/>
  <c r="BN31" i="4"/>
  <c r="BN5" i="5"/>
  <c r="BO39" i="4"/>
  <c r="BO13" i="5"/>
  <c r="BC29" i="4"/>
  <c r="BC3" i="5"/>
  <c r="BM93" i="4"/>
  <c r="BM66" i="5"/>
  <c r="BP41" i="4"/>
  <c r="BP15" i="5"/>
  <c r="AR29" i="4"/>
  <c r="AR3" i="5"/>
  <c r="BH29" i="4"/>
  <c r="BH3" i="5"/>
  <c r="AE29" i="4"/>
  <c r="AE3" i="5"/>
  <c r="BN84" i="4"/>
  <c r="BN57" i="5"/>
  <c r="BP94" i="4"/>
  <c r="BP67" i="5"/>
  <c r="BP95" i="4"/>
  <c r="BP68" i="5"/>
  <c r="BQ91" i="4"/>
  <c r="BQ64" i="5"/>
  <c r="BP100" i="4"/>
  <c r="BP73" i="5"/>
  <c r="BQ37" i="4"/>
  <c r="AG48" i="21"/>
  <c r="BQ11" i="5"/>
  <c r="AG45" i="21"/>
  <c r="BQ34" i="4"/>
  <c r="BQ8" i="5"/>
  <c r="V40" i="21"/>
  <c r="Y29" i="4"/>
  <c r="Y3" i="5"/>
  <c r="BF29" i="4"/>
  <c r="BF3" i="5"/>
  <c r="AG62" i="21"/>
  <c r="BQ51" i="4"/>
  <c r="BQ25" i="5"/>
  <c r="BQ30" i="4"/>
  <c r="AG41" i="21"/>
  <c r="BQ4" i="5"/>
  <c r="BP93" i="4"/>
  <c r="BP66" i="5"/>
  <c r="AG46" i="21"/>
  <c r="BQ35" i="4"/>
  <c r="BQ9" i="5"/>
  <c r="AF51" i="21"/>
  <c r="BM40" i="4"/>
  <c r="BM14" i="5"/>
  <c r="BO88" i="4"/>
  <c r="BO61" i="5"/>
  <c r="BP83" i="4"/>
  <c r="BP56" i="5"/>
  <c r="BO102" i="4"/>
  <c r="BO75" i="5"/>
  <c r="BP33" i="4"/>
  <c r="BP7" i="5"/>
  <c r="AG49" i="21"/>
  <c r="BQ38" i="4"/>
  <c r="BQ12" i="5"/>
  <c r="BL39" i="4"/>
  <c r="BL13" i="5"/>
  <c r="BL51" i="4"/>
  <c r="BL25" i="5"/>
  <c r="BQ43" i="4"/>
  <c r="AG54" i="21"/>
  <c r="BQ17" i="5"/>
  <c r="R40" i="21"/>
  <c r="I29" i="4"/>
  <c r="I3" i="5"/>
  <c r="T40" i="21"/>
  <c r="Q29" i="4"/>
  <c r="Q3" i="5"/>
  <c r="BM97" i="4"/>
  <c r="BM70" i="5"/>
  <c r="BL97" i="4"/>
  <c r="BL70" i="5"/>
  <c r="AT29" i="4"/>
  <c r="AT3" i="5"/>
  <c r="BP92" i="4"/>
  <c r="BP65" i="5"/>
  <c r="BO101" i="4"/>
  <c r="BO74" i="5"/>
  <c r="BQ102" i="4"/>
  <c r="BQ75" i="5"/>
  <c r="BN100" i="4"/>
  <c r="BN73" i="5"/>
  <c r="BQ92" i="4"/>
  <c r="BQ65" i="5"/>
  <c r="P29" i="4"/>
  <c r="P3" i="5"/>
  <c r="S40" i="21"/>
  <c r="M29" i="4"/>
  <c r="M3" i="5"/>
  <c r="S29" i="4"/>
  <c r="S3" i="5"/>
  <c r="BN93" i="4"/>
  <c r="BN66" i="5"/>
  <c r="BL41" i="4"/>
  <c r="BL15" i="5"/>
  <c r="AZ29" i="4"/>
  <c r="AZ3" i="5"/>
  <c r="BN29" i="4"/>
  <c r="BN3" i="5"/>
  <c r="BN41" i="4"/>
  <c r="BN15" i="5"/>
  <c r="AF50" i="21"/>
  <c r="BM39" i="4"/>
  <c r="BM13" i="5"/>
  <c r="AG59" i="21"/>
  <c r="BQ48" i="4"/>
  <c r="BQ22" i="5"/>
  <c r="BO87" i="4"/>
  <c r="BO60" i="5"/>
  <c r="BL86" i="4"/>
  <c r="BL59" i="5"/>
  <c r="BP85" i="4"/>
  <c r="BP58" i="5"/>
  <c r="BP102" i="4"/>
  <c r="BP75" i="5"/>
  <c r="BP84" i="4"/>
  <c r="BP57" i="5"/>
  <c r="BP87" i="4"/>
  <c r="BP60" i="5"/>
  <c r="BQ87" i="4"/>
  <c r="BQ60" i="5"/>
  <c r="BQ105" i="4"/>
  <c r="BQ78" i="5"/>
  <c r="BQ83" i="4"/>
  <c r="BQ56" i="5"/>
  <c r="BO105" i="4"/>
  <c r="BO78" i="5"/>
  <c r="BO91" i="4"/>
  <c r="BO64" i="5"/>
  <c r="BQ95" i="4"/>
  <c r="BQ68" i="5"/>
  <c r="BO89" i="4"/>
  <c r="BO62" i="5"/>
  <c r="AY29" i="4"/>
  <c r="AY3" i="5"/>
  <c r="BO35" i="4"/>
  <c r="BO9" i="5"/>
  <c r="BO93" i="4"/>
  <c r="BO66" i="5"/>
  <c r="BP29" i="4"/>
  <c r="BP3" i="5"/>
  <c r="AD29" i="4"/>
  <c r="AD3" i="5"/>
  <c r="AA29" i="4"/>
  <c r="AA3" i="5"/>
  <c r="AF41" i="21"/>
  <c r="BM30" i="4"/>
  <c r="BM4" i="5"/>
  <c r="AM29" i="4"/>
  <c r="AM3" i="5"/>
  <c r="BM85" i="4"/>
  <c r="BM58" i="5"/>
  <c r="BO85" i="4"/>
  <c r="BO58" i="5"/>
  <c r="BN89" i="4"/>
  <c r="BN62" i="5"/>
  <c r="BN96" i="4"/>
  <c r="BN69" i="5"/>
  <c r="BN85" i="4"/>
  <c r="BN58" i="5"/>
  <c r="BQ85" i="4"/>
  <c r="BQ58" i="5"/>
  <c r="BN87" i="4"/>
  <c r="BN60" i="5"/>
  <c r="BN99" i="4"/>
  <c r="BN72" i="5"/>
  <c r="BL84" i="4"/>
  <c r="BL57" i="5"/>
  <c r="BL85" i="4"/>
  <c r="BL58" i="5"/>
  <c r="BM95" i="4"/>
  <c r="BM68" i="5"/>
  <c r="BN90" i="4"/>
  <c r="BN63" i="5"/>
  <c r="BL37" i="4"/>
  <c r="BL11" i="5"/>
  <c r="AG43" i="21"/>
  <c r="BQ32" i="4"/>
  <c r="BQ6" i="5"/>
  <c r="BP43" i="4"/>
  <c r="BP17" i="5"/>
  <c r="AV40" i="21"/>
  <c r="BN33" i="4"/>
  <c r="BN7" i="5"/>
  <c r="BO30" i="4"/>
  <c r="BO4" i="5"/>
  <c r="AJ29" i="4"/>
  <c r="AJ3" i="5"/>
  <c r="O29" i="4"/>
  <c r="O3" i="5"/>
  <c r="BM37" i="4"/>
  <c r="AF48" i="21"/>
  <c r="BM11" i="5"/>
  <c r="BP51" i="4"/>
  <c r="BP25" i="5"/>
  <c r="BQ96" i="4"/>
  <c r="BQ69" i="5"/>
  <c r="BP90" i="4"/>
  <c r="BP63" i="5"/>
  <c r="BL83" i="4"/>
  <c r="BL56" i="5"/>
  <c r="BM84" i="4"/>
  <c r="BM57" i="5"/>
  <c r="BO83" i="4"/>
  <c r="BO56" i="5"/>
  <c r="BO95" i="4"/>
  <c r="BO68" i="5"/>
  <c r="BP39" i="4"/>
  <c r="BP13" i="5"/>
  <c r="AN29" i="4"/>
  <c r="AN3" i="5"/>
  <c r="BN51" i="4"/>
  <c r="BN25" i="5"/>
  <c r="BN30" i="4"/>
  <c r="BN4" i="5"/>
  <c r="AX36" i="4"/>
  <c r="AX10" i="5"/>
  <c r="AG52" i="21"/>
  <c r="BQ41" i="4"/>
  <c r="BQ15" i="5"/>
  <c r="W29" i="4"/>
  <c r="W3" i="5"/>
  <c r="B29" i="4"/>
  <c r="B3" i="5"/>
  <c r="BQ42" i="4"/>
  <c r="AG53" i="21"/>
  <c r="BQ16" i="5"/>
  <c r="AG40" i="21"/>
  <c r="BQ29" i="4"/>
  <c r="BQ3" i="5"/>
  <c r="AX29" i="4"/>
  <c r="AX3" i="5"/>
  <c r="X40" i="21"/>
  <c r="AG29" i="4"/>
  <c r="AG3" i="5"/>
  <c r="AL29" i="4"/>
  <c r="AL3" i="5"/>
  <c r="BP32" i="4"/>
  <c r="BP6" i="5"/>
  <c r="BA29" i="4"/>
  <c r="AC40" i="21"/>
  <c r="BA3" i="5"/>
  <c r="BL91" i="4"/>
  <c r="BL64" i="5"/>
  <c r="BN88" i="4"/>
  <c r="BN61" i="5"/>
  <c r="BN95" i="4"/>
  <c r="BN68" i="5"/>
  <c r="BL105" i="4"/>
  <c r="BL78" i="5"/>
  <c r="BO99" i="4"/>
  <c r="BO72" i="5"/>
  <c r="BP88" i="4"/>
  <c r="BP61" i="5"/>
  <c r="AV29" i="4"/>
  <c r="AV3" i="5"/>
  <c r="BN86" i="4"/>
  <c r="BN59" i="5"/>
  <c r="BO86" i="4"/>
  <c r="BO59" i="5"/>
  <c r="BN102" i="4"/>
  <c r="BN75" i="5"/>
  <c r="BM86" i="4"/>
  <c r="BM59" i="5"/>
  <c r="BL95" i="4"/>
  <c r="BL68" i="5"/>
  <c r="BP97" i="4"/>
  <c r="BP70" i="5"/>
  <c r="BO46" i="4"/>
  <c r="BO20" i="5"/>
  <c r="AG50" i="21"/>
  <c r="BQ39" i="4"/>
  <c r="BQ13" i="5"/>
  <c r="F29" i="4"/>
  <c r="F3" i="5"/>
  <c r="BD29" i="4"/>
  <c r="BD3" i="5"/>
  <c r="Z40" i="21"/>
  <c r="AO29" i="4"/>
  <c r="AO3" i="5"/>
  <c r="AU29" i="4"/>
  <c r="AU3" i="5"/>
  <c r="H29" i="4"/>
  <c r="H3" i="5"/>
  <c r="BK29" i="4"/>
  <c r="BK3" i="5"/>
  <c r="BP38" i="4"/>
  <c r="BP12" i="5"/>
  <c r="C29" i="4"/>
  <c r="C3" i="5"/>
  <c r="BN32" i="4"/>
  <c r="BN6" i="5"/>
  <c r="BQ97" i="4"/>
  <c r="BQ70" i="5"/>
  <c r="BN43" i="4"/>
  <c r="BN17" i="5"/>
  <c r="BN40" i="4"/>
  <c r="BN14" i="5"/>
  <c r="BO100" i="4"/>
  <c r="BO73" i="5"/>
  <c r="BP89" i="4"/>
  <c r="BP62" i="5"/>
  <c r="BQ90" i="4"/>
  <c r="BQ63" i="5"/>
  <c r="BQ84" i="4"/>
  <c r="BQ57" i="5"/>
  <c r="BO96" i="4"/>
  <c r="BO69" i="5"/>
  <c r="G29" i="4"/>
  <c r="G3" i="5"/>
  <c r="BO48" i="4"/>
  <c r="BO22" i="5"/>
  <c r="BO47" i="4"/>
  <c r="BO21" i="5"/>
  <c r="BO45" i="4"/>
  <c r="BO19" i="5"/>
  <c r="Z29" i="4"/>
  <c r="Z3" i="5"/>
  <c r="BP34" i="4"/>
  <c r="BP8" i="5"/>
  <c r="BO36" i="4"/>
  <c r="BO10" i="5"/>
  <c r="BL30" i="4"/>
  <c r="BL4" i="5"/>
  <c r="BO90" i="4"/>
  <c r="BO63" i="5"/>
  <c r="BN105" i="4"/>
  <c r="BN78" i="5"/>
  <c r="BM32" i="4"/>
  <c r="AF43" i="21"/>
  <c r="BM6" i="5"/>
  <c r="BO33" i="4"/>
  <c r="BO7" i="5"/>
  <c r="BN35" i="4"/>
  <c r="BN9" i="5"/>
  <c r="BO32" i="4"/>
  <c r="BO6" i="5"/>
  <c r="BP40" i="4"/>
  <c r="BP14" i="5"/>
  <c r="BL31" i="4"/>
  <c r="BL5" i="5"/>
  <c r="AW29" i="4"/>
  <c r="AB40" i="21"/>
  <c r="AW3" i="5"/>
  <c r="AE40" i="21"/>
  <c r="BI29" i="4"/>
  <c r="BI3" i="5"/>
  <c r="BO42" i="4"/>
  <c r="BO16" i="5"/>
  <c r="BL29" i="4"/>
  <c r="BL3" i="5"/>
  <c r="BL93" i="4"/>
  <c r="BL66" i="5"/>
  <c r="BN47" i="4"/>
  <c r="BN21" i="5"/>
  <c r="BN45" i="4"/>
  <c r="BN19" i="5"/>
  <c r="BQ89" i="4"/>
  <c r="BQ62" i="5"/>
  <c r="BP105" i="4"/>
  <c r="BP78" i="5"/>
  <c r="BN101" i="4"/>
  <c r="BN74" i="5"/>
  <c r="BQ101" i="4"/>
  <c r="BQ74" i="5"/>
  <c r="BN94" i="4"/>
  <c r="BN67" i="5"/>
  <c r="BN83" i="4"/>
  <c r="BN56" i="5"/>
  <c r="BO40" i="4"/>
  <c r="BO14" i="5"/>
  <c r="BP36" i="4"/>
  <c r="BP10" i="5"/>
  <c r="BP37" i="4"/>
  <c r="BP11" i="5"/>
  <c r="BB29" i="4"/>
  <c r="BB3" i="5"/>
  <c r="BE29" i="4"/>
  <c r="AD40" i="21"/>
  <c r="BE3" i="5"/>
  <c r="BQ93" i="4"/>
  <c r="BQ66" i="5"/>
  <c r="D29" i="4"/>
  <c r="D3" i="5"/>
  <c r="BG29" i="4"/>
  <c r="BG3" i="5"/>
  <c r="AF42" i="21"/>
  <c r="BM31" i="4"/>
  <c r="BM5" i="5"/>
  <c r="AH29" i="4"/>
  <c r="AH3" i="5"/>
  <c r="BN97" i="4"/>
  <c r="BN70" i="5"/>
  <c r="L29" i="4"/>
  <c r="L3" i="5"/>
  <c r="AI29" i="4"/>
  <c r="AI3" i="5"/>
  <c r="AF62" i="21"/>
  <c r="BM51" i="4"/>
  <c r="BM25" i="5"/>
  <c r="R29" i="4"/>
  <c r="R3" i="5"/>
  <c r="T29" i="4"/>
  <c r="T3" i="5"/>
  <c r="AY40" i="21" l="1"/>
  <c r="AU69" i="21"/>
  <c r="AT48" i="21"/>
  <c r="BA67" i="21"/>
  <c r="BQ66" i="21"/>
  <c r="AT69" i="21"/>
  <c r="BN68" i="21"/>
  <c r="BR65" i="21"/>
  <c r="R29" i="5"/>
  <c r="BN35" i="5"/>
  <c r="BO90" i="5"/>
  <c r="BI40" i="21"/>
  <c r="B29" i="5"/>
  <c r="BQ85" i="5"/>
  <c r="BP102" i="5"/>
  <c r="BR59" i="21"/>
  <c r="BO101" i="5"/>
  <c r="BL51" i="5"/>
  <c r="BL25" i="11"/>
  <c r="BL51" i="11" s="1"/>
  <c r="BP33" i="5"/>
  <c r="BQ34" i="5"/>
  <c r="BP95" i="5"/>
  <c r="BO43" i="5"/>
  <c r="BP46" i="5"/>
  <c r="BH40" i="21"/>
  <c r="BR58" i="21"/>
  <c r="J29" i="5"/>
  <c r="BN36" i="5"/>
  <c r="BN10" i="11"/>
  <c r="BN36" i="11" s="1"/>
  <c r="BR63" i="21"/>
  <c r="AM67" i="21"/>
  <c r="AN48" i="21"/>
  <c r="AY48" i="21"/>
  <c r="BM40" i="21"/>
  <c r="BP89" i="5"/>
  <c r="BR50" i="21"/>
  <c r="AG272" i="21"/>
  <c r="BR272" i="21" s="1"/>
  <c r="AX29" i="5"/>
  <c r="BQ96" i="5"/>
  <c r="BP43" i="5"/>
  <c r="BM95" i="5"/>
  <c r="AY29" i="5"/>
  <c r="BQ83" i="5"/>
  <c r="BM39" i="5"/>
  <c r="BM13" i="11"/>
  <c r="Q29" i="5"/>
  <c r="BQ51" i="21"/>
  <c r="BQ51" i="5"/>
  <c r="BQ25" i="11"/>
  <c r="BQ51" i="11" s="1"/>
  <c r="BJ29" i="5"/>
  <c r="BN48" i="5"/>
  <c r="BO94" i="5"/>
  <c r="BP45" i="5"/>
  <c r="BO25" i="11"/>
  <c r="BO51" i="11" s="1"/>
  <c r="BO51" i="5"/>
  <c r="BM105" i="5"/>
  <c r="AR47" i="21"/>
  <c r="G269" i="21"/>
  <c r="AR269" i="21" s="1"/>
  <c r="AZ67" i="21"/>
  <c r="AO67" i="21"/>
  <c r="AQ69" i="21"/>
  <c r="BR64" i="21"/>
  <c r="BD67" i="21"/>
  <c r="S289" i="21"/>
  <c r="BD289" i="21" s="1"/>
  <c r="AV67" i="21"/>
  <c r="BR71" i="21"/>
  <c r="BN97" i="5"/>
  <c r="D29" i="5"/>
  <c r="BN94" i="5"/>
  <c r="BN45" i="5"/>
  <c r="Z29" i="5"/>
  <c r="BK40" i="21"/>
  <c r="BO46" i="5"/>
  <c r="BO86" i="5"/>
  <c r="BL105" i="5"/>
  <c r="BN40" i="21"/>
  <c r="BN30" i="5"/>
  <c r="BO95" i="5"/>
  <c r="AJ29" i="5"/>
  <c r="AD29" i="5"/>
  <c r="BD40" i="21"/>
  <c r="AR29" i="5"/>
  <c r="BO39" i="5"/>
  <c r="BO13" i="11"/>
  <c r="BN91" i="5"/>
  <c r="AS29" i="5"/>
  <c r="E29" i="5"/>
  <c r="AP29" i="5"/>
  <c r="BM94" i="5"/>
  <c r="BQ54" i="21"/>
  <c r="AZ40" i="21"/>
  <c r="AT47" i="21"/>
  <c r="I269" i="21"/>
  <c r="AT269" i="21" s="1"/>
  <c r="BR70" i="21"/>
  <c r="BP37" i="5"/>
  <c r="BO42" i="5"/>
  <c r="BL31" i="5"/>
  <c r="BN32" i="5"/>
  <c r="BN85" i="5"/>
  <c r="AM29" i="5"/>
  <c r="BP85" i="5"/>
  <c r="BL41" i="5"/>
  <c r="P29" i="5"/>
  <c r="BP92" i="5"/>
  <c r="BQ35" i="5"/>
  <c r="BP94" i="5"/>
  <c r="BO29" i="5"/>
  <c r="BL32" i="5"/>
  <c r="AN40" i="21"/>
  <c r="BM51" i="5"/>
  <c r="BM25" i="11"/>
  <c r="BM51" i="11" s="1"/>
  <c r="BO33" i="5"/>
  <c r="BL30" i="5"/>
  <c r="G29" i="5"/>
  <c r="BO100" i="5"/>
  <c r="H29" i="5"/>
  <c r="BD29" i="5"/>
  <c r="BP32" i="5"/>
  <c r="BP51" i="5"/>
  <c r="BP25" i="11"/>
  <c r="BP51" i="11" s="1"/>
  <c r="BL85" i="5"/>
  <c r="BQ105" i="5"/>
  <c r="BQ50" i="21"/>
  <c r="AF272" i="21"/>
  <c r="BQ272" i="21" s="1"/>
  <c r="BO102" i="5"/>
  <c r="BR45" i="21"/>
  <c r="BQ45" i="5"/>
  <c r="BP42" i="5"/>
  <c r="BP48" i="5"/>
  <c r="U29" i="5"/>
  <c r="BP101" i="5"/>
  <c r="AO69" i="21"/>
  <c r="AN67" i="21"/>
  <c r="AP40" i="21"/>
  <c r="AQ40" i="21"/>
  <c r="AR48" i="21"/>
  <c r="BQ72" i="21"/>
  <c r="BQ101" i="5"/>
  <c r="BN86" i="5"/>
  <c r="BN95" i="5"/>
  <c r="BQ29" i="5"/>
  <c r="W29" i="5"/>
  <c r="BO83" i="5"/>
  <c r="BQ32" i="5"/>
  <c r="BO89" i="5"/>
  <c r="BN41" i="5"/>
  <c r="BE40" i="21"/>
  <c r="BR62" i="21"/>
  <c r="AG284" i="21"/>
  <c r="BR284" i="21" s="1"/>
  <c r="BQ37" i="5"/>
  <c r="BN31" i="5"/>
  <c r="BQ100" i="5"/>
  <c r="BN42" i="5"/>
  <c r="BO41" i="5"/>
  <c r="BM41" i="5"/>
  <c r="BQ86" i="5"/>
  <c r="BN37" i="5"/>
  <c r="AW40" i="21"/>
  <c r="AU48" i="21"/>
  <c r="AP47" i="21"/>
  <c r="E269" i="21"/>
  <c r="AP269" i="21" s="1"/>
  <c r="BR73" i="21"/>
  <c r="AR69" i="21"/>
  <c r="BQ71" i="21"/>
  <c r="AN47" i="21"/>
  <c r="C269" i="21"/>
  <c r="AN269" i="21" s="1"/>
  <c r="AV69" i="21"/>
  <c r="BQ93" i="5"/>
  <c r="BN47" i="5"/>
  <c r="BO45" i="5"/>
  <c r="BP97" i="5"/>
  <c r="BN25" i="11"/>
  <c r="BN51" i="11" s="1"/>
  <c r="BN51" i="5"/>
  <c r="BO30" i="5"/>
  <c r="BN96" i="5"/>
  <c r="BP29" i="5"/>
  <c r="BL86" i="5"/>
  <c r="AT29" i="5"/>
  <c r="I29" i="5"/>
  <c r="BL39" i="5"/>
  <c r="BL13" i="11"/>
  <c r="BN84" i="5"/>
  <c r="BL40" i="21"/>
  <c r="BO31" i="5"/>
  <c r="BB40" i="21"/>
  <c r="BN39" i="5"/>
  <c r="BN13" i="11"/>
  <c r="AP67" i="21"/>
  <c r="AS69" i="21"/>
  <c r="BQ65" i="21"/>
  <c r="BP36" i="5"/>
  <c r="BP10" i="11"/>
  <c r="BP36" i="11" s="1"/>
  <c r="BP40" i="5"/>
  <c r="BN40" i="5"/>
  <c r="C29" i="5"/>
  <c r="BL84" i="5"/>
  <c r="BM30" i="5"/>
  <c r="BQ87" i="5"/>
  <c r="BN93" i="5"/>
  <c r="BQ92" i="5"/>
  <c r="BP83" i="5"/>
  <c r="BR46" i="21"/>
  <c r="BF29" i="5"/>
  <c r="BP41" i="5"/>
  <c r="BO97" i="5"/>
  <c r="BN34" i="5"/>
  <c r="BP99" i="5"/>
  <c r="BA40" i="21"/>
  <c r="AV48" i="21"/>
  <c r="AH29" i="5"/>
  <c r="AU67" i="21"/>
  <c r="AX48" i="21"/>
  <c r="BO68" i="21"/>
  <c r="BQ68" i="21"/>
  <c r="AO48" i="21"/>
  <c r="AP69" i="21"/>
  <c r="BQ62" i="21"/>
  <c r="AF284" i="21"/>
  <c r="BQ284" i="21" s="1"/>
  <c r="BN101" i="5"/>
  <c r="BI29" i="5"/>
  <c r="BM32" i="5"/>
  <c r="BO96" i="5"/>
  <c r="F29" i="5"/>
  <c r="AV29" i="5"/>
  <c r="BN88" i="5"/>
  <c r="AL29" i="5"/>
  <c r="BM84" i="5"/>
  <c r="BM37" i="5"/>
  <c r="BQ95" i="5"/>
  <c r="BP93" i="5"/>
  <c r="BR48" i="21"/>
  <c r="BQ88" i="5"/>
  <c r="BR56" i="21"/>
  <c r="AK29" i="5"/>
  <c r="BQ36" i="5"/>
  <c r="BQ10" i="11"/>
  <c r="BQ36" i="11" s="1"/>
  <c r="BF40" i="21"/>
  <c r="BM91" i="5"/>
  <c r="K29" i="5"/>
  <c r="AR40" i="21"/>
  <c r="AO40" i="21"/>
  <c r="AI29" i="5"/>
  <c r="BM31" i="5"/>
  <c r="BO36" i="5"/>
  <c r="BO10" i="11"/>
  <c r="BO36" i="11" s="1"/>
  <c r="AU29" i="5"/>
  <c r="BL95" i="5"/>
  <c r="BR40" i="21"/>
  <c r="BQ41" i="5"/>
  <c r="BR43" i="21"/>
  <c r="BN89" i="5"/>
  <c r="BO87" i="5"/>
  <c r="BQ33" i="5"/>
  <c r="N29" i="5"/>
  <c r="AB29" i="5"/>
  <c r="BN46" i="5"/>
  <c r="BQ40" i="5"/>
  <c r="BP35" i="5"/>
  <c r="BQ52" i="21"/>
  <c r="BO84" i="5"/>
  <c r="AT67" i="21"/>
  <c r="AN29" i="5"/>
  <c r="BN33" i="5"/>
  <c r="BL37" i="5"/>
  <c r="BN99" i="5"/>
  <c r="BO93" i="5"/>
  <c r="BP87" i="5"/>
  <c r="BN29" i="5"/>
  <c r="S29" i="5"/>
  <c r="BN100" i="5"/>
  <c r="BL97" i="5"/>
  <c r="BC40" i="21"/>
  <c r="BQ38" i="5"/>
  <c r="BO88" i="5"/>
  <c r="BP100" i="5"/>
  <c r="AE29" i="5"/>
  <c r="BQ31" i="5"/>
  <c r="BQ94" i="5"/>
  <c r="BP47" i="5"/>
  <c r="BP86" i="5"/>
  <c r="BR68" i="21"/>
  <c r="AT40" i="21"/>
  <c r="BB67" i="21"/>
  <c r="Q289" i="21"/>
  <c r="BB289" i="21" s="1"/>
  <c r="BO40" i="5"/>
  <c r="BP105" i="5"/>
  <c r="BQ43" i="21"/>
  <c r="BO47" i="5"/>
  <c r="BQ84" i="5"/>
  <c r="BN43" i="5"/>
  <c r="BP38" i="5"/>
  <c r="BL91" i="5"/>
  <c r="BQ42" i="5"/>
  <c r="BL83" i="5"/>
  <c r="BQ48" i="21"/>
  <c r="BQ41" i="21"/>
  <c r="BO91" i="5"/>
  <c r="BQ43" i="5"/>
  <c r="BQ30" i="5"/>
  <c r="Y29" i="5"/>
  <c r="BM93" i="5"/>
  <c r="BP30" i="5"/>
  <c r="AS40" i="21"/>
  <c r="AS47" i="21"/>
  <c r="H269" i="21"/>
  <c r="AS269" i="21" s="1"/>
  <c r="BE29" i="5"/>
  <c r="BL93" i="5"/>
  <c r="AU40" i="21"/>
  <c r="AM40" i="21"/>
  <c r="T29" i="5"/>
  <c r="BP40" i="21"/>
  <c r="BO32" i="5"/>
  <c r="BM86" i="5"/>
  <c r="BP88" i="5"/>
  <c r="AG29" i="5"/>
  <c r="BO85" i="5"/>
  <c r="BQ48" i="5"/>
  <c r="BR44" i="21"/>
  <c r="AQ29" i="5"/>
  <c r="BJ40" i="21"/>
  <c r="BR47" i="21"/>
  <c r="AG269" i="21"/>
  <c r="BR269" i="21" s="1"/>
  <c r="BO34" i="5"/>
  <c r="BP91" i="5"/>
  <c r="AF29" i="5"/>
  <c r="BQ46" i="5"/>
  <c r="BE67" i="21"/>
  <c r="T289" i="21"/>
  <c r="BE289" i="21" s="1"/>
  <c r="AU47" i="21"/>
  <c r="J269" i="21"/>
  <c r="AU269" i="21" s="1"/>
  <c r="BR69" i="21"/>
  <c r="AM47" i="21"/>
  <c r="B269" i="21"/>
  <c r="AM269" i="21" s="1"/>
  <c r="AY67" i="21"/>
  <c r="BR72" i="21"/>
  <c r="AW48" i="21"/>
  <c r="BC67" i="21"/>
  <c r="R289" i="21"/>
  <c r="BC289" i="21" s="1"/>
  <c r="AP48" i="21"/>
  <c r="L29" i="5"/>
  <c r="BQ42" i="21"/>
  <c r="BO40" i="21"/>
  <c r="BN105" i="5"/>
  <c r="BP34" i="5"/>
  <c r="AO29" i="5"/>
  <c r="BQ39" i="5"/>
  <c r="BQ13" i="11"/>
  <c r="BR52" i="21"/>
  <c r="BN87" i="5"/>
  <c r="AA29" i="5"/>
  <c r="BO35" i="5"/>
  <c r="BP84" i="5"/>
  <c r="BQ102" i="5"/>
  <c r="BM97" i="5"/>
  <c r="BM40" i="5"/>
  <c r="BQ91" i="5"/>
  <c r="BL43" i="5"/>
  <c r="AC29" i="5"/>
  <c r="BO37" i="5"/>
  <c r="BQ47" i="5"/>
  <c r="BR51" i="21"/>
  <c r="BL40" i="5"/>
  <c r="BP96" i="5"/>
  <c r="AQ47" i="21"/>
  <c r="F269" i="21"/>
  <c r="AQ269" i="21" s="1"/>
  <c r="AQ67" i="21"/>
  <c r="AN69" i="21"/>
  <c r="AR67" i="21"/>
  <c r="AW67" i="21"/>
  <c r="AS67" i="21"/>
  <c r="AO47" i="21"/>
  <c r="D269" i="21"/>
  <c r="AO269" i="21" s="1"/>
  <c r="BG29" i="5"/>
  <c r="BQ89" i="5"/>
  <c r="BL29" i="5"/>
  <c r="AW29" i="5"/>
  <c r="BQ90" i="5"/>
  <c r="BR53" i="21"/>
  <c r="AX36" i="5"/>
  <c r="AX10" i="11"/>
  <c r="AX36" i="11" s="1"/>
  <c r="BP90" i="5"/>
  <c r="O29" i="5"/>
  <c r="BN90" i="5"/>
  <c r="BO105" i="5"/>
  <c r="M29" i="5"/>
  <c r="BR54" i="21"/>
  <c r="BR41" i="21"/>
  <c r="BH29" i="5"/>
  <c r="BC29" i="5"/>
  <c r="V29" i="5"/>
  <c r="BP31" i="5"/>
  <c r="BR42" i="21"/>
  <c r="BQ99" i="5"/>
  <c r="X29" i="5"/>
  <c r="BM43" i="5"/>
  <c r="AZ48" i="21"/>
  <c r="AM69" i="21"/>
  <c r="AS48" i="21"/>
  <c r="AW69" i="21"/>
  <c r="AX67" i="21"/>
  <c r="AX40" i="21"/>
  <c r="BP68" i="21"/>
  <c r="BR66" i="21"/>
  <c r="AQ48" i="21"/>
  <c r="BB29" i="5"/>
  <c r="BN83" i="5"/>
  <c r="BO48" i="5"/>
  <c r="BQ97" i="5"/>
  <c r="BK29" i="5"/>
  <c r="BN102" i="5"/>
  <c r="BO99" i="5"/>
  <c r="BA29" i="5"/>
  <c r="BP39" i="5"/>
  <c r="BP13" i="11"/>
  <c r="BM85" i="5"/>
  <c r="AZ29" i="5"/>
  <c r="BR49" i="21"/>
  <c r="BG40" i="21"/>
  <c r="BL94" i="5"/>
  <c r="BR57" i="21"/>
  <c r="BQ39" i="11" l="1"/>
  <c r="BM39" i="11"/>
  <c r="BP39" i="11"/>
  <c r="BL39" i="11"/>
  <c r="BN39" i="11"/>
  <c r="BO39" i="11"/>
  <c r="BL92" i="4" l="1"/>
  <c r="BL65" i="5"/>
  <c r="BM92" i="4"/>
  <c r="BM65" i="5"/>
  <c r="BM92" i="5" l="1"/>
  <c r="BL92" i="5"/>
  <c r="BM87" i="4" l="1"/>
  <c r="BM60" i="5"/>
  <c r="BL102" i="4"/>
  <c r="BL75" i="5"/>
  <c r="BL90" i="4"/>
  <c r="BL63" i="5"/>
  <c r="BL87" i="4"/>
  <c r="BL60" i="5"/>
  <c r="AF57" i="21"/>
  <c r="BM46" i="4"/>
  <c r="BM20" i="5"/>
  <c r="BL100" i="4"/>
  <c r="BL73" i="5"/>
  <c r="BL47" i="4"/>
  <c r="BL21" i="5"/>
  <c r="BL36" i="4"/>
  <c r="BL10" i="5"/>
  <c r="BL96" i="4"/>
  <c r="BL69" i="5"/>
  <c r="BM100" i="4"/>
  <c r="BM73" i="5"/>
  <c r="BM96" i="4"/>
  <c r="BM69" i="5"/>
  <c r="AF46" i="21"/>
  <c r="BM35" i="4"/>
  <c r="BM9" i="5"/>
  <c r="BL89" i="4"/>
  <c r="BL62" i="5"/>
  <c r="BM88" i="4"/>
  <c r="BM61" i="5"/>
  <c r="BM29" i="4"/>
  <c r="AF40" i="21"/>
  <c r="BM3" i="5"/>
  <c r="BM102" i="4"/>
  <c r="BM75" i="5"/>
  <c r="BL42" i="4"/>
  <c r="BL16" i="5"/>
  <c r="BL35" i="4"/>
  <c r="BL9" i="5"/>
  <c r="BM90" i="4"/>
  <c r="BM63" i="5"/>
  <c r="AF59" i="21"/>
  <c r="BM48" i="4"/>
  <c r="BM22" i="5"/>
  <c r="BL45" i="4"/>
  <c r="BL19" i="5"/>
  <c r="BL48" i="4"/>
  <c r="BL22" i="5"/>
  <c r="BL99" i="4"/>
  <c r="BL72" i="5"/>
  <c r="BM89" i="4"/>
  <c r="BM62" i="5"/>
  <c r="BM36" i="4"/>
  <c r="AF47" i="21"/>
  <c r="BM10" i="5"/>
  <c r="BL46" i="4"/>
  <c r="BL20" i="5"/>
  <c r="BL34" i="4"/>
  <c r="BL8" i="5"/>
  <c r="BM99" i="4"/>
  <c r="BM72" i="5"/>
  <c r="BM83" i="4"/>
  <c r="BM56" i="5"/>
  <c r="BM101" i="4"/>
  <c r="BM74" i="5"/>
  <c r="BM33" i="4"/>
  <c r="AF44" i="21"/>
  <c r="BM7" i="5"/>
  <c r="BL88" i="4"/>
  <c r="BL61" i="5"/>
  <c r="BL33" i="4"/>
  <c r="BL7" i="5"/>
  <c r="AF45" i="21"/>
  <c r="BM34" i="4"/>
  <c r="BM8" i="5"/>
  <c r="AF53" i="21"/>
  <c r="BM42" i="4"/>
  <c r="BM16" i="5"/>
  <c r="BL101" i="4"/>
  <c r="BL74" i="5"/>
  <c r="AF58" i="21"/>
  <c r="BM47" i="4"/>
  <c r="BM21" i="5"/>
  <c r="BM45" i="4"/>
  <c r="AF56" i="21"/>
  <c r="BM19" i="5"/>
  <c r="BQ69" i="21" l="1"/>
  <c r="BQ45" i="21"/>
  <c r="BM36" i="5"/>
  <c r="BM10" i="11"/>
  <c r="BM36" i="11" s="1"/>
  <c r="BL45" i="5"/>
  <c r="BL89" i="5"/>
  <c r="BL33" i="5"/>
  <c r="BM83" i="5"/>
  <c r="BL42" i="5"/>
  <c r="BQ70" i="21"/>
  <c r="BQ58" i="21"/>
  <c r="BL36" i="5"/>
  <c r="BL10" i="11"/>
  <c r="BL36" i="11" s="1"/>
  <c r="BQ57" i="21"/>
  <c r="BL101" i="5"/>
  <c r="BQ47" i="21"/>
  <c r="AF269" i="21"/>
  <c r="BQ269" i="21" s="1"/>
  <c r="BM35" i="5"/>
  <c r="BL87" i="5"/>
  <c r="BM99" i="5"/>
  <c r="BQ64" i="21"/>
  <c r="BL88" i="5"/>
  <c r="BM89" i="5"/>
  <c r="BM48" i="5"/>
  <c r="BM102" i="5"/>
  <c r="BM42" i="5"/>
  <c r="BL90" i="5"/>
  <c r="BL34" i="5"/>
  <c r="BQ46" i="21"/>
  <c r="BL47" i="5"/>
  <c r="BM45" i="5"/>
  <c r="BL99" i="5"/>
  <c r="BM29" i="5"/>
  <c r="BM96" i="5"/>
  <c r="BM33" i="5"/>
  <c r="BQ59" i="21"/>
  <c r="BL102" i="5"/>
  <c r="BQ73" i="21"/>
  <c r="BQ53" i="21"/>
  <c r="BM90" i="5"/>
  <c r="BQ56" i="21"/>
  <c r="BM34" i="5"/>
  <c r="BQ40" i="21"/>
  <c r="BM100" i="5"/>
  <c r="BL100" i="5"/>
  <c r="BQ44" i="21"/>
  <c r="BL46" i="5"/>
  <c r="BL48" i="5"/>
  <c r="BM87" i="5"/>
  <c r="BL35" i="5"/>
  <c r="BM88" i="5"/>
  <c r="BQ63" i="21"/>
  <c r="BM47" i="5"/>
  <c r="BM101" i="5"/>
  <c r="BL96" i="5"/>
  <c r="BM46" i="5"/>
  <c r="AY92" i="4" l="1"/>
  <c r="AY65" i="5"/>
  <c r="M92" i="4"/>
  <c r="M65" i="5"/>
  <c r="V92" i="4"/>
  <c r="V65" i="5"/>
  <c r="AW92" i="4"/>
  <c r="AW65" i="5"/>
  <c r="B92" i="4"/>
  <c r="B65" i="5"/>
  <c r="K92" i="4"/>
  <c r="K65" i="5"/>
  <c r="J92" i="4"/>
  <c r="J65" i="5"/>
  <c r="E92" i="4"/>
  <c r="E65" i="5"/>
  <c r="Y92" i="4"/>
  <c r="Y65" i="5"/>
  <c r="U92" i="4"/>
  <c r="U65" i="5"/>
  <c r="AA92" i="4"/>
  <c r="AA65" i="5"/>
  <c r="Z92" i="4"/>
  <c r="Z65" i="5"/>
  <c r="AS92" i="4"/>
  <c r="AS65" i="5"/>
  <c r="AG92" i="4"/>
  <c r="AG65" i="5"/>
  <c r="AK92" i="4"/>
  <c r="AK65" i="5"/>
  <c r="N92" i="4"/>
  <c r="N65" i="5"/>
  <c r="AI92" i="4"/>
  <c r="AI65" i="5"/>
  <c r="BD92" i="4"/>
  <c r="BD65" i="5"/>
  <c r="T92" i="4"/>
  <c r="T65" i="5"/>
  <c r="G92" i="4"/>
  <c r="G65" i="5"/>
  <c r="AT92" i="4"/>
  <c r="AT65" i="5"/>
  <c r="BA92" i="4"/>
  <c r="BA65" i="5"/>
  <c r="S92" i="4"/>
  <c r="S65" i="5"/>
  <c r="F92" i="4"/>
  <c r="F65" i="5"/>
  <c r="AP92" i="4"/>
  <c r="AP65" i="5"/>
  <c r="BJ92" i="4"/>
  <c r="BJ65" i="5"/>
  <c r="O92" i="4"/>
  <c r="O65" i="5"/>
  <c r="AF92" i="4"/>
  <c r="AF65" i="5"/>
  <c r="AC92" i="4"/>
  <c r="AC65" i="5"/>
  <c r="Q92" i="4"/>
  <c r="L70" i="13" s="1"/>
  <c r="Q65" i="5"/>
  <c r="BF92" i="4"/>
  <c r="BF65" i="5"/>
  <c r="H92" i="4"/>
  <c r="H65" i="5"/>
  <c r="BK92" i="4"/>
  <c r="BK65" i="5"/>
  <c r="AB92" i="4"/>
  <c r="AB65" i="5"/>
  <c r="BH92" i="4"/>
  <c r="BH65" i="5"/>
  <c r="AZ92" i="4"/>
  <c r="AZ65" i="5"/>
  <c r="BE92" i="4"/>
  <c r="BE65" i="5"/>
  <c r="C92" i="4"/>
  <c r="C65" i="5"/>
  <c r="L92" i="4"/>
  <c r="L65" i="5"/>
  <c r="AJ92" i="4"/>
  <c r="AJ65" i="5"/>
  <c r="W92" i="4"/>
  <c r="W65" i="5"/>
  <c r="AV92" i="4"/>
  <c r="AV65" i="5"/>
  <c r="AO92" i="4"/>
  <c r="AO65" i="5"/>
  <c r="BG92" i="4"/>
  <c r="BG65" i="5"/>
  <c r="I92" i="4"/>
  <c r="I65" i="5"/>
  <c r="BB92" i="4"/>
  <c r="BB65" i="5"/>
  <c r="AE92" i="4"/>
  <c r="AE65" i="5"/>
  <c r="AL92" i="4"/>
  <c r="AL65" i="5"/>
  <c r="AX92" i="4"/>
  <c r="AX65" i="5"/>
  <c r="D92" i="4"/>
  <c r="D65" i="5"/>
  <c r="P92" i="4"/>
  <c r="P65" i="5"/>
  <c r="AD92" i="4"/>
  <c r="AD65" i="5"/>
  <c r="R92" i="4"/>
  <c r="R65" i="5"/>
  <c r="X92" i="4"/>
  <c r="X65" i="5"/>
  <c r="BI92" i="4"/>
  <c r="BI65" i="5"/>
  <c r="AL92" i="5" l="1"/>
  <c r="H92" i="5"/>
  <c r="N92" i="5"/>
  <c r="W92" i="5"/>
  <c r="L92" i="5"/>
  <c r="BG92" i="5"/>
  <c r="R92" i="5"/>
  <c r="BE92" i="5"/>
  <c r="AT92" i="5"/>
  <c r="B92" i="5"/>
  <c r="I92" i="5"/>
  <c r="AV92" i="5"/>
  <c r="BJ92" i="5"/>
  <c r="U92" i="5"/>
  <c r="BF92" i="5"/>
  <c r="AK92" i="5"/>
  <c r="AZ92" i="5"/>
  <c r="G92" i="5"/>
  <c r="AW92" i="5"/>
  <c r="Y92" i="5"/>
  <c r="AP92" i="5"/>
  <c r="Q92" i="5"/>
  <c r="AG92" i="5"/>
  <c r="AD92" i="5"/>
  <c r="BB92" i="5"/>
  <c r="P92" i="5"/>
  <c r="BH92" i="5"/>
  <c r="T92" i="5"/>
  <c r="V92" i="5"/>
  <c r="F92" i="5"/>
  <c r="E92" i="5"/>
  <c r="AC92" i="5"/>
  <c r="AS92" i="5"/>
  <c r="AJ92" i="5"/>
  <c r="AN92" i="4"/>
  <c r="AN65" i="5"/>
  <c r="D92" i="5"/>
  <c r="AB92" i="5"/>
  <c r="BD92" i="5"/>
  <c r="M92" i="5"/>
  <c r="S92" i="5"/>
  <c r="J92" i="5"/>
  <c r="Z92" i="5"/>
  <c r="BK92" i="5"/>
  <c r="AI92" i="5"/>
  <c r="AY92" i="5"/>
  <c r="BA92" i="5"/>
  <c r="K92" i="5"/>
  <c r="AE92" i="5"/>
  <c r="BI92" i="5"/>
  <c r="AF92" i="5"/>
  <c r="AX92" i="5"/>
  <c r="X92" i="5"/>
  <c r="C92" i="5"/>
  <c r="AO92" i="5"/>
  <c r="O92" i="5"/>
  <c r="AA92" i="5"/>
  <c r="AN92" i="5" l="1"/>
  <c r="AM92" i="4" l="1"/>
  <c r="AM65" i="5"/>
  <c r="AH101" i="4" l="1"/>
  <c r="AH74" i="5"/>
  <c r="AB89" i="4"/>
  <c r="AB62" i="5"/>
  <c r="AT105" i="4"/>
  <c r="AT78" i="5"/>
  <c r="G89" i="4"/>
  <c r="G62" i="5"/>
  <c r="AQ85" i="4"/>
  <c r="AQ58" i="5"/>
  <c r="C101" i="4"/>
  <c r="C74" i="5"/>
  <c r="BJ83" i="4"/>
  <c r="BJ56" i="5"/>
  <c r="AT86" i="4"/>
  <c r="AT59" i="5"/>
  <c r="AB88" i="4"/>
  <c r="AB61" i="5"/>
  <c r="K89" i="4"/>
  <c r="K62" i="5"/>
  <c r="BG95" i="4"/>
  <c r="BG68" i="5"/>
  <c r="BC85" i="4"/>
  <c r="BC58" i="5"/>
  <c r="X105" i="4"/>
  <c r="X78" i="5"/>
  <c r="BC95" i="4"/>
  <c r="BC68" i="5"/>
  <c r="AU89" i="4"/>
  <c r="AU62" i="5"/>
  <c r="P99" i="4"/>
  <c r="P72" i="5"/>
  <c r="I83" i="4"/>
  <c r="I56" i="5"/>
  <c r="AK90" i="4"/>
  <c r="AK63" i="5"/>
  <c r="AC90" i="4"/>
  <c r="AC63" i="5"/>
  <c r="BA100" i="4"/>
  <c r="BA73" i="5"/>
  <c r="AQ90" i="4"/>
  <c r="AQ63" i="5"/>
  <c r="Q90" i="4"/>
  <c r="L68" i="13" s="1"/>
  <c r="Q63" i="5"/>
  <c r="P86" i="4"/>
  <c r="P59" i="5"/>
  <c r="AY100" i="4"/>
  <c r="AY73" i="5"/>
  <c r="N94" i="4"/>
  <c r="N67" i="5"/>
  <c r="W100" i="4"/>
  <c r="W73" i="5"/>
  <c r="S105" i="4"/>
  <c r="S78" i="5"/>
  <c r="AU83" i="4"/>
  <c r="AU56" i="5"/>
  <c r="AD94" i="4"/>
  <c r="AD67" i="5"/>
  <c r="AZ83" i="4"/>
  <c r="AZ56" i="5"/>
  <c r="AX83" i="4"/>
  <c r="AX56" i="5"/>
  <c r="K85" i="4"/>
  <c r="K58" i="5"/>
  <c r="BB85" i="4"/>
  <c r="BB58" i="5"/>
  <c r="BC88" i="4"/>
  <c r="BC61" i="5"/>
  <c r="AP96" i="4"/>
  <c r="AP69" i="5"/>
  <c r="AX91" i="4"/>
  <c r="AX64" i="5"/>
  <c r="AN90" i="4"/>
  <c r="AN63" i="5"/>
  <c r="AS96" i="4"/>
  <c r="AS69" i="5"/>
  <c r="B100" i="4"/>
  <c r="B73" i="5"/>
  <c r="AR89" i="4"/>
  <c r="AR62" i="5"/>
  <c r="BA102" i="4"/>
  <c r="BA75" i="5"/>
  <c r="BH94" i="4"/>
  <c r="BH67" i="5"/>
  <c r="M96" i="4"/>
  <c r="M69" i="5"/>
  <c r="P96" i="4"/>
  <c r="P69" i="5"/>
  <c r="D96" i="4"/>
  <c r="D69" i="5"/>
  <c r="AJ84" i="4"/>
  <c r="AJ57" i="5"/>
  <c r="AU86" i="4"/>
  <c r="AU59" i="5"/>
  <c r="AP83" i="4"/>
  <c r="AP56" i="5"/>
  <c r="L85" i="4"/>
  <c r="L58" i="5"/>
  <c r="AT94" i="4"/>
  <c r="AT67" i="5"/>
  <c r="I84" i="4"/>
  <c r="I57" i="5"/>
  <c r="AK96" i="4"/>
  <c r="AK69" i="5"/>
  <c r="S101" i="4"/>
  <c r="S74" i="5"/>
  <c r="T86" i="4"/>
  <c r="T59" i="5"/>
  <c r="S86" i="4"/>
  <c r="S59" i="5"/>
  <c r="D84" i="4"/>
  <c r="D57" i="5"/>
  <c r="AQ88" i="4"/>
  <c r="AQ61" i="5"/>
  <c r="BE95" i="4"/>
  <c r="BE68" i="5"/>
  <c r="Y100" i="4"/>
  <c r="Y73" i="5"/>
  <c r="U96" i="4"/>
  <c r="U69" i="5"/>
  <c r="U84" i="4"/>
  <c r="U57" i="5"/>
  <c r="AC94" i="4"/>
  <c r="AC67" i="5"/>
  <c r="AR101" i="4"/>
  <c r="AR74" i="5"/>
  <c r="S89" i="4"/>
  <c r="S62" i="5"/>
  <c r="AO96" i="4"/>
  <c r="AO69" i="5"/>
  <c r="O99" i="4"/>
  <c r="O72" i="5"/>
  <c r="BF100" i="4"/>
  <c r="BF73" i="5"/>
  <c r="H83" i="4"/>
  <c r="H56" i="5"/>
  <c r="AD101" i="4"/>
  <c r="AD74" i="5"/>
  <c r="M95" i="4"/>
  <c r="M68" i="5"/>
  <c r="BC94" i="4"/>
  <c r="BC67" i="5"/>
  <c r="AV101" i="4"/>
  <c r="AV74" i="5"/>
  <c r="AY85" i="4"/>
  <c r="AY58" i="5"/>
  <c r="AA99" i="4"/>
  <c r="AA72" i="5"/>
  <c r="AP99" i="4"/>
  <c r="AP72" i="5"/>
  <c r="K90" i="4"/>
  <c r="K63" i="5"/>
  <c r="G43" i="4"/>
  <c r="G17" i="5"/>
  <c r="AF47" i="4"/>
  <c r="AF21" i="5"/>
  <c r="AC45" i="21"/>
  <c r="BA34" i="4"/>
  <c r="BA8" i="5"/>
  <c r="BC41" i="4"/>
  <c r="BC15" i="5"/>
  <c r="AU35" i="4"/>
  <c r="AU9" i="5"/>
  <c r="BE93" i="4"/>
  <c r="BE66" i="5"/>
  <c r="BG41" i="4"/>
  <c r="BG15" i="5"/>
  <c r="AH31" i="4"/>
  <c r="AH5" i="5"/>
  <c r="T45" i="21"/>
  <c r="Q34" i="4"/>
  <c r="Q8" i="5"/>
  <c r="BE31" i="4"/>
  <c r="AD42" i="21"/>
  <c r="BE5" i="5"/>
  <c r="AU40" i="4"/>
  <c r="AU14" i="5"/>
  <c r="AT43" i="4"/>
  <c r="AT17" i="5"/>
  <c r="N45" i="4"/>
  <c r="N19" i="5"/>
  <c r="S51" i="4"/>
  <c r="S25" i="5"/>
  <c r="C47" i="4"/>
  <c r="C21" i="5"/>
  <c r="AX51" i="4"/>
  <c r="AX25" i="5"/>
  <c r="AL97" i="4"/>
  <c r="AL70" i="5"/>
  <c r="BC34" i="4"/>
  <c r="BC8" i="5"/>
  <c r="L41" i="4"/>
  <c r="L15" i="5"/>
  <c r="AP48" i="4"/>
  <c r="AP22" i="5"/>
  <c r="AA53" i="21"/>
  <c r="AS42" i="4"/>
  <c r="AS16" i="5"/>
  <c r="H40" i="4"/>
  <c r="H14" i="5"/>
  <c r="V62" i="21"/>
  <c r="Y51" i="4"/>
  <c r="Y25" i="5"/>
  <c r="AL93" i="4"/>
  <c r="AL66" i="5"/>
  <c r="BH40" i="4"/>
  <c r="BH14" i="5"/>
  <c r="AU39" i="4"/>
  <c r="AU13" i="5"/>
  <c r="AL31" i="4"/>
  <c r="AL5" i="5"/>
  <c r="N48" i="4"/>
  <c r="N22" i="5"/>
  <c r="AT35" i="4"/>
  <c r="AT9" i="5"/>
  <c r="AE45" i="4"/>
  <c r="AE19" i="5"/>
  <c r="E93" i="4"/>
  <c r="E66" i="5"/>
  <c r="D41" i="4"/>
  <c r="D15" i="5"/>
  <c r="AA97" i="4"/>
  <c r="AA70" i="5"/>
  <c r="N33" i="4"/>
  <c r="N7" i="5"/>
  <c r="AS39" i="4"/>
  <c r="AA50" i="21"/>
  <c r="AS13" i="5"/>
  <c r="AG97" i="4"/>
  <c r="AG70" i="5"/>
  <c r="AQ41" i="4"/>
  <c r="AQ15" i="5"/>
  <c r="S45" i="21"/>
  <c r="M34" i="4"/>
  <c r="M8" i="5"/>
  <c r="Q59" i="21"/>
  <c r="E48" i="4"/>
  <c r="E22" i="5"/>
  <c r="K48" i="4"/>
  <c r="K22" i="5"/>
  <c r="S97" i="4"/>
  <c r="S70" i="5"/>
  <c r="Q44" i="21"/>
  <c r="E33" i="4"/>
  <c r="E7" i="5"/>
  <c r="Y53" i="21"/>
  <c r="AK42" i="4"/>
  <c r="AK16" i="5"/>
  <c r="BG40" i="4"/>
  <c r="BG14" i="5"/>
  <c r="AM97" i="4"/>
  <c r="AM70" i="5"/>
  <c r="T43" i="4"/>
  <c r="T17" i="5"/>
  <c r="AK93" i="4"/>
  <c r="AK66" i="5"/>
  <c r="AE39" i="4"/>
  <c r="AE13" i="5"/>
  <c r="V42" i="4"/>
  <c r="V16" i="5"/>
  <c r="AX33" i="4"/>
  <c r="AX7" i="5"/>
  <c r="Q30" i="4"/>
  <c r="T41" i="21"/>
  <c r="Q4" i="5"/>
  <c r="AD59" i="21"/>
  <c r="BE48" i="4"/>
  <c r="BE22" i="5"/>
  <c r="BD43" i="4"/>
  <c r="BD17" i="5"/>
  <c r="AZ43" i="4"/>
  <c r="AZ17" i="5"/>
  <c r="B40" i="4"/>
  <c r="B14" i="5"/>
  <c r="F39" i="4"/>
  <c r="F13" i="5"/>
  <c r="X34" i="4"/>
  <c r="X8" i="5"/>
  <c r="R56" i="21"/>
  <c r="I45" i="4"/>
  <c r="I19" i="5"/>
  <c r="S35" i="4"/>
  <c r="S9" i="5"/>
  <c r="AI48" i="4"/>
  <c r="AI22" i="5"/>
  <c r="X53" i="21"/>
  <c r="AG42" i="4"/>
  <c r="AG16" i="5"/>
  <c r="AQ39" i="4"/>
  <c r="AQ13" i="5"/>
  <c r="BK39" i="4"/>
  <c r="BK13" i="5"/>
  <c r="G47" i="4"/>
  <c r="G21" i="5"/>
  <c r="AK33" i="4"/>
  <c r="Y44" i="21"/>
  <c r="AK7" i="5"/>
  <c r="AA35" i="4"/>
  <c r="AA9" i="5"/>
  <c r="W30" i="4"/>
  <c r="W4" i="5"/>
  <c r="V47" i="4"/>
  <c r="V21" i="5"/>
  <c r="AH97" i="4"/>
  <c r="AH70" i="5"/>
  <c r="V54" i="21"/>
  <c r="Y43" i="4"/>
  <c r="Y17" i="5"/>
  <c r="BF45" i="4"/>
  <c r="BF19" i="5"/>
  <c r="H45" i="4"/>
  <c r="H19" i="5"/>
  <c r="V34" i="4"/>
  <c r="V8" i="5"/>
  <c r="AJ33" i="4"/>
  <c r="AJ7" i="5"/>
  <c r="T30" i="4"/>
  <c r="T4" i="5"/>
  <c r="AA41" i="21"/>
  <c r="AS30" i="4"/>
  <c r="AS4" i="5"/>
  <c r="AL47" i="4"/>
  <c r="AL21" i="5"/>
  <c r="AY31" i="4"/>
  <c r="AY5" i="5"/>
  <c r="AH93" i="4"/>
  <c r="AH66" i="5"/>
  <c r="D51" i="4"/>
  <c r="D25" i="5"/>
  <c r="AF93" i="4"/>
  <c r="AF66" i="5"/>
  <c r="AN41" i="4"/>
  <c r="AN15" i="5"/>
  <c r="BF93" i="4"/>
  <c r="BF66" i="5"/>
  <c r="N95" i="4"/>
  <c r="N68" i="5"/>
  <c r="K102" i="4"/>
  <c r="K75" i="5"/>
  <c r="BA94" i="4"/>
  <c r="BA67" i="5"/>
  <c r="AG102" i="4"/>
  <c r="AG75" i="5"/>
  <c r="I102" i="4"/>
  <c r="I75" i="5"/>
  <c r="O102" i="4"/>
  <c r="O75" i="5"/>
  <c r="AJ83" i="4"/>
  <c r="AJ56" i="5"/>
  <c r="H90" i="4"/>
  <c r="H63" i="5"/>
  <c r="Y105" i="4"/>
  <c r="Y78" i="5"/>
  <c r="AW95" i="4"/>
  <c r="AW68" i="5"/>
  <c r="AJ99" i="4"/>
  <c r="AJ72" i="5"/>
  <c r="BA90" i="4"/>
  <c r="BA63" i="5"/>
  <c r="AW105" i="4"/>
  <c r="AW78" i="5"/>
  <c r="BA88" i="4"/>
  <c r="BA61" i="5"/>
  <c r="S83" i="4"/>
  <c r="S56" i="5"/>
  <c r="AG88" i="4"/>
  <c r="AG61" i="5"/>
  <c r="AI100" i="4"/>
  <c r="AI73" i="5"/>
  <c r="AH84" i="4"/>
  <c r="AH57" i="5"/>
  <c r="AX86" i="4"/>
  <c r="AX59" i="5"/>
  <c r="AU100" i="4"/>
  <c r="AU73" i="5"/>
  <c r="AB95" i="4"/>
  <c r="AB68" i="5"/>
  <c r="C88" i="4"/>
  <c r="C61" i="5"/>
  <c r="Q96" i="4"/>
  <c r="L74" i="13" s="1"/>
  <c r="Q68" i="13" s="1"/>
  <c r="Q69" i="5"/>
  <c r="AF105" i="4"/>
  <c r="AF78" i="5"/>
  <c r="J95" i="4"/>
  <c r="J68" i="5"/>
  <c r="AA94" i="4"/>
  <c r="AA67" i="5"/>
  <c r="AZ87" i="4"/>
  <c r="AZ60" i="5"/>
  <c r="AE84" i="4"/>
  <c r="AE57" i="5"/>
  <c r="AL84" i="4"/>
  <c r="AL57" i="5"/>
  <c r="AH90" i="4"/>
  <c r="AH63" i="5"/>
  <c r="AS105" i="4"/>
  <c r="AS78" i="5"/>
  <c r="AS87" i="4"/>
  <c r="AS60" i="5"/>
  <c r="AG83" i="4"/>
  <c r="AG56" i="5"/>
  <c r="AM86" i="4"/>
  <c r="AM59" i="5"/>
  <c r="T101" i="4"/>
  <c r="T74" i="5"/>
  <c r="AD85" i="4"/>
  <c r="AD58" i="5"/>
  <c r="AW91" i="4"/>
  <c r="AW64" i="5"/>
  <c r="AW90" i="4"/>
  <c r="AW63" i="5"/>
  <c r="AC87" i="4"/>
  <c r="AC60" i="5"/>
  <c r="J85" i="4"/>
  <c r="J58" i="5"/>
  <c r="AI101" i="4"/>
  <c r="AI74" i="5"/>
  <c r="BE90" i="4"/>
  <c r="BE63" i="5"/>
  <c r="AQ83" i="4"/>
  <c r="AQ56" i="5"/>
  <c r="BK101" i="4"/>
  <c r="BK74" i="5"/>
  <c r="W101" i="4"/>
  <c r="W74" i="5"/>
  <c r="P102" i="4"/>
  <c r="P75" i="5"/>
  <c r="Q105" i="4"/>
  <c r="L83" i="13" s="1"/>
  <c r="Q78" i="5"/>
  <c r="BB99" i="4"/>
  <c r="BB72" i="5"/>
  <c r="I87" i="4"/>
  <c r="I60" i="5"/>
  <c r="F83" i="4"/>
  <c r="F56" i="5"/>
  <c r="E101" i="4"/>
  <c r="E74" i="5"/>
  <c r="AM105" i="4"/>
  <c r="AM78" i="5"/>
  <c r="BI99" i="4"/>
  <c r="BI72" i="5"/>
  <c r="AT87" i="4"/>
  <c r="AT60" i="5"/>
  <c r="AN89" i="4"/>
  <c r="AN62" i="5"/>
  <c r="U94" i="4"/>
  <c r="U67" i="5"/>
  <c r="P89" i="4"/>
  <c r="P62" i="5"/>
  <c r="AH105" i="4"/>
  <c r="AH78" i="5"/>
  <c r="BJ96" i="4"/>
  <c r="BJ69" i="5"/>
  <c r="U90" i="4"/>
  <c r="U63" i="5"/>
  <c r="AV99" i="4"/>
  <c r="AV72" i="5"/>
  <c r="T88" i="4"/>
  <c r="T61" i="5"/>
  <c r="R83" i="4"/>
  <c r="R56" i="5"/>
  <c r="U86" i="4"/>
  <c r="U59" i="5"/>
  <c r="R86" i="4"/>
  <c r="R59" i="5"/>
  <c r="BK100" i="4"/>
  <c r="BK73" i="5"/>
  <c r="D102" i="4"/>
  <c r="D75" i="5"/>
  <c r="AM102" i="4"/>
  <c r="AM75" i="5"/>
  <c r="AI94" i="4"/>
  <c r="AI67" i="5"/>
  <c r="AA89" i="4"/>
  <c r="AA62" i="5"/>
  <c r="AG94" i="4"/>
  <c r="AG67" i="5"/>
  <c r="K84" i="4"/>
  <c r="K57" i="5"/>
  <c r="AZ84" i="4"/>
  <c r="AZ57" i="5"/>
  <c r="R94" i="4"/>
  <c r="R67" i="5"/>
  <c r="AB84" i="4"/>
  <c r="AB57" i="5"/>
  <c r="BA91" i="4"/>
  <c r="BA64" i="5"/>
  <c r="BI102" i="4"/>
  <c r="BI75" i="5"/>
  <c r="BA87" i="4"/>
  <c r="BA60" i="5"/>
  <c r="BH86" i="4"/>
  <c r="BH59" i="5"/>
  <c r="N86" i="4"/>
  <c r="N59" i="5"/>
  <c r="J100" i="4"/>
  <c r="J73" i="5"/>
  <c r="AE96" i="4"/>
  <c r="AE69" i="5"/>
  <c r="BE87" i="4"/>
  <c r="BE60" i="5"/>
  <c r="AC96" i="4"/>
  <c r="AC69" i="5"/>
  <c r="AB99" i="4"/>
  <c r="AB72" i="5"/>
  <c r="V97" i="4"/>
  <c r="V70" i="5"/>
  <c r="V30" i="4"/>
  <c r="V4" i="5"/>
  <c r="F93" i="4"/>
  <c r="F66" i="5"/>
  <c r="BE97" i="4"/>
  <c r="BE70" i="5"/>
  <c r="AU30" i="4"/>
  <c r="AU4" i="5"/>
  <c r="AN46" i="4"/>
  <c r="AN20" i="5"/>
  <c r="J51" i="4"/>
  <c r="J25" i="5"/>
  <c r="D35" i="4"/>
  <c r="D9" i="5"/>
  <c r="X51" i="4"/>
  <c r="X25" i="5"/>
  <c r="AL39" i="4"/>
  <c r="AL13" i="5"/>
  <c r="AE93" i="4"/>
  <c r="AE66" i="5"/>
  <c r="B41" i="4"/>
  <c r="B15" i="5"/>
  <c r="AR40" i="4"/>
  <c r="AR14" i="5"/>
  <c r="W57" i="21"/>
  <c r="AC46" i="4"/>
  <c r="AC20" i="5"/>
  <c r="AX43" i="4"/>
  <c r="AX17" i="5"/>
  <c r="AN31" i="4"/>
  <c r="AN5" i="5"/>
  <c r="BA41" i="4"/>
  <c r="AC52" i="21"/>
  <c r="BA15" i="5"/>
  <c r="BK35" i="4"/>
  <c r="BK9" i="5"/>
  <c r="AD33" i="4"/>
  <c r="AD7" i="5"/>
  <c r="V58" i="21"/>
  <c r="Y47" i="4"/>
  <c r="Y21" i="5"/>
  <c r="AL35" i="4"/>
  <c r="AL9" i="5"/>
  <c r="BE42" i="4"/>
  <c r="AD53" i="21"/>
  <c r="BE16" i="5"/>
  <c r="AF48" i="4"/>
  <c r="AF22" i="5"/>
  <c r="AV41" i="21"/>
  <c r="BC42" i="4"/>
  <c r="BC16" i="5"/>
  <c r="R39" i="4"/>
  <c r="R13" i="5"/>
  <c r="BK32" i="4"/>
  <c r="BK6" i="5"/>
  <c r="P35" i="4"/>
  <c r="P9" i="5"/>
  <c r="W35" i="4"/>
  <c r="W9" i="5"/>
  <c r="W51" i="21"/>
  <c r="AC40" i="4"/>
  <c r="AC14" i="5"/>
  <c r="BH51" i="4"/>
  <c r="BH25" i="5"/>
  <c r="BJ43" i="4"/>
  <c r="BJ17" i="5"/>
  <c r="AX46" i="4"/>
  <c r="AX20" i="5"/>
  <c r="AD93" i="4"/>
  <c r="AD66" i="5"/>
  <c r="BD48" i="4"/>
  <c r="BD22" i="5"/>
  <c r="BK43" i="4"/>
  <c r="BK17" i="5"/>
  <c r="O51" i="4"/>
  <c r="O25" i="5"/>
  <c r="Z62" i="21"/>
  <c r="AO51" i="4"/>
  <c r="AO25" i="5"/>
  <c r="D97" i="4"/>
  <c r="D70" i="5"/>
  <c r="BD31" i="4"/>
  <c r="BD5" i="5"/>
  <c r="AQ32" i="4"/>
  <c r="AQ6" i="5"/>
  <c r="F41" i="4"/>
  <c r="F15" i="5"/>
  <c r="Z50" i="21"/>
  <c r="AO39" i="4"/>
  <c r="AO13" i="5"/>
  <c r="AZ40" i="4"/>
  <c r="AZ14" i="5"/>
  <c r="AJ97" i="4"/>
  <c r="AJ70" i="5"/>
  <c r="E32" i="4"/>
  <c r="Q43" i="21"/>
  <c r="E6" i="5"/>
  <c r="X41" i="21"/>
  <c r="AG30" i="4"/>
  <c r="AG4" i="5"/>
  <c r="AY30" i="4"/>
  <c r="AY4" i="5"/>
  <c r="N32" i="4"/>
  <c r="N6" i="5"/>
  <c r="Z58" i="21"/>
  <c r="AO47" i="4"/>
  <c r="AO21" i="5"/>
  <c r="F45" i="4"/>
  <c r="F19" i="5"/>
  <c r="D47" i="4"/>
  <c r="D21" i="5"/>
  <c r="AX39" i="4"/>
  <c r="AX13" i="5"/>
  <c r="T94" i="4"/>
  <c r="T67" i="5"/>
  <c r="AR84" i="4"/>
  <c r="AR57" i="5"/>
  <c r="O86" i="4"/>
  <c r="O59" i="5"/>
  <c r="BF101" i="4"/>
  <c r="BF74" i="5"/>
  <c r="BD99" i="4"/>
  <c r="BD72" i="5"/>
  <c r="AF102" i="4"/>
  <c r="AF75" i="5"/>
  <c r="B83" i="4"/>
  <c r="B56" i="5"/>
  <c r="B89" i="4"/>
  <c r="B62" i="5"/>
  <c r="AB85" i="4"/>
  <c r="AB58" i="5"/>
  <c r="V90" i="4"/>
  <c r="V63" i="5"/>
  <c r="Z83" i="4"/>
  <c r="Z56" i="5"/>
  <c r="AN94" i="4"/>
  <c r="AN67" i="5"/>
  <c r="AO100" i="4"/>
  <c r="AO73" i="5"/>
  <c r="E84" i="4"/>
  <c r="E57" i="5"/>
  <c r="AD96" i="4"/>
  <c r="AD69" i="5"/>
  <c r="AG95" i="4"/>
  <c r="AG68" i="5"/>
  <c r="Y88" i="4"/>
  <c r="Y61" i="5"/>
  <c r="AP84" i="4"/>
  <c r="AP57" i="5"/>
  <c r="T89" i="4"/>
  <c r="T62" i="5"/>
  <c r="I88" i="4"/>
  <c r="I61" i="5"/>
  <c r="AF84" i="4"/>
  <c r="AF57" i="5"/>
  <c r="AL87" i="4"/>
  <c r="AL60" i="5"/>
  <c r="AJ105" i="4"/>
  <c r="AJ78" i="5"/>
  <c r="C105" i="4"/>
  <c r="C78" i="5"/>
  <c r="BH105" i="4"/>
  <c r="BH78" i="5"/>
  <c r="Y90" i="4"/>
  <c r="Y63" i="5"/>
  <c r="AP87" i="4"/>
  <c r="AP60" i="5"/>
  <c r="AY83" i="4"/>
  <c r="AY56" i="5"/>
  <c r="AG96" i="4"/>
  <c r="AG69" i="5"/>
  <c r="U89" i="4"/>
  <c r="U62" i="5"/>
  <c r="AX101" i="4"/>
  <c r="AX74" i="5"/>
  <c r="BG102" i="4"/>
  <c r="BG75" i="5"/>
  <c r="AV86" i="4"/>
  <c r="AV59" i="5"/>
  <c r="AW85" i="4"/>
  <c r="AW58" i="5"/>
  <c r="F86" i="4"/>
  <c r="F59" i="5"/>
  <c r="BF99" i="4"/>
  <c r="BF72" i="5"/>
  <c r="H99" i="4"/>
  <c r="H72" i="5"/>
  <c r="AM85" i="4"/>
  <c r="AM58" i="5"/>
  <c r="AA86" i="4"/>
  <c r="AA59" i="5"/>
  <c r="BH95" i="4"/>
  <c r="BH68" i="5"/>
  <c r="W83" i="4"/>
  <c r="W56" i="5"/>
  <c r="Z86" i="4"/>
  <c r="Z59" i="5"/>
  <c r="D45" i="4"/>
  <c r="D19" i="5"/>
  <c r="AV30" i="4"/>
  <c r="AV4" i="5"/>
  <c r="B39" i="4"/>
  <c r="B13" i="5"/>
  <c r="BG39" i="4"/>
  <c r="BG13" i="5"/>
  <c r="BE34" i="4"/>
  <c r="AD45" i="21"/>
  <c r="BE8" i="5"/>
  <c r="AS43" i="4"/>
  <c r="AA54" i="21"/>
  <c r="AS17" i="5"/>
  <c r="I41" i="4"/>
  <c r="R52" i="21"/>
  <c r="I15" i="5"/>
  <c r="AZ97" i="4"/>
  <c r="AZ70" i="5"/>
  <c r="AF35" i="4"/>
  <c r="AF9" i="5"/>
  <c r="BB31" i="4"/>
  <c r="BB5" i="5"/>
  <c r="AB45" i="21"/>
  <c r="AW34" i="4"/>
  <c r="AW8" i="5"/>
  <c r="S42" i="21"/>
  <c r="M31" i="4"/>
  <c r="M5" i="5"/>
  <c r="R46" i="21"/>
  <c r="I35" i="4"/>
  <c r="I9" i="5"/>
  <c r="H41" i="4"/>
  <c r="H15" i="5"/>
  <c r="F48" i="4"/>
  <c r="F22" i="5"/>
  <c r="Z51" i="4"/>
  <c r="Z25" i="5"/>
  <c r="B51" i="4"/>
  <c r="B25" i="5"/>
  <c r="BA93" i="4"/>
  <c r="BA66" i="5"/>
  <c r="AN45" i="4"/>
  <c r="AN19" i="5"/>
  <c r="AP43" i="4"/>
  <c r="AP17" i="5"/>
  <c r="AZ37" i="4"/>
  <c r="AZ11" i="5"/>
  <c r="AY32" i="4"/>
  <c r="AY6" i="5"/>
  <c r="BD42" i="4"/>
  <c r="BD16" i="5"/>
  <c r="BH31" i="4"/>
  <c r="BH5" i="5"/>
  <c r="AD48" i="21"/>
  <c r="BE37" i="4"/>
  <c r="BE11" i="5"/>
  <c r="AK48" i="4"/>
  <c r="Y59" i="21"/>
  <c r="AK22" i="5"/>
  <c r="AE48" i="21"/>
  <c r="BI37" i="4"/>
  <c r="BI11" i="5"/>
  <c r="AI30" i="4"/>
  <c r="AI4" i="5"/>
  <c r="T40" i="4"/>
  <c r="T14" i="5"/>
  <c r="AA43" i="4"/>
  <c r="AA17" i="5"/>
  <c r="AX30" i="4"/>
  <c r="AX4" i="5"/>
  <c r="I46" i="4"/>
  <c r="R57" i="21"/>
  <c r="I20" i="5"/>
  <c r="H31" i="4"/>
  <c r="H5" i="5"/>
  <c r="BH35" i="4"/>
  <c r="BH9" i="5"/>
  <c r="N42" i="4"/>
  <c r="N16" i="5"/>
  <c r="J40" i="4"/>
  <c r="J14" i="5"/>
  <c r="V53" i="21"/>
  <c r="Y42" i="4"/>
  <c r="Y16" i="5"/>
  <c r="E97" i="4"/>
  <c r="E70" i="5"/>
  <c r="AA51" i="4"/>
  <c r="AA25" i="5"/>
  <c r="R42" i="4"/>
  <c r="R16" i="5"/>
  <c r="BD35" i="4"/>
  <c r="BD9" i="5"/>
  <c r="AY45" i="4"/>
  <c r="AY19" i="5"/>
  <c r="AN42" i="4"/>
  <c r="AN16" i="5"/>
  <c r="F47" i="4"/>
  <c r="F21" i="5"/>
  <c r="AJ48" i="4"/>
  <c r="AJ22" i="5"/>
  <c r="AU34" i="4"/>
  <c r="AU8" i="5"/>
  <c r="AU42" i="4"/>
  <c r="AU16" i="5"/>
  <c r="Q46" i="21"/>
  <c r="E35" i="4"/>
  <c r="E9" i="5"/>
  <c r="BK42" i="4"/>
  <c r="BK16" i="5"/>
  <c r="B31" i="4"/>
  <c r="B5" i="5"/>
  <c r="AL45" i="4"/>
  <c r="AL19" i="5"/>
  <c r="AV31" i="4"/>
  <c r="AV5" i="5"/>
  <c r="AM46" i="4"/>
  <c r="AM20" i="5"/>
  <c r="AV41" i="4"/>
  <c r="AV15" i="5"/>
  <c r="P34" i="4"/>
  <c r="P8" i="5"/>
  <c r="AB47" i="4"/>
  <c r="AB21" i="5"/>
  <c r="AT39" i="4"/>
  <c r="AT13" i="5"/>
  <c r="AI31" i="4"/>
  <c r="AI5" i="5"/>
  <c r="T34" i="4"/>
  <c r="T8" i="5"/>
  <c r="O45" i="4"/>
  <c r="O19" i="5"/>
  <c r="G32" i="4"/>
  <c r="G6" i="5"/>
  <c r="BG48" i="4"/>
  <c r="BG22" i="5"/>
  <c r="BD47" i="4"/>
  <c r="BD21" i="5"/>
  <c r="AD51" i="4"/>
  <c r="AD25" i="5"/>
  <c r="AP31" i="4"/>
  <c r="AP5" i="5"/>
  <c r="W32" i="4"/>
  <c r="W6" i="5"/>
  <c r="BE40" i="4"/>
  <c r="AD51" i="21"/>
  <c r="BE14" i="5"/>
  <c r="P47" i="4"/>
  <c r="P21" i="5"/>
  <c r="AQ45" i="4"/>
  <c r="AQ19" i="5"/>
  <c r="H94" i="4"/>
  <c r="H67" i="5"/>
  <c r="U83" i="4"/>
  <c r="U56" i="5"/>
  <c r="AS99" i="4"/>
  <c r="AS72" i="5"/>
  <c r="AL89" i="4"/>
  <c r="AL62" i="5"/>
  <c r="H84" i="4"/>
  <c r="H57" i="5"/>
  <c r="F105" i="4"/>
  <c r="F78" i="5"/>
  <c r="AS91" i="4"/>
  <c r="AS64" i="5"/>
  <c r="AB87" i="4"/>
  <c r="AB60" i="5"/>
  <c r="BA86" i="4"/>
  <c r="BA59" i="5"/>
  <c r="C86" i="4"/>
  <c r="C59" i="5"/>
  <c r="AB94" i="4"/>
  <c r="AB67" i="5"/>
  <c r="E89" i="4"/>
  <c r="E62" i="5"/>
  <c r="AD89" i="4"/>
  <c r="AD62" i="5"/>
  <c r="G87" i="4"/>
  <c r="G60" i="5"/>
  <c r="BI101" i="4"/>
  <c r="BI74" i="5"/>
  <c r="BB91" i="4"/>
  <c r="BB64" i="5"/>
  <c r="V87" i="4"/>
  <c r="V60" i="5"/>
  <c r="V102" i="4"/>
  <c r="V75" i="5"/>
  <c r="N101" i="4"/>
  <c r="N74" i="5"/>
  <c r="AL105" i="4"/>
  <c r="AL78" i="5"/>
  <c r="AI85" i="4"/>
  <c r="AI58" i="5"/>
  <c r="V85" i="4"/>
  <c r="V58" i="5"/>
  <c r="BJ100" i="4"/>
  <c r="BJ73" i="5"/>
  <c r="L90" i="4"/>
  <c r="L63" i="5"/>
  <c r="BH99" i="4"/>
  <c r="BH72" i="5"/>
  <c r="BK83" i="4"/>
  <c r="BK56" i="5"/>
  <c r="BI90" i="4"/>
  <c r="BI63" i="5"/>
  <c r="AG100" i="4"/>
  <c r="AG73" i="5"/>
  <c r="AL101" i="4"/>
  <c r="AL74" i="5"/>
  <c r="BD83" i="4"/>
  <c r="BD56" i="5"/>
  <c r="AO101" i="4"/>
  <c r="AO74" i="5"/>
  <c r="X47" i="4"/>
  <c r="X21" i="5"/>
  <c r="X43" i="4"/>
  <c r="X17" i="5"/>
  <c r="AB34" i="4"/>
  <c r="AB8" i="5"/>
  <c r="P45" i="4"/>
  <c r="P19" i="5"/>
  <c r="R43" i="4"/>
  <c r="R17" i="5"/>
  <c r="W43" i="4"/>
  <c r="W17" i="5"/>
  <c r="S57" i="21"/>
  <c r="M46" i="4"/>
  <c r="M20" i="5"/>
  <c r="Y56" i="21"/>
  <c r="AK45" i="4"/>
  <c r="AK19" i="5"/>
  <c r="S31" i="4"/>
  <c r="S5" i="5"/>
  <c r="BJ48" i="4"/>
  <c r="BJ22" i="5"/>
  <c r="AZ93" i="4"/>
  <c r="AZ66" i="5"/>
  <c r="BK40" i="4"/>
  <c r="BK14" i="5"/>
  <c r="AQ40" i="4"/>
  <c r="AQ14" i="5"/>
  <c r="Q46" i="4"/>
  <c r="T57" i="21"/>
  <c r="Q20" i="5"/>
  <c r="J31" i="4"/>
  <c r="J5" i="5"/>
  <c r="T56" i="21"/>
  <c r="Q45" i="4"/>
  <c r="Q19" i="5"/>
  <c r="O34" i="4"/>
  <c r="O8" i="5"/>
  <c r="P51" i="4"/>
  <c r="P25" i="5"/>
  <c r="AE40" i="4"/>
  <c r="AE14" i="5"/>
  <c r="AJ45" i="4"/>
  <c r="AJ19" i="5"/>
  <c r="R30" i="4"/>
  <c r="R4" i="5"/>
  <c r="O32" i="4"/>
  <c r="O6" i="5"/>
  <c r="AE62" i="21"/>
  <c r="BI51" i="4"/>
  <c r="BI25" i="5"/>
  <c r="AD47" i="21"/>
  <c r="BE36" i="4"/>
  <c r="BE10" i="5"/>
  <c r="AU32" i="4"/>
  <c r="AU6" i="5"/>
  <c r="BH48" i="4"/>
  <c r="BH22" i="5"/>
  <c r="AQ37" i="4"/>
  <c r="AQ11" i="5"/>
  <c r="BI93" i="4"/>
  <c r="BI66" i="5"/>
  <c r="P48" i="4"/>
  <c r="P22" i="5"/>
  <c r="BH37" i="4"/>
  <c r="BH11" i="5"/>
  <c r="J33" i="4"/>
  <c r="J7" i="5"/>
  <c r="H48" i="4"/>
  <c r="H22" i="5"/>
  <c r="BJ37" i="4"/>
  <c r="BJ11" i="5"/>
  <c r="Y40" i="4"/>
  <c r="V51" i="21"/>
  <c r="Y14" i="5"/>
  <c r="G33" i="4"/>
  <c r="G7" i="5"/>
  <c r="BI47" i="4"/>
  <c r="AE58" i="21"/>
  <c r="BI21" i="5"/>
  <c r="AN35" i="4"/>
  <c r="AN9" i="5"/>
  <c r="L48" i="4"/>
  <c r="L22" i="5"/>
  <c r="AQ34" i="4"/>
  <c r="AQ8" i="5"/>
  <c r="BF40" i="4"/>
  <c r="BF14" i="5"/>
  <c r="AT47" i="4"/>
  <c r="AT21" i="5"/>
  <c r="AA33" i="4"/>
  <c r="AA7" i="5"/>
  <c r="Y62" i="21"/>
  <c r="AK51" i="4"/>
  <c r="AK25" i="5"/>
  <c r="AZ39" i="4"/>
  <c r="AZ13" i="5"/>
  <c r="D93" i="4"/>
  <c r="D66" i="5"/>
  <c r="AR47" i="4"/>
  <c r="AR21" i="5"/>
  <c r="AD41" i="4"/>
  <c r="AD15" i="5"/>
  <c r="BF37" i="4"/>
  <c r="BF11" i="5"/>
  <c r="I93" i="4"/>
  <c r="I66" i="5"/>
  <c r="AR31" i="4"/>
  <c r="AR5" i="5"/>
  <c r="D48" i="4"/>
  <c r="D22" i="5"/>
  <c r="BF46" i="4"/>
  <c r="BF20" i="5"/>
  <c r="AB59" i="21"/>
  <c r="AW48" i="4"/>
  <c r="AW22" i="5"/>
  <c r="AJ35" i="4"/>
  <c r="AJ9" i="5"/>
  <c r="AX93" i="4"/>
  <c r="AX66" i="5"/>
  <c r="BF97" i="4"/>
  <c r="BF70" i="5"/>
  <c r="N39" i="4"/>
  <c r="N13" i="5"/>
  <c r="BD30" i="4"/>
  <c r="BD4" i="5"/>
  <c r="T58" i="21"/>
  <c r="Q47" i="4"/>
  <c r="Q21" i="5"/>
  <c r="X51" i="21"/>
  <c r="AG40" i="4"/>
  <c r="AG14" i="5"/>
  <c r="C40" i="4"/>
  <c r="C14" i="5"/>
  <c r="G30" i="4"/>
  <c r="G4" i="5"/>
  <c r="AD97" i="4"/>
  <c r="AD70" i="5"/>
  <c r="AD43" i="4"/>
  <c r="AD17" i="5"/>
  <c r="BJ51" i="4"/>
  <c r="BJ25" i="5"/>
  <c r="U59" i="21"/>
  <c r="U48" i="4"/>
  <c r="U22" i="5"/>
  <c r="Y45" i="21"/>
  <c r="AK34" i="4"/>
  <c r="AK8" i="5"/>
  <c r="BI48" i="4"/>
  <c r="AE59" i="21"/>
  <c r="BI22" i="5"/>
  <c r="Z43" i="4"/>
  <c r="Z17" i="5"/>
  <c r="F43" i="4"/>
  <c r="F17" i="5"/>
  <c r="AE42" i="4"/>
  <c r="AE16" i="5"/>
  <c r="AB45" i="4"/>
  <c r="AB19" i="5"/>
  <c r="AI42" i="4"/>
  <c r="AI16" i="5"/>
  <c r="BD96" i="4"/>
  <c r="BD69" i="5"/>
  <c r="AS88" i="4"/>
  <c r="AS61" i="5"/>
  <c r="BH83" i="4"/>
  <c r="BH56" i="5"/>
  <c r="AT102" i="4"/>
  <c r="AT75" i="5"/>
  <c r="W105" i="4"/>
  <c r="W78" i="5"/>
  <c r="C83" i="4"/>
  <c r="C56" i="5"/>
  <c r="BJ101" i="4"/>
  <c r="BJ74" i="5"/>
  <c r="AO90" i="4"/>
  <c r="AO63" i="5"/>
  <c r="X89" i="4"/>
  <c r="X62" i="5"/>
  <c r="Y94" i="4"/>
  <c r="Y67" i="5"/>
  <c r="C87" i="4"/>
  <c r="C60" i="5"/>
  <c r="BG83" i="4"/>
  <c r="BG56" i="5"/>
  <c r="AI90" i="4"/>
  <c r="AI63" i="5"/>
  <c r="AQ84" i="4"/>
  <c r="AQ57" i="5"/>
  <c r="AL100" i="4"/>
  <c r="AL73" i="5"/>
  <c r="AK105" i="4"/>
  <c r="AK78" i="5"/>
  <c r="AE89" i="4"/>
  <c r="AE62" i="5"/>
  <c r="AQ96" i="4"/>
  <c r="AQ69" i="5"/>
  <c r="K101" i="4"/>
  <c r="K74" i="5"/>
  <c r="AK83" i="4"/>
  <c r="AK56" i="5"/>
  <c r="L89" i="4"/>
  <c r="L62" i="5"/>
  <c r="W96" i="4"/>
  <c r="W69" i="5"/>
  <c r="AK87" i="4"/>
  <c r="AK60" i="5"/>
  <c r="V101" i="4"/>
  <c r="V74" i="5"/>
  <c r="BD95" i="4"/>
  <c r="BD68" i="5"/>
  <c r="R90" i="4"/>
  <c r="R63" i="5"/>
  <c r="BH84" i="4"/>
  <c r="BH57" i="5"/>
  <c r="E99" i="4"/>
  <c r="E72" i="5"/>
  <c r="BG84" i="4"/>
  <c r="BG57" i="5"/>
  <c r="V95" i="4"/>
  <c r="V68" i="5"/>
  <c r="AY88" i="4"/>
  <c r="AY61" i="5"/>
  <c r="AQ99" i="4"/>
  <c r="AQ72" i="5"/>
  <c r="BF35" i="4"/>
  <c r="BF9" i="5"/>
  <c r="AC54" i="21"/>
  <c r="BA43" i="4"/>
  <c r="BA17" i="5"/>
  <c r="BK41" i="4"/>
  <c r="BK15" i="5"/>
  <c r="BB40" i="4"/>
  <c r="BB14" i="5"/>
  <c r="AW93" i="4"/>
  <c r="AW66" i="5"/>
  <c r="Q42" i="4"/>
  <c r="T53" i="21"/>
  <c r="Q16" i="5"/>
  <c r="G48" i="4"/>
  <c r="G22" i="5"/>
  <c r="AC31" i="4"/>
  <c r="W42" i="21"/>
  <c r="AC5" i="5"/>
  <c r="Y54" i="21"/>
  <c r="AK43" i="4"/>
  <c r="AK17" i="5"/>
  <c r="AR41" i="4"/>
  <c r="AR15" i="5"/>
  <c r="BE46" i="4"/>
  <c r="AD57" i="21"/>
  <c r="BE20" i="5"/>
  <c r="E41" i="4"/>
  <c r="Q52" i="21"/>
  <c r="E15" i="5"/>
  <c r="AZ33" i="4"/>
  <c r="AZ7" i="5"/>
  <c r="H46" i="4"/>
  <c r="H20" i="5"/>
  <c r="AA62" i="21"/>
  <c r="AS51" i="4"/>
  <c r="AS25" i="5"/>
  <c r="Z41" i="21"/>
  <c r="AO30" i="4"/>
  <c r="AO4" i="5"/>
  <c r="Z41" i="4"/>
  <c r="Z15" i="5"/>
  <c r="AE52" i="21"/>
  <c r="BI41" i="4"/>
  <c r="BI15" i="5"/>
  <c r="AQ46" i="4"/>
  <c r="AQ20" i="5"/>
  <c r="I48" i="4"/>
  <c r="R59" i="21"/>
  <c r="I22" i="5"/>
  <c r="AP41" i="4"/>
  <c r="AP15" i="5"/>
  <c r="AB97" i="4"/>
  <c r="AB70" i="5"/>
  <c r="BB34" i="4"/>
  <c r="BB8" i="5"/>
  <c r="AA34" i="4"/>
  <c r="AA8" i="5"/>
  <c r="BG47" i="4"/>
  <c r="BG21" i="5"/>
  <c r="AI45" i="4"/>
  <c r="AI19" i="5"/>
  <c r="C35" i="4"/>
  <c r="C9" i="5"/>
  <c r="AH42" i="4"/>
  <c r="AH16" i="5"/>
  <c r="K42" i="4"/>
  <c r="K16" i="5"/>
  <c r="Y46" i="21"/>
  <c r="AK35" i="4"/>
  <c r="AK9" i="5"/>
  <c r="AC50" i="21"/>
  <c r="BA39" i="4"/>
  <c r="BA13" i="5"/>
  <c r="BJ31" i="4"/>
  <c r="BJ5" i="5"/>
  <c r="AN93" i="4"/>
  <c r="AN66" i="5"/>
  <c r="BC51" i="4"/>
  <c r="BC25" i="5"/>
  <c r="L31" i="4"/>
  <c r="L5" i="5"/>
  <c r="O42" i="4"/>
  <c r="O16" i="5"/>
  <c r="AW46" i="4"/>
  <c r="AB57" i="21"/>
  <c r="AW20" i="5"/>
  <c r="BA97" i="4"/>
  <c r="BA70" i="5"/>
  <c r="BJ47" i="4"/>
  <c r="BJ21" i="5"/>
  <c r="R41" i="21"/>
  <c r="I30" i="4"/>
  <c r="I4" i="5"/>
  <c r="AA48" i="21"/>
  <c r="AS37" i="4"/>
  <c r="AS11" i="5"/>
  <c r="S41" i="4"/>
  <c r="S15" i="5"/>
  <c r="AB33" i="4"/>
  <c r="AB7" i="5"/>
  <c r="AD42" i="4"/>
  <c r="AD16" i="5"/>
  <c r="W34" i="4"/>
  <c r="W8" i="5"/>
  <c r="S32" i="4"/>
  <c r="S6" i="5"/>
  <c r="U40" i="4"/>
  <c r="U51" i="21"/>
  <c r="U14" i="5"/>
  <c r="L43" i="4"/>
  <c r="L17" i="5"/>
  <c r="V48" i="4"/>
  <c r="V22" i="5"/>
  <c r="F31" i="4"/>
  <c r="F5" i="5"/>
  <c r="X93" i="4"/>
  <c r="X66" i="5"/>
  <c r="R32" i="4"/>
  <c r="R6" i="5"/>
  <c r="BC46" i="4"/>
  <c r="BC20" i="5"/>
  <c r="AF42" i="4"/>
  <c r="AF16" i="5"/>
  <c r="W56" i="21"/>
  <c r="AC45" i="4"/>
  <c r="AC19" i="5"/>
  <c r="AY51" i="4"/>
  <c r="AY25" i="5"/>
  <c r="AV32" i="4"/>
  <c r="AV6" i="5"/>
  <c r="V59" i="21"/>
  <c r="Y48" i="4"/>
  <c r="Y22" i="5"/>
  <c r="BH97" i="4"/>
  <c r="BH70" i="5"/>
  <c r="X48" i="4"/>
  <c r="X22" i="5"/>
  <c r="BA37" i="4"/>
  <c r="AC48" i="21"/>
  <c r="BA11" i="5"/>
  <c r="Q57" i="21"/>
  <c r="E46" i="4"/>
  <c r="E20" i="5"/>
  <c r="H35" i="4"/>
  <c r="H9" i="5"/>
  <c r="AN30" i="4"/>
  <c r="AN4" i="5"/>
  <c r="BB48" i="4"/>
  <c r="BB22" i="5"/>
  <c r="AJ46" i="4"/>
  <c r="AJ20" i="5"/>
  <c r="W53" i="21"/>
  <c r="AC42" i="4"/>
  <c r="AC16" i="5"/>
  <c r="AC58" i="21"/>
  <c r="BA47" i="4"/>
  <c r="BA21" i="5"/>
  <c r="BK95" i="4"/>
  <c r="BK68" i="5"/>
  <c r="BB94" i="4"/>
  <c r="BB67" i="5"/>
  <c r="BA89" i="4"/>
  <c r="BA62" i="5"/>
  <c r="AW89" i="4"/>
  <c r="AW62" i="5"/>
  <c r="AP95" i="4"/>
  <c r="AP68" i="5"/>
  <c r="AC102" i="4"/>
  <c r="AC75" i="5"/>
  <c r="P95" i="4"/>
  <c r="P68" i="5"/>
  <c r="BJ85" i="4"/>
  <c r="BJ58" i="5"/>
  <c r="AM95" i="4"/>
  <c r="AM68" i="5"/>
  <c r="BD88" i="4"/>
  <c r="BD61" i="5"/>
  <c r="BI96" i="4"/>
  <c r="BI69" i="5"/>
  <c r="AM101" i="4"/>
  <c r="AM74" i="5"/>
  <c r="Y89" i="4"/>
  <c r="Y62" i="5"/>
  <c r="AX88" i="4"/>
  <c r="AX61" i="5"/>
  <c r="D95" i="4"/>
  <c r="D68" i="5"/>
  <c r="S87" i="4"/>
  <c r="S60" i="5"/>
  <c r="P90" i="4"/>
  <c r="P63" i="5"/>
  <c r="AC105" i="4"/>
  <c r="AC78" i="5"/>
  <c r="M101" i="4"/>
  <c r="M74" i="5"/>
  <c r="AW94" i="4"/>
  <c r="AW67" i="5"/>
  <c r="T100" i="4"/>
  <c r="T73" i="5"/>
  <c r="AC95" i="4"/>
  <c r="AC68" i="5"/>
  <c r="BB83" i="4"/>
  <c r="BB56" i="5"/>
  <c r="AU88" i="4"/>
  <c r="AU61" i="5"/>
  <c r="V96" i="4"/>
  <c r="V69" i="5"/>
  <c r="BK96" i="4"/>
  <c r="BK69" i="5"/>
  <c r="AK86" i="4"/>
  <c r="AK59" i="5"/>
  <c r="R85" i="4"/>
  <c r="R58" i="5"/>
  <c r="AA100" i="4"/>
  <c r="AA73" i="5"/>
  <c r="AV85" i="4"/>
  <c r="AV58" i="5"/>
  <c r="U88" i="4"/>
  <c r="U61" i="5"/>
  <c r="X94" i="4"/>
  <c r="X67" i="5"/>
  <c r="AZ86" i="4"/>
  <c r="AZ59" i="5"/>
  <c r="S90" i="4"/>
  <c r="S63" i="5"/>
  <c r="T85" i="4"/>
  <c r="T58" i="5"/>
  <c r="BB95" i="4"/>
  <c r="BB68" i="5"/>
  <c r="AF96" i="4"/>
  <c r="AF69" i="5"/>
  <c r="H87" i="4"/>
  <c r="H60" i="5"/>
  <c r="G86" i="4"/>
  <c r="G59" i="5"/>
  <c r="AB100" i="4"/>
  <c r="AB73" i="5"/>
  <c r="B96" i="4"/>
  <c r="B69" i="5"/>
  <c r="BD85" i="4"/>
  <c r="BD58" i="5"/>
  <c r="AQ86" i="4"/>
  <c r="AQ59" i="5"/>
  <c r="G84" i="4"/>
  <c r="G57" i="5"/>
  <c r="BB105" i="4"/>
  <c r="BB78" i="5"/>
  <c r="O89" i="4"/>
  <c r="O62" i="5"/>
  <c r="M105" i="4"/>
  <c r="M78" i="5"/>
  <c r="BK91" i="4"/>
  <c r="BK64" i="5"/>
  <c r="AG99" i="4"/>
  <c r="AG72" i="5"/>
  <c r="AZ94" i="4"/>
  <c r="AZ67" i="5"/>
  <c r="BE94" i="4"/>
  <c r="BE67" i="5"/>
  <c r="AL95" i="4"/>
  <c r="AL68" i="5"/>
  <c r="BG86" i="4"/>
  <c r="BG59" i="5"/>
  <c r="AG84" i="4"/>
  <c r="AG57" i="5"/>
  <c r="AY84" i="4"/>
  <c r="AY57" i="5"/>
  <c r="AK95" i="4"/>
  <c r="AK68" i="5"/>
  <c r="AN84" i="4"/>
  <c r="AN57" i="5"/>
  <c r="X85" i="4"/>
  <c r="X58" i="5"/>
  <c r="W85" i="4"/>
  <c r="W58" i="5"/>
  <c r="AT31" i="4"/>
  <c r="AT5" i="5"/>
  <c r="BF33" i="4"/>
  <c r="BF7" i="5"/>
  <c r="B30" i="4"/>
  <c r="B4" i="5"/>
  <c r="AR48" i="4"/>
  <c r="AR22" i="5"/>
  <c r="B97" i="4"/>
  <c r="B70" i="5"/>
  <c r="AB41" i="4"/>
  <c r="AB15" i="5"/>
  <c r="AL32" i="4"/>
  <c r="AL6" i="5"/>
  <c r="AP35" i="4"/>
  <c r="AP9" i="5"/>
  <c r="AP40" i="4"/>
  <c r="AP14" i="5"/>
  <c r="J97" i="4"/>
  <c r="J70" i="5"/>
  <c r="BJ41" i="4"/>
  <c r="BJ15" i="5"/>
  <c r="M43" i="4"/>
  <c r="S54" i="21"/>
  <c r="M17" i="5"/>
  <c r="BG42" i="4"/>
  <c r="BG16" i="5"/>
  <c r="X41" i="4"/>
  <c r="X15" i="5"/>
  <c r="G46" i="4"/>
  <c r="G20" i="5"/>
  <c r="AY46" i="4"/>
  <c r="AY20" i="5"/>
  <c r="AB41" i="21"/>
  <c r="AW30" i="4"/>
  <c r="AW4" i="5"/>
  <c r="AD40" i="4"/>
  <c r="AD14" i="5"/>
  <c r="P40" i="4"/>
  <c r="P14" i="5"/>
  <c r="AP97" i="4"/>
  <c r="AP70" i="5"/>
  <c r="AB43" i="21"/>
  <c r="AW32" i="4"/>
  <c r="AW6" i="5"/>
  <c r="T41" i="4"/>
  <c r="T15" i="5"/>
  <c r="BC97" i="4"/>
  <c r="BC70" i="5"/>
  <c r="AN32" i="4"/>
  <c r="AN6" i="5"/>
  <c r="U97" i="4"/>
  <c r="U70" i="5"/>
  <c r="H43" i="4"/>
  <c r="H17" i="5"/>
  <c r="C46" i="4"/>
  <c r="C20" i="5"/>
  <c r="AD31" i="4"/>
  <c r="AD5" i="5"/>
  <c r="B47" i="4"/>
  <c r="B21" i="5"/>
  <c r="Y93" i="4"/>
  <c r="Y66" i="5"/>
  <c r="Z56" i="21"/>
  <c r="AO45" i="4"/>
  <c r="AO19" i="5"/>
  <c r="V46" i="21"/>
  <c r="Y35" i="4"/>
  <c r="Y9" i="5"/>
  <c r="AC59" i="21"/>
  <c r="BA48" i="4"/>
  <c r="BA22" i="5"/>
  <c r="W44" i="21"/>
  <c r="AC33" i="4"/>
  <c r="AC7" i="5"/>
  <c r="W51" i="4"/>
  <c r="W25" i="5"/>
  <c r="BJ36" i="4"/>
  <c r="BJ10" i="5"/>
  <c r="AU48" i="4"/>
  <c r="AU22" i="5"/>
  <c r="R62" i="21"/>
  <c r="I51" i="4"/>
  <c r="I25" i="5"/>
  <c r="N34" i="4"/>
  <c r="N8" i="5"/>
  <c r="AV51" i="4"/>
  <c r="AV25" i="5"/>
  <c r="AJ32" i="4"/>
  <c r="AJ6" i="5"/>
  <c r="AE54" i="21"/>
  <c r="BI43" i="4"/>
  <c r="BI17" i="5"/>
  <c r="BK47" i="4"/>
  <c r="BK21" i="5"/>
  <c r="W47" i="4"/>
  <c r="W21" i="5"/>
  <c r="Q45" i="21"/>
  <c r="E34" i="4"/>
  <c r="E8" i="5"/>
  <c r="BF48" i="4"/>
  <c r="BF22" i="5"/>
  <c r="BF30" i="4"/>
  <c r="BF4" i="5"/>
  <c r="K45" i="4"/>
  <c r="K19" i="5"/>
  <c r="S58" i="21"/>
  <c r="M47" i="4"/>
  <c r="M21" i="5"/>
  <c r="BB43" i="4"/>
  <c r="BB17" i="5"/>
  <c r="D33" i="4"/>
  <c r="D7" i="5"/>
  <c r="AU97" i="4"/>
  <c r="AU70" i="5"/>
  <c r="BK93" i="4"/>
  <c r="BK66" i="5"/>
  <c r="W52" i="21"/>
  <c r="AC41" i="4"/>
  <c r="AC15" i="5"/>
  <c r="O43" i="4"/>
  <c r="O17" i="5"/>
  <c r="AG51" i="4"/>
  <c r="X62" i="21"/>
  <c r="AG25" i="5"/>
  <c r="F40" i="4"/>
  <c r="F14" i="5"/>
  <c r="AN40" i="4"/>
  <c r="AN14" i="5"/>
  <c r="U58" i="21"/>
  <c r="U47" i="4"/>
  <c r="U21" i="5"/>
  <c r="BH42" i="4"/>
  <c r="BH16" i="5"/>
  <c r="O46" i="4"/>
  <c r="O20" i="5"/>
  <c r="AC93" i="4"/>
  <c r="AC66" i="5"/>
  <c r="AB93" i="4"/>
  <c r="AB66" i="5"/>
  <c r="AU37" i="4"/>
  <c r="AU11" i="5"/>
  <c r="AC97" i="4"/>
  <c r="AC70" i="5"/>
  <c r="AL34" i="4"/>
  <c r="AL8" i="5"/>
  <c r="AA46" i="4"/>
  <c r="AA20" i="5"/>
  <c r="AZ42" i="4"/>
  <c r="AZ16" i="5"/>
  <c r="F46" i="4"/>
  <c r="F20" i="5"/>
  <c r="AF30" i="4"/>
  <c r="AF4" i="5"/>
  <c r="BF36" i="4"/>
  <c r="BF10" i="5"/>
  <c r="BD51" i="4"/>
  <c r="BD25" i="5"/>
  <c r="Y39" i="4"/>
  <c r="V50" i="21"/>
  <c r="Y13" i="5"/>
  <c r="W54" i="21"/>
  <c r="AC43" i="4"/>
  <c r="AC17" i="5"/>
  <c r="BG51" i="4"/>
  <c r="BG25" i="5"/>
  <c r="BD39" i="4"/>
  <c r="BD13" i="5"/>
  <c r="AG93" i="4"/>
  <c r="AG66" i="5"/>
  <c r="AI39" i="4"/>
  <c r="AI13" i="5"/>
  <c r="AM48" i="4"/>
  <c r="AM22" i="5"/>
  <c r="AD62" i="21"/>
  <c r="BE51" i="4"/>
  <c r="BE25" i="5"/>
  <c r="BD32" i="4"/>
  <c r="BD6" i="5"/>
  <c r="BH45" i="4"/>
  <c r="BH19" i="5"/>
  <c r="V35" i="4"/>
  <c r="V9" i="5"/>
  <c r="BG30" i="4"/>
  <c r="BG4" i="5"/>
  <c r="W97" i="4"/>
  <c r="W70" i="5"/>
  <c r="V43" i="21"/>
  <c r="Y32" i="4"/>
  <c r="Y6" i="5"/>
  <c r="AD44" i="21"/>
  <c r="BE33" i="4"/>
  <c r="BE7" i="5"/>
  <c r="Z32" i="4"/>
  <c r="Z6" i="5"/>
  <c r="AV34" i="4"/>
  <c r="AV8" i="5"/>
  <c r="BF87" i="4"/>
  <c r="BF60" i="5"/>
  <c r="H100" i="4"/>
  <c r="H73" i="5"/>
  <c r="R89" i="4"/>
  <c r="R62" i="5"/>
  <c r="O90" i="4"/>
  <c r="O63" i="5"/>
  <c r="AI84" i="4"/>
  <c r="AI57" i="5"/>
  <c r="J83" i="4"/>
  <c r="J56" i="5"/>
  <c r="AM83" i="4"/>
  <c r="AM56" i="5"/>
  <c r="Z84" i="4"/>
  <c r="Z57" i="5"/>
  <c r="AZ85" i="4"/>
  <c r="AZ58" i="5"/>
  <c r="R84" i="4"/>
  <c r="R57" i="5"/>
  <c r="AH102" i="4"/>
  <c r="AH75" i="5"/>
  <c r="BJ86" i="4"/>
  <c r="BJ59" i="5"/>
  <c r="BJ99" i="4"/>
  <c r="BJ72" i="5"/>
  <c r="AT85" i="4"/>
  <c r="AT58" i="5"/>
  <c r="O95" i="4"/>
  <c r="O68" i="5"/>
  <c r="B84" i="4"/>
  <c r="B57" i="5"/>
  <c r="AM89" i="4"/>
  <c r="AM62" i="5"/>
  <c r="X100" i="4"/>
  <c r="X73" i="5"/>
  <c r="AI89" i="4"/>
  <c r="AI62" i="5"/>
  <c r="Q88" i="4"/>
  <c r="L66" i="13" s="1"/>
  <c r="Q61" i="5"/>
  <c r="BG96" i="4"/>
  <c r="BG69" i="5"/>
  <c r="BI94" i="4"/>
  <c r="BI67" i="5"/>
  <c r="O84" i="4"/>
  <c r="O57" i="5"/>
  <c r="B99" i="4"/>
  <c r="B72" i="5"/>
  <c r="BB86" i="4"/>
  <c r="BB59" i="5"/>
  <c r="E95" i="4"/>
  <c r="E68" i="5"/>
  <c r="AW84" i="4"/>
  <c r="AW57" i="5"/>
  <c r="AH100" i="4"/>
  <c r="AH73" i="5"/>
  <c r="AO84" i="4"/>
  <c r="AO57" i="5"/>
  <c r="AH89" i="4"/>
  <c r="AH62" i="5"/>
  <c r="C96" i="4"/>
  <c r="C69" i="5"/>
  <c r="AA101" i="4"/>
  <c r="AA74" i="5"/>
  <c r="D89" i="4"/>
  <c r="D62" i="5"/>
  <c r="AN99" i="4"/>
  <c r="AN72" i="5"/>
  <c r="AZ91" i="4"/>
  <c r="AZ64" i="5"/>
  <c r="U85" i="4"/>
  <c r="U58" i="5"/>
  <c r="O101" i="4"/>
  <c r="O74" i="5"/>
  <c r="V105" i="4"/>
  <c r="V78" i="5"/>
  <c r="N102" i="4"/>
  <c r="N75" i="5"/>
  <c r="AT89" i="4"/>
  <c r="AT62" i="5"/>
  <c r="AN85" i="4"/>
  <c r="AN58" i="5"/>
  <c r="BH102" i="4"/>
  <c r="BH75" i="5"/>
  <c r="BC105" i="4"/>
  <c r="BC78" i="5"/>
  <c r="W90" i="4"/>
  <c r="W63" i="5"/>
  <c r="J94" i="4"/>
  <c r="J67" i="5"/>
  <c r="V94" i="4"/>
  <c r="V67" i="5"/>
  <c r="AB96" i="4"/>
  <c r="AB69" i="5"/>
  <c r="AN96" i="4"/>
  <c r="AN69" i="5"/>
  <c r="AC89" i="4"/>
  <c r="AC62" i="5"/>
  <c r="X87" i="4"/>
  <c r="X60" i="5"/>
  <c r="AX87" i="4"/>
  <c r="AX60" i="5"/>
  <c r="AH88" i="4"/>
  <c r="AH61" i="5"/>
  <c r="X86" i="4"/>
  <c r="X59" i="5"/>
  <c r="BI88" i="4"/>
  <c r="BI61" i="5"/>
  <c r="Z101" i="4"/>
  <c r="Z74" i="5"/>
  <c r="AI86" i="4"/>
  <c r="AI59" i="5"/>
  <c r="AC99" i="4"/>
  <c r="AC72" i="5"/>
  <c r="T83" i="4"/>
  <c r="T56" i="5"/>
  <c r="O105" i="4"/>
  <c r="O78" i="5"/>
  <c r="AV91" i="4"/>
  <c r="AV64" i="5"/>
  <c r="BD101" i="4"/>
  <c r="BD74" i="5"/>
  <c r="P100" i="4"/>
  <c r="P73" i="5"/>
  <c r="BE105" i="4"/>
  <c r="BE78" i="5"/>
  <c r="AU101" i="4"/>
  <c r="AU74" i="5"/>
  <c r="O94" i="4"/>
  <c r="O67" i="5"/>
  <c r="AF99" i="4"/>
  <c r="AF72" i="5"/>
  <c r="BJ105" i="4"/>
  <c r="BJ78" i="5"/>
  <c r="AN87" i="4"/>
  <c r="AN60" i="5"/>
  <c r="E100" i="4"/>
  <c r="E73" i="5"/>
  <c r="BG85" i="4"/>
  <c r="BG58" i="5"/>
  <c r="H89" i="4"/>
  <c r="H62" i="5"/>
  <c r="D105" i="4"/>
  <c r="D78" i="5"/>
  <c r="L87" i="4"/>
  <c r="L60" i="5"/>
  <c r="AC83" i="4"/>
  <c r="AC56" i="5"/>
  <c r="AY40" i="4"/>
  <c r="AY14" i="5"/>
  <c r="AM42" i="4"/>
  <c r="AM16" i="5"/>
  <c r="J47" i="4"/>
  <c r="J21" i="5"/>
  <c r="R97" i="4"/>
  <c r="R70" i="5"/>
  <c r="X46" i="4"/>
  <c r="X20" i="5"/>
  <c r="BG37" i="4"/>
  <c r="BG11" i="5"/>
  <c r="Y41" i="21"/>
  <c r="AK30" i="4"/>
  <c r="AK4" i="5"/>
  <c r="R51" i="4"/>
  <c r="R25" i="5"/>
  <c r="W58" i="21"/>
  <c r="AC47" i="4"/>
  <c r="AC21" i="5"/>
  <c r="AC46" i="21"/>
  <c r="BA35" i="4"/>
  <c r="BA9" i="5"/>
  <c r="AR43" i="4"/>
  <c r="AR17" i="5"/>
  <c r="P93" i="4"/>
  <c r="P66" i="5"/>
  <c r="BI40" i="4"/>
  <c r="AE51" i="21"/>
  <c r="BI14" i="5"/>
  <c r="AX41" i="4"/>
  <c r="AX15" i="5"/>
  <c r="AA52" i="21"/>
  <c r="AS41" i="4"/>
  <c r="AS15" i="5"/>
  <c r="K32" i="4"/>
  <c r="K6" i="5"/>
  <c r="AA39" i="4"/>
  <c r="AA13" i="5"/>
  <c r="V52" i="21"/>
  <c r="Y41" i="4"/>
  <c r="Y15" i="5"/>
  <c r="Z42" i="4"/>
  <c r="Z16" i="5"/>
  <c r="H39" i="4"/>
  <c r="H13" i="5"/>
  <c r="J42" i="4"/>
  <c r="J16" i="5"/>
  <c r="B32" i="4"/>
  <c r="B6" i="5"/>
  <c r="AH43" i="4"/>
  <c r="AH17" i="5"/>
  <c r="K43" i="4"/>
  <c r="K17" i="5"/>
  <c r="AT32" i="4"/>
  <c r="AT6" i="5"/>
  <c r="AJ39" i="4"/>
  <c r="AJ13" i="5"/>
  <c r="AG35" i="4"/>
  <c r="X46" i="21"/>
  <c r="AG9" i="5"/>
  <c r="V93" i="4"/>
  <c r="V66" i="5"/>
  <c r="AM33" i="4"/>
  <c r="AM7" i="5"/>
  <c r="AH40" i="4"/>
  <c r="AH14" i="5"/>
  <c r="BB93" i="4"/>
  <c r="BB66" i="5"/>
  <c r="BJ39" i="4"/>
  <c r="BJ13" i="5"/>
  <c r="R47" i="4"/>
  <c r="R21" i="5"/>
  <c r="L39" i="4"/>
  <c r="L13" i="5"/>
  <c r="BD45" i="4"/>
  <c r="BD19" i="5"/>
  <c r="E42" i="4"/>
  <c r="Q53" i="21"/>
  <c r="E16" i="5"/>
  <c r="U93" i="4"/>
  <c r="U66" i="5"/>
  <c r="P33" i="4"/>
  <c r="P7" i="5"/>
  <c r="T32" i="4"/>
  <c r="T6" i="5"/>
  <c r="X33" i="4"/>
  <c r="X7" i="5"/>
  <c r="AA48" i="4"/>
  <c r="AA22" i="5"/>
  <c r="O97" i="4"/>
  <c r="O70" i="5"/>
  <c r="R46" i="4"/>
  <c r="R20" i="5"/>
  <c r="M97" i="4"/>
  <c r="M70" i="5"/>
  <c r="AM30" i="4"/>
  <c r="AM4" i="5"/>
  <c r="V45" i="21"/>
  <c r="Y34" i="4"/>
  <c r="Y8" i="5"/>
  <c r="Y50" i="21"/>
  <c r="AK39" i="4"/>
  <c r="AK13" i="5"/>
  <c r="AC32" i="4"/>
  <c r="W43" i="21"/>
  <c r="AC6" i="5"/>
  <c r="AC42" i="21"/>
  <c r="BA31" i="4"/>
  <c r="BA5" i="5"/>
  <c r="Z48" i="4"/>
  <c r="Z22" i="5"/>
  <c r="BJ42" i="4"/>
  <c r="BJ16" i="5"/>
  <c r="Z47" i="4"/>
  <c r="Z21" i="5"/>
  <c r="AL33" i="4"/>
  <c r="AL7" i="5"/>
  <c r="C51" i="4"/>
  <c r="C25" i="5"/>
  <c r="F30" i="4"/>
  <c r="F4" i="5"/>
  <c r="U54" i="21"/>
  <c r="U43" i="4"/>
  <c r="U17" i="5"/>
  <c r="AE35" i="4"/>
  <c r="AE9" i="5"/>
  <c r="T42" i="4"/>
  <c r="T16" i="5"/>
  <c r="BF34" i="4"/>
  <c r="BF8" i="5"/>
  <c r="D43" i="4"/>
  <c r="D17" i="5"/>
  <c r="AM39" i="4"/>
  <c r="AM13" i="5"/>
  <c r="B42" i="4"/>
  <c r="B16" i="5"/>
  <c r="AT37" i="4"/>
  <c r="AT11" i="5"/>
  <c r="K93" i="4"/>
  <c r="K66" i="5"/>
  <c r="P46" i="4"/>
  <c r="P20" i="5"/>
  <c r="AU47" i="4"/>
  <c r="AU21" i="5"/>
  <c r="BD41" i="4"/>
  <c r="BD15" i="5"/>
  <c r="BK37" i="4"/>
  <c r="BK11" i="5"/>
  <c r="BK34" i="4"/>
  <c r="BK8" i="5"/>
  <c r="AC44" i="21"/>
  <c r="BA33" i="4"/>
  <c r="BA7" i="5"/>
  <c r="AL41" i="4"/>
  <c r="AL15" i="5"/>
  <c r="R58" i="21"/>
  <c r="I47" i="4"/>
  <c r="I21" i="5"/>
  <c r="AA32" i="4"/>
  <c r="AA6" i="5"/>
  <c r="AA41" i="4"/>
  <c r="AA15" i="5"/>
  <c r="BK48" i="4"/>
  <c r="BK22" i="5"/>
  <c r="M100" i="4"/>
  <c r="M73" i="5"/>
  <c r="J102" i="4"/>
  <c r="J75" i="5"/>
  <c r="AV102" i="4"/>
  <c r="AV75" i="5"/>
  <c r="O87" i="4"/>
  <c r="O60" i="5"/>
  <c r="J96" i="4"/>
  <c r="J69" i="5"/>
  <c r="AX102" i="4"/>
  <c r="AX75" i="5"/>
  <c r="N96" i="4"/>
  <c r="N69" i="5"/>
  <c r="X101" i="4"/>
  <c r="X74" i="5"/>
  <c r="D85" i="4"/>
  <c r="D58" i="5"/>
  <c r="V86" i="4"/>
  <c r="V59" i="5"/>
  <c r="AC88" i="4"/>
  <c r="AC61" i="5"/>
  <c r="AY94" i="4"/>
  <c r="AY67" i="5"/>
  <c r="G90" i="4"/>
  <c r="G63" i="5"/>
  <c r="AM88" i="4"/>
  <c r="AM61" i="5"/>
  <c r="BJ94" i="4"/>
  <c r="BJ67" i="5"/>
  <c r="C99" i="4"/>
  <c r="C72" i="5"/>
  <c r="AX105" i="4"/>
  <c r="AX78" i="5"/>
  <c r="G95" i="4"/>
  <c r="G68" i="5"/>
  <c r="P94" i="4"/>
  <c r="P67" i="5"/>
  <c r="AL94" i="4"/>
  <c r="AL67" i="5"/>
  <c r="U105" i="4"/>
  <c r="U78" i="5"/>
  <c r="L95" i="4"/>
  <c r="L68" i="5"/>
  <c r="AZ101" i="4"/>
  <c r="AZ74" i="5"/>
  <c r="AP102" i="4"/>
  <c r="AP75" i="5"/>
  <c r="W94" i="4"/>
  <c r="W67" i="5"/>
  <c r="BH90" i="4"/>
  <c r="BH63" i="5"/>
  <c r="AS94" i="4"/>
  <c r="AS67" i="5"/>
  <c r="AA88" i="4"/>
  <c r="AA61" i="5"/>
  <c r="AI105" i="4"/>
  <c r="AI78" i="5"/>
  <c r="BG101" i="4"/>
  <c r="BG74" i="5"/>
  <c r="AB83" i="4"/>
  <c r="AB56" i="5"/>
  <c r="L88" i="4"/>
  <c r="L61" i="5"/>
  <c r="AL85" i="4"/>
  <c r="AL58" i="5"/>
  <c r="B95" i="4"/>
  <c r="B68" i="5"/>
  <c r="R87" i="4"/>
  <c r="R60" i="5"/>
  <c r="BJ90" i="4"/>
  <c r="BJ63" i="5"/>
  <c r="G105" i="4"/>
  <c r="G78" i="5"/>
  <c r="AS102" i="4"/>
  <c r="AS75" i="5"/>
  <c r="AE94" i="4"/>
  <c r="AE67" i="5"/>
  <c r="BB96" i="4"/>
  <c r="BB69" i="5"/>
  <c r="N85" i="4"/>
  <c r="N58" i="5"/>
  <c r="M88" i="4"/>
  <c r="M61" i="5"/>
  <c r="AZ90" i="4"/>
  <c r="AZ63" i="5"/>
  <c r="I86" i="4"/>
  <c r="I59" i="5"/>
  <c r="E88" i="4"/>
  <c r="E61" i="5"/>
  <c r="F89" i="4"/>
  <c r="F62" i="5"/>
  <c r="AW100" i="4"/>
  <c r="AW73" i="5"/>
  <c r="AV96" i="4"/>
  <c r="AV69" i="5"/>
  <c r="J87" i="4"/>
  <c r="J60" i="5"/>
  <c r="C85" i="4"/>
  <c r="C58" i="5"/>
  <c r="AJ101" i="4"/>
  <c r="AJ74" i="5"/>
  <c r="S95" i="4"/>
  <c r="S68" i="5"/>
  <c r="P84" i="4"/>
  <c r="P57" i="5"/>
  <c r="AY91" i="4"/>
  <c r="AY64" i="5"/>
  <c r="AT101" i="4"/>
  <c r="AT74" i="5"/>
  <c r="BA85" i="4"/>
  <c r="BA58" i="5"/>
  <c r="AM100" i="4"/>
  <c r="AM73" i="5"/>
  <c r="AX100" i="4"/>
  <c r="AX73" i="5"/>
  <c r="AR85" i="4"/>
  <c r="AR58" i="5"/>
  <c r="AJ89" i="4"/>
  <c r="AJ62" i="5"/>
  <c r="BK90" i="4"/>
  <c r="BK63" i="5"/>
  <c r="AT91" i="4"/>
  <c r="AT64" i="5"/>
  <c r="BD94" i="4"/>
  <c r="BD67" i="5"/>
  <c r="AS100" i="4"/>
  <c r="AS73" i="5"/>
  <c r="V88" i="4"/>
  <c r="V61" i="5"/>
  <c r="AS101" i="4"/>
  <c r="AS74" i="5"/>
  <c r="E86" i="4"/>
  <c r="E59" i="5"/>
  <c r="Y86" i="4"/>
  <c r="Y59" i="5"/>
  <c r="B88" i="4"/>
  <c r="B61" i="5"/>
  <c r="BB102" i="4"/>
  <c r="BB75" i="5"/>
  <c r="F90" i="4"/>
  <c r="F63" i="5"/>
  <c r="AI96" i="4"/>
  <c r="AI69" i="5"/>
  <c r="AU46" i="4"/>
  <c r="AU20" i="5"/>
  <c r="C93" i="4"/>
  <c r="C66" i="5"/>
  <c r="K40" i="4"/>
  <c r="K14" i="5"/>
  <c r="S43" i="21"/>
  <c r="M32" i="4"/>
  <c r="M6" i="5"/>
  <c r="AB35" i="4"/>
  <c r="AB9" i="5"/>
  <c r="L40" i="4"/>
  <c r="L14" i="5"/>
  <c r="AI97" i="4"/>
  <c r="AI70" i="5"/>
  <c r="G31" i="4"/>
  <c r="G5" i="5"/>
  <c r="AO48" i="4"/>
  <c r="Z59" i="21"/>
  <c r="AO22" i="5"/>
  <c r="AV40" i="4"/>
  <c r="AV14" i="5"/>
  <c r="BH43" i="4"/>
  <c r="BH17" i="5"/>
  <c r="BD34" i="4"/>
  <c r="BD8" i="5"/>
  <c r="BJ30" i="4"/>
  <c r="BJ4" i="5"/>
  <c r="AP46" i="4"/>
  <c r="AP20" i="5"/>
  <c r="AD43" i="21"/>
  <c r="BE32" i="4"/>
  <c r="BE6" i="5"/>
  <c r="AH35" i="4"/>
  <c r="AH9" i="5"/>
  <c r="C42" i="4"/>
  <c r="C16" i="5"/>
  <c r="BH36" i="4"/>
  <c r="BH10" i="5"/>
  <c r="AA51" i="21"/>
  <c r="AS40" i="4"/>
  <c r="AS14" i="5"/>
  <c r="AI51" i="4"/>
  <c r="AI25" i="5"/>
  <c r="AQ31" i="4"/>
  <c r="AQ5" i="5"/>
  <c r="BI32" i="4"/>
  <c r="AE43" i="21"/>
  <c r="BI6" i="5"/>
  <c r="BI97" i="4"/>
  <c r="BI70" i="5"/>
  <c r="AD39" i="4"/>
  <c r="AD13" i="5"/>
  <c r="L34" i="4"/>
  <c r="L8" i="5"/>
  <c r="N41" i="4"/>
  <c r="N15" i="5"/>
  <c r="BJ33" i="4"/>
  <c r="BJ7" i="5"/>
  <c r="AD45" i="4"/>
  <c r="AD19" i="5"/>
  <c r="Y57" i="21"/>
  <c r="AK46" i="4"/>
  <c r="AK20" i="5"/>
  <c r="AT93" i="4"/>
  <c r="AT66" i="5"/>
  <c r="AX34" i="4"/>
  <c r="AX8" i="5"/>
  <c r="AP47" i="4"/>
  <c r="AP21" i="5"/>
  <c r="AG47" i="4"/>
  <c r="X58" i="21"/>
  <c r="AG21" i="5"/>
  <c r="BJ32" i="4"/>
  <c r="BJ6" i="5"/>
  <c r="BJ45" i="4"/>
  <c r="BJ19" i="5"/>
  <c r="BC48" i="4"/>
  <c r="BC22" i="5"/>
  <c r="BF51" i="4"/>
  <c r="BF25" i="5"/>
  <c r="N30" i="4"/>
  <c r="N4" i="5"/>
  <c r="Q51" i="4"/>
  <c r="T62" i="21"/>
  <c r="Q25" i="5"/>
  <c r="X45" i="4"/>
  <c r="X19" i="5"/>
  <c r="AE41" i="21"/>
  <c r="BI30" i="4"/>
  <c r="BI4" i="5"/>
  <c r="AX31" i="4"/>
  <c r="AX5" i="5"/>
  <c r="AB51" i="21"/>
  <c r="AW40" i="4"/>
  <c r="AW14" i="5"/>
  <c r="BF31" i="4"/>
  <c r="BF5" i="5"/>
  <c r="AM51" i="4"/>
  <c r="AM25" i="5"/>
  <c r="AT97" i="4"/>
  <c r="AT70" i="5"/>
  <c r="AN34" i="4"/>
  <c r="AN8" i="5"/>
  <c r="X97" i="4"/>
  <c r="X70" i="5"/>
  <c r="T97" i="4"/>
  <c r="T70" i="5"/>
  <c r="AA30" i="4"/>
  <c r="AA4" i="5"/>
  <c r="W41" i="4"/>
  <c r="W15" i="5"/>
  <c r="K47" i="4"/>
  <c r="K21" i="5"/>
  <c r="L35" i="4"/>
  <c r="L9" i="5"/>
  <c r="AE43" i="4"/>
  <c r="AE17" i="5"/>
  <c r="T50" i="21"/>
  <c r="Q39" i="4"/>
  <c r="Q13" i="5"/>
  <c r="Z45" i="4"/>
  <c r="Z19" i="5"/>
  <c r="U46" i="21"/>
  <c r="U35" i="4"/>
  <c r="U9" i="5"/>
  <c r="AJ40" i="4"/>
  <c r="AJ14" i="5"/>
  <c r="AD47" i="4"/>
  <c r="AD21" i="5"/>
  <c r="BF41" i="4"/>
  <c r="BF15" i="5"/>
  <c r="AB32" i="4"/>
  <c r="AB6" i="5"/>
  <c r="BB51" i="4"/>
  <c r="BB25" i="5"/>
  <c r="O35" i="4"/>
  <c r="O9" i="5"/>
  <c r="AG32" i="4"/>
  <c r="X43" i="21"/>
  <c r="AG6" i="5"/>
  <c r="AD30" i="4"/>
  <c r="AD4" i="5"/>
  <c r="BI36" i="4"/>
  <c r="AE47" i="21"/>
  <c r="BI10" i="5"/>
  <c r="Q56" i="21"/>
  <c r="E45" i="4"/>
  <c r="E19" i="5"/>
  <c r="K34" i="4"/>
  <c r="K8" i="5"/>
  <c r="AP51" i="4"/>
  <c r="AP25" i="5"/>
  <c r="V41" i="4"/>
  <c r="V15" i="5"/>
  <c r="AY34" i="4"/>
  <c r="AY8" i="5"/>
  <c r="V39" i="4"/>
  <c r="V13" i="5"/>
  <c r="BJ34" i="4"/>
  <c r="BJ8" i="5"/>
  <c r="AF33" i="4"/>
  <c r="AF7" i="5"/>
  <c r="L33" i="4"/>
  <c r="L7" i="5"/>
  <c r="T42" i="21"/>
  <c r="Q31" i="4"/>
  <c r="Q5" i="5"/>
  <c r="AE50" i="21"/>
  <c r="BI39" i="4"/>
  <c r="BI13" i="5"/>
  <c r="AZ45" i="4"/>
  <c r="AZ19" i="5"/>
  <c r="AV89" i="4"/>
  <c r="AV62" i="5"/>
  <c r="Q102" i="4"/>
  <c r="L80" i="13" s="1"/>
  <c r="Q77" i="13" s="1"/>
  <c r="Q75" i="5"/>
  <c r="U99" i="4"/>
  <c r="U72" i="5"/>
  <c r="B87" i="4"/>
  <c r="B60" i="5"/>
  <c r="Y99" i="4"/>
  <c r="Y72" i="5"/>
  <c r="BI89" i="4"/>
  <c r="BI62" i="5"/>
  <c r="K87" i="4"/>
  <c r="K60" i="5"/>
  <c r="L101" i="4"/>
  <c r="L74" i="5"/>
  <c r="J105" i="4"/>
  <c r="J78" i="5"/>
  <c r="Q99" i="4"/>
  <c r="L77" i="13" s="1"/>
  <c r="Q72" i="5"/>
  <c r="AD100" i="4"/>
  <c r="AD73" i="5"/>
  <c r="AQ102" i="4"/>
  <c r="AQ75" i="5"/>
  <c r="AE88" i="4"/>
  <c r="AE61" i="5"/>
  <c r="AD87" i="4"/>
  <c r="AD60" i="5"/>
  <c r="X83" i="4"/>
  <c r="X56" i="5"/>
  <c r="AQ105" i="4"/>
  <c r="AQ78" i="5"/>
  <c r="BE96" i="4"/>
  <c r="BE69" i="5"/>
  <c r="E87" i="4"/>
  <c r="E60" i="5"/>
  <c r="X99" i="4"/>
  <c r="X72" i="5"/>
  <c r="H102" i="4"/>
  <c r="H75" i="5"/>
  <c r="BH88" i="4"/>
  <c r="BH61" i="5"/>
  <c r="R102" i="4"/>
  <c r="R75" i="5"/>
  <c r="AA105" i="4"/>
  <c r="AA78" i="5"/>
  <c r="AN105" i="4"/>
  <c r="AN78" i="5"/>
  <c r="BE99" i="4"/>
  <c r="BE72" i="5"/>
  <c r="P87" i="4"/>
  <c r="P60" i="5"/>
  <c r="AY89" i="4"/>
  <c r="AY62" i="5"/>
  <c r="F101" i="4"/>
  <c r="F74" i="5"/>
  <c r="AL83" i="4"/>
  <c r="AL56" i="5"/>
  <c r="J89" i="4"/>
  <c r="J62" i="5"/>
  <c r="L102" i="4"/>
  <c r="L75" i="5"/>
  <c r="J90" i="4"/>
  <c r="J63" i="5"/>
  <c r="AZ96" i="4"/>
  <c r="AZ69" i="5"/>
  <c r="B94" i="4"/>
  <c r="B67" i="5"/>
  <c r="AV95" i="4"/>
  <c r="AV68" i="5"/>
  <c r="Q94" i="4"/>
  <c r="L72" i="13" s="1"/>
  <c r="Q83" i="13" s="1"/>
  <c r="Q67" i="5"/>
  <c r="P88" i="4"/>
  <c r="P61" i="5"/>
  <c r="AW101" i="4"/>
  <c r="AW74" i="5"/>
  <c r="Z87" i="4"/>
  <c r="Z60" i="5"/>
  <c r="BD102" i="4"/>
  <c r="BD75" i="5"/>
  <c r="AJ88" i="4"/>
  <c r="AJ61" i="5"/>
  <c r="BD100" i="4"/>
  <c r="BD73" i="5"/>
  <c r="BA105" i="4"/>
  <c r="BA78" i="5"/>
  <c r="Z99" i="4"/>
  <c r="Z72" i="5"/>
  <c r="AJ94" i="4"/>
  <c r="AJ67" i="5"/>
  <c r="BD91" i="4"/>
  <c r="BD64" i="5"/>
  <c r="AP85" i="4"/>
  <c r="AP58" i="5"/>
  <c r="AC84" i="4"/>
  <c r="AC57" i="5"/>
  <c r="V89" i="4"/>
  <c r="V62" i="5"/>
  <c r="AK88" i="4"/>
  <c r="AK61" i="5"/>
  <c r="T84" i="4"/>
  <c r="T57" i="5"/>
  <c r="L99" i="4"/>
  <c r="L72" i="5"/>
  <c r="AP105" i="4"/>
  <c r="AP78" i="5"/>
  <c r="AA83" i="4"/>
  <c r="AA56" i="5"/>
  <c r="D90" i="4"/>
  <c r="D63" i="5"/>
  <c r="BB100" i="4"/>
  <c r="BB73" i="5"/>
  <c r="AM35" i="4"/>
  <c r="AM9" i="5"/>
  <c r="AL48" i="4"/>
  <c r="AL22" i="5"/>
  <c r="T59" i="21"/>
  <c r="Q48" i="4"/>
  <c r="Q22" i="5"/>
  <c r="O48" i="4"/>
  <c r="O22" i="5"/>
  <c r="H97" i="4"/>
  <c r="H70" i="5"/>
  <c r="L47" i="4"/>
  <c r="L21" i="5"/>
  <c r="BJ40" i="4"/>
  <c r="BJ14" i="5"/>
  <c r="AT51" i="4"/>
  <c r="AT25" i="5"/>
  <c r="Y58" i="21"/>
  <c r="AK47" i="4"/>
  <c r="AK21" i="5"/>
  <c r="D40" i="4"/>
  <c r="D14" i="5"/>
  <c r="AL30" i="4"/>
  <c r="AL4" i="5"/>
  <c r="AU93" i="4"/>
  <c r="AU66" i="5"/>
  <c r="L93" i="4"/>
  <c r="L66" i="5"/>
  <c r="K31" i="4"/>
  <c r="K5" i="5"/>
  <c r="AB51" i="4"/>
  <c r="AB25" i="5"/>
  <c r="AC34" i="4"/>
  <c r="W45" i="21"/>
  <c r="AC8" i="5"/>
  <c r="B33" i="4"/>
  <c r="B7" i="5"/>
  <c r="AA42" i="4"/>
  <c r="AA16" i="5"/>
  <c r="AY93" i="4"/>
  <c r="AY66" i="5"/>
  <c r="B46" i="4"/>
  <c r="B20" i="5"/>
  <c r="U42" i="21"/>
  <c r="U31" i="4"/>
  <c r="U5" i="5"/>
  <c r="V51" i="4"/>
  <c r="V25" i="5"/>
  <c r="AJ30" i="4"/>
  <c r="AJ4" i="5"/>
  <c r="V45" i="4"/>
  <c r="V19" i="5"/>
  <c r="V42" i="21"/>
  <c r="Y31" i="4"/>
  <c r="Y5" i="5"/>
  <c r="AY97" i="4"/>
  <c r="AY70" i="5"/>
  <c r="AE47" i="4"/>
  <c r="AE21" i="5"/>
  <c r="X35" i="4"/>
  <c r="X9" i="5"/>
  <c r="I43" i="4"/>
  <c r="R54" i="21"/>
  <c r="I17" i="5"/>
  <c r="BK51" i="4"/>
  <c r="BK25" i="5"/>
  <c r="B35" i="4"/>
  <c r="B9" i="5"/>
  <c r="F51" i="4"/>
  <c r="F25" i="5"/>
  <c r="F33" i="4"/>
  <c r="F7" i="5"/>
  <c r="AT30" i="4"/>
  <c r="AT4" i="5"/>
  <c r="AI41" i="4"/>
  <c r="AI15" i="5"/>
  <c r="BI45" i="4"/>
  <c r="AE56" i="21"/>
  <c r="BI19" i="5"/>
  <c r="G97" i="4"/>
  <c r="G70" i="5"/>
  <c r="AE31" i="4"/>
  <c r="AE5" i="5"/>
  <c r="AV53" i="21"/>
  <c r="AD52" i="21"/>
  <c r="BE41" i="4"/>
  <c r="BE15" i="5"/>
  <c r="AB56" i="21"/>
  <c r="AW45" i="4"/>
  <c r="AW19" i="5"/>
  <c r="T46" i="21"/>
  <c r="Q35" i="4"/>
  <c r="Q9" i="5"/>
  <c r="N47" i="4"/>
  <c r="N21" i="5"/>
  <c r="AV45" i="4"/>
  <c r="AV19" i="5"/>
  <c r="Q40" i="4"/>
  <c r="T51" i="21"/>
  <c r="Q14" i="5"/>
  <c r="Z33" i="4"/>
  <c r="Z7" i="5"/>
  <c r="BD46" i="4"/>
  <c r="BD20" i="5"/>
  <c r="Q93" i="4"/>
  <c r="L71" i="13" s="1"/>
  <c r="Q66" i="5"/>
  <c r="P97" i="4"/>
  <c r="P70" i="5"/>
  <c r="AX47" i="4"/>
  <c r="AX21" i="5"/>
  <c r="AR37" i="4"/>
  <c r="AR11" i="5"/>
  <c r="W42" i="4"/>
  <c r="W16" i="5"/>
  <c r="Z40" i="4"/>
  <c r="Z14" i="5"/>
  <c r="G34" i="4"/>
  <c r="G8" i="5"/>
  <c r="U44" i="21"/>
  <c r="U33" i="4"/>
  <c r="U7" i="5"/>
  <c r="AA57" i="21"/>
  <c r="AS46" i="4"/>
  <c r="AS20" i="5"/>
  <c r="AN33" i="4"/>
  <c r="AN7" i="5"/>
  <c r="AS32" i="4"/>
  <c r="AA43" i="21"/>
  <c r="AS6" i="5"/>
  <c r="AY42" i="4"/>
  <c r="AY16" i="5"/>
  <c r="AJ41" i="4"/>
  <c r="AJ15" i="5"/>
  <c r="BH93" i="4"/>
  <c r="BH66" i="5"/>
  <c r="U52" i="21"/>
  <c r="U41" i="4"/>
  <c r="U15" i="5"/>
  <c r="AR51" i="4"/>
  <c r="AR25" i="5"/>
  <c r="AP45" i="4"/>
  <c r="AP19" i="5"/>
  <c r="R51" i="21"/>
  <c r="I40" i="4"/>
  <c r="I14" i="5"/>
  <c r="AO94" i="4"/>
  <c r="AO67" i="5"/>
  <c r="AO85" i="4"/>
  <c r="AO58" i="5"/>
  <c r="L105" i="4"/>
  <c r="L78" i="5"/>
  <c r="BK94" i="4"/>
  <c r="BK67" i="5"/>
  <c r="AR94" i="4"/>
  <c r="AR67" i="5"/>
  <c r="I105" i="4"/>
  <c r="I78" i="5"/>
  <c r="AK84" i="4"/>
  <c r="AK57" i="5"/>
  <c r="AK89" i="4"/>
  <c r="AK62" i="5"/>
  <c r="M94" i="4"/>
  <c r="M67" i="5"/>
  <c r="AE105" i="4"/>
  <c r="AE78" i="5"/>
  <c r="G85" i="4"/>
  <c r="G58" i="5"/>
  <c r="AI87" i="4"/>
  <c r="AI60" i="5"/>
  <c r="BE85" i="4"/>
  <c r="BE58" i="5"/>
  <c r="AX95" i="4"/>
  <c r="AX68" i="5"/>
  <c r="BE100" i="4"/>
  <c r="BE73" i="5"/>
  <c r="H95" i="4"/>
  <c r="H68" i="5"/>
  <c r="B105" i="4"/>
  <c r="B78" i="5"/>
  <c r="AQ94" i="4"/>
  <c r="AQ67" i="5"/>
  <c r="BC84" i="4"/>
  <c r="BC57" i="5"/>
  <c r="BH85" i="4"/>
  <c r="BH58" i="5"/>
  <c r="R88" i="4"/>
  <c r="R61" i="5"/>
  <c r="AI99" i="4"/>
  <c r="AI72" i="5"/>
  <c r="O88" i="4"/>
  <c r="O61" i="5"/>
  <c r="AC100" i="4"/>
  <c r="AC73" i="5"/>
  <c r="F88" i="4"/>
  <c r="F61" i="5"/>
  <c r="AD83" i="4"/>
  <c r="AD56" i="5"/>
  <c r="AE99" i="4"/>
  <c r="AE72" i="5"/>
  <c r="AH96" i="4"/>
  <c r="AH69" i="5"/>
  <c r="BC102" i="4"/>
  <c r="BC75" i="5"/>
  <c r="AQ95" i="4"/>
  <c r="AQ68" i="5"/>
  <c r="M83" i="4"/>
  <c r="M56" i="5"/>
  <c r="Q87" i="4"/>
  <c r="L65" i="13" s="1"/>
  <c r="Q60" i="5"/>
  <c r="AQ91" i="4"/>
  <c r="AQ64" i="5"/>
  <c r="F96" i="4"/>
  <c r="F69" i="5"/>
  <c r="O96" i="4"/>
  <c r="O69" i="5"/>
  <c r="AE100" i="4"/>
  <c r="AE73" i="5"/>
  <c r="L84" i="4"/>
  <c r="L57" i="5"/>
  <c r="F94" i="4"/>
  <c r="F67" i="5"/>
  <c r="Q83" i="4"/>
  <c r="L61" i="13" s="1"/>
  <c r="Q56" i="5"/>
  <c r="O83" i="4"/>
  <c r="O56" i="5"/>
  <c r="BE102" i="4"/>
  <c r="BE75" i="5"/>
  <c r="AC86" i="4"/>
  <c r="AC59" i="5"/>
  <c r="T96" i="4"/>
  <c r="T69" i="5"/>
  <c r="W95" i="4"/>
  <c r="W68" i="5"/>
  <c r="BF96" i="4"/>
  <c r="BF69" i="5"/>
  <c r="AY95" i="4"/>
  <c r="AY68" i="5"/>
  <c r="BG88" i="4"/>
  <c r="BG61" i="5"/>
  <c r="Z94" i="4"/>
  <c r="Z67" i="5"/>
  <c r="AD105" i="4"/>
  <c r="AD78" i="5"/>
  <c r="C94" i="4"/>
  <c r="C67" i="5"/>
  <c r="X102" i="4"/>
  <c r="X75" i="5"/>
  <c r="F95" i="4"/>
  <c r="F68" i="5"/>
  <c r="AH95" i="4"/>
  <c r="AH68" i="5"/>
  <c r="AR105" i="4"/>
  <c r="AR78" i="5"/>
  <c r="F99" i="4"/>
  <c r="F72" i="5"/>
  <c r="AA95" i="4"/>
  <c r="AA68" i="5"/>
  <c r="AH39" i="4"/>
  <c r="AH13" i="5"/>
  <c r="D32" i="4"/>
  <c r="D6" i="5"/>
  <c r="AP32" i="4"/>
  <c r="AP6" i="5"/>
  <c r="BC33" i="4"/>
  <c r="BC7" i="5"/>
  <c r="Z42" i="21"/>
  <c r="AO31" i="4"/>
  <c r="AO5" i="5"/>
  <c r="R53" i="21"/>
  <c r="I42" i="4"/>
  <c r="I16" i="5"/>
  <c r="BJ35" i="4"/>
  <c r="BJ9" i="5"/>
  <c r="P32" i="4"/>
  <c r="P6" i="5"/>
  <c r="AM32" i="4"/>
  <c r="AM6" i="5"/>
  <c r="AA46" i="21"/>
  <c r="AS35" i="4"/>
  <c r="AS9" i="5"/>
  <c r="V32" i="4"/>
  <c r="V6" i="5"/>
  <c r="T48" i="4"/>
  <c r="T22" i="5"/>
  <c r="X50" i="21"/>
  <c r="AG39" i="4"/>
  <c r="AG13" i="5"/>
  <c r="AC56" i="21"/>
  <c r="BA45" i="4"/>
  <c r="BA19" i="5"/>
  <c r="E40" i="4"/>
  <c r="Q51" i="21"/>
  <c r="E14" i="5"/>
  <c r="Q97" i="4"/>
  <c r="L75" i="13" s="1"/>
  <c r="Q70" i="5"/>
  <c r="AE53" i="21"/>
  <c r="BI42" i="4"/>
  <c r="BI16" i="5"/>
  <c r="AX97" i="4"/>
  <c r="AX70" i="5"/>
  <c r="X42" i="21"/>
  <c r="AG31" i="4"/>
  <c r="AG5" i="5"/>
  <c r="BI35" i="4"/>
  <c r="AE46" i="21"/>
  <c r="BI9" i="5"/>
  <c r="AF40" i="4"/>
  <c r="AF14" i="5"/>
  <c r="BE39" i="4"/>
  <c r="AD50" i="21"/>
  <c r="BE13" i="5"/>
  <c r="AH48" i="4"/>
  <c r="AH22" i="5"/>
  <c r="P41" i="4"/>
  <c r="P15" i="5"/>
  <c r="W33" i="4"/>
  <c r="W7" i="5"/>
  <c r="BF47" i="4"/>
  <c r="BF21" i="5"/>
  <c r="BB39" i="4"/>
  <c r="BB13" i="5"/>
  <c r="AU51" i="4"/>
  <c r="AU25" i="5"/>
  <c r="L30" i="4"/>
  <c r="L4" i="5"/>
  <c r="T46" i="4"/>
  <c r="T20" i="5"/>
  <c r="AD41" i="21"/>
  <c r="BE30" i="4"/>
  <c r="BE4" i="5"/>
  <c r="AB40" i="4"/>
  <c r="AB14" i="5"/>
  <c r="J35" i="4"/>
  <c r="J9" i="5"/>
  <c r="AP30" i="4"/>
  <c r="AP4" i="5"/>
  <c r="AI43" i="4"/>
  <c r="AI17" i="5"/>
  <c r="AG33" i="4"/>
  <c r="X44" i="21"/>
  <c r="AG7" i="5"/>
  <c r="AF43" i="4"/>
  <c r="AF17" i="5"/>
  <c r="AJ51" i="4"/>
  <c r="AJ25" i="5"/>
  <c r="C48" i="4"/>
  <c r="C22" i="5"/>
  <c r="AX40" i="4"/>
  <c r="AX14" i="5"/>
  <c r="S46" i="4"/>
  <c r="S20" i="5"/>
  <c r="AH45" i="4"/>
  <c r="AH19" i="5"/>
  <c r="W50" i="21"/>
  <c r="AC39" i="4"/>
  <c r="AC13" i="5"/>
  <c r="K51" i="4"/>
  <c r="K25" i="5"/>
  <c r="X54" i="21"/>
  <c r="AG43" i="4"/>
  <c r="AG17" i="5"/>
  <c r="K41" i="4"/>
  <c r="K15" i="5"/>
  <c r="AR97" i="4"/>
  <c r="AR70" i="5"/>
  <c r="S43" i="4"/>
  <c r="S17" i="5"/>
  <c r="M51" i="4"/>
  <c r="S62" i="21"/>
  <c r="M25" i="5"/>
  <c r="AY43" i="4"/>
  <c r="AY17" i="5"/>
  <c r="J39" i="4"/>
  <c r="J13" i="5"/>
  <c r="AR45" i="4"/>
  <c r="AR19" i="5"/>
  <c r="AA45" i="4"/>
  <c r="AA19" i="5"/>
  <c r="J30" i="4"/>
  <c r="J4" i="5"/>
  <c r="X31" i="4"/>
  <c r="X5" i="5"/>
  <c r="AL43" i="4"/>
  <c r="AL17" i="5"/>
  <c r="F102" i="4"/>
  <c r="F75" i="5"/>
  <c r="P105" i="4"/>
  <c r="P78" i="5"/>
  <c r="AU99" i="4"/>
  <c r="AU72" i="5"/>
  <c r="AP90" i="4"/>
  <c r="AP63" i="5"/>
  <c r="AV100" i="4"/>
  <c r="AV73" i="5"/>
  <c r="AN86" i="4"/>
  <c r="AN59" i="5"/>
  <c r="M99" i="4"/>
  <c r="M72" i="5"/>
  <c r="AO87" i="4"/>
  <c r="AO60" i="5"/>
  <c r="G102" i="4"/>
  <c r="G75" i="5"/>
  <c r="AU94" i="4"/>
  <c r="AU67" i="5"/>
  <c r="X95" i="4"/>
  <c r="X68" i="5"/>
  <c r="AK99" i="4"/>
  <c r="AK72" i="5"/>
  <c r="AE87" i="4"/>
  <c r="AE60" i="5"/>
  <c r="X90" i="4"/>
  <c r="X63" i="5"/>
  <c r="E105" i="4"/>
  <c r="E78" i="5"/>
  <c r="AA96" i="4"/>
  <c r="AA69" i="5"/>
  <c r="AI83" i="4"/>
  <c r="AI56" i="5"/>
  <c r="Z89" i="4"/>
  <c r="Z62" i="5"/>
  <c r="BJ87" i="4"/>
  <c r="BJ60" i="5"/>
  <c r="AU102" i="4"/>
  <c r="AU75" i="5"/>
  <c r="BC86" i="4"/>
  <c r="BC59" i="5"/>
  <c r="AB90" i="4"/>
  <c r="AB63" i="5"/>
  <c r="N87" i="4"/>
  <c r="N60" i="5"/>
  <c r="BA83" i="4"/>
  <c r="BA56" i="5"/>
  <c r="I100" i="4"/>
  <c r="I73" i="5"/>
  <c r="BA95" i="4"/>
  <c r="BA68" i="5"/>
  <c r="H105" i="4"/>
  <c r="H78" i="5"/>
  <c r="H85" i="4"/>
  <c r="H58" i="5"/>
  <c r="BK89" i="4"/>
  <c r="BK62" i="5"/>
  <c r="BF84" i="4"/>
  <c r="BF57" i="5"/>
  <c r="Y101" i="4"/>
  <c r="Y74" i="5"/>
  <c r="Q86" i="4"/>
  <c r="L64" i="13" s="1"/>
  <c r="Q59" i="5"/>
  <c r="BC96" i="4"/>
  <c r="BC69" i="5"/>
  <c r="Q95" i="4"/>
  <c r="L73" i="13" s="1"/>
  <c r="Q80" i="13" s="1"/>
  <c r="Q68" i="5"/>
  <c r="AU105" i="4"/>
  <c r="AU78" i="5"/>
  <c r="AX99" i="4"/>
  <c r="AX72" i="5"/>
  <c r="R96" i="4"/>
  <c r="R69" i="5"/>
  <c r="AY99" i="4"/>
  <c r="AY72" i="5"/>
  <c r="AO95" i="4"/>
  <c r="AO68" i="5"/>
  <c r="BF94" i="4"/>
  <c r="BF67" i="5"/>
  <c r="BE89" i="4"/>
  <c r="BE62" i="5"/>
  <c r="AE95" i="4"/>
  <c r="AE68" i="5"/>
  <c r="Z102" i="4"/>
  <c r="Z75" i="5"/>
  <c r="AA85" i="4"/>
  <c r="AA58" i="5"/>
  <c r="AD95" i="4"/>
  <c r="AD68" i="5"/>
  <c r="BF91" i="4"/>
  <c r="BF64" i="5"/>
  <c r="AI102" i="4"/>
  <c r="AI75" i="5"/>
  <c r="AO88" i="4"/>
  <c r="AO61" i="5"/>
  <c r="BF95" i="4"/>
  <c r="BF68" i="5"/>
  <c r="N89" i="4"/>
  <c r="N62" i="5"/>
  <c r="AS86" i="4"/>
  <c r="AS59" i="5"/>
  <c r="BK88" i="4"/>
  <c r="BK61" i="5"/>
  <c r="AL90" i="4"/>
  <c r="AL63" i="5"/>
  <c r="I101" i="4"/>
  <c r="I74" i="5"/>
  <c r="AU85" i="4"/>
  <c r="AU58" i="5"/>
  <c r="U95" i="4"/>
  <c r="U68" i="5"/>
  <c r="AR99" i="4"/>
  <c r="AR72" i="5"/>
  <c r="BB90" i="4"/>
  <c r="BB63" i="5"/>
  <c r="BA101" i="4"/>
  <c r="BA74" i="5"/>
  <c r="AC53" i="21"/>
  <c r="BA42" i="4"/>
  <c r="BA16" i="5"/>
  <c r="O41" i="4"/>
  <c r="O15" i="5"/>
  <c r="AB62" i="21"/>
  <c r="AW51" i="4"/>
  <c r="AW25" i="5"/>
  <c r="K35" i="4"/>
  <c r="K9" i="5"/>
  <c r="AM34" i="4"/>
  <c r="AM8" i="5"/>
  <c r="AV58" i="21"/>
  <c r="Z44" i="21"/>
  <c r="AO33" i="4"/>
  <c r="AO7" i="5"/>
  <c r="S48" i="4"/>
  <c r="S22" i="5"/>
  <c r="AB43" i="4"/>
  <c r="AB17" i="5"/>
  <c r="O33" i="4"/>
  <c r="O7" i="5"/>
  <c r="BA40" i="4"/>
  <c r="AC51" i="21"/>
  <c r="BA14" i="5"/>
  <c r="N40" i="4"/>
  <c r="N14" i="5"/>
  <c r="G35" i="4"/>
  <c r="G9" i="5"/>
  <c r="W46" i="4"/>
  <c r="W20" i="5"/>
  <c r="B43" i="4"/>
  <c r="B17" i="5"/>
  <c r="C45" i="4"/>
  <c r="C19" i="5"/>
  <c r="AJ31" i="4"/>
  <c r="AJ5" i="5"/>
  <c r="K39" i="4"/>
  <c r="K13" i="5"/>
  <c r="AV46" i="4"/>
  <c r="AV20" i="5"/>
  <c r="AL40" i="4"/>
  <c r="AL14" i="5"/>
  <c r="BK33" i="4"/>
  <c r="BK7" i="5"/>
  <c r="S41" i="21"/>
  <c r="M30" i="4"/>
  <c r="M4" i="5"/>
  <c r="AZ47" i="4"/>
  <c r="AZ21" i="5"/>
  <c r="Q62" i="21"/>
  <c r="E51" i="4"/>
  <c r="E25" i="5"/>
  <c r="AA47" i="4"/>
  <c r="AA21" i="5"/>
  <c r="G39" i="4"/>
  <c r="G13" i="5"/>
  <c r="S53" i="21"/>
  <c r="M42" i="4"/>
  <c r="M16" i="5"/>
  <c r="S59" i="21"/>
  <c r="M48" i="4"/>
  <c r="M22" i="5"/>
  <c r="AS48" i="4"/>
  <c r="AA59" i="21"/>
  <c r="AS22" i="5"/>
  <c r="AI47" i="4"/>
  <c r="AI21" i="5"/>
  <c r="AV39" i="4"/>
  <c r="AV13" i="5"/>
  <c r="AF34" i="4"/>
  <c r="AF8" i="5"/>
  <c r="S33" i="4"/>
  <c r="S7" i="5"/>
  <c r="S50" i="21"/>
  <c r="M39" i="4"/>
  <c r="M13" i="5"/>
  <c r="AA56" i="21"/>
  <c r="AS45" i="4"/>
  <c r="AS19" i="5"/>
  <c r="AT40" i="4"/>
  <c r="AT14" i="5"/>
  <c r="AE46" i="4"/>
  <c r="AE20" i="5"/>
  <c r="J32" i="4"/>
  <c r="J6" i="5"/>
  <c r="V40" i="4"/>
  <c r="V14" i="5"/>
  <c r="AB42" i="4"/>
  <c r="AB16" i="5"/>
  <c r="BB35" i="4"/>
  <c r="BB9" i="5"/>
  <c r="Z93" i="4"/>
  <c r="Z66" i="5"/>
  <c r="X42" i="4"/>
  <c r="X16" i="5"/>
  <c r="Y43" i="21"/>
  <c r="AK32" i="4"/>
  <c r="AK6" i="5"/>
  <c r="O93" i="4"/>
  <c r="O66" i="5"/>
  <c r="V33" i="4"/>
  <c r="V7" i="5"/>
  <c r="AL51" i="4"/>
  <c r="AL25" i="5"/>
  <c r="AN47" i="4"/>
  <c r="AN21" i="5"/>
  <c r="AA31" i="4"/>
  <c r="AA5" i="5"/>
  <c r="X40" i="4"/>
  <c r="X14" i="5"/>
  <c r="AF31" i="4"/>
  <c r="AF5" i="5"/>
  <c r="N51" i="4"/>
  <c r="N25" i="5"/>
  <c r="L46" i="4"/>
  <c r="L20" i="5"/>
  <c r="S39" i="4"/>
  <c r="S13" i="5"/>
  <c r="U32" i="4"/>
  <c r="U43" i="21"/>
  <c r="U6" i="5"/>
  <c r="H47" i="4"/>
  <c r="H21" i="5"/>
  <c r="AF41" i="4"/>
  <c r="AF15" i="5"/>
  <c r="C97" i="4"/>
  <c r="C70" i="5"/>
  <c r="AB46" i="4"/>
  <c r="AB20" i="5"/>
  <c r="BG34" i="4"/>
  <c r="BG8" i="5"/>
  <c r="AQ43" i="4"/>
  <c r="AQ17" i="5"/>
  <c r="K30" i="4"/>
  <c r="K4" i="5"/>
  <c r="S52" i="21"/>
  <c r="M41" i="4"/>
  <c r="M15" i="5"/>
  <c r="O40" i="4"/>
  <c r="O14" i="5"/>
  <c r="AF45" i="4"/>
  <c r="AF19" i="5"/>
  <c r="K97" i="4"/>
  <c r="K70" i="5"/>
  <c r="Z31" i="4"/>
  <c r="Z5" i="5"/>
  <c r="Q43" i="4"/>
  <c r="T54" i="21"/>
  <c r="Q17" i="5"/>
  <c r="W31" i="4"/>
  <c r="W5" i="5"/>
  <c r="BB33" i="4"/>
  <c r="BB7" i="5"/>
  <c r="AJ85" i="4"/>
  <c r="AJ58" i="5"/>
  <c r="R99" i="4"/>
  <c r="R72" i="5"/>
  <c r="Z96" i="4"/>
  <c r="Z69" i="5"/>
  <c r="AJ86" i="4"/>
  <c r="AJ59" i="5"/>
  <c r="AF86" i="4"/>
  <c r="AF59" i="5"/>
  <c r="S99" i="4"/>
  <c r="S72" i="5"/>
  <c r="AM90" i="4"/>
  <c r="AM63" i="5"/>
  <c r="BF86" i="4"/>
  <c r="BF59" i="5"/>
  <c r="I95" i="4"/>
  <c r="I68" i="5"/>
  <c r="AF89" i="4"/>
  <c r="AF62" i="5"/>
  <c r="M84" i="4"/>
  <c r="M57" i="5"/>
  <c r="BK84" i="4"/>
  <c r="BK57" i="5"/>
  <c r="T105" i="4"/>
  <c r="T78" i="5"/>
  <c r="AV83" i="4"/>
  <c r="AV56" i="5"/>
  <c r="AO102" i="4"/>
  <c r="AO75" i="5"/>
  <c r="AR95" i="4"/>
  <c r="AR68" i="5"/>
  <c r="BE101" i="4"/>
  <c r="BE74" i="5"/>
  <c r="AR102" i="4"/>
  <c r="AR75" i="5"/>
  <c r="BC90" i="4"/>
  <c r="BC63" i="5"/>
  <c r="BJ95" i="4"/>
  <c r="BJ68" i="5"/>
  <c r="AG90" i="4"/>
  <c r="AG63" i="5"/>
  <c r="G100" i="4"/>
  <c r="G73" i="5"/>
  <c r="AW83" i="4"/>
  <c r="AW56" i="5"/>
  <c r="BJ89" i="4"/>
  <c r="BJ62" i="5"/>
  <c r="O85" i="4"/>
  <c r="O58" i="5"/>
  <c r="Z95" i="4"/>
  <c r="Z68" i="5"/>
  <c r="T102" i="4"/>
  <c r="T75" i="5"/>
  <c r="I89" i="4"/>
  <c r="I62" i="5"/>
  <c r="BE83" i="4"/>
  <c r="BE56" i="5"/>
  <c r="AN83" i="4"/>
  <c r="AN56" i="5"/>
  <c r="K83" i="4"/>
  <c r="K56" i="5"/>
  <c r="L83" i="4"/>
  <c r="L56" i="5"/>
  <c r="N83" i="4"/>
  <c r="N56" i="5"/>
  <c r="AG101" i="4"/>
  <c r="AG74" i="5"/>
  <c r="AX84" i="4"/>
  <c r="AX57" i="5"/>
  <c r="AO89" i="4"/>
  <c r="AO62" i="5"/>
  <c r="BI105" i="4"/>
  <c r="BI78" i="5"/>
  <c r="Y85" i="4"/>
  <c r="Y58" i="5"/>
  <c r="K99" i="4"/>
  <c r="K72" i="5"/>
  <c r="D88" i="4"/>
  <c r="D61" i="5"/>
  <c r="BG94" i="4"/>
  <c r="BG67" i="5"/>
  <c r="G94" i="4"/>
  <c r="G67" i="5"/>
  <c r="D87" i="4"/>
  <c r="D60" i="5"/>
  <c r="AX90" i="4"/>
  <c r="AX63" i="5"/>
  <c r="X96" i="4"/>
  <c r="X69" i="5"/>
  <c r="B85" i="4"/>
  <c r="B58" i="5"/>
  <c r="BK86" i="4"/>
  <c r="BK59" i="5"/>
  <c r="AL99" i="4"/>
  <c r="AL72" i="5"/>
  <c r="AN88" i="4"/>
  <c r="AN61" i="5"/>
  <c r="W89" i="4"/>
  <c r="W62" i="5"/>
  <c r="AT95" i="4"/>
  <c r="AT68" i="5"/>
  <c r="AE86" i="4"/>
  <c r="AE59" i="5"/>
  <c r="AX94" i="4"/>
  <c r="AX67" i="5"/>
  <c r="F85" i="4"/>
  <c r="F58" i="5"/>
  <c r="H101" i="4"/>
  <c r="H74" i="5"/>
  <c r="D83" i="4"/>
  <c r="D56" i="5"/>
  <c r="AW102" i="4"/>
  <c r="AW75" i="5"/>
  <c r="AM94" i="4"/>
  <c r="AM67" i="5"/>
  <c r="AR83" i="4"/>
  <c r="AR56" i="5"/>
  <c r="BD84" i="4"/>
  <c r="BD57" i="5"/>
  <c r="AJ96" i="4"/>
  <c r="AJ69" i="5"/>
  <c r="AH86" i="4"/>
  <c r="AH59" i="5"/>
  <c r="AG86" i="4"/>
  <c r="AG59" i="5"/>
  <c r="AJ87" i="4"/>
  <c r="AJ60" i="5"/>
  <c r="K88" i="4"/>
  <c r="K61" i="5"/>
  <c r="P101" i="4"/>
  <c r="P74" i="5"/>
  <c r="AJ100" i="4"/>
  <c r="AJ73" i="5"/>
  <c r="BK102" i="4"/>
  <c r="BK75" i="5"/>
  <c r="AI46" i="4"/>
  <c r="AI20" i="5"/>
  <c r="AY39" i="4"/>
  <c r="AY13" i="5"/>
  <c r="AA42" i="21"/>
  <c r="AS31" i="4"/>
  <c r="AS5" i="5"/>
  <c r="H93" i="4"/>
  <c r="H66" i="5"/>
  <c r="N93" i="4"/>
  <c r="N66" i="5"/>
  <c r="U56" i="21"/>
  <c r="U45" i="4"/>
  <c r="U19" i="5"/>
  <c r="T51" i="4"/>
  <c r="T25" i="5"/>
  <c r="AS93" i="4"/>
  <c r="AS66" i="5"/>
  <c r="BD97" i="4"/>
  <c r="BD70" i="5"/>
  <c r="BC31" i="4"/>
  <c r="BC5" i="5"/>
  <c r="AO93" i="4"/>
  <c r="AO66" i="5"/>
  <c r="X39" i="4"/>
  <c r="X13" i="5"/>
  <c r="M93" i="4"/>
  <c r="M66" i="5"/>
  <c r="Y42" i="21"/>
  <c r="AK31" i="4"/>
  <c r="AK5" i="5"/>
  <c r="AE30" i="4"/>
  <c r="AE4" i="5"/>
  <c r="C43" i="4"/>
  <c r="C17" i="5"/>
  <c r="AH46" i="4"/>
  <c r="AH20" i="5"/>
  <c r="AD58" i="21"/>
  <c r="BE47" i="4"/>
  <c r="BE21" i="5"/>
  <c r="AU41" i="4"/>
  <c r="AU15" i="5"/>
  <c r="AP42" i="4"/>
  <c r="AP16" i="5"/>
  <c r="AX37" i="4"/>
  <c r="AX11" i="5"/>
  <c r="G42" i="4"/>
  <c r="G16" i="5"/>
  <c r="AQ97" i="4"/>
  <c r="AQ70" i="5"/>
  <c r="AX35" i="4"/>
  <c r="AX9" i="5"/>
  <c r="C41" i="4"/>
  <c r="C15" i="5"/>
  <c r="P42" i="4"/>
  <c r="P16" i="5"/>
  <c r="G51" i="4"/>
  <c r="G25" i="5"/>
  <c r="AI34" i="4"/>
  <c r="AI8" i="5"/>
  <c r="D39" i="4"/>
  <c r="D13" i="5"/>
  <c r="BK45" i="4"/>
  <c r="BK19" i="5"/>
  <c r="W62" i="21"/>
  <c r="AC51" i="4"/>
  <c r="AC25" i="5"/>
  <c r="BH34" i="4"/>
  <c r="BH8" i="5"/>
  <c r="AR46" i="4"/>
  <c r="AR20" i="5"/>
  <c r="E47" i="4"/>
  <c r="Q58" i="21"/>
  <c r="E21" i="5"/>
  <c r="AW42" i="4"/>
  <c r="AB53" i="21"/>
  <c r="AW16" i="5"/>
  <c r="I97" i="4"/>
  <c r="I70" i="5"/>
  <c r="Z57" i="21"/>
  <c r="AO46" i="4"/>
  <c r="AO20" i="5"/>
  <c r="W46" i="21"/>
  <c r="AC35" i="4"/>
  <c r="AC9" i="5"/>
  <c r="AP39" i="4"/>
  <c r="AP13" i="5"/>
  <c r="AP93" i="4"/>
  <c r="AP66" i="5"/>
  <c r="X30" i="4"/>
  <c r="X4" i="5"/>
  <c r="AN43" i="4"/>
  <c r="AN17" i="5"/>
  <c r="X32" i="4"/>
  <c r="X6" i="5"/>
  <c r="AL46" i="4"/>
  <c r="AL20" i="5"/>
  <c r="U34" i="4"/>
  <c r="U45" i="21"/>
  <c r="U8" i="5"/>
  <c r="U42" i="4"/>
  <c r="U53" i="21"/>
  <c r="U16" i="5"/>
  <c r="AE32" i="4"/>
  <c r="AE6" i="5"/>
  <c r="AZ32" i="4"/>
  <c r="AZ6" i="5"/>
  <c r="T31" i="4"/>
  <c r="T5" i="5"/>
  <c r="H32" i="4"/>
  <c r="H6" i="5"/>
  <c r="C39" i="4"/>
  <c r="C13" i="5"/>
  <c r="AJ34" i="4"/>
  <c r="AJ8" i="5"/>
  <c r="Z43" i="21"/>
  <c r="AO32" i="4"/>
  <c r="AO6" i="5"/>
  <c r="BJ46" i="4"/>
  <c r="BJ20" i="5"/>
  <c r="Z34" i="4"/>
  <c r="Z8" i="5"/>
  <c r="V43" i="4"/>
  <c r="V17" i="5"/>
  <c r="V44" i="21"/>
  <c r="Y33" i="4"/>
  <c r="Y7" i="5"/>
  <c r="AV37" i="4"/>
  <c r="AV11" i="5"/>
  <c r="AI93" i="4"/>
  <c r="AI66" i="5"/>
  <c r="AD34" i="4"/>
  <c r="AD8" i="5"/>
  <c r="AM31" i="4"/>
  <c r="AM5" i="5"/>
  <c r="AV43" i="4"/>
  <c r="AV17" i="5"/>
  <c r="L45" i="4"/>
  <c r="L19" i="5"/>
  <c r="AN48" i="4"/>
  <c r="AN22" i="5"/>
  <c r="BG31" i="4"/>
  <c r="BG5" i="5"/>
  <c r="AB105" i="4"/>
  <c r="AB78" i="5"/>
  <c r="BA99" i="4"/>
  <c r="BA72" i="5"/>
  <c r="C95" i="4"/>
  <c r="C68" i="5"/>
  <c r="BI91" i="4"/>
  <c r="BI64" i="5"/>
  <c r="AS85" i="4"/>
  <c r="AS58" i="5"/>
  <c r="AW86" i="4"/>
  <c r="AW59" i="5"/>
  <c r="BB88" i="4"/>
  <c r="BB61" i="5"/>
  <c r="S84" i="4"/>
  <c r="S57" i="5"/>
  <c r="AK85" i="4"/>
  <c r="AK58" i="5"/>
  <c r="BI95" i="4"/>
  <c r="BI68" i="5"/>
  <c r="AX89" i="4"/>
  <c r="AX62" i="5"/>
  <c r="D86" i="4"/>
  <c r="D59" i="5"/>
  <c r="AP100" i="4"/>
  <c r="AP73" i="5"/>
  <c r="T95" i="4"/>
  <c r="T68" i="5"/>
  <c r="AK100" i="4"/>
  <c r="AK73" i="5"/>
  <c r="Y83" i="4"/>
  <c r="Y56" i="5"/>
  <c r="AH85" i="4"/>
  <c r="AH58" i="5"/>
  <c r="AW88" i="4"/>
  <c r="AW61" i="5"/>
  <c r="BK87" i="4"/>
  <c r="BK60" i="5"/>
  <c r="AD86" i="4"/>
  <c r="AD59" i="5"/>
  <c r="AF94" i="4"/>
  <c r="AF67" i="5"/>
  <c r="AI88" i="4"/>
  <c r="AI61" i="5"/>
  <c r="R101" i="4"/>
  <c r="R74" i="5"/>
  <c r="BH89" i="4"/>
  <c r="BH62" i="5"/>
  <c r="BF105" i="4"/>
  <c r="BF78" i="5"/>
  <c r="E102" i="4"/>
  <c r="E75" i="5"/>
  <c r="E90" i="4"/>
  <c r="E63" i="5"/>
  <c r="BB101" i="4"/>
  <c r="BB74" i="5"/>
  <c r="E96" i="4"/>
  <c r="E69" i="5"/>
  <c r="BJ91" i="4"/>
  <c r="BJ64" i="5"/>
  <c r="AW96" i="4"/>
  <c r="AW69" i="5"/>
  <c r="K100" i="4"/>
  <c r="K73" i="5"/>
  <c r="M87" i="4"/>
  <c r="M60" i="5"/>
  <c r="AU91" i="4"/>
  <c r="AU64" i="5"/>
  <c r="M90" i="4"/>
  <c r="M63" i="5"/>
  <c r="AL88" i="4"/>
  <c r="AL61" i="5"/>
  <c r="W88" i="4"/>
  <c r="W61" i="5"/>
  <c r="AE85" i="4"/>
  <c r="AE58" i="5"/>
  <c r="AA87" i="4"/>
  <c r="AA60" i="5"/>
  <c r="BI85" i="4"/>
  <c r="BI58" i="5"/>
  <c r="BK85" i="4"/>
  <c r="BK58" i="5"/>
  <c r="AF83" i="4"/>
  <c r="AF56" i="5"/>
  <c r="BF90" i="4"/>
  <c r="BF63" i="5"/>
  <c r="I99" i="4"/>
  <c r="I72" i="5"/>
  <c r="N105" i="4"/>
  <c r="N78" i="5"/>
  <c r="BG105" i="4"/>
  <c r="BG78" i="5"/>
  <c r="AO86" i="4"/>
  <c r="AO59" i="5"/>
  <c r="Z90" i="4"/>
  <c r="Z63" i="5"/>
  <c r="AY105" i="4"/>
  <c r="AY78" i="5"/>
  <c r="AK94" i="4"/>
  <c r="AK67" i="5"/>
  <c r="B90" i="4"/>
  <c r="B63" i="5"/>
  <c r="Y102" i="4"/>
  <c r="Y75" i="5"/>
  <c r="G88" i="4"/>
  <c r="G61" i="5"/>
  <c r="G101" i="4"/>
  <c r="G74" i="5"/>
  <c r="BD87" i="4"/>
  <c r="BD60" i="5"/>
  <c r="AD84" i="4"/>
  <c r="AD57" i="5"/>
  <c r="AN102" i="4"/>
  <c r="AN75" i="5"/>
  <c r="S94" i="4"/>
  <c r="S67" i="5"/>
  <c r="AF87" i="4"/>
  <c r="AF60" i="5"/>
  <c r="Q85" i="4"/>
  <c r="L63" i="13" s="1"/>
  <c r="Q58" i="5"/>
  <c r="W99" i="4"/>
  <c r="W72" i="5"/>
  <c r="AV88" i="4"/>
  <c r="AV61" i="5"/>
  <c r="AV35" i="4"/>
  <c r="AV9" i="5"/>
  <c r="AH30" i="4"/>
  <c r="AH4" i="5"/>
  <c r="P39" i="4"/>
  <c r="P13" i="5"/>
  <c r="AF32" i="4"/>
  <c r="AF6" i="5"/>
  <c r="AS97" i="4"/>
  <c r="AS70" i="5"/>
  <c r="S56" i="21"/>
  <c r="M45" i="4"/>
  <c r="M19" i="5"/>
  <c r="BA30" i="4"/>
  <c r="AC41" i="21"/>
  <c r="BA4" i="5"/>
  <c r="Q54" i="21"/>
  <c r="E43" i="4"/>
  <c r="E17" i="5"/>
  <c r="V46" i="4"/>
  <c r="V20" i="5"/>
  <c r="AW43" i="4"/>
  <c r="AB54" i="21"/>
  <c r="AW17" i="5"/>
  <c r="BC36" i="4"/>
  <c r="BC10" i="5"/>
  <c r="AI33" i="4"/>
  <c r="AI7" i="5"/>
  <c r="AM93" i="4"/>
  <c r="AM66" i="5"/>
  <c r="O30" i="4"/>
  <c r="O4" i="5"/>
  <c r="AP37" i="4"/>
  <c r="AP11" i="5"/>
  <c r="U57" i="21"/>
  <c r="U46" i="4"/>
  <c r="U20" i="5"/>
  <c r="L51" i="4"/>
  <c r="L25" i="5"/>
  <c r="D31" i="4"/>
  <c r="D5" i="5"/>
  <c r="Z54" i="21"/>
  <c r="AO43" i="4"/>
  <c r="AO17" i="5"/>
  <c r="G41" i="4"/>
  <c r="G15" i="5"/>
  <c r="AE33" i="4"/>
  <c r="AE7" i="5"/>
  <c r="U62" i="21"/>
  <c r="U51" i="4"/>
  <c r="U25" i="5"/>
  <c r="AZ41" i="4"/>
  <c r="AZ15" i="5"/>
  <c r="AM45" i="4"/>
  <c r="AM19" i="5"/>
  <c r="AT48" i="4"/>
  <c r="AT22" i="5"/>
  <c r="S93" i="4"/>
  <c r="S66" i="5"/>
  <c r="AM47" i="4"/>
  <c r="AM21" i="5"/>
  <c r="AR35" i="4"/>
  <c r="AR9" i="5"/>
  <c r="BC37" i="4"/>
  <c r="BC11" i="5"/>
  <c r="O47" i="4"/>
  <c r="O21" i="5"/>
  <c r="AZ31" i="4"/>
  <c r="AZ5" i="5"/>
  <c r="AR30" i="4"/>
  <c r="AR4" i="5"/>
  <c r="Z46" i="21"/>
  <c r="AO35" i="4"/>
  <c r="AO9" i="5"/>
  <c r="N31" i="4"/>
  <c r="N5" i="5"/>
  <c r="AZ36" i="4"/>
  <c r="AZ10" i="5"/>
  <c r="R43" i="21"/>
  <c r="I32" i="4"/>
  <c r="I6" i="5"/>
  <c r="AN39" i="4"/>
  <c r="AN13" i="5"/>
  <c r="BB45" i="4"/>
  <c r="BB19" i="5"/>
  <c r="F35" i="4"/>
  <c r="F9" i="5"/>
  <c r="R44" i="21"/>
  <c r="I33" i="4"/>
  <c r="I7" i="5"/>
  <c r="T43" i="21"/>
  <c r="Q32" i="4"/>
  <c r="Q6" i="5"/>
  <c r="H30" i="4"/>
  <c r="H4" i="5"/>
  <c r="G40" i="4"/>
  <c r="G14" i="5"/>
  <c r="AR93" i="4"/>
  <c r="AR66" i="5"/>
  <c r="S47" i="4"/>
  <c r="S21" i="5"/>
  <c r="AD56" i="21"/>
  <c r="BE45" i="4"/>
  <c r="BE19" i="5"/>
  <c r="C32" i="4"/>
  <c r="C6" i="5"/>
  <c r="S44" i="21"/>
  <c r="M33" i="4"/>
  <c r="M7" i="5"/>
  <c r="E30" i="4"/>
  <c r="Q41" i="21"/>
  <c r="E4" i="5"/>
  <c r="BB97" i="4"/>
  <c r="BB70" i="5"/>
  <c r="F97" i="4"/>
  <c r="F70" i="5"/>
  <c r="Y97" i="4"/>
  <c r="Y70" i="5"/>
  <c r="X52" i="21"/>
  <c r="AG41" i="4"/>
  <c r="AG15" i="5"/>
  <c r="AT33" i="4"/>
  <c r="AT7" i="5"/>
  <c r="AH34" i="4"/>
  <c r="AH8" i="5"/>
  <c r="D30" i="4"/>
  <c r="D4" i="5"/>
  <c r="AE48" i="4"/>
  <c r="AE22" i="5"/>
  <c r="T35" i="4"/>
  <c r="T9" i="5"/>
  <c r="AQ30" i="4"/>
  <c r="AQ4" i="5"/>
  <c r="Y46" i="4"/>
  <c r="V57" i="21"/>
  <c r="Y20" i="5"/>
  <c r="AT41" i="4"/>
  <c r="AT15" i="5"/>
  <c r="BK31" i="4"/>
  <c r="BK5" i="5"/>
  <c r="B48" i="4"/>
  <c r="B22" i="5"/>
  <c r="AI32" i="4"/>
  <c r="AI6" i="5"/>
  <c r="BF42" i="4"/>
  <c r="BF16" i="5"/>
  <c r="BD93" i="4"/>
  <c r="BD66" i="5"/>
  <c r="S34" i="4"/>
  <c r="S8" i="5"/>
  <c r="W48" i="4"/>
  <c r="W22" i="5"/>
  <c r="T45" i="4"/>
  <c r="T19" i="5"/>
  <c r="D46" i="4"/>
  <c r="D20" i="5"/>
  <c r="H33" i="4"/>
  <c r="H7" i="5"/>
  <c r="AY41" i="4"/>
  <c r="AY15" i="5"/>
  <c r="AJ42" i="4"/>
  <c r="AJ16" i="5"/>
  <c r="F32" i="4"/>
  <c r="F6" i="5"/>
  <c r="BC40" i="4"/>
  <c r="BC14" i="5"/>
  <c r="R40" i="4"/>
  <c r="R14" i="5"/>
  <c r="N35" i="4"/>
  <c r="N9" i="5"/>
  <c r="AS47" i="4"/>
  <c r="AA58" i="21"/>
  <c r="AS21" i="5"/>
  <c r="AH41" i="4"/>
  <c r="AH15" i="5"/>
  <c r="BH32" i="4"/>
  <c r="BH6" i="5"/>
  <c r="BH41" i="4"/>
  <c r="BH15" i="5"/>
  <c r="T93" i="4"/>
  <c r="T66" i="5"/>
  <c r="AK41" i="4"/>
  <c r="Y52" i="21"/>
  <c r="AK15" i="5"/>
  <c r="AY90" i="4"/>
  <c r="AY63" i="5"/>
  <c r="AP89" i="4"/>
  <c r="AP62" i="5"/>
  <c r="AH83" i="4"/>
  <c r="AH56" i="5"/>
  <c r="AW87" i="4"/>
  <c r="AW60" i="5"/>
  <c r="P85" i="4"/>
  <c r="P58" i="5"/>
  <c r="D94" i="4"/>
  <c r="D67" i="5"/>
  <c r="B101" i="4"/>
  <c r="B74" i="5"/>
  <c r="AD102" i="4"/>
  <c r="AD75" i="5"/>
  <c r="BI86" i="4"/>
  <c r="BI59" i="5"/>
  <c r="U100" i="4"/>
  <c r="U73" i="5"/>
  <c r="AG89" i="4"/>
  <c r="AG62" i="5"/>
  <c r="BG91" i="4"/>
  <c r="BG64" i="5"/>
  <c r="AH87" i="4"/>
  <c r="AH60" i="5"/>
  <c r="AV94" i="4"/>
  <c r="AV67" i="5"/>
  <c r="AU95" i="4"/>
  <c r="AU68" i="5"/>
  <c r="V83" i="4"/>
  <c r="V56" i="5"/>
  <c r="BC91" i="4"/>
  <c r="BC64" i="5"/>
  <c r="K96" i="4"/>
  <c r="K69" i="5"/>
  <c r="AZ105" i="4"/>
  <c r="AZ78" i="5"/>
  <c r="AV105" i="4"/>
  <c r="AV78" i="5"/>
  <c r="AB102" i="4"/>
  <c r="AB75" i="5"/>
  <c r="I90" i="4"/>
  <c r="I63" i="5"/>
  <c r="C90" i="4"/>
  <c r="C63" i="5"/>
  <c r="N84" i="4"/>
  <c r="N57" i="5"/>
  <c r="BF102" i="4"/>
  <c r="BF75" i="5"/>
  <c r="AX85" i="4"/>
  <c r="AX58" i="5"/>
  <c r="BI87" i="4"/>
  <c r="BI60" i="5"/>
  <c r="BF85" i="4"/>
  <c r="BF58" i="5"/>
  <c r="BE84" i="4"/>
  <c r="BE57" i="5"/>
  <c r="AJ102" i="4"/>
  <c r="AJ75" i="5"/>
  <c r="F87" i="4"/>
  <c r="F60" i="5"/>
  <c r="AT84" i="4"/>
  <c r="AT57" i="5"/>
  <c r="AA102" i="4"/>
  <c r="AA75" i="5"/>
  <c r="X84" i="4"/>
  <c r="X57" i="5"/>
  <c r="AE102" i="4"/>
  <c r="AE75" i="5"/>
  <c r="F100" i="4"/>
  <c r="F73" i="5"/>
  <c r="AW99" i="4"/>
  <c r="AW72" i="5"/>
  <c r="AA84" i="4"/>
  <c r="AA57" i="5"/>
  <c r="X88" i="4"/>
  <c r="X61" i="5"/>
  <c r="L100" i="4"/>
  <c r="L73" i="5"/>
  <c r="S100" i="4"/>
  <c r="S73" i="5"/>
  <c r="AH99" i="4"/>
  <c r="AH72" i="5"/>
  <c r="BC100" i="4"/>
  <c r="BC73" i="5"/>
  <c r="AL96" i="4"/>
  <c r="AL69" i="5"/>
  <c r="S88" i="4"/>
  <c r="S61" i="5"/>
  <c r="AF95" i="4"/>
  <c r="AF68" i="5"/>
  <c r="Y87" i="4"/>
  <c r="Y60" i="5"/>
  <c r="AR91" i="4"/>
  <c r="AR64" i="5"/>
  <c r="W86" i="4"/>
  <c r="W59" i="5"/>
  <c r="AD88" i="4"/>
  <c r="AD61" i="5"/>
  <c r="U102" i="4"/>
  <c r="U75" i="5"/>
  <c r="G99" i="4"/>
  <c r="G72" i="5"/>
  <c r="AS84" i="4"/>
  <c r="AS57" i="5"/>
  <c r="BJ88" i="4"/>
  <c r="BJ61" i="5"/>
  <c r="AN95" i="4"/>
  <c r="AN68" i="5"/>
  <c r="D101" i="4"/>
  <c r="D74" i="5"/>
  <c r="I94" i="4"/>
  <c r="I67" i="5"/>
  <c r="Z51" i="21"/>
  <c r="AO40" i="4"/>
  <c r="AO14" i="5"/>
  <c r="AX32" i="4"/>
  <c r="AX6" i="5"/>
  <c r="AY36" i="4"/>
  <c r="AY10" i="5"/>
  <c r="J48" i="4"/>
  <c r="J22" i="5"/>
  <c r="R93" i="4"/>
  <c r="R66" i="5"/>
  <c r="AI35" i="4"/>
  <c r="AI9" i="5"/>
  <c r="BF32" i="4"/>
  <c r="BF6" i="5"/>
  <c r="L42" i="4"/>
  <c r="L16" i="5"/>
  <c r="AA45" i="21"/>
  <c r="AS34" i="4"/>
  <c r="AS8" i="5"/>
  <c r="S42" i="4"/>
  <c r="S16" i="5"/>
  <c r="AM41" i="4"/>
  <c r="AM15" i="5"/>
  <c r="AR32" i="4"/>
  <c r="AR6" i="5"/>
  <c r="Q50" i="21"/>
  <c r="E39" i="4"/>
  <c r="E13" i="5"/>
  <c r="AH33" i="4"/>
  <c r="AH7" i="5"/>
  <c r="O31" i="4"/>
  <c r="O5" i="5"/>
  <c r="AB46" i="21"/>
  <c r="AW35" i="4"/>
  <c r="AW9" i="5"/>
  <c r="B93" i="4"/>
  <c r="B66" i="5"/>
  <c r="T47" i="4"/>
  <c r="T21" i="5"/>
  <c r="O39" i="4"/>
  <c r="O13" i="5"/>
  <c r="G93" i="4"/>
  <c r="G66" i="5"/>
  <c r="AB48" i="21"/>
  <c r="AW37" i="4"/>
  <c r="AW11" i="5"/>
  <c r="W40" i="4"/>
  <c r="W14" i="5"/>
  <c r="AF97" i="4"/>
  <c r="AF70" i="5"/>
  <c r="R45" i="4"/>
  <c r="R19" i="5"/>
  <c r="AD32" i="4"/>
  <c r="AD6" i="5"/>
  <c r="R33" i="4"/>
  <c r="R7" i="5"/>
  <c r="R50" i="21"/>
  <c r="I39" i="4"/>
  <c r="I13" i="5"/>
  <c r="F34" i="4"/>
  <c r="F8" i="5"/>
  <c r="AW41" i="4"/>
  <c r="AB52" i="21"/>
  <c r="AW15" i="5"/>
  <c r="W59" i="21"/>
  <c r="AC48" i="4"/>
  <c r="AC22" i="5"/>
  <c r="H42" i="4"/>
  <c r="H16" i="5"/>
  <c r="S30" i="4"/>
  <c r="S4" i="5"/>
  <c r="AZ51" i="4"/>
  <c r="AZ25" i="5"/>
  <c r="BB42" i="4"/>
  <c r="BB16" i="5"/>
  <c r="H51" i="4"/>
  <c r="H25" i="5"/>
  <c r="AV93" i="4"/>
  <c r="AV66" i="5"/>
  <c r="D34" i="4"/>
  <c r="D8" i="5"/>
  <c r="AE44" i="21"/>
  <c r="BI33" i="4"/>
  <c r="BI7" i="5"/>
  <c r="AX45" i="4"/>
  <c r="AX19" i="5"/>
  <c r="P31" i="4"/>
  <c r="P5" i="5"/>
  <c r="AJ47" i="4"/>
  <c r="AJ21" i="5"/>
  <c r="BA32" i="4"/>
  <c r="AC43" i="21"/>
  <c r="BA6" i="5"/>
  <c r="P30" i="4"/>
  <c r="P4" i="5"/>
  <c r="AA93" i="4"/>
  <c r="AA66" i="5"/>
  <c r="U50" i="21"/>
  <c r="U39" i="4"/>
  <c r="U13" i="5"/>
  <c r="AZ35" i="4"/>
  <c r="AZ9" i="5"/>
  <c r="AD35" i="4"/>
  <c r="AD9" i="5"/>
  <c r="AJ93" i="4"/>
  <c r="AJ66" i="5"/>
  <c r="Z52" i="21"/>
  <c r="AO41" i="4"/>
  <c r="AO15" i="5"/>
  <c r="BB37" i="4"/>
  <c r="BB11" i="5"/>
  <c r="AY37" i="4"/>
  <c r="AY11" i="5"/>
  <c r="AH51" i="4"/>
  <c r="AH25" i="5"/>
  <c r="Z46" i="4"/>
  <c r="Z20" i="5"/>
  <c r="BB41" i="4"/>
  <c r="BB15" i="5"/>
  <c r="AO42" i="4"/>
  <c r="Z53" i="21"/>
  <c r="AO16" i="5"/>
  <c r="AL42" i="4"/>
  <c r="AL16" i="5"/>
  <c r="BA51" i="4"/>
  <c r="AC62" i="21"/>
  <c r="BA25" i="5"/>
  <c r="AK40" i="4"/>
  <c r="Y51" i="21"/>
  <c r="AK14" i="5"/>
  <c r="BK36" i="4"/>
  <c r="BK10" i="5"/>
  <c r="AW31" i="4"/>
  <c r="AB42" i="21"/>
  <c r="AW5" i="5"/>
  <c r="AI40" i="4"/>
  <c r="AI14" i="5"/>
  <c r="BD37" i="4"/>
  <c r="BD11" i="5"/>
  <c r="AH32" i="4"/>
  <c r="AH6" i="5"/>
  <c r="W41" i="21"/>
  <c r="AC30" i="4"/>
  <c r="AC4" i="5"/>
  <c r="AG45" i="4"/>
  <c r="X56" i="21"/>
  <c r="AG19" i="5"/>
  <c r="G45" i="4"/>
  <c r="G19" i="5"/>
  <c r="AE57" i="21"/>
  <c r="BI46" i="4"/>
  <c r="BI20" i="5"/>
  <c r="X57" i="21"/>
  <c r="AG46" i="4"/>
  <c r="AG20" i="5"/>
  <c r="AR39" i="4"/>
  <c r="AR13" i="5"/>
  <c r="J46" i="4"/>
  <c r="J20" i="5"/>
  <c r="L97" i="4"/>
  <c r="L70" i="5"/>
  <c r="BB46" i="4"/>
  <c r="BB20" i="5"/>
  <c r="AM92" i="5"/>
  <c r="K86" i="4"/>
  <c r="K59" i="5"/>
  <c r="AQ100" i="4"/>
  <c r="AQ73" i="5"/>
  <c r="L96" i="4"/>
  <c r="L69" i="5"/>
  <c r="AU84" i="4"/>
  <c r="AU57" i="5"/>
  <c r="AN100" i="4"/>
  <c r="AN73" i="5"/>
  <c r="L86" i="4"/>
  <c r="L59" i="5"/>
  <c r="K94" i="4"/>
  <c r="K67" i="5"/>
  <c r="N99" i="4"/>
  <c r="N72" i="5"/>
  <c r="BJ84" i="4"/>
  <c r="BJ57" i="5"/>
  <c r="S85" i="4"/>
  <c r="S58" i="5"/>
  <c r="G96" i="4"/>
  <c r="G69" i="5"/>
  <c r="AV84" i="4"/>
  <c r="AV57" i="5"/>
  <c r="V84" i="4"/>
  <c r="V57" i="5"/>
  <c r="M89" i="4"/>
  <c r="M62" i="5"/>
  <c r="AT83" i="4"/>
  <c r="AT56" i="5"/>
  <c r="AY86" i="4"/>
  <c r="AY59" i="5"/>
  <c r="AG85" i="4"/>
  <c r="AG58" i="5"/>
  <c r="AM87" i="4"/>
  <c r="AM60" i="5"/>
  <c r="AL102" i="4"/>
  <c r="AL75" i="5"/>
  <c r="BA84" i="4"/>
  <c r="BA57" i="5"/>
  <c r="E85" i="4"/>
  <c r="E58" i="5"/>
  <c r="AP91" i="4"/>
  <c r="AP64" i="5"/>
  <c r="M85" i="4"/>
  <c r="M58" i="5"/>
  <c r="AZ95" i="4"/>
  <c r="AZ68" i="5"/>
  <c r="E94" i="4"/>
  <c r="E67" i="5"/>
  <c r="C100" i="4"/>
  <c r="C73" i="5"/>
  <c r="AO99" i="4"/>
  <c r="AO72" i="5"/>
  <c r="AR90" i="4"/>
  <c r="AR63" i="5"/>
  <c r="E83" i="4"/>
  <c r="E56" i="5"/>
  <c r="AA90" i="4"/>
  <c r="AA63" i="5"/>
  <c r="AS90" i="4"/>
  <c r="AS63" i="5"/>
  <c r="W87" i="4"/>
  <c r="W60" i="5"/>
  <c r="BK99" i="4"/>
  <c r="BK72" i="5"/>
  <c r="BH91" i="4"/>
  <c r="BH64" i="5"/>
  <c r="AF90" i="4"/>
  <c r="AF63" i="5"/>
  <c r="Y96" i="4"/>
  <c r="Y69" i="5"/>
  <c r="BK105" i="4"/>
  <c r="BK78" i="5"/>
  <c r="AR100" i="4"/>
  <c r="AR73" i="5"/>
  <c r="BD89" i="4"/>
  <c r="BD62" i="5"/>
  <c r="U101" i="4"/>
  <c r="U74" i="5"/>
  <c r="BB89" i="4"/>
  <c r="BB62" i="5"/>
  <c r="AU96" i="4"/>
  <c r="AU69" i="5"/>
  <c r="AI95" i="4"/>
  <c r="AI68" i="5"/>
  <c r="AZ100" i="4"/>
  <c r="AZ73" i="5"/>
  <c r="AE90" i="4"/>
  <c r="AE63" i="5"/>
  <c r="AM84" i="4"/>
  <c r="AM57" i="5"/>
  <c r="AG87" i="4"/>
  <c r="AG60" i="5"/>
  <c r="Z100" i="4"/>
  <c r="Z73" i="5"/>
  <c r="Q89" i="4"/>
  <c r="L67" i="13" s="1"/>
  <c r="Q62" i="5"/>
  <c r="AN101" i="4"/>
  <c r="AN74" i="5"/>
  <c r="AB101" i="4"/>
  <c r="AB74" i="5"/>
  <c r="J88" i="4"/>
  <c r="J61" i="5"/>
  <c r="F84" i="4"/>
  <c r="F57" i="5"/>
  <c r="BD105" i="4"/>
  <c r="BD78" i="5"/>
  <c r="H86" i="4"/>
  <c r="H59" i="5"/>
  <c r="BF88" i="4"/>
  <c r="BF61" i="5"/>
  <c r="Z88" i="4"/>
  <c r="Z61" i="5"/>
  <c r="AO105" i="4"/>
  <c r="AO78" i="5"/>
  <c r="K105" i="4"/>
  <c r="K78" i="5"/>
  <c r="AR96" i="4"/>
  <c r="AR69" i="5"/>
  <c r="K95" i="4"/>
  <c r="K68" i="5"/>
  <c r="W84" i="4"/>
  <c r="W57" i="5"/>
  <c r="U87" i="4"/>
  <c r="U60" i="5"/>
  <c r="Z85" i="4"/>
  <c r="Z58" i="5"/>
  <c r="AY96" i="4"/>
  <c r="AY69" i="5"/>
  <c r="AJ95" i="4"/>
  <c r="AJ68" i="5"/>
  <c r="BI100" i="4"/>
  <c r="BI73" i="5"/>
  <c r="J99" i="4"/>
  <c r="J72" i="5"/>
  <c r="BB87" i="4"/>
  <c r="BB60" i="5"/>
  <c r="AZ99" i="4"/>
  <c r="AZ72" i="5"/>
  <c r="BJ93" i="4"/>
  <c r="BJ66" i="5"/>
  <c r="AH47" i="4"/>
  <c r="AH21" i="5"/>
  <c r="BK97" i="4"/>
  <c r="BK70" i="5"/>
  <c r="BC45" i="4"/>
  <c r="BC19" i="5"/>
  <c r="X45" i="21"/>
  <c r="AG34" i="4"/>
  <c r="AG8" i="5"/>
  <c r="M40" i="4"/>
  <c r="S51" i="21"/>
  <c r="M14" i="5"/>
  <c r="Q42" i="21"/>
  <c r="E31" i="4"/>
  <c r="E5" i="5"/>
  <c r="AV48" i="4"/>
  <c r="AV22" i="5"/>
  <c r="AF39" i="4"/>
  <c r="AF13" i="5"/>
  <c r="S45" i="4"/>
  <c r="S19" i="5"/>
  <c r="BA36" i="4"/>
  <c r="AC47" i="21"/>
  <c r="BA10" i="5"/>
  <c r="AA40" i="4"/>
  <c r="AA14" i="5"/>
  <c r="B45" i="4"/>
  <c r="B19" i="5"/>
  <c r="AE51" i="4"/>
  <c r="AE25" i="5"/>
  <c r="BJ97" i="4"/>
  <c r="BJ70" i="5"/>
  <c r="BF39" i="4"/>
  <c r="BF13" i="5"/>
  <c r="AU43" i="4"/>
  <c r="AU17" i="5"/>
  <c r="Z30" i="4"/>
  <c r="Z4" i="5"/>
  <c r="AX48" i="4"/>
  <c r="AX22" i="5"/>
  <c r="H34" i="4"/>
  <c r="H8" i="5"/>
  <c r="Z35" i="4"/>
  <c r="Z9" i="5"/>
  <c r="L32" i="4"/>
  <c r="L6" i="5"/>
  <c r="AB44" i="21"/>
  <c r="AW33" i="4"/>
  <c r="AW7" i="5"/>
  <c r="BC32" i="4"/>
  <c r="BC6" i="5"/>
  <c r="Z39" i="4"/>
  <c r="Z13" i="5"/>
  <c r="AQ48" i="4"/>
  <c r="AQ22" i="5"/>
  <c r="Q33" i="4"/>
  <c r="T44" i="21"/>
  <c r="Q7" i="5"/>
  <c r="K33" i="4"/>
  <c r="K7" i="5"/>
  <c r="BB30" i="4"/>
  <c r="BB4" i="5"/>
  <c r="AV42" i="4"/>
  <c r="AV16" i="5"/>
  <c r="AW97" i="4"/>
  <c r="AW70" i="5"/>
  <c r="AV45" i="21"/>
  <c r="BB47" i="4"/>
  <c r="BB21" i="5"/>
  <c r="C31" i="4"/>
  <c r="C5" i="5"/>
  <c r="AJ43" i="4"/>
  <c r="AJ17" i="5"/>
  <c r="T33" i="4"/>
  <c r="T7" i="5"/>
  <c r="AD54" i="21"/>
  <c r="BE43" i="4"/>
  <c r="BE17" i="5"/>
  <c r="AZ46" i="4"/>
  <c r="AZ20" i="5"/>
  <c r="R31" i="4"/>
  <c r="R5" i="5"/>
  <c r="AD46" i="21"/>
  <c r="BE35" i="4"/>
  <c r="BE9" i="5"/>
  <c r="AE41" i="4"/>
  <c r="AE15" i="5"/>
  <c r="AE45" i="21"/>
  <c r="BI34" i="4"/>
  <c r="BI8" i="5"/>
  <c r="AE42" i="21"/>
  <c r="BI31" i="4"/>
  <c r="BI5" i="5"/>
  <c r="AE97" i="4"/>
  <c r="AE70" i="5"/>
  <c r="AP33" i="4"/>
  <c r="AP7" i="5"/>
  <c r="I31" i="4"/>
  <c r="R42" i="21"/>
  <c r="I5" i="5"/>
  <c r="AQ42" i="4"/>
  <c r="AQ16" i="5"/>
  <c r="BK46" i="4"/>
  <c r="BK20" i="5"/>
  <c r="AM40" i="4"/>
  <c r="AM14" i="5"/>
  <c r="BC43" i="4"/>
  <c r="BC17" i="5"/>
  <c r="N43" i="4"/>
  <c r="N17" i="5"/>
  <c r="AZ30" i="4"/>
  <c r="AZ4" i="5"/>
  <c r="BF43" i="4"/>
  <c r="BF17" i="5"/>
  <c r="BD33" i="4"/>
  <c r="BD7" i="5"/>
  <c r="AB30" i="4"/>
  <c r="AB4" i="5"/>
  <c r="AV47" i="4"/>
  <c r="AV21" i="5"/>
  <c r="BG32" i="4"/>
  <c r="BG6" i="5"/>
  <c r="J45" i="4"/>
  <c r="J19" i="5"/>
  <c r="AU31" i="4"/>
  <c r="AU5" i="5"/>
  <c r="T39" i="4"/>
  <c r="T13" i="5"/>
  <c r="BB36" i="4"/>
  <c r="BB10" i="5"/>
  <c r="BE88" i="4"/>
  <c r="BE61" i="5"/>
  <c r="L94" i="4"/>
  <c r="L67" i="5"/>
  <c r="AJ90" i="4"/>
  <c r="AJ63" i="5"/>
  <c r="AS83" i="4"/>
  <c r="AS56" i="5"/>
  <c r="BF89" i="4"/>
  <c r="BF62" i="5"/>
  <c r="B86" i="4"/>
  <c r="B59" i="5"/>
  <c r="AH94" i="4"/>
  <c r="AH67" i="5"/>
  <c r="T87" i="4"/>
  <c r="T60" i="5"/>
  <c r="S96" i="4"/>
  <c r="S69" i="5"/>
  <c r="AR86" i="4"/>
  <c r="AR59" i="5"/>
  <c r="Z105" i="4"/>
  <c r="Z78" i="5"/>
  <c r="BA96" i="4"/>
  <c r="BA69" i="5"/>
  <c r="S102" i="4"/>
  <c r="S75" i="5"/>
  <c r="AF101" i="4"/>
  <c r="AF74" i="5"/>
  <c r="J101" i="4"/>
  <c r="J74" i="5"/>
  <c r="AL86" i="4"/>
  <c r="AL59" i="5"/>
  <c r="AC85" i="4"/>
  <c r="AC58" i="5"/>
  <c r="P83" i="4"/>
  <c r="P56" i="5"/>
  <c r="AF100" i="4"/>
  <c r="AF73" i="5"/>
  <c r="AD90" i="4"/>
  <c r="AD63" i="5"/>
  <c r="BE86" i="4"/>
  <c r="BE59" i="5"/>
  <c r="BE91" i="4"/>
  <c r="BE64" i="5"/>
  <c r="AD99" i="4"/>
  <c r="AD72" i="5"/>
  <c r="AK102" i="4"/>
  <c r="AK75" i="5"/>
  <c r="C89" i="4"/>
  <c r="C62" i="5"/>
  <c r="BC99" i="4"/>
  <c r="BC72" i="5"/>
  <c r="V100" i="4"/>
  <c r="V73" i="5"/>
  <c r="BC87" i="4"/>
  <c r="BC60" i="5"/>
  <c r="R105" i="4"/>
  <c r="R78" i="5"/>
  <c r="AC101" i="4"/>
  <c r="AC74" i="5"/>
  <c r="AP94" i="4"/>
  <c r="AP67" i="5"/>
  <c r="T90" i="4"/>
  <c r="T63" i="5"/>
  <c r="C84" i="4"/>
  <c r="C57" i="5"/>
  <c r="AP86" i="4"/>
  <c r="AP59" i="5"/>
  <c r="AM96" i="4"/>
  <c r="AM69" i="5"/>
  <c r="M86" i="4"/>
  <c r="M59" i="5"/>
  <c r="D99" i="4"/>
  <c r="D72" i="5"/>
  <c r="I96" i="4"/>
  <c r="I69" i="5"/>
  <c r="AS95" i="4"/>
  <c r="AS68" i="5"/>
  <c r="AK101" i="4"/>
  <c r="AK74" i="5"/>
  <c r="Y95" i="4"/>
  <c r="Y68" i="5"/>
  <c r="N90" i="4"/>
  <c r="N63" i="5"/>
  <c r="BF83" i="4"/>
  <c r="BF56" i="5"/>
  <c r="Y84" i="4"/>
  <c r="Y57" i="5"/>
  <c r="AS89" i="4"/>
  <c r="AS62" i="5"/>
  <c r="AM99" i="4"/>
  <c r="AM72" i="5"/>
  <c r="R95" i="4"/>
  <c r="R68" i="5"/>
  <c r="BJ102" i="4"/>
  <c r="BJ75" i="5"/>
  <c r="Q100" i="4"/>
  <c r="L78" i="13" s="1"/>
  <c r="Q73" i="5"/>
  <c r="H88" i="4"/>
  <c r="H61" i="5"/>
  <c r="M102" i="4"/>
  <c r="M75" i="5"/>
  <c r="H96" i="4"/>
  <c r="H69" i="5"/>
  <c r="AP101" i="4"/>
  <c r="AP74" i="5"/>
  <c r="N88" i="4"/>
  <c r="N61" i="5"/>
  <c r="V99" i="4"/>
  <c r="V72" i="5"/>
  <c r="AE83" i="4"/>
  <c r="AE56" i="5"/>
  <c r="AF88" i="4"/>
  <c r="AF61" i="5"/>
  <c r="BB84" i="4"/>
  <c r="BB57" i="5"/>
  <c r="G83" i="4"/>
  <c r="G56" i="5"/>
  <c r="BI84" i="4"/>
  <c r="BI57" i="5"/>
  <c r="AO83" i="4"/>
  <c r="AO56" i="5"/>
  <c r="J86" i="4"/>
  <c r="J59" i="5"/>
  <c r="AE101" i="4"/>
  <c r="AE74" i="5"/>
  <c r="AG105" i="4"/>
  <c r="AG78" i="5"/>
  <c r="BH96" i="4"/>
  <c r="BH69" i="5"/>
  <c r="O100" i="4"/>
  <c r="O73" i="5"/>
  <c r="AZ89" i="4"/>
  <c r="AZ62" i="5"/>
  <c r="Q84" i="4"/>
  <c r="L62" i="13" s="1"/>
  <c r="Q62" i="13" s="1"/>
  <c r="Q57" i="5"/>
  <c r="R100" i="4"/>
  <c r="R73" i="5"/>
  <c r="N100" i="4"/>
  <c r="N73" i="5"/>
  <c r="C102" i="4"/>
  <c r="C75" i="5"/>
  <c r="B102" i="4"/>
  <c r="B75" i="5"/>
  <c r="AF85" i="4"/>
  <c r="AF58" i="5"/>
  <c r="I85" i="4"/>
  <c r="I58" i="5"/>
  <c r="BC83" i="4"/>
  <c r="BC56" i="5"/>
  <c r="W102" i="4"/>
  <c r="W75" i="5"/>
  <c r="T99" i="4"/>
  <c r="T72" i="5"/>
  <c r="D100" i="4"/>
  <c r="D73" i="5"/>
  <c r="BI83" i="4"/>
  <c r="BI56" i="5"/>
  <c r="Q101" i="4"/>
  <c r="L79" i="13" s="1"/>
  <c r="Q74" i="5"/>
  <c r="AB86" i="4"/>
  <c r="AB59" i="5"/>
  <c r="BD86" i="4"/>
  <c r="BD59" i="5"/>
  <c r="J84" i="4"/>
  <c r="J57" i="5"/>
  <c r="C30" i="4"/>
  <c r="C4" i="5"/>
  <c r="C34" i="4"/>
  <c r="C8" i="5"/>
  <c r="BK30" i="4"/>
  <c r="BK4" i="5"/>
  <c r="BG97" i="4"/>
  <c r="BG70" i="5"/>
  <c r="AF51" i="4"/>
  <c r="AF25" i="5"/>
  <c r="AC57" i="21"/>
  <c r="BA46" i="4"/>
  <c r="BA20" i="5"/>
  <c r="AU45" i="4"/>
  <c r="AU19" i="5"/>
  <c r="AF46" i="4"/>
  <c r="AF20" i="5"/>
  <c r="J41" i="4"/>
  <c r="J15" i="5"/>
  <c r="BB32" i="4"/>
  <c r="BB6" i="5"/>
  <c r="X59" i="21"/>
  <c r="AG48" i="4"/>
  <c r="AG22" i="5"/>
  <c r="AO97" i="4"/>
  <c r="AO70" i="5"/>
  <c r="M35" i="4"/>
  <c r="S46" i="21"/>
  <c r="M9" i="5"/>
  <c r="V41" i="21"/>
  <c r="Y30" i="4"/>
  <c r="Y4" i="5"/>
  <c r="AA44" i="21"/>
  <c r="AS33" i="4"/>
  <c r="AS7" i="5"/>
  <c r="AM43" i="4"/>
  <c r="AM17" i="5"/>
  <c r="Y45" i="4"/>
  <c r="V56" i="21"/>
  <c r="Y19" i="5"/>
  <c r="R41" i="4"/>
  <c r="R15" i="5"/>
  <c r="BH39" i="4"/>
  <c r="BH13" i="5"/>
  <c r="AD48" i="4"/>
  <c r="AD22" i="5"/>
  <c r="AB50" i="21"/>
  <c r="AW39" i="4"/>
  <c r="AW13" i="5"/>
  <c r="R35" i="4"/>
  <c r="R9" i="5"/>
  <c r="BC30" i="4"/>
  <c r="BC4" i="5"/>
  <c r="R34" i="4"/>
  <c r="R8" i="5"/>
  <c r="D42" i="4"/>
  <c r="D16" i="5"/>
  <c r="Z97" i="4"/>
  <c r="Z70" i="5"/>
  <c r="AD46" i="4"/>
  <c r="AD20" i="5"/>
  <c r="J93" i="4"/>
  <c r="J66" i="5"/>
  <c r="AQ93" i="4"/>
  <c r="AQ66" i="5"/>
  <c r="AB48" i="4"/>
  <c r="AB22" i="5"/>
  <c r="AE34" i="4"/>
  <c r="AE8" i="5"/>
  <c r="F42" i="4"/>
  <c r="F16" i="5"/>
  <c r="W39" i="4"/>
  <c r="W13" i="5"/>
  <c r="W93" i="4"/>
  <c r="W66" i="5"/>
  <c r="AQ51" i="4"/>
  <c r="AQ25" i="5"/>
  <c r="T52" i="21"/>
  <c r="Q41" i="4"/>
  <c r="Q15" i="5"/>
  <c r="R48" i="4"/>
  <c r="R22" i="5"/>
  <c r="AB31" i="4"/>
  <c r="AB5" i="5"/>
  <c r="AN51" i="4"/>
  <c r="AN25" i="5"/>
  <c r="BG93" i="4"/>
  <c r="BG66" i="5"/>
  <c r="AY35" i="4"/>
  <c r="AY9" i="5"/>
  <c r="K46" i="4"/>
  <c r="K20" i="5"/>
  <c r="C33" i="4"/>
  <c r="C7" i="5"/>
  <c r="N46" i="4"/>
  <c r="N20" i="5"/>
  <c r="AK97" i="4"/>
  <c r="AK70" i="5"/>
  <c r="I34" i="4"/>
  <c r="R45" i="21"/>
  <c r="I8" i="5"/>
  <c r="U41" i="21"/>
  <c r="U30" i="4"/>
  <c r="U4" i="5"/>
  <c r="AB58" i="21"/>
  <c r="AW47" i="4"/>
  <c r="AW21" i="5"/>
  <c r="J34" i="4"/>
  <c r="J8" i="5"/>
  <c r="BG43" i="4"/>
  <c r="BG17" i="5"/>
  <c r="V31" i="4"/>
  <c r="V5" i="5"/>
  <c r="P43" i="4"/>
  <c r="P17" i="5"/>
  <c r="AV97" i="4"/>
  <c r="AV70" i="5"/>
  <c r="Z45" i="21"/>
  <c r="AO34" i="4"/>
  <c r="AO8" i="5"/>
  <c r="BD40" i="4"/>
  <c r="BD14" i="5"/>
  <c r="N97" i="4"/>
  <c r="N70" i="5"/>
  <c r="AR42" i="4"/>
  <c r="AR16" i="5"/>
  <c r="AB39" i="4"/>
  <c r="AB13" i="5"/>
  <c r="J43" i="4"/>
  <c r="J17" i="5"/>
  <c r="BH30" i="4"/>
  <c r="BH4" i="5"/>
  <c r="B34" i="4"/>
  <c r="B8" i="5"/>
  <c r="S40" i="4"/>
  <c r="S14" i="5"/>
  <c r="W45" i="4"/>
  <c r="W19" i="5"/>
  <c r="AN97" i="4"/>
  <c r="AN70" i="5"/>
  <c r="Q60" i="13" l="1"/>
  <c r="Q76" i="13"/>
  <c r="Q70" i="13"/>
  <c r="Q75" i="13"/>
  <c r="Q74" i="13"/>
  <c r="Q78" i="13"/>
  <c r="Q71" i="13"/>
  <c r="Q69" i="13"/>
  <c r="Q66" i="13"/>
  <c r="Q67" i="13"/>
  <c r="Q61" i="13"/>
  <c r="Q65" i="13"/>
  <c r="AP50" i="21"/>
  <c r="E272" i="21"/>
  <c r="AP272" i="21" s="1"/>
  <c r="AX71" i="21"/>
  <c r="AS56" i="21"/>
  <c r="BC72" i="21"/>
  <c r="AQ43" i="21"/>
  <c r="AZ39" i="21"/>
  <c r="O261" i="21"/>
  <c r="AZ261" i="21" s="1"/>
  <c r="AT53" i="21"/>
  <c r="AO41" i="21"/>
  <c r="AR54" i="21"/>
  <c r="AV73" i="21"/>
  <c r="AX58" i="21"/>
  <c r="AT54" i="21"/>
  <c r="BH73" i="21"/>
  <c r="AP41" i="21"/>
  <c r="AW66" i="21"/>
  <c r="BO63" i="21"/>
  <c r="AZ58" i="21"/>
  <c r="BA63" i="21"/>
  <c r="AX73" i="21"/>
  <c r="AS45" i="21"/>
  <c r="AP56" i="21"/>
  <c r="AV57" i="21"/>
  <c r="AW46" i="21"/>
  <c r="AY72" i="21"/>
  <c r="AN66" i="21"/>
  <c r="AO53" i="21"/>
  <c r="BE63" i="21"/>
  <c r="AM59" i="21"/>
  <c r="AV51" i="21"/>
  <c r="AR58" i="21"/>
  <c r="AX56" i="21"/>
  <c r="AT58" i="21"/>
  <c r="BI66" i="21"/>
  <c r="AM53" i="21"/>
  <c r="AN51" i="21"/>
  <c r="BA52" i="21"/>
  <c r="BA58" i="21"/>
  <c r="AN73" i="21"/>
  <c r="AT42" i="21"/>
  <c r="AW54" i="21"/>
  <c r="AS54" i="21"/>
  <c r="AV60" i="21"/>
  <c r="BA71" i="21"/>
  <c r="AM58" i="21"/>
  <c r="BG72" i="21"/>
  <c r="BF41" i="21"/>
  <c r="BE52" i="21"/>
  <c r="AD48" i="5"/>
  <c r="B102" i="5"/>
  <c r="AE83" i="5"/>
  <c r="AK101" i="5"/>
  <c r="AK102" i="5"/>
  <c r="T87" i="5"/>
  <c r="AU31" i="5"/>
  <c r="AB30" i="5"/>
  <c r="N43" i="5"/>
  <c r="C31" i="5"/>
  <c r="BE44" i="21"/>
  <c r="H34" i="5"/>
  <c r="AF39" i="5"/>
  <c r="AF13" i="11"/>
  <c r="AF39" i="11" s="1"/>
  <c r="AH47" i="5"/>
  <c r="BI100" i="5"/>
  <c r="AB101" i="5"/>
  <c r="AF90" i="5"/>
  <c r="AL102" i="5"/>
  <c r="L96" i="5"/>
  <c r="BI57" i="21"/>
  <c r="AV93" i="5"/>
  <c r="BM52" i="21"/>
  <c r="E13" i="11"/>
  <c r="E39" i="11" s="1"/>
  <c r="E39" i="5"/>
  <c r="AX32" i="5"/>
  <c r="W86" i="5"/>
  <c r="AA102" i="5"/>
  <c r="BC91" i="5"/>
  <c r="AY90" i="5"/>
  <c r="H33" i="5"/>
  <c r="BC44" i="21"/>
  <c r="AO43" i="5"/>
  <c r="BC36" i="5"/>
  <c r="BC10" i="11"/>
  <c r="BC36" i="11" s="1"/>
  <c r="BA30" i="5"/>
  <c r="AD84" i="5"/>
  <c r="BI85" i="5"/>
  <c r="BH89" i="5"/>
  <c r="S84" i="5"/>
  <c r="AW42" i="5"/>
  <c r="AC51" i="5"/>
  <c r="AC25" i="11"/>
  <c r="AC51" i="11" s="1"/>
  <c r="Q43" i="5"/>
  <c r="BD52" i="21"/>
  <c r="AF31" i="5"/>
  <c r="S33" i="5"/>
  <c r="AZ47" i="5"/>
  <c r="T46" i="5"/>
  <c r="AH48" i="5"/>
  <c r="AM64" i="21"/>
  <c r="AM45" i="21"/>
  <c r="BC69" i="21"/>
  <c r="AP70" i="21"/>
  <c r="AV54" i="21"/>
  <c r="AS43" i="21"/>
  <c r="AY65" i="21"/>
  <c r="BN70" i="21"/>
  <c r="AM66" i="21"/>
  <c r="AZ59" i="21"/>
  <c r="AO59" i="21"/>
  <c r="AR41" i="21"/>
  <c r="AN58" i="21"/>
  <c r="BM73" i="21"/>
  <c r="BG70" i="21"/>
  <c r="AP66" i="21"/>
  <c r="BD72" i="21"/>
  <c r="AY71" i="21"/>
  <c r="BA65" i="21"/>
  <c r="BA69" i="21"/>
  <c r="AS71" i="21"/>
  <c r="AP59" i="21"/>
  <c r="BH69" i="21"/>
  <c r="AS60" i="21"/>
  <c r="BF65" i="21"/>
  <c r="BA59" i="21"/>
  <c r="BA72" i="21"/>
  <c r="AT64" i="21"/>
  <c r="AZ65" i="21"/>
  <c r="AT57" i="21"/>
  <c r="AR42" i="21"/>
  <c r="AR71" i="21"/>
  <c r="BP70" i="21"/>
  <c r="AM60" i="21"/>
  <c r="AW39" i="21"/>
  <c r="L261" i="21"/>
  <c r="AW261" i="21" s="1"/>
  <c r="AS44" i="21"/>
  <c r="BG69" i="21"/>
  <c r="AQ44" i="21"/>
  <c r="AU55" i="21"/>
  <c r="AR42" i="5"/>
  <c r="BK45" i="21"/>
  <c r="I34" i="5"/>
  <c r="AQ51" i="5"/>
  <c r="AQ25" i="11"/>
  <c r="AQ51" i="11" s="1"/>
  <c r="AE34" i="5"/>
  <c r="AD46" i="5"/>
  <c r="AU45" i="5"/>
  <c r="T99" i="5"/>
  <c r="AO83" i="5"/>
  <c r="AS89" i="5"/>
  <c r="R105" i="5"/>
  <c r="S102" i="5"/>
  <c r="AQ42" i="5"/>
  <c r="BE43" i="5"/>
  <c r="AW33" i="5"/>
  <c r="BF39" i="5"/>
  <c r="BF13" i="11"/>
  <c r="BD51" i="21"/>
  <c r="BF88" i="5"/>
  <c r="U101" i="5"/>
  <c r="AZ95" i="5"/>
  <c r="N99" i="5"/>
  <c r="AC30" i="5"/>
  <c r="BJ51" i="21"/>
  <c r="BK53" i="21"/>
  <c r="AY37" i="5"/>
  <c r="P30" i="5"/>
  <c r="AH41" i="5"/>
  <c r="BG57" i="21"/>
  <c r="D30" i="5"/>
  <c r="F97" i="5"/>
  <c r="F35" i="5"/>
  <c r="AM47" i="5"/>
  <c r="H32" i="5"/>
  <c r="X32" i="5"/>
  <c r="AJ100" i="5"/>
  <c r="AW51" i="5"/>
  <c r="AW25" i="11"/>
  <c r="AW51" i="11" s="1"/>
  <c r="BI44" i="21"/>
  <c r="G97" i="5"/>
  <c r="AN44" i="21"/>
  <c r="AO39" i="21"/>
  <c r="D261" i="21"/>
  <c r="AO261" i="21" s="1"/>
  <c r="AW55" i="21"/>
  <c r="AP46" i="21"/>
  <c r="BL72" i="21"/>
  <c r="AR59" i="21"/>
  <c r="AS50" i="21"/>
  <c r="H272" i="21"/>
  <c r="AS272" i="21" s="1"/>
  <c r="AP60" i="21"/>
  <c r="AT55" i="21"/>
  <c r="AN55" i="21"/>
  <c r="AR45" i="21"/>
  <c r="BC64" i="21"/>
  <c r="AV42" i="21"/>
  <c r="BI65" i="21"/>
  <c r="AU42" i="21"/>
  <c r="BB73" i="21"/>
  <c r="AZ46" i="21"/>
  <c r="AS72" i="21"/>
  <c r="BB70" i="21"/>
  <c r="AV56" i="21"/>
  <c r="AU70" i="21"/>
  <c r="AV64" i="21"/>
  <c r="AP43" i="21"/>
  <c r="AU39" i="21"/>
  <c r="J261" i="21"/>
  <c r="AU261" i="21" s="1"/>
  <c r="BJ70" i="21"/>
  <c r="AR46" i="21"/>
  <c r="BB65" i="21"/>
  <c r="BC63" i="21"/>
  <c r="AP72" i="21"/>
  <c r="BA41" i="21"/>
  <c r="AO50" i="21"/>
  <c r="D272" i="21"/>
  <c r="AO272" i="21" s="1"/>
  <c r="AW52" i="21"/>
  <c r="AN97" i="5"/>
  <c r="AV97" i="5"/>
  <c r="K46" i="5"/>
  <c r="BC30" i="5"/>
  <c r="BG56" i="21"/>
  <c r="BI59" i="21"/>
  <c r="BD86" i="5"/>
  <c r="O100" i="5"/>
  <c r="H88" i="5"/>
  <c r="AP86" i="5"/>
  <c r="P83" i="5"/>
  <c r="L94" i="5"/>
  <c r="BE35" i="5"/>
  <c r="AQ48" i="5"/>
  <c r="AA40" i="5"/>
  <c r="K95" i="5"/>
  <c r="AE90" i="5"/>
  <c r="E83" i="5"/>
  <c r="V84" i="5"/>
  <c r="J46" i="5"/>
  <c r="BI46" i="5"/>
  <c r="AD35" i="5"/>
  <c r="AD32" i="5"/>
  <c r="AW37" i="5"/>
  <c r="B93" i="5"/>
  <c r="AS34" i="5"/>
  <c r="BC100" i="5"/>
  <c r="BI87" i="5"/>
  <c r="AG89" i="5"/>
  <c r="BC40" i="5"/>
  <c r="BC43" i="21"/>
  <c r="AK94" i="5"/>
  <c r="AU91" i="5"/>
  <c r="AW88" i="5"/>
  <c r="BA99" i="5"/>
  <c r="AV37" i="5"/>
  <c r="BM53" i="21"/>
  <c r="BH62" i="21"/>
  <c r="W284" i="21"/>
  <c r="BH284" i="21" s="1"/>
  <c r="P42" i="5"/>
  <c r="BO58" i="21"/>
  <c r="BJ42" i="21"/>
  <c r="AS93" i="5"/>
  <c r="AN54" i="21"/>
  <c r="BG71" i="21"/>
  <c r="BL70" i="21"/>
  <c r="AU54" i="21"/>
  <c r="AP63" i="21"/>
  <c r="BN72" i="21"/>
  <c r="AT44" i="21"/>
  <c r="AY59" i="21"/>
  <c r="AO44" i="21"/>
  <c r="BP72" i="21"/>
  <c r="AZ72" i="21"/>
  <c r="BA43" i="21"/>
  <c r="AU53" i="21"/>
  <c r="AP53" i="21"/>
  <c r="BD70" i="21"/>
  <c r="AR55" i="21"/>
  <c r="BO66" i="21"/>
  <c r="AS63" i="21"/>
  <c r="AX57" i="21"/>
  <c r="AS53" i="21"/>
  <c r="AY50" i="21"/>
  <c r="N272" i="21"/>
  <c r="AY272" i="21" s="1"/>
  <c r="AX66" i="21"/>
  <c r="BH70" i="21"/>
  <c r="AV72" i="21"/>
  <c r="AP51" i="21"/>
  <c r="BH30" i="5"/>
  <c r="J34" i="5"/>
  <c r="AB31" i="5"/>
  <c r="BG41" i="21"/>
  <c r="BB32" i="5"/>
  <c r="BK30" i="5"/>
  <c r="C102" i="5"/>
  <c r="V99" i="5"/>
  <c r="AS95" i="5"/>
  <c r="AD99" i="5"/>
  <c r="AH94" i="5"/>
  <c r="BI31" i="5"/>
  <c r="AG34" i="5"/>
  <c r="AJ95" i="5"/>
  <c r="AN101" i="5"/>
  <c r="BH91" i="5"/>
  <c r="AM87" i="5"/>
  <c r="AQ100" i="5"/>
  <c r="AW31" i="5"/>
  <c r="BB41" i="5"/>
  <c r="H25" i="11"/>
  <c r="H51" i="11" s="1"/>
  <c r="H51" i="5"/>
  <c r="H42" i="5"/>
  <c r="F34" i="5"/>
  <c r="R93" i="5"/>
  <c r="AO40" i="5"/>
  <c r="AR91" i="5"/>
  <c r="AT84" i="5"/>
  <c r="V83" i="5"/>
  <c r="AK41" i="5"/>
  <c r="AZ31" i="5"/>
  <c r="AP37" i="5"/>
  <c r="BD87" i="5"/>
  <c r="AA87" i="5"/>
  <c r="R101" i="5"/>
  <c r="BB88" i="5"/>
  <c r="AV43" i="5"/>
  <c r="BK45" i="5"/>
  <c r="M93" i="5"/>
  <c r="AJ96" i="5"/>
  <c r="X96" i="5"/>
  <c r="BE83" i="5"/>
  <c r="T105" i="5"/>
  <c r="AS58" i="21"/>
  <c r="BM66" i="21"/>
  <c r="AV70" i="21"/>
  <c r="AU44" i="21"/>
  <c r="AW43" i="21"/>
  <c r="AW57" i="21"/>
  <c r="AS55" i="21"/>
  <c r="AM55" i="21"/>
  <c r="AX50" i="21"/>
  <c r="M272" i="21"/>
  <c r="AX272" i="21" s="1"/>
  <c r="AP57" i="21"/>
  <c r="AY54" i="21"/>
  <c r="AM71" i="21"/>
  <c r="AO72" i="21"/>
  <c r="BK73" i="21"/>
  <c r="AY41" i="21"/>
  <c r="AM70" i="21"/>
  <c r="BD64" i="21"/>
  <c r="AQ64" i="21"/>
  <c r="BG63" i="21"/>
  <c r="AW64" i="21"/>
  <c r="AZ50" i="21"/>
  <c r="O272" i="21"/>
  <c r="AZ272" i="21" s="1"/>
  <c r="AT70" i="21"/>
  <c r="BJ64" i="21"/>
  <c r="AU45" i="21"/>
  <c r="BL64" i="21"/>
  <c r="AY52" i="21"/>
  <c r="AT39" i="21"/>
  <c r="I261" i="21"/>
  <c r="AT261" i="21" s="1"/>
  <c r="AO42" i="21"/>
  <c r="AU60" i="21"/>
  <c r="BP71" i="21"/>
  <c r="AU71" i="21"/>
  <c r="AN64" i="21"/>
  <c r="AM43" i="5"/>
  <c r="W102" i="5"/>
  <c r="BI84" i="5"/>
  <c r="Y84" i="5"/>
  <c r="BC87" i="5"/>
  <c r="BA96" i="5"/>
  <c r="J45" i="5"/>
  <c r="BD33" i="5"/>
  <c r="BB47" i="5"/>
  <c r="BB30" i="5"/>
  <c r="AX48" i="5"/>
  <c r="BJ97" i="5"/>
  <c r="BJ93" i="5"/>
  <c r="H86" i="5"/>
  <c r="BD89" i="5"/>
  <c r="M85" i="5"/>
  <c r="K94" i="5"/>
  <c r="BA25" i="11"/>
  <c r="BA51" i="11" s="1"/>
  <c r="BA51" i="5"/>
  <c r="AS84" i="5"/>
  <c r="AW99" i="5"/>
  <c r="AB102" i="5"/>
  <c r="P85" i="5"/>
  <c r="AH34" i="5"/>
  <c r="BB97" i="5"/>
  <c r="BE45" i="5"/>
  <c r="H30" i="5"/>
  <c r="AZ10" i="11"/>
  <c r="AZ36" i="11" s="1"/>
  <c r="AZ36" i="5"/>
  <c r="S93" i="5"/>
  <c r="AW43" i="5"/>
  <c r="U42" i="5"/>
  <c r="AN43" i="5"/>
  <c r="P101" i="5"/>
  <c r="W89" i="5"/>
  <c r="AG101" i="5"/>
  <c r="AR102" i="5"/>
  <c r="R99" i="5"/>
  <c r="BJ43" i="21"/>
  <c r="N89" i="5"/>
  <c r="Q95" i="5"/>
  <c r="Z89" i="5"/>
  <c r="P105" i="5"/>
  <c r="AR45" i="5"/>
  <c r="AM41" i="21"/>
  <c r="AW58" i="21"/>
  <c r="AV65" i="21"/>
  <c r="AR73" i="21"/>
  <c r="AO43" i="21"/>
  <c r="AT45" i="21"/>
  <c r="AP42" i="21"/>
  <c r="AM51" i="21"/>
  <c r="BJ63" i="21"/>
  <c r="AR70" i="21"/>
  <c r="AW59" i="21"/>
  <c r="AU41" i="21"/>
  <c r="AY58" i="21"/>
  <c r="BH64" i="21"/>
  <c r="AP45" i="21"/>
  <c r="AX45" i="21"/>
  <c r="BA64" i="21"/>
  <c r="BM63" i="21"/>
  <c r="AZ70" i="21"/>
  <c r="AP64" i="21"/>
  <c r="AN70" i="21"/>
  <c r="AZ51" i="21"/>
  <c r="AM72" i="21"/>
  <c r="BL66" i="21"/>
  <c r="AR39" i="21"/>
  <c r="G261" i="21"/>
  <c r="AR261" i="21" s="1"/>
  <c r="AV46" i="21"/>
  <c r="BJ72" i="21"/>
  <c r="BA70" i="21"/>
  <c r="AR66" i="21"/>
  <c r="AW41" i="21"/>
  <c r="BO70" i="21"/>
  <c r="AO64" i="21"/>
  <c r="AV59" i="21"/>
  <c r="N97" i="5"/>
  <c r="BC45" i="21"/>
  <c r="W93" i="5"/>
  <c r="Z97" i="5"/>
  <c r="BH13" i="11"/>
  <c r="BH39" i="5"/>
  <c r="M35" i="5"/>
  <c r="AB86" i="5"/>
  <c r="BH96" i="5"/>
  <c r="Q100" i="5"/>
  <c r="C84" i="5"/>
  <c r="AC85" i="5"/>
  <c r="BE88" i="5"/>
  <c r="BC43" i="5"/>
  <c r="BO54" i="21"/>
  <c r="BM44" i="21"/>
  <c r="AV48" i="5"/>
  <c r="AR96" i="5"/>
  <c r="AZ100" i="5"/>
  <c r="AR90" i="5"/>
  <c r="AV84" i="5"/>
  <c r="BH41" i="21"/>
  <c r="AW35" i="5"/>
  <c r="AR32" i="5"/>
  <c r="BL45" i="21"/>
  <c r="AH99" i="5"/>
  <c r="AX85" i="5"/>
  <c r="U100" i="5"/>
  <c r="D46" i="5"/>
  <c r="D31" i="5"/>
  <c r="M45" i="5"/>
  <c r="AY105" i="5"/>
  <c r="M87" i="5"/>
  <c r="AH85" i="5"/>
  <c r="AB105" i="5"/>
  <c r="AO32" i="5"/>
  <c r="BB58" i="21"/>
  <c r="T51" i="5"/>
  <c r="T25" i="11"/>
  <c r="T51" i="11" s="1"/>
  <c r="BL42" i="21"/>
  <c r="X42" i="5"/>
  <c r="BD53" i="21"/>
  <c r="Q97" i="5"/>
  <c r="BH72" i="21"/>
  <c r="BI72" i="21"/>
  <c r="AQ58" i="21"/>
  <c r="AU73" i="21"/>
  <c r="BA73" i="21"/>
  <c r="AU58" i="21"/>
  <c r="AU72" i="21"/>
  <c r="AT43" i="21"/>
  <c r="BD73" i="21"/>
  <c r="AN39" i="21"/>
  <c r="C261" i="21"/>
  <c r="AN261" i="21" s="1"/>
  <c r="AV44" i="21"/>
  <c r="BN73" i="21"/>
  <c r="BI71" i="21"/>
  <c r="BE71" i="21"/>
  <c r="AU57" i="21"/>
  <c r="BI70" i="21"/>
  <c r="AR51" i="21"/>
  <c r="AO70" i="21"/>
  <c r="AR56" i="21"/>
  <c r="AN53" i="21"/>
  <c r="W45" i="5"/>
  <c r="P43" i="5"/>
  <c r="AB48" i="5"/>
  <c r="BA46" i="5"/>
  <c r="N100" i="5"/>
  <c r="N88" i="5"/>
  <c r="I96" i="5"/>
  <c r="BE91" i="5"/>
  <c r="B86" i="5"/>
  <c r="I31" i="5"/>
  <c r="BO46" i="21"/>
  <c r="BA36" i="5"/>
  <c r="BA10" i="11"/>
  <c r="BA36" i="11" s="1"/>
  <c r="AY96" i="5"/>
  <c r="Q89" i="5"/>
  <c r="BK99" i="5"/>
  <c r="AG85" i="5"/>
  <c r="K86" i="5"/>
  <c r="BP57" i="21"/>
  <c r="AH32" i="5"/>
  <c r="BM42" i="21"/>
  <c r="BB37" i="5"/>
  <c r="AZ35" i="5"/>
  <c r="BA32" i="5"/>
  <c r="BM48" i="21"/>
  <c r="L42" i="5"/>
  <c r="J48" i="5"/>
  <c r="Y87" i="5"/>
  <c r="F87" i="5"/>
  <c r="AU95" i="5"/>
  <c r="BJ52" i="21"/>
  <c r="AS47" i="5"/>
  <c r="F32" i="5"/>
  <c r="BD93" i="5"/>
  <c r="BK31" i="5"/>
  <c r="AT33" i="5"/>
  <c r="O47" i="5"/>
  <c r="BF62" i="21"/>
  <c r="U284" i="21"/>
  <c r="BF284" i="21" s="1"/>
  <c r="BM54" i="21"/>
  <c r="AH30" i="5"/>
  <c r="G101" i="5"/>
  <c r="AE85" i="5"/>
  <c r="AI88" i="5"/>
  <c r="AW86" i="5"/>
  <c r="BF53" i="21"/>
  <c r="C41" i="5"/>
  <c r="AP42" i="5"/>
  <c r="BD84" i="5"/>
  <c r="AX90" i="5"/>
  <c r="K97" i="5"/>
  <c r="BA42" i="5"/>
  <c r="AH95" i="5"/>
  <c r="L84" i="5"/>
  <c r="R88" i="5"/>
  <c r="AR94" i="5"/>
  <c r="AV50" i="21"/>
  <c r="K272" i="21"/>
  <c r="AV272" i="21" s="1"/>
  <c r="AU46" i="21"/>
  <c r="BM70" i="21"/>
  <c r="AN71" i="21"/>
  <c r="BD65" i="21"/>
  <c r="AZ42" i="21"/>
  <c r="AO54" i="21"/>
  <c r="AX41" i="21"/>
  <c r="AQ63" i="21"/>
  <c r="AP39" i="21"/>
  <c r="E261" i="21"/>
  <c r="AP261" i="21" s="1"/>
  <c r="J43" i="5"/>
  <c r="AW47" i="5"/>
  <c r="AK97" i="5"/>
  <c r="AY35" i="5"/>
  <c r="R35" i="5"/>
  <c r="C34" i="5"/>
  <c r="BC83" i="5"/>
  <c r="G83" i="5"/>
  <c r="BF83" i="5"/>
  <c r="V100" i="5"/>
  <c r="Z105" i="5"/>
  <c r="BP42" i="21"/>
  <c r="T33" i="5"/>
  <c r="Z39" i="5"/>
  <c r="Z13" i="11"/>
  <c r="Z39" i="11" s="1"/>
  <c r="L32" i="5"/>
  <c r="BI45" i="21"/>
  <c r="AZ99" i="5"/>
  <c r="BD105" i="5"/>
  <c r="AR100" i="5"/>
  <c r="AP91" i="5"/>
  <c r="L86" i="5"/>
  <c r="AR39" i="5"/>
  <c r="AR13" i="11"/>
  <c r="AR39" i="11" s="1"/>
  <c r="G45" i="5"/>
  <c r="BN62" i="21"/>
  <c r="AC284" i="21"/>
  <c r="BN284" i="21" s="1"/>
  <c r="BB42" i="5"/>
  <c r="R45" i="5"/>
  <c r="BK51" i="21"/>
  <c r="G99" i="5"/>
  <c r="F100" i="5"/>
  <c r="AV105" i="5"/>
  <c r="AW87" i="5"/>
  <c r="E30" i="5"/>
  <c r="N31" i="5"/>
  <c r="AE33" i="5"/>
  <c r="O30" i="5"/>
  <c r="AF87" i="5"/>
  <c r="BF90" i="5"/>
  <c r="E90" i="5"/>
  <c r="AX89" i="5"/>
  <c r="D39" i="5"/>
  <c r="D13" i="11"/>
  <c r="D39" i="11" s="1"/>
  <c r="AY13" i="11"/>
  <c r="AY39" i="5"/>
  <c r="BF43" i="21"/>
  <c r="W46" i="5"/>
  <c r="BF66" i="21"/>
  <c r="BN65" i="21"/>
  <c r="BA51" i="21"/>
  <c r="AS73" i="21"/>
  <c r="BP63" i="21"/>
  <c r="BO64" i="21"/>
  <c r="AX44" i="21"/>
  <c r="AQ46" i="21"/>
  <c r="AX64" i="21"/>
  <c r="BF69" i="21"/>
  <c r="BE73" i="21"/>
  <c r="AW56" i="21"/>
  <c r="AY45" i="21"/>
  <c r="AT60" i="21"/>
  <c r="BA53" i="21"/>
  <c r="BI63" i="21"/>
  <c r="AP54" i="21"/>
  <c r="AM63" i="21"/>
  <c r="AZ52" i="21"/>
  <c r="BK70" i="21"/>
  <c r="AN41" i="21"/>
  <c r="BC73" i="21"/>
  <c r="AX72" i="21"/>
  <c r="BA46" i="21"/>
  <c r="AP71" i="21"/>
  <c r="AX65" i="21"/>
  <c r="BE66" i="21"/>
  <c r="AW73" i="21"/>
  <c r="BA62" i="21"/>
  <c r="P284" i="21"/>
  <c r="BA284" i="21" s="1"/>
  <c r="AO51" i="21"/>
  <c r="BG64" i="21"/>
  <c r="BO73" i="21"/>
  <c r="BH47" i="4"/>
  <c r="BH21" i="5"/>
  <c r="BD40" i="5"/>
  <c r="R48" i="5"/>
  <c r="W39" i="5"/>
  <c r="W13" i="11"/>
  <c r="W39" i="11" s="1"/>
  <c r="BD46" i="21"/>
  <c r="J41" i="5"/>
  <c r="Q101" i="5"/>
  <c r="AG105" i="5"/>
  <c r="BJ102" i="5"/>
  <c r="T90" i="5"/>
  <c r="AL86" i="5"/>
  <c r="BB10" i="11"/>
  <c r="BB36" i="11" s="1"/>
  <c r="BB36" i="5"/>
  <c r="BG32" i="5"/>
  <c r="BF43" i="5"/>
  <c r="BI34" i="5"/>
  <c r="R31" i="5"/>
  <c r="Z30" i="5"/>
  <c r="AE51" i="5"/>
  <c r="AE25" i="11"/>
  <c r="AE51" i="11" s="1"/>
  <c r="BC45" i="5"/>
  <c r="K105" i="5"/>
  <c r="AI95" i="5"/>
  <c r="AO99" i="5"/>
  <c r="G96" i="5"/>
  <c r="Z46" i="5"/>
  <c r="BI33" i="5"/>
  <c r="BM46" i="21"/>
  <c r="I94" i="5"/>
  <c r="S100" i="5"/>
  <c r="BF102" i="5"/>
  <c r="BI86" i="5"/>
  <c r="T93" i="5"/>
  <c r="BL58" i="21"/>
  <c r="BO56" i="21"/>
  <c r="V46" i="5"/>
  <c r="BD56" i="21"/>
  <c r="U34" i="5"/>
  <c r="AR46" i="5"/>
  <c r="U45" i="5"/>
  <c r="F85" i="5"/>
  <c r="C48" i="5"/>
  <c r="AM32" i="5"/>
  <c r="BK72" i="21"/>
  <c r="BF64" i="21"/>
  <c r="AY53" i="21"/>
  <c r="AZ71" i="21"/>
  <c r="BP73" i="21"/>
  <c r="AO66" i="21"/>
  <c r="AV63" i="21"/>
  <c r="AT41" i="21"/>
  <c r="AT71" i="21"/>
  <c r="AZ45" i="21"/>
  <c r="BN64" i="21"/>
  <c r="AU51" i="21"/>
  <c r="AS51" i="21"/>
  <c r="AU50" i="21"/>
  <c r="J272" i="21"/>
  <c r="AU272" i="21" s="1"/>
  <c r="AN56" i="21"/>
  <c r="BD63" i="21"/>
  <c r="BC66" i="21"/>
  <c r="AY73" i="21"/>
  <c r="AV55" i="21"/>
  <c r="BF70" i="21"/>
  <c r="AT66" i="21"/>
  <c r="D42" i="5"/>
  <c r="AS33" i="5"/>
  <c r="R100" i="5"/>
  <c r="AP101" i="5"/>
  <c r="D99" i="5"/>
  <c r="BE86" i="5"/>
  <c r="BF89" i="5"/>
  <c r="AM40" i="5"/>
  <c r="BC42" i="21"/>
  <c r="K33" i="5"/>
  <c r="BN47" i="21"/>
  <c r="AC269" i="21"/>
  <c r="BN269" i="21" s="1"/>
  <c r="E31" i="5"/>
  <c r="Z85" i="5"/>
  <c r="Z100" i="5"/>
  <c r="W87" i="5"/>
  <c r="AY86" i="5"/>
  <c r="BK36" i="5"/>
  <c r="BK10" i="11"/>
  <c r="BK36" i="11" s="1"/>
  <c r="AL42" i="5"/>
  <c r="BN43" i="21"/>
  <c r="O31" i="5"/>
  <c r="AM41" i="5"/>
  <c r="AF95" i="5"/>
  <c r="AJ102" i="5"/>
  <c r="AV94" i="5"/>
  <c r="AJ42" i="5"/>
  <c r="AX35" i="5"/>
  <c r="AO93" i="5"/>
  <c r="AQ57" i="21"/>
  <c r="AR44" i="21"/>
  <c r="BA66" i="21"/>
  <c r="BP66" i="21"/>
  <c r="BE72" i="21"/>
  <c r="AU64" i="21"/>
  <c r="AU66" i="21"/>
  <c r="BI64" i="21"/>
  <c r="BK63" i="21"/>
  <c r="BB66" i="21"/>
  <c r="AQ41" i="21"/>
  <c r="BG66" i="21"/>
  <c r="BP69" i="21"/>
  <c r="AQ55" i="21"/>
  <c r="AN60" i="21"/>
  <c r="BL63" i="21"/>
  <c r="AO71" i="21"/>
  <c r="AR57" i="21"/>
  <c r="AW45" i="21"/>
  <c r="BA54" i="21"/>
  <c r="BH65" i="21"/>
  <c r="AY51" i="21"/>
  <c r="AZ55" i="21"/>
  <c r="AV66" i="21"/>
  <c r="AW70" i="21"/>
  <c r="AZ54" i="21"/>
  <c r="AO63" i="21"/>
  <c r="AU43" i="21"/>
  <c r="AX53" i="21"/>
  <c r="S40" i="5"/>
  <c r="N46" i="5"/>
  <c r="AQ93" i="5"/>
  <c r="R41" i="5"/>
  <c r="AO97" i="5"/>
  <c r="BN57" i="21"/>
  <c r="I85" i="5"/>
  <c r="BB84" i="5"/>
  <c r="N90" i="5"/>
  <c r="BC99" i="5"/>
  <c r="AR86" i="5"/>
  <c r="BB87" i="5"/>
  <c r="F84" i="5"/>
  <c r="BK105" i="5"/>
  <c r="E85" i="5"/>
  <c r="AN100" i="5"/>
  <c r="AO41" i="5"/>
  <c r="U39" i="5"/>
  <c r="U13" i="11"/>
  <c r="U39" i="11" s="1"/>
  <c r="AZ51" i="5"/>
  <c r="AZ25" i="11"/>
  <c r="AZ51" i="11" s="1"/>
  <c r="AF97" i="5"/>
  <c r="O39" i="5"/>
  <c r="O13" i="11"/>
  <c r="O39" i="11" s="1"/>
  <c r="N35" i="5"/>
  <c r="AT41" i="5"/>
  <c r="AG41" i="5"/>
  <c r="BB41" i="21"/>
  <c r="AN39" i="5"/>
  <c r="AN13" i="11"/>
  <c r="AN39" i="11" s="1"/>
  <c r="AM93" i="5"/>
  <c r="BG44" i="21"/>
  <c r="AZ32" i="5"/>
  <c r="AP93" i="5"/>
  <c r="AI34" i="5"/>
  <c r="BB33" i="5"/>
  <c r="AL51" i="5"/>
  <c r="AL25" i="11"/>
  <c r="AL51" i="11" s="1"/>
  <c r="K51" i="5"/>
  <c r="K25" i="11"/>
  <c r="K51" i="11" s="1"/>
  <c r="AQ72" i="21"/>
  <c r="AN57" i="21"/>
  <c r="AY46" i="21"/>
  <c r="BJ71" i="21"/>
  <c r="BO72" i="21"/>
  <c r="AX51" i="21"/>
  <c r="BH101" i="4"/>
  <c r="BH74" i="5"/>
  <c r="AY55" i="21"/>
  <c r="AY66" i="21"/>
  <c r="BL65" i="21"/>
  <c r="BN71" i="21"/>
  <c r="BN63" i="21"/>
  <c r="BI69" i="21"/>
  <c r="AU59" i="21"/>
  <c r="AX59" i="21"/>
  <c r="BD69" i="21"/>
  <c r="AY56" i="21"/>
  <c r="AV52" i="21"/>
  <c r="BK64" i="21"/>
  <c r="AN46" i="21"/>
  <c r="BC70" i="21"/>
  <c r="AS57" i="21"/>
  <c r="AO60" i="21"/>
  <c r="AO58" i="21"/>
  <c r="AW44" i="21"/>
  <c r="AR50" i="21"/>
  <c r="G272" i="21"/>
  <c r="AR272" i="21" s="1"/>
  <c r="AO56" i="21"/>
  <c r="BN69" i="21"/>
  <c r="AY39" i="21"/>
  <c r="N261" i="21"/>
  <c r="AY261" i="21" s="1"/>
  <c r="AN72" i="21"/>
  <c r="AS66" i="21"/>
  <c r="BB64" i="21"/>
  <c r="BJ66" i="21"/>
  <c r="BG73" i="21"/>
  <c r="V31" i="5"/>
  <c r="BM58" i="21"/>
  <c r="BG93" i="5"/>
  <c r="AW39" i="5"/>
  <c r="AW13" i="11"/>
  <c r="AF51" i="5"/>
  <c r="AF25" i="11"/>
  <c r="AF51" i="11" s="1"/>
  <c r="C30" i="5"/>
  <c r="BI83" i="5"/>
  <c r="AE101" i="5"/>
  <c r="R95" i="5"/>
  <c r="AP94" i="5"/>
  <c r="J101" i="5"/>
  <c r="AP33" i="5"/>
  <c r="AJ43" i="5"/>
  <c r="AW97" i="5"/>
  <c r="S45" i="5"/>
  <c r="AO105" i="5"/>
  <c r="AU96" i="5"/>
  <c r="C100" i="5"/>
  <c r="S85" i="5"/>
  <c r="BB46" i="5"/>
  <c r="BD37" i="5"/>
  <c r="AJ47" i="5"/>
  <c r="BP44" i="21"/>
  <c r="BF32" i="5"/>
  <c r="D101" i="5"/>
  <c r="L100" i="5"/>
  <c r="N84" i="5"/>
  <c r="AD102" i="5"/>
  <c r="BH41" i="5"/>
  <c r="AO86" i="5"/>
  <c r="AW96" i="5"/>
  <c r="AK100" i="5"/>
  <c r="AN48" i="5"/>
  <c r="V43" i="5"/>
  <c r="AJ34" i="5"/>
  <c r="BK57" i="21"/>
  <c r="AX94" i="5"/>
  <c r="BI105" i="5"/>
  <c r="AG90" i="5"/>
  <c r="AF86" i="5"/>
  <c r="L46" i="5"/>
  <c r="AS48" i="5"/>
  <c r="N40" i="5"/>
  <c r="AL90" i="5"/>
  <c r="R96" i="5"/>
  <c r="BC86" i="5"/>
  <c r="AV100" i="5"/>
  <c r="M51" i="5"/>
  <c r="M25" i="11"/>
  <c r="M51" i="11" s="1"/>
  <c r="AZ56" i="21"/>
  <c r="AY44" i="21"/>
  <c r="AO46" i="21"/>
  <c r="AT51" i="21"/>
  <c r="BF72" i="21"/>
  <c r="AW51" i="21"/>
  <c r="AN45" i="21"/>
  <c r="AM57" i="21"/>
  <c r="BA56" i="21"/>
  <c r="BF71" i="21"/>
  <c r="AZ64" i="21"/>
  <c r="BE64" i="21"/>
  <c r="BA44" i="21"/>
  <c r="AM43" i="21"/>
  <c r="AM73" i="21"/>
  <c r="AO73" i="21"/>
  <c r="AQ53" i="21"/>
  <c r="AQ59" i="21"/>
  <c r="BF63" i="21"/>
  <c r="AS46" i="21"/>
  <c r="AW53" i="21"/>
  <c r="AB13" i="11"/>
  <c r="AB39" i="11" s="1"/>
  <c r="AB39" i="5"/>
  <c r="U30" i="5"/>
  <c r="Q41" i="5"/>
  <c r="F42" i="5"/>
  <c r="Q84" i="5"/>
  <c r="H96" i="5"/>
  <c r="M86" i="5"/>
  <c r="AD90" i="5"/>
  <c r="AS83" i="5"/>
  <c r="T39" i="5"/>
  <c r="T13" i="11"/>
  <c r="T39" i="11" s="1"/>
  <c r="AV47" i="5"/>
  <c r="AZ30" i="5"/>
  <c r="BP45" i="21"/>
  <c r="BC32" i="5"/>
  <c r="Z35" i="5"/>
  <c r="AU43" i="5"/>
  <c r="BK97" i="5"/>
  <c r="U87" i="5"/>
  <c r="AG87" i="5"/>
  <c r="AS90" i="5"/>
  <c r="AT83" i="5"/>
  <c r="AG46" i="5"/>
  <c r="AG45" i="5"/>
  <c r="D34" i="5"/>
  <c r="BH59" i="21"/>
  <c r="BC50" i="21"/>
  <c r="R272" i="21"/>
  <c r="BC272" i="21" s="1"/>
  <c r="S88" i="5"/>
  <c r="BE84" i="5"/>
  <c r="AH87" i="5"/>
  <c r="AY41" i="5"/>
  <c r="AE48" i="5"/>
  <c r="M33" i="5"/>
  <c r="BE43" i="21"/>
  <c r="AM45" i="5"/>
  <c r="Y102" i="5"/>
  <c r="AL88" i="5"/>
  <c r="AD86" i="5"/>
  <c r="BI91" i="5"/>
  <c r="AD34" i="5"/>
  <c r="I97" i="5"/>
  <c r="BH34" i="5"/>
  <c r="BC31" i="5"/>
  <c r="AM94" i="5"/>
  <c r="G94" i="5"/>
  <c r="Z95" i="5"/>
  <c r="AF89" i="5"/>
  <c r="O40" i="5"/>
  <c r="BL56" i="21"/>
  <c r="BI73" i="21"/>
  <c r="AY64" i="21"/>
  <c r="AS41" i="21"/>
  <c r="BH71" i="21"/>
  <c r="AX43" i="21"/>
  <c r="AM44" i="21"/>
  <c r="AZ63" i="21"/>
  <c r="AP55" i="21"/>
  <c r="AU56" i="21"/>
  <c r="BJ65" i="21"/>
  <c r="AT56" i="21"/>
  <c r="AO45" i="21"/>
  <c r="AT72" i="21"/>
  <c r="AW63" i="21"/>
  <c r="AY43" i="21"/>
  <c r="AN59" i="21"/>
  <c r="AM46" i="21"/>
  <c r="AX52" i="21"/>
  <c r="BJ73" i="21"/>
  <c r="AM39" i="21"/>
  <c r="B261" i="21"/>
  <c r="AM261" i="21" s="1"/>
  <c r="BH63" i="21"/>
  <c r="AP58" i="21"/>
  <c r="AW71" i="21"/>
  <c r="BB69" i="21"/>
  <c r="AQ56" i="21"/>
  <c r="BL71" i="21"/>
  <c r="BB63" i="21"/>
  <c r="AX63" i="21"/>
  <c r="BA50" i="21"/>
  <c r="P272" i="21"/>
  <c r="BA272" i="21" s="1"/>
  <c r="BM64" i="21"/>
  <c r="AM50" i="21"/>
  <c r="B272" i="21"/>
  <c r="AM272" i="21" s="1"/>
  <c r="BA45" i="21"/>
  <c r="BA57" i="21"/>
  <c r="BB71" i="21"/>
  <c r="AP73" i="21"/>
  <c r="BO71" i="21"/>
  <c r="AX42" i="21"/>
  <c r="BB72" i="21"/>
  <c r="BM65" i="21"/>
  <c r="AQ51" i="21"/>
  <c r="AX54" i="21"/>
  <c r="AZ66" i="21"/>
  <c r="AQ73" i="21"/>
  <c r="AQ54" i="21"/>
  <c r="AO57" i="21"/>
  <c r="AZ43" i="21"/>
  <c r="AO55" i="21"/>
  <c r="AO34" i="5"/>
  <c r="J93" i="5"/>
  <c r="BL44" i="21"/>
  <c r="AF46" i="5"/>
  <c r="AF85" i="5"/>
  <c r="AF88" i="5"/>
  <c r="Y95" i="5"/>
  <c r="C89" i="5"/>
  <c r="S96" i="5"/>
  <c r="BK46" i="5"/>
  <c r="AE41" i="5"/>
  <c r="AZ46" i="5"/>
  <c r="Q33" i="5"/>
  <c r="B45" i="5"/>
  <c r="BB42" i="21"/>
  <c r="J99" i="5"/>
  <c r="J88" i="5"/>
  <c r="Y96" i="5"/>
  <c r="BA84" i="5"/>
  <c r="AU84" i="5"/>
  <c r="AH25" i="11"/>
  <c r="AH51" i="11" s="1"/>
  <c r="AH51" i="5"/>
  <c r="BF50" i="21"/>
  <c r="U272" i="21"/>
  <c r="BF272" i="21" s="1"/>
  <c r="AW41" i="5"/>
  <c r="R33" i="5"/>
  <c r="W40" i="5"/>
  <c r="AH33" i="5"/>
  <c r="AD88" i="5"/>
  <c r="X84" i="5"/>
  <c r="W48" i="5"/>
  <c r="BI52" i="21"/>
  <c r="AR93" i="5"/>
  <c r="AI33" i="5"/>
  <c r="AF32" i="5"/>
  <c r="AN102" i="5"/>
  <c r="BK85" i="5"/>
  <c r="BF105" i="5"/>
  <c r="AK85" i="5"/>
  <c r="AL46" i="5"/>
  <c r="AP39" i="5"/>
  <c r="AP13" i="11"/>
  <c r="AP39" i="11" s="1"/>
  <c r="AG86" i="5"/>
  <c r="BK86" i="5"/>
  <c r="K83" i="5"/>
  <c r="AO102" i="5"/>
  <c r="AS59" i="21"/>
  <c r="AX46" i="21"/>
  <c r="AR64" i="21"/>
  <c r="AV71" i="21"/>
  <c r="AX55" i="21"/>
  <c r="AS42" i="21"/>
  <c r="BK69" i="21"/>
  <c r="AS39" i="21"/>
  <c r="H261" i="21"/>
  <c r="AS261" i="21" s="1"/>
  <c r="AR53" i="21"/>
  <c r="BP65" i="21"/>
  <c r="AY63" i="21"/>
  <c r="BD71" i="21"/>
  <c r="BJ69" i="21"/>
  <c r="BO69" i="21"/>
  <c r="AM56" i="21"/>
  <c r="BC71" i="21"/>
  <c r="BK65" i="21"/>
  <c r="BD66" i="21"/>
  <c r="AR63" i="21"/>
  <c r="AM42" i="21"/>
  <c r="AZ69" i="21"/>
  <c r="AW65" i="21"/>
  <c r="AR72" i="21"/>
  <c r="AZ57" i="21"/>
  <c r="AN43" i="21"/>
  <c r="AX39" i="21"/>
  <c r="M261" i="21"/>
  <c r="AX261" i="21" s="1"/>
  <c r="AQ66" i="21"/>
  <c r="AN50" i="21"/>
  <c r="C272" i="21"/>
  <c r="AN272" i="21" s="1"/>
  <c r="AN42" i="21"/>
  <c r="AZ73" i="21"/>
  <c r="AX70" i="21"/>
  <c r="AQ71" i="21"/>
  <c r="BG65" i="21"/>
  <c r="AZ41" i="21"/>
  <c r="AY42" i="21"/>
  <c r="BM69" i="21"/>
  <c r="BE65" i="21"/>
  <c r="AT50" i="21"/>
  <c r="I272" i="21"/>
  <c r="AT272" i="21" s="1"/>
  <c r="BM71" i="21"/>
  <c r="BK66" i="21"/>
  <c r="AT63" i="21"/>
  <c r="BM72" i="21"/>
  <c r="BO65" i="21"/>
  <c r="BH66" i="21"/>
  <c r="BE69" i="21"/>
  <c r="AT73" i="21"/>
  <c r="AQ50" i="21"/>
  <c r="F272" i="21"/>
  <c r="AQ272" i="21" s="1"/>
  <c r="AM54" i="21"/>
  <c r="AZ44" i="21"/>
  <c r="BL73" i="21"/>
  <c r="B34" i="5"/>
  <c r="C33" i="5"/>
  <c r="R34" i="5"/>
  <c r="AG48" i="5"/>
  <c r="D100" i="5"/>
  <c r="J86" i="5"/>
  <c r="AM99" i="5"/>
  <c r="AC101" i="5"/>
  <c r="AF101" i="5"/>
  <c r="M40" i="5"/>
  <c r="Z88" i="5"/>
  <c r="BB89" i="5"/>
  <c r="E94" i="5"/>
  <c r="BJ84" i="5"/>
  <c r="BK52" i="21"/>
  <c r="AA93" i="5"/>
  <c r="S30" i="5"/>
  <c r="AN95" i="5"/>
  <c r="X88" i="5"/>
  <c r="C90" i="5"/>
  <c r="B101" i="5"/>
  <c r="BH32" i="5"/>
  <c r="R40" i="5"/>
  <c r="AI32" i="5"/>
  <c r="I33" i="5"/>
  <c r="BK46" i="21"/>
  <c r="AR35" i="5"/>
  <c r="AV88" i="5"/>
  <c r="BG105" i="5"/>
  <c r="BJ91" i="5"/>
  <c r="T95" i="5"/>
  <c r="BE47" i="5"/>
  <c r="V40" i="5"/>
  <c r="BN51" i="21"/>
  <c r="AR43" i="21"/>
  <c r="AW42" i="21"/>
  <c r="BF73" i="21"/>
  <c r="AX69" i="21"/>
  <c r="AQ60" i="21"/>
  <c r="BE70" i="21"/>
  <c r="AW50" i="21"/>
  <c r="L272" i="21"/>
  <c r="AW272" i="21" s="1"/>
  <c r="AV43" i="21"/>
  <c r="BK71" i="21"/>
  <c r="AY57" i="21"/>
  <c r="BL69" i="21"/>
  <c r="BN66" i="21"/>
  <c r="AR60" i="21"/>
  <c r="AP44" i="21"/>
  <c r="AQ42" i="21"/>
  <c r="AN63" i="21"/>
  <c r="BP64" i="21"/>
  <c r="AT46" i="21"/>
  <c r="AV39" i="21"/>
  <c r="K261" i="21"/>
  <c r="AV261" i="21" s="1"/>
  <c r="BC65" i="21"/>
  <c r="AZ53" i="21"/>
  <c r="AY69" i="21"/>
  <c r="AQ45" i="21"/>
  <c r="AS64" i="21"/>
  <c r="AS70" i="21"/>
  <c r="BA42" i="21"/>
  <c r="AY70" i="21"/>
  <c r="AT59" i="21"/>
  <c r="AW72" i="21"/>
  <c r="AQ39" i="21"/>
  <c r="F261" i="21"/>
  <c r="AQ261" i="21" s="1"/>
  <c r="AQ70" i="21"/>
  <c r="AU63" i="21"/>
  <c r="BG43" i="5"/>
  <c r="AN51" i="5"/>
  <c r="AN25" i="11"/>
  <c r="AN51" i="11" s="1"/>
  <c r="BM50" i="21"/>
  <c r="AB272" i="21"/>
  <c r="BM272" i="21" s="1"/>
  <c r="Y45" i="5"/>
  <c r="Y30" i="5"/>
  <c r="BG97" i="5"/>
  <c r="J84" i="5"/>
  <c r="AZ89" i="5"/>
  <c r="M102" i="5"/>
  <c r="AM96" i="5"/>
  <c r="AF100" i="5"/>
  <c r="AJ90" i="5"/>
  <c r="AE97" i="5"/>
  <c r="AV42" i="5"/>
  <c r="W84" i="5"/>
  <c r="AM84" i="5"/>
  <c r="AA90" i="5"/>
  <c r="M89" i="5"/>
  <c r="AI40" i="5"/>
  <c r="AJ93" i="5"/>
  <c r="P31" i="5"/>
  <c r="T47" i="5"/>
  <c r="AI35" i="5"/>
  <c r="AL96" i="5"/>
  <c r="BF85" i="5"/>
  <c r="BG91" i="5"/>
  <c r="Y46" i="5"/>
  <c r="BD44" i="21"/>
  <c r="AR30" i="5"/>
  <c r="U46" i="5"/>
  <c r="BB54" i="21"/>
  <c r="B90" i="5"/>
  <c r="M90" i="5"/>
  <c r="BK87" i="5"/>
  <c r="C95" i="5"/>
  <c r="AI93" i="5"/>
  <c r="G42" i="5"/>
  <c r="H93" i="5"/>
  <c r="G39" i="5"/>
  <c r="G13" i="11"/>
  <c r="G39" i="11" s="1"/>
  <c r="AV46" i="5"/>
  <c r="AU85" i="5"/>
  <c r="AO95" i="5"/>
  <c r="N87" i="5"/>
  <c r="M99" i="5"/>
  <c r="AR97" i="5"/>
  <c r="BP46" i="21"/>
  <c r="BI50" i="21"/>
  <c r="X272" i="21"/>
  <c r="BI272" i="21" s="1"/>
  <c r="BC53" i="21"/>
  <c r="AC86" i="5"/>
  <c r="AD83" i="5"/>
  <c r="AE105" i="5"/>
  <c r="BL43" i="21"/>
  <c r="AR37" i="5"/>
  <c r="BM56" i="21"/>
  <c r="F33" i="5"/>
  <c r="Q48" i="5"/>
  <c r="AJ94" i="5"/>
  <c r="AL83" i="5"/>
  <c r="AE88" i="5"/>
  <c r="BB56" i="21"/>
  <c r="BI43" i="21"/>
  <c r="AT97" i="5"/>
  <c r="BM51" i="21"/>
  <c r="BJ57" i="21"/>
  <c r="AQ31" i="5"/>
  <c r="AI96" i="5"/>
  <c r="BA85" i="5"/>
  <c r="BB96" i="5"/>
  <c r="AP102" i="5"/>
  <c r="X101" i="5"/>
  <c r="AA32" i="5"/>
  <c r="BA33" i="5"/>
  <c r="F30" i="5"/>
  <c r="AC32" i="5"/>
  <c r="BG45" i="21"/>
  <c r="U93" i="5"/>
  <c r="BP51" i="21"/>
  <c r="AC47" i="5"/>
  <c r="AM42" i="5"/>
  <c r="AF99" i="5"/>
  <c r="X87" i="5"/>
  <c r="AN99" i="5"/>
  <c r="X100" i="5"/>
  <c r="H100" i="5"/>
  <c r="V35" i="5"/>
  <c r="BD39" i="5"/>
  <c r="BD13" i="11"/>
  <c r="AV51" i="5"/>
  <c r="AV25" i="11"/>
  <c r="AV51" i="11" s="1"/>
  <c r="BA48" i="5"/>
  <c r="Y93" i="5"/>
  <c r="T41" i="5"/>
  <c r="AD40" i="5"/>
  <c r="B30" i="5"/>
  <c r="BG86" i="5"/>
  <c r="AF96" i="5"/>
  <c r="T100" i="5"/>
  <c r="AP95" i="5"/>
  <c r="BA37" i="5"/>
  <c r="AF42" i="5"/>
  <c r="F31" i="5"/>
  <c r="AB33" i="5"/>
  <c r="BI41" i="5"/>
  <c r="E41" i="5"/>
  <c r="BG84" i="5"/>
  <c r="AI90" i="5"/>
  <c r="AE42" i="5"/>
  <c r="AD43" i="5"/>
  <c r="AG40" i="5"/>
  <c r="I93" i="5"/>
  <c r="J33" i="5"/>
  <c r="AQ37" i="5"/>
  <c r="O34" i="5"/>
  <c r="M46" i="5"/>
  <c r="AO101" i="5"/>
  <c r="BI101" i="5"/>
  <c r="AI31" i="5"/>
  <c r="F47" i="5"/>
  <c r="AA43" i="5"/>
  <c r="BP48" i="21"/>
  <c r="BC46" i="21"/>
  <c r="BL54" i="21"/>
  <c r="AG96" i="5"/>
  <c r="AO100" i="5"/>
  <c r="F45" i="5"/>
  <c r="O51" i="5"/>
  <c r="O25" i="11"/>
  <c r="O51" i="11" s="1"/>
  <c r="AN31" i="5"/>
  <c r="R94" i="5"/>
  <c r="AH105" i="5"/>
  <c r="BE90" i="5"/>
  <c r="AA94" i="5"/>
  <c r="AW95" i="5"/>
  <c r="AY31" i="5"/>
  <c r="V47" i="5"/>
  <c r="AG42" i="5"/>
  <c r="AK42" i="5"/>
  <c r="AG97" i="5"/>
  <c r="BE31" i="5"/>
  <c r="S89" i="5"/>
  <c r="AP83" i="5"/>
  <c r="K85" i="5"/>
  <c r="P99" i="5"/>
  <c r="L97" i="5"/>
  <c r="BI56" i="21"/>
  <c r="AK40" i="5"/>
  <c r="AO42" i="5"/>
  <c r="AC48" i="5"/>
  <c r="I39" i="5"/>
  <c r="I13" i="11"/>
  <c r="I39" i="11" s="1"/>
  <c r="G93" i="5"/>
  <c r="BB50" i="21"/>
  <c r="Q272" i="21"/>
  <c r="BB272" i="21" s="1"/>
  <c r="BJ88" i="5"/>
  <c r="AA84" i="5"/>
  <c r="I90" i="5"/>
  <c r="D94" i="5"/>
  <c r="T45" i="5"/>
  <c r="BF42" i="5"/>
  <c r="C32" i="5"/>
  <c r="G40" i="5"/>
  <c r="U51" i="5"/>
  <c r="U25" i="11"/>
  <c r="U51" i="11" s="1"/>
  <c r="AS97" i="5"/>
  <c r="Z90" i="5"/>
  <c r="K100" i="5"/>
  <c r="Y83" i="5"/>
  <c r="BJ46" i="5"/>
  <c r="C13" i="11"/>
  <c r="C39" i="11" s="1"/>
  <c r="C39" i="5"/>
  <c r="BF45" i="21"/>
  <c r="X30" i="5"/>
  <c r="BH46" i="21"/>
  <c r="E47" i="5"/>
  <c r="C43" i="5"/>
  <c r="BK102" i="5"/>
  <c r="AE86" i="5"/>
  <c r="AO89" i="5"/>
  <c r="BJ95" i="5"/>
  <c r="AJ86" i="5"/>
  <c r="K30" i="5"/>
  <c r="C97" i="5"/>
  <c r="B43" i="5"/>
  <c r="S48" i="5"/>
  <c r="K35" i="5"/>
  <c r="AA85" i="5"/>
  <c r="H85" i="5"/>
  <c r="AK99" i="5"/>
  <c r="AY43" i="5"/>
  <c r="J35" i="5"/>
  <c r="BF47" i="5"/>
  <c r="AO31" i="5"/>
  <c r="BG88" i="5"/>
  <c r="M83" i="5"/>
  <c r="BE100" i="5"/>
  <c r="BF52" i="21"/>
  <c r="N47" i="5"/>
  <c r="AY97" i="5"/>
  <c r="V25" i="11"/>
  <c r="V51" i="11" s="1"/>
  <c r="V51" i="5"/>
  <c r="AA42" i="5"/>
  <c r="D40" i="5"/>
  <c r="AK88" i="5"/>
  <c r="B94" i="5"/>
  <c r="E87" i="5"/>
  <c r="Q102" i="5"/>
  <c r="BP50" i="21"/>
  <c r="AE272" i="21"/>
  <c r="BP272" i="21" s="1"/>
  <c r="BJ34" i="5"/>
  <c r="AA30" i="5"/>
  <c r="BO43" i="21"/>
  <c r="BH43" i="5"/>
  <c r="BK90" i="5"/>
  <c r="E88" i="5"/>
  <c r="AI105" i="5"/>
  <c r="G90" i="5"/>
  <c r="B42" i="5"/>
  <c r="AM30" i="5"/>
  <c r="AJ39" i="5"/>
  <c r="AJ13" i="11"/>
  <c r="AJ39" i="11" s="1"/>
  <c r="H89" i="5"/>
  <c r="Z101" i="5"/>
  <c r="N102" i="5"/>
  <c r="O84" i="5"/>
  <c r="AM83" i="5"/>
  <c r="BG50" i="21"/>
  <c r="V272" i="21"/>
  <c r="BG272" i="21" s="1"/>
  <c r="O46" i="5"/>
  <c r="AC41" i="5"/>
  <c r="BB43" i="5"/>
  <c r="BK47" i="5"/>
  <c r="H43" i="5"/>
  <c r="X85" i="5"/>
  <c r="BD85" i="5"/>
  <c r="BK96" i="5"/>
  <c r="BD88" i="5"/>
  <c r="BG59" i="21"/>
  <c r="BC41" i="21"/>
  <c r="BG47" i="5"/>
  <c r="AS51" i="5"/>
  <c r="AS25" i="11"/>
  <c r="AS51" i="11" s="1"/>
  <c r="BE53" i="21"/>
  <c r="AQ96" i="5"/>
  <c r="AS88" i="5"/>
  <c r="BM59" i="21"/>
  <c r="AT47" i="5"/>
  <c r="Y40" i="5"/>
  <c r="BJ48" i="5"/>
  <c r="AL105" i="5"/>
  <c r="AL89" i="5"/>
  <c r="AP31" i="5"/>
  <c r="BB46" i="21"/>
  <c r="H31" i="5"/>
  <c r="AK48" i="5"/>
  <c r="BD42" i="5"/>
  <c r="AF35" i="5"/>
  <c r="AV30" i="5"/>
  <c r="AW85" i="5"/>
  <c r="AP84" i="5"/>
  <c r="AR84" i="5"/>
  <c r="AZ40" i="5"/>
  <c r="AX46" i="5"/>
  <c r="R39" i="5"/>
  <c r="R13" i="11"/>
  <c r="R39" i="11" s="1"/>
  <c r="BG58" i="21"/>
  <c r="D35" i="5"/>
  <c r="BH86" i="5"/>
  <c r="R83" i="5"/>
  <c r="Q105" i="5"/>
  <c r="AS105" i="5"/>
  <c r="S83" i="5"/>
  <c r="BJ44" i="21"/>
  <c r="AK93" i="5"/>
  <c r="D41" i="5"/>
  <c r="AD101" i="5"/>
  <c r="S101" i="5"/>
  <c r="AN90" i="5"/>
  <c r="AQ90" i="5"/>
  <c r="AQ85" i="5"/>
  <c r="T35" i="5"/>
  <c r="AO35" i="5"/>
  <c r="E43" i="5"/>
  <c r="G88" i="5"/>
  <c r="W88" i="5"/>
  <c r="AF94" i="5"/>
  <c r="AS85" i="5"/>
  <c r="BG31" i="5"/>
  <c r="G51" i="5"/>
  <c r="G25" i="11"/>
  <c r="G51" i="11" s="1"/>
  <c r="AU41" i="5"/>
  <c r="X13" i="11"/>
  <c r="X39" i="11" s="1"/>
  <c r="X39" i="5"/>
  <c r="AW102" i="5"/>
  <c r="BG94" i="5"/>
  <c r="O85" i="5"/>
  <c r="I95" i="5"/>
  <c r="W31" i="5"/>
  <c r="S13" i="11"/>
  <c r="S39" i="11" s="1"/>
  <c r="S39" i="5"/>
  <c r="AS45" i="5"/>
  <c r="BL59" i="21"/>
  <c r="BF95" i="5"/>
  <c r="BC96" i="5"/>
  <c r="AI83" i="5"/>
  <c r="F102" i="5"/>
  <c r="AA45" i="5"/>
  <c r="AX40" i="5"/>
  <c r="AG31" i="5"/>
  <c r="E40" i="5"/>
  <c r="T48" i="5"/>
  <c r="AH39" i="5"/>
  <c r="AH13" i="11"/>
  <c r="AH39" i="11" s="1"/>
  <c r="F95" i="5"/>
  <c r="AE100" i="5"/>
  <c r="BH85" i="5"/>
  <c r="BK94" i="5"/>
  <c r="BC51" i="21"/>
  <c r="BH93" i="5"/>
  <c r="AN33" i="5"/>
  <c r="BF44" i="21"/>
  <c r="Z33" i="5"/>
  <c r="BE41" i="5"/>
  <c r="BI45" i="5"/>
  <c r="I43" i="5"/>
  <c r="D90" i="5"/>
  <c r="Z87" i="5"/>
  <c r="AA105" i="5"/>
  <c r="K87" i="5"/>
  <c r="Q31" i="5"/>
  <c r="AP51" i="5"/>
  <c r="AP25" i="11"/>
  <c r="AP51" i="11" s="1"/>
  <c r="BI36" i="5"/>
  <c r="BI10" i="11"/>
  <c r="BI36" i="11" s="1"/>
  <c r="O35" i="5"/>
  <c r="BF46" i="21"/>
  <c r="AX31" i="5"/>
  <c r="BJ45" i="5"/>
  <c r="AD45" i="5"/>
  <c r="AS101" i="5"/>
  <c r="C85" i="5"/>
  <c r="B95" i="5"/>
  <c r="G95" i="5"/>
  <c r="J102" i="5"/>
  <c r="AU47" i="5"/>
  <c r="P93" i="5"/>
  <c r="AV91" i="5"/>
  <c r="W90" i="5"/>
  <c r="AH100" i="5"/>
  <c r="BJ86" i="5"/>
  <c r="BO44" i="21"/>
  <c r="BO62" i="21"/>
  <c r="AD284" i="21"/>
  <c r="BO284" i="21" s="1"/>
  <c r="F46" i="5"/>
  <c r="BF48" i="5"/>
  <c r="X41" i="5"/>
  <c r="M105" i="5"/>
  <c r="U88" i="5"/>
  <c r="D95" i="5"/>
  <c r="S32" i="5"/>
  <c r="BJ47" i="5"/>
  <c r="AP41" i="5"/>
  <c r="BJ54" i="21"/>
  <c r="BN54" i="21"/>
  <c r="AK87" i="5"/>
  <c r="BJ101" i="5"/>
  <c r="AK34" i="5"/>
  <c r="AN35" i="5"/>
  <c r="BO47" i="21"/>
  <c r="AD269" i="21"/>
  <c r="BO269" i="21" s="1"/>
  <c r="AJ45" i="5"/>
  <c r="BE57" i="21"/>
  <c r="BH99" i="5"/>
  <c r="BA86" i="5"/>
  <c r="P47" i="5"/>
  <c r="AU42" i="5"/>
  <c r="BG53" i="21"/>
  <c r="AN45" i="5"/>
  <c r="M31" i="5"/>
  <c r="AA86" i="5"/>
  <c r="AJ105" i="5"/>
  <c r="B83" i="5"/>
  <c r="AD33" i="5"/>
  <c r="B41" i="5"/>
  <c r="BE97" i="5"/>
  <c r="AC96" i="5"/>
  <c r="AM102" i="5"/>
  <c r="AM105" i="5"/>
  <c r="AD85" i="5"/>
  <c r="AU100" i="5"/>
  <c r="AG102" i="5"/>
  <c r="AN41" i="5"/>
  <c r="AZ43" i="5"/>
  <c r="BE41" i="21"/>
  <c r="E48" i="5"/>
  <c r="N48" i="5"/>
  <c r="AL93" i="5"/>
  <c r="BL53" i="21"/>
  <c r="AL97" i="5"/>
  <c r="BN45" i="21"/>
  <c r="AA99" i="5"/>
  <c r="BE95" i="5"/>
  <c r="BH94" i="5"/>
  <c r="W100" i="5"/>
  <c r="K89" i="5"/>
  <c r="I32" i="5"/>
  <c r="BC37" i="5"/>
  <c r="AT48" i="5"/>
  <c r="BK54" i="21"/>
  <c r="BF57" i="21"/>
  <c r="AV35" i="5"/>
  <c r="S94" i="5"/>
  <c r="AF83" i="5"/>
  <c r="E102" i="5"/>
  <c r="BI95" i="5"/>
  <c r="AM31" i="5"/>
  <c r="Y33" i="5"/>
  <c r="AE32" i="5"/>
  <c r="AO46" i="5"/>
  <c r="AQ97" i="5"/>
  <c r="AS31" i="5"/>
  <c r="AH86" i="5"/>
  <c r="B85" i="5"/>
  <c r="AN83" i="5"/>
  <c r="AV83" i="5"/>
  <c r="AF45" i="5"/>
  <c r="AF34" i="5"/>
  <c r="M30" i="5"/>
  <c r="BA40" i="5"/>
  <c r="BN53" i="21"/>
  <c r="I101" i="5"/>
  <c r="AY99" i="5"/>
  <c r="AB90" i="5"/>
  <c r="AN86" i="5"/>
  <c r="AG33" i="5"/>
  <c r="BE13" i="11"/>
  <c r="BE39" i="5"/>
  <c r="BE102" i="5"/>
  <c r="F88" i="5"/>
  <c r="M94" i="5"/>
  <c r="G34" i="5"/>
  <c r="K31" i="5"/>
  <c r="Z99" i="5"/>
  <c r="F101" i="5"/>
  <c r="AQ102" i="5"/>
  <c r="L35" i="5"/>
  <c r="BE62" i="21"/>
  <c r="T284" i="21"/>
  <c r="BE284" i="21" s="1"/>
  <c r="AD13" i="11"/>
  <c r="AD39" i="11" s="1"/>
  <c r="AD39" i="5"/>
  <c r="C42" i="5"/>
  <c r="AP46" i="5"/>
  <c r="AI97" i="5"/>
  <c r="BD43" i="21"/>
  <c r="F90" i="5"/>
  <c r="AT101" i="5"/>
  <c r="AE94" i="5"/>
  <c r="AZ101" i="5"/>
  <c r="N96" i="5"/>
  <c r="T42" i="5"/>
  <c r="BJ42" i="5"/>
  <c r="BH43" i="21"/>
  <c r="AM33" i="5"/>
  <c r="B32" i="5"/>
  <c r="AS41" i="5"/>
  <c r="O94" i="5"/>
  <c r="AC89" i="5"/>
  <c r="D89" i="5"/>
  <c r="AM89" i="5"/>
  <c r="BF87" i="5"/>
  <c r="Y32" i="5"/>
  <c r="AM48" i="5"/>
  <c r="AC97" i="5"/>
  <c r="F40" i="5"/>
  <c r="BJ36" i="5"/>
  <c r="BJ10" i="11"/>
  <c r="BJ36" i="11" s="1"/>
  <c r="B47" i="5"/>
  <c r="J97" i="5"/>
  <c r="AL95" i="5"/>
  <c r="BB95" i="5"/>
  <c r="AW94" i="5"/>
  <c r="AW89" i="5"/>
  <c r="BN58" i="21"/>
  <c r="AN30" i="5"/>
  <c r="BN48" i="21"/>
  <c r="AV32" i="5"/>
  <c r="L31" i="5"/>
  <c r="AH42" i="5"/>
  <c r="BB52" i="21"/>
  <c r="AW93" i="5"/>
  <c r="BF35" i="5"/>
  <c r="E99" i="5"/>
  <c r="BG83" i="5"/>
  <c r="BF97" i="5"/>
  <c r="BF46" i="5"/>
  <c r="BF37" i="5"/>
  <c r="AZ39" i="5"/>
  <c r="AZ13" i="11"/>
  <c r="BI51" i="5"/>
  <c r="BI25" i="11"/>
  <c r="BI51" i="11" s="1"/>
  <c r="AB34" i="5"/>
  <c r="BD83" i="5"/>
  <c r="G87" i="5"/>
  <c r="G32" i="5"/>
  <c r="AV41" i="5"/>
  <c r="R42" i="5"/>
  <c r="BE34" i="5"/>
  <c r="AY83" i="5"/>
  <c r="AN94" i="5"/>
  <c r="AG30" i="5"/>
  <c r="BD31" i="5"/>
  <c r="BH51" i="21"/>
  <c r="BE42" i="5"/>
  <c r="AZ84" i="5"/>
  <c r="P89" i="5"/>
  <c r="AI101" i="5"/>
  <c r="J95" i="5"/>
  <c r="Y105" i="5"/>
  <c r="BF45" i="5"/>
  <c r="BC56" i="21"/>
  <c r="AS39" i="5"/>
  <c r="AS13" i="11"/>
  <c r="BO42" i="21"/>
  <c r="BE93" i="5"/>
  <c r="AF47" i="5"/>
  <c r="AR101" i="5"/>
  <c r="AU86" i="5"/>
  <c r="AX83" i="5"/>
  <c r="AU89" i="5"/>
  <c r="AT95" i="5"/>
  <c r="AX84" i="5"/>
  <c r="BC90" i="5"/>
  <c r="Z96" i="5"/>
  <c r="AF41" i="5"/>
  <c r="X40" i="5"/>
  <c r="V33" i="5"/>
  <c r="Z93" i="5"/>
  <c r="J32" i="5"/>
  <c r="M48" i="5"/>
  <c r="AA47" i="5"/>
  <c r="K13" i="11"/>
  <c r="K39" i="11" s="1"/>
  <c r="K39" i="5"/>
  <c r="BA101" i="5"/>
  <c r="Z102" i="5"/>
  <c r="H105" i="5"/>
  <c r="X95" i="5"/>
  <c r="K41" i="5"/>
  <c r="AC39" i="5"/>
  <c r="AC13" i="11"/>
  <c r="AC39" i="11" s="1"/>
  <c r="L30" i="5"/>
  <c r="P32" i="5"/>
  <c r="AY95" i="5"/>
  <c r="AQ95" i="5"/>
  <c r="AX95" i="5"/>
  <c r="AP45" i="5"/>
  <c r="AX47" i="5"/>
  <c r="F25" i="11"/>
  <c r="F51" i="11" s="1"/>
  <c r="F51" i="5"/>
  <c r="Y31" i="5"/>
  <c r="L47" i="5"/>
  <c r="BE59" i="21"/>
  <c r="V89" i="5"/>
  <c r="AZ96" i="5"/>
  <c r="BE96" i="5"/>
  <c r="AV89" i="5"/>
  <c r="AD47" i="5"/>
  <c r="Z45" i="5"/>
  <c r="AM51" i="5"/>
  <c r="AM25" i="11"/>
  <c r="AM51" i="11" s="1"/>
  <c r="AX34" i="5"/>
  <c r="AI51" i="5"/>
  <c r="AI25" i="11"/>
  <c r="AI51" i="11" s="1"/>
  <c r="AJ89" i="5"/>
  <c r="I86" i="5"/>
  <c r="AA88" i="5"/>
  <c r="AY94" i="5"/>
  <c r="BN44" i="21"/>
  <c r="X33" i="5"/>
  <c r="E42" i="5"/>
  <c r="R47" i="5"/>
  <c r="Y41" i="5"/>
  <c r="BH58" i="21"/>
  <c r="X46" i="5"/>
  <c r="AY40" i="5"/>
  <c r="BG85" i="5"/>
  <c r="BI88" i="5"/>
  <c r="V105" i="5"/>
  <c r="BI94" i="5"/>
  <c r="J83" i="5"/>
  <c r="BG51" i="5"/>
  <c r="BG25" i="11"/>
  <c r="BG51" i="11" s="1"/>
  <c r="BD51" i="5"/>
  <c r="BD25" i="11"/>
  <c r="BD51" i="11" s="1"/>
  <c r="N34" i="5"/>
  <c r="BN59" i="21"/>
  <c r="AW32" i="5"/>
  <c r="AB41" i="5"/>
  <c r="AN84" i="5"/>
  <c r="B96" i="5"/>
  <c r="V96" i="5"/>
  <c r="AM95" i="5"/>
  <c r="AC42" i="5"/>
  <c r="BC46" i="5"/>
  <c r="V48" i="5"/>
  <c r="S41" i="5"/>
  <c r="BP52" i="21"/>
  <c r="AC31" i="5"/>
  <c r="AE89" i="5"/>
  <c r="BD96" i="5"/>
  <c r="F43" i="5"/>
  <c r="AD97" i="5"/>
  <c r="BI51" i="21"/>
  <c r="BG51" i="21"/>
  <c r="BH37" i="5"/>
  <c r="AQ40" i="5"/>
  <c r="BD57" i="21"/>
  <c r="N101" i="5"/>
  <c r="AS99" i="5"/>
  <c r="B31" i="5"/>
  <c r="J40" i="5"/>
  <c r="T40" i="5"/>
  <c r="BJ59" i="21"/>
  <c r="F48" i="5"/>
  <c r="AV86" i="5"/>
  <c r="Y88" i="5"/>
  <c r="T94" i="5"/>
  <c r="AX43" i="5"/>
  <c r="BA87" i="5"/>
  <c r="T88" i="5"/>
  <c r="P102" i="5"/>
  <c r="AH90" i="5"/>
  <c r="BA88" i="5"/>
  <c r="W30" i="5"/>
  <c r="G47" i="5"/>
  <c r="BI53" i="21"/>
  <c r="AX33" i="5"/>
  <c r="T43" i="5"/>
  <c r="BJ53" i="21"/>
  <c r="AP48" i="5"/>
  <c r="N45" i="5"/>
  <c r="H83" i="5"/>
  <c r="AK96" i="5"/>
  <c r="AX91" i="5"/>
  <c r="BA100" i="5"/>
  <c r="G89" i="5"/>
  <c r="AE30" i="5"/>
  <c r="D83" i="5"/>
  <c r="D88" i="5"/>
  <c r="BJ89" i="5"/>
  <c r="BF86" i="5"/>
  <c r="AQ43" i="5"/>
  <c r="AO33" i="5"/>
  <c r="AO88" i="5"/>
  <c r="Q86" i="5"/>
  <c r="AA96" i="5"/>
  <c r="AL43" i="5"/>
  <c r="AB40" i="5"/>
  <c r="BB51" i="21"/>
  <c r="BK42" i="21"/>
  <c r="X102" i="5"/>
  <c r="O96" i="5"/>
  <c r="BC84" i="5"/>
  <c r="L105" i="5"/>
  <c r="AJ41" i="5"/>
  <c r="BP56" i="21"/>
  <c r="BC54" i="21"/>
  <c r="U31" i="5"/>
  <c r="AK47" i="5"/>
  <c r="AA83" i="5"/>
  <c r="AW101" i="5"/>
  <c r="R102" i="5"/>
  <c r="BI89" i="5"/>
  <c r="BP47" i="21"/>
  <c r="AE269" i="21"/>
  <c r="BP269" i="21" s="1"/>
  <c r="T97" i="5"/>
  <c r="N30" i="5"/>
  <c r="AV40" i="5"/>
  <c r="K40" i="5"/>
  <c r="V88" i="5"/>
  <c r="J87" i="5"/>
  <c r="AL85" i="5"/>
  <c r="AX105" i="5"/>
  <c r="M100" i="5"/>
  <c r="I47" i="5"/>
  <c r="BK34" i="5"/>
  <c r="AM39" i="5"/>
  <c r="AM13" i="11"/>
  <c r="AM39" i="11" s="1"/>
  <c r="M97" i="5"/>
  <c r="AR43" i="5"/>
  <c r="R25" i="11"/>
  <c r="R51" i="11" s="1"/>
  <c r="R51" i="5"/>
  <c r="O105" i="5"/>
  <c r="BC105" i="5"/>
  <c r="AW84" i="5"/>
  <c r="AH102" i="5"/>
  <c r="BH45" i="5"/>
  <c r="BH42" i="5"/>
  <c r="BH52" i="21"/>
  <c r="M47" i="5"/>
  <c r="U97" i="5"/>
  <c r="AW30" i="5"/>
  <c r="BF33" i="5"/>
  <c r="O89" i="5"/>
  <c r="AV85" i="5"/>
  <c r="AX88" i="5"/>
  <c r="X48" i="5"/>
  <c r="BA39" i="5"/>
  <c r="BA13" i="11"/>
  <c r="BL62" i="21"/>
  <c r="AA284" i="21"/>
  <c r="BL284" i="21" s="1"/>
  <c r="BE46" i="5"/>
  <c r="W96" i="5"/>
  <c r="C83" i="5"/>
  <c r="Q47" i="5"/>
  <c r="BF40" i="5"/>
  <c r="BH48" i="5"/>
  <c r="Q45" i="5"/>
  <c r="W43" i="5"/>
  <c r="L90" i="5"/>
  <c r="AB87" i="5"/>
  <c r="AT39" i="5"/>
  <c r="AT13" i="11"/>
  <c r="AN42" i="5"/>
  <c r="AY32" i="5"/>
  <c r="AZ97" i="5"/>
  <c r="D45" i="5"/>
  <c r="AM85" i="5"/>
  <c r="AL87" i="5"/>
  <c r="AF102" i="5"/>
  <c r="AO47" i="5"/>
  <c r="BK43" i="5"/>
  <c r="BJ43" i="5"/>
  <c r="W35" i="5"/>
  <c r="J25" i="11"/>
  <c r="J51" i="11" s="1"/>
  <c r="J51" i="5"/>
  <c r="F93" i="5"/>
  <c r="BE87" i="5"/>
  <c r="D102" i="5"/>
  <c r="E101" i="5"/>
  <c r="T101" i="5"/>
  <c r="AX86" i="5"/>
  <c r="BA94" i="5"/>
  <c r="AJ33" i="5"/>
  <c r="AI48" i="5"/>
  <c r="X34" i="5"/>
  <c r="E33" i="5"/>
  <c r="E93" i="5"/>
  <c r="Y51" i="5"/>
  <c r="Y25" i="11"/>
  <c r="AX25" i="11"/>
  <c r="AX51" i="5"/>
  <c r="AY85" i="5"/>
  <c r="AQ88" i="5"/>
  <c r="BA102" i="5"/>
  <c r="N94" i="5"/>
  <c r="AB88" i="5"/>
  <c r="W33" i="5"/>
  <c r="BO50" i="21"/>
  <c r="AD272" i="21"/>
  <c r="BO272" i="21" s="1"/>
  <c r="BI42" i="21"/>
  <c r="V32" i="5"/>
  <c r="BC33" i="5"/>
  <c r="AA95" i="5"/>
  <c r="O83" i="5"/>
  <c r="AC100" i="5"/>
  <c r="AK89" i="5"/>
  <c r="Q40" i="5"/>
  <c r="Q35" i="5"/>
  <c r="BO52" i="21"/>
  <c r="B33" i="5"/>
  <c r="AL48" i="5"/>
  <c r="BA105" i="5"/>
  <c r="AY89" i="5"/>
  <c r="AD100" i="5"/>
  <c r="BE42" i="21"/>
  <c r="V39" i="5"/>
  <c r="V13" i="11"/>
  <c r="BB25" i="11"/>
  <c r="BB51" i="11" s="1"/>
  <c r="BB51" i="5"/>
  <c r="BI30" i="5"/>
  <c r="BJ32" i="5"/>
  <c r="BJ33" i="5"/>
  <c r="L40" i="5"/>
  <c r="BB102" i="5"/>
  <c r="AY91" i="5"/>
  <c r="AS102" i="5"/>
  <c r="L95" i="5"/>
  <c r="AX102" i="5"/>
  <c r="P46" i="5"/>
  <c r="C51" i="5"/>
  <c r="C25" i="11"/>
  <c r="C51" i="11" s="1"/>
  <c r="AK39" i="5"/>
  <c r="AK13" i="11"/>
  <c r="AK39" i="11" s="1"/>
  <c r="AT32" i="5"/>
  <c r="AU101" i="5"/>
  <c r="AN96" i="5"/>
  <c r="AA101" i="5"/>
  <c r="B84" i="5"/>
  <c r="AV34" i="5"/>
  <c r="BK93" i="5"/>
  <c r="BI43" i="5"/>
  <c r="Y35" i="5"/>
  <c r="BG42" i="5"/>
  <c r="BE94" i="5"/>
  <c r="T85" i="5"/>
  <c r="M101" i="5"/>
  <c r="BA89" i="5"/>
  <c r="BA97" i="5"/>
  <c r="AA34" i="5"/>
  <c r="Z41" i="5"/>
  <c r="BB40" i="5"/>
  <c r="BH84" i="5"/>
  <c r="C87" i="5"/>
  <c r="BJ45" i="21"/>
  <c r="AX93" i="5"/>
  <c r="BJ37" i="5"/>
  <c r="AE40" i="5"/>
  <c r="S31" i="5"/>
  <c r="AL101" i="5"/>
  <c r="AD89" i="5"/>
  <c r="AD25" i="11"/>
  <c r="AD51" i="11" s="1"/>
  <c r="AD51" i="5"/>
  <c r="I46" i="5"/>
  <c r="BE37" i="5"/>
  <c r="BA93" i="5"/>
  <c r="BD42" i="21"/>
  <c r="BO45" i="21"/>
  <c r="AP87" i="5"/>
  <c r="Z83" i="5"/>
  <c r="AO39" i="5"/>
  <c r="AO13" i="11"/>
  <c r="AO39" i="11" s="1"/>
  <c r="BO53" i="21"/>
  <c r="AE93" i="5"/>
  <c r="K84" i="5"/>
  <c r="U94" i="5"/>
  <c r="J85" i="5"/>
  <c r="AF105" i="5"/>
  <c r="H90" i="5"/>
  <c r="AF93" i="5"/>
  <c r="AL47" i="5"/>
  <c r="BD43" i="5"/>
  <c r="BB59" i="21"/>
  <c r="BL50" i="21"/>
  <c r="AA272" i="21"/>
  <c r="BL272" i="21" s="1"/>
  <c r="AL31" i="5"/>
  <c r="Q34" i="5"/>
  <c r="AU35" i="5"/>
  <c r="AC94" i="5"/>
  <c r="AJ84" i="5"/>
  <c r="AZ83" i="5"/>
  <c r="BC95" i="5"/>
  <c r="BB35" i="5"/>
  <c r="M39" i="5"/>
  <c r="M13" i="11"/>
  <c r="M39" i="11" s="1"/>
  <c r="AV13" i="11"/>
  <c r="AV39" i="5"/>
  <c r="BD41" i="21"/>
  <c r="BB90" i="5"/>
  <c r="AE95" i="5"/>
  <c r="BA95" i="5"/>
  <c r="AU94" i="5"/>
  <c r="AX97" i="5"/>
  <c r="BA45" i="5"/>
  <c r="BF96" i="5"/>
  <c r="BC102" i="5"/>
  <c r="BE85" i="5"/>
  <c r="AI41" i="5"/>
  <c r="L93" i="5"/>
  <c r="AC84" i="5"/>
  <c r="J90" i="5"/>
  <c r="AQ105" i="5"/>
  <c r="K34" i="5"/>
  <c r="BI97" i="5"/>
  <c r="AR85" i="5"/>
  <c r="AZ90" i="5"/>
  <c r="AS94" i="5"/>
  <c r="AC88" i="5"/>
  <c r="AE35" i="5"/>
  <c r="Z48" i="5"/>
  <c r="BB53" i="21"/>
  <c r="J42" i="5"/>
  <c r="BL52" i="21"/>
  <c r="E100" i="5"/>
  <c r="X86" i="5"/>
  <c r="O101" i="5"/>
  <c r="BG96" i="5"/>
  <c r="AI84" i="5"/>
  <c r="BG43" i="21"/>
  <c r="AZ42" i="5"/>
  <c r="AU37" i="5"/>
  <c r="E34" i="5"/>
  <c r="W51" i="5"/>
  <c r="W25" i="11"/>
  <c r="W51" i="11" s="1"/>
  <c r="AP40" i="5"/>
  <c r="AK95" i="5"/>
  <c r="AB100" i="5"/>
  <c r="AU88" i="5"/>
  <c r="BJ85" i="5"/>
  <c r="H35" i="5"/>
  <c r="AY25" i="11"/>
  <c r="AY51" i="11" s="1"/>
  <c r="AY51" i="5"/>
  <c r="W34" i="5"/>
  <c r="BC51" i="5"/>
  <c r="BC25" i="11"/>
  <c r="BC51" i="11" s="1"/>
  <c r="I48" i="5"/>
  <c r="H46" i="5"/>
  <c r="BH42" i="21"/>
  <c r="AQ99" i="5"/>
  <c r="AK105" i="5"/>
  <c r="AI42" i="5"/>
  <c r="U48" i="5"/>
  <c r="G30" i="5"/>
  <c r="AD41" i="5"/>
  <c r="AK51" i="5"/>
  <c r="AK25" i="11"/>
  <c r="AK51" i="11" s="1"/>
  <c r="BI47" i="5"/>
  <c r="BP62" i="21"/>
  <c r="AE284" i="21"/>
  <c r="BP284" i="21" s="1"/>
  <c r="X43" i="5"/>
  <c r="V102" i="5"/>
  <c r="U83" i="5"/>
  <c r="BE40" i="5"/>
  <c r="AM46" i="5"/>
  <c r="AU34" i="5"/>
  <c r="AA51" i="5"/>
  <c r="AA25" i="11"/>
  <c r="AA51" i="11" s="1"/>
  <c r="AW34" i="5"/>
  <c r="BG102" i="5"/>
  <c r="AG95" i="5"/>
  <c r="BI41" i="21"/>
  <c r="D97" i="5"/>
  <c r="BC42" i="5"/>
  <c r="BK35" i="5"/>
  <c r="BI102" i="5"/>
  <c r="AV99" i="5"/>
  <c r="W101" i="5"/>
  <c r="AL84" i="5"/>
  <c r="AW105" i="5"/>
  <c r="M34" i="5"/>
  <c r="BF100" i="5"/>
  <c r="I84" i="5"/>
  <c r="AP96" i="5"/>
  <c r="AC90" i="5"/>
  <c r="AT105" i="5"/>
  <c r="H101" i="5"/>
  <c r="K99" i="5"/>
  <c r="AW83" i="5"/>
  <c r="AM90" i="5"/>
  <c r="H47" i="5"/>
  <c r="AA31" i="5"/>
  <c r="O93" i="5"/>
  <c r="BD59" i="21"/>
  <c r="BK33" i="5"/>
  <c r="AJ31" i="5"/>
  <c r="AI102" i="5"/>
  <c r="Y101" i="5"/>
  <c r="E105" i="5"/>
  <c r="BH50" i="21"/>
  <c r="W272" i="21"/>
  <c r="BH272" i="21" s="1"/>
  <c r="AI43" i="5"/>
  <c r="AU51" i="5"/>
  <c r="AU25" i="11"/>
  <c r="AU51" i="11" s="1"/>
  <c r="AF40" i="5"/>
  <c r="BJ35" i="5"/>
  <c r="C94" i="5"/>
  <c r="F96" i="5"/>
  <c r="AQ94" i="5"/>
  <c r="AO85" i="5"/>
  <c r="AS46" i="5"/>
  <c r="Z40" i="5"/>
  <c r="P97" i="5"/>
  <c r="X35" i="5"/>
  <c r="BG42" i="21"/>
  <c r="H97" i="5"/>
  <c r="AP105" i="5"/>
  <c r="P88" i="5"/>
  <c r="BH88" i="5"/>
  <c r="Y99" i="5"/>
  <c r="AZ45" i="5"/>
  <c r="L33" i="5"/>
  <c r="AD30" i="5"/>
  <c r="X97" i="5"/>
  <c r="BF31" i="5"/>
  <c r="AT93" i="5"/>
  <c r="AS40" i="5"/>
  <c r="AH35" i="5"/>
  <c r="BJ30" i="5"/>
  <c r="AS100" i="5"/>
  <c r="AV96" i="5"/>
  <c r="L88" i="5"/>
  <c r="C99" i="5"/>
  <c r="BK48" i="5"/>
  <c r="R46" i="5"/>
  <c r="T32" i="5"/>
  <c r="V93" i="5"/>
  <c r="BG52" i="21"/>
  <c r="AX41" i="5"/>
  <c r="R97" i="5"/>
  <c r="AC83" i="5"/>
  <c r="T83" i="5"/>
  <c r="BH102" i="5"/>
  <c r="E95" i="5"/>
  <c r="R84" i="5"/>
  <c r="W97" i="5"/>
  <c r="AI39" i="5"/>
  <c r="AI13" i="11"/>
  <c r="AI39" i="11" s="1"/>
  <c r="AC43" i="5"/>
  <c r="AG51" i="5"/>
  <c r="AG25" i="11"/>
  <c r="AD31" i="5"/>
  <c r="AN32" i="5"/>
  <c r="BM43" i="21"/>
  <c r="B97" i="5"/>
  <c r="BB105" i="5"/>
  <c r="AA100" i="5"/>
  <c r="Y89" i="5"/>
  <c r="BH53" i="21"/>
  <c r="R32" i="5"/>
  <c r="L43" i="5"/>
  <c r="AS37" i="5"/>
  <c r="C35" i="5"/>
  <c r="BO57" i="21"/>
  <c r="L89" i="5"/>
  <c r="W105" i="5"/>
  <c r="Z43" i="5"/>
  <c r="D48" i="5"/>
  <c r="P48" i="5"/>
  <c r="BJ100" i="5"/>
  <c r="AS91" i="5"/>
  <c r="O45" i="5"/>
  <c r="BK42" i="5"/>
  <c r="N42" i="5"/>
  <c r="AI30" i="5"/>
  <c r="H41" i="5"/>
  <c r="I41" i="5"/>
  <c r="H99" i="5"/>
  <c r="AF84" i="5"/>
  <c r="BD99" i="5"/>
  <c r="AX39" i="5"/>
  <c r="AX13" i="11"/>
  <c r="E32" i="5"/>
  <c r="AL35" i="5"/>
  <c r="AC46" i="5"/>
  <c r="V30" i="5"/>
  <c r="AE96" i="5"/>
  <c r="BK100" i="5"/>
  <c r="F83" i="5"/>
  <c r="AM86" i="5"/>
  <c r="AH84" i="5"/>
  <c r="K102" i="5"/>
  <c r="Y43" i="5"/>
  <c r="BK39" i="5"/>
  <c r="BK13" i="11"/>
  <c r="AM97" i="5"/>
  <c r="N33" i="5"/>
  <c r="AE45" i="5"/>
  <c r="AT43" i="5"/>
  <c r="G43" i="5"/>
  <c r="AV101" i="5"/>
  <c r="D84" i="5"/>
  <c r="AR89" i="5"/>
  <c r="AY100" i="5"/>
  <c r="AT86" i="5"/>
  <c r="I89" i="5"/>
  <c r="BK84" i="5"/>
  <c r="BE54" i="21"/>
  <c r="BG34" i="5"/>
  <c r="AE46" i="5"/>
  <c r="E25" i="11"/>
  <c r="E51" i="11" s="1"/>
  <c r="E51" i="5"/>
  <c r="O33" i="5"/>
  <c r="BK44" i="21"/>
  <c r="BK88" i="5"/>
  <c r="AX99" i="5"/>
  <c r="AU102" i="5"/>
  <c r="AP90" i="5"/>
  <c r="X31" i="5"/>
  <c r="BD62" i="21"/>
  <c r="S284" i="21"/>
  <c r="BD284" i="21" s="1"/>
  <c r="AG43" i="5"/>
  <c r="BE30" i="5"/>
  <c r="F99" i="5"/>
  <c r="Q83" i="5"/>
  <c r="O88" i="5"/>
  <c r="AK84" i="5"/>
  <c r="AR25" i="11"/>
  <c r="AR51" i="11" s="1"/>
  <c r="AR51" i="5"/>
  <c r="AY42" i="5"/>
  <c r="BE51" i="21"/>
  <c r="B35" i="5"/>
  <c r="V45" i="5"/>
  <c r="BF42" i="21"/>
  <c r="BJ58" i="21"/>
  <c r="BD100" i="5"/>
  <c r="P87" i="5"/>
  <c r="Q99" i="5"/>
  <c r="AJ40" i="5"/>
  <c r="Q13" i="11"/>
  <c r="Q39" i="11" s="1"/>
  <c r="Q39" i="5"/>
  <c r="K47" i="5"/>
  <c r="C93" i="5"/>
  <c r="B88" i="5"/>
  <c r="P84" i="5"/>
  <c r="G105" i="5"/>
  <c r="U105" i="5"/>
  <c r="J96" i="5"/>
  <c r="BC58" i="21"/>
  <c r="BK37" i="5"/>
  <c r="D43" i="5"/>
  <c r="BJ39" i="5"/>
  <c r="BJ13" i="11"/>
  <c r="BE105" i="5"/>
  <c r="AB96" i="5"/>
  <c r="C96" i="5"/>
  <c r="O95" i="5"/>
  <c r="BF36" i="5"/>
  <c r="BF10" i="11"/>
  <c r="AU97" i="5"/>
  <c r="BD58" i="21"/>
  <c r="AP97" i="5"/>
  <c r="BM41" i="21"/>
  <c r="AZ94" i="5"/>
  <c r="S90" i="5"/>
  <c r="AC105" i="5"/>
  <c r="BB94" i="5"/>
  <c r="AJ46" i="5"/>
  <c r="BH97" i="5"/>
  <c r="AW46" i="5"/>
  <c r="BN50" i="21"/>
  <c r="AC272" i="21"/>
  <c r="BN272" i="21" s="1"/>
  <c r="G48" i="5"/>
  <c r="R90" i="5"/>
  <c r="Y94" i="5"/>
  <c r="BE58" i="21"/>
  <c r="AJ35" i="5"/>
  <c r="AQ34" i="5"/>
  <c r="O32" i="5"/>
  <c r="BE56" i="21"/>
  <c r="BK40" i="5"/>
  <c r="R43" i="5"/>
  <c r="AG100" i="5"/>
  <c r="E89" i="5"/>
  <c r="BC57" i="21"/>
  <c r="AZ37" i="5"/>
  <c r="BG39" i="5"/>
  <c r="BG13" i="11"/>
  <c r="Z86" i="5"/>
  <c r="Y90" i="5"/>
  <c r="V90" i="5"/>
  <c r="BK58" i="21"/>
  <c r="BH25" i="11"/>
  <c r="BH51" i="11" s="1"/>
  <c r="BH51" i="5"/>
  <c r="P35" i="5"/>
  <c r="AL13" i="11"/>
  <c r="AL39" i="11" s="1"/>
  <c r="AL39" i="5"/>
  <c r="AN46" i="5"/>
  <c r="AG94" i="5"/>
  <c r="AN89" i="5"/>
  <c r="AC87" i="5"/>
  <c r="Q96" i="5"/>
  <c r="AJ83" i="5"/>
  <c r="D25" i="11"/>
  <c r="D51" i="11" s="1"/>
  <c r="D51" i="5"/>
  <c r="F39" i="5"/>
  <c r="F13" i="11"/>
  <c r="F39" i="11" s="1"/>
  <c r="V42" i="5"/>
  <c r="BB44" i="21"/>
  <c r="BG62" i="21"/>
  <c r="V284" i="21"/>
  <c r="BG284" i="21" s="1"/>
  <c r="L41" i="5"/>
  <c r="U84" i="5"/>
  <c r="D96" i="5"/>
  <c r="AD94" i="5"/>
  <c r="X105" i="5"/>
  <c r="AX45" i="5"/>
  <c r="S42" i="5"/>
  <c r="AY36" i="5"/>
  <c r="AY10" i="11"/>
  <c r="AY36" i="11" s="1"/>
  <c r="U102" i="5"/>
  <c r="AE102" i="5"/>
  <c r="AZ105" i="5"/>
  <c r="AH83" i="5"/>
  <c r="S34" i="5"/>
  <c r="B48" i="5"/>
  <c r="S47" i="5"/>
  <c r="Q32" i="5"/>
  <c r="BB45" i="5"/>
  <c r="G41" i="5"/>
  <c r="L51" i="5"/>
  <c r="L25" i="11"/>
  <c r="L51" i="11" s="1"/>
  <c r="BN41" i="21"/>
  <c r="P13" i="11"/>
  <c r="P39" i="11" s="1"/>
  <c r="P39" i="5"/>
  <c r="W99" i="5"/>
  <c r="N105" i="5"/>
  <c r="E96" i="5"/>
  <c r="AP100" i="5"/>
  <c r="L45" i="5"/>
  <c r="BK43" i="21"/>
  <c r="T31" i="5"/>
  <c r="AX37" i="5"/>
  <c r="AK31" i="5"/>
  <c r="K88" i="5"/>
  <c r="AN88" i="5"/>
  <c r="N83" i="5"/>
  <c r="BE101" i="5"/>
  <c r="AJ85" i="5"/>
  <c r="AI47" i="5"/>
  <c r="M42" i="5"/>
  <c r="G35" i="5"/>
  <c r="BM62" i="21"/>
  <c r="AB284" i="21"/>
  <c r="BM284" i="21" s="1"/>
  <c r="AR99" i="5"/>
  <c r="BE89" i="5"/>
  <c r="I100" i="5"/>
  <c r="G102" i="5"/>
  <c r="AH45" i="5"/>
  <c r="AJ51" i="5"/>
  <c r="AJ25" i="11"/>
  <c r="AJ51" i="11" s="1"/>
  <c r="P41" i="5"/>
  <c r="BI42" i="5"/>
  <c r="AS35" i="5"/>
  <c r="AP32" i="5"/>
  <c r="W95" i="5"/>
  <c r="AH96" i="5"/>
  <c r="AI87" i="5"/>
  <c r="BE46" i="21"/>
  <c r="B46" i="5"/>
  <c r="AC34" i="5"/>
  <c r="AU93" i="5"/>
  <c r="AP85" i="5"/>
  <c r="L102" i="5"/>
  <c r="X83" i="5"/>
  <c r="AY34" i="5"/>
  <c r="AB32" i="5"/>
  <c r="BP41" i="21"/>
  <c r="BF51" i="5"/>
  <c r="BF25" i="11"/>
  <c r="BF51" i="11" s="1"/>
  <c r="AG47" i="5"/>
  <c r="N41" i="5"/>
  <c r="BI32" i="5"/>
  <c r="AO48" i="5"/>
  <c r="AB35" i="5"/>
  <c r="AX100" i="5"/>
  <c r="M88" i="5"/>
  <c r="BH90" i="5"/>
  <c r="V86" i="5"/>
  <c r="K93" i="5"/>
  <c r="AL33" i="5"/>
  <c r="BJ50" i="21"/>
  <c r="Y272" i="21"/>
  <c r="BJ272" i="21" s="1"/>
  <c r="BD45" i="5"/>
  <c r="K43" i="5"/>
  <c r="AA39" i="5"/>
  <c r="AA13" i="11"/>
  <c r="AA39" i="11" s="1"/>
  <c r="BA35" i="5"/>
  <c r="AK30" i="5"/>
  <c r="AN87" i="5"/>
  <c r="AH88" i="5"/>
  <c r="U85" i="5"/>
  <c r="Q88" i="5"/>
  <c r="O90" i="5"/>
  <c r="Z32" i="5"/>
  <c r="BD32" i="5"/>
  <c r="U47" i="5"/>
  <c r="K45" i="5"/>
  <c r="BP54" i="21"/>
  <c r="I25" i="11"/>
  <c r="I51" i="11" s="1"/>
  <c r="I51" i="5"/>
  <c r="BG46" i="21"/>
  <c r="AY46" i="5"/>
  <c r="M43" i="5"/>
  <c r="AT31" i="5"/>
  <c r="AY84" i="5"/>
  <c r="G86" i="5"/>
  <c r="BB83" i="5"/>
  <c r="P95" i="5"/>
  <c r="AK35" i="5"/>
  <c r="BC59" i="21"/>
  <c r="AR41" i="5"/>
  <c r="BK41" i="5"/>
  <c r="AY88" i="5"/>
  <c r="AL100" i="5"/>
  <c r="BD30" i="5"/>
  <c r="BP58" i="21"/>
  <c r="AU32" i="5"/>
  <c r="J31" i="5"/>
  <c r="V87" i="5"/>
  <c r="H94" i="5"/>
  <c r="BO51" i="21"/>
  <c r="BD47" i="5"/>
  <c r="AB47" i="5"/>
  <c r="AY45" i="5"/>
  <c r="B25" i="11"/>
  <c r="B51" i="11" s="1"/>
  <c r="B51" i="5"/>
  <c r="AX101" i="5"/>
  <c r="AD96" i="5"/>
  <c r="BK50" i="21"/>
  <c r="Z272" i="21"/>
  <c r="BK272" i="21" s="1"/>
  <c r="BD48" i="5"/>
  <c r="BA91" i="5"/>
  <c r="U90" i="5"/>
  <c r="BK101" i="5"/>
  <c r="AE84" i="5"/>
  <c r="BA90" i="5"/>
  <c r="AS30" i="5"/>
  <c r="V34" i="5"/>
  <c r="AA35" i="5"/>
  <c r="S35" i="5"/>
  <c r="BE48" i="5"/>
  <c r="S97" i="5"/>
  <c r="H40" i="5"/>
  <c r="C47" i="5"/>
  <c r="BE45" i="21"/>
  <c r="BC41" i="5"/>
  <c r="O99" i="5"/>
  <c r="AT94" i="5"/>
  <c r="BC88" i="5"/>
  <c r="AK90" i="5"/>
  <c r="AB89" i="5"/>
  <c r="Y85" i="5"/>
  <c r="G100" i="5"/>
  <c r="S99" i="5"/>
  <c r="Z31" i="5"/>
  <c r="M41" i="5"/>
  <c r="N51" i="5"/>
  <c r="N25" i="11"/>
  <c r="N51" i="11" s="1"/>
  <c r="AK32" i="5"/>
  <c r="AB42" i="5"/>
  <c r="O41" i="5"/>
  <c r="BF91" i="5"/>
  <c r="BF84" i="5"/>
  <c r="X90" i="5"/>
  <c r="BN56" i="21"/>
  <c r="AD105" i="5"/>
  <c r="AQ91" i="5"/>
  <c r="B105" i="5"/>
  <c r="AO94" i="5"/>
  <c r="Q93" i="5"/>
  <c r="AE31" i="5"/>
  <c r="AT51" i="5"/>
  <c r="AT25" i="11"/>
  <c r="AT51" i="11" s="1"/>
  <c r="O48" i="5"/>
  <c r="AM35" i="5"/>
  <c r="L99" i="5"/>
  <c r="Q94" i="5"/>
  <c r="H102" i="5"/>
  <c r="B87" i="5"/>
  <c r="X45" i="5"/>
  <c r="AK46" i="5"/>
  <c r="BD94" i="5"/>
  <c r="AW100" i="5"/>
  <c r="AB83" i="5"/>
  <c r="BJ94" i="5"/>
  <c r="AL41" i="5"/>
  <c r="U43" i="5"/>
  <c r="BA31" i="5"/>
  <c r="Y34" i="5"/>
  <c r="AG35" i="5"/>
  <c r="H39" i="5"/>
  <c r="H13" i="11"/>
  <c r="H39" i="11" s="1"/>
  <c r="L87" i="5"/>
  <c r="AC99" i="5"/>
  <c r="AN85" i="5"/>
  <c r="BB86" i="5"/>
  <c r="AZ85" i="5"/>
  <c r="AA46" i="5"/>
  <c r="AB93" i="5"/>
  <c r="BI62" i="21"/>
  <c r="X284" i="21"/>
  <c r="BI284" i="21" s="1"/>
  <c r="BB45" i="21"/>
  <c r="AJ32" i="5"/>
  <c r="AC33" i="5"/>
  <c r="AO45" i="5"/>
  <c r="AP35" i="5"/>
  <c r="AR48" i="5"/>
  <c r="G84" i="5"/>
  <c r="R85" i="5"/>
  <c r="AM101" i="5"/>
  <c r="E46" i="5"/>
  <c r="AC45" i="5"/>
  <c r="AD42" i="5"/>
  <c r="BB34" i="5"/>
  <c r="AO30" i="5"/>
  <c r="AZ33" i="5"/>
  <c r="AK83" i="5"/>
  <c r="AT102" i="5"/>
  <c r="AB45" i="5"/>
  <c r="BF59" i="21"/>
  <c r="AR47" i="5"/>
  <c r="BJ62" i="21"/>
  <c r="Y284" i="21"/>
  <c r="BJ284" i="21" s="1"/>
  <c r="H48" i="5"/>
  <c r="P51" i="5"/>
  <c r="P25" i="11"/>
  <c r="P51" i="11" s="1"/>
  <c r="AK45" i="5"/>
  <c r="V85" i="5"/>
  <c r="F105" i="5"/>
  <c r="AV31" i="5"/>
  <c r="E97" i="5"/>
  <c r="BO48" i="21"/>
  <c r="BC52" i="21"/>
  <c r="BF99" i="5"/>
  <c r="I88" i="5"/>
  <c r="BF101" i="5"/>
  <c r="D47" i="5"/>
  <c r="N32" i="5"/>
  <c r="BB43" i="21"/>
  <c r="F41" i="5"/>
  <c r="AO51" i="5"/>
  <c r="AO25" i="11"/>
  <c r="AO51" i="11" s="1"/>
  <c r="BA41" i="5"/>
  <c r="J100" i="5"/>
  <c r="R86" i="5"/>
  <c r="I87" i="5"/>
  <c r="AG83" i="5"/>
  <c r="AI100" i="5"/>
  <c r="N95" i="5"/>
  <c r="BG40" i="5"/>
  <c r="BD45" i="21"/>
  <c r="AU39" i="5"/>
  <c r="AU13" i="11"/>
  <c r="AH31" i="5"/>
  <c r="BC94" i="5"/>
  <c r="S86" i="5"/>
  <c r="B100" i="5"/>
  <c r="P86" i="5"/>
  <c r="BJ83" i="5"/>
  <c r="BF56" i="21"/>
  <c r="AR83" i="5"/>
  <c r="D87" i="5"/>
  <c r="T102" i="5"/>
  <c r="M84" i="5"/>
  <c r="U32" i="5"/>
  <c r="AN47" i="5"/>
  <c r="BD50" i="21"/>
  <c r="S272" i="21"/>
  <c r="BD272" i="21" s="1"/>
  <c r="AL40" i="5"/>
  <c r="C45" i="5"/>
  <c r="AS86" i="5"/>
  <c r="AU105" i="5"/>
  <c r="BJ87" i="5"/>
  <c r="AU99" i="5"/>
  <c r="J39" i="5"/>
  <c r="J13" i="11"/>
  <c r="J39" i="11" s="1"/>
  <c r="S43" i="5"/>
  <c r="AG39" i="5"/>
  <c r="AG13" i="11"/>
  <c r="AG39" i="11" s="1"/>
  <c r="I42" i="5"/>
  <c r="AR105" i="5"/>
  <c r="F94" i="5"/>
  <c r="AI99" i="5"/>
  <c r="I105" i="5"/>
  <c r="BL57" i="21"/>
  <c r="W42" i="5"/>
  <c r="AV45" i="5"/>
  <c r="AW45" i="5"/>
  <c r="AT30" i="5"/>
  <c r="AE47" i="5"/>
  <c r="AJ88" i="5"/>
  <c r="BE99" i="5"/>
  <c r="J105" i="5"/>
  <c r="BI13" i="11"/>
  <c r="BI39" i="5"/>
  <c r="AF33" i="5"/>
  <c r="E45" i="5"/>
  <c r="AN34" i="5"/>
  <c r="AW40" i="5"/>
  <c r="BL51" i="21"/>
  <c r="BD34" i="5"/>
  <c r="AU46" i="5"/>
  <c r="Y86" i="5"/>
  <c r="S95" i="5"/>
  <c r="BJ90" i="5"/>
  <c r="AL94" i="5"/>
  <c r="O87" i="5"/>
  <c r="AA41" i="5"/>
  <c r="O97" i="5"/>
  <c r="P33" i="5"/>
  <c r="BB93" i="5"/>
  <c r="J47" i="5"/>
  <c r="P100" i="5"/>
  <c r="V94" i="5"/>
  <c r="AH89" i="5"/>
  <c r="AT85" i="5"/>
  <c r="BG30" i="5"/>
  <c r="AG93" i="5"/>
  <c r="BH54" i="21"/>
  <c r="D33" i="5"/>
  <c r="W47" i="5"/>
  <c r="P40" i="5"/>
  <c r="AG99" i="5"/>
  <c r="AZ86" i="5"/>
  <c r="P90" i="5"/>
  <c r="BK95" i="5"/>
  <c r="X93" i="5"/>
  <c r="U40" i="5"/>
  <c r="BL48" i="21"/>
  <c r="BM57" i="21"/>
  <c r="AN93" i="5"/>
  <c r="AQ46" i="5"/>
  <c r="BD95" i="5"/>
  <c r="X89" i="5"/>
  <c r="BI48" i="5"/>
  <c r="BJ25" i="11"/>
  <c r="BJ51" i="11" s="1"/>
  <c r="BJ51" i="5"/>
  <c r="C40" i="5"/>
  <c r="AR31" i="5"/>
  <c r="BI93" i="5"/>
  <c r="X47" i="5"/>
  <c r="BI90" i="5"/>
  <c r="AB94" i="5"/>
  <c r="T34" i="5"/>
  <c r="AJ48" i="5"/>
  <c r="BH35" i="5"/>
  <c r="AX30" i="5"/>
  <c r="BI37" i="5"/>
  <c r="I35" i="5"/>
  <c r="BM45" i="21"/>
  <c r="W83" i="5"/>
  <c r="BH105" i="5"/>
  <c r="AB85" i="5"/>
  <c r="BH57" i="21"/>
  <c r="V97" i="5"/>
  <c r="AA89" i="5"/>
  <c r="AT87" i="5"/>
  <c r="AW90" i="5"/>
  <c r="C88" i="5"/>
  <c r="O102" i="5"/>
  <c r="BG54" i="21"/>
  <c r="AQ39" i="5"/>
  <c r="AQ13" i="11"/>
  <c r="AQ39" i="11" s="1"/>
  <c r="AQ41" i="5"/>
  <c r="AU40" i="5"/>
  <c r="K90" i="5"/>
  <c r="U96" i="5"/>
  <c r="P96" i="5"/>
  <c r="AU83" i="5"/>
  <c r="BC85" i="5"/>
  <c r="K96" i="5"/>
  <c r="AP89" i="5"/>
  <c r="AQ30" i="5"/>
  <c r="Y97" i="5"/>
  <c r="AZ41" i="5"/>
  <c r="Q85" i="5"/>
  <c r="I99" i="5"/>
  <c r="BB101" i="5"/>
  <c r="D86" i="5"/>
  <c r="Z34" i="5"/>
  <c r="AC35" i="5"/>
  <c r="AH46" i="5"/>
  <c r="BD97" i="5"/>
  <c r="N93" i="5"/>
  <c r="AI46" i="5"/>
  <c r="AJ87" i="5"/>
  <c r="AL99" i="5"/>
  <c r="L83" i="5"/>
  <c r="AR95" i="5"/>
  <c r="AB46" i="5"/>
  <c r="AT40" i="5"/>
  <c r="BB62" i="21"/>
  <c r="Q284" i="21"/>
  <c r="BB284" i="21" s="1"/>
  <c r="AB43" i="5"/>
  <c r="AM34" i="5"/>
  <c r="U95" i="5"/>
  <c r="BF94" i="5"/>
  <c r="BA83" i="5"/>
  <c r="AO87" i="5"/>
  <c r="BI54" i="21"/>
  <c r="AP30" i="5"/>
  <c r="BO41" i="21"/>
  <c r="BB39" i="5"/>
  <c r="BB13" i="11"/>
  <c r="BI35" i="5"/>
  <c r="T96" i="5"/>
  <c r="AE99" i="5"/>
  <c r="G85" i="5"/>
  <c r="U41" i="5"/>
  <c r="AS32" i="5"/>
  <c r="AJ30" i="5"/>
  <c r="BH45" i="21"/>
  <c r="AL30" i="5"/>
  <c r="BD91" i="5"/>
  <c r="J89" i="5"/>
  <c r="AD87" i="5"/>
  <c r="AG32" i="5"/>
  <c r="BE50" i="21"/>
  <c r="T272" i="21"/>
  <c r="BE272" i="21" s="1"/>
  <c r="W41" i="5"/>
  <c r="BI58" i="21"/>
  <c r="BP43" i="21"/>
  <c r="BE32" i="5"/>
  <c r="BK59" i="21"/>
  <c r="AM100" i="5"/>
  <c r="N85" i="5"/>
  <c r="W94" i="5"/>
  <c r="D85" i="5"/>
  <c r="BD41" i="5"/>
  <c r="AT37" i="5"/>
  <c r="BI40" i="5"/>
  <c r="BJ105" i="5"/>
  <c r="AX87" i="5"/>
  <c r="AZ91" i="5"/>
  <c r="AI89" i="5"/>
  <c r="R89" i="5"/>
  <c r="Y13" i="11"/>
  <c r="Y39" i="11" s="1"/>
  <c r="Y39" i="5"/>
  <c r="O43" i="5"/>
  <c r="C46" i="5"/>
  <c r="BC97" i="5"/>
  <c r="BD54" i="21"/>
  <c r="AG84" i="5"/>
  <c r="H87" i="5"/>
  <c r="AC95" i="5"/>
  <c r="AC102" i="5"/>
  <c r="Y48" i="5"/>
  <c r="I30" i="5"/>
  <c r="AI45" i="5"/>
  <c r="V95" i="5"/>
  <c r="AQ84" i="5"/>
  <c r="AW48" i="5"/>
  <c r="AA33" i="5"/>
  <c r="L48" i="5"/>
  <c r="G33" i="5"/>
  <c r="AZ93" i="5"/>
  <c r="P45" i="5"/>
  <c r="BB91" i="5"/>
  <c r="AQ45" i="5"/>
  <c r="W32" i="5"/>
  <c r="E35" i="5"/>
  <c r="BH31" i="5"/>
  <c r="AP43" i="5"/>
  <c r="BB31" i="5"/>
  <c r="AS43" i="5"/>
  <c r="B13" i="11"/>
  <c r="B39" i="11" s="1"/>
  <c r="B39" i="5"/>
  <c r="U89" i="5"/>
  <c r="E84" i="5"/>
  <c r="AJ97" i="5"/>
  <c r="BK32" i="5"/>
  <c r="Y47" i="5"/>
  <c r="AR40" i="5"/>
  <c r="X25" i="11"/>
  <c r="X51" i="11" s="1"/>
  <c r="X51" i="5"/>
  <c r="AB84" i="5"/>
  <c r="BJ96" i="5"/>
  <c r="AQ83" i="5"/>
  <c r="AZ87" i="5"/>
  <c r="AJ99" i="5"/>
  <c r="AH93" i="5"/>
  <c r="AH97" i="5"/>
  <c r="B40" i="5"/>
  <c r="AE39" i="5"/>
  <c r="AE13" i="11"/>
  <c r="AE39" i="11" s="1"/>
  <c r="K48" i="5"/>
  <c r="AA97" i="5"/>
  <c r="AT35" i="5"/>
  <c r="AO96" i="5"/>
  <c r="L85" i="5"/>
  <c r="BB85" i="5"/>
  <c r="I83" i="5"/>
  <c r="AH101" i="5"/>
  <c r="AD95" i="5"/>
  <c r="BK89" i="5"/>
  <c r="AE87" i="5"/>
  <c r="J30" i="5"/>
  <c r="S46" i="5"/>
  <c r="AF43" i="5"/>
  <c r="BP53" i="21"/>
  <c r="BL46" i="21"/>
  <c r="D32" i="5"/>
  <c r="Z94" i="5"/>
  <c r="Q87" i="5"/>
  <c r="H95" i="5"/>
  <c r="I40" i="5"/>
  <c r="U33" i="5"/>
  <c r="BD46" i="5"/>
  <c r="BK25" i="11"/>
  <c r="BK51" i="11" s="1"/>
  <c r="BK51" i="5"/>
  <c r="AY93" i="5"/>
  <c r="T84" i="5"/>
  <c r="AV95" i="5"/>
  <c r="X99" i="5"/>
  <c r="U99" i="5"/>
  <c r="V41" i="5"/>
  <c r="U35" i="5"/>
  <c r="BC48" i="5"/>
  <c r="L34" i="5"/>
  <c r="BH10" i="11"/>
  <c r="BH36" i="11" s="1"/>
  <c r="BH36" i="5"/>
  <c r="AT91" i="5"/>
  <c r="F89" i="5"/>
  <c r="BG101" i="5"/>
  <c r="AM88" i="5"/>
  <c r="BF34" i="5"/>
  <c r="Z47" i="5"/>
  <c r="BI46" i="21"/>
  <c r="BN46" i="21"/>
  <c r="BJ41" i="21"/>
  <c r="D105" i="5"/>
  <c r="AI86" i="5"/>
  <c r="AT89" i="5"/>
  <c r="B99" i="5"/>
  <c r="Z84" i="5"/>
  <c r="BE33" i="5"/>
  <c r="BE25" i="11"/>
  <c r="BE51" i="11" s="1"/>
  <c r="BE51" i="5"/>
  <c r="AF30" i="5"/>
  <c r="AC93" i="5"/>
  <c r="BF58" i="21"/>
  <c r="BF30" i="5"/>
  <c r="BC62" i="21"/>
  <c r="R284" i="21"/>
  <c r="BC284" i="21" s="1"/>
  <c r="G46" i="5"/>
  <c r="W85" i="5"/>
  <c r="AQ86" i="5"/>
  <c r="AK86" i="5"/>
  <c r="BI96" i="5"/>
  <c r="BB48" i="5"/>
  <c r="O42" i="5"/>
  <c r="BJ46" i="21"/>
  <c r="AK43" i="5"/>
  <c r="Q42" i="5"/>
  <c r="BA43" i="5"/>
  <c r="K101" i="5"/>
  <c r="BH83" i="5"/>
  <c r="BE36" i="5"/>
  <c r="BE10" i="11"/>
  <c r="BE36" i="11" s="1"/>
  <c r="R30" i="5"/>
  <c r="AI85" i="5"/>
  <c r="H84" i="5"/>
  <c r="Y42" i="5"/>
  <c r="F86" i="5"/>
  <c r="T89" i="5"/>
  <c r="O86" i="5"/>
  <c r="AD93" i="5"/>
  <c r="BN52" i="21"/>
  <c r="AU30" i="5"/>
  <c r="N86" i="5"/>
  <c r="U86" i="5"/>
  <c r="BB99" i="5"/>
  <c r="AS87" i="5"/>
  <c r="AG88" i="5"/>
  <c r="BF93" i="5"/>
  <c r="BL41" i="21"/>
  <c r="AK33" i="5"/>
  <c r="BO59" i="21"/>
  <c r="BH40" i="5"/>
  <c r="AS42" i="5"/>
  <c r="BC34" i="5"/>
  <c r="BA34" i="5"/>
  <c r="M95" i="5"/>
  <c r="T86" i="5"/>
  <c r="AS96" i="5"/>
  <c r="Q90" i="5"/>
  <c r="C101" i="5"/>
  <c r="AB51" i="5"/>
  <c r="AB25" i="11"/>
  <c r="AB51" i="11" s="1"/>
  <c r="BJ40" i="5"/>
  <c r="BB100" i="5"/>
  <c r="BD102" i="5"/>
  <c r="AN105" i="5"/>
  <c r="L101" i="5"/>
  <c r="BF41" i="5"/>
  <c r="AE43" i="5"/>
  <c r="Q51" i="5"/>
  <c r="Q25" i="11"/>
  <c r="Q51" i="11" s="1"/>
  <c r="AP47" i="5"/>
  <c r="G31" i="5"/>
  <c r="M32" i="5"/>
  <c r="E86" i="5"/>
  <c r="AJ101" i="5"/>
  <c r="R87" i="5"/>
  <c r="P94" i="5"/>
  <c r="AV102" i="5"/>
  <c r="BF54" i="21"/>
  <c r="BN42" i="21"/>
  <c r="AA48" i="5"/>
  <c r="L39" i="5"/>
  <c r="L13" i="11"/>
  <c r="L39" i="11" s="1"/>
  <c r="AH40" i="5"/>
  <c r="AH43" i="5"/>
  <c r="Z42" i="5"/>
  <c r="K32" i="5"/>
  <c r="BG37" i="5"/>
  <c r="BD101" i="5"/>
  <c r="J94" i="5"/>
  <c r="AO84" i="5"/>
  <c r="BJ99" i="5"/>
  <c r="AL34" i="5"/>
  <c r="AN40" i="5"/>
  <c r="AU48" i="5"/>
  <c r="BH44" i="21"/>
  <c r="BK56" i="21"/>
  <c r="BJ41" i="5"/>
  <c r="AL32" i="5"/>
  <c r="BK91" i="5"/>
  <c r="X94" i="5"/>
  <c r="S87" i="5"/>
  <c r="BA47" i="5"/>
  <c r="BB57" i="21"/>
  <c r="BH56" i="21"/>
  <c r="BF51" i="21"/>
  <c r="BJ31" i="5"/>
  <c r="K42" i="5"/>
  <c r="AB97" i="5"/>
  <c r="BK41" i="21"/>
  <c r="V101" i="5"/>
  <c r="AO90" i="5"/>
  <c r="BP59" i="21"/>
  <c r="N39" i="5"/>
  <c r="N13" i="11"/>
  <c r="N39" i="11" s="1"/>
  <c r="D93" i="5"/>
  <c r="Q46" i="5"/>
  <c r="BJ56" i="21"/>
  <c r="BK83" i="5"/>
  <c r="C86" i="5"/>
  <c r="BG48" i="5"/>
  <c r="P34" i="5"/>
  <c r="AL45" i="5"/>
  <c r="BD35" i="5"/>
  <c r="Z51" i="5"/>
  <c r="Z25" i="11"/>
  <c r="Z51" i="11" s="1"/>
  <c r="BH95" i="5"/>
  <c r="C105" i="5"/>
  <c r="B89" i="5"/>
  <c r="AY30" i="5"/>
  <c r="AQ32" i="5"/>
  <c r="BK62" i="21"/>
  <c r="Z284" i="21"/>
  <c r="BK284" i="21" s="1"/>
  <c r="AC40" i="5"/>
  <c r="AF48" i="5"/>
  <c r="AB99" i="5"/>
  <c r="AI94" i="5"/>
  <c r="BI99" i="5"/>
  <c r="AW91" i="5"/>
  <c r="AB95" i="5"/>
  <c r="I102" i="5"/>
  <c r="T30" i="5"/>
  <c r="H45" i="5"/>
  <c r="I45" i="5"/>
  <c r="Q30" i="5"/>
  <c r="S51" i="5"/>
  <c r="S25" i="11"/>
  <c r="S51" i="11" s="1"/>
  <c r="BG41" i="5"/>
  <c r="AP99" i="5"/>
  <c r="Y100" i="5"/>
  <c r="M96" i="5"/>
  <c r="S105" i="5"/>
  <c r="BG95" i="5"/>
  <c r="CD99" i="13" l="1"/>
  <c r="CE99" i="13"/>
  <c r="AU99" i="13"/>
  <c r="AU39" i="11"/>
  <c r="BF36" i="11"/>
  <c r="V39" i="11"/>
  <c r="AX51" i="11"/>
  <c r="Y51" i="11"/>
  <c r="BB99" i="13"/>
  <c r="BB39" i="11"/>
  <c r="BI99" i="13"/>
  <c r="BI39" i="11"/>
  <c r="AX39" i="11"/>
  <c r="AX99" i="13"/>
  <c r="BG99" i="13"/>
  <c r="BG39" i="11"/>
  <c r="AG51" i="11"/>
  <c r="AT99" i="13"/>
  <c r="AT39" i="11"/>
  <c r="BH47" i="5"/>
  <c r="AW99" i="13"/>
  <c r="AW39" i="11"/>
  <c r="BK39" i="11"/>
  <c r="BK99" i="13"/>
  <c r="BJ39" i="11"/>
  <c r="BJ99" i="13"/>
  <c r="BA39" i="11"/>
  <c r="BA99" i="13"/>
  <c r="AV39" i="11"/>
  <c r="AV99" i="13"/>
  <c r="AS39" i="11"/>
  <c r="BZ99" i="13"/>
  <c r="CB99" i="13"/>
  <c r="CA99" i="13"/>
  <c r="CC99" i="13"/>
  <c r="BY99" i="13"/>
  <c r="BX99" i="13"/>
  <c r="BW99" i="13"/>
  <c r="BV99" i="13"/>
  <c r="BR99" i="13"/>
  <c r="BS99" i="13"/>
  <c r="BU99" i="13"/>
  <c r="BT99" i="13"/>
  <c r="BQ99" i="13"/>
  <c r="BM99" i="13"/>
  <c r="BP99" i="13"/>
  <c r="BL99" i="13"/>
  <c r="BN99" i="13"/>
  <c r="BO99" i="13"/>
  <c r="BE39" i="11"/>
  <c r="BE99" i="13"/>
  <c r="AZ99" i="13"/>
  <c r="AZ39" i="11"/>
  <c r="AY99" i="13"/>
  <c r="AY39" i="11"/>
  <c r="BF99" i="13"/>
  <c r="BF39" i="11"/>
  <c r="BD99" i="13"/>
  <c r="BD39" i="11"/>
  <c r="BH101" i="5"/>
  <c r="BH39" i="11"/>
  <c r="BH99" i="13"/>
  <c r="AR92" i="4" l="1"/>
  <c r="AR65" i="5"/>
  <c r="BG35" i="4" l="1"/>
  <c r="BG9" i="5"/>
  <c r="BG89" i="4"/>
  <c r="BG62" i="5"/>
  <c r="AR92" i="5"/>
  <c r="BC101" i="4" l="1"/>
  <c r="BC74" i="5"/>
  <c r="BC47" i="4"/>
  <c r="BC21" i="5"/>
  <c r="BG89" i="5"/>
  <c r="BG35" i="5"/>
  <c r="BC47" i="5" l="1"/>
  <c r="BC101" i="5"/>
  <c r="AU92" i="4" l="1"/>
  <c r="AU65" i="5"/>
  <c r="AU92" i="5" l="1"/>
  <c r="AR87" i="4" l="1"/>
  <c r="AR60" i="5"/>
  <c r="AR33" i="4"/>
  <c r="AR7" i="5"/>
  <c r="AR33" i="5" l="1"/>
  <c r="AR87" i="5"/>
  <c r="BD90" i="4" l="1"/>
  <c r="BD63" i="5"/>
  <c r="BD36" i="4"/>
  <c r="BD10" i="5"/>
  <c r="BD90" i="5" l="1"/>
  <c r="BG100" i="4"/>
  <c r="BG73" i="5"/>
  <c r="BD36" i="5"/>
  <c r="BD10" i="11"/>
  <c r="BD36" i="11" s="1"/>
  <c r="BG46" i="4"/>
  <c r="BG20" i="5"/>
  <c r="BH87" i="4" l="1"/>
  <c r="BH60" i="5"/>
  <c r="BG46" i="5"/>
  <c r="BH33" i="4"/>
  <c r="BH7" i="5"/>
  <c r="BG100" i="5"/>
  <c r="AR88" i="4" l="1"/>
  <c r="AR61" i="5"/>
  <c r="AR34" i="4"/>
  <c r="AR8" i="5"/>
  <c r="BH33" i="5"/>
  <c r="BH87" i="5"/>
  <c r="AT100" i="4" l="1"/>
  <c r="AT73" i="5"/>
  <c r="AT46" i="4"/>
  <c r="AT20" i="5"/>
  <c r="AR88" i="5"/>
  <c r="AR34" i="5"/>
  <c r="AT100" i="5" l="1"/>
  <c r="AT46" i="5"/>
  <c r="AP34" i="4" l="1"/>
  <c r="AP8" i="5"/>
  <c r="AP88" i="4"/>
  <c r="AP61" i="5"/>
  <c r="BC92" i="4" l="1"/>
  <c r="BC65" i="5"/>
  <c r="AP88" i="5"/>
  <c r="AP34" i="5"/>
  <c r="BG99" i="4" l="1"/>
  <c r="BG72" i="5"/>
  <c r="AY48" i="4"/>
  <c r="AY22" i="5"/>
  <c r="BC92" i="5"/>
  <c r="AY102" i="4"/>
  <c r="AY75" i="5"/>
  <c r="BG45" i="4"/>
  <c r="BG19" i="5"/>
  <c r="AZ102" i="4" l="1"/>
  <c r="AZ75" i="5"/>
  <c r="BG99" i="5"/>
  <c r="BG45" i="5"/>
  <c r="AY102" i="5"/>
  <c r="AY48" i="5"/>
  <c r="AZ48" i="4"/>
  <c r="AZ22" i="5"/>
  <c r="AZ88" i="4" l="1"/>
  <c r="AZ61" i="5"/>
  <c r="AZ102" i="5"/>
  <c r="AZ34" i="4"/>
  <c r="AZ8" i="5"/>
  <c r="AZ48" i="5"/>
  <c r="AZ34" i="5" l="1"/>
  <c r="AZ88" i="5"/>
  <c r="BC89" i="4" l="1"/>
  <c r="BC62" i="5"/>
  <c r="BC35" i="4"/>
  <c r="BC9" i="5"/>
  <c r="BC35" i="5" l="1"/>
  <c r="BC89" i="5"/>
  <c r="BG90" i="4" l="1"/>
  <c r="BG63" i="5"/>
  <c r="BG36" i="4"/>
  <c r="BG10" i="5"/>
  <c r="AY87" i="4" l="1"/>
  <c r="AY60" i="5"/>
  <c r="BG90" i="5"/>
  <c r="BG36" i="5"/>
  <c r="BG10" i="11"/>
  <c r="BG36" i="11" s="1"/>
  <c r="AY33" i="4"/>
  <c r="AY7" i="5"/>
  <c r="AQ35" i="4" l="1"/>
  <c r="AQ9" i="5"/>
  <c r="AY87" i="5"/>
  <c r="AY33" i="5"/>
  <c r="AQ89" i="4"/>
  <c r="AQ62" i="5"/>
  <c r="AQ33" i="4" l="1"/>
  <c r="AQ7" i="5"/>
  <c r="AT42" i="4"/>
  <c r="AT16" i="5"/>
  <c r="AQ89" i="5"/>
  <c r="AT96" i="4"/>
  <c r="AT69" i="5"/>
  <c r="AQ35" i="5"/>
  <c r="AQ87" i="4"/>
  <c r="AQ60" i="5"/>
  <c r="AT42" i="5" l="1"/>
  <c r="AT96" i="5"/>
  <c r="AQ101" i="4"/>
  <c r="AQ74" i="5"/>
  <c r="AQ47" i="4"/>
  <c r="AQ21" i="5"/>
  <c r="AQ87" i="5"/>
  <c r="AQ33" i="5"/>
  <c r="AQ101" i="5" l="1"/>
  <c r="AQ47" i="5"/>
  <c r="AT99" i="4" l="1"/>
  <c r="AT72" i="5"/>
  <c r="AT45" i="4"/>
  <c r="AT19" i="5"/>
  <c r="AU87" i="4" l="1"/>
  <c r="AU60" i="5"/>
  <c r="AU33" i="4"/>
  <c r="AU7" i="5"/>
  <c r="AT45" i="5"/>
  <c r="AT99" i="5"/>
  <c r="BH100" i="4" l="1"/>
  <c r="BH73" i="5"/>
  <c r="AU33" i="5"/>
  <c r="BH46" i="4"/>
  <c r="BH20" i="5"/>
  <c r="AU87" i="5"/>
  <c r="BH46" i="5" l="1"/>
  <c r="BH100" i="5"/>
  <c r="AH92" i="4" l="1"/>
  <c r="AH65" i="5"/>
  <c r="AT34" i="4" l="1"/>
  <c r="AT8" i="5"/>
  <c r="AT88" i="4"/>
  <c r="AT61" i="5"/>
  <c r="AH92" i="5"/>
  <c r="AT88" i="5" l="1"/>
  <c r="AT34" i="5"/>
  <c r="AX42" i="4" l="1"/>
  <c r="AX16" i="5"/>
  <c r="AY101" i="4"/>
  <c r="AY74" i="5"/>
  <c r="AX96" i="4"/>
  <c r="AX69" i="5"/>
  <c r="AY47" i="4"/>
  <c r="AY21" i="5"/>
  <c r="AY47" i="5" l="1"/>
  <c r="AY101" i="5"/>
  <c r="AX96" i="5"/>
  <c r="AX42" i="5"/>
  <c r="BG87" i="4" l="1"/>
  <c r="BG60" i="5"/>
  <c r="BG87" i="5" s="1"/>
  <c r="BG33" i="4"/>
  <c r="BG7" i="5"/>
  <c r="BG33" i="5" l="1"/>
  <c r="BC93" i="4" l="1"/>
  <c r="BC66" i="5"/>
  <c r="BC39" i="4"/>
  <c r="BC13" i="5"/>
  <c r="AV33" i="4" l="1"/>
  <c r="AV7" i="5"/>
  <c r="BC93" i="5"/>
  <c r="AV87" i="4"/>
  <c r="AV60" i="5"/>
  <c r="BC13" i="11"/>
  <c r="BC39" i="5"/>
  <c r="BC39" i="11" l="1"/>
  <c r="BC99" i="13"/>
  <c r="AQ92" i="4"/>
  <c r="AQ65" i="5"/>
  <c r="AV87" i="5"/>
  <c r="AV33" i="5"/>
  <c r="AQ92" i="5" l="1"/>
  <c r="AM48" i="21" l="1"/>
  <c r="AT90" i="4" l="1"/>
  <c r="AT63" i="5"/>
  <c r="AU90" i="4"/>
  <c r="AU63" i="5"/>
  <c r="AV90" i="4"/>
  <c r="AV63" i="5"/>
  <c r="K82" i="4" l="1"/>
  <c r="K55" i="5"/>
  <c r="E82" i="4"/>
  <c r="E55" i="5"/>
  <c r="BQ103" i="4"/>
  <c r="BQ76" i="5"/>
  <c r="BA103" i="4"/>
  <c r="BA76" i="5"/>
  <c r="S91" i="4"/>
  <c r="S64" i="5"/>
  <c r="Q91" i="4"/>
  <c r="L69" i="13" s="1"/>
  <c r="Q64" i="5"/>
  <c r="AP82" i="4"/>
  <c r="AP55" i="5"/>
  <c r="BO82" i="4"/>
  <c r="BO55" i="5"/>
  <c r="BX82" i="4"/>
  <c r="BX55" i="5"/>
  <c r="BM82" i="4"/>
  <c r="BM55" i="5"/>
  <c r="BK82" i="4"/>
  <c r="BK55" i="5"/>
  <c r="O82" i="4"/>
  <c r="O55" i="5"/>
  <c r="BJ28" i="4"/>
  <c r="BJ2" i="5"/>
  <c r="AB60" i="21"/>
  <c r="AW49" i="4"/>
  <c r="AW23" i="5"/>
  <c r="T60" i="21"/>
  <c r="Q49" i="4"/>
  <c r="Q23" i="5"/>
  <c r="BK28" i="4"/>
  <c r="BK2" i="5"/>
  <c r="AH28" i="4"/>
  <c r="AH2" i="5"/>
  <c r="AF28" i="4"/>
  <c r="AF2" i="5"/>
  <c r="AP28" i="4"/>
  <c r="AP2" i="5"/>
  <c r="BQ82" i="4"/>
  <c r="BQ55" i="5"/>
  <c r="T82" i="4"/>
  <c r="T55" i="5"/>
  <c r="AN91" i="4"/>
  <c r="AN64" i="5"/>
  <c r="H91" i="4"/>
  <c r="H64" i="5"/>
  <c r="BE82" i="4"/>
  <c r="BE55" i="5"/>
  <c r="BO28" i="4"/>
  <c r="BO2" i="5"/>
  <c r="AE37" i="4"/>
  <c r="AE11" i="5"/>
  <c r="B37" i="4"/>
  <c r="B11" i="5"/>
  <c r="AN37" i="4"/>
  <c r="AN11" i="5"/>
  <c r="J28" i="4"/>
  <c r="J2" i="5"/>
  <c r="W28" i="4"/>
  <c r="W2" i="5"/>
  <c r="AF37" i="4"/>
  <c r="AF11" i="5"/>
  <c r="AD37" i="4"/>
  <c r="AD11" i="5"/>
  <c r="AN28" i="4"/>
  <c r="AN2" i="5"/>
  <c r="BE28" i="4"/>
  <c r="AD39" i="21"/>
  <c r="BE2" i="5"/>
  <c r="K37" i="4"/>
  <c r="K11" i="5"/>
  <c r="AL37" i="4"/>
  <c r="AL11" i="5"/>
  <c r="AD82" i="4"/>
  <c r="AD55" i="5"/>
  <c r="P82" i="4"/>
  <c r="P55" i="5"/>
  <c r="L91" i="4"/>
  <c r="L64" i="5"/>
  <c r="Q103" i="4"/>
  <c r="L81" i="13" s="1"/>
  <c r="Q76" i="5"/>
  <c r="J82" i="4"/>
  <c r="J55" i="5"/>
  <c r="BU82" i="4"/>
  <c r="BU55" i="5"/>
  <c r="AH82" i="4"/>
  <c r="AH55" i="5"/>
  <c r="R60" i="21"/>
  <c r="I49" i="4"/>
  <c r="I23" i="5"/>
  <c r="O28" i="4"/>
  <c r="O2" i="5"/>
  <c r="U39" i="21"/>
  <c r="U28" i="4"/>
  <c r="U2" i="5"/>
  <c r="BA28" i="4"/>
  <c r="AC39" i="21"/>
  <c r="BA2" i="5"/>
  <c r="BI28" i="4"/>
  <c r="AE39" i="21"/>
  <c r="BI2" i="5"/>
  <c r="S37" i="4"/>
  <c r="S11" i="5"/>
  <c r="BF28" i="4"/>
  <c r="BF2" i="5"/>
  <c r="S82" i="4"/>
  <c r="S55" i="5"/>
  <c r="AA39" i="21"/>
  <c r="AS28" i="4"/>
  <c r="AS2" i="5"/>
  <c r="AM28" i="4"/>
  <c r="AM2" i="5"/>
  <c r="BB28" i="4"/>
  <c r="BB2" i="5"/>
  <c r="BS28" i="4"/>
  <c r="BS2" i="5"/>
  <c r="L37" i="4"/>
  <c r="L11" i="5"/>
  <c r="AX28" i="4"/>
  <c r="AX2" i="5"/>
  <c r="X39" i="21"/>
  <c r="AG28" i="4"/>
  <c r="AG2" i="5"/>
  <c r="R39" i="21"/>
  <c r="I28" i="4"/>
  <c r="I2" i="5"/>
  <c r="AM37" i="4"/>
  <c r="AM11" i="5"/>
  <c r="K28" i="4"/>
  <c r="K2" i="5"/>
  <c r="E103" i="4"/>
  <c r="E76" i="5"/>
  <c r="Q82" i="4"/>
  <c r="L60" i="13" s="1"/>
  <c r="Q55" i="5"/>
  <c r="Y82" i="4"/>
  <c r="Y55" i="5"/>
  <c r="BR82" i="4"/>
  <c r="BR55" i="5"/>
  <c r="Z91" i="4"/>
  <c r="Z64" i="5"/>
  <c r="BH82" i="4"/>
  <c r="BH55" i="5"/>
  <c r="AC82" i="4"/>
  <c r="AC55" i="5"/>
  <c r="AA82" i="4"/>
  <c r="AA55" i="5"/>
  <c r="AE91" i="4"/>
  <c r="AE64" i="5"/>
  <c r="G28" i="4"/>
  <c r="G2" i="5"/>
  <c r="BL28" i="4"/>
  <c r="BL2" i="5"/>
  <c r="AB28" i="4"/>
  <c r="AB2" i="5"/>
  <c r="Q39" i="21"/>
  <c r="E28" i="4"/>
  <c r="E2" i="5"/>
  <c r="AI44" i="4"/>
  <c r="AI18" i="5"/>
  <c r="G37" i="4"/>
  <c r="G11" i="5"/>
  <c r="Z48" i="21"/>
  <c r="AO37" i="4"/>
  <c r="AO11" i="5"/>
  <c r="P28" i="4"/>
  <c r="P2" i="5"/>
  <c r="BP28" i="4"/>
  <c r="BP2" i="5"/>
  <c r="G91" i="4"/>
  <c r="G64" i="5"/>
  <c r="AV82" i="4"/>
  <c r="AV55" i="5"/>
  <c r="BW82" i="4"/>
  <c r="BW55" i="5"/>
  <c r="AO103" i="4"/>
  <c r="AO76" i="5"/>
  <c r="BI103" i="4"/>
  <c r="BI76" i="5"/>
  <c r="BC82" i="4"/>
  <c r="BC55" i="5"/>
  <c r="BY82" i="4"/>
  <c r="BY55" i="5"/>
  <c r="B91" i="4"/>
  <c r="B64" i="5"/>
  <c r="AR82" i="4"/>
  <c r="AR55" i="5"/>
  <c r="R37" i="4"/>
  <c r="R11" i="5"/>
  <c r="Q48" i="21"/>
  <c r="E37" i="4"/>
  <c r="E11" i="5"/>
  <c r="H28" i="4"/>
  <c r="H2" i="5"/>
  <c r="Z37" i="4"/>
  <c r="Z11" i="5"/>
  <c r="V37" i="4"/>
  <c r="V11" i="5"/>
  <c r="N28" i="4"/>
  <c r="N2" i="5"/>
  <c r="B82" i="4"/>
  <c r="B55" i="5"/>
  <c r="D91" i="4"/>
  <c r="D64" i="5"/>
  <c r="Y103" i="4"/>
  <c r="Y76" i="5"/>
  <c r="AG82" i="4"/>
  <c r="AG55" i="5"/>
  <c r="J91" i="4"/>
  <c r="J64" i="5"/>
  <c r="AZ82" i="4"/>
  <c r="AZ55" i="5"/>
  <c r="W82" i="4"/>
  <c r="W55" i="5"/>
  <c r="BI82" i="4"/>
  <c r="BI55" i="5"/>
  <c r="L82" i="4"/>
  <c r="L55" i="5"/>
  <c r="V82" i="4"/>
  <c r="V55" i="5"/>
  <c r="I103" i="4"/>
  <c r="I76" i="5"/>
  <c r="AY82" i="4"/>
  <c r="AY55" i="5"/>
  <c r="AU28" i="4"/>
  <c r="AU2" i="5"/>
  <c r="AH39" i="21"/>
  <c r="BU28" i="4"/>
  <c r="BU2" i="5"/>
  <c r="AC37" i="4"/>
  <c r="W48" i="21"/>
  <c r="AC11" i="5"/>
  <c r="AG60" i="21"/>
  <c r="BQ49" i="4"/>
  <c r="BQ23" i="5"/>
  <c r="D37" i="4"/>
  <c r="D11" i="5"/>
  <c r="D44" i="4"/>
  <c r="D18" i="5"/>
  <c r="AA60" i="21"/>
  <c r="AS49" i="4"/>
  <c r="AS23" i="5"/>
  <c r="AI39" i="21"/>
  <c r="BY28" i="4"/>
  <c r="BY2" i="5"/>
  <c r="Y39" i="21"/>
  <c r="AK28" i="4"/>
  <c r="AK2" i="5"/>
  <c r="M91" i="4"/>
  <c r="M64" i="5"/>
  <c r="AK103" i="4"/>
  <c r="AK76" i="5"/>
  <c r="BS82" i="4"/>
  <c r="BS55" i="5"/>
  <c r="R48" i="21"/>
  <c r="I37" i="4"/>
  <c r="I11" i="5"/>
  <c r="B28" i="4"/>
  <c r="B2" i="5"/>
  <c r="AJ28" i="4"/>
  <c r="AJ2" i="5"/>
  <c r="AE28" i="4"/>
  <c r="AE2" i="5"/>
  <c r="BU49" i="4"/>
  <c r="AH60" i="21"/>
  <c r="BU23" i="5"/>
  <c r="AE60" i="21"/>
  <c r="BI49" i="4"/>
  <c r="BI23" i="5"/>
  <c r="J37" i="4"/>
  <c r="J11" i="5"/>
  <c r="AV90" i="5"/>
  <c r="H82" i="4"/>
  <c r="H55" i="5"/>
  <c r="AI98" i="4"/>
  <c r="AI71" i="5"/>
  <c r="BA82" i="4"/>
  <c r="BA55" i="5"/>
  <c r="G82" i="4"/>
  <c r="G55" i="5"/>
  <c r="D82" i="4"/>
  <c r="D55" i="5"/>
  <c r="BD82" i="4"/>
  <c r="BD55" i="5"/>
  <c r="K91" i="4"/>
  <c r="K64" i="5"/>
  <c r="BG82" i="4"/>
  <c r="BG55" i="5"/>
  <c r="F91" i="4"/>
  <c r="F64" i="5"/>
  <c r="R82" i="4"/>
  <c r="R55" i="5"/>
  <c r="AN82" i="4"/>
  <c r="AN55" i="5"/>
  <c r="E91" i="4"/>
  <c r="E64" i="5"/>
  <c r="BQ28" i="4"/>
  <c r="AG39" i="21"/>
  <c r="BQ2" i="5"/>
  <c r="AT28" i="4"/>
  <c r="AT2" i="5"/>
  <c r="AR28" i="4"/>
  <c r="AR2" i="5"/>
  <c r="AB39" i="21"/>
  <c r="AW28" i="4"/>
  <c r="AW2" i="5"/>
  <c r="X37" i="4"/>
  <c r="X11" i="5"/>
  <c r="AV28" i="4"/>
  <c r="AV2" i="5"/>
  <c r="AE44" i="4"/>
  <c r="AE18" i="5"/>
  <c r="R28" i="4"/>
  <c r="R2" i="5"/>
  <c r="AC103" i="4"/>
  <c r="AC76" i="5"/>
  <c r="AC103" i="5" s="1"/>
  <c r="BP82" i="4"/>
  <c r="BP55" i="5"/>
  <c r="BV82" i="4"/>
  <c r="BV55" i="5"/>
  <c r="AO91" i="4"/>
  <c r="AO64" i="5"/>
  <c r="BL82" i="4"/>
  <c r="BL55" i="5"/>
  <c r="AI82" i="4"/>
  <c r="AI55" i="5"/>
  <c r="AC91" i="4"/>
  <c r="AC64" i="5"/>
  <c r="V91" i="4"/>
  <c r="V64" i="5"/>
  <c r="AZ28" i="4"/>
  <c r="AZ2" i="5"/>
  <c r="C28" i="4"/>
  <c r="C2" i="5"/>
  <c r="V28" i="4"/>
  <c r="V2" i="5"/>
  <c r="V48" i="21"/>
  <c r="Y37" i="4"/>
  <c r="Y11" i="5"/>
  <c r="Q60" i="21"/>
  <c r="E49" i="4"/>
  <c r="E23" i="5"/>
  <c r="AJ37" i="4"/>
  <c r="AJ11" i="5"/>
  <c r="AA28" i="4"/>
  <c r="AA2" i="5"/>
  <c r="W37" i="4"/>
  <c r="W11" i="5"/>
  <c r="AU82" i="4"/>
  <c r="AU55" i="5"/>
  <c r="AE98" i="4"/>
  <c r="AE71" i="5"/>
  <c r="AK98" i="4"/>
  <c r="AK71" i="5"/>
  <c r="AS82" i="4"/>
  <c r="AS55" i="5"/>
  <c r="BN82" i="4"/>
  <c r="BN55" i="5"/>
  <c r="BJ82" i="4"/>
  <c r="BJ55" i="5"/>
  <c r="AQ82" i="4"/>
  <c r="AQ55" i="5"/>
  <c r="O91" i="4"/>
  <c r="O64" i="5"/>
  <c r="AL82" i="4"/>
  <c r="AL55" i="5"/>
  <c r="N82" i="4"/>
  <c r="N55" i="5"/>
  <c r="AE82" i="4"/>
  <c r="AE55" i="5"/>
  <c r="AJ82" i="4"/>
  <c r="AJ55" i="5"/>
  <c r="I91" i="4"/>
  <c r="I64" i="5"/>
  <c r="AW103" i="4"/>
  <c r="AW76" i="5"/>
  <c r="BN28" i="4"/>
  <c r="BN2" i="5"/>
  <c r="X28" i="4"/>
  <c r="X2" i="5"/>
  <c r="X60" i="21"/>
  <c r="AG49" i="4"/>
  <c r="AG23" i="5"/>
  <c r="AD60" i="21"/>
  <c r="BE49" i="4"/>
  <c r="BE23" i="5"/>
  <c r="AQ28" i="4"/>
  <c r="AQ2" i="5"/>
  <c r="AF39" i="21"/>
  <c r="BM28" i="4"/>
  <c r="BM2" i="5"/>
  <c r="V39" i="21"/>
  <c r="Y28" i="4"/>
  <c r="Y2" i="5"/>
  <c r="AD28" i="4"/>
  <c r="AD2" i="5"/>
  <c r="F37" i="4"/>
  <c r="F11" i="5"/>
  <c r="AU90" i="5"/>
  <c r="X91" i="4"/>
  <c r="X64" i="5"/>
  <c r="AM91" i="4"/>
  <c r="AM64" i="5"/>
  <c r="Z82" i="4"/>
  <c r="Z55" i="5"/>
  <c r="BT82" i="4"/>
  <c r="BT55" i="5"/>
  <c r="AT82" i="4"/>
  <c r="AT55" i="5"/>
  <c r="W91" i="4"/>
  <c r="W64" i="5"/>
  <c r="Y91" i="4"/>
  <c r="Y64" i="5"/>
  <c r="U48" i="21"/>
  <c r="U37" i="4"/>
  <c r="U11" i="5"/>
  <c r="H37" i="4"/>
  <c r="H11" i="5"/>
  <c r="Y55" i="21"/>
  <c r="AK44" i="4"/>
  <c r="AK18" i="5"/>
  <c r="BX28" i="4"/>
  <c r="BX2" i="5"/>
  <c r="T48" i="21"/>
  <c r="Q37" i="4"/>
  <c r="Q11" i="5"/>
  <c r="T28" i="4"/>
  <c r="T2" i="5"/>
  <c r="AI28" i="4"/>
  <c r="AI2" i="5"/>
  <c r="BW28" i="4"/>
  <c r="BW2" i="5"/>
  <c r="U91" i="4"/>
  <c r="U64" i="5"/>
  <c r="M82" i="4"/>
  <c r="M55" i="5"/>
  <c r="AM82" i="4"/>
  <c r="AM55" i="5"/>
  <c r="AX82" i="4"/>
  <c r="AX55" i="5"/>
  <c r="AO82" i="4"/>
  <c r="AO55" i="5"/>
  <c r="BE103" i="4"/>
  <c r="BE76" i="5"/>
  <c r="BC28" i="4"/>
  <c r="BC2" i="5"/>
  <c r="BR28" i="4"/>
  <c r="BR2" i="5"/>
  <c r="Z28" i="4"/>
  <c r="Z2" i="5"/>
  <c r="BV28" i="4"/>
  <c r="BV2" i="5"/>
  <c r="F28" i="4"/>
  <c r="F2" i="5"/>
  <c r="O37" i="4"/>
  <c r="O11" i="5"/>
  <c r="BG28" i="4"/>
  <c r="BG2" i="5"/>
  <c r="W60" i="21"/>
  <c r="AC49" i="4"/>
  <c r="AC23" i="5"/>
  <c r="D98" i="4"/>
  <c r="D71" i="5"/>
  <c r="AG103" i="4"/>
  <c r="AG76" i="5"/>
  <c r="BB82" i="4"/>
  <c r="BB55" i="5"/>
  <c r="AL91" i="4"/>
  <c r="AL64" i="5"/>
  <c r="AS103" i="4"/>
  <c r="AS76" i="5"/>
  <c r="M103" i="4"/>
  <c r="M76" i="5"/>
  <c r="AB82" i="4"/>
  <c r="AB55" i="5"/>
  <c r="U82" i="4"/>
  <c r="U55" i="5"/>
  <c r="U82" i="5" s="1"/>
  <c r="F82" i="4"/>
  <c r="F55" i="5"/>
  <c r="BM103" i="4"/>
  <c r="BM76" i="5"/>
  <c r="AA37" i="4"/>
  <c r="AA11" i="5"/>
  <c r="S60" i="21"/>
  <c r="M49" i="4"/>
  <c r="M23" i="5"/>
  <c r="BT28" i="4"/>
  <c r="BT2" i="5"/>
  <c r="BM49" i="4"/>
  <c r="AF60" i="21"/>
  <c r="BM23" i="5"/>
  <c r="Z60" i="21"/>
  <c r="AO49" i="4"/>
  <c r="AO23" i="5"/>
  <c r="S28" i="4"/>
  <c r="S2" i="5"/>
  <c r="AT90" i="5"/>
  <c r="AF82" i="4"/>
  <c r="AF55" i="5"/>
  <c r="U103" i="4"/>
  <c r="U76" i="5"/>
  <c r="X82" i="4"/>
  <c r="X55" i="5"/>
  <c r="V60" i="21"/>
  <c r="Y49" i="4"/>
  <c r="Y23" i="5"/>
  <c r="AL28" i="4"/>
  <c r="AL2" i="5"/>
  <c r="Y60" i="21"/>
  <c r="AK49" i="4"/>
  <c r="AK23" i="5"/>
  <c r="BH28" i="4"/>
  <c r="BH2" i="5"/>
  <c r="AY28" i="4"/>
  <c r="AY2" i="5"/>
  <c r="L28" i="4"/>
  <c r="L2" i="5"/>
  <c r="S48" i="21"/>
  <c r="M37" i="4"/>
  <c r="M11" i="5"/>
  <c r="D28" i="4"/>
  <c r="D2" i="5"/>
  <c r="Z39" i="21"/>
  <c r="AO28" i="4"/>
  <c r="AO2" i="5"/>
  <c r="AC60" i="21"/>
  <c r="BA49" i="4"/>
  <c r="BA23" i="5"/>
  <c r="BU103" i="4"/>
  <c r="BU76" i="5"/>
  <c r="AK82" i="4"/>
  <c r="AK55" i="5"/>
  <c r="AW82" i="4"/>
  <c r="AW55" i="5"/>
  <c r="AF91" i="4"/>
  <c r="AF64" i="5"/>
  <c r="AA91" i="4"/>
  <c r="AA64" i="5"/>
  <c r="C82" i="4"/>
  <c r="C55" i="5"/>
  <c r="I82" i="4"/>
  <c r="I55" i="5"/>
  <c r="AB91" i="4"/>
  <c r="AB64" i="5"/>
  <c r="AJ91" i="4"/>
  <c r="AJ64" i="5"/>
  <c r="R91" i="4"/>
  <c r="R64" i="5"/>
  <c r="AD91" i="4"/>
  <c r="AD64" i="5"/>
  <c r="BF82" i="4"/>
  <c r="BF55" i="5"/>
  <c r="T39" i="21"/>
  <c r="Q28" i="4"/>
  <c r="Q2" i="5"/>
  <c r="BD28" i="4"/>
  <c r="BD2" i="5"/>
  <c r="AC28" i="4"/>
  <c r="W39" i="21"/>
  <c r="AC2" i="5"/>
  <c r="AB37" i="4"/>
  <c r="AB11" i="5"/>
  <c r="U60" i="21"/>
  <c r="U49" i="4"/>
  <c r="U23" i="5"/>
  <c r="S39" i="21"/>
  <c r="M28" i="4"/>
  <c r="M2" i="5"/>
  <c r="Q82" i="13" l="1"/>
  <c r="Q73" i="13"/>
  <c r="Q72" i="13"/>
  <c r="Q79" i="13"/>
  <c r="Q81" i="13"/>
  <c r="T103" i="4"/>
  <c r="T76" i="5"/>
  <c r="Q98" i="4"/>
  <c r="L76" i="13" s="1"/>
  <c r="Q63" i="13" s="1"/>
  <c r="Q71" i="5"/>
  <c r="AB98" i="4"/>
  <c r="AB71" i="5"/>
  <c r="AY103" i="4"/>
  <c r="AY76" i="5"/>
  <c r="P103" i="4"/>
  <c r="P76" i="5"/>
  <c r="AN103" i="4"/>
  <c r="AN76" i="5"/>
  <c r="BA60" i="21"/>
  <c r="AW98" i="4"/>
  <c r="AW71" i="5"/>
  <c r="I98" i="4"/>
  <c r="I71" i="5"/>
  <c r="AT44" i="4"/>
  <c r="AT18" i="5"/>
  <c r="N98" i="4"/>
  <c r="N71" i="5"/>
  <c r="J98" i="4"/>
  <c r="J71" i="5"/>
  <c r="N103" i="4"/>
  <c r="N76" i="5"/>
  <c r="C91" i="4"/>
  <c r="C64" i="5"/>
  <c r="BN98" i="4"/>
  <c r="BN71" i="5"/>
  <c r="W98" i="4"/>
  <c r="W71" i="5"/>
  <c r="K103" i="4"/>
  <c r="K76" i="5"/>
  <c r="AW60" i="21"/>
  <c r="Z49" i="4"/>
  <c r="Z23" i="5"/>
  <c r="Y48" i="21"/>
  <c r="AK37" i="4"/>
  <c r="AK11" i="5"/>
  <c r="T49" i="4"/>
  <c r="T23" i="5"/>
  <c r="BS49" i="4"/>
  <c r="BS23" i="5"/>
  <c r="C37" i="4"/>
  <c r="C11" i="5"/>
  <c r="C44" i="4"/>
  <c r="C18" i="5"/>
  <c r="AM44" i="4"/>
  <c r="AM18" i="5"/>
  <c r="AJ44" i="4"/>
  <c r="AJ18" i="5"/>
  <c r="AI60" i="21"/>
  <c r="BY49" i="4"/>
  <c r="BY23" i="5"/>
  <c r="BD39" i="21"/>
  <c r="S261" i="21"/>
  <c r="BD261" i="21" s="1"/>
  <c r="AB82" i="5"/>
  <c r="BE48" i="21"/>
  <c r="U37" i="5"/>
  <c r="AQ28" i="5"/>
  <c r="AQ2" i="11"/>
  <c r="AQ28" i="11" s="1"/>
  <c r="AE82" i="5"/>
  <c r="BG82" i="5"/>
  <c r="B28" i="5"/>
  <c r="B2" i="11"/>
  <c r="B28" i="11" s="1"/>
  <c r="W82" i="5"/>
  <c r="AR82" i="5"/>
  <c r="G2" i="11"/>
  <c r="G28" i="11" s="1"/>
  <c r="G28" i="5"/>
  <c r="Z91" i="5"/>
  <c r="K28" i="5"/>
  <c r="K2" i="11"/>
  <c r="K28" i="11" s="1"/>
  <c r="BK82" i="5"/>
  <c r="AF103" i="4"/>
  <c r="AF76" i="5"/>
  <c r="BN103" i="4"/>
  <c r="BN76" i="5"/>
  <c r="C98" i="4"/>
  <c r="C71" i="5"/>
  <c r="BO103" i="4"/>
  <c r="BO76" i="5"/>
  <c r="S103" i="4"/>
  <c r="S76" i="5"/>
  <c r="N91" i="4"/>
  <c r="N64" i="5"/>
  <c r="AR49" i="4"/>
  <c r="AR23" i="5"/>
  <c r="AB44" i="4"/>
  <c r="AB18" i="5"/>
  <c r="S49" i="4"/>
  <c r="S23" i="5"/>
  <c r="J44" i="4"/>
  <c r="J18" i="5"/>
  <c r="Z44" i="4"/>
  <c r="Z18" i="5"/>
  <c r="AA55" i="21"/>
  <c r="AS44" i="4"/>
  <c r="AS18" i="5"/>
  <c r="AD55" i="21"/>
  <c r="BE44" i="4"/>
  <c r="BE18" i="5"/>
  <c r="U49" i="5"/>
  <c r="U23" i="11"/>
  <c r="U49" i="11" s="1"/>
  <c r="AF91" i="5"/>
  <c r="BD48" i="21"/>
  <c r="O37" i="5"/>
  <c r="Z82" i="5"/>
  <c r="AD28" i="5"/>
  <c r="AD2" i="11"/>
  <c r="AD28" i="11" s="1"/>
  <c r="W37" i="5"/>
  <c r="BR60" i="21"/>
  <c r="AG282" i="21"/>
  <c r="BR282" i="21" s="1"/>
  <c r="AY82" i="5"/>
  <c r="BW82" i="5"/>
  <c r="E28" i="5"/>
  <c r="E2" i="11"/>
  <c r="E28" i="11" s="1"/>
  <c r="BB2" i="11"/>
  <c r="BB28" i="11" s="1"/>
  <c r="BB28" i="5"/>
  <c r="I49" i="5"/>
  <c r="H91" i="5"/>
  <c r="AL98" i="4"/>
  <c r="AL71" i="5"/>
  <c r="BV103" i="4"/>
  <c r="BV76" i="5"/>
  <c r="AB103" i="4"/>
  <c r="AB76" i="5"/>
  <c r="G103" i="4"/>
  <c r="G76" i="5"/>
  <c r="BG103" i="4"/>
  <c r="BG76" i="5"/>
  <c r="AY49" i="4"/>
  <c r="AY23" i="5"/>
  <c r="BG49" i="4"/>
  <c r="BG23" i="5"/>
  <c r="AV49" i="4"/>
  <c r="AV23" i="5"/>
  <c r="V49" i="4"/>
  <c r="V23" i="5"/>
  <c r="T37" i="4"/>
  <c r="T11" i="5"/>
  <c r="AJ91" i="5"/>
  <c r="BN60" i="21"/>
  <c r="AC282" i="21"/>
  <c r="BN282" i="21" s="1"/>
  <c r="U103" i="5"/>
  <c r="BD60" i="21"/>
  <c r="D98" i="5"/>
  <c r="AX82" i="5"/>
  <c r="BX28" i="5"/>
  <c r="BX2" i="11"/>
  <c r="BX28" i="11" s="1"/>
  <c r="BN82" i="5"/>
  <c r="BB60" i="21"/>
  <c r="AZ2" i="11"/>
  <c r="AZ28" i="11" s="1"/>
  <c r="AZ28" i="5"/>
  <c r="AO91" i="5"/>
  <c r="AE44" i="5"/>
  <c r="BR39" i="21"/>
  <c r="AG261" i="21"/>
  <c r="BR261" i="21" s="1"/>
  <c r="AI98" i="5"/>
  <c r="BP60" i="21"/>
  <c r="AE282" i="21"/>
  <c r="BP282" i="21" s="1"/>
  <c r="BL60" i="21"/>
  <c r="AA282" i="21"/>
  <c r="BL282" i="21" s="1"/>
  <c r="B82" i="5"/>
  <c r="AO37" i="5"/>
  <c r="BI39" i="21"/>
  <c r="X261" i="21"/>
  <c r="BI261" i="21" s="1"/>
  <c r="BF28" i="5"/>
  <c r="BF2" i="11"/>
  <c r="BF28" i="11" s="1"/>
  <c r="BA28" i="5"/>
  <c r="BA2" i="11"/>
  <c r="BA28" i="11" s="1"/>
  <c r="L91" i="5"/>
  <c r="AF37" i="5"/>
  <c r="B37" i="5"/>
  <c r="AF2" i="11"/>
  <c r="AF28" i="11" s="1"/>
  <c r="AF28" i="5"/>
  <c r="S91" i="5"/>
  <c r="T98" i="4"/>
  <c r="T71" i="5"/>
  <c r="B98" i="4"/>
  <c r="B71" i="5"/>
  <c r="AD103" i="4"/>
  <c r="AD76" i="5"/>
  <c r="L98" i="4"/>
  <c r="L71" i="5"/>
  <c r="H98" i="4"/>
  <c r="H71" i="5"/>
  <c r="R98" i="4"/>
  <c r="R71" i="5"/>
  <c r="M98" i="4"/>
  <c r="M71" i="5"/>
  <c r="P44" i="4"/>
  <c r="P18" i="5"/>
  <c r="AH49" i="4"/>
  <c r="AH23" i="5"/>
  <c r="AC55" i="21"/>
  <c r="BA44" i="4"/>
  <c r="BA18" i="5"/>
  <c r="AG44" i="4"/>
  <c r="X55" i="21"/>
  <c r="AG18" i="5"/>
  <c r="L28" i="5"/>
  <c r="L2" i="11"/>
  <c r="L28" i="11" s="1"/>
  <c r="BJ60" i="21"/>
  <c r="Y282" i="21"/>
  <c r="BJ282" i="21" s="1"/>
  <c r="BK60" i="21"/>
  <c r="Z282" i="21"/>
  <c r="BK282" i="21" s="1"/>
  <c r="AA37" i="5"/>
  <c r="M103" i="5"/>
  <c r="BR28" i="5"/>
  <c r="BR2" i="11"/>
  <c r="BR28" i="11" s="1"/>
  <c r="AI28" i="5"/>
  <c r="AI2" i="11"/>
  <c r="AI28" i="11" s="1"/>
  <c r="BN28" i="5"/>
  <c r="BN2" i="11"/>
  <c r="BN28" i="11" s="1"/>
  <c r="N82" i="5"/>
  <c r="BM39" i="21"/>
  <c r="AB261" i="21"/>
  <c r="BM261" i="21" s="1"/>
  <c r="K91" i="5"/>
  <c r="BU49" i="5"/>
  <c r="BU23" i="11"/>
  <c r="BU49" i="11" s="1"/>
  <c r="AK28" i="5"/>
  <c r="AK2" i="11"/>
  <c r="AK28" i="11" s="1"/>
  <c r="AC37" i="5"/>
  <c r="AZ82" i="5"/>
  <c r="H28" i="5"/>
  <c r="H2" i="11"/>
  <c r="H28" i="11" s="1"/>
  <c r="B91" i="5"/>
  <c r="BR82" i="5"/>
  <c r="BE60" i="21"/>
  <c r="BM82" i="5"/>
  <c r="AH91" i="4"/>
  <c r="AH64" i="5"/>
  <c r="BT49" i="4"/>
  <c r="BT23" i="5"/>
  <c r="L49" i="4"/>
  <c r="L23" i="5"/>
  <c r="AH37" i="4"/>
  <c r="AH11" i="5"/>
  <c r="BV49" i="4"/>
  <c r="BV23" i="5"/>
  <c r="N49" i="4"/>
  <c r="N23" i="5"/>
  <c r="D49" i="4"/>
  <c r="D23" i="5"/>
  <c r="AL49" i="4"/>
  <c r="AL23" i="5"/>
  <c r="Q28" i="5"/>
  <c r="Q2" i="11"/>
  <c r="Q28" i="11" s="1"/>
  <c r="AW82" i="5"/>
  <c r="AO28" i="5"/>
  <c r="AO2" i="11"/>
  <c r="AO28" i="11" s="1"/>
  <c r="BF48" i="21"/>
  <c r="AM91" i="5"/>
  <c r="BE49" i="5"/>
  <c r="BE23" i="11"/>
  <c r="BE49" i="11" s="1"/>
  <c r="Y37" i="5"/>
  <c r="E91" i="5"/>
  <c r="I37" i="5"/>
  <c r="D44" i="5"/>
  <c r="I103" i="5"/>
  <c r="AV82" i="5"/>
  <c r="AE91" i="5"/>
  <c r="AM37" i="5"/>
  <c r="AX28" i="5"/>
  <c r="AX2" i="11"/>
  <c r="AX28" i="11" s="1"/>
  <c r="BE28" i="5"/>
  <c r="BE2" i="11"/>
  <c r="BE28" i="11" s="1"/>
  <c r="AN91" i="5"/>
  <c r="AW49" i="5"/>
  <c r="AW23" i="11"/>
  <c r="AW49" i="11" s="1"/>
  <c r="AN98" i="4"/>
  <c r="AN71" i="5"/>
  <c r="AK91" i="4"/>
  <c r="AK64" i="5"/>
  <c r="L103" i="4"/>
  <c r="L76" i="5"/>
  <c r="BR103" i="4"/>
  <c r="BR76" i="5"/>
  <c r="BH103" i="4"/>
  <c r="BH76" i="5"/>
  <c r="BC103" i="4"/>
  <c r="BC76" i="5"/>
  <c r="F98" i="4"/>
  <c r="F71" i="5"/>
  <c r="AQ103" i="4"/>
  <c r="AQ76" i="5"/>
  <c r="AY60" i="21"/>
  <c r="AL44" i="4"/>
  <c r="AL18" i="5"/>
  <c r="T44" i="4"/>
  <c r="T18" i="5"/>
  <c r="K44" i="4"/>
  <c r="K18" i="5"/>
  <c r="C49" i="4"/>
  <c r="C23" i="5"/>
  <c r="AD49" i="4"/>
  <c r="AD23" i="5"/>
  <c r="AX49" i="4"/>
  <c r="AX23" i="5"/>
  <c r="BF60" i="21"/>
  <c r="U282" i="21"/>
  <c r="BF282" i="21" s="1"/>
  <c r="AB91" i="5"/>
  <c r="AL28" i="5"/>
  <c r="AL2" i="11"/>
  <c r="AL28" i="11" s="1"/>
  <c r="AF82" i="5"/>
  <c r="BM49" i="5"/>
  <c r="BM23" i="11"/>
  <c r="BM49" i="11" s="1"/>
  <c r="AM82" i="5"/>
  <c r="Y91" i="5"/>
  <c r="AS82" i="5"/>
  <c r="BV82" i="5"/>
  <c r="AR28" i="5"/>
  <c r="AR2" i="11"/>
  <c r="AR28" i="11" s="1"/>
  <c r="H82" i="5"/>
  <c r="N28" i="5"/>
  <c r="N2" i="11"/>
  <c r="N28" i="11" s="1"/>
  <c r="BB39" i="21"/>
  <c r="Q261" i="21"/>
  <c r="BB261" i="21" s="1"/>
  <c r="BN39" i="21"/>
  <c r="AC261" i="21"/>
  <c r="BN261" i="21" s="1"/>
  <c r="BC60" i="21"/>
  <c r="P82" i="5"/>
  <c r="BA103" i="5"/>
  <c r="AU103" i="4"/>
  <c r="AU76" i="5"/>
  <c r="B103" i="4"/>
  <c r="B76" i="5"/>
  <c r="AZ103" i="4"/>
  <c r="AZ76" i="5"/>
  <c r="BT103" i="4"/>
  <c r="BT76" i="5"/>
  <c r="BY98" i="4"/>
  <c r="BY71" i="5"/>
  <c r="AP103" i="4"/>
  <c r="AP76" i="5"/>
  <c r="BY103" i="4"/>
  <c r="BY76" i="5"/>
  <c r="X98" i="4"/>
  <c r="X71" i="5"/>
  <c r="BA48" i="21"/>
  <c r="P37" i="4"/>
  <c r="P11" i="5"/>
  <c r="N37" i="4"/>
  <c r="N11" i="5"/>
  <c r="AC44" i="4"/>
  <c r="W55" i="21"/>
  <c r="AC18" i="5"/>
  <c r="Q55" i="21"/>
  <c r="E44" i="4"/>
  <c r="E18" i="5"/>
  <c r="BP49" i="4"/>
  <c r="BP23" i="5"/>
  <c r="AB37" i="5"/>
  <c r="AS103" i="5"/>
  <c r="AC49" i="5"/>
  <c r="AC23" i="11"/>
  <c r="AC49" i="11" s="1"/>
  <c r="F28" i="5"/>
  <c r="F2" i="11"/>
  <c r="F28" i="11" s="1"/>
  <c r="AK44" i="5"/>
  <c r="Y28" i="5"/>
  <c r="Y2" i="11"/>
  <c r="Y28" i="11" s="1"/>
  <c r="AL82" i="5"/>
  <c r="AA2" i="11"/>
  <c r="AA28" i="11" s="1"/>
  <c r="AA28" i="5"/>
  <c r="V91" i="5"/>
  <c r="AV28" i="5"/>
  <c r="AV2" i="11"/>
  <c r="AV28" i="11" s="1"/>
  <c r="BD82" i="5"/>
  <c r="BS60" i="21"/>
  <c r="AH282" i="21"/>
  <c r="BS282" i="21" s="1"/>
  <c r="BH48" i="21"/>
  <c r="J91" i="5"/>
  <c r="BY82" i="5"/>
  <c r="BK48" i="21"/>
  <c r="Y82" i="5"/>
  <c r="AM28" i="5"/>
  <c r="AM2" i="11"/>
  <c r="AM28" i="11" s="1"/>
  <c r="AH82" i="5"/>
  <c r="W28" i="5"/>
  <c r="W2" i="11"/>
  <c r="W28" i="11" s="1"/>
  <c r="AE37" i="5"/>
  <c r="BX82" i="5"/>
  <c r="Z98" i="4"/>
  <c r="Z71" i="5"/>
  <c r="E98" i="4"/>
  <c r="E71" i="5"/>
  <c r="X103" i="4"/>
  <c r="X76" i="5"/>
  <c r="Z103" i="4"/>
  <c r="Z76" i="5"/>
  <c r="AI103" i="4"/>
  <c r="AI76" i="5"/>
  <c r="AA103" i="4"/>
  <c r="AA76" i="5"/>
  <c r="BB103" i="4"/>
  <c r="BB76" i="5"/>
  <c r="AD98" i="4"/>
  <c r="AD71" i="5"/>
  <c r="AX60" i="21"/>
  <c r="BA39" i="21"/>
  <c r="P261" i="21"/>
  <c r="BA261" i="21" s="1"/>
  <c r="O44" i="4"/>
  <c r="O18" i="5"/>
  <c r="H44" i="4"/>
  <c r="H18" i="5"/>
  <c r="O49" i="4"/>
  <c r="O23" i="5"/>
  <c r="W44" i="4"/>
  <c r="W18" i="5"/>
  <c r="BX49" i="4"/>
  <c r="BX23" i="5"/>
  <c r="AJ49" i="4"/>
  <c r="AJ23" i="5"/>
  <c r="AF44" i="4"/>
  <c r="AF18" i="5"/>
  <c r="K49" i="4"/>
  <c r="K23" i="5"/>
  <c r="AN44" i="4"/>
  <c r="AN18" i="5"/>
  <c r="X48" i="21"/>
  <c r="AG37" i="4"/>
  <c r="AG11" i="5"/>
  <c r="BH49" i="4"/>
  <c r="BH23" i="5"/>
  <c r="AK82" i="5"/>
  <c r="AY28" i="5"/>
  <c r="AY2" i="11"/>
  <c r="AY28" i="11" s="1"/>
  <c r="BM103" i="5"/>
  <c r="X91" i="5"/>
  <c r="AW103" i="5"/>
  <c r="AN82" i="5"/>
  <c r="BJ39" i="21"/>
  <c r="Y261" i="21"/>
  <c r="BJ261" i="21" s="1"/>
  <c r="V82" i="5"/>
  <c r="E37" i="5"/>
  <c r="G91" i="5"/>
  <c r="G37" i="5"/>
  <c r="AB28" i="5"/>
  <c r="AB2" i="11"/>
  <c r="AB28" i="11" s="1"/>
  <c r="AA82" i="5"/>
  <c r="S37" i="5"/>
  <c r="BO39" i="21"/>
  <c r="AD261" i="21"/>
  <c r="BO261" i="21" s="1"/>
  <c r="T82" i="5"/>
  <c r="AH28" i="5"/>
  <c r="AH2" i="11"/>
  <c r="AH28" i="11" s="1"/>
  <c r="AV103" i="4"/>
  <c r="AV76" i="5"/>
  <c r="AG98" i="4"/>
  <c r="AG71" i="5"/>
  <c r="BI98" i="4"/>
  <c r="BI71" i="5"/>
  <c r="AZ60" i="21"/>
  <c r="X49" i="4"/>
  <c r="X23" i="5"/>
  <c r="R44" i="4"/>
  <c r="R18" i="5"/>
  <c r="AN49" i="4"/>
  <c r="AN23" i="5"/>
  <c r="AF49" i="4"/>
  <c r="AF23" i="5"/>
  <c r="AU49" i="4"/>
  <c r="AU23" i="5"/>
  <c r="R49" i="4"/>
  <c r="R23" i="5"/>
  <c r="X44" i="4"/>
  <c r="X18" i="5"/>
  <c r="R55" i="21"/>
  <c r="I44" i="4"/>
  <c r="I18" i="5"/>
  <c r="N44" i="4"/>
  <c r="N18" i="5"/>
  <c r="BE39" i="21"/>
  <c r="T261" i="21"/>
  <c r="BE261" i="21" s="1"/>
  <c r="I82" i="5"/>
  <c r="BK39" i="21"/>
  <c r="Z261" i="21"/>
  <c r="BK261" i="21" s="1"/>
  <c r="BQ60" i="21"/>
  <c r="AF282" i="21"/>
  <c r="BQ282" i="21" s="1"/>
  <c r="BC28" i="5"/>
  <c r="BC2" i="11"/>
  <c r="BC28" i="11" s="1"/>
  <c r="M82" i="5"/>
  <c r="T28" i="5"/>
  <c r="T2" i="11"/>
  <c r="T28" i="11" s="1"/>
  <c r="W91" i="5"/>
  <c r="BO60" i="21"/>
  <c r="AD282" i="21"/>
  <c r="BO282" i="21" s="1"/>
  <c r="AK98" i="5"/>
  <c r="BG48" i="21"/>
  <c r="BP82" i="5"/>
  <c r="AE28" i="5"/>
  <c r="AE2" i="11"/>
  <c r="AE28" i="11" s="1"/>
  <c r="BC48" i="21"/>
  <c r="BY28" i="5"/>
  <c r="BY2" i="11"/>
  <c r="BY28" i="11" s="1"/>
  <c r="D37" i="5"/>
  <c r="BU28" i="5"/>
  <c r="BU2" i="11"/>
  <c r="BU28" i="11" s="1"/>
  <c r="L37" i="5"/>
  <c r="U2" i="11"/>
  <c r="U28" i="11" s="1"/>
  <c r="U28" i="5"/>
  <c r="AD82" i="5"/>
  <c r="BM60" i="21"/>
  <c r="AB282" i="21"/>
  <c r="BM282" i="21" s="1"/>
  <c r="BQ103" i="5"/>
  <c r="BA98" i="4"/>
  <c r="BA71" i="5"/>
  <c r="AT98" i="4"/>
  <c r="AT71" i="5"/>
  <c r="BL103" i="4"/>
  <c r="BL76" i="5"/>
  <c r="AR103" i="4"/>
  <c r="AR76" i="5"/>
  <c r="AH103" i="4"/>
  <c r="AH76" i="5"/>
  <c r="BD103" i="4"/>
  <c r="BD76" i="5"/>
  <c r="BW103" i="4"/>
  <c r="BW76" i="5"/>
  <c r="AJ103" i="4"/>
  <c r="AJ76" i="5"/>
  <c r="W103" i="4"/>
  <c r="W76" i="5"/>
  <c r="AT103" i="4"/>
  <c r="AT76" i="5"/>
  <c r="AF98" i="4"/>
  <c r="AF71" i="5"/>
  <c r="Y44" i="4"/>
  <c r="V55" i="21"/>
  <c r="Y18" i="5"/>
  <c r="AG55" i="21"/>
  <c r="BQ44" i="4"/>
  <c r="BQ18" i="5"/>
  <c r="AT49" i="4"/>
  <c r="AT23" i="5"/>
  <c r="AH55" i="21"/>
  <c r="BU44" i="4"/>
  <c r="BU18" i="5"/>
  <c r="BF82" i="5"/>
  <c r="D28" i="5"/>
  <c r="D2" i="11"/>
  <c r="D28" i="11" s="1"/>
  <c r="AL91" i="5"/>
  <c r="O91" i="5"/>
  <c r="AC91" i="5"/>
  <c r="D82" i="5"/>
  <c r="BS82" i="5"/>
  <c r="AG82" i="5"/>
  <c r="V37" i="5"/>
  <c r="BC82" i="5"/>
  <c r="Q82" i="5"/>
  <c r="I28" i="5"/>
  <c r="I2" i="11"/>
  <c r="I28" i="11" s="1"/>
  <c r="BU82" i="5"/>
  <c r="AN2" i="11"/>
  <c r="AN28" i="11" s="1"/>
  <c r="AN28" i="5"/>
  <c r="BJ28" i="5"/>
  <c r="BJ2" i="11"/>
  <c r="BJ28" i="11" s="1"/>
  <c r="BO82" i="5"/>
  <c r="BE98" i="4"/>
  <c r="BE71" i="5"/>
  <c r="AH98" i="4"/>
  <c r="AH71" i="5"/>
  <c r="BF49" i="4"/>
  <c r="BF23" i="5"/>
  <c r="BN49" i="4"/>
  <c r="BN23" i="5"/>
  <c r="V44" i="4"/>
  <c r="V18" i="5"/>
  <c r="AI49" i="4"/>
  <c r="AI23" i="5"/>
  <c r="BD49" i="4"/>
  <c r="BD23" i="5"/>
  <c r="AZ49" i="4"/>
  <c r="AZ23" i="5"/>
  <c r="AM49" i="4"/>
  <c r="AM23" i="5"/>
  <c r="AC28" i="5"/>
  <c r="AC2" i="11"/>
  <c r="AC28" i="11" s="1"/>
  <c r="BU103" i="5"/>
  <c r="Y49" i="5"/>
  <c r="Y23" i="11"/>
  <c r="Y49" i="11" s="1"/>
  <c r="BT28" i="5"/>
  <c r="BT2" i="11"/>
  <c r="BT28" i="11" s="1"/>
  <c r="F82" i="5"/>
  <c r="BH60" i="21"/>
  <c r="W282" i="21"/>
  <c r="BH282" i="21" s="1"/>
  <c r="BJ55" i="21"/>
  <c r="BG39" i="21"/>
  <c r="V261" i="21"/>
  <c r="BG261" i="21" s="1"/>
  <c r="AG49" i="5"/>
  <c r="AG23" i="11"/>
  <c r="AG49" i="11" s="1"/>
  <c r="I91" i="5"/>
  <c r="AJ37" i="5"/>
  <c r="V28" i="5"/>
  <c r="V2" i="11"/>
  <c r="V28" i="11" s="1"/>
  <c r="X37" i="5"/>
  <c r="AT2" i="11"/>
  <c r="AT28" i="11" s="1"/>
  <c r="AT28" i="5"/>
  <c r="R82" i="5"/>
  <c r="J37" i="5"/>
  <c r="L82" i="5"/>
  <c r="BP28" i="5"/>
  <c r="BP2" i="11"/>
  <c r="BP28" i="11" s="1"/>
  <c r="AC82" i="5"/>
  <c r="AS2" i="11"/>
  <c r="AS28" i="11" s="1"/>
  <c r="AS28" i="5"/>
  <c r="J28" i="5"/>
  <c r="J2" i="11"/>
  <c r="J28" i="11" s="1"/>
  <c r="BO28" i="5"/>
  <c r="BO2" i="11"/>
  <c r="BO28" i="11" s="1"/>
  <c r="BQ82" i="5"/>
  <c r="E82" i="5"/>
  <c r="H103" i="4"/>
  <c r="H76" i="5"/>
  <c r="AI91" i="4"/>
  <c r="AI64" i="5"/>
  <c r="G98" i="4"/>
  <c r="G71" i="5"/>
  <c r="AP49" i="4"/>
  <c r="AP23" i="5"/>
  <c r="G49" i="4"/>
  <c r="G23" i="5"/>
  <c r="BJ49" i="4"/>
  <c r="BJ23" i="5"/>
  <c r="BO49" i="4"/>
  <c r="BO23" i="5"/>
  <c r="AI55" i="21"/>
  <c r="BY44" i="4"/>
  <c r="BY18" i="5"/>
  <c r="M44" i="4"/>
  <c r="S55" i="21"/>
  <c r="M18" i="5"/>
  <c r="C82" i="5"/>
  <c r="BH28" i="5"/>
  <c r="BH2" i="11"/>
  <c r="BH28" i="11" s="1"/>
  <c r="S28" i="5"/>
  <c r="S2" i="11"/>
  <c r="S28" i="11" s="1"/>
  <c r="BV2" i="11"/>
  <c r="BV28" i="11" s="1"/>
  <c r="BV28" i="5"/>
  <c r="U91" i="5"/>
  <c r="AT82" i="5"/>
  <c r="BM28" i="5"/>
  <c r="BM2" i="11"/>
  <c r="BM28" i="11" s="1"/>
  <c r="AE98" i="5"/>
  <c r="BB48" i="21"/>
  <c r="BL28" i="5"/>
  <c r="BL2" i="11"/>
  <c r="BL28" i="11" s="1"/>
  <c r="AL37" i="5"/>
  <c r="BK28" i="5"/>
  <c r="BK2" i="11"/>
  <c r="BK28" i="11" s="1"/>
  <c r="P98" i="4"/>
  <c r="P71" i="5"/>
  <c r="AM98" i="4"/>
  <c r="AM71" i="5"/>
  <c r="U98" i="4"/>
  <c r="U71" i="5"/>
  <c r="BU98" i="4"/>
  <c r="BU71" i="5"/>
  <c r="G44" i="4"/>
  <c r="G18" i="5"/>
  <c r="S98" i="4"/>
  <c r="S71" i="5"/>
  <c r="BB82" i="5"/>
  <c r="BG28" i="5"/>
  <c r="BG2" i="11"/>
  <c r="BG28" i="11" s="1"/>
  <c r="BE103" i="5"/>
  <c r="Q37" i="5"/>
  <c r="H37" i="5"/>
  <c r="AQ82" i="5"/>
  <c r="AI82" i="5"/>
  <c r="G82" i="5"/>
  <c r="AJ28" i="5"/>
  <c r="AJ2" i="11"/>
  <c r="AJ28" i="11" s="1"/>
  <c r="AK103" i="5"/>
  <c r="BT39" i="21"/>
  <c r="AI261" i="21"/>
  <c r="BT261" i="21" s="1"/>
  <c r="BS39" i="21"/>
  <c r="AH261" i="21"/>
  <c r="BS261" i="21" s="1"/>
  <c r="Y103" i="5"/>
  <c r="R37" i="5"/>
  <c r="BI103" i="5"/>
  <c r="AI44" i="5"/>
  <c r="E103" i="5"/>
  <c r="BI28" i="5"/>
  <c r="BI2" i="11"/>
  <c r="BI28" i="11" s="1"/>
  <c r="BF39" i="21"/>
  <c r="U261" i="21"/>
  <c r="BF261" i="21" s="1"/>
  <c r="J82" i="5"/>
  <c r="AP82" i="5"/>
  <c r="J103" i="4"/>
  <c r="J76" i="5"/>
  <c r="BM98" i="4"/>
  <c r="BM71" i="5"/>
  <c r="O98" i="4"/>
  <c r="O71" i="5"/>
  <c r="AE49" i="4"/>
  <c r="AE23" i="5"/>
  <c r="BK103" i="4"/>
  <c r="BK76" i="5"/>
  <c r="BS103" i="4"/>
  <c r="BS76" i="5"/>
  <c r="BK49" i="4"/>
  <c r="BK23" i="5"/>
  <c r="B44" i="4"/>
  <c r="B18" i="5"/>
  <c r="AQ49" i="4"/>
  <c r="AQ23" i="5"/>
  <c r="M2" i="11"/>
  <c r="M28" i="11" s="1"/>
  <c r="M28" i="5"/>
  <c r="AD91" i="5"/>
  <c r="AL103" i="4"/>
  <c r="AL76" i="5"/>
  <c r="T91" i="4"/>
  <c r="T64" i="5"/>
  <c r="AC98" i="4"/>
  <c r="AC71" i="5"/>
  <c r="P91" i="4"/>
  <c r="P64" i="5"/>
  <c r="BX103" i="4"/>
  <c r="BX76" i="5"/>
  <c r="BA55" i="21"/>
  <c r="BR49" i="4"/>
  <c r="BR23" i="5"/>
  <c r="AB49" i="4"/>
  <c r="AB23" i="5"/>
  <c r="BW49" i="4"/>
  <c r="BW23" i="5"/>
  <c r="T55" i="21"/>
  <c r="Q44" i="4"/>
  <c r="Q18" i="5"/>
  <c r="F49" i="4"/>
  <c r="F23" i="5"/>
  <c r="H49" i="4"/>
  <c r="H23" i="5"/>
  <c r="L44" i="4"/>
  <c r="L18" i="5"/>
  <c r="BH39" i="21"/>
  <c r="W261" i="21"/>
  <c r="BH261" i="21" s="1"/>
  <c r="M37" i="5"/>
  <c r="F37" i="5"/>
  <c r="AJ82" i="5"/>
  <c r="R28" i="5"/>
  <c r="R2" i="11"/>
  <c r="R28" i="11" s="1"/>
  <c r="F91" i="5"/>
  <c r="BQ49" i="5"/>
  <c r="BQ23" i="11"/>
  <c r="BQ49" i="11" s="1"/>
  <c r="AU28" i="5"/>
  <c r="AU2" i="11"/>
  <c r="AU28" i="11" s="1"/>
  <c r="BI82" i="5"/>
  <c r="BH82" i="5"/>
  <c r="BC39" i="21"/>
  <c r="R261" i="21"/>
  <c r="BC261" i="21" s="1"/>
  <c r="BS2" i="11"/>
  <c r="BS28" i="11" s="1"/>
  <c r="BS28" i="5"/>
  <c r="O2" i="11"/>
  <c r="O28" i="11" s="1"/>
  <c r="O28" i="5"/>
  <c r="AP28" i="5"/>
  <c r="AP2" i="11"/>
  <c r="AP28" i="11" s="1"/>
  <c r="O82" i="5"/>
  <c r="K82" i="5"/>
  <c r="AG91" i="4"/>
  <c r="AG64" i="5"/>
  <c r="BL49" i="4"/>
  <c r="BL23" i="5"/>
  <c r="V98" i="4"/>
  <c r="V71" i="5"/>
  <c r="AS98" i="4"/>
  <c r="AS71" i="5"/>
  <c r="BQ98" i="4"/>
  <c r="BQ71" i="5"/>
  <c r="J49" i="4"/>
  <c r="J23" i="5"/>
  <c r="AA49" i="4"/>
  <c r="AA23" i="5"/>
  <c r="B49" i="4"/>
  <c r="B23" i="5"/>
  <c r="BJ103" i="4"/>
  <c r="BJ76" i="5"/>
  <c r="Y98" i="4"/>
  <c r="Y71" i="5"/>
  <c r="O103" i="4"/>
  <c r="O76" i="5"/>
  <c r="R103" i="4"/>
  <c r="R76" i="5"/>
  <c r="S44" i="4"/>
  <c r="S18" i="5"/>
  <c r="U55" i="21"/>
  <c r="U44" i="4"/>
  <c r="U18" i="5"/>
  <c r="AE55" i="21"/>
  <c r="BI44" i="4"/>
  <c r="BI18" i="5"/>
  <c r="AI37" i="4"/>
  <c r="AI11" i="5"/>
  <c r="AB55" i="21"/>
  <c r="AW44" i="4"/>
  <c r="AW18" i="5"/>
  <c r="AF55" i="21"/>
  <c r="BM44" i="4"/>
  <c r="BM18" i="5"/>
  <c r="AA91" i="5"/>
  <c r="BA49" i="5"/>
  <c r="BA23" i="11"/>
  <c r="BA49" i="11" s="1"/>
  <c r="BG60" i="21"/>
  <c r="V282" i="21"/>
  <c r="BG282" i="21" s="1"/>
  <c r="M49" i="5"/>
  <c r="BT82" i="5"/>
  <c r="BI60" i="21"/>
  <c r="X282" i="21"/>
  <c r="BI282" i="21" s="1"/>
  <c r="AU82" i="5"/>
  <c r="E49" i="5"/>
  <c r="C28" i="5"/>
  <c r="C2" i="11"/>
  <c r="C28" i="11" s="1"/>
  <c r="BI23" i="11"/>
  <c r="BI49" i="11" s="1"/>
  <c r="BI49" i="5"/>
  <c r="AS49" i="5"/>
  <c r="AS23" i="11"/>
  <c r="AS49" i="11" s="1"/>
  <c r="Z37" i="5"/>
  <c r="P28" i="5"/>
  <c r="P2" i="11"/>
  <c r="P28" i="11" s="1"/>
  <c r="AG2" i="11"/>
  <c r="AG28" i="11" s="1"/>
  <c r="AG28" i="5"/>
  <c r="BL39" i="21"/>
  <c r="AA261" i="21"/>
  <c r="BL261" i="21" s="1"/>
  <c r="AD37" i="5"/>
  <c r="AN37" i="5"/>
  <c r="BE82" i="5"/>
  <c r="BP103" i="4"/>
  <c r="BP76" i="5"/>
  <c r="AX103" i="4"/>
  <c r="AX76" i="5"/>
  <c r="V103" i="4"/>
  <c r="V76" i="5"/>
  <c r="D103" i="4"/>
  <c r="D76" i="5"/>
  <c r="K98" i="4"/>
  <c r="K71" i="5"/>
  <c r="BN44" i="4"/>
  <c r="BN18" i="5"/>
  <c r="W49" i="4"/>
  <c r="W23" i="5"/>
  <c r="AJ98" i="4"/>
  <c r="AJ71" i="5"/>
  <c r="AM103" i="4"/>
  <c r="AM76" i="5"/>
  <c r="AE103" i="4"/>
  <c r="AE76" i="5"/>
  <c r="C103" i="4"/>
  <c r="C76" i="5"/>
  <c r="F103" i="4"/>
  <c r="F76" i="5"/>
  <c r="AA98" i="4"/>
  <c r="AA71" i="5"/>
  <c r="BF103" i="4"/>
  <c r="BF76" i="5"/>
  <c r="BC49" i="4"/>
  <c r="BC23" i="5"/>
  <c r="AA44" i="4"/>
  <c r="AA18" i="5"/>
  <c r="AD44" i="4"/>
  <c r="AD18" i="5"/>
  <c r="BB49" i="4"/>
  <c r="BB23" i="5"/>
  <c r="P49" i="4"/>
  <c r="P23" i="5"/>
  <c r="AH44" i="4"/>
  <c r="AH18" i="5"/>
  <c r="F44" i="4"/>
  <c r="F18" i="5"/>
  <c r="BD28" i="5"/>
  <c r="BD2" i="11"/>
  <c r="BD28" i="11" s="1"/>
  <c r="R91" i="5"/>
  <c r="AK49" i="5"/>
  <c r="AK23" i="11"/>
  <c r="AK49" i="11" s="1"/>
  <c r="X82" i="5"/>
  <c r="AO49" i="5"/>
  <c r="AO23" i="11"/>
  <c r="AO49" i="11" s="1"/>
  <c r="AG103" i="5"/>
  <c r="Z28" i="5"/>
  <c r="Z2" i="11"/>
  <c r="Z28" i="11" s="1"/>
  <c r="AO82" i="5"/>
  <c r="BW28" i="5"/>
  <c r="BW2" i="11"/>
  <c r="BW28" i="11" s="1"/>
  <c r="BQ39" i="21"/>
  <c r="AF261" i="21"/>
  <c r="BQ261" i="21" s="1"/>
  <c r="X28" i="5"/>
  <c r="X2" i="11"/>
  <c r="X28" i="11" s="1"/>
  <c r="BJ82" i="5"/>
  <c r="BL82" i="5"/>
  <c r="AW28" i="5"/>
  <c r="AW2" i="11"/>
  <c r="AW28" i="11" s="1"/>
  <c r="BQ28" i="5"/>
  <c r="BQ2" i="11"/>
  <c r="BQ28" i="11" s="1"/>
  <c r="BA82" i="5"/>
  <c r="M91" i="5"/>
  <c r="D91" i="5"/>
  <c r="AO103" i="5"/>
  <c r="S82" i="5"/>
  <c r="BP39" i="21"/>
  <c r="AE261" i="21"/>
  <c r="BP261" i="21" s="1"/>
  <c r="Q103" i="5"/>
  <c r="K37" i="5"/>
  <c r="Q49" i="5"/>
  <c r="Q91" i="5"/>
  <c r="BV98" i="4" l="1"/>
  <c r="BV71" i="5"/>
  <c r="BH44" i="4"/>
  <c r="BH18" i="5"/>
  <c r="BI44" i="5"/>
  <c r="AA49" i="5"/>
  <c r="AA23" i="11"/>
  <c r="AA49" i="11" s="1"/>
  <c r="F49" i="5"/>
  <c r="BJ49" i="5"/>
  <c r="BJ23" i="11"/>
  <c r="BJ49" i="11" s="1"/>
  <c r="AI91" i="5"/>
  <c r="AM49" i="5"/>
  <c r="AM23" i="11"/>
  <c r="AM49" i="11" s="1"/>
  <c r="X44" i="5"/>
  <c r="H44" i="5"/>
  <c r="BB55" i="21"/>
  <c r="AZ103" i="5"/>
  <c r="AK37" i="5"/>
  <c r="V98" i="5"/>
  <c r="BJ98" i="4"/>
  <c r="BJ71" i="5"/>
  <c r="BT98" i="4"/>
  <c r="BT71" i="5"/>
  <c r="AZ44" i="4"/>
  <c r="AZ18" i="5"/>
  <c r="BW44" i="4"/>
  <c r="BW18" i="5"/>
  <c r="AH44" i="5"/>
  <c r="F103" i="5"/>
  <c r="W49" i="5"/>
  <c r="W23" i="11"/>
  <c r="W49" i="11" s="1"/>
  <c r="BM44" i="5"/>
  <c r="BL49" i="5"/>
  <c r="BL23" i="11"/>
  <c r="BL49" i="11" s="1"/>
  <c r="BR49" i="5"/>
  <c r="BR23" i="11"/>
  <c r="BR49" i="11" s="1"/>
  <c r="T91" i="5"/>
  <c r="AE49" i="5"/>
  <c r="AE23" i="11"/>
  <c r="AE49" i="11" s="1"/>
  <c r="U98" i="5"/>
  <c r="BG55" i="21"/>
  <c r="BA98" i="5"/>
  <c r="E98" i="5"/>
  <c r="AC44" i="5"/>
  <c r="X98" i="5"/>
  <c r="L103" i="5"/>
  <c r="BL55" i="21"/>
  <c r="AT44" i="5"/>
  <c r="P103" i="5"/>
  <c r="AU44" i="4"/>
  <c r="AU18" i="5"/>
  <c r="AA98" i="5"/>
  <c r="AQ98" i="4"/>
  <c r="AQ71" i="5"/>
  <c r="AA44" i="5"/>
  <c r="AX103" i="5"/>
  <c r="O103" i="5"/>
  <c r="B44" i="5"/>
  <c r="V44" i="5"/>
  <c r="BE98" i="5"/>
  <c r="BS55" i="21"/>
  <c r="BD103" i="5"/>
  <c r="AN49" i="5"/>
  <c r="AN23" i="11"/>
  <c r="AN49" i="11" s="1"/>
  <c r="BI98" i="5"/>
  <c r="BI48" i="21"/>
  <c r="BB103" i="5"/>
  <c r="K44" i="5"/>
  <c r="AQ103" i="5"/>
  <c r="D49" i="5"/>
  <c r="H98" i="5"/>
  <c r="AV49" i="5"/>
  <c r="AV23" i="11"/>
  <c r="AV49" i="11" s="1"/>
  <c r="G103" i="5"/>
  <c r="Z44" i="5"/>
  <c r="AR49" i="5"/>
  <c r="AR23" i="11"/>
  <c r="AR49" i="11" s="1"/>
  <c r="BN103" i="5"/>
  <c r="C37" i="5"/>
  <c r="BN98" i="5"/>
  <c r="BH98" i="4"/>
  <c r="BH71" i="5"/>
  <c r="BF44" i="4"/>
  <c r="BF18" i="5"/>
  <c r="BT44" i="4"/>
  <c r="BT18" i="5"/>
  <c r="BD55" i="21"/>
  <c r="H103" i="5"/>
  <c r="AT49" i="5"/>
  <c r="AT23" i="11"/>
  <c r="AT49" i="11" s="1"/>
  <c r="AF98" i="5"/>
  <c r="AN44" i="5"/>
  <c r="BX23" i="11"/>
  <c r="BX49" i="11" s="1"/>
  <c r="BX49" i="5"/>
  <c r="B103" i="5"/>
  <c r="L49" i="5"/>
  <c r="BN55" i="21"/>
  <c r="BT60" i="21"/>
  <c r="AI282" i="21"/>
  <c r="BT282" i="21" s="1"/>
  <c r="AU98" i="4"/>
  <c r="AU71" i="5"/>
  <c r="BC98" i="4"/>
  <c r="BC71" i="5"/>
  <c r="AY98" i="4"/>
  <c r="AY71" i="5"/>
  <c r="AY44" i="4"/>
  <c r="AY18" i="5"/>
  <c r="AO98" i="4"/>
  <c r="AO71" i="5"/>
  <c r="BF98" i="4"/>
  <c r="BF71" i="5"/>
  <c r="AZ98" i="4"/>
  <c r="AZ71" i="5"/>
  <c r="AP98" i="4"/>
  <c r="AP71" i="5"/>
  <c r="BG98" i="4"/>
  <c r="BG71" i="5"/>
  <c r="BD44" i="4"/>
  <c r="BD18" i="5"/>
  <c r="C103" i="5"/>
  <c r="AM98" i="5"/>
  <c r="G49" i="5"/>
  <c r="R49" i="5"/>
  <c r="R23" i="11"/>
  <c r="R49" i="11" s="1"/>
  <c r="Z98" i="5"/>
  <c r="BH55" i="21"/>
  <c r="BY103" i="5"/>
  <c r="AK91" i="5"/>
  <c r="AH49" i="5"/>
  <c r="AH23" i="11"/>
  <c r="AH49" i="11" s="1"/>
  <c r="AJ44" i="5"/>
  <c r="BJ48" i="21"/>
  <c r="AY103" i="5"/>
  <c r="BV44" i="4"/>
  <c r="BV18" i="5"/>
  <c r="BP55" i="21"/>
  <c r="J49" i="5"/>
  <c r="Q44" i="5"/>
  <c r="AL103" i="5"/>
  <c r="AR98" i="4"/>
  <c r="AR71" i="5"/>
  <c r="BD98" i="4"/>
  <c r="BD71" i="5"/>
  <c r="BX44" i="4"/>
  <c r="BX18" i="5"/>
  <c r="P49" i="5"/>
  <c r="BN44" i="5"/>
  <c r="BP103" i="5"/>
  <c r="BQ55" i="21"/>
  <c r="U44" i="5"/>
  <c r="Y98" i="5"/>
  <c r="AG91" i="5"/>
  <c r="O98" i="5"/>
  <c r="BY44" i="5"/>
  <c r="AZ49" i="5"/>
  <c r="AZ23" i="11"/>
  <c r="AZ49" i="11" s="1"/>
  <c r="AH103" i="5"/>
  <c r="AG98" i="5"/>
  <c r="O44" i="5"/>
  <c r="AA103" i="5"/>
  <c r="F98" i="5"/>
  <c r="L98" i="5"/>
  <c r="AB103" i="5"/>
  <c r="AF103" i="5"/>
  <c r="Z49" i="5"/>
  <c r="Z23" i="11"/>
  <c r="Z49" i="11" s="1"/>
  <c r="C91" i="5"/>
  <c r="I98" i="5"/>
  <c r="BB98" i="4"/>
  <c r="BB71" i="5"/>
  <c r="AD44" i="5"/>
  <c r="BP98" i="4"/>
  <c r="BP71" i="5"/>
  <c r="BX98" i="4"/>
  <c r="BX71" i="5"/>
  <c r="AW44" i="5"/>
  <c r="BK49" i="5"/>
  <c r="BK23" i="11"/>
  <c r="BK49" i="11" s="1"/>
  <c r="S98" i="5"/>
  <c r="BN23" i="11"/>
  <c r="BN49" i="11" s="1"/>
  <c r="BN49" i="5"/>
  <c r="AT103" i="5"/>
  <c r="N44" i="5"/>
  <c r="R44" i="5"/>
  <c r="BP23" i="11"/>
  <c r="BP49" i="11" s="1"/>
  <c r="BP49" i="5"/>
  <c r="N37" i="5"/>
  <c r="AU103" i="5"/>
  <c r="AX49" i="5"/>
  <c r="AX23" i="11"/>
  <c r="AX49" i="11" s="1"/>
  <c r="N49" i="5"/>
  <c r="J44" i="5"/>
  <c r="N91" i="5"/>
  <c r="AV98" i="4"/>
  <c r="AV71" i="5"/>
  <c r="BJ44" i="4"/>
  <c r="BJ18" i="5"/>
  <c r="BB44" i="4"/>
  <c r="BB18" i="5"/>
  <c r="BW98" i="4"/>
  <c r="BW71" i="5"/>
  <c r="BO44" i="4"/>
  <c r="BO18" i="5"/>
  <c r="BK98" i="4"/>
  <c r="BK71" i="5"/>
  <c r="AX44" i="4"/>
  <c r="AX18" i="5"/>
  <c r="BC49" i="5"/>
  <c r="BC23" i="11"/>
  <c r="BC49" i="11" s="1"/>
  <c r="AE103" i="5"/>
  <c r="L44" i="5"/>
  <c r="P98" i="5"/>
  <c r="K49" i="5"/>
  <c r="W44" i="5"/>
  <c r="AP103" i="5"/>
  <c r="T44" i="5"/>
  <c r="AN98" i="5"/>
  <c r="BT49" i="5"/>
  <c r="BT23" i="11"/>
  <c r="BT49" i="11" s="1"/>
  <c r="BG49" i="5"/>
  <c r="BG23" i="11"/>
  <c r="BG49" i="11" s="1"/>
  <c r="AB98" i="5"/>
  <c r="BJ103" i="5"/>
  <c r="BQ98" i="5"/>
  <c r="BE55" i="21"/>
  <c r="BX103" i="5"/>
  <c r="BM98" i="5"/>
  <c r="BQ44" i="5"/>
  <c r="AR103" i="5"/>
  <c r="AU49" i="5"/>
  <c r="AU23" i="11"/>
  <c r="AU49" i="11" s="1"/>
  <c r="AV103" i="5"/>
  <c r="AI103" i="5"/>
  <c r="BC103" i="5"/>
  <c r="P44" i="5"/>
  <c r="AD103" i="5"/>
  <c r="BV103" i="5"/>
  <c r="BE44" i="5"/>
  <c r="BS49" i="5"/>
  <c r="BS23" i="11"/>
  <c r="BS49" i="11" s="1"/>
  <c r="N103" i="5"/>
  <c r="AW98" i="5"/>
  <c r="BO98" i="4"/>
  <c r="BO71" i="5"/>
  <c r="BR98" i="4"/>
  <c r="BR71" i="5"/>
  <c r="Z55" i="21"/>
  <c r="AO44" i="4"/>
  <c r="AO18" i="5"/>
  <c r="BK44" i="4"/>
  <c r="BK18" i="5"/>
  <c r="K98" i="5"/>
  <c r="BF55" i="21"/>
  <c r="BW49" i="5"/>
  <c r="BW23" i="11"/>
  <c r="BW49" i="11" s="1"/>
  <c r="G44" i="5"/>
  <c r="BT55" i="21"/>
  <c r="AP49" i="5"/>
  <c r="AP23" i="11"/>
  <c r="AP49" i="11" s="1"/>
  <c r="W103" i="5"/>
  <c r="T37" i="5"/>
  <c r="S103" i="5"/>
  <c r="AM44" i="5"/>
  <c r="AV44" i="4"/>
  <c r="AV18" i="5"/>
  <c r="BL98" i="4"/>
  <c r="BL71" i="5"/>
  <c r="AQ44" i="4"/>
  <c r="AQ18" i="5"/>
  <c r="BS44" i="4"/>
  <c r="BS18" i="5"/>
  <c r="BB49" i="5"/>
  <c r="BB23" i="11"/>
  <c r="BB49" i="11" s="1"/>
  <c r="AM103" i="5"/>
  <c r="BM55" i="21"/>
  <c r="BS103" i="5"/>
  <c r="BD49" i="5"/>
  <c r="BD23" i="11"/>
  <c r="BD49" i="11" s="1"/>
  <c r="BH49" i="5"/>
  <c r="BH23" i="11"/>
  <c r="BH49" i="11" s="1"/>
  <c r="P37" i="5"/>
  <c r="BY98" i="5"/>
  <c r="AD23" i="11"/>
  <c r="AD49" i="11" s="1"/>
  <c r="AD49" i="5"/>
  <c r="AG44" i="5"/>
  <c r="S49" i="5"/>
  <c r="S23" i="11"/>
  <c r="S49" i="11" s="1"/>
  <c r="Q98" i="5"/>
  <c r="AX98" i="4"/>
  <c r="AX71" i="5"/>
  <c r="BC44" i="4"/>
  <c r="BC18" i="5"/>
  <c r="BP44" i="4"/>
  <c r="BP18" i="5"/>
  <c r="BF103" i="5"/>
  <c r="S44" i="5"/>
  <c r="B49" i="5"/>
  <c r="AS98" i="5"/>
  <c r="H49" i="5"/>
  <c r="P91" i="5"/>
  <c r="J103" i="5"/>
  <c r="BO23" i="11"/>
  <c r="BO49" i="11" s="1"/>
  <c r="BO49" i="5"/>
  <c r="BF49" i="5"/>
  <c r="BF23" i="11"/>
  <c r="BF49" i="11" s="1"/>
  <c r="BL103" i="5"/>
  <c r="I44" i="5"/>
  <c r="X49" i="5"/>
  <c r="X23" i="11"/>
  <c r="X49" i="11" s="1"/>
  <c r="AF44" i="5"/>
  <c r="Z103" i="5"/>
  <c r="AL44" i="5"/>
  <c r="BH103" i="5"/>
  <c r="BV49" i="5"/>
  <c r="BV23" i="11"/>
  <c r="BV49" i="11" s="1"/>
  <c r="AH91" i="5"/>
  <c r="B98" i="5"/>
  <c r="AY23" i="11"/>
  <c r="AY49" i="11" s="1"/>
  <c r="AY49" i="5"/>
  <c r="AL98" i="5"/>
  <c r="J98" i="5"/>
  <c r="BL44" i="4"/>
  <c r="BL18" i="5"/>
  <c r="AP44" i="4"/>
  <c r="AP18" i="5"/>
  <c r="D103" i="5"/>
  <c r="AI37" i="5"/>
  <c r="BR55" i="21"/>
  <c r="AJ103" i="5"/>
  <c r="O49" i="5"/>
  <c r="E44" i="5"/>
  <c r="M98" i="5"/>
  <c r="BO55" i="21"/>
  <c r="BO103" i="5"/>
  <c r="T49" i="5"/>
  <c r="T23" i="11"/>
  <c r="T49" i="11" s="1"/>
  <c r="K103" i="5"/>
  <c r="L84" i="13"/>
  <c r="Q84" i="13" s="1"/>
  <c r="Q64" i="13"/>
  <c r="BR44" i="4"/>
  <c r="BR18" i="5"/>
  <c r="F44" i="5"/>
  <c r="AJ98" i="5"/>
  <c r="AB49" i="5"/>
  <c r="AB23" i="11"/>
  <c r="AB49" i="11" s="1"/>
  <c r="AQ49" i="5"/>
  <c r="AQ23" i="11"/>
  <c r="AQ49" i="11" s="1"/>
  <c r="BK103" i="5"/>
  <c r="G98" i="5"/>
  <c r="AF49" i="5"/>
  <c r="AF23" i="11"/>
  <c r="AF49" i="11" s="1"/>
  <c r="BT103" i="5"/>
  <c r="BI55" i="21"/>
  <c r="V49" i="5"/>
  <c r="V23" i="11"/>
  <c r="V49" i="11" s="1"/>
  <c r="AS44" i="5"/>
  <c r="T103" i="5"/>
  <c r="BS98" i="4"/>
  <c r="BS71" i="5"/>
  <c r="AC98" i="5"/>
  <c r="BU98" i="5"/>
  <c r="AI23" i="11"/>
  <c r="AI49" i="11" s="1"/>
  <c r="AI49" i="5"/>
  <c r="BU44" i="5"/>
  <c r="Y44" i="5"/>
  <c r="AT98" i="5"/>
  <c r="AG37" i="5"/>
  <c r="X103" i="5"/>
  <c r="C49" i="5"/>
  <c r="BR103" i="5"/>
  <c r="AL49" i="5"/>
  <c r="AL23" i="11"/>
  <c r="AL49" i="11" s="1"/>
  <c r="T98" i="5"/>
  <c r="AB44" i="5"/>
  <c r="C44" i="5"/>
  <c r="N98" i="5"/>
  <c r="AN103" i="5"/>
  <c r="AR44" i="4"/>
  <c r="AR18" i="5"/>
  <c r="BG44" i="4"/>
  <c r="BG18" i="5"/>
  <c r="V103" i="5"/>
  <c r="R103" i="5"/>
  <c r="M44" i="5"/>
  <c r="AH98" i="5"/>
  <c r="BW103" i="5"/>
  <c r="BC55" i="21"/>
  <c r="AJ49" i="5"/>
  <c r="AJ23" i="11"/>
  <c r="AJ49" i="11" s="1"/>
  <c r="AD98" i="5"/>
  <c r="AH37" i="5"/>
  <c r="BA44" i="5"/>
  <c r="R98" i="5"/>
  <c r="BG103" i="5"/>
  <c r="C98" i="5"/>
  <c r="BY49" i="5"/>
  <c r="BY23" i="11"/>
  <c r="BY49" i="11" s="1"/>
  <c r="W98" i="5"/>
  <c r="BK44" i="5" l="1"/>
  <c r="BP44" i="5"/>
  <c r="AV98" i="5"/>
  <c r="AR98" i="5"/>
  <c r="BJ98" i="5"/>
  <c r="BS44" i="5"/>
  <c r="BO44" i="5"/>
  <c r="BV44" i="5"/>
  <c r="AP98" i="5"/>
  <c r="AY98" i="5"/>
  <c r="BH98" i="5"/>
  <c r="BX98" i="5"/>
  <c r="AR44" i="5"/>
  <c r="AP44" i="5"/>
  <c r="AO44" i="5"/>
  <c r="BC44" i="5"/>
  <c r="AZ98" i="5"/>
  <c r="BC98" i="5"/>
  <c r="BW44" i="5"/>
  <c r="BS98" i="5"/>
  <c r="BW98" i="5"/>
  <c r="BP98" i="5"/>
  <c r="AQ98" i="5"/>
  <c r="BL44" i="5"/>
  <c r="BK55" i="21"/>
  <c r="BF98" i="5"/>
  <c r="AU98" i="5"/>
  <c r="AQ44" i="5"/>
  <c r="AX98" i="5"/>
  <c r="BR98" i="5"/>
  <c r="BB44" i="5"/>
  <c r="BH44" i="5"/>
  <c r="BX44" i="5"/>
  <c r="BT44" i="5"/>
  <c r="AZ44" i="5"/>
  <c r="BL98" i="5"/>
  <c r="AX44" i="5"/>
  <c r="BD44" i="5"/>
  <c r="AO98" i="5"/>
  <c r="AU44" i="5"/>
  <c r="BO98" i="5"/>
  <c r="BJ44" i="5"/>
  <c r="BB98" i="5"/>
  <c r="BV98" i="5"/>
  <c r="BR44" i="5"/>
  <c r="AV44" i="5"/>
  <c r="BD98" i="5"/>
  <c r="AY44" i="5"/>
  <c r="BF44" i="5"/>
  <c r="BT98" i="5"/>
  <c r="BG44" i="5"/>
  <c r="BK98" i="5"/>
  <c r="BG98" i="5"/>
  <c r="BU218" i="21" l="1"/>
  <c r="BU215" i="21"/>
  <c r="BU221" i="21"/>
  <c r="BU216" i="21"/>
  <c r="BU212" i="21"/>
  <c r="AJ188" i="21" l="1"/>
  <c r="CC29" i="9"/>
  <c r="AJ193" i="21"/>
  <c r="CC34" i="9"/>
  <c r="AJ206" i="21"/>
  <c r="CC47" i="9"/>
  <c r="AJ205" i="21"/>
  <c r="CC46" i="9"/>
  <c r="AJ189" i="21"/>
  <c r="CC30" i="9"/>
  <c r="AJ204" i="21"/>
  <c r="CC45" i="9"/>
  <c r="AJ201" i="21"/>
  <c r="CC42" i="9"/>
  <c r="BX29" i="9" l="1"/>
  <c r="BT221" i="21"/>
  <c r="BU205" i="21"/>
  <c r="BU201" i="21"/>
  <c r="BU206" i="21"/>
  <c r="BT212" i="21"/>
  <c r="BU193" i="21"/>
  <c r="BT215" i="21"/>
  <c r="BU204" i="21"/>
  <c r="BT218" i="21"/>
  <c r="BU189" i="21"/>
  <c r="BU188" i="21"/>
  <c r="BV29" i="9"/>
  <c r="AH188" i="21"/>
  <c r="BU29" i="9"/>
  <c r="BT216" i="21"/>
  <c r="BW29" i="9"/>
  <c r="BS188" i="21" l="1"/>
  <c r="BY46" i="9"/>
  <c r="AI205" i="21"/>
  <c r="AI204" i="21"/>
  <c r="BY45" i="9"/>
  <c r="AI206" i="21"/>
  <c r="BY47" i="9"/>
  <c r="BY29" i="9"/>
  <c r="AI188" i="21"/>
  <c r="AI193" i="21"/>
  <c r="BY34" i="9"/>
  <c r="AI201" i="21"/>
  <c r="BY42" i="9"/>
  <c r="AI189" i="21"/>
  <c r="BY30" i="9"/>
  <c r="BY35" i="9"/>
  <c r="AI194" i="21"/>
  <c r="BV35" i="9" l="1"/>
  <c r="BT194" i="21"/>
  <c r="BT188" i="21"/>
  <c r="BW45" i="9"/>
  <c r="BX35" i="9"/>
  <c r="BW35" i="9"/>
  <c r="BW34" i="9"/>
  <c r="BV34" i="9"/>
  <c r="BT189" i="21"/>
  <c r="BT206" i="21"/>
  <c r="BS215" i="21"/>
  <c r="BS218" i="21"/>
  <c r="BS212" i="21"/>
  <c r="BW42" i="9"/>
  <c r="BT201" i="21"/>
  <c r="BT204" i="21"/>
  <c r="BX45" i="9"/>
  <c r="BX34" i="9"/>
  <c r="BV47" i="9"/>
  <c r="BS221" i="21"/>
  <c r="BS216" i="21"/>
  <c r="BT205" i="21"/>
  <c r="BW47" i="9"/>
  <c r="BV30" i="9"/>
  <c r="BT193" i="21"/>
  <c r="BX42" i="9"/>
  <c r="BV42" i="9"/>
  <c r="BX47" i="9"/>
  <c r="BW46" i="9"/>
  <c r="BX46" i="9"/>
  <c r="BV46" i="9"/>
  <c r="BW30" i="9"/>
  <c r="BX30" i="9"/>
  <c r="BV45" i="9"/>
  <c r="BU30" i="9" l="1"/>
  <c r="AH189" i="21"/>
  <c r="BU34" i="9"/>
  <c r="AH193" i="21"/>
  <c r="AH205" i="21"/>
  <c r="BU46" i="9"/>
  <c r="AH194" i="21"/>
  <c r="BU35" i="9"/>
  <c r="AH201" i="21"/>
  <c r="BU42" i="9"/>
  <c r="BS42" i="9"/>
  <c r="AH204" i="21"/>
  <c r="BU45" i="9"/>
  <c r="AH206" i="21"/>
  <c r="BU47" i="9"/>
  <c r="BS194" i="21" l="1"/>
  <c r="BS206" i="21"/>
  <c r="BS205" i="21"/>
  <c r="BT30" i="9"/>
  <c r="BS34" i="9"/>
  <c r="BS193" i="21"/>
  <c r="BT35" i="9"/>
  <c r="BS204" i="21"/>
  <c r="BT42" i="9"/>
  <c r="BR42" i="9"/>
  <c r="BT45" i="9"/>
  <c r="BT47" i="9"/>
  <c r="BS189" i="21"/>
  <c r="BR29" i="9"/>
  <c r="BR46" i="9"/>
  <c r="BS201" i="21"/>
  <c r="BR47" i="9" l="1"/>
  <c r="BS29" i="9"/>
  <c r="BS46" i="9"/>
  <c r="BT29" i="9"/>
  <c r="BT34" i="9"/>
  <c r="BS30" i="9"/>
  <c r="BR34" i="9"/>
  <c r="BS35" i="9"/>
  <c r="BT46" i="9"/>
  <c r="BR35" i="9"/>
  <c r="BR45" i="9"/>
  <c r="BR30" i="9"/>
  <c r="BS45" i="9"/>
  <c r="BS47" i="9"/>
  <c r="CA35" i="9" l="1"/>
  <c r="BV37" i="9"/>
  <c r="BW38" i="9"/>
  <c r="BZ30" i="9"/>
  <c r="BT37" i="9"/>
  <c r="CA30" i="9"/>
  <c r="BS37" i="9"/>
  <c r="BV38" i="9"/>
  <c r="CB30" i="9"/>
  <c r="BX37" i="9"/>
  <c r="CB42" i="9"/>
  <c r="BZ42" i="9"/>
  <c r="BR37" i="9"/>
  <c r="BR38" i="9"/>
  <c r="BW37" i="9"/>
  <c r="BZ34" i="9"/>
  <c r="CB34" i="9"/>
  <c r="CB38" i="9"/>
  <c r="CA47" i="9"/>
  <c r="CA37" i="9"/>
  <c r="BZ47" i="9"/>
  <c r="CB47" i="9"/>
  <c r="BZ37" i="9"/>
  <c r="CB37" i="9"/>
  <c r="CA34" i="9"/>
  <c r="BZ29" i="9"/>
  <c r="BZ45" i="9"/>
  <c r="BT38" i="9"/>
  <c r="BZ38" i="9"/>
  <c r="CB29" i="9"/>
  <c r="BZ46" i="9"/>
  <c r="CA45" i="9"/>
  <c r="BX38" i="9"/>
  <c r="CA42" i="9"/>
  <c r="CA38" i="9"/>
  <c r="CA29" i="9"/>
  <c r="CB35" i="9"/>
  <c r="CA46" i="9"/>
  <c r="CB45" i="9"/>
  <c r="BS38" i="9"/>
  <c r="BZ35" i="9"/>
  <c r="CB46" i="9"/>
  <c r="AJ196" i="21" l="1"/>
  <c r="CC37" i="9"/>
  <c r="AI197" i="21"/>
  <c r="BY38" i="9"/>
  <c r="AJ197" i="21"/>
  <c r="CC38" i="9"/>
  <c r="AH197" i="21"/>
  <c r="BU38" i="9"/>
  <c r="AI196" i="21"/>
  <c r="BY37" i="9"/>
  <c r="AH196" i="21"/>
  <c r="BU37" i="9"/>
  <c r="BS197" i="21" l="1"/>
  <c r="BU197" i="21"/>
  <c r="BT197" i="21"/>
  <c r="BS196" i="21"/>
  <c r="BT196" i="21"/>
  <c r="BU196" i="21"/>
  <c r="BT211" i="21" l="1"/>
  <c r="BS211" i="21"/>
  <c r="BR211" i="21"/>
  <c r="BU248" i="21"/>
  <c r="BE254" i="21"/>
  <c r="BC254" i="21"/>
  <c r="BZ34" i="10" l="1"/>
  <c r="BZ8" i="11"/>
  <c r="BZ34" i="11" s="1"/>
  <c r="BU258" i="21"/>
  <c r="AJ295" i="21"/>
  <c r="BU295" i="21" s="1"/>
  <c r="BU252" i="21"/>
  <c r="AJ289" i="21"/>
  <c r="BU289" i="21" s="1"/>
  <c r="BU211" i="21"/>
  <c r="AJ285" i="21"/>
  <c r="BU285" i="21" s="1"/>
  <c r="AI230" i="21"/>
  <c r="BY34" i="10"/>
  <c r="BY8" i="11"/>
  <c r="BY34" i="11" s="1"/>
  <c r="BU249" i="21"/>
  <c r="AJ286" i="21"/>
  <c r="BU286" i="21" s="1"/>
  <c r="BU253" i="21"/>
  <c r="AJ290" i="21"/>
  <c r="AJ191" i="21" l="1"/>
  <c r="CC32" i="9"/>
  <c r="CC6" i="11"/>
  <c r="AJ243" i="21"/>
  <c r="CC47" i="10"/>
  <c r="CC21" i="11"/>
  <c r="AJ230" i="21"/>
  <c r="CC34" i="10"/>
  <c r="CC8" i="11"/>
  <c r="AJ241" i="21"/>
  <c r="CC45" i="10"/>
  <c r="CC19" i="11"/>
  <c r="AJ238" i="21"/>
  <c r="CC42" i="10"/>
  <c r="CC16" i="11"/>
  <c r="AJ226" i="21"/>
  <c r="CC30" i="10"/>
  <c r="CC4" i="11"/>
  <c r="AJ244" i="21"/>
  <c r="BU244" i="21" s="1"/>
  <c r="CC48" i="10"/>
  <c r="AJ231" i="21"/>
  <c r="CC35" i="10"/>
  <c r="CC9" i="11"/>
  <c r="BT230" i="21"/>
  <c r="AI267" i="21"/>
  <c r="BT267" i="21" s="1"/>
  <c r="AJ192" i="21"/>
  <c r="CC33" i="9"/>
  <c r="CA34" i="10"/>
  <c r="CA8" i="11"/>
  <c r="AJ207" i="21"/>
  <c r="CC48" i="9"/>
  <c r="CC22" i="11"/>
  <c r="AJ242" i="21"/>
  <c r="CC46" i="10"/>
  <c r="CC20" i="11"/>
  <c r="AJ228" i="21"/>
  <c r="BU228" i="21" s="1"/>
  <c r="CC32" i="10"/>
  <c r="BU207" i="21" l="1"/>
  <c r="AJ281" i="21"/>
  <c r="BU281" i="21" s="1"/>
  <c r="BU242" i="21"/>
  <c r="AJ279" i="21"/>
  <c r="BU279" i="21" s="1"/>
  <c r="BU241" i="21"/>
  <c r="AJ278" i="21"/>
  <c r="BU278" i="21" s="1"/>
  <c r="CC48" i="11"/>
  <c r="CC34" i="11"/>
  <c r="CA34" i="11"/>
  <c r="CC30" i="11"/>
  <c r="BU231" i="21"/>
  <c r="AJ268" i="21"/>
  <c r="BU268" i="21" s="1"/>
  <c r="BU230" i="21"/>
  <c r="AJ267" i="21"/>
  <c r="BU267" i="21" s="1"/>
  <c r="CC47" i="11"/>
  <c r="BU226" i="21"/>
  <c r="AJ263" i="21"/>
  <c r="BU263" i="21" s="1"/>
  <c r="CC42" i="11"/>
  <c r="BU243" i="21"/>
  <c r="AJ280" i="21"/>
  <c r="BU280" i="21" s="1"/>
  <c r="CC32" i="11"/>
  <c r="CC46" i="11"/>
  <c r="CC35" i="11"/>
  <c r="BU238" i="21"/>
  <c r="AJ275" i="21"/>
  <c r="BU275" i="21" s="1"/>
  <c r="BU192" i="21"/>
  <c r="CC45" i="11"/>
  <c r="BU191" i="21"/>
  <c r="AJ265" i="21"/>
  <c r="BU265" i="21" s="1"/>
  <c r="BQ254" i="21"/>
  <c r="BP254" i="21"/>
  <c r="BR254" i="21"/>
  <c r="AZ217" i="21" l="1"/>
  <c r="BD217" i="21"/>
  <c r="AM217" i="21"/>
  <c r="BQ217" i="21"/>
  <c r="AF291" i="21"/>
  <c r="BQ291" i="21" s="1"/>
  <c r="AW217" i="21"/>
  <c r="BL217" i="21"/>
  <c r="AQ217" i="21"/>
  <c r="AP217" i="21"/>
  <c r="BI217" i="21"/>
  <c r="BF217" i="21"/>
  <c r="BA217" i="21"/>
  <c r="BP217" i="21"/>
  <c r="AE291" i="21"/>
  <c r="BP291" i="21" s="1"/>
  <c r="AO217" i="21"/>
  <c r="AS217" i="21"/>
  <c r="AY217" i="21"/>
  <c r="BJ217" i="21"/>
  <c r="BR217" i="21"/>
  <c r="AG291" i="21"/>
  <c r="BR291" i="21" s="1"/>
  <c r="BK217" i="21"/>
  <c r="AV217" i="21"/>
  <c r="BE217" i="21"/>
  <c r="T291" i="21"/>
  <c r="BE291" i="21" s="1"/>
  <c r="BU32" i="10"/>
  <c r="AH228" i="21"/>
  <c r="BS228" i="21" s="1"/>
  <c r="BN217" i="21"/>
  <c r="BC217" i="21"/>
  <c r="R291" i="21"/>
  <c r="BC291" i="21" s="1"/>
  <c r="AT217" i="21"/>
  <c r="AX217" i="21"/>
  <c r="BO217" i="21"/>
  <c r="AR217" i="21"/>
  <c r="AU217" i="21"/>
  <c r="BB217" i="21"/>
  <c r="BH217" i="21"/>
  <c r="BM217" i="21"/>
  <c r="BG217" i="21"/>
  <c r="AN217" i="21"/>
  <c r="BX32" i="10"/>
  <c r="BW32" i="10"/>
  <c r="BV32" i="10"/>
  <c r="BT252" i="21" l="1"/>
  <c r="AI289" i="21"/>
  <c r="BT289" i="21" s="1"/>
  <c r="AI226" i="21"/>
  <c r="BY30" i="10"/>
  <c r="BY4" i="11"/>
  <c r="BY30" i="11" s="1"/>
  <c r="AI192" i="21"/>
  <c r="BY33" i="9"/>
  <c r="BY32" i="10"/>
  <c r="AI228" i="21"/>
  <c r="BT228" i="21" s="1"/>
  <c r="BT249" i="21"/>
  <c r="AI286" i="21"/>
  <c r="BT286" i="21" s="1"/>
  <c r="BT258" i="21"/>
  <c r="AI295" i="21"/>
  <c r="BT295" i="21" s="1"/>
  <c r="AI243" i="21"/>
  <c r="BY47" i="10"/>
  <c r="BY21" i="11"/>
  <c r="BY47" i="11" s="1"/>
  <c r="BT253" i="21"/>
  <c r="AI290" i="21"/>
  <c r="AI207" i="21"/>
  <c r="BY48" i="9"/>
  <c r="BY22" i="11"/>
  <c r="BY48" i="11" s="1"/>
  <c r="AI242" i="21"/>
  <c r="BY46" i="10"/>
  <c r="BY20" i="11"/>
  <c r="BY46" i="11" s="1"/>
  <c r="BY45" i="10"/>
  <c r="AI241" i="21"/>
  <c r="BY19" i="11"/>
  <c r="BY45" i="11" s="1"/>
  <c r="BY48" i="10"/>
  <c r="AI244" i="21"/>
  <c r="BT244" i="21" s="1"/>
  <c r="AI238" i="21"/>
  <c r="BY42" i="10"/>
  <c r="BY16" i="11"/>
  <c r="BY42" i="11" s="1"/>
  <c r="AI231" i="21"/>
  <c r="BY35" i="10"/>
  <c r="BY9" i="11"/>
  <c r="BY35" i="11" s="1"/>
  <c r="BT248" i="21"/>
  <c r="AI285" i="21"/>
  <c r="BT285" i="21" s="1"/>
  <c r="AI191" i="21"/>
  <c r="BY32" i="9"/>
  <c r="BY6" i="11"/>
  <c r="BY32" i="11" s="1"/>
  <c r="BT231" i="21" l="1"/>
  <c r="AI268" i="21"/>
  <c r="BT268" i="21" s="1"/>
  <c r="BT241" i="21"/>
  <c r="AI278" i="21"/>
  <c r="BT278" i="21" s="1"/>
  <c r="BT242" i="21"/>
  <c r="AI279" i="21"/>
  <c r="BT279" i="21" s="1"/>
  <c r="BT191" i="21"/>
  <c r="AI265" i="21"/>
  <c r="BT265" i="21" s="1"/>
  <c r="BT207" i="21"/>
  <c r="AI281" i="21"/>
  <c r="BT281" i="21" s="1"/>
  <c r="BT192" i="21"/>
  <c r="BT226" i="21"/>
  <c r="AI263" i="21"/>
  <c r="BT263" i="21" s="1"/>
  <c r="BT238" i="21"/>
  <c r="AI275" i="21"/>
  <c r="BT275" i="21" s="1"/>
  <c r="BT243" i="21"/>
  <c r="AI280" i="21"/>
  <c r="BT280" i="21" s="1"/>
  <c r="BW48" i="10"/>
  <c r="BX48" i="10"/>
  <c r="BV48" i="10"/>
  <c r="BW32" i="9" l="1"/>
  <c r="BW6" i="11"/>
  <c r="BW32" i="11" s="1"/>
  <c r="BV30" i="10"/>
  <c r="BV4" i="11"/>
  <c r="BV30" i="11" s="1"/>
  <c r="AT254" i="21"/>
  <c r="I291" i="21"/>
  <c r="AT291" i="21" s="1"/>
  <c r="BU33" i="9"/>
  <c r="AH192" i="21"/>
  <c r="BW48" i="9"/>
  <c r="BW22" i="11"/>
  <c r="BW48" i="11" s="1"/>
  <c r="BV42" i="10"/>
  <c r="BV16" i="11"/>
  <c r="BV42" i="11" s="1"/>
  <c r="BX30" i="10"/>
  <c r="BX4" i="11"/>
  <c r="BX30" i="11" s="1"/>
  <c r="BW42" i="10"/>
  <c r="BW16" i="11"/>
  <c r="BW42" i="11" s="1"/>
  <c r="BU34" i="10"/>
  <c r="AH230" i="21"/>
  <c r="BU8" i="11"/>
  <c r="BU34" i="11" s="1"/>
  <c r="BA254" i="21"/>
  <c r="P291" i="21"/>
  <c r="BA291" i="21" s="1"/>
  <c r="AS254" i="21"/>
  <c r="H291" i="21"/>
  <c r="AS291" i="21" s="1"/>
  <c r="BW30" i="10"/>
  <c r="BW4" i="11"/>
  <c r="BW30" i="11" s="1"/>
  <c r="BX42" i="10"/>
  <c r="BX16" i="11"/>
  <c r="BX42" i="11" s="1"/>
  <c r="BH254" i="21"/>
  <c r="W291" i="21"/>
  <c r="BH291" i="21" s="1"/>
  <c r="BD254" i="21"/>
  <c r="S291" i="21"/>
  <c r="BD291" i="21" s="1"/>
  <c r="AZ254" i="21"/>
  <c r="O291" i="21"/>
  <c r="AZ291" i="21" s="1"/>
  <c r="BW34" i="10"/>
  <c r="BW8" i="11"/>
  <c r="BW34" i="11" s="1"/>
  <c r="BI254" i="21"/>
  <c r="X291" i="21"/>
  <c r="BI291" i="21" s="1"/>
  <c r="BS249" i="21"/>
  <c r="AH286" i="21"/>
  <c r="BS286" i="21" s="1"/>
  <c r="AU254" i="21"/>
  <c r="J291" i="21"/>
  <c r="AU291" i="21" s="1"/>
  <c r="BV34" i="10"/>
  <c r="BV8" i="11"/>
  <c r="BV34" i="11" s="1"/>
  <c r="BS253" i="21"/>
  <c r="AH290" i="21"/>
  <c r="AX254" i="21"/>
  <c r="M291" i="21"/>
  <c r="AX291" i="21" s="1"/>
  <c r="BF254" i="21"/>
  <c r="U291" i="21"/>
  <c r="BF291" i="21" s="1"/>
  <c r="AH243" i="21"/>
  <c r="BU47" i="10"/>
  <c r="BU21" i="11"/>
  <c r="BU47" i="11" s="1"/>
  <c r="AH191" i="21"/>
  <c r="BU32" i="9"/>
  <c r="BU6" i="11"/>
  <c r="BU32" i="11" s="1"/>
  <c r="BV35" i="10"/>
  <c r="BV9" i="11"/>
  <c r="BV35" i="11" s="1"/>
  <c r="BN254" i="21"/>
  <c r="AC291" i="21"/>
  <c r="BN291" i="21" s="1"/>
  <c r="BM254" i="21"/>
  <c r="AB291" i="21"/>
  <c r="BM291" i="21" s="1"/>
  <c r="BG254" i="21"/>
  <c r="V291" i="21"/>
  <c r="BG291" i="21" s="1"/>
  <c r="BU35" i="10"/>
  <c r="AH231" i="21"/>
  <c r="BU9" i="11"/>
  <c r="BU35" i="11" s="1"/>
  <c r="BS258" i="21"/>
  <c r="AH295" i="21"/>
  <c r="BS295" i="21" s="1"/>
  <c r="AY254" i="21"/>
  <c r="N291" i="21"/>
  <c r="AY291" i="21" s="1"/>
  <c r="BU42" i="10"/>
  <c r="AH238" i="21"/>
  <c r="BU16" i="11"/>
  <c r="BU42" i="11" s="1"/>
  <c r="BW46" i="10"/>
  <c r="BW20" i="11"/>
  <c r="BW46" i="11" s="1"/>
  <c r="AH241" i="21"/>
  <c r="BU45" i="10"/>
  <c r="BU19" i="11"/>
  <c r="BU45" i="11" s="1"/>
  <c r="BO254" i="21"/>
  <c r="AD291" i="21"/>
  <c r="BO291" i="21" s="1"/>
  <c r="BX35" i="10"/>
  <c r="BX9" i="11"/>
  <c r="BX35" i="11" s="1"/>
  <c r="BX32" i="9"/>
  <c r="BX6" i="11"/>
  <c r="BX32" i="11" s="1"/>
  <c r="BV33" i="9"/>
  <c r="BX46" i="10"/>
  <c r="BX20" i="11"/>
  <c r="BX46" i="11" s="1"/>
  <c r="BV45" i="10"/>
  <c r="BV19" i="11"/>
  <c r="BV45" i="11" s="1"/>
  <c r="AV254" i="21"/>
  <c r="K291" i="21"/>
  <c r="AV291" i="21" s="1"/>
  <c r="AW254" i="21"/>
  <c r="L291" i="21"/>
  <c r="AW291" i="21" s="1"/>
  <c r="BV32" i="9"/>
  <c r="BV6" i="11"/>
  <c r="BV32" i="11" s="1"/>
  <c r="BX47" i="10"/>
  <c r="BX21" i="11"/>
  <c r="BX47" i="11" s="1"/>
  <c r="BJ254" i="21"/>
  <c r="Y291" i="21"/>
  <c r="BJ291" i="21" s="1"/>
  <c r="BW35" i="10"/>
  <c r="BW9" i="11"/>
  <c r="BW35" i="11" s="1"/>
  <c r="BX33" i="9"/>
  <c r="BS252" i="21"/>
  <c r="AH289" i="21"/>
  <c r="BS289" i="21" s="1"/>
  <c r="BU46" i="10"/>
  <c r="AH242" i="21"/>
  <c r="BU20" i="11"/>
  <c r="BU46" i="11" s="1"/>
  <c r="BU30" i="10"/>
  <c r="AH226" i="21"/>
  <c r="BU4" i="11"/>
  <c r="BU30" i="11" s="1"/>
  <c r="BX34" i="10"/>
  <c r="BX8" i="11"/>
  <c r="BX34" i="11" s="1"/>
  <c r="BW45" i="10"/>
  <c r="BW19" i="11"/>
  <c r="BW45" i="11" s="1"/>
  <c r="BV47" i="10"/>
  <c r="BV21" i="11"/>
  <c r="BV47" i="11" s="1"/>
  <c r="BX45" i="10"/>
  <c r="BX19" i="11"/>
  <c r="BX45" i="11" s="1"/>
  <c r="BV48" i="9"/>
  <c r="BV22" i="11"/>
  <c r="BV48" i="11" s="1"/>
  <c r="BS248" i="21"/>
  <c r="AH285" i="21"/>
  <c r="BS285" i="21" s="1"/>
  <c r="BL254" i="21"/>
  <c r="AA291" i="21"/>
  <c r="BL291" i="21" s="1"/>
  <c r="AH244" i="21"/>
  <c r="BS244" i="21" s="1"/>
  <c r="BU48" i="10"/>
  <c r="BV46" i="10"/>
  <c r="BV20" i="11"/>
  <c r="BV46" i="11" s="1"/>
  <c r="BW33" i="9"/>
  <c r="BW47" i="10"/>
  <c r="BW21" i="11"/>
  <c r="BW47" i="11" s="1"/>
  <c r="BX48" i="9"/>
  <c r="BX22" i="11"/>
  <c r="BX48" i="11" s="1"/>
  <c r="BB254" i="21"/>
  <c r="Q291" i="21"/>
  <c r="BB291" i="21" s="1"/>
  <c r="BU48" i="9"/>
  <c r="AH207" i="21"/>
  <c r="BU22" i="11"/>
  <c r="BU48" i="11" s="1"/>
  <c r="BK254" i="21"/>
  <c r="Z291" i="21"/>
  <c r="BK291" i="21" s="1"/>
  <c r="BR249" i="21"/>
  <c r="BR253" i="21"/>
  <c r="BR252" i="21"/>
  <c r="BR258" i="21"/>
  <c r="BT48" i="10"/>
  <c r="BS48" i="10"/>
  <c r="BR48" i="10"/>
  <c r="BT32" i="10"/>
  <c r="BS32" i="10"/>
  <c r="BR32" i="10"/>
  <c r="BR34" i="10" l="1"/>
  <c r="BR8" i="11"/>
  <c r="BR34" i="11" s="1"/>
  <c r="BS46" i="10"/>
  <c r="BS20" i="11"/>
  <c r="BS46" i="11" s="1"/>
  <c r="BR30" i="10"/>
  <c r="BR4" i="11"/>
  <c r="BR30" i="11" s="1"/>
  <c r="BQ30" i="10"/>
  <c r="AG226" i="21"/>
  <c r="BR226" i="21" s="1"/>
  <c r="BR42" i="10"/>
  <c r="BR16" i="11"/>
  <c r="BR42" i="11" s="1"/>
  <c r="BT35" i="10"/>
  <c r="BT9" i="11"/>
  <c r="BT35" i="11" s="1"/>
  <c r="BR248" i="21"/>
  <c r="AG285" i="21"/>
  <c r="BR285" i="21" s="1"/>
  <c r="BS241" i="21"/>
  <c r="AH278" i="21"/>
  <c r="BS278" i="21" s="1"/>
  <c r="BS243" i="21"/>
  <c r="AH280" i="21"/>
  <c r="BS280" i="21" s="1"/>
  <c r="BS30" i="10"/>
  <c r="BS4" i="11"/>
  <c r="BS30" i="11" s="1"/>
  <c r="BT30" i="10"/>
  <c r="BT4" i="11"/>
  <c r="BT30" i="11" s="1"/>
  <c r="BQ42" i="9"/>
  <c r="AG201" i="21"/>
  <c r="BQ16" i="11"/>
  <c r="BQ42" i="11" s="1"/>
  <c r="BT42" i="10"/>
  <c r="BT16" i="11"/>
  <c r="BT42" i="11" s="1"/>
  <c r="BQ35" i="10"/>
  <c r="AG231" i="21"/>
  <c r="BR231" i="21" s="1"/>
  <c r="BR35" i="10"/>
  <c r="BR9" i="11"/>
  <c r="BR35" i="11" s="1"/>
  <c r="BT46" i="10"/>
  <c r="BT20" i="11"/>
  <c r="BT46" i="11" s="1"/>
  <c r="AG225" i="21"/>
  <c r="BR225" i="21" s="1"/>
  <c r="BQ29" i="10"/>
  <c r="BS226" i="21"/>
  <c r="AH263" i="21"/>
  <c r="BS263" i="21" s="1"/>
  <c r="BR47" i="10"/>
  <c r="BR21" i="11"/>
  <c r="BR47" i="11" s="1"/>
  <c r="BT34" i="10"/>
  <c r="BT8" i="11"/>
  <c r="BT34" i="11" s="1"/>
  <c r="BR45" i="10"/>
  <c r="BR19" i="11"/>
  <c r="BR45" i="11" s="1"/>
  <c r="BQ45" i="10"/>
  <c r="AG241" i="21"/>
  <c r="BR241" i="21" s="1"/>
  <c r="BQ47" i="10"/>
  <c r="AG243" i="21"/>
  <c r="BR243" i="21" s="1"/>
  <c r="BS230" i="21"/>
  <c r="AH267" i="21"/>
  <c r="BS267" i="21" s="1"/>
  <c r="BS192" i="21"/>
  <c r="BS242" i="21"/>
  <c r="AH279" i="21"/>
  <c r="BS279" i="21" s="1"/>
  <c r="BS238" i="21"/>
  <c r="AH275" i="21"/>
  <c r="BS275" i="21" s="1"/>
  <c r="BS42" i="10"/>
  <c r="BS16" i="11"/>
  <c r="BS42" i="11" s="1"/>
  <c r="AG238" i="21"/>
  <c r="BR238" i="21" s="1"/>
  <c r="BQ42" i="10"/>
  <c r="AG230" i="21"/>
  <c r="BR230" i="21" s="1"/>
  <c r="BQ34" i="10"/>
  <c r="BS34" i="10"/>
  <c r="BS8" i="11"/>
  <c r="BS34" i="11" s="1"/>
  <c r="AG242" i="21"/>
  <c r="BR242" i="21" s="1"/>
  <c r="BQ46" i="10"/>
  <c r="BS207" i="21"/>
  <c r="AH281" i="21"/>
  <c r="BS281" i="21" s="1"/>
  <c r="BT47" i="10"/>
  <c r="BT21" i="11"/>
  <c r="BT47" i="11" s="1"/>
  <c r="AG244" i="21"/>
  <c r="BR244" i="21" s="1"/>
  <c r="BQ48" i="10"/>
  <c r="BS191" i="21"/>
  <c r="AH265" i="21"/>
  <c r="BS265" i="21" s="1"/>
  <c r="BQ32" i="10"/>
  <c r="AG228" i="21"/>
  <c r="BR228" i="21" s="1"/>
  <c r="BR46" i="10"/>
  <c r="BR20" i="11"/>
  <c r="BR46" i="11" s="1"/>
  <c r="BS47" i="10"/>
  <c r="BS21" i="11"/>
  <c r="BS47" i="11" s="1"/>
  <c r="BT45" i="10"/>
  <c r="BT19" i="11"/>
  <c r="BT45" i="11" s="1"/>
  <c r="BS35" i="10"/>
  <c r="BS9" i="11"/>
  <c r="BS35" i="11" s="1"/>
  <c r="BS45" i="10"/>
  <c r="BS19" i="11"/>
  <c r="BS45" i="11" s="1"/>
  <c r="BS231" i="21"/>
  <c r="AH268" i="21"/>
  <c r="BS268" i="21" s="1"/>
  <c r="BR215" i="21" l="1"/>
  <c r="AG289" i="21"/>
  <c r="BR289" i="21" s="1"/>
  <c r="BQ29" i="9"/>
  <c r="AG188" i="21"/>
  <c r="BQ3" i="11"/>
  <c r="BQ29" i="11" s="1"/>
  <c r="BR212" i="21"/>
  <c r="AG286" i="21"/>
  <c r="BR286" i="21" s="1"/>
  <c r="BR218" i="21"/>
  <c r="BQ48" i="9"/>
  <c r="AG207" i="21"/>
  <c r="BQ22" i="11"/>
  <c r="BQ48" i="11" s="1"/>
  <c r="AG193" i="21"/>
  <c r="BQ34" i="9"/>
  <c r="BQ8" i="11"/>
  <c r="BQ34" i="11" s="1"/>
  <c r="BQ47" i="9"/>
  <c r="AG206" i="21"/>
  <c r="BQ21" i="11"/>
  <c r="BQ47" i="11" s="1"/>
  <c r="BQ32" i="9"/>
  <c r="AG191" i="21"/>
  <c r="BQ6" i="11"/>
  <c r="BQ32" i="11" s="1"/>
  <c r="BQ46" i="9"/>
  <c r="AG205" i="21"/>
  <c r="BQ20" i="11"/>
  <c r="BQ46" i="11" s="1"/>
  <c r="BR48" i="9"/>
  <c r="BR22" i="11"/>
  <c r="BR48" i="11" s="1"/>
  <c r="BQ35" i="9"/>
  <c r="AG194" i="21"/>
  <c r="BQ9" i="11"/>
  <c r="BQ35" i="11" s="1"/>
  <c r="AG192" i="21"/>
  <c r="BQ33" i="9"/>
  <c r="BT48" i="9"/>
  <c r="BT22" i="11"/>
  <c r="BT48" i="11" s="1"/>
  <c r="BQ45" i="9"/>
  <c r="AG204" i="21"/>
  <c r="BQ19" i="11"/>
  <c r="BQ45" i="11" s="1"/>
  <c r="BS33" i="9"/>
  <c r="BR201" i="21"/>
  <c r="AG275" i="21"/>
  <c r="BR275" i="21" s="1"/>
  <c r="BR216" i="21"/>
  <c r="AG290" i="21"/>
  <c r="BQ30" i="9"/>
  <c r="AG189" i="21"/>
  <c r="BQ4" i="11"/>
  <c r="BQ30" i="11" s="1"/>
  <c r="BS32" i="9"/>
  <c r="BS6" i="11"/>
  <c r="BS32" i="11" s="1"/>
  <c r="BR221" i="21"/>
  <c r="AG295" i="21"/>
  <c r="BR295" i="21" s="1"/>
  <c r="BR205" i="21" l="1"/>
  <c r="AG279" i="21"/>
  <c r="BR279" i="21" s="1"/>
  <c r="BT33" i="9"/>
  <c r="BR207" i="21"/>
  <c r="AG281" i="21"/>
  <c r="BR281" i="21" s="1"/>
  <c r="BR192" i="21"/>
  <c r="BR191" i="21"/>
  <c r="AG265" i="21"/>
  <c r="BR265" i="21" s="1"/>
  <c r="BR194" i="21"/>
  <c r="AG268" i="21"/>
  <c r="BR268" i="21" s="1"/>
  <c r="BS48" i="9"/>
  <c r="BS22" i="11"/>
  <c r="BS48" i="11" s="1"/>
  <c r="BR206" i="21"/>
  <c r="AG280" i="21"/>
  <c r="BR280" i="21" s="1"/>
  <c r="BR204" i="21"/>
  <c r="AG278" i="21"/>
  <c r="BR278" i="21" s="1"/>
  <c r="BR188" i="21"/>
  <c r="AG262" i="21"/>
  <c r="BR262" i="21" s="1"/>
  <c r="BT32" i="9"/>
  <c r="BT6" i="11"/>
  <c r="BT32" i="11" s="1"/>
  <c r="BR189" i="21"/>
  <c r="AG263" i="21"/>
  <c r="BR263" i="21" s="1"/>
  <c r="BR32" i="9"/>
  <c r="BR6" i="11"/>
  <c r="BR32" i="11" s="1"/>
  <c r="BR33" i="9"/>
  <c r="BR193" i="21"/>
  <c r="AG267" i="21"/>
  <c r="BR267" i="21" s="1"/>
  <c r="BP258" i="21"/>
  <c r="BB253" i="21"/>
  <c r="BF253" i="21"/>
  <c r="BL258" i="21"/>
  <c r="AZ248" i="21"/>
  <c r="BI258" i="21"/>
  <c r="BM258" i="21"/>
  <c r="AU253" i="21"/>
  <c r="BM252" i="21"/>
  <c r="BK252" i="21"/>
  <c r="AY253" i="21"/>
  <c r="BJ258" i="21"/>
  <c r="AV253" i="21"/>
  <c r="BJ252" i="21"/>
  <c r="BK258" i="21"/>
  <c r="BK253" i="21"/>
  <c r="BG258" i="21"/>
  <c r="BF258" i="21"/>
  <c r="BL252" i="21"/>
  <c r="AX253" i="21"/>
  <c r="BG253" i="21"/>
  <c r="BH253" i="21"/>
  <c r="BE253" i="21"/>
  <c r="BO252" i="21"/>
  <c r="BQ258" i="21"/>
  <c r="BN252" i="21"/>
  <c r="BG252" i="21"/>
  <c r="BJ253" i="21"/>
  <c r="AT253" i="21"/>
  <c r="BP253" i="21"/>
  <c r="BA253" i="21"/>
  <c r="BF252" i="21"/>
  <c r="AW253" i="21"/>
  <c r="BL253" i="21"/>
  <c r="BD253" i="21"/>
  <c r="AS253" i="21"/>
  <c r="BN253" i="21"/>
  <c r="BN258" i="21"/>
  <c r="AZ253" i="21"/>
  <c r="BO258" i="21"/>
  <c r="BQ253" i="21"/>
  <c r="BI253" i="21"/>
  <c r="BM253" i="21"/>
  <c r="BH252" i="21"/>
  <c r="BI252" i="21"/>
  <c r="BQ252" i="21"/>
  <c r="BO253" i="21"/>
  <c r="BP252" i="21"/>
  <c r="BH258" i="21"/>
  <c r="BC253" i="21"/>
  <c r="AW252" i="21" l="1"/>
  <c r="L289" i="21"/>
  <c r="AW289" i="21" s="1"/>
  <c r="AX252" i="21"/>
  <c r="M289" i="21"/>
  <c r="AX289" i="21" s="1"/>
  <c r="BA216" i="21"/>
  <c r="P290" i="21"/>
  <c r="AY252" i="21"/>
  <c r="N289" i="21"/>
  <c r="AY289" i="21" s="1"/>
  <c r="AV252" i="21"/>
  <c r="K289" i="21"/>
  <c r="AV289" i="21" s="1"/>
  <c r="BA252" i="21"/>
  <c r="P289" i="21"/>
  <c r="BA289" i="21" s="1"/>
  <c r="AS252" i="21"/>
  <c r="H289" i="21"/>
  <c r="AS289" i="21" s="1"/>
  <c r="AU252" i="21"/>
  <c r="J289" i="21"/>
  <c r="AU289" i="21" s="1"/>
  <c r="AZ252" i="21"/>
  <c r="O289" i="21"/>
  <c r="AZ289" i="21" s="1"/>
  <c r="AT252" i="21"/>
  <c r="I289" i="21"/>
  <c r="AT289" i="21" s="1"/>
  <c r="BD248" i="21"/>
  <c r="AS243" i="21"/>
  <c r="BC249" i="21"/>
  <c r="BK249" i="21"/>
  <c r="BF249" i="21"/>
  <c r="BN248" i="21"/>
  <c r="AU243" i="21"/>
  <c r="AX228" i="21"/>
  <c r="BA228" i="21"/>
  <c r="BD249" i="21"/>
  <c r="BG249" i="21"/>
  <c r="AT248" i="21"/>
  <c r="AV241" i="21"/>
  <c r="BP248" i="21"/>
  <c r="BA242" i="21"/>
  <c r="BM248" i="21"/>
  <c r="BB249" i="21"/>
  <c r="AS228" i="21"/>
  <c r="BA248" i="21"/>
  <c r="AZ228" i="21"/>
  <c r="AS249" i="21"/>
  <c r="BA244" i="21"/>
  <c r="BP249" i="21"/>
  <c r="BQ248" i="21"/>
  <c r="AZ243" i="21"/>
  <c r="AT241" i="21"/>
  <c r="AX248" i="21"/>
  <c r="AY243" i="21"/>
  <c r="AY249" i="21"/>
  <c r="BN249" i="21"/>
  <c r="AW243" i="21"/>
  <c r="BA243" i="21"/>
  <c r="AV242" i="21"/>
  <c r="AU248" i="21"/>
  <c r="AT228" i="21"/>
  <c r="AZ241" i="21"/>
  <c r="BH249" i="21"/>
  <c r="AS248" i="21"/>
  <c r="AW228" i="21"/>
  <c r="AS241" i="21"/>
  <c r="BL249" i="21"/>
  <c r="AY228" i="21"/>
  <c r="AX243" i="21"/>
  <c r="BK248" i="21"/>
  <c r="AZ242" i="21"/>
  <c r="BF248" i="21"/>
  <c r="BC248" i="21"/>
  <c r="AV244" i="21"/>
  <c r="BI249" i="21"/>
  <c r="AX244" i="21"/>
  <c r="BE249" i="21"/>
  <c r="AY248" i="21"/>
  <c r="BH248" i="21"/>
  <c r="BO249" i="21"/>
  <c r="AZ244" i="21"/>
  <c r="AZ249" i="21"/>
  <c r="AU241" i="21"/>
  <c r="AT249" i="21"/>
  <c r="BL248" i="21"/>
  <c r="BJ249" i="21"/>
  <c r="AY241" i="21"/>
  <c r="BI248" i="21"/>
  <c r="AV243" i="21"/>
  <c r="AX242" i="21"/>
  <c r="AW244" i="21"/>
  <c r="AV248" i="21"/>
  <c r="BM249" i="21"/>
  <c r="BJ248" i="21"/>
  <c r="AS244" i="21"/>
  <c r="AT244" i="21"/>
  <c r="AY242" i="21"/>
  <c r="AV249" i="21"/>
  <c r="BE248" i="21"/>
  <c r="AW249" i="21"/>
  <c r="BO248" i="21"/>
  <c r="BQ249" i="21"/>
  <c r="BB248" i="21"/>
  <c r="AU244" i="21"/>
  <c r="AV228" i="21"/>
  <c r="AU249" i="21"/>
  <c r="AW242" i="21"/>
  <c r="AW248" i="21"/>
  <c r="AW241" i="21"/>
  <c r="AS242" i="21"/>
  <c r="AX241" i="21"/>
  <c r="AU228" i="21"/>
  <c r="BG248" i="21"/>
  <c r="AT242" i="21"/>
  <c r="BA241" i="21"/>
  <c r="BA249" i="21"/>
  <c r="AT243" i="21"/>
  <c r="AU242" i="21"/>
  <c r="AX249" i="21"/>
  <c r="AY244" i="21"/>
  <c r="BP47" i="10"/>
  <c r="BO47" i="10"/>
  <c r="BN47" i="10"/>
  <c r="BP48" i="10"/>
  <c r="BO48" i="10"/>
  <c r="BN48" i="10"/>
  <c r="BP45" i="10"/>
  <c r="BO45" i="10"/>
  <c r="BN45" i="10"/>
  <c r="BO46" i="10"/>
  <c r="BN46" i="10"/>
  <c r="BP46" i="10"/>
  <c r="BP32" i="10"/>
  <c r="BO32" i="10"/>
  <c r="BN32" i="10"/>
  <c r="C46" i="10"/>
  <c r="B46" i="10"/>
  <c r="D46" i="10"/>
  <c r="L32" i="10"/>
  <c r="K32" i="10"/>
  <c r="J32" i="10"/>
  <c r="AJ32" i="10"/>
  <c r="AI32" i="10"/>
  <c r="AH32" i="10"/>
  <c r="D32" i="10"/>
  <c r="C32" i="10"/>
  <c r="B32" i="10"/>
  <c r="AR32" i="10"/>
  <c r="AQ32" i="10"/>
  <c r="AP32" i="10"/>
  <c r="X32" i="10"/>
  <c r="W32" i="10"/>
  <c r="V32" i="10"/>
  <c r="AN32" i="10"/>
  <c r="AM32" i="10"/>
  <c r="AL32" i="10"/>
  <c r="BL32" i="10"/>
  <c r="BK32" i="10"/>
  <c r="BJ32" i="10"/>
  <c r="H32" i="10"/>
  <c r="G32" i="10"/>
  <c r="F32" i="10"/>
  <c r="AV32" i="10"/>
  <c r="AU32" i="10"/>
  <c r="AT32" i="10"/>
  <c r="P32" i="10"/>
  <c r="O32" i="10"/>
  <c r="N32" i="10"/>
  <c r="BD32" i="10"/>
  <c r="BC32" i="10"/>
  <c r="BB32" i="10"/>
  <c r="AF32" i="10"/>
  <c r="AE32" i="10"/>
  <c r="AD32" i="10"/>
  <c r="T32" i="10"/>
  <c r="S32" i="10"/>
  <c r="R32" i="10"/>
  <c r="AB32" i="10"/>
  <c r="AA32" i="10"/>
  <c r="Z32" i="10"/>
  <c r="AZ32" i="10"/>
  <c r="AY32" i="10"/>
  <c r="AX32" i="10"/>
  <c r="BH32" i="10"/>
  <c r="BG32" i="10"/>
  <c r="BF32" i="10"/>
  <c r="AJ48" i="10"/>
  <c r="AI48" i="10"/>
  <c r="AH48" i="10"/>
  <c r="AZ48" i="10"/>
  <c r="AY48" i="10"/>
  <c r="AX48" i="10"/>
  <c r="L48" i="10"/>
  <c r="K48" i="10"/>
  <c r="J48" i="10"/>
  <c r="P48" i="10"/>
  <c r="O48" i="10"/>
  <c r="N48" i="10"/>
  <c r="BL48" i="10"/>
  <c r="BK48" i="10"/>
  <c r="BJ48" i="10"/>
  <c r="D48" i="10"/>
  <c r="C48" i="10"/>
  <c r="B48" i="10"/>
  <c r="AF48" i="10"/>
  <c r="AE48" i="10"/>
  <c r="AD48" i="10"/>
  <c r="AV48" i="10"/>
  <c r="AU48" i="10"/>
  <c r="AT48" i="10"/>
  <c r="X48" i="10"/>
  <c r="W48" i="10"/>
  <c r="V48" i="10"/>
  <c r="BD48" i="10"/>
  <c r="BC48" i="10"/>
  <c r="BB48" i="10"/>
  <c r="AB48" i="10"/>
  <c r="AA48" i="10"/>
  <c r="Z48" i="10"/>
  <c r="H48" i="10"/>
  <c r="G48" i="10"/>
  <c r="F48" i="10"/>
  <c r="AN48" i="10"/>
  <c r="AM48" i="10"/>
  <c r="AL48" i="10"/>
  <c r="T48" i="10"/>
  <c r="S48" i="10"/>
  <c r="R48" i="10"/>
  <c r="AR48" i="10"/>
  <c r="AQ48" i="10"/>
  <c r="AP48" i="10"/>
  <c r="BH48" i="10"/>
  <c r="BG48" i="10"/>
  <c r="BF48" i="10"/>
  <c r="T47" i="10"/>
  <c r="S47" i="10"/>
  <c r="R47" i="10"/>
  <c r="AJ47" i="10"/>
  <c r="AI47" i="10"/>
  <c r="AH47" i="10"/>
  <c r="AZ47" i="10"/>
  <c r="AY47" i="10"/>
  <c r="AX47" i="10"/>
  <c r="L47" i="10"/>
  <c r="J47" i="10"/>
  <c r="K47" i="10"/>
  <c r="AR47" i="10"/>
  <c r="AQ47" i="10"/>
  <c r="AP47" i="10"/>
  <c r="BH47" i="10"/>
  <c r="BG47" i="10"/>
  <c r="BF47" i="10"/>
  <c r="H47" i="10"/>
  <c r="G47" i="10"/>
  <c r="F47" i="10"/>
  <c r="BL47" i="10"/>
  <c r="BK47" i="10"/>
  <c r="BJ47" i="10"/>
  <c r="X47" i="10"/>
  <c r="W47" i="10"/>
  <c r="V47" i="10"/>
  <c r="BD47" i="10"/>
  <c r="BC47" i="10"/>
  <c r="BB47" i="10"/>
  <c r="AF47" i="10"/>
  <c r="AE47" i="10"/>
  <c r="AD47" i="10"/>
  <c r="AV47" i="10"/>
  <c r="AU47" i="10"/>
  <c r="AT47" i="10"/>
  <c r="P47" i="10"/>
  <c r="O47" i="10"/>
  <c r="N47" i="10"/>
  <c r="AN47" i="10"/>
  <c r="AM47" i="10"/>
  <c r="AL47" i="10"/>
  <c r="D47" i="10"/>
  <c r="C47" i="10"/>
  <c r="B47" i="10"/>
  <c r="AB47" i="10"/>
  <c r="AA47" i="10"/>
  <c r="Z47" i="10"/>
  <c r="L46" i="10"/>
  <c r="K46" i="10"/>
  <c r="J46" i="10"/>
  <c r="T46" i="10"/>
  <c r="S46" i="10"/>
  <c r="R46" i="10"/>
  <c r="AJ46" i="10"/>
  <c r="AI46" i="10"/>
  <c r="AH46" i="10"/>
  <c r="AR46" i="10"/>
  <c r="AQ46" i="10"/>
  <c r="AP46" i="10"/>
  <c r="AZ46" i="10"/>
  <c r="AY46" i="10"/>
  <c r="AX46" i="10"/>
  <c r="BH46" i="10"/>
  <c r="BG46" i="10"/>
  <c r="BF46" i="10"/>
  <c r="H46" i="10"/>
  <c r="G46" i="10"/>
  <c r="F46" i="10"/>
  <c r="X46" i="10"/>
  <c r="W46" i="10"/>
  <c r="V46" i="10"/>
  <c r="AN46" i="10"/>
  <c r="AM46" i="10"/>
  <c r="AL46" i="10"/>
  <c r="BD46" i="10"/>
  <c r="BC46" i="10"/>
  <c r="BB46" i="10"/>
  <c r="P46" i="10"/>
  <c r="O46" i="10"/>
  <c r="N46" i="10"/>
  <c r="AF46" i="10"/>
  <c r="AE46" i="10"/>
  <c r="AD46" i="10"/>
  <c r="AV46" i="10"/>
  <c r="AU46" i="10"/>
  <c r="AT46" i="10"/>
  <c r="BL46" i="10"/>
  <c r="BK46" i="10"/>
  <c r="BJ46" i="10"/>
  <c r="AB46" i="10"/>
  <c r="AA46" i="10"/>
  <c r="Z46" i="10"/>
  <c r="T45" i="10"/>
  <c r="S45" i="10"/>
  <c r="R45" i="10"/>
  <c r="AR45" i="10"/>
  <c r="AQ45" i="10"/>
  <c r="AP45" i="10"/>
  <c r="BH45" i="10"/>
  <c r="BG45" i="10"/>
  <c r="BF45" i="10"/>
  <c r="L45" i="10"/>
  <c r="K45" i="10"/>
  <c r="J45" i="10"/>
  <c r="AJ45" i="10"/>
  <c r="AI45" i="10"/>
  <c r="AH45" i="10"/>
  <c r="AZ45" i="10"/>
  <c r="AY45" i="10"/>
  <c r="AX45" i="10"/>
  <c r="H45" i="10"/>
  <c r="G45" i="10"/>
  <c r="F45" i="10"/>
  <c r="BL45" i="10"/>
  <c r="BK45" i="10"/>
  <c r="BJ45" i="10"/>
  <c r="X45" i="10"/>
  <c r="W45" i="10"/>
  <c r="V45" i="10"/>
  <c r="AV45" i="10"/>
  <c r="AU45" i="10"/>
  <c r="AT45" i="10"/>
  <c r="P45" i="10"/>
  <c r="O45" i="10"/>
  <c r="N45" i="10"/>
  <c r="BD45" i="10"/>
  <c r="BC45" i="10"/>
  <c r="BB45" i="10"/>
  <c r="AF45" i="10"/>
  <c r="AE45" i="10"/>
  <c r="AD45" i="10"/>
  <c r="AN45" i="10"/>
  <c r="AM45" i="10"/>
  <c r="AL45" i="10"/>
  <c r="D45" i="10"/>
  <c r="C45" i="10"/>
  <c r="B45" i="10"/>
  <c r="AB45" i="10"/>
  <c r="AA45" i="10"/>
  <c r="Z45" i="10"/>
  <c r="Z228" i="21" l="1"/>
  <c r="BK228" i="21" s="1"/>
  <c r="AO32" i="10"/>
  <c r="R244" i="21"/>
  <c r="BC244" i="21" s="1"/>
  <c r="I48" i="10"/>
  <c r="U244" i="21"/>
  <c r="BF244" i="21" s="1"/>
  <c r="U48" i="10"/>
  <c r="AE244" i="21"/>
  <c r="BP244" i="21" s="1"/>
  <c r="BI48" i="10"/>
  <c r="AD228" i="21"/>
  <c r="BO228" i="21" s="1"/>
  <c r="BE32" i="10"/>
  <c r="S242" i="21"/>
  <c r="BD242" i="21" s="1"/>
  <c r="M46" i="10"/>
  <c r="Q242" i="21"/>
  <c r="BB242" i="21" s="1"/>
  <c r="E46" i="10"/>
  <c r="R242" i="21"/>
  <c r="BC242" i="21" s="1"/>
  <c r="I46" i="10"/>
  <c r="AW48" i="10"/>
  <c r="AB244" i="21"/>
  <c r="BM244" i="21" s="1"/>
  <c r="AK47" i="10"/>
  <c r="Y243" i="21"/>
  <c r="BJ243" i="21" s="1"/>
  <c r="BE46" i="10"/>
  <c r="AD242" i="21"/>
  <c r="BO242" i="21" s="1"/>
  <c r="AW32" i="10"/>
  <c r="AB228" i="21"/>
  <c r="BM228" i="21" s="1"/>
  <c r="Z244" i="21"/>
  <c r="BK244" i="21" s="1"/>
  <c r="AO48" i="10"/>
  <c r="S244" i="21"/>
  <c r="BD244" i="21" s="1"/>
  <c r="M48" i="10"/>
  <c r="AA243" i="21"/>
  <c r="BL243" i="21" s="1"/>
  <c r="AS47" i="10"/>
  <c r="AB242" i="21"/>
  <c r="BM242" i="21" s="1"/>
  <c r="AW46" i="10"/>
  <c r="Y242" i="21"/>
  <c r="BJ242" i="21" s="1"/>
  <c r="AK46" i="10"/>
  <c r="Y241" i="21"/>
  <c r="BJ241" i="21" s="1"/>
  <c r="AK45" i="10"/>
  <c r="V243" i="21"/>
  <c r="BG243" i="21" s="1"/>
  <c r="Y47" i="10"/>
  <c r="U243" i="21"/>
  <c r="BF243" i="21" s="1"/>
  <c r="U47" i="10"/>
  <c r="X243" i="21"/>
  <c r="BI243" i="21" s="1"/>
  <c r="AG47" i="10"/>
  <c r="V242" i="21"/>
  <c r="BG242" i="21" s="1"/>
  <c r="Y46" i="10"/>
  <c r="W244" i="21"/>
  <c r="BH244" i="21" s="1"/>
  <c r="AC48" i="10"/>
  <c r="AA228" i="21"/>
  <c r="BL228" i="21" s="1"/>
  <c r="AS32" i="10"/>
  <c r="AS48" i="10"/>
  <c r="AA244" i="21"/>
  <c r="BL244" i="21" s="1"/>
  <c r="AW47" i="10"/>
  <c r="AB243" i="21"/>
  <c r="BM243" i="21" s="1"/>
  <c r="BI45" i="10"/>
  <c r="AE241" i="21"/>
  <c r="BP241" i="21" s="1"/>
  <c r="U241" i="21"/>
  <c r="BF241" i="21" s="1"/>
  <c r="U45" i="10"/>
  <c r="Z242" i="21"/>
  <c r="BK242" i="21" s="1"/>
  <c r="AO46" i="10"/>
  <c r="BA45" i="10"/>
  <c r="AC241" i="21"/>
  <c r="BN241" i="21" s="1"/>
  <c r="Q244" i="21"/>
  <c r="BB244" i="21" s="1"/>
  <c r="E48" i="10"/>
  <c r="AC244" i="21"/>
  <c r="BN244" i="21" s="1"/>
  <c r="BA48" i="10"/>
  <c r="BM32" i="10"/>
  <c r="AF228" i="21"/>
  <c r="BQ228" i="21" s="1"/>
  <c r="V241" i="21"/>
  <c r="BG241" i="21" s="1"/>
  <c r="Y45" i="10"/>
  <c r="AE243" i="21"/>
  <c r="BP243" i="21" s="1"/>
  <c r="BI47" i="10"/>
  <c r="BE45" i="10"/>
  <c r="AD241" i="21"/>
  <c r="BO241" i="21" s="1"/>
  <c r="AG32" i="10"/>
  <c r="X228" i="21"/>
  <c r="BI228" i="21" s="1"/>
  <c r="T244" i="21"/>
  <c r="BE244" i="21" s="1"/>
  <c r="Q48" i="10"/>
  <c r="Z241" i="21"/>
  <c r="BK241" i="21" s="1"/>
  <c r="AO45" i="10"/>
  <c r="AD244" i="21"/>
  <c r="BO244" i="21" s="1"/>
  <c r="BE48" i="10"/>
  <c r="AD243" i="21"/>
  <c r="BO243" i="21" s="1"/>
  <c r="BE47" i="10"/>
  <c r="Q241" i="21"/>
  <c r="BB241" i="21" s="1"/>
  <c r="E45" i="10"/>
  <c r="AC242" i="21"/>
  <c r="BN242" i="21" s="1"/>
  <c r="BA46" i="10"/>
  <c r="AC228" i="21"/>
  <c r="BN228" i="21" s="1"/>
  <c r="BA32" i="10"/>
  <c r="AF242" i="21"/>
  <c r="BQ242" i="21" s="1"/>
  <c r="BM46" i="10"/>
  <c r="U242" i="21"/>
  <c r="BF242" i="21" s="1"/>
  <c r="U46" i="10"/>
  <c r="Q228" i="21"/>
  <c r="BB228" i="21" s="1"/>
  <c r="E32" i="10"/>
  <c r="Q32" i="10"/>
  <c r="T228" i="21"/>
  <c r="BE228" i="21" s="1"/>
  <c r="AO47" i="10"/>
  <c r="Z243" i="21"/>
  <c r="BK243" i="21" s="1"/>
  <c r="M32" i="10"/>
  <c r="S228" i="21"/>
  <c r="BD228" i="21" s="1"/>
  <c r="AF241" i="21"/>
  <c r="BQ241" i="21" s="1"/>
  <c r="BM45" i="10"/>
  <c r="AB241" i="21"/>
  <c r="BM241" i="21" s="1"/>
  <c r="AW45" i="10"/>
  <c r="R243" i="21"/>
  <c r="BC243" i="21" s="1"/>
  <c r="I47" i="10"/>
  <c r="AE242" i="21"/>
  <c r="BP242" i="21" s="1"/>
  <c r="BI46" i="10"/>
  <c r="R228" i="21"/>
  <c r="BC228" i="21" s="1"/>
  <c r="I32" i="10"/>
  <c r="Y228" i="21"/>
  <c r="BJ228" i="21" s="1"/>
  <c r="AK32" i="10"/>
  <c r="S241" i="21"/>
  <c r="BD241" i="21" s="1"/>
  <c r="M45" i="10"/>
  <c r="AF244" i="21"/>
  <c r="BQ244" i="21" s="1"/>
  <c r="BM48" i="10"/>
  <c r="Q45" i="10"/>
  <c r="T241" i="21"/>
  <c r="BE241" i="21" s="1"/>
  <c r="R241" i="21"/>
  <c r="BC241" i="21" s="1"/>
  <c r="I45" i="10"/>
  <c r="AE228" i="21"/>
  <c r="BP228" i="21" s="1"/>
  <c r="BI32" i="10"/>
  <c r="BM47" i="10"/>
  <c r="AF243" i="21"/>
  <c r="BQ243" i="21" s="1"/>
  <c r="AA241" i="21"/>
  <c r="BL241" i="21" s="1"/>
  <c r="AS45" i="10"/>
  <c r="AC45" i="10"/>
  <c r="W241" i="21"/>
  <c r="BH241" i="21" s="1"/>
  <c r="W243" i="21"/>
  <c r="BH243" i="21" s="1"/>
  <c r="AC47" i="10"/>
  <c r="X242" i="21"/>
  <c r="BI242" i="21" s="1"/>
  <c r="AG46" i="10"/>
  <c r="T243" i="21"/>
  <c r="BE243" i="21" s="1"/>
  <c r="Q47" i="10"/>
  <c r="W228" i="21"/>
  <c r="BH228" i="21" s="1"/>
  <c r="AC32" i="10"/>
  <c r="U228" i="21"/>
  <c r="BF228" i="21" s="1"/>
  <c r="U32" i="10"/>
  <c r="Y244" i="21"/>
  <c r="BJ244" i="21" s="1"/>
  <c r="AK48" i="10"/>
  <c r="AA242" i="21"/>
  <c r="BL242" i="21" s="1"/>
  <c r="AS46" i="10"/>
  <c r="Q46" i="10"/>
  <c r="T242" i="21"/>
  <c r="BE242" i="21" s="1"/>
  <c r="X244" i="21"/>
  <c r="BI244" i="21" s="1"/>
  <c r="AG48" i="10"/>
  <c r="V228" i="21"/>
  <c r="BG228" i="21" s="1"/>
  <c r="Y32" i="10"/>
  <c r="V244" i="21"/>
  <c r="BG244" i="21" s="1"/>
  <c r="Y48" i="10"/>
  <c r="Q243" i="21"/>
  <c r="BB243" i="21" s="1"/>
  <c r="E47" i="10"/>
  <c r="W242" i="21"/>
  <c r="BH242" i="21" s="1"/>
  <c r="AC46" i="10"/>
  <c r="S243" i="21"/>
  <c r="BD243" i="21" s="1"/>
  <c r="M47" i="10"/>
  <c r="X241" i="21"/>
  <c r="BI241" i="21" s="1"/>
  <c r="AG45" i="10"/>
  <c r="AC243" i="21"/>
  <c r="BN243" i="21" s="1"/>
  <c r="BA47" i="10"/>
  <c r="AW226" i="21"/>
  <c r="AZ226" i="21"/>
  <c r="AU229" i="21"/>
  <c r="AW231" i="21"/>
  <c r="AS226" i="21"/>
  <c r="AY238" i="21"/>
  <c r="AT229" i="21"/>
  <c r="AY230" i="21"/>
  <c r="AS229" i="21"/>
  <c r="AV225" i="21"/>
  <c r="AW225" i="21"/>
  <c r="AT231" i="21"/>
  <c r="AW230" i="21"/>
  <c r="AT238" i="21"/>
  <c r="BA230" i="21"/>
  <c r="AY231" i="21"/>
  <c r="AT230" i="21"/>
  <c r="AU226" i="21"/>
  <c r="AW229" i="21"/>
  <c r="AU238" i="21"/>
  <c r="AS225" i="21"/>
  <c r="AT225" i="21"/>
  <c r="AV231" i="21"/>
  <c r="AY229" i="21"/>
  <c r="AZ238" i="21"/>
  <c r="BA226" i="21"/>
  <c r="AY226" i="21"/>
  <c r="AZ230" i="21"/>
  <c r="AX229" i="21"/>
  <c r="AU225" i="21"/>
  <c r="AX225" i="21"/>
  <c r="AT226" i="21"/>
  <c r="AY225" i="21"/>
  <c r="AW238" i="21"/>
  <c r="AX238" i="21"/>
  <c r="BA225" i="21"/>
  <c r="AV229" i="21"/>
  <c r="AU230" i="21"/>
  <c r="AS230" i="21"/>
  <c r="AS238" i="21"/>
  <c r="AZ229" i="21"/>
  <c r="AZ225" i="21"/>
  <c r="AS231" i="21"/>
  <c r="AX231" i="21"/>
  <c r="BA238" i="21"/>
  <c r="BA231" i="21"/>
  <c r="AU231" i="21"/>
  <c r="AX230" i="21"/>
  <c r="AV226" i="21"/>
  <c r="AZ231" i="21"/>
  <c r="AV238" i="21"/>
  <c r="BA229" i="21"/>
  <c r="AV230" i="21"/>
  <c r="AX226" i="21"/>
  <c r="BO42" i="10"/>
  <c r="BN42" i="10"/>
  <c r="BP42" i="10"/>
  <c r="BP34" i="10"/>
  <c r="BO34" i="10"/>
  <c r="BN34" i="10"/>
  <c r="BP30" i="10"/>
  <c r="BO30" i="10"/>
  <c r="BN30" i="10"/>
  <c r="BP29" i="10"/>
  <c r="BO29" i="10"/>
  <c r="BN29" i="10"/>
  <c r="BP35" i="10"/>
  <c r="BO35" i="10"/>
  <c r="BN35" i="10"/>
  <c r="H42" i="10"/>
  <c r="G42" i="10"/>
  <c r="F42" i="10"/>
  <c r="P42" i="10"/>
  <c r="O42" i="10"/>
  <c r="N42" i="10"/>
  <c r="X42" i="10"/>
  <c r="W42" i="10"/>
  <c r="V42" i="10"/>
  <c r="AF42" i="10"/>
  <c r="AE42" i="10"/>
  <c r="AD42" i="10"/>
  <c r="AN42" i="10"/>
  <c r="AM42" i="10"/>
  <c r="AL42" i="10"/>
  <c r="AV42" i="10"/>
  <c r="AU42" i="10"/>
  <c r="AT42" i="10"/>
  <c r="BD42" i="10"/>
  <c r="BC42" i="10"/>
  <c r="BB42" i="10"/>
  <c r="BL42" i="10"/>
  <c r="BK42" i="10"/>
  <c r="BJ42" i="10"/>
  <c r="D42" i="10"/>
  <c r="B42" i="10"/>
  <c r="C42" i="10"/>
  <c r="L42" i="10"/>
  <c r="K42" i="10"/>
  <c r="J42" i="10"/>
  <c r="T42" i="10"/>
  <c r="R42" i="10"/>
  <c r="S42" i="10"/>
  <c r="AB42" i="10"/>
  <c r="AA42" i="10"/>
  <c r="Z42" i="10"/>
  <c r="AJ42" i="10"/>
  <c r="AH42" i="10"/>
  <c r="AI42" i="10"/>
  <c r="AR42" i="10"/>
  <c r="AQ42" i="10"/>
  <c r="AP42" i="10"/>
  <c r="AZ42" i="10"/>
  <c r="AX42" i="10"/>
  <c r="AY42" i="10"/>
  <c r="BH42" i="10"/>
  <c r="BG42" i="10"/>
  <c r="BF42" i="10"/>
  <c r="H35" i="10"/>
  <c r="G35" i="10"/>
  <c r="F35" i="10"/>
  <c r="P35" i="10"/>
  <c r="O35" i="10"/>
  <c r="N35" i="10"/>
  <c r="X35" i="10"/>
  <c r="W35" i="10"/>
  <c r="V35" i="10"/>
  <c r="AF35" i="10"/>
  <c r="AE35" i="10"/>
  <c r="AD35" i="10"/>
  <c r="AN35" i="10"/>
  <c r="AM35" i="10"/>
  <c r="AL35" i="10"/>
  <c r="AV35" i="10"/>
  <c r="AU35" i="10"/>
  <c r="AT35" i="10"/>
  <c r="BD35" i="10"/>
  <c r="BC35" i="10"/>
  <c r="BB35" i="10"/>
  <c r="BL35" i="10"/>
  <c r="BK35" i="10"/>
  <c r="BJ35" i="10"/>
  <c r="D35" i="10"/>
  <c r="B35" i="10"/>
  <c r="C35" i="10"/>
  <c r="L35" i="10"/>
  <c r="K35" i="10"/>
  <c r="J35" i="10"/>
  <c r="T35" i="10"/>
  <c r="S35" i="10"/>
  <c r="R35" i="10"/>
  <c r="AB35" i="10"/>
  <c r="Z35" i="10"/>
  <c r="AA35" i="10"/>
  <c r="AJ35" i="10"/>
  <c r="AI35" i="10"/>
  <c r="AH35" i="10"/>
  <c r="AR35" i="10"/>
  <c r="AQ35" i="10"/>
  <c r="AP35" i="10"/>
  <c r="AZ35" i="10"/>
  <c r="AX35" i="10"/>
  <c r="AY35" i="10"/>
  <c r="BH35" i="10"/>
  <c r="BG35" i="10"/>
  <c r="BF35" i="10"/>
  <c r="AF34" i="10"/>
  <c r="AE34" i="10"/>
  <c r="AD34" i="10"/>
  <c r="AN34" i="10"/>
  <c r="AM34" i="10"/>
  <c r="AL34" i="10"/>
  <c r="AV34" i="10"/>
  <c r="AU34" i="10"/>
  <c r="AT34" i="10"/>
  <c r="BD34" i="10"/>
  <c r="BC34" i="10"/>
  <c r="BB34" i="10"/>
  <c r="BL34" i="10"/>
  <c r="BK34" i="10"/>
  <c r="BJ34" i="10"/>
  <c r="X34" i="10"/>
  <c r="W34" i="10"/>
  <c r="V34" i="10"/>
  <c r="P34" i="10"/>
  <c r="O34" i="10"/>
  <c r="N34" i="10"/>
  <c r="H34" i="10"/>
  <c r="G34" i="10"/>
  <c r="F34" i="10"/>
  <c r="D34" i="10"/>
  <c r="C34" i="10"/>
  <c r="B34" i="10"/>
  <c r="L34" i="10"/>
  <c r="J34" i="10"/>
  <c r="K34" i="10"/>
  <c r="T34" i="10"/>
  <c r="S34" i="10"/>
  <c r="R34" i="10"/>
  <c r="AB34" i="10"/>
  <c r="Z34" i="10"/>
  <c r="AA34" i="10"/>
  <c r="AJ34" i="10"/>
  <c r="AI34" i="10"/>
  <c r="AH34" i="10"/>
  <c r="AR34" i="10"/>
  <c r="AP34" i="10"/>
  <c r="AQ34" i="10"/>
  <c r="AZ34" i="10"/>
  <c r="AX34" i="10"/>
  <c r="AY34" i="10"/>
  <c r="BH34" i="10"/>
  <c r="BG34" i="10"/>
  <c r="BF34" i="10"/>
  <c r="H33" i="10"/>
  <c r="G33" i="10"/>
  <c r="F33" i="10"/>
  <c r="P33" i="10"/>
  <c r="O33" i="10"/>
  <c r="N33" i="10"/>
  <c r="X33" i="10"/>
  <c r="W33" i="10"/>
  <c r="V33" i="10"/>
  <c r="AF33" i="10"/>
  <c r="AE33" i="10"/>
  <c r="AD33" i="10"/>
  <c r="AN33" i="10"/>
  <c r="AM33" i="10"/>
  <c r="AL33" i="10"/>
  <c r="AV33" i="10"/>
  <c r="AU33" i="10"/>
  <c r="AT33" i="10"/>
  <c r="BD33" i="10"/>
  <c r="BC33" i="10"/>
  <c r="BB33" i="10"/>
  <c r="BL33" i="10"/>
  <c r="BK33" i="10"/>
  <c r="BJ33" i="10"/>
  <c r="D33" i="10"/>
  <c r="C33" i="10"/>
  <c r="B33" i="10"/>
  <c r="L33" i="10"/>
  <c r="K33" i="10"/>
  <c r="J33" i="10"/>
  <c r="T33" i="10"/>
  <c r="S33" i="10"/>
  <c r="R33" i="10"/>
  <c r="AB33" i="10"/>
  <c r="AA33" i="10"/>
  <c r="Z33" i="10"/>
  <c r="AJ33" i="10"/>
  <c r="AI33" i="10"/>
  <c r="AH33" i="10"/>
  <c r="AR33" i="10"/>
  <c r="AQ33" i="10"/>
  <c r="AP33" i="10"/>
  <c r="AZ33" i="10"/>
  <c r="AY33" i="10"/>
  <c r="AX33" i="10"/>
  <c r="BH33" i="10"/>
  <c r="BG33" i="10"/>
  <c r="BF33" i="10"/>
  <c r="D29" i="10"/>
  <c r="C29" i="10"/>
  <c r="B29" i="10"/>
  <c r="D30" i="10"/>
  <c r="C30" i="10"/>
  <c r="B30" i="10"/>
  <c r="H29" i="10"/>
  <c r="G29" i="10"/>
  <c r="F29" i="10"/>
  <c r="H30" i="10"/>
  <c r="G30" i="10"/>
  <c r="F30" i="10"/>
  <c r="L29" i="10"/>
  <c r="K29" i="10"/>
  <c r="J29" i="10"/>
  <c r="L30" i="10"/>
  <c r="K30" i="10"/>
  <c r="J30" i="10"/>
  <c r="P29" i="10"/>
  <c r="O29" i="10"/>
  <c r="N29" i="10"/>
  <c r="P30" i="10"/>
  <c r="O30" i="10"/>
  <c r="N30" i="10"/>
  <c r="T29" i="10"/>
  <c r="S29" i="10"/>
  <c r="R29" i="10"/>
  <c r="T30" i="10"/>
  <c r="S30" i="10"/>
  <c r="R30" i="10"/>
  <c r="X29" i="10"/>
  <c r="W29" i="10"/>
  <c r="V29" i="10"/>
  <c r="X30" i="10"/>
  <c r="W30" i="10"/>
  <c r="V30" i="10"/>
  <c r="AB29" i="10"/>
  <c r="AA29" i="10"/>
  <c r="Z29" i="10"/>
  <c r="AB30" i="10"/>
  <c r="AA30" i="10"/>
  <c r="Z30" i="10"/>
  <c r="AF29" i="10"/>
  <c r="AE29" i="10"/>
  <c r="AD29" i="10"/>
  <c r="AF30" i="10"/>
  <c r="AE30" i="10"/>
  <c r="AD30" i="10"/>
  <c r="AJ29" i="10"/>
  <c r="AI29" i="10"/>
  <c r="AH29" i="10"/>
  <c r="AJ30" i="10"/>
  <c r="AI30" i="10"/>
  <c r="AH30" i="10"/>
  <c r="AN29" i="10"/>
  <c r="AM29" i="10"/>
  <c r="AL29" i="10"/>
  <c r="AN30" i="10"/>
  <c r="AM30" i="10"/>
  <c r="AL30" i="10"/>
  <c r="AR29" i="10"/>
  <c r="AQ29" i="10"/>
  <c r="AP29" i="10"/>
  <c r="AR30" i="10"/>
  <c r="AQ30" i="10"/>
  <c r="AP30" i="10"/>
  <c r="AU29" i="10"/>
  <c r="AV29" i="10"/>
  <c r="AT29" i="10"/>
  <c r="AV30" i="10"/>
  <c r="AU30" i="10"/>
  <c r="AT30" i="10"/>
  <c r="AZ29" i="10"/>
  <c r="AY29" i="10"/>
  <c r="AX29" i="10"/>
  <c r="AZ30" i="10"/>
  <c r="AY30" i="10"/>
  <c r="AX30" i="10"/>
  <c r="BD29" i="10"/>
  <c r="BC29" i="10"/>
  <c r="BB29" i="10"/>
  <c r="BD30" i="10"/>
  <c r="BC30" i="10"/>
  <c r="BB30" i="10"/>
  <c r="BH30" i="10"/>
  <c r="BG30" i="10"/>
  <c r="BF30" i="10"/>
  <c r="BF29" i="10"/>
  <c r="BH29" i="10"/>
  <c r="BG29" i="10"/>
  <c r="BK29" i="10"/>
  <c r="BJ29" i="10"/>
  <c r="BL29" i="10"/>
  <c r="BK30" i="10"/>
  <c r="BL30" i="10"/>
  <c r="BJ30" i="10"/>
  <c r="I35" i="10" l="1"/>
  <c r="R231" i="21"/>
  <c r="BC231" i="21" s="1"/>
  <c r="X225" i="21"/>
  <c r="BI225" i="21" s="1"/>
  <c r="AG29" i="10"/>
  <c r="V226" i="21"/>
  <c r="BG226" i="21" s="1"/>
  <c r="Y30" i="10"/>
  <c r="AC230" i="21"/>
  <c r="BN230" i="21" s="1"/>
  <c r="BA34" i="10"/>
  <c r="AD231" i="21"/>
  <c r="BO231" i="21" s="1"/>
  <c r="BE35" i="10"/>
  <c r="U230" i="21"/>
  <c r="BF230" i="21" s="1"/>
  <c r="U34" i="10"/>
  <c r="Q229" i="21"/>
  <c r="BB229" i="21" s="1"/>
  <c r="E33" i="10"/>
  <c r="W226" i="21"/>
  <c r="BH226" i="21" s="1"/>
  <c r="AC30" i="10"/>
  <c r="AW34" i="10"/>
  <c r="AB230" i="21"/>
  <c r="BM230" i="21" s="1"/>
  <c r="T231" i="21"/>
  <c r="BE231" i="21" s="1"/>
  <c r="Q35" i="10"/>
  <c r="Z238" i="21"/>
  <c r="BK238" i="21" s="1"/>
  <c r="AO42" i="10"/>
  <c r="E42" i="10"/>
  <c r="Q238" i="21"/>
  <c r="BB238" i="21" s="1"/>
  <c r="AC231" i="21"/>
  <c r="BN231" i="21" s="1"/>
  <c r="BA35" i="10"/>
  <c r="AF230" i="21"/>
  <c r="BQ230" i="21" s="1"/>
  <c r="BM34" i="10"/>
  <c r="T225" i="21"/>
  <c r="BE225" i="21" s="1"/>
  <c r="Q29" i="10"/>
  <c r="BM42" i="10"/>
  <c r="AF238" i="21"/>
  <c r="BQ238" i="21" s="1"/>
  <c r="AD230" i="21"/>
  <c r="BO230" i="21" s="1"/>
  <c r="BE34" i="10"/>
  <c r="U229" i="21"/>
  <c r="BF229" i="21" s="1"/>
  <c r="U33" i="10"/>
  <c r="AB231" i="21"/>
  <c r="BM231" i="21" s="1"/>
  <c r="AW35" i="10"/>
  <c r="S229" i="21"/>
  <c r="BD229" i="21" s="1"/>
  <c r="M33" i="10"/>
  <c r="AF229" i="21"/>
  <c r="BQ229" i="21" s="1"/>
  <c r="BM33" i="10"/>
  <c r="BM35" i="10"/>
  <c r="AF231" i="21"/>
  <c r="BQ231" i="21" s="1"/>
  <c r="AG30" i="10"/>
  <c r="X226" i="21"/>
  <c r="BI226" i="21" s="1"/>
  <c r="S231" i="21"/>
  <c r="BD231" i="21" s="1"/>
  <c r="M35" i="10"/>
  <c r="S230" i="21"/>
  <c r="BD230" i="21" s="1"/>
  <c r="M34" i="10"/>
  <c r="AK30" i="10"/>
  <c r="Y226" i="21"/>
  <c r="BJ226" i="21" s="1"/>
  <c r="AE225" i="21"/>
  <c r="BP225" i="21" s="1"/>
  <c r="BI29" i="10"/>
  <c r="W231" i="21"/>
  <c r="BH231" i="21" s="1"/>
  <c r="AC35" i="10"/>
  <c r="AA225" i="21"/>
  <c r="BL225" i="21" s="1"/>
  <c r="AS29" i="10"/>
  <c r="AE231" i="21"/>
  <c r="BP231" i="21" s="1"/>
  <c r="BI35" i="10"/>
  <c r="AF226" i="21"/>
  <c r="BQ226" i="21" s="1"/>
  <c r="BM30" i="10"/>
  <c r="AB226" i="21"/>
  <c r="BM226" i="21" s="1"/>
  <c r="AW30" i="10"/>
  <c r="V225" i="21"/>
  <c r="BG225" i="21" s="1"/>
  <c r="Y29" i="10"/>
  <c r="T238" i="21"/>
  <c r="BE238" i="21" s="1"/>
  <c r="Q42" i="10"/>
  <c r="S238" i="21"/>
  <c r="BD238" i="21" s="1"/>
  <c r="M42" i="10"/>
  <c r="AG34" i="10"/>
  <c r="X230" i="21"/>
  <c r="BI230" i="21" s="1"/>
  <c r="X231" i="21"/>
  <c r="BI231" i="21" s="1"/>
  <c r="AG35" i="10"/>
  <c r="U42" i="10"/>
  <c r="U238" i="21"/>
  <c r="BF238" i="21" s="1"/>
  <c r="AC229" i="21"/>
  <c r="BN229" i="21" s="1"/>
  <c r="BA33" i="10"/>
  <c r="X229" i="21"/>
  <c r="BI229" i="21" s="1"/>
  <c r="AG33" i="10"/>
  <c r="BA29" i="10"/>
  <c r="AC225" i="21"/>
  <c r="BN225" i="21" s="1"/>
  <c r="AS42" i="10"/>
  <c r="AA238" i="21"/>
  <c r="BL238" i="21" s="1"/>
  <c r="Z229" i="21"/>
  <c r="BK229" i="21" s="1"/>
  <c r="AO33" i="10"/>
  <c r="W238" i="21"/>
  <c r="BH238" i="21" s="1"/>
  <c r="AC42" i="10"/>
  <c r="I33" i="10"/>
  <c r="R229" i="21"/>
  <c r="BC229" i="21" s="1"/>
  <c r="AA229" i="21"/>
  <c r="BL229" i="21" s="1"/>
  <c r="AS33" i="10"/>
  <c r="Q226" i="21"/>
  <c r="BB226" i="21" s="1"/>
  <c r="E30" i="10"/>
  <c r="Z231" i="21"/>
  <c r="BK231" i="21" s="1"/>
  <c r="AO35" i="10"/>
  <c r="Y229" i="21"/>
  <c r="BJ229" i="21" s="1"/>
  <c r="AK33" i="10"/>
  <c r="AF225" i="21"/>
  <c r="BQ225" i="21" s="1"/>
  <c r="BM29" i="10"/>
  <c r="V229" i="21"/>
  <c r="BG229" i="21" s="1"/>
  <c r="Y33" i="10"/>
  <c r="Y34" i="10"/>
  <c r="V230" i="21"/>
  <c r="BG230" i="21" s="1"/>
  <c r="R225" i="21"/>
  <c r="BC225" i="21" s="1"/>
  <c r="I29" i="10"/>
  <c r="Y231" i="21"/>
  <c r="BJ231" i="21" s="1"/>
  <c r="AK35" i="10"/>
  <c r="Q225" i="21"/>
  <c r="BB225" i="21" s="1"/>
  <c r="E29" i="10"/>
  <c r="AO34" i="10"/>
  <c r="Z230" i="21"/>
  <c r="BK230" i="21" s="1"/>
  <c r="AD225" i="21"/>
  <c r="BO225" i="21" s="1"/>
  <c r="BE29" i="10"/>
  <c r="Y225" i="21"/>
  <c r="BJ225" i="21" s="1"/>
  <c r="AK29" i="10"/>
  <c r="S226" i="21"/>
  <c r="BD226" i="21" s="1"/>
  <c r="M30" i="10"/>
  <c r="R238" i="21"/>
  <c r="BC238" i="21" s="1"/>
  <c r="I42" i="10"/>
  <c r="W229" i="21"/>
  <c r="BH229" i="21" s="1"/>
  <c r="AC33" i="10"/>
  <c r="AB238" i="21"/>
  <c r="BM238" i="21" s="1"/>
  <c r="AW42" i="10"/>
  <c r="AB229" i="21"/>
  <c r="BM229" i="21" s="1"/>
  <c r="AW33" i="10"/>
  <c r="Z226" i="21"/>
  <c r="BK226" i="21" s="1"/>
  <c r="AO30" i="10"/>
  <c r="Q230" i="21"/>
  <c r="BB230" i="21" s="1"/>
  <c r="E34" i="10"/>
  <c r="AD226" i="21"/>
  <c r="BO226" i="21" s="1"/>
  <c r="BE30" i="10"/>
  <c r="BI30" i="10"/>
  <c r="AE226" i="21"/>
  <c r="BP226" i="21" s="1"/>
  <c r="AC226" i="21"/>
  <c r="BN226" i="21" s="1"/>
  <c r="BA30" i="10"/>
  <c r="BI34" i="10"/>
  <c r="AE230" i="21"/>
  <c r="BP230" i="21" s="1"/>
  <c r="U30" i="10"/>
  <c r="U226" i="21"/>
  <c r="BF226" i="21" s="1"/>
  <c r="AA230" i="21"/>
  <c r="BL230" i="21" s="1"/>
  <c r="AS34" i="10"/>
  <c r="V231" i="21"/>
  <c r="BG231" i="21" s="1"/>
  <c r="Y35" i="10"/>
  <c r="R230" i="21"/>
  <c r="BC230" i="21" s="1"/>
  <c r="I34" i="10"/>
  <c r="T229" i="21"/>
  <c r="BE229" i="21" s="1"/>
  <c r="Q33" i="10"/>
  <c r="V238" i="21"/>
  <c r="BG238" i="21" s="1"/>
  <c r="Y42" i="10"/>
  <c r="AD238" i="21"/>
  <c r="BO238" i="21" s="1"/>
  <c r="BE42" i="10"/>
  <c r="S225" i="21"/>
  <c r="BD225" i="21" s="1"/>
  <c r="M29" i="10"/>
  <c r="AB225" i="21"/>
  <c r="BM225" i="21" s="1"/>
  <c r="AW29" i="10"/>
  <c r="Z225" i="21"/>
  <c r="BK225" i="21" s="1"/>
  <c r="AO29" i="10"/>
  <c r="AC238" i="21"/>
  <c r="BN238" i="21" s="1"/>
  <c r="BA42" i="10"/>
  <c r="R226" i="21"/>
  <c r="BC226" i="21" s="1"/>
  <c r="I30" i="10"/>
  <c r="Y230" i="21"/>
  <c r="BJ230" i="21" s="1"/>
  <c r="AK34" i="10"/>
  <c r="AE238" i="21"/>
  <c r="BP238" i="21" s="1"/>
  <c r="BI42" i="10"/>
  <c r="W230" i="21"/>
  <c r="BH230" i="21" s="1"/>
  <c r="AC34" i="10"/>
  <c r="T230" i="21"/>
  <c r="BE230" i="21" s="1"/>
  <c r="Q34" i="10"/>
  <c r="AS35" i="10"/>
  <c r="AA231" i="21"/>
  <c r="BL231" i="21" s="1"/>
  <c r="Y238" i="21"/>
  <c r="BJ238" i="21" s="1"/>
  <c r="AK42" i="10"/>
  <c r="AE229" i="21"/>
  <c r="BP229" i="21" s="1"/>
  <c r="BI33" i="10"/>
  <c r="W225" i="21"/>
  <c r="BH225" i="21" s="1"/>
  <c r="AC29" i="10"/>
  <c r="AG42" i="10"/>
  <c r="X238" i="21"/>
  <c r="BI238" i="21" s="1"/>
  <c r="AD229" i="21"/>
  <c r="BO229" i="21" s="1"/>
  <c r="BE33" i="10"/>
  <c r="AA226" i="21"/>
  <c r="BL226" i="21" s="1"/>
  <c r="AS30" i="10"/>
  <c r="U231" i="21"/>
  <c r="BF231" i="21" s="1"/>
  <c r="U35" i="10"/>
  <c r="Q30" i="10"/>
  <c r="T226" i="21"/>
  <c r="BE226" i="21" s="1"/>
  <c r="U225" i="21"/>
  <c r="BF225" i="21" s="1"/>
  <c r="U29" i="10"/>
  <c r="Q231" i="21"/>
  <c r="BB231" i="21" s="1"/>
  <c r="E35" i="10"/>
  <c r="BB42" i="9" l="1"/>
  <c r="BB16" i="11"/>
  <c r="BB42" i="11" s="1"/>
  <c r="AY42" i="9"/>
  <c r="AY16" i="11"/>
  <c r="AY42" i="11" s="1"/>
  <c r="AA42" i="9"/>
  <c r="AA16" i="11"/>
  <c r="AA42" i="11" s="1"/>
  <c r="H42" i="9"/>
  <c r="H16" i="11"/>
  <c r="H42" i="11" s="1"/>
  <c r="AT42" i="9"/>
  <c r="AT16" i="11"/>
  <c r="AT42" i="11" s="1"/>
  <c r="AB42" i="9"/>
  <c r="AB16" i="11"/>
  <c r="AB42" i="11" s="1"/>
  <c r="B42" i="9"/>
  <c r="B16" i="11"/>
  <c r="B42" i="11" s="1"/>
  <c r="W42" i="9"/>
  <c r="W16" i="11"/>
  <c r="W42" i="11" s="1"/>
  <c r="AH42" i="9"/>
  <c r="AH16" i="11"/>
  <c r="AH42" i="11" s="1"/>
  <c r="BA201" i="21"/>
  <c r="P275" i="21"/>
  <c r="BA275" i="21" s="1"/>
  <c r="AD42" i="9"/>
  <c r="AD16" i="11"/>
  <c r="AD42" i="11" s="1"/>
  <c r="AU42" i="9"/>
  <c r="AU16" i="11"/>
  <c r="AU42" i="11" s="1"/>
  <c r="AV42" i="9"/>
  <c r="AV16" i="11"/>
  <c r="AV42" i="11" s="1"/>
  <c r="V42" i="9"/>
  <c r="V16" i="11"/>
  <c r="V42" i="11" s="1"/>
  <c r="C42" i="9"/>
  <c r="C16" i="11"/>
  <c r="C42" i="11" s="1"/>
  <c r="M42" i="9"/>
  <c r="S201" i="21"/>
  <c r="M16" i="11"/>
  <c r="M42" i="11" s="1"/>
  <c r="AR201" i="21"/>
  <c r="AC201" i="21"/>
  <c r="BA42" i="9"/>
  <c r="BA16" i="11"/>
  <c r="BA42" i="11" s="1"/>
  <c r="BK42" i="9"/>
  <c r="BK16" i="11"/>
  <c r="BK42" i="11" s="1"/>
  <c r="AQ42" i="9"/>
  <c r="AQ16" i="11"/>
  <c r="AQ42" i="11" s="1"/>
  <c r="X42" i="9"/>
  <c r="X16" i="11"/>
  <c r="X42" i="11" s="1"/>
  <c r="AK42" i="9"/>
  <c r="Y201" i="21"/>
  <c r="AK16" i="11"/>
  <c r="AK42" i="11" s="1"/>
  <c r="AD201" i="21"/>
  <c r="BE42" i="9"/>
  <c r="BE16" i="11"/>
  <c r="BE42" i="11" s="1"/>
  <c r="AR42" i="9"/>
  <c r="AR16" i="11"/>
  <c r="AR42" i="11" s="1"/>
  <c r="R42" i="9"/>
  <c r="R16" i="11"/>
  <c r="R42" i="11" s="1"/>
  <c r="U201" i="21"/>
  <c r="U42" i="9"/>
  <c r="U16" i="11"/>
  <c r="U42" i="11" s="1"/>
  <c r="AU201" i="21"/>
  <c r="J275" i="21"/>
  <c r="AU275" i="21" s="1"/>
  <c r="AY201" i="21"/>
  <c r="N275" i="21"/>
  <c r="AY275" i="21" s="1"/>
  <c r="AQ201" i="21"/>
  <c r="BF42" i="9"/>
  <c r="BF16" i="11"/>
  <c r="BF42" i="11" s="1"/>
  <c r="AM42" i="9"/>
  <c r="AM16" i="11"/>
  <c r="AM42" i="11" s="1"/>
  <c r="T42" i="9"/>
  <c r="T16" i="11"/>
  <c r="T42" i="11" s="1"/>
  <c r="W201" i="21"/>
  <c r="AC42" i="9"/>
  <c r="AC16" i="11"/>
  <c r="AC42" i="11" s="1"/>
  <c r="BG42" i="9"/>
  <c r="BG16" i="11"/>
  <c r="BG42" i="11" s="1"/>
  <c r="AN42" i="9"/>
  <c r="AN16" i="11"/>
  <c r="AN42" i="11" s="1"/>
  <c r="N42" i="9"/>
  <c r="N16" i="11"/>
  <c r="N42" i="11" s="1"/>
  <c r="AN201" i="21"/>
  <c r="E42" i="9"/>
  <c r="Q201" i="21"/>
  <c r="E16" i="11"/>
  <c r="E42" i="11" s="1"/>
  <c r="Z201" i="21"/>
  <c r="AO42" i="9"/>
  <c r="AO16" i="11"/>
  <c r="AO42" i="11" s="1"/>
  <c r="AP42" i="9"/>
  <c r="AP16" i="11"/>
  <c r="AP42" i="11" s="1"/>
  <c r="O42" i="9"/>
  <c r="O16" i="11"/>
  <c r="O42" i="11" s="1"/>
  <c r="AS42" i="9"/>
  <c r="AA201" i="21"/>
  <c r="AS16" i="11"/>
  <c r="AS42" i="11" s="1"/>
  <c r="T201" i="21"/>
  <c r="Q42" i="9"/>
  <c r="Q16" i="11"/>
  <c r="Q42" i="11" s="1"/>
  <c r="D42" i="9"/>
  <c r="D16" i="11"/>
  <c r="D42" i="11" s="1"/>
  <c r="P42" i="9"/>
  <c r="P16" i="11"/>
  <c r="P42" i="11" s="1"/>
  <c r="I42" i="9"/>
  <c r="R201" i="21"/>
  <c r="I16" i="11"/>
  <c r="I42" i="11" s="1"/>
  <c r="AZ201" i="21"/>
  <c r="O275" i="21"/>
  <c r="AZ275" i="21" s="1"/>
  <c r="BJ42" i="9"/>
  <c r="BJ16" i="11"/>
  <c r="BJ42" i="11" s="1"/>
  <c r="AV201" i="21"/>
  <c r="K275" i="21"/>
  <c r="AV275" i="21" s="1"/>
  <c r="BL42" i="9"/>
  <c r="BL16" i="11"/>
  <c r="BL42" i="11" s="1"/>
  <c r="BH42" i="9"/>
  <c r="BH16" i="11"/>
  <c r="BH42" i="11" s="1"/>
  <c r="J42" i="9"/>
  <c r="J16" i="11"/>
  <c r="J42" i="11" s="1"/>
  <c r="BD42" i="9"/>
  <c r="BD16" i="11"/>
  <c r="BD42" i="11" s="1"/>
  <c r="AE42" i="9"/>
  <c r="AE16" i="11"/>
  <c r="AE42" i="11" s="1"/>
  <c r="K42" i="9"/>
  <c r="K16" i="11"/>
  <c r="K42" i="11" s="1"/>
  <c r="AG42" i="9"/>
  <c r="X201" i="21"/>
  <c r="AG16" i="11"/>
  <c r="AG42" i="11" s="1"/>
  <c r="AM201" i="21"/>
  <c r="BM42" i="9"/>
  <c r="AF201" i="21"/>
  <c r="BM16" i="11"/>
  <c r="BM42" i="11" s="1"/>
  <c r="S42" i="9"/>
  <c r="S16" i="11"/>
  <c r="S42" i="11" s="1"/>
  <c r="AX42" i="9"/>
  <c r="AX16" i="11"/>
  <c r="AX42" i="11" s="1"/>
  <c r="AF42" i="9"/>
  <c r="AF16" i="11"/>
  <c r="AF42" i="11" s="1"/>
  <c r="L42" i="9"/>
  <c r="L16" i="11"/>
  <c r="L42" i="11" s="1"/>
  <c r="BN42" i="9"/>
  <c r="BN16" i="11"/>
  <c r="BN42" i="11" s="1"/>
  <c r="AE201" i="21"/>
  <c r="BI42" i="9"/>
  <c r="BI16" i="11"/>
  <c r="BI42" i="11" s="1"/>
  <c r="AJ42" i="9"/>
  <c r="AJ16" i="11"/>
  <c r="AJ42" i="11" s="1"/>
  <c r="F42" i="9"/>
  <c r="F16" i="11"/>
  <c r="F42" i="11" s="1"/>
  <c r="BO42" i="9"/>
  <c r="BO16" i="11"/>
  <c r="BO42" i="11" s="1"/>
  <c r="AS201" i="21"/>
  <c r="H275" i="21"/>
  <c r="AS275" i="21" s="1"/>
  <c r="AT201" i="21"/>
  <c r="I275" i="21"/>
  <c r="AT275" i="21" s="1"/>
  <c r="Y42" i="9"/>
  <c r="V201" i="21"/>
  <c r="Y16" i="11"/>
  <c r="Y42" i="11" s="1"/>
  <c r="AI42" i="9"/>
  <c r="AI16" i="11"/>
  <c r="AI42" i="11" s="1"/>
  <c r="AZ42" i="9"/>
  <c r="AZ16" i="11"/>
  <c r="AZ42" i="11" s="1"/>
  <c r="Z42" i="9"/>
  <c r="Z16" i="11"/>
  <c r="Z42" i="11" s="1"/>
  <c r="G42" i="9"/>
  <c r="G16" i="11"/>
  <c r="G42" i="11" s="1"/>
  <c r="BP42" i="9"/>
  <c r="BP16" i="11"/>
  <c r="BP42" i="11" s="1"/>
  <c r="AO201" i="21"/>
  <c r="AX201" i="21"/>
  <c r="M275" i="21"/>
  <c r="AX275" i="21" s="1"/>
  <c r="AL42" i="9"/>
  <c r="AL16" i="11"/>
  <c r="AL42" i="11" s="1"/>
  <c r="BC42" i="9"/>
  <c r="BC16" i="11"/>
  <c r="BC42" i="11" s="1"/>
  <c r="AW201" i="21"/>
  <c r="L275" i="21"/>
  <c r="AW275" i="21" s="1"/>
  <c r="AB201" i="21"/>
  <c r="AW42" i="9"/>
  <c r="AW16" i="11"/>
  <c r="AW42" i="11" s="1"/>
  <c r="AP201" i="21"/>
  <c r="BP33" i="9" l="1"/>
  <c r="BP48" i="9"/>
  <c r="BP22" i="11"/>
  <c r="BP48" i="11" s="1"/>
  <c r="BQ201" i="21"/>
  <c r="AF275" i="21"/>
  <c r="BQ275" i="21" s="1"/>
  <c r="AF207" i="21"/>
  <c r="BM48" i="9"/>
  <c r="BM22" i="11"/>
  <c r="BM48" i="11" s="1"/>
  <c r="BN34" i="9"/>
  <c r="BN8" i="11"/>
  <c r="BN34" i="11" s="1"/>
  <c r="AF191" i="21"/>
  <c r="BM32" i="9"/>
  <c r="BM6" i="11"/>
  <c r="BM32" i="11" s="1"/>
  <c r="BL201" i="21"/>
  <c r="AA275" i="21"/>
  <c r="BL275" i="21" s="1"/>
  <c r="BQ215" i="21"/>
  <c r="AF289" i="21"/>
  <c r="BQ289" i="21" s="1"/>
  <c r="BP32" i="9"/>
  <c r="BP6" i="11"/>
  <c r="BP32" i="11" s="1"/>
  <c r="BO34" i="9"/>
  <c r="BO8" i="11"/>
  <c r="BO34" i="11" s="1"/>
  <c r="BF201" i="21"/>
  <c r="U275" i="21"/>
  <c r="BF275" i="21" s="1"/>
  <c r="BD201" i="21"/>
  <c r="S275" i="21"/>
  <c r="BD275" i="21" s="1"/>
  <c r="AF205" i="21"/>
  <c r="BM46" i="9"/>
  <c r="BM20" i="11"/>
  <c r="BM46" i="11" s="1"/>
  <c r="BP34" i="9"/>
  <c r="BP8" i="11"/>
  <c r="BP34" i="11" s="1"/>
  <c r="BQ212" i="21"/>
  <c r="AF286" i="21"/>
  <c r="BQ286" i="21" s="1"/>
  <c r="BC201" i="21"/>
  <c r="R275" i="21"/>
  <c r="BC275" i="21" s="1"/>
  <c r="AF193" i="21"/>
  <c r="BM34" i="9"/>
  <c r="BM8" i="11"/>
  <c r="BM34" i="11" s="1"/>
  <c r="BN35" i="9"/>
  <c r="BN9" i="11"/>
  <c r="BN35" i="11" s="1"/>
  <c r="BN29" i="9"/>
  <c r="BN3" i="11"/>
  <c r="BN29" i="11" s="1"/>
  <c r="BO35" i="9"/>
  <c r="BO9" i="11"/>
  <c r="BO35" i="11" s="1"/>
  <c r="BQ216" i="21"/>
  <c r="AF290" i="21"/>
  <c r="AF189" i="21"/>
  <c r="BM30" i="9"/>
  <c r="BM4" i="11"/>
  <c r="BM30" i="11" s="1"/>
  <c r="BN30" i="9"/>
  <c r="BN4" i="11"/>
  <c r="BN30" i="11" s="1"/>
  <c r="BP35" i="9"/>
  <c r="BP9" i="11"/>
  <c r="BP35" i="11" s="1"/>
  <c r="AF206" i="21"/>
  <c r="BM47" i="9"/>
  <c r="BM21" i="11"/>
  <c r="BM47" i="11" s="1"/>
  <c r="BM45" i="9"/>
  <c r="AF204" i="21"/>
  <c r="BM19" i="11"/>
  <c r="BM45" i="11" s="1"/>
  <c r="BI201" i="21"/>
  <c r="X275" i="21"/>
  <c r="BI275" i="21" s="1"/>
  <c r="BP29" i="9"/>
  <c r="BP3" i="11"/>
  <c r="BP29" i="11" s="1"/>
  <c r="BO29" i="9"/>
  <c r="BO3" i="11"/>
  <c r="BO29" i="11" s="1"/>
  <c r="BP45" i="9"/>
  <c r="BP19" i="11"/>
  <c r="BP45" i="11" s="1"/>
  <c r="BQ218" i="21"/>
  <c r="BP30" i="9"/>
  <c r="BP4" i="11"/>
  <c r="BP30" i="11" s="1"/>
  <c r="BN45" i="9"/>
  <c r="BN19" i="11"/>
  <c r="BN45" i="11" s="1"/>
  <c r="AF188" i="21"/>
  <c r="BM29" i="9"/>
  <c r="BM3" i="11"/>
  <c r="BM29" i="11" s="1"/>
  <c r="BO30" i="9"/>
  <c r="BO4" i="11"/>
  <c r="BO30" i="11" s="1"/>
  <c r="BP46" i="9"/>
  <c r="BP20" i="11"/>
  <c r="BP46" i="11" s="1"/>
  <c r="AF194" i="21"/>
  <c r="BM35" i="9"/>
  <c r="BM9" i="11"/>
  <c r="BM35" i="11" s="1"/>
  <c r="BN32" i="9"/>
  <c r="BN6" i="11"/>
  <c r="BN32" i="11" s="1"/>
  <c r="BO46" i="9"/>
  <c r="BO20" i="11"/>
  <c r="BO46" i="11" s="1"/>
  <c r="BQ221" i="21"/>
  <c r="AF295" i="21"/>
  <c r="BQ295" i="21" s="1"/>
  <c r="BG201" i="21"/>
  <c r="V275" i="21"/>
  <c r="BG275" i="21" s="1"/>
  <c r="BK201" i="21"/>
  <c r="Z275" i="21"/>
  <c r="BK275" i="21" s="1"/>
  <c r="BO201" i="21"/>
  <c r="AD275" i="21"/>
  <c r="BO275" i="21" s="1"/>
  <c r="BN46" i="9"/>
  <c r="BN20" i="11"/>
  <c r="BN46" i="11" s="1"/>
  <c r="BO32" i="9"/>
  <c r="BO6" i="11"/>
  <c r="BO32" i="11" s="1"/>
  <c r="BP47" i="9"/>
  <c r="BP21" i="11"/>
  <c r="BP47" i="11" s="1"/>
  <c r="AF192" i="21"/>
  <c r="BM33" i="9"/>
  <c r="BM7" i="11"/>
  <c r="BM33" i="11" s="1"/>
  <c r="BN201" i="21"/>
  <c r="AC275" i="21"/>
  <c r="BN275" i="21" s="1"/>
  <c r="BN47" i="9"/>
  <c r="BN21" i="11"/>
  <c r="BN47" i="11" s="1"/>
  <c r="BN48" i="9"/>
  <c r="BN22" i="11"/>
  <c r="BN48" i="11" s="1"/>
  <c r="BM201" i="21"/>
  <c r="AB275" i="21"/>
  <c r="BM275" i="21" s="1"/>
  <c r="BP201" i="21"/>
  <c r="AE275" i="21"/>
  <c r="BP275" i="21" s="1"/>
  <c r="BE201" i="21"/>
  <c r="T275" i="21"/>
  <c r="BE275" i="21" s="1"/>
  <c r="BO45" i="9"/>
  <c r="BO19" i="11"/>
  <c r="BO45" i="11" s="1"/>
  <c r="BO33" i="9"/>
  <c r="BN33" i="9"/>
  <c r="BO47" i="9"/>
  <c r="BO21" i="11"/>
  <c r="BO47" i="11" s="1"/>
  <c r="BO48" i="9"/>
  <c r="BO22" i="11"/>
  <c r="BO48" i="11" s="1"/>
  <c r="BQ211" i="21"/>
  <c r="AF285" i="21"/>
  <c r="BQ285" i="21" s="1"/>
  <c r="BB201" i="21"/>
  <c r="Q275" i="21"/>
  <c r="BB275" i="21" s="1"/>
  <c r="BH201" i="21"/>
  <c r="W275" i="21"/>
  <c r="BH275" i="21" s="1"/>
  <c r="BJ201" i="21"/>
  <c r="Y275" i="21"/>
  <c r="BJ275" i="21" s="1"/>
  <c r="BQ191" i="21" l="1"/>
  <c r="AF265" i="21"/>
  <c r="BQ265" i="21" s="1"/>
  <c r="BQ204" i="21"/>
  <c r="AF278" i="21"/>
  <c r="BQ278" i="21" s="1"/>
  <c r="BQ189" i="21"/>
  <c r="AF263" i="21"/>
  <c r="BQ263" i="21" s="1"/>
  <c r="BQ207" i="21"/>
  <c r="AF281" i="21"/>
  <c r="BQ281" i="21" s="1"/>
  <c r="BQ205" i="21"/>
  <c r="AF279" i="21"/>
  <c r="BQ279" i="21" s="1"/>
  <c r="BQ193" i="21"/>
  <c r="AF267" i="21"/>
  <c r="BQ267" i="21" s="1"/>
  <c r="BQ188" i="21"/>
  <c r="AF262" i="21"/>
  <c r="BQ262" i="21" s="1"/>
  <c r="BQ206" i="21"/>
  <c r="AF280" i="21"/>
  <c r="BQ280" i="21" s="1"/>
  <c r="BQ194" i="21"/>
  <c r="AF268" i="21"/>
  <c r="BQ268" i="21" s="1"/>
  <c r="BQ192" i="21"/>
  <c r="AF266" i="21"/>
  <c r="BQ266" i="21" s="1"/>
  <c r="BJ35" i="9" l="1"/>
  <c r="BJ9" i="11"/>
  <c r="BJ35" i="11" s="1"/>
  <c r="S30" i="9"/>
  <c r="S4" i="11"/>
  <c r="S30" i="11" s="1"/>
  <c r="AN33" i="9"/>
  <c r="AN7" i="11"/>
  <c r="AN33" i="11" s="1"/>
  <c r="S47" i="9"/>
  <c r="S21" i="11"/>
  <c r="S47" i="11" s="1"/>
  <c r="R47" i="9"/>
  <c r="R21" i="11"/>
  <c r="R47" i="11" s="1"/>
  <c r="AZ33" i="9"/>
  <c r="AZ7" i="11"/>
  <c r="AZ33" i="11" s="1"/>
  <c r="AV45" i="9"/>
  <c r="AV19" i="11"/>
  <c r="AV45" i="11" s="1"/>
  <c r="AJ45" i="9"/>
  <c r="AJ19" i="11"/>
  <c r="AJ45" i="11" s="1"/>
  <c r="AA30" i="9"/>
  <c r="AA4" i="11"/>
  <c r="AA30" i="11" s="1"/>
  <c r="BB33" i="9"/>
  <c r="BB7" i="11"/>
  <c r="BB33" i="11" s="1"/>
  <c r="BJ32" i="9"/>
  <c r="BJ6" i="11"/>
  <c r="BJ32" i="11" s="1"/>
  <c r="BB32" i="9"/>
  <c r="BB6" i="11"/>
  <c r="BB32" i="11" s="1"/>
  <c r="N33" i="9"/>
  <c r="N7" i="11"/>
  <c r="N33" i="11" s="1"/>
  <c r="T33" i="9"/>
  <c r="T7" i="11"/>
  <c r="T33" i="11" s="1"/>
  <c r="G29" i="9"/>
  <c r="G3" i="11"/>
  <c r="G29" i="11" s="1"/>
  <c r="AF34" i="9"/>
  <c r="AF8" i="11"/>
  <c r="AF34" i="11" s="1"/>
  <c r="AU34" i="9"/>
  <c r="AU8" i="11"/>
  <c r="AU34" i="11" s="1"/>
  <c r="K32" i="9"/>
  <c r="K6" i="11"/>
  <c r="K32" i="11" s="1"/>
  <c r="J34" i="9"/>
  <c r="J8" i="11"/>
  <c r="J34" i="11" s="1"/>
  <c r="K33" i="9"/>
  <c r="K7" i="11"/>
  <c r="K33" i="11" s="1"/>
  <c r="AT45" i="9"/>
  <c r="AT19" i="11"/>
  <c r="AT45" i="11" s="1"/>
  <c r="BJ29" i="9"/>
  <c r="BJ3" i="11"/>
  <c r="BJ29" i="11" s="1"/>
  <c r="BC33" i="9"/>
  <c r="BC7" i="11"/>
  <c r="BC33" i="11" s="1"/>
  <c r="F30" i="9"/>
  <c r="F4" i="11"/>
  <c r="F30" i="11" s="1"/>
  <c r="AZ35" i="9"/>
  <c r="AZ9" i="11"/>
  <c r="AZ35" i="11" s="1"/>
  <c r="B29" i="9"/>
  <c r="B3" i="11"/>
  <c r="B29" i="11" s="1"/>
  <c r="AU32" i="9"/>
  <c r="AU6" i="11"/>
  <c r="AU32" i="11" s="1"/>
  <c r="BL32" i="9"/>
  <c r="BL6" i="11"/>
  <c r="BL32" i="11" s="1"/>
  <c r="AZ30" i="9"/>
  <c r="AZ4" i="11"/>
  <c r="AZ30" i="11" s="1"/>
  <c r="BD32" i="9"/>
  <c r="BD6" i="11"/>
  <c r="BD32" i="11" s="1"/>
  <c r="O33" i="9"/>
  <c r="O7" i="11"/>
  <c r="O33" i="11" s="1"/>
  <c r="H29" i="9"/>
  <c r="H3" i="11"/>
  <c r="H29" i="11" s="1"/>
  <c r="AE34" i="9"/>
  <c r="AE8" i="11"/>
  <c r="AE34" i="11" s="1"/>
  <c r="S34" i="9"/>
  <c r="S8" i="11"/>
  <c r="S34" i="11" s="1"/>
  <c r="AR32" i="9"/>
  <c r="AR6" i="11"/>
  <c r="AR32" i="11" s="1"/>
  <c r="F48" i="9"/>
  <c r="F22" i="11"/>
  <c r="F48" i="11" s="1"/>
  <c r="F33" i="9"/>
  <c r="F7" i="11"/>
  <c r="F33" i="11" s="1"/>
  <c r="V32" i="9"/>
  <c r="V6" i="11"/>
  <c r="V32" i="11" s="1"/>
  <c r="O46" i="9"/>
  <c r="O20" i="11"/>
  <c r="O46" i="11" s="1"/>
  <c r="AJ32" i="9"/>
  <c r="AJ6" i="11"/>
  <c r="AJ32" i="11" s="1"/>
  <c r="H46" i="9"/>
  <c r="H20" i="11"/>
  <c r="H46" i="11" s="1"/>
  <c r="F45" i="9"/>
  <c r="F19" i="11"/>
  <c r="F45" i="11" s="1"/>
  <c r="AP46" i="9"/>
  <c r="AP20" i="11"/>
  <c r="AP46" i="11" s="1"/>
  <c r="BC30" i="9"/>
  <c r="BC4" i="11"/>
  <c r="BC30" i="11" s="1"/>
  <c r="AA45" i="9"/>
  <c r="AA19" i="11"/>
  <c r="AA45" i="11" s="1"/>
  <c r="BO216" i="21"/>
  <c r="AD290" i="21"/>
  <c r="BA212" i="21"/>
  <c r="P286" i="21"/>
  <c r="BA286" i="21" s="1"/>
  <c r="AX191" i="21"/>
  <c r="M265" i="21"/>
  <c r="AX265" i="21" s="1"/>
  <c r="AM205" i="21"/>
  <c r="BD212" i="21"/>
  <c r="S286" i="21"/>
  <c r="BD286" i="21" s="1"/>
  <c r="BK211" i="21"/>
  <c r="Z285" i="21"/>
  <c r="BK285" i="21" s="1"/>
  <c r="AM221" i="21"/>
  <c r="AV193" i="21"/>
  <c r="K267" i="21"/>
  <c r="AV267" i="21" s="1"/>
  <c r="AD207" i="21"/>
  <c r="BE48" i="9"/>
  <c r="BE22" i="11"/>
  <c r="BE48" i="11" s="1"/>
  <c r="U29" i="9"/>
  <c r="U188" i="21"/>
  <c r="U3" i="11"/>
  <c r="U29" i="11" s="1"/>
  <c r="AY194" i="21"/>
  <c r="N268" i="21"/>
  <c r="AY268" i="21" s="1"/>
  <c r="AX192" i="21"/>
  <c r="M266" i="21"/>
  <c r="AX266" i="21" s="1"/>
  <c r="AM193" i="21"/>
  <c r="U193" i="21"/>
  <c r="U34" i="9"/>
  <c r="U8" i="11"/>
  <c r="U34" i="11" s="1"/>
  <c r="BI45" i="9"/>
  <c r="AE204" i="21"/>
  <c r="BI19" i="11"/>
  <c r="BI45" i="11" s="1"/>
  <c r="AO192" i="21"/>
  <c r="AV212" i="21"/>
  <c r="K286" i="21"/>
  <c r="AV286" i="21" s="1"/>
  <c r="AS207" i="21"/>
  <c r="H281" i="21"/>
  <c r="AS281" i="21" s="1"/>
  <c r="BG216" i="21"/>
  <c r="V290" i="21"/>
  <c r="AV194" i="21"/>
  <c r="K268" i="21"/>
  <c r="AV268" i="21" s="1"/>
  <c r="Z193" i="21"/>
  <c r="AO34" i="9"/>
  <c r="AO8" i="11"/>
  <c r="AO34" i="11" s="1"/>
  <c r="BA29" i="9"/>
  <c r="AC188" i="21"/>
  <c r="BA3" i="11"/>
  <c r="BA29" i="11" s="1"/>
  <c r="BA189" i="21"/>
  <c r="P263" i="21"/>
  <c r="BA263" i="21" s="1"/>
  <c r="AM194" i="21"/>
  <c r="I45" i="9"/>
  <c r="R204" i="21"/>
  <c r="I19" i="11"/>
  <c r="I45" i="11" s="1"/>
  <c r="S206" i="21"/>
  <c r="M47" i="9"/>
  <c r="M21" i="11"/>
  <c r="M47" i="11" s="1"/>
  <c r="AR194" i="21"/>
  <c r="Y205" i="21"/>
  <c r="AK46" i="9"/>
  <c r="AK20" i="11"/>
  <c r="AK46" i="11" s="1"/>
  <c r="BL215" i="21"/>
  <c r="AA289" i="21"/>
  <c r="BL289" i="21" s="1"/>
  <c r="T191" i="21"/>
  <c r="Q32" i="9"/>
  <c r="Q6" i="11"/>
  <c r="Q32" i="11" s="1"/>
  <c r="AA189" i="21"/>
  <c r="AS30" i="9"/>
  <c r="AS4" i="11"/>
  <c r="AS30" i="11" s="1"/>
  <c r="AP194" i="21"/>
  <c r="V204" i="21"/>
  <c r="Y45" i="9"/>
  <c r="Y19" i="11"/>
  <c r="Y45" i="11" s="1"/>
  <c r="W191" i="21"/>
  <c r="AC32" i="9"/>
  <c r="AC6" i="11"/>
  <c r="AC32" i="11" s="1"/>
  <c r="C46" i="9"/>
  <c r="C20" i="11"/>
  <c r="C46" i="11" s="1"/>
  <c r="AJ35" i="9"/>
  <c r="AJ9" i="11"/>
  <c r="AJ35" i="11" s="1"/>
  <c r="AH35" i="9"/>
  <c r="AH9" i="11"/>
  <c r="AH35" i="11" s="1"/>
  <c r="G34" i="9"/>
  <c r="G8" i="11"/>
  <c r="G34" i="11" s="1"/>
  <c r="BD33" i="9"/>
  <c r="BD7" i="11"/>
  <c r="BD33" i="11" s="1"/>
  <c r="T47" i="9"/>
  <c r="T21" i="11"/>
  <c r="T47" i="11" s="1"/>
  <c r="AU45" i="9"/>
  <c r="AU19" i="11"/>
  <c r="AU45" i="11" s="1"/>
  <c r="AB30" i="9"/>
  <c r="AB4" i="11"/>
  <c r="AB30" i="11" s="1"/>
  <c r="J32" i="9"/>
  <c r="J6" i="11"/>
  <c r="J32" i="11" s="1"/>
  <c r="L34" i="9"/>
  <c r="L8" i="11"/>
  <c r="L34" i="11" s="1"/>
  <c r="AV46" i="9"/>
  <c r="AV20" i="11"/>
  <c r="AV46" i="11" s="1"/>
  <c r="BF29" i="9"/>
  <c r="BF3" i="11"/>
  <c r="BF29" i="11" s="1"/>
  <c r="BK29" i="9"/>
  <c r="BK3" i="11"/>
  <c r="BK29" i="11" s="1"/>
  <c r="H30" i="9"/>
  <c r="H4" i="11"/>
  <c r="H30" i="11" s="1"/>
  <c r="AY35" i="9"/>
  <c r="AY9" i="11"/>
  <c r="AY35" i="11" s="1"/>
  <c r="AD32" i="9"/>
  <c r="AD6" i="11"/>
  <c r="AD32" i="11" s="1"/>
  <c r="C29" i="9"/>
  <c r="C3" i="11"/>
  <c r="C29" i="11" s="1"/>
  <c r="C35" i="9"/>
  <c r="C9" i="11"/>
  <c r="C35" i="11" s="1"/>
  <c r="AT32" i="9"/>
  <c r="AT6" i="11"/>
  <c r="AT32" i="11" s="1"/>
  <c r="BK32" i="9"/>
  <c r="BK6" i="11"/>
  <c r="BK32" i="11" s="1"/>
  <c r="AX30" i="9"/>
  <c r="AX4" i="11"/>
  <c r="AX30" i="11" s="1"/>
  <c r="BB47" i="9"/>
  <c r="BB21" i="11"/>
  <c r="BB47" i="11" s="1"/>
  <c r="BC32" i="9"/>
  <c r="BC6" i="11"/>
  <c r="BC32" i="11" s="1"/>
  <c r="AD34" i="9"/>
  <c r="AD8" i="11"/>
  <c r="AD34" i="11" s="1"/>
  <c r="R34" i="9"/>
  <c r="R8" i="11"/>
  <c r="R34" i="11" s="1"/>
  <c r="N34" i="9"/>
  <c r="N8" i="11"/>
  <c r="N34" i="11" s="1"/>
  <c r="AP32" i="9"/>
  <c r="AP6" i="11"/>
  <c r="AP32" i="11" s="1"/>
  <c r="H48" i="9"/>
  <c r="H22" i="11"/>
  <c r="H48" i="11" s="1"/>
  <c r="AM47" i="9"/>
  <c r="AM21" i="11"/>
  <c r="AM47" i="11" s="1"/>
  <c r="H33" i="9"/>
  <c r="H7" i="11"/>
  <c r="H33" i="11" s="1"/>
  <c r="D30" i="9"/>
  <c r="D4" i="11"/>
  <c r="D30" i="11" s="1"/>
  <c r="W32" i="9"/>
  <c r="W6" i="11"/>
  <c r="W32" i="11" s="1"/>
  <c r="P46" i="9"/>
  <c r="P20" i="11"/>
  <c r="P46" i="11" s="1"/>
  <c r="BK34" i="9"/>
  <c r="BK8" i="11"/>
  <c r="BK34" i="11" s="1"/>
  <c r="F46" i="9"/>
  <c r="F20" i="11"/>
  <c r="F46" i="11" s="1"/>
  <c r="P35" i="9"/>
  <c r="P9" i="11"/>
  <c r="P35" i="11" s="1"/>
  <c r="G45" i="9"/>
  <c r="G19" i="11"/>
  <c r="G45" i="11" s="1"/>
  <c r="AQ46" i="9"/>
  <c r="AQ20" i="11"/>
  <c r="AQ46" i="11" s="1"/>
  <c r="BB30" i="9"/>
  <c r="BB4" i="11"/>
  <c r="BB30" i="11" s="1"/>
  <c r="AB45" i="9"/>
  <c r="AB19" i="11"/>
  <c r="AB45" i="11" s="1"/>
  <c r="BF216" i="21"/>
  <c r="U290" i="21"/>
  <c r="BA205" i="21"/>
  <c r="P279" i="21"/>
  <c r="BA279" i="21" s="1"/>
  <c r="AO191" i="21"/>
  <c r="AQ221" i="21"/>
  <c r="X191" i="21"/>
  <c r="AG32" i="9"/>
  <c r="AG6" i="11"/>
  <c r="AG32" i="11" s="1"/>
  <c r="BA221" i="21"/>
  <c r="P295" i="21"/>
  <c r="BA295" i="21" s="1"/>
  <c r="AO221" i="21"/>
  <c r="AO212" i="21"/>
  <c r="AS216" i="21"/>
  <c r="H290" i="21"/>
  <c r="AM189" i="21"/>
  <c r="BF218" i="21"/>
  <c r="AC193" i="21"/>
  <c r="BA34" i="9"/>
  <c r="BA8" i="11"/>
  <c r="BA34" i="11" s="1"/>
  <c r="BE212" i="21"/>
  <c r="T286" i="21"/>
  <c r="BE286" i="21" s="1"/>
  <c r="BD211" i="21"/>
  <c r="S285" i="21"/>
  <c r="BD285" i="21" s="1"/>
  <c r="AO218" i="21"/>
  <c r="AW212" i="21"/>
  <c r="L286" i="21"/>
  <c r="AW286" i="21" s="1"/>
  <c r="AS218" i="21"/>
  <c r="Z207" i="21"/>
  <c r="AO48" i="9"/>
  <c r="AO22" i="11"/>
  <c r="AO48" i="11" s="1"/>
  <c r="AY221" i="21"/>
  <c r="N295" i="21"/>
  <c r="AY295" i="21" s="1"/>
  <c r="AD205" i="21"/>
  <c r="BE46" i="9"/>
  <c r="BE20" i="11"/>
  <c r="BE46" i="11" s="1"/>
  <c r="S194" i="21"/>
  <c r="M35" i="9"/>
  <c r="M9" i="11"/>
  <c r="M35" i="11" s="1"/>
  <c r="AN204" i="21"/>
  <c r="I34" i="9"/>
  <c r="R193" i="21"/>
  <c r="I8" i="11"/>
  <c r="I34" i="11" s="1"/>
  <c r="AT206" i="21"/>
  <c r="I280" i="21"/>
  <c r="AT280" i="21" s="1"/>
  <c r="BN218" i="21"/>
  <c r="T193" i="21"/>
  <c r="Q34" i="9"/>
  <c r="Q8" i="11"/>
  <c r="Q34" i="11" s="1"/>
  <c r="AR221" i="21"/>
  <c r="AE45" i="9"/>
  <c r="AE19" i="11"/>
  <c r="AE45" i="11" s="1"/>
  <c r="R48" i="9"/>
  <c r="R22" i="11"/>
  <c r="R48" i="11" s="1"/>
  <c r="AE32" i="9"/>
  <c r="AE6" i="11"/>
  <c r="AE32" i="11" s="1"/>
  <c r="D29" i="9"/>
  <c r="D3" i="11"/>
  <c r="D29" i="11" s="1"/>
  <c r="D35" i="9"/>
  <c r="D9" i="11"/>
  <c r="D35" i="11" s="1"/>
  <c r="AV32" i="9"/>
  <c r="AV6" i="11"/>
  <c r="AV32" i="11" s="1"/>
  <c r="BL47" i="9"/>
  <c r="BL21" i="11"/>
  <c r="BL47" i="11" s="1"/>
  <c r="BD47" i="9"/>
  <c r="BD21" i="11"/>
  <c r="BD47" i="11" s="1"/>
  <c r="Z35" i="9"/>
  <c r="Z9" i="11"/>
  <c r="Z35" i="11" s="1"/>
  <c r="AY32" i="9"/>
  <c r="AY6" i="11"/>
  <c r="AY32" i="11" s="1"/>
  <c r="AJ29" i="9"/>
  <c r="AJ3" i="11"/>
  <c r="AJ29" i="11" s="1"/>
  <c r="P34" i="9"/>
  <c r="P8" i="11"/>
  <c r="P34" i="11" s="1"/>
  <c r="AQ32" i="9"/>
  <c r="AQ6" i="11"/>
  <c r="AQ32" i="11" s="1"/>
  <c r="AZ45" i="9"/>
  <c r="AZ19" i="11"/>
  <c r="AZ45" i="11" s="1"/>
  <c r="AN47" i="9"/>
  <c r="AN21" i="11"/>
  <c r="AN47" i="11" s="1"/>
  <c r="G33" i="9"/>
  <c r="G7" i="11"/>
  <c r="G33" i="11" s="1"/>
  <c r="AU48" i="9"/>
  <c r="AU22" i="11"/>
  <c r="AU48" i="11" s="1"/>
  <c r="B30" i="9"/>
  <c r="B4" i="11"/>
  <c r="B30" i="11" s="1"/>
  <c r="X32" i="9"/>
  <c r="X6" i="11"/>
  <c r="X32" i="11" s="1"/>
  <c r="BJ34" i="9"/>
  <c r="BJ8" i="11"/>
  <c r="BJ34" i="11" s="1"/>
  <c r="G46" i="9"/>
  <c r="G20" i="11"/>
  <c r="G46" i="11" s="1"/>
  <c r="T29" i="9"/>
  <c r="T3" i="11"/>
  <c r="T29" i="11" s="1"/>
  <c r="AB46" i="9"/>
  <c r="AB20" i="11"/>
  <c r="AB46" i="11" s="1"/>
  <c r="O35" i="9"/>
  <c r="O9" i="11"/>
  <c r="O35" i="11" s="1"/>
  <c r="BH33" i="9"/>
  <c r="BH7" i="11"/>
  <c r="BH33" i="11" s="1"/>
  <c r="AR46" i="9"/>
  <c r="AR20" i="11"/>
  <c r="AR46" i="11" s="1"/>
  <c r="AF30" i="9"/>
  <c r="AF4" i="11"/>
  <c r="AF30" i="11" s="1"/>
  <c r="AM211" i="21"/>
  <c r="AW206" i="21"/>
  <c r="L280" i="21"/>
  <c r="AW280" i="21" s="1"/>
  <c r="AR193" i="21"/>
  <c r="BL211" i="21"/>
  <c r="AA285" i="21"/>
  <c r="BL285" i="21" s="1"/>
  <c r="AC206" i="21"/>
  <c r="BA47" i="9"/>
  <c r="BA21" i="11"/>
  <c r="BA47" i="11" s="1"/>
  <c r="BK215" i="21"/>
  <c r="Z289" i="21"/>
  <c r="BK289" i="21" s="1"/>
  <c r="S189" i="21"/>
  <c r="M30" i="9"/>
  <c r="M4" i="11"/>
  <c r="M30" i="11" s="1"/>
  <c r="Q206" i="21"/>
  <c r="E47" i="9"/>
  <c r="E21" i="11"/>
  <c r="E47" i="11" s="1"/>
  <c r="AY206" i="21"/>
  <c r="N280" i="21"/>
  <c r="AY280" i="21" s="1"/>
  <c r="AV216" i="21"/>
  <c r="K290" i="21"/>
  <c r="R194" i="21"/>
  <c r="I35" i="9"/>
  <c r="I9" i="11"/>
  <c r="I35" i="11" s="1"/>
  <c r="BF215" i="21"/>
  <c r="U289" i="21"/>
  <c r="BF289" i="21" s="1"/>
  <c r="U205" i="21"/>
  <c r="U46" i="9"/>
  <c r="U20" i="11"/>
  <c r="U46" i="11" s="1"/>
  <c r="AQ194" i="21"/>
  <c r="AP192" i="21"/>
  <c r="BJ211" i="21"/>
  <c r="Y285" i="21"/>
  <c r="BJ285" i="21" s="1"/>
  <c r="BP215" i="21"/>
  <c r="AE289" i="21"/>
  <c r="BP289" i="21" s="1"/>
  <c r="AZ193" i="21"/>
  <c r="O267" i="21"/>
  <c r="AZ267" i="21" s="1"/>
  <c r="AZ207" i="21"/>
  <c r="O281" i="21"/>
  <c r="AZ281" i="21" s="1"/>
  <c r="BH216" i="21"/>
  <c r="W290" i="21"/>
  <c r="X194" i="21"/>
  <c r="AG35" i="9"/>
  <c r="AG9" i="11"/>
  <c r="AG35" i="11" s="1"/>
  <c r="AZ192" i="21"/>
  <c r="O266" i="21"/>
  <c r="AZ266" i="21" s="1"/>
  <c r="AQ205" i="21"/>
  <c r="AG45" i="9"/>
  <c r="X204" i="21"/>
  <c r="AG19" i="11"/>
  <c r="AG45" i="11" s="1"/>
  <c r="AM204" i="21"/>
  <c r="AO189" i="21"/>
  <c r="BG215" i="21"/>
  <c r="V289" i="21"/>
  <c r="BG289" i="21" s="1"/>
  <c r="BP221" i="21"/>
  <c r="AE295" i="21"/>
  <c r="BP295" i="21" s="1"/>
  <c r="AN188" i="21"/>
  <c r="W207" i="21"/>
  <c r="AC48" i="9"/>
  <c r="AC22" i="11"/>
  <c r="AC48" i="11" s="1"/>
  <c r="F34" i="9"/>
  <c r="F8" i="11"/>
  <c r="F34" i="11" s="1"/>
  <c r="AY33" i="9"/>
  <c r="AY7" i="11"/>
  <c r="AY33" i="11" s="1"/>
  <c r="D33" i="9"/>
  <c r="D7" i="11"/>
  <c r="D33" i="11" s="1"/>
  <c r="L32" i="9"/>
  <c r="L6" i="11"/>
  <c r="L32" i="11" s="1"/>
  <c r="K34" i="9"/>
  <c r="K8" i="11"/>
  <c r="K34" i="11" s="1"/>
  <c r="AU46" i="9"/>
  <c r="AU20" i="11"/>
  <c r="AU46" i="11" s="1"/>
  <c r="AX35" i="9"/>
  <c r="AX9" i="11"/>
  <c r="AX35" i="11" s="1"/>
  <c r="F35" i="9"/>
  <c r="F9" i="11"/>
  <c r="F35" i="11" s="1"/>
  <c r="AT46" i="9"/>
  <c r="AT20" i="11"/>
  <c r="AT46" i="11" s="1"/>
  <c r="V33" i="9"/>
  <c r="V7" i="11"/>
  <c r="V33" i="11" s="1"/>
  <c r="T48" i="9"/>
  <c r="T22" i="11"/>
  <c r="T48" i="11" s="1"/>
  <c r="B35" i="9"/>
  <c r="B9" i="11"/>
  <c r="B35" i="11" s="1"/>
  <c r="L29" i="9"/>
  <c r="L3" i="11"/>
  <c r="L29" i="11" s="1"/>
  <c r="AR47" i="9"/>
  <c r="AR21" i="11"/>
  <c r="AR47" i="11" s="1"/>
  <c r="BK47" i="9"/>
  <c r="BK21" i="11"/>
  <c r="BK47" i="11" s="1"/>
  <c r="BC47" i="9"/>
  <c r="BC21" i="11"/>
  <c r="BC47" i="11" s="1"/>
  <c r="AB35" i="9"/>
  <c r="AB9" i="11"/>
  <c r="AB35" i="11" s="1"/>
  <c r="BB46" i="9"/>
  <c r="BB20" i="11"/>
  <c r="BB46" i="11" s="1"/>
  <c r="AX32" i="9"/>
  <c r="AX6" i="11"/>
  <c r="AX32" i="11" s="1"/>
  <c r="AP48" i="9"/>
  <c r="AP22" i="11"/>
  <c r="AP48" i="11" s="1"/>
  <c r="AI29" i="9"/>
  <c r="AI3" i="11"/>
  <c r="AI29" i="11" s="1"/>
  <c r="O34" i="9"/>
  <c r="O8" i="11"/>
  <c r="O34" i="11" s="1"/>
  <c r="AY45" i="9"/>
  <c r="AY19" i="11"/>
  <c r="AY45" i="11" s="1"/>
  <c r="AL47" i="9"/>
  <c r="AL21" i="11"/>
  <c r="AL47" i="11" s="1"/>
  <c r="J48" i="9"/>
  <c r="J22" i="11"/>
  <c r="J48" i="11" s="1"/>
  <c r="AT48" i="9"/>
  <c r="AT22" i="11"/>
  <c r="AT48" i="11" s="1"/>
  <c r="C30" i="9"/>
  <c r="C4" i="11"/>
  <c r="C30" i="11" s="1"/>
  <c r="BL34" i="9"/>
  <c r="BL8" i="11"/>
  <c r="BL34" i="11" s="1"/>
  <c r="S29" i="9"/>
  <c r="S3" i="11"/>
  <c r="S29" i="11" s="1"/>
  <c r="AA46" i="9"/>
  <c r="AA20" i="11"/>
  <c r="AA46" i="11" s="1"/>
  <c r="N35" i="9"/>
  <c r="N9" i="11"/>
  <c r="N35" i="11" s="1"/>
  <c r="BF33" i="9"/>
  <c r="BF7" i="11"/>
  <c r="BF33" i="11" s="1"/>
  <c r="AD30" i="9"/>
  <c r="AD4" i="11"/>
  <c r="AD30" i="11" s="1"/>
  <c r="BN216" i="21"/>
  <c r="AC290" i="21"/>
  <c r="Q204" i="21"/>
  <c r="E45" i="9"/>
  <c r="E19" i="11"/>
  <c r="E45" i="11" s="1"/>
  <c r="I46" i="9"/>
  <c r="R205" i="21"/>
  <c r="I20" i="11"/>
  <c r="I46" i="11" s="1"/>
  <c r="AY204" i="21"/>
  <c r="N278" i="21"/>
  <c r="AY278" i="21" s="1"/>
  <c r="AN218" i="21"/>
  <c r="AX221" i="21"/>
  <c r="M295" i="21"/>
  <c r="AX295" i="21" s="1"/>
  <c r="AZ212" i="21"/>
  <c r="O286" i="21"/>
  <c r="AZ286" i="21" s="1"/>
  <c r="AS191" i="21"/>
  <c r="H265" i="21"/>
  <c r="AS265" i="21" s="1"/>
  <c r="AY189" i="21"/>
  <c r="N263" i="21"/>
  <c r="AY263" i="21" s="1"/>
  <c r="BJ215" i="21"/>
  <c r="Y289" i="21"/>
  <c r="BJ289" i="21" s="1"/>
  <c r="AO33" i="9"/>
  <c r="Z192" i="21"/>
  <c r="AO7" i="11"/>
  <c r="AO33" i="11" s="1"/>
  <c r="AR192" i="21"/>
  <c r="AP204" i="21"/>
  <c r="BD221" i="21"/>
  <c r="S295" i="21"/>
  <c r="BD295" i="21" s="1"/>
  <c r="AO211" i="21"/>
  <c r="BA188" i="21"/>
  <c r="P262" i="21"/>
  <c r="BA262" i="21" s="1"/>
  <c r="AO194" i="21"/>
  <c r="AM188" i="21"/>
  <c r="BP216" i="21"/>
  <c r="AE290" i="21"/>
  <c r="X189" i="21"/>
  <c r="AG30" i="9"/>
  <c r="AG4" i="11"/>
  <c r="AG30" i="11" s="1"/>
  <c r="W204" i="21"/>
  <c r="AC45" i="9"/>
  <c r="AC19" i="11"/>
  <c r="AC45" i="11" s="1"/>
  <c r="AQ189" i="21"/>
  <c r="BK221" i="21"/>
  <c r="Z295" i="21"/>
  <c r="BK295" i="21" s="1"/>
  <c r="BI212" i="21"/>
  <c r="X286" i="21"/>
  <c r="BI286" i="21" s="1"/>
  <c r="AX205" i="21"/>
  <c r="M279" i="21"/>
  <c r="AX279" i="21" s="1"/>
  <c r="AX193" i="21"/>
  <c r="M267" i="21"/>
  <c r="AX267" i="21" s="1"/>
  <c r="Y192" i="21"/>
  <c r="AK33" i="9"/>
  <c r="AK7" i="11"/>
  <c r="AK33" i="11" s="1"/>
  <c r="AI33" i="9"/>
  <c r="AI7" i="11"/>
  <c r="AI33" i="11" s="1"/>
  <c r="AJ33" i="9"/>
  <c r="AJ7" i="11"/>
  <c r="AJ33" i="11" s="1"/>
  <c r="H34" i="9"/>
  <c r="H8" i="11"/>
  <c r="H34" i="11" s="1"/>
  <c r="H35" i="9"/>
  <c r="H9" i="11"/>
  <c r="H35" i="11" s="1"/>
  <c r="BH29" i="9"/>
  <c r="BH3" i="11"/>
  <c r="BH29" i="11" s="1"/>
  <c r="W33" i="9"/>
  <c r="W7" i="11"/>
  <c r="W33" i="11" s="1"/>
  <c r="BG29" i="9"/>
  <c r="BG3" i="11"/>
  <c r="BG29" i="11" s="1"/>
  <c r="AF32" i="9"/>
  <c r="AF6" i="11"/>
  <c r="AF32" i="11" s="1"/>
  <c r="G35" i="9"/>
  <c r="G9" i="11"/>
  <c r="G35" i="11" s="1"/>
  <c r="J45" i="9"/>
  <c r="J19" i="11"/>
  <c r="J45" i="11" s="1"/>
  <c r="X33" i="9"/>
  <c r="X7" i="11"/>
  <c r="X33" i="11" s="1"/>
  <c r="J29" i="9"/>
  <c r="J3" i="11"/>
  <c r="J29" i="11" s="1"/>
  <c r="AQ47" i="9"/>
  <c r="AQ21" i="11"/>
  <c r="AQ47" i="11" s="1"/>
  <c r="K30" i="9"/>
  <c r="K4" i="11"/>
  <c r="K30" i="11" s="1"/>
  <c r="AZ47" i="9"/>
  <c r="AZ21" i="11"/>
  <c r="AZ47" i="11" s="1"/>
  <c r="D47" i="9"/>
  <c r="D21" i="11"/>
  <c r="D47" i="11" s="1"/>
  <c r="X47" i="9"/>
  <c r="X21" i="11"/>
  <c r="X47" i="11" s="1"/>
  <c r="BH35" i="9"/>
  <c r="BH9" i="11"/>
  <c r="BH35" i="11" s="1"/>
  <c r="AX45" i="9"/>
  <c r="AX19" i="11"/>
  <c r="AX45" i="11" s="1"/>
  <c r="L48" i="9"/>
  <c r="L22" i="11"/>
  <c r="L48" i="11" s="1"/>
  <c r="AV48" i="9"/>
  <c r="AV22" i="11"/>
  <c r="AV48" i="11" s="1"/>
  <c r="AT33" i="9"/>
  <c r="AT7" i="11"/>
  <c r="AT33" i="11" s="1"/>
  <c r="R29" i="9"/>
  <c r="R3" i="11"/>
  <c r="R29" i="11" s="1"/>
  <c r="AE33" i="9"/>
  <c r="AE7" i="11"/>
  <c r="AE33" i="11" s="1"/>
  <c r="Z46" i="9"/>
  <c r="Z20" i="11"/>
  <c r="Z46" i="11" s="1"/>
  <c r="BG33" i="9"/>
  <c r="BG7" i="11"/>
  <c r="BG33" i="11" s="1"/>
  <c r="AE30" i="9"/>
  <c r="AE4" i="11"/>
  <c r="AE30" i="11" s="1"/>
  <c r="AU211" i="21"/>
  <c r="J285" i="21"/>
  <c r="AU285" i="21" s="1"/>
  <c r="BP211" i="21"/>
  <c r="AE285" i="21"/>
  <c r="BP285" i="21" s="1"/>
  <c r="M32" i="9"/>
  <c r="S191" i="21"/>
  <c r="M6" i="11"/>
  <c r="M32" i="11" s="1"/>
  <c r="AS194" i="21"/>
  <c r="H268" i="21"/>
  <c r="AS268" i="21" s="1"/>
  <c r="Q189" i="21"/>
  <c r="E30" i="9"/>
  <c r="E4" i="11"/>
  <c r="E30" i="11" s="1"/>
  <c r="AT192" i="21"/>
  <c r="I266" i="21"/>
  <c r="AT266" i="21" s="1"/>
  <c r="AR205" i="21"/>
  <c r="AY193" i="21"/>
  <c r="N267" i="21"/>
  <c r="AY267" i="21" s="1"/>
  <c r="AT204" i="21"/>
  <c r="I278" i="21"/>
  <c r="AT278" i="21" s="1"/>
  <c r="AN205" i="21"/>
  <c r="AQ211" i="21"/>
  <c r="AT221" i="21"/>
  <c r="I295" i="21"/>
  <c r="AT295" i="21" s="1"/>
  <c r="BC218" i="21"/>
  <c r="AE188" i="21"/>
  <c r="BI29" i="9"/>
  <c r="BI3" i="11"/>
  <c r="BI29" i="11" s="1"/>
  <c r="AR212" i="21"/>
  <c r="M46" i="9"/>
  <c r="S205" i="21"/>
  <c r="M20" i="11"/>
  <c r="M46" i="11" s="1"/>
  <c r="AO193" i="21"/>
  <c r="AU205" i="21"/>
  <c r="J279" i="21"/>
  <c r="AU279" i="21" s="1"/>
  <c r="AB205" i="21"/>
  <c r="AW46" i="9"/>
  <c r="AW20" i="11"/>
  <c r="AW46" i="11" s="1"/>
  <c r="AD206" i="21"/>
  <c r="BE47" i="9"/>
  <c r="BE21" i="11"/>
  <c r="BE47" i="11" s="1"/>
  <c r="Y32" i="9"/>
  <c r="V191" i="21"/>
  <c r="Y6" i="11"/>
  <c r="Y32" i="11" s="1"/>
  <c r="AO30" i="9"/>
  <c r="Z189" i="21"/>
  <c r="AO4" i="11"/>
  <c r="AO30" i="11" s="1"/>
  <c r="AQ191" i="21"/>
  <c r="Z204" i="21"/>
  <c r="AO45" i="9"/>
  <c r="AO19" i="11"/>
  <c r="AO45" i="11" s="1"/>
  <c r="AZ216" i="21"/>
  <c r="O290" i="21"/>
  <c r="Q191" i="21"/>
  <c r="E32" i="9"/>
  <c r="E6" i="11"/>
  <c r="E32" i="11" s="1"/>
  <c r="AF45" i="9"/>
  <c r="AF19" i="11"/>
  <c r="AF45" i="11" s="1"/>
  <c r="AT47" i="9"/>
  <c r="AT21" i="11"/>
  <c r="AT47" i="11" s="1"/>
  <c r="AX29" i="9"/>
  <c r="AX3" i="11"/>
  <c r="AX29" i="11" s="1"/>
  <c r="BH46" i="9"/>
  <c r="BH20" i="11"/>
  <c r="BH46" i="11" s="1"/>
  <c r="AH45" i="9"/>
  <c r="AH19" i="11"/>
  <c r="AH45" i="11" s="1"/>
  <c r="BL29" i="9"/>
  <c r="BL3" i="11"/>
  <c r="BL29" i="11" s="1"/>
  <c r="G30" i="9"/>
  <c r="G4" i="11"/>
  <c r="G30" i="11" s="1"/>
  <c r="L45" i="9"/>
  <c r="L19" i="11"/>
  <c r="L45" i="11" s="1"/>
  <c r="BL46" i="9"/>
  <c r="BL20" i="11"/>
  <c r="BL46" i="11" s="1"/>
  <c r="AQ35" i="9"/>
  <c r="AQ9" i="11"/>
  <c r="AQ35" i="11" s="1"/>
  <c r="S48" i="9"/>
  <c r="S22" i="11"/>
  <c r="S48" i="11" s="1"/>
  <c r="X48" i="9"/>
  <c r="X22" i="11"/>
  <c r="X48" i="11" s="1"/>
  <c r="BJ47" i="9"/>
  <c r="BJ21" i="11"/>
  <c r="BJ47" i="11" s="1"/>
  <c r="AA35" i="9"/>
  <c r="AA9" i="11"/>
  <c r="AA35" i="11" s="1"/>
  <c r="BD46" i="9"/>
  <c r="BD20" i="11"/>
  <c r="BD46" i="11" s="1"/>
  <c r="AZ32" i="9"/>
  <c r="AZ6" i="11"/>
  <c r="AZ32" i="11" s="1"/>
  <c r="AR48" i="9"/>
  <c r="AR22" i="11"/>
  <c r="AR48" i="11" s="1"/>
  <c r="AH29" i="9"/>
  <c r="AH3" i="11"/>
  <c r="AH29" i="11" s="1"/>
  <c r="BK46" i="9"/>
  <c r="BK20" i="11"/>
  <c r="BK46" i="11" s="1"/>
  <c r="BH30" i="9"/>
  <c r="BH4" i="11"/>
  <c r="BH30" i="11" s="1"/>
  <c r="AR35" i="9"/>
  <c r="AR9" i="11"/>
  <c r="AR35" i="11" s="1"/>
  <c r="K45" i="9"/>
  <c r="K19" i="11"/>
  <c r="K45" i="11" s="1"/>
  <c r="AZ48" i="9"/>
  <c r="AZ22" i="11"/>
  <c r="AZ48" i="11" s="1"/>
  <c r="BH48" i="9"/>
  <c r="BH22" i="11"/>
  <c r="BH48" i="11" s="1"/>
  <c r="K29" i="9"/>
  <c r="K3" i="11"/>
  <c r="K29" i="11" s="1"/>
  <c r="W48" i="9"/>
  <c r="W22" i="11"/>
  <c r="W48" i="11" s="1"/>
  <c r="AP47" i="9"/>
  <c r="AP21" i="11"/>
  <c r="AP47" i="11" s="1"/>
  <c r="J30" i="9"/>
  <c r="J4" i="11"/>
  <c r="J30" i="11" s="1"/>
  <c r="BC46" i="9"/>
  <c r="BC20" i="11"/>
  <c r="BC46" i="11" s="1"/>
  <c r="AX47" i="9"/>
  <c r="AX21" i="11"/>
  <c r="AX47" i="11" s="1"/>
  <c r="AR33" i="9"/>
  <c r="AR7" i="11"/>
  <c r="AR33" i="11" s="1"/>
  <c r="C47" i="9"/>
  <c r="C21" i="11"/>
  <c r="C47" i="11" s="1"/>
  <c r="AQ48" i="9"/>
  <c r="AQ22" i="11"/>
  <c r="AQ48" i="11" s="1"/>
  <c r="L46" i="9"/>
  <c r="L20" i="11"/>
  <c r="L46" i="11" s="1"/>
  <c r="V47" i="9"/>
  <c r="V21" i="11"/>
  <c r="V47" i="11" s="1"/>
  <c r="W35" i="9"/>
  <c r="W9" i="11"/>
  <c r="W35" i="11" s="1"/>
  <c r="BG35" i="9"/>
  <c r="BG9" i="11"/>
  <c r="BG35" i="11" s="1"/>
  <c r="K48" i="9"/>
  <c r="K22" i="11"/>
  <c r="K48" i="11" s="1"/>
  <c r="D45" i="9"/>
  <c r="D19" i="11"/>
  <c r="D45" i="11" s="1"/>
  <c r="AV33" i="9"/>
  <c r="AV7" i="11"/>
  <c r="AV33" i="11" s="1"/>
  <c r="AD33" i="9"/>
  <c r="AD7" i="11"/>
  <c r="AD33" i="11" s="1"/>
  <c r="Z47" i="9"/>
  <c r="Z21" i="11"/>
  <c r="Z47" i="11" s="1"/>
  <c r="AT188" i="21"/>
  <c r="I262" i="21"/>
  <c r="AT262" i="21" s="1"/>
  <c r="AQ193" i="21"/>
  <c r="AT189" i="21"/>
  <c r="I263" i="21"/>
  <c r="AT263" i="21" s="1"/>
  <c r="AV207" i="21"/>
  <c r="K281" i="21"/>
  <c r="AV281" i="21" s="1"/>
  <c r="R207" i="21"/>
  <c r="I48" i="9"/>
  <c r="I22" i="11"/>
  <c r="I48" i="11" s="1"/>
  <c r="AU216" i="21"/>
  <c r="J290" i="21"/>
  <c r="AX194" i="21"/>
  <c r="M268" i="21"/>
  <c r="AX268" i="21" s="1"/>
  <c r="AO207" i="21"/>
  <c r="AQ207" i="21"/>
  <c r="AB194" i="21"/>
  <c r="AW35" i="9"/>
  <c r="AW9" i="11"/>
  <c r="AW35" i="11" s="1"/>
  <c r="AW34" i="9"/>
  <c r="AB193" i="21"/>
  <c r="AW8" i="11"/>
  <c r="AW34" i="11" s="1"/>
  <c r="Y48" i="9"/>
  <c r="V207" i="21"/>
  <c r="Y22" i="11"/>
  <c r="Y48" i="11" s="1"/>
  <c r="AR189" i="21"/>
  <c r="X205" i="21"/>
  <c r="AG46" i="9"/>
  <c r="AG20" i="11"/>
  <c r="AG46" i="11" s="1"/>
  <c r="AY211" i="21"/>
  <c r="N285" i="21"/>
  <c r="AY285" i="21" s="1"/>
  <c r="AP216" i="21"/>
  <c r="AN206" i="21"/>
  <c r="AV211" i="21"/>
  <c r="K285" i="21"/>
  <c r="AV285" i="21" s="1"/>
  <c r="AX218" i="21"/>
  <c r="AW207" i="21"/>
  <c r="L281" i="21"/>
  <c r="AW281" i="21" s="1"/>
  <c r="AT193" i="21"/>
  <c r="I267" i="21"/>
  <c r="AT267" i="21" s="1"/>
  <c r="BN221" i="21"/>
  <c r="AC295" i="21"/>
  <c r="BN295" i="21" s="1"/>
  <c r="AT218" i="21"/>
  <c r="AW204" i="21"/>
  <c r="L278" i="21"/>
  <c r="AW278" i="21" s="1"/>
  <c r="BC221" i="21"/>
  <c r="R295" i="21"/>
  <c r="BC295" i="21" s="1"/>
  <c r="AD189" i="21"/>
  <c r="BE30" i="9"/>
  <c r="BE4" i="11"/>
  <c r="BE30" i="11" s="1"/>
  <c r="AQ216" i="21"/>
  <c r="BG30" i="9"/>
  <c r="BG4" i="11"/>
  <c r="BG30" i="11" s="1"/>
  <c r="AP35" i="9"/>
  <c r="AP9" i="11"/>
  <c r="AP35" i="11" s="1"/>
  <c r="AY48" i="9"/>
  <c r="AY22" i="11"/>
  <c r="AY48" i="11" s="1"/>
  <c r="AN30" i="9"/>
  <c r="AN4" i="11"/>
  <c r="AN30" i="11" s="1"/>
  <c r="BF48" i="9"/>
  <c r="BF22" i="11"/>
  <c r="BF48" i="11" s="1"/>
  <c r="AM29" i="9"/>
  <c r="AM3" i="11"/>
  <c r="AM29" i="11" s="1"/>
  <c r="V48" i="9"/>
  <c r="V22" i="11"/>
  <c r="V48" i="11" s="1"/>
  <c r="L30" i="9"/>
  <c r="L4" i="11"/>
  <c r="L30" i="11" s="1"/>
  <c r="AY47" i="9"/>
  <c r="AY21" i="11"/>
  <c r="AY47" i="11" s="1"/>
  <c r="AQ33" i="9"/>
  <c r="AQ7" i="11"/>
  <c r="AQ33" i="11" s="1"/>
  <c r="B47" i="9"/>
  <c r="B21" i="11"/>
  <c r="B47" i="11" s="1"/>
  <c r="J46" i="9"/>
  <c r="J20" i="11"/>
  <c r="J46" i="11" s="1"/>
  <c r="W47" i="9"/>
  <c r="W21" i="11"/>
  <c r="W47" i="11" s="1"/>
  <c r="V35" i="9"/>
  <c r="V9" i="11"/>
  <c r="V35" i="11" s="1"/>
  <c r="BF35" i="9"/>
  <c r="BF9" i="11"/>
  <c r="BF35" i="11" s="1"/>
  <c r="C45" i="9"/>
  <c r="C19" i="11"/>
  <c r="C45" i="11" s="1"/>
  <c r="AU33" i="9"/>
  <c r="AU7" i="11"/>
  <c r="AU33" i="11" s="1"/>
  <c r="AF33" i="9"/>
  <c r="AF7" i="11"/>
  <c r="AF33" i="11" s="1"/>
  <c r="P48" i="9"/>
  <c r="P22" i="11"/>
  <c r="P48" i="11" s="1"/>
  <c r="AB47" i="9"/>
  <c r="AB21" i="11"/>
  <c r="AB47" i="11" s="1"/>
  <c r="AL35" i="9"/>
  <c r="AL9" i="11"/>
  <c r="AL35" i="11" s="1"/>
  <c r="BJ30" i="9"/>
  <c r="BJ4" i="11"/>
  <c r="BJ30" i="11" s="1"/>
  <c r="AZ221" i="21"/>
  <c r="O295" i="21"/>
  <c r="AZ295" i="21" s="1"/>
  <c r="BJ212" i="21"/>
  <c r="Y286" i="21"/>
  <c r="BJ286" i="21" s="1"/>
  <c r="AV204" i="21"/>
  <c r="K278" i="21"/>
  <c r="AV278" i="21" s="1"/>
  <c r="AW211" i="21"/>
  <c r="L285" i="21"/>
  <c r="AW285" i="21" s="1"/>
  <c r="BA191" i="21"/>
  <c r="P265" i="21"/>
  <c r="BA265" i="21" s="1"/>
  <c r="BK216" i="21"/>
  <c r="Z290" i="21"/>
  <c r="AT191" i="21"/>
  <c r="I265" i="21"/>
  <c r="AT265" i="21" s="1"/>
  <c r="AZ206" i="21"/>
  <c r="O280" i="21"/>
  <c r="AZ280" i="21" s="1"/>
  <c r="Q207" i="21"/>
  <c r="E48" i="9"/>
  <c r="E22" i="11"/>
  <c r="E48" i="11" s="1"/>
  <c r="AN191" i="21"/>
  <c r="T192" i="21"/>
  <c r="Q33" i="9"/>
  <c r="Q7" i="11"/>
  <c r="Q33" i="11" s="1"/>
  <c r="AW192" i="21"/>
  <c r="L266" i="21"/>
  <c r="AW266" i="21" s="1"/>
  <c r="V188" i="21"/>
  <c r="Y29" i="9"/>
  <c r="Y3" i="11"/>
  <c r="Y29" i="11" s="1"/>
  <c r="AS212" i="21"/>
  <c r="H286" i="21"/>
  <c r="AS286" i="21" s="1"/>
  <c r="U206" i="21"/>
  <c r="U47" i="9"/>
  <c r="U21" i="11"/>
  <c r="U47" i="11" s="1"/>
  <c r="AZ211" i="21"/>
  <c r="O285" i="21"/>
  <c r="AZ285" i="21" s="1"/>
  <c r="BM212" i="21"/>
  <c r="AB286" i="21"/>
  <c r="BM286" i="21" s="1"/>
  <c r="AW218" i="21"/>
  <c r="U191" i="21"/>
  <c r="U32" i="9"/>
  <c r="U6" i="11"/>
  <c r="U32" i="11" s="1"/>
  <c r="AQ188" i="21"/>
  <c r="AO204" i="21"/>
  <c r="BF30" i="9"/>
  <c r="BF4" i="11"/>
  <c r="BF30" i="11" s="1"/>
  <c r="N47" i="9"/>
  <c r="N21" i="11"/>
  <c r="N47" i="11" s="1"/>
  <c r="BG48" i="9"/>
  <c r="BG22" i="11"/>
  <c r="BG48" i="11" s="1"/>
  <c r="AQ30" i="9"/>
  <c r="AQ4" i="11"/>
  <c r="AQ30" i="11" s="1"/>
  <c r="D32" i="9"/>
  <c r="D6" i="11"/>
  <c r="D32" i="11" s="1"/>
  <c r="X35" i="9"/>
  <c r="X9" i="11"/>
  <c r="X35" i="11" s="1"/>
  <c r="C34" i="9"/>
  <c r="C8" i="11"/>
  <c r="C34" i="11" s="1"/>
  <c r="B45" i="9"/>
  <c r="B19" i="11"/>
  <c r="B45" i="11" s="1"/>
  <c r="AA47" i="9"/>
  <c r="AA21" i="11"/>
  <c r="AA47" i="11" s="1"/>
  <c r="AN35" i="9"/>
  <c r="AN9" i="11"/>
  <c r="AN35" i="11" s="1"/>
  <c r="BJ216" i="21"/>
  <c r="Y290" i="21"/>
  <c r="AG29" i="9"/>
  <c r="X188" i="21"/>
  <c r="AG3" i="11"/>
  <c r="AG29" i="11" s="1"/>
  <c r="AY216" i="21"/>
  <c r="N290" i="21"/>
  <c r="BI218" i="21"/>
  <c r="R188" i="21"/>
  <c r="I29" i="9"/>
  <c r="I3" i="11"/>
  <c r="I29" i="11" s="1"/>
  <c r="BA207" i="21"/>
  <c r="P281" i="21"/>
  <c r="BA281" i="21" s="1"/>
  <c r="AW205" i="21"/>
  <c r="L279" i="21"/>
  <c r="AW279" i="21" s="1"/>
  <c r="BH218" i="21"/>
  <c r="BN212" i="21"/>
  <c r="AC286" i="21"/>
  <c r="BN286" i="21" s="1"/>
  <c r="BE218" i="21"/>
  <c r="M48" i="9"/>
  <c r="S207" i="21"/>
  <c r="M22" i="11"/>
  <c r="M48" i="11" s="1"/>
  <c r="AV188" i="21"/>
  <c r="K262" i="21"/>
  <c r="AV262" i="21" s="1"/>
  <c r="BE221" i="21"/>
  <c r="T295" i="21"/>
  <c r="BE295" i="21" s="1"/>
  <c r="BI215" i="21"/>
  <c r="X289" i="21"/>
  <c r="BI289" i="21" s="1"/>
  <c r="BB212" i="21"/>
  <c r="Q286" i="21"/>
  <c r="BB286" i="21" s="1"/>
  <c r="AO216" i="21"/>
  <c r="AT194" i="21"/>
  <c r="I268" i="21"/>
  <c r="AT268" i="21" s="1"/>
  <c r="AR207" i="21"/>
  <c r="BO212" i="21"/>
  <c r="AD286" i="21"/>
  <c r="BO286" i="21" s="1"/>
  <c r="AR206" i="21"/>
  <c r="BA194" i="21"/>
  <c r="P268" i="21"/>
  <c r="BA268" i="21" s="1"/>
  <c r="T206" i="21"/>
  <c r="Q47" i="9"/>
  <c r="Q21" i="11"/>
  <c r="Q47" i="11" s="1"/>
  <c r="AW29" i="9"/>
  <c r="AB188" i="21"/>
  <c r="AW3" i="11"/>
  <c r="AW29" i="11" s="1"/>
  <c r="BO215" i="21"/>
  <c r="AD289" i="21"/>
  <c r="BO289" i="21" s="1"/>
  <c r="AX207" i="21"/>
  <c r="M281" i="21"/>
  <c r="AX281" i="21" s="1"/>
  <c r="AZ205" i="21"/>
  <c r="O279" i="21"/>
  <c r="AZ279" i="21" s="1"/>
  <c r="AA192" i="21"/>
  <c r="AS33" i="9"/>
  <c r="AS7" i="11"/>
  <c r="AS33" i="11" s="1"/>
  <c r="AU218" i="21"/>
  <c r="X207" i="21"/>
  <c r="AG48" i="9"/>
  <c r="AG22" i="11"/>
  <c r="AG48" i="11" s="1"/>
  <c r="AK47" i="9"/>
  <c r="Y206" i="21"/>
  <c r="AK21" i="11"/>
  <c r="AK47" i="11" s="1"/>
  <c r="E33" i="9"/>
  <c r="Q192" i="21"/>
  <c r="E7" i="11"/>
  <c r="E33" i="11" s="1"/>
  <c r="AR204" i="21"/>
  <c r="BK212" i="21"/>
  <c r="Z286" i="21"/>
  <c r="BK286" i="21" s="1"/>
  <c r="AX48" i="9"/>
  <c r="AX22" i="11"/>
  <c r="AX48" i="11" s="1"/>
  <c r="AL30" i="9"/>
  <c r="AL4" i="11"/>
  <c r="AL30" i="11" s="1"/>
  <c r="AN29" i="9"/>
  <c r="AN3" i="11"/>
  <c r="AN29" i="11" s="1"/>
  <c r="X46" i="9"/>
  <c r="X20" i="11"/>
  <c r="X46" i="11" s="1"/>
  <c r="AP33" i="9"/>
  <c r="AP7" i="11"/>
  <c r="AP33" i="11" s="1"/>
  <c r="K46" i="9"/>
  <c r="K20" i="11"/>
  <c r="K46" i="11" s="1"/>
  <c r="AI47" i="9"/>
  <c r="AI21" i="11"/>
  <c r="AI47" i="11" s="1"/>
  <c r="AI46" i="9"/>
  <c r="AI20" i="11"/>
  <c r="AI46" i="11" s="1"/>
  <c r="O48" i="9"/>
  <c r="O22" i="11"/>
  <c r="O48" i="11" s="1"/>
  <c r="BL30" i="9"/>
  <c r="BL4" i="11"/>
  <c r="BL30" i="11" s="1"/>
  <c r="AU35" i="9"/>
  <c r="AU9" i="11"/>
  <c r="AU35" i="11" s="1"/>
  <c r="B46" i="9"/>
  <c r="B20" i="11"/>
  <c r="B46" i="11" s="1"/>
  <c r="B48" i="9"/>
  <c r="B22" i="11"/>
  <c r="B48" i="11" s="1"/>
  <c r="N29" i="9"/>
  <c r="N3" i="11"/>
  <c r="N29" i="11" s="1"/>
  <c r="P47" i="9"/>
  <c r="P21" i="11"/>
  <c r="P47" i="11" s="1"/>
  <c r="AM30" i="9"/>
  <c r="AM4" i="11"/>
  <c r="AM30" i="11" s="1"/>
  <c r="AP30" i="9"/>
  <c r="AP4" i="11"/>
  <c r="AP30" i="11" s="1"/>
  <c r="AL29" i="9"/>
  <c r="AL3" i="11"/>
  <c r="AL29" i="11" s="1"/>
  <c r="C32" i="9"/>
  <c r="C6" i="11"/>
  <c r="C32" i="11" s="1"/>
  <c r="T45" i="9"/>
  <c r="T19" i="11"/>
  <c r="T45" i="11" s="1"/>
  <c r="V46" i="9"/>
  <c r="V20" i="11"/>
  <c r="V46" i="11" s="1"/>
  <c r="AL45" i="9"/>
  <c r="AL19" i="11"/>
  <c r="AL45" i="11" s="1"/>
  <c r="F47" i="9"/>
  <c r="F21" i="11"/>
  <c r="F47" i="11" s="1"/>
  <c r="AN32" i="9"/>
  <c r="AN6" i="11"/>
  <c r="AN32" i="11" s="1"/>
  <c r="AE29" i="9"/>
  <c r="AE3" i="11"/>
  <c r="AE29" i="11" s="1"/>
  <c r="BJ45" i="9"/>
  <c r="BJ19" i="11"/>
  <c r="BJ45" i="11" s="1"/>
  <c r="AU29" i="9"/>
  <c r="AU3" i="11"/>
  <c r="AU29" i="11" s="1"/>
  <c r="D34" i="9"/>
  <c r="D8" i="11"/>
  <c r="D34" i="11" s="1"/>
  <c r="AH47" i="9"/>
  <c r="AH21" i="11"/>
  <c r="AH47" i="11" s="1"/>
  <c r="BG32" i="9"/>
  <c r="BG6" i="11"/>
  <c r="BG32" i="11" s="1"/>
  <c r="BG34" i="9"/>
  <c r="BG8" i="11"/>
  <c r="BG34" i="11" s="1"/>
  <c r="AH46" i="9"/>
  <c r="AH20" i="11"/>
  <c r="AH46" i="11" s="1"/>
  <c r="N48" i="9"/>
  <c r="N22" i="11"/>
  <c r="N48" i="11" s="1"/>
  <c r="J35" i="9"/>
  <c r="J9" i="11"/>
  <c r="J35" i="11" s="1"/>
  <c r="AA48" i="9"/>
  <c r="AA22" i="11"/>
  <c r="AA48" i="11" s="1"/>
  <c r="AM35" i="9"/>
  <c r="AM9" i="11"/>
  <c r="AM35" i="11" s="1"/>
  <c r="BK30" i="9"/>
  <c r="BK4" i="11"/>
  <c r="BK30" i="11" s="1"/>
  <c r="AV35" i="9"/>
  <c r="AV9" i="11"/>
  <c r="AV35" i="11" s="1"/>
  <c r="AC191" i="21"/>
  <c r="BA32" i="9"/>
  <c r="BA6" i="11"/>
  <c r="BA32" i="11" s="1"/>
  <c r="BM221" i="21"/>
  <c r="AB295" i="21"/>
  <c r="BM295" i="21" s="1"/>
  <c r="U204" i="21"/>
  <c r="U45" i="9"/>
  <c r="U19" i="11"/>
  <c r="U45" i="11" s="1"/>
  <c r="AP189" i="21"/>
  <c r="AX212" i="21"/>
  <c r="M286" i="21"/>
  <c r="AX286" i="21" s="1"/>
  <c r="AC205" i="21"/>
  <c r="BA46" i="9"/>
  <c r="BA20" i="11"/>
  <c r="BA46" i="11" s="1"/>
  <c r="AZ189" i="21"/>
  <c r="O263" i="21"/>
  <c r="AZ263" i="21" s="1"/>
  <c r="AZ191" i="21"/>
  <c r="O265" i="21"/>
  <c r="AZ265" i="21" s="1"/>
  <c r="T194" i="21"/>
  <c r="Q35" i="9"/>
  <c r="Q9" i="11"/>
  <c r="Q35" i="11" s="1"/>
  <c r="AS193" i="21"/>
  <c r="H267" i="21"/>
  <c r="AS267" i="21" s="1"/>
  <c r="AY192" i="21"/>
  <c r="N266" i="21"/>
  <c r="AY266" i="21" s="1"/>
  <c r="AP205" i="21"/>
  <c r="V192" i="21"/>
  <c r="Y33" i="9"/>
  <c r="Y7" i="11"/>
  <c r="Y33" i="11" s="1"/>
  <c r="AU192" i="21"/>
  <c r="J266" i="21"/>
  <c r="AU266" i="21" s="1"/>
  <c r="AN207" i="21"/>
  <c r="U30" i="9"/>
  <c r="U189" i="21"/>
  <c r="U4" i="11"/>
  <c r="U30" i="11" s="1"/>
  <c r="AA194" i="21"/>
  <c r="AS35" i="9"/>
  <c r="AS9" i="11"/>
  <c r="AS35" i="11" s="1"/>
  <c r="Y207" i="21"/>
  <c r="AK48" i="9"/>
  <c r="AK22" i="11"/>
  <c r="AK48" i="11" s="1"/>
  <c r="AM216" i="21"/>
  <c r="BI216" i="21"/>
  <c r="X290" i="21"/>
  <c r="AN212" i="21"/>
  <c r="AY188" i="21"/>
  <c r="N262" i="21"/>
  <c r="AY262" i="21" s="1"/>
  <c r="AR191" i="21"/>
  <c r="AM218" i="21"/>
  <c r="AM215" i="21"/>
  <c r="AU204" i="21"/>
  <c r="J278" i="21"/>
  <c r="AU278" i="21" s="1"/>
  <c r="AS211" i="21"/>
  <c r="H285" i="21"/>
  <c r="AS285" i="21" s="1"/>
  <c r="BH211" i="21"/>
  <c r="W285" i="21"/>
  <c r="BH285" i="21" s="1"/>
  <c r="AO206" i="21"/>
  <c r="AP191" i="21"/>
  <c r="AP215" i="21"/>
  <c r="AX204" i="21"/>
  <c r="M278" i="21"/>
  <c r="AX278" i="21" s="1"/>
  <c r="BJ46" i="9"/>
  <c r="BJ20" i="11"/>
  <c r="BJ46" i="11" s="1"/>
  <c r="D46" i="9"/>
  <c r="D20" i="11"/>
  <c r="D46" i="11" s="1"/>
  <c r="AY34" i="9"/>
  <c r="AY8" i="11"/>
  <c r="AY34" i="11" s="1"/>
  <c r="D48" i="9"/>
  <c r="D22" i="11"/>
  <c r="D48" i="11" s="1"/>
  <c r="O29" i="9"/>
  <c r="O3" i="11"/>
  <c r="O29" i="11" s="1"/>
  <c r="O47" i="9"/>
  <c r="O21" i="11"/>
  <c r="O47" i="11" s="1"/>
  <c r="BL33" i="9"/>
  <c r="BL7" i="11"/>
  <c r="BL33" i="11" s="1"/>
  <c r="AL46" i="9"/>
  <c r="AL20" i="11"/>
  <c r="AL46" i="11" s="1"/>
  <c r="AR30" i="9"/>
  <c r="AR4" i="11"/>
  <c r="AR30" i="11" s="1"/>
  <c r="AN34" i="9"/>
  <c r="AN8" i="11"/>
  <c r="AN34" i="11" s="1"/>
  <c r="T46" i="9"/>
  <c r="T20" i="11"/>
  <c r="T46" i="11" s="1"/>
  <c r="B32" i="9"/>
  <c r="B6" i="11"/>
  <c r="B32" i="11" s="1"/>
  <c r="Z33" i="9"/>
  <c r="Z7" i="11"/>
  <c r="Z33" i="11" s="1"/>
  <c r="S45" i="9"/>
  <c r="S19" i="11"/>
  <c r="S45" i="11" s="1"/>
  <c r="W46" i="9"/>
  <c r="W20" i="11"/>
  <c r="W46" i="11" s="1"/>
  <c r="AR45" i="9"/>
  <c r="AR19" i="11"/>
  <c r="AR45" i="11" s="1"/>
  <c r="AN45" i="9"/>
  <c r="AN19" i="11"/>
  <c r="AN45" i="11" s="1"/>
  <c r="H47" i="9"/>
  <c r="H21" i="11"/>
  <c r="H47" i="11" s="1"/>
  <c r="AL32" i="9"/>
  <c r="AL6" i="11"/>
  <c r="AL32" i="11" s="1"/>
  <c r="AD29" i="9"/>
  <c r="AD3" i="11"/>
  <c r="AD29" i="11" s="1"/>
  <c r="Z29" i="9"/>
  <c r="Z3" i="11"/>
  <c r="Z29" i="11" s="1"/>
  <c r="BL45" i="9"/>
  <c r="BL19" i="11"/>
  <c r="BL45" i="11" s="1"/>
  <c r="AR34" i="9"/>
  <c r="AR8" i="11"/>
  <c r="AR34" i="11" s="1"/>
  <c r="AT29" i="9"/>
  <c r="AT3" i="11"/>
  <c r="AT29" i="11" s="1"/>
  <c r="B34" i="9"/>
  <c r="B8" i="11"/>
  <c r="B34" i="11" s="1"/>
  <c r="AJ47" i="9"/>
  <c r="AJ21" i="11"/>
  <c r="AJ47" i="11" s="1"/>
  <c r="BF32" i="9"/>
  <c r="BF6" i="11"/>
  <c r="BF32" i="11" s="1"/>
  <c r="BF34" i="9"/>
  <c r="BF8" i="11"/>
  <c r="BF34" i="11" s="1"/>
  <c r="AJ46" i="9"/>
  <c r="AJ20" i="11"/>
  <c r="AJ46" i="11" s="1"/>
  <c r="O30" i="9"/>
  <c r="O4" i="11"/>
  <c r="O30" i="11" s="1"/>
  <c r="L35" i="9"/>
  <c r="L9" i="11"/>
  <c r="L35" i="11" s="1"/>
  <c r="AB48" i="9"/>
  <c r="AB22" i="11"/>
  <c r="AB48" i="11" s="1"/>
  <c r="N32" i="9"/>
  <c r="N6" i="11"/>
  <c r="N32" i="11" s="1"/>
  <c r="AT35" i="9"/>
  <c r="AT9" i="11"/>
  <c r="AT35" i="11" s="1"/>
  <c r="BK218" i="21"/>
  <c r="AA191" i="21"/>
  <c r="AS32" i="9"/>
  <c r="AS6" i="11"/>
  <c r="AS32" i="11" s="1"/>
  <c r="AP188" i="21"/>
  <c r="BP218" i="21"/>
  <c r="AC47" i="9"/>
  <c r="W206" i="21"/>
  <c r="AC21" i="11"/>
  <c r="AC47" i="11" s="1"/>
  <c r="AY205" i="21"/>
  <c r="N279" i="21"/>
  <c r="AY279" i="21" s="1"/>
  <c r="AR216" i="21"/>
  <c r="AN193" i="21"/>
  <c r="X206" i="21"/>
  <c r="AG47" i="9"/>
  <c r="AG21" i="11"/>
  <c r="AG47" i="11" s="1"/>
  <c r="V205" i="21"/>
  <c r="Y46" i="9"/>
  <c r="Y20" i="11"/>
  <c r="Y46" i="11" s="1"/>
  <c r="Z205" i="21"/>
  <c r="AO46" i="9"/>
  <c r="AO20" i="11"/>
  <c r="AO46" i="11" s="1"/>
  <c r="AD193" i="21"/>
  <c r="BE34" i="9"/>
  <c r="BE8" i="11"/>
  <c r="BE34" i="11" s="1"/>
  <c r="BD216" i="21"/>
  <c r="S290" i="21"/>
  <c r="Y189" i="21"/>
  <c r="AK30" i="9"/>
  <c r="AK4" i="11"/>
  <c r="AK30" i="11" s="1"/>
  <c r="Y30" i="9"/>
  <c r="V189" i="21"/>
  <c r="Y4" i="11"/>
  <c r="Y30" i="11" s="1"/>
  <c r="AT211" i="21"/>
  <c r="I285" i="21"/>
  <c r="AT285" i="21" s="1"/>
  <c r="AA204" i="21"/>
  <c r="AS45" i="9"/>
  <c r="AS19" i="11"/>
  <c r="AS45" i="11" s="1"/>
  <c r="W188" i="21"/>
  <c r="AC29" i="9"/>
  <c r="AC3" i="11"/>
  <c r="AC29" i="11" s="1"/>
  <c r="AE191" i="21"/>
  <c r="BI32" i="9"/>
  <c r="BI6" i="11"/>
  <c r="BI32" i="11" s="1"/>
  <c r="T188" i="21"/>
  <c r="Q29" i="9"/>
  <c r="Q3" i="11"/>
  <c r="Q29" i="11" s="1"/>
  <c r="BB221" i="21"/>
  <c r="Q295" i="21"/>
  <c r="BB295" i="21" s="1"/>
  <c r="AX216" i="21"/>
  <c r="M290" i="21"/>
  <c r="AR211" i="21"/>
  <c r="P29" i="9"/>
  <c r="P3" i="11"/>
  <c r="P29" i="11" s="1"/>
  <c r="AM46" i="9"/>
  <c r="AM20" i="11"/>
  <c r="AM46" i="11" s="1"/>
  <c r="T32" i="9"/>
  <c r="T6" i="11"/>
  <c r="T32" i="11" s="1"/>
  <c r="V30" i="9"/>
  <c r="V4" i="11"/>
  <c r="V30" i="11" s="1"/>
  <c r="AL34" i="9"/>
  <c r="AL8" i="11"/>
  <c r="AL34" i="11" s="1"/>
  <c r="R46" i="9"/>
  <c r="R20" i="11"/>
  <c r="R46" i="11" s="1"/>
  <c r="AV30" i="9"/>
  <c r="AV4" i="11"/>
  <c r="AV30" i="11" s="1"/>
  <c r="AB33" i="9"/>
  <c r="AB7" i="11"/>
  <c r="AB33" i="11" s="1"/>
  <c r="R45" i="9"/>
  <c r="R19" i="11"/>
  <c r="R45" i="11" s="1"/>
  <c r="N45" i="9"/>
  <c r="N19" i="11"/>
  <c r="N45" i="11" s="1"/>
  <c r="AP45" i="9"/>
  <c r="AP19" i="11"/>
  <c r="AP45" i="11" s="1"/>
  <c r="AM45" i="9"/>
  <c r="AM19" i="11"/>
  <c r="AM45" i="11" s="1"/>
  <c r="G47" i="9"/>
  <c r="G21" i="11"/>
  <c r="G47" i="11" s="1"/>
  <c r="AM32" i="9"/>
  <c r="AM6" i="11"/>
  <c r="AM32" i="11" s="1"/>
  <c r="BB29" i="9"/>
  <c r="BB3" i="11"/>
  <c r="BB29" i="11" s="1"/>
  <c r="AF29" i="9"/>
  <c r="AF3" i="11"/>
  <c r="AF29" i="11" s="1"/>
  <c r="BD34" i="9"/>
  <c r="BD8" i="11"/>
  <c r="BD34" i="11" s="1"/>
  <c r="AB29" i="9"/>
  <c r="AB3" i="11"/>
  <c r="AB29" i="11" s="1"/>
  <c r="BK45" i="9"/>
  <c r="BK19" i="11"/>
  <c r="BK45" i="11" s="1"/>
  <c r="BG47" i="9"/>
  <c r="BG21" i="11"/>
  <c r="BG47" i="11" s="1"/>
  <c r="AP34" i="9"/>
  <c r="AP8" i="11"/>
  <c r="AP34" i="11" s="1"/>
  <c r="AV29" i="9"/>
  <c r="AV3" i="11"/>
  <c r="AV29" i="11" s="1"/>
  <c r="AH48" i="9"/>
  <c r="AH22" i="11"/>
  <c r="AH48" i="11" s="1"/>
  <c r="BH32" i="9"/>
  <c r="BH6" i="11"/>
  <c r="BH32" i="11" s="1"/>
  <c r="BJ48" i="9"/>
  <c r="BJ22" i="11"/>
  <c r="BJ48" i="11" s="1"/>
  <c r="BH34" i="9"/>
  <c r="BH8" i="11"/>
  <c r="BH34" i="11" s="1"/>
  <c r="N30" i="9"/>
  <c r="N4" i="11"/>
  <c r="N30" i="11" s="1"/>
  <c r="K35" i="9"/>
  <c r="K9" i="11"/>
  <c r="K35" i="11" s="1"/>
  <c r="Z48" i="9"/>
  <c r="Z22" i="11"/>
  <c r="Z48" i="11" s="1"/>
  <c r="AX46" i="9"/>
  <c r="AX20" i="11"/>
  <c r="AX46" i="11" s="1"/>
  <c r="O32" i="9"/>
  <c r="O6" i="11"/>
  <c r="O32" i="11" s="1"/>
  <c r="BB211" i="21"/>
  <c r="Q285" i="21"/>
  <c r="BB285" i="21" s="1"/>
  <c r="AP211" i="21"/>
  <c r="I32" i="9"/>
  <c r="R191" i="21"/>
  <c r="I6" i="11"/>
  <c r="I32" i="11" s="1"/>
  <c r="AP221" i="21"/>
  <c r="BC216" i="21"/>
  <c r="R290" i="21"/>
  <c r="Q205" i="21"/>
  <c r="E46" i="9"/>
  <c r="E20" i="11"/>
  <c r="E46" i="11" s="1"/>
  <c r="AX206" i="21"/>
  <c r="M280" i="21"/>
  <c r="AX280" i="21" s="1"/>
  <c r="AZ194" i="21"/>
  <c r="O268" i="21"/>
  <c r="AZ268" i="21" s="1"/>
  <c r="AV191" i="21"/>
  <c r="K265" i="21"/>
  <c r="AV265" i="21" s="1"/>
  <c r="AR218" i="21"/>
  <c r="AE206" i="21"/>
  <c r="BI47" i="9"/>
  <c r="BI21" i="11"/>
  <c r="BI47" i="11" s="1"/>
  <c r="W189" i="21"/>
  <c r="AC30" i="9"/>
  <c r="AC4" i="11"/>
  <c r="AC30" i="11" s="1"/>
  <c r="AT207" i="21"/>
  <c r="I281" i="21"/>
  <c r="AT281" i="21" s="1"/>
  <c r="BM216" i="21"/>
  <c r="AB290" i="21"/>
  <c r="V193" i="21"/>
  <c r="Y34" i="9"/>
  <c r="Y8" i="11"/>
  <c r="Y34" i="11" s="1"/>
  <c r="AP218" i="21"/>
  <c r="AS205" i="21"/>
  <c r="H279" i="21"/>
  <c r="AS279" i="21" s="1"/>
  <c r="Q45" i="9"/>
  <c r="T204" i="21"/>
  <c r="Q19" i="11"/>
  <c r="Q45" i="11" s="1"/>
  <c r="AV205" i="21"/>
  <c r="K279" i="21"/>
  <c r="AV279" i="21" s="1"/>
  <c r="BC212" i="21"/>
  <c r="R286" i="21"/>
  <c r="BC286" i="21" s="1"/>
  <c r="AN194" i="21"/>
  <c r="V194" i="21"/>
  <c r="Y35" i="9"/>
  <c r="Y9" i="11"/>
  <c r="Y35" i="11" s="1"/>
  <c r="W205" i="21"/>
  <c r="AC46" i="9"/>
  <c r="AC20" i="11"/>
  <c r="AC46" i="11" s="1"/>
  <c r="AD188" i="21"/>
  <c r="BE29" i="9"/>
  <c r="BE3" i="11"/>
  <c r="BE29" i="11" s="1"/>
  <c r="AZ204" i="21"/>
  <c r="O278" i="21"/>
  <c r="AZ278" i="21" s="1"/>
  <c r="AO215" i="21"/>
  <c r="AP212" i="21"/>
  <c r="C48" i="9"/>
  <c r="C22" i="11"/>
  <c r="C48" i="11" s="1"/>
  <c r="BJ33" i="9"/>
  <c r="BJ7" i="11"/>
  <c r="BJ33" i="11" s="1"/>
  <c r="BK35" i="9"/>
  <c r="BK9" i="11"/>
  <c r="BK35" i="11" s="1"/>
  <c r="AD45" i="9"/>
  <c r="AD19" i="11"/>
  <c r="AD45" i="11" s="1"/>
  <c r="AZ34" i="9"/>
  <c r="AZ8" i="11"/>
  <c r="AZ34" i="11" s="1"/>
  <c r="BF46" i="9"/>
  <c r="BF20" i="11"/>
  <c r="BF46" i="11" s="1"/>
  <c r="AE35" i="9"/>
  <c r="AE9" i="11"/>
  <c r="AE35" i="11" s="1"/>
  <c r="BK33" i="9"/>
  <c r="BK7" i="11"/>
  <c r="BK33" i="11" s="1"/>
  <c r="R30" i="9"/>
  <c r="R4" i="11"/>
  <c r="R30" i="11" s="1"/>
  <c r="AN46" i="9"/>
  <c r="AN20" i="11"/>
  <c r="AN46" i="11" s="1"/>
  <c r="S32" i="9"/>
  <c r="S6" i="11"/>
  <c r="S32" i="11" s="1"/>
  <c r="AL33" i="9"/>
  <c r="AL7" i="11"/>
  <c r="AL33" i="11" s="1"/>
  <c r="W30" i="9"/>
  <c r="W4" i="11"/>
  <c r="W30" i="11" s="1"/>
  <c r="AM34" i="9"/>
  <c r="AM8" i="11"/>
  <c r="AM34" i="11" s="1"/>
  <c r="S46" i="9"/>
  <c r="S20" i="11"/>
  <c r="S46" i="11" s="1"/>
  <c r="AT30" i="9"/>
  <c r="AT4" i="11"/>
  <c r="AT30" i="11" s="1"/>
  <c r="AA33" i="9"/>
  <c r="AA7" i="11"/>
  <c r="AA33" i="11" s="1"/>
  <c r="P45" i="9"/>
  <c r="P19" i="11"/>
  <c r="P45" i="11" s="1"/>
  <c r="AQ45" i="9"/>
  <c r="AQ19" i="11"/>
  <c r="AQ45" i="11" s="1"/>
  <c r="BB35" i="9"/>
  <c r="BB9" i="11"/>
  <c r="BB35" i="11" s="1"/>
  <c r="AJ30" i="9"/>
  <c r="AJ4" i="11"/>
  <c r="AJ30" i="11" s="1"/>
  <c r="BD29" i="9"/>
  <c r="BD3" i="11"/>
  <c r="BD29" i="11" s="1"/>
  <c r="BC34" i="9"/>
  <c r="BC8" i="11"/>
  <c r="BC34" i="11" s="1"/>
  <c r="AA29" i="9"/>
  <c r="AA3" i="11"/>
  <c r="AA29" i="11" s="1"/>
  <c r="BH47" i="9"/>
  <c r="BH21" i="11"/>
  <c r="BH47" i="11" s="1"/>
  <c r="V45" i="9"/>
  <c r="V19" i="11"/>
  <c r="V45" i="11" s="1"/>
  <c r="AQ34" i="9"/>
  <c r="AQ8" i="11"/>
  <c r="AQ34" i="11" s="1"/>
  <c r="F32" i="9"/>
  <c r="F6" i="11"/>
  <c r="F32" i="11" s="1"/>
  <c r="S35" i="9"/>
  <c r="S9" i="11"/>
  <c r="S35" i="11" s="1"/>
  <c r="AJ48" i="9"/>
  <c r="AJ22" i="11"/>
  <c r="AJ48" i="11" s="1"/>
  <c r="AA32" i="9"/>
  <c r="AA6" i="11"/>
  <c r="AA32" i="11" s="1"/>
  <c r="BK48" i="9"/>
  <c r="BK22" i="11"/>
  <c r="BK48" i="11" s="1"/>
  <c r="P30" i="9"/>
  <c r="P4" i="11"/>
  <c r="P30" i="11" s="1"/>
  <c r="AZ46" i="9"/>
  <c r="AZ20" i="11"/>
  <c r="AZ46" i="11" s="1"/>
  <c r="P32" i="9"/>
  <c r="P6" i="11"/>
  <c r="P32" i="11" s="1"/>
  <c r="AE47" i="9"/>
  <c r="AE21" i="11"/>
  <c r="AE47" i="11" s="1"/>
  <c r="S192" i="21"/>
  <c r="M33" i="9"/>
  <c r="M7" i="11"/>
  <c r="M33" i="11" s="1"/>
  <c r="AQ204" i="21"/>
  <c r="AC204" i="21"/>
  <c r="BA45" i="9"/>
  <c r="BA19" i="11"/>
  <c r="BA45" i="11" s="1"/>
  <c r="BO218" i="21"/>
  <c r="AW221" i="21"/>
  <c r="L295" i="21"/>
  <c r="AW295" i="21" s="1"/>
  <c r="AC192" i="21"/>
  <c r="BA33" i="9"/>
  <c r="BA7" i="11"/>
  <c r="BA33" i="11" s="1"/>
  <c r="AU188" i="21"/>
  <c r="J262" i="21"/>
  <c r="AU262" i="21" s="1"/>
  <c r="AV206" i="21"/>
  <c r="K280" i="21"/>
  <c r="AV280" i="21" s="1"/>
  <c r="BP212" i="21"/>
  <c r="AE286" i="21"/>
  <c r="BP286" i="21" s="1"/>
  <c r="BF211" i="21"/>
  <c r="U285" i="21"/>
  <c r="BF285" i="21" s="1"/>
  <c r="AC189" i="21"/>
  <c r="BA30" i="9"/>
  <c r="BA4" i="11"/>
  <c r="BA30" i="11" s="1"/>
  <c r="BN211" i="21"/>
  <c r="AC285" i="21"/>
  <c r="BN285" i="21" s="1"/>
  <c r="Q188" i="21"/>
  <c r="E29" i="9"/>
  <c r="E3" i="11"/>
  <c r="E29" i="11" s="1"/>
  <c r="AY218" i="21"/>
  <c r="BH212" i="21"/>
  <c r="W286" i="21"/>
  <c r="BH286" i="21" s="1"/>
  <c r="AP207" i="21"/>
  <c r="BL221" i="21"/>
  <c r="AA295" i="21"/>
  <c r="BL295" i="21" s="1"/>
  <c r="AX189" i="21"/>
  <c r="M263" i="21"/>
  <c r="AX263" i="21" s="1"/>
  <c r="AB191" i="21"/>
  <c r="AW32" i="9"/>
  <c r="AW6" i="11"/>
  <c r="AW32" i="11" s="1"/>
  <c r="BA192" i="21"/>
  <c r="P266" i="21"/>
  <c r="BA266" i="21" s="1"/>
  <c r="BN215" i="21"/>
  <c r="AC289" i="21"/>
  <c r="BN289" i="21" s="1"/>
  <c r="Y188" i="21"/>
  <c r="AK29" i="9"/>
  <c r="AK3" i="11"/>
  <c r="AK29" i="11" s="1"/>
  <c r="AZ218" i="21"/>
  <c r="AE189" i="21"/>
  <c r="BI30" i="9"/>
  <c r="BI4" i="11"/>
  <c r="BI30" i="11" s="1"/>
  <c r="AY191" i="21"/>
  <c r="N265" i="21"/>
  <c r="AY265" i="21" s="1"/>
  <c r="AP193" i="21"/>
  <c r="E35" i="9"/>
  <c r="Q194" i="21"/>
  <c r="E9" i="11"/>
  <c r="E35" i="11" s="1"/>
  <c r="AU221" i="21"/>
  <c r="J295" i="21"/>
  <c r="AU295" i="21" s="1"/>
  <c r="AU206" i="21"/>
  <c r="J280" i="21"/>
  <c r="AU280" i="21" s="1"/>
  <c r="BJ221" i="21"/>
  <c r="Y295" i="21"/>
  <c r="BJ295" i="21" s="1"/>
  <c r="AA207" i="21"/>
  <c r="AS48" i="9"/>
  <c r="AS22" i="11"/>
  <c r="AS48" i="11" s="1"/>
  <c r="AD204" i="21"/>
  <c r="BE45" i="9"/>
  <c r="BE19" i="11"/>
  <c r="BE45" i="11" s="1"/>
  <c r="AG33" i="9"/>
  <c r="X192" i="21"/>
  <c r="AG7" i="11"/>
  <c r="AG33" i="11" s="1"/>
  <c r="Z206" i="21"/>
  <c r="AO47" i="9"/>
  <c r="AO21" i="11"/>
  <c r="AO47" i="11" s="1"/>
  <c r="AX34" i="9"/>
  <c r="AX8" i="11"/>
  <c r="AX34" i="11" s="1"/>
  <c r="AX33" i="9"/>
  <c r="AX7" i="11"/>
  <c r="AX33" i="11" s="1"/>
  <c r="AL48" i="9"/>
  <c r="AL22" i="11"/>
  <c r="AL48" i="11" s="1"/>
  <c r="AU30" i="9"/>
  <c r="AU4" i="11"/>
  <c r="AU30" i="11" s="1"/>
  <c r="W29" i="9"/>
  <c r="W3" i="11"/>
  <c r="W29" i="11" s="1"/>
  <c r="O45" i="9"/>
  <c r="O19" i="11"/>
  <c r="O45" i="11" s="1"/>
  <c r="BC35" i="9"/>
  <c r="BC9" i="11"/>
  <c r="BC35" i="11" s="1"/>
  <c r="BG45" i="9"/>
  <c r="BG19" i="11"/>
  <c r="BG45" i="11" s="1"/>
  <c r="AI30" i="9"/>
  <c r="AI4" i="11"/>
  <c r="AI30" i="11" s="1"/>
  <c r="BC29" i="9"/>
  <c r="BC3" i="11"/>
  <c r="BC29" i="11" s="1"/>
  <c r="BB34" i="9"/>
  <c r="BB8" i="11"/>
  <c r="BB34" i="11" s="1"/>
  <c r="BC45" i="9"/>
  <c r="BC19" i="11"/>
  <c r="BC45" i="11" s="1"/>
  <c r="BF47" i="9"/>
  <c r="BF21" i="11"/>
  <c r="BF47" i="11" s="1"/>
  <c r="AA34" i="9"/>
  <c r="AA8" i="11"/>
  <c r="AA34" i="11" s="1"/>
  <c r="W45" i="9"/>
  <c r="W19" i="11"/>
  <c r="W45" i="11" s="1"/>
  <c r="G32" i="9"/>
  <c r="G6" i="11"/>
  <c r="G32" i="11" s="1"/>
  <c r="R35" i="9"/>
  <c r="R9" i="11"/>
  <c r="R35" i="11" s="1"/>
  <c r="AI48" i="9"/>
  <c r="AI22" i="11"/>
  <c r="AI48" i="11" s="1"/>
  <c r="AB32" i="9"/>
  <c r="AB6" i="11"/>
  <c r="AB32" i="11" s="1"/>
  <c r="BL48" i="9"/>
  <c r="BL22" i="11"/>
  <c r="BL48" i="11" s="1"/>
  <c r="W34" i="9"/>
  <c r="W8" i="11"/>
  <c r="W34" i="11" s="1"/>
  <c r="AY46" i="9"/>
  <c r="AY20" i="11"/>
  <c r="AY46" i="11" s="1"/>
  <c r="AF47" i="9"/>
  <c r="AF21" i="11"/>
  <c r="AF47" i="11" s="1"/>
  <c r="BM211" i="21"/>
  <c r="AB285" i="21"/>
  <c r="BM285" i="21" s="1"/>
  <c r="AR188" i="21"/>
  <c r="BA35" i="9"/>
  <c r="AC194" i="21"/>
  <c r="BA9" i="11"/>
  <c r="BA35" i="11" s="1"/>
  <c r="AA193" i="21"/>
  <c r="AS34" i="9"/>
  <c r="AS8" i="11"/>
  <c r="AS34" i="11" s="1"/>
  <c r="AS189" i="21"/>
  <c r="H263" i="21"/>
  <c r="AS263" i="21" s="1"/>
  <c r="AV221" i="21"/>
  <c r="K295" i="21"/>
  <c r="AV295" i="21" s="1"/>
  <c r="AX211" i="21"/>
  <c r="M285" i="21"/>
  <c r="AX285" i="21" s="1"/>
  <c r="AE207" i="21"/>
  <c r="BI48" i="9"/>
  <c r="BI22" i="11"/>
  <c r="BI48" i="11" s="1"/>
  <c r="AS192" i="21"/>
  <c r="H266" i="21"/>
  <c r="AS266" i="21" s="1"/>
  <c r="BE216" i="21"/>
  <c r="T290" i="21"/>
  <c r="AR215" i="21"/>
  <c r="BG211" i="21"/>
  <c r="V285" i="21"/>
  <c r="BG285" i="21" s="1"/>
  <c r="AE192" i="21"/>
  <c r="BI33" i="9"/>
  <c r="BI7" i="11"/>
  <c r="BI33" i="11" s="1"/>
  <c r="I33" i="9"/>
  <c r="R192" i="21"/>
  <c r="I7" i="11"/>
  <c r="I33" i="11" s="1"/>
  <c r="I47" i="9"/>
  <c r="R206" i="21"/>
  <c r="I21" i="11"/>
  <c r="I47" i="11" s="1"/>
  <c r="BB216" i="21"/>
  <c r="Q290" i="21"/>
  <c r="AT212" i="21"/>
  <c r="I286" i="21"/>
  <c r="AT286" i="21" s="1"/>
  <c r="BI221" i="21"/>
  <c r="X295" i="21"/>
  <c r="BI295" i="21" s="1"/>
  <c r="BA211" i="21"/>
  <c r="P285" i="21"/>
  <c r="BA285" i="21" s="1"/>
  <c r="AC207" i="21"/>
  <c r="BA48" i="9"/>
  <c r="BA22" i="11"/>
  <c r="BA48" i="11" s="1"/>
  <c r="AB206" i="21"/>
  <c r="AW47" i="9"/>
  <c r="AW21" i="11"/>
  <c r="AW47" i="11" s="1"/>
  <c r="AN211" i="21"/>
  <c r="AB192" i="21"/>
  <c r="AW33" i="9"/>
  <c r="AW7" i="11"/>
  <c r="AW33" i="11" s="1"/>
  <c r="AW191" i="21"/>
  <c r="L265" i="21"/>
  <c r="AW265" i="21" s="1"/>
  <c r="AP206" i="21"/>
  <c r="AS47" i="9"/>
  <c r="AA206" i="21"/>
  <c r="AS21" i="11"/>
  <c r="AS47" i="11" s="1"/>
  <c r="AY212" i="21"/>
  <c r="N286" i="21"/>
  <c r="AY286" i="21" s="1"/>
  <c r="AS188" i="21"/>
  <c r="H262" i="21"/>
  <c r="AS262" i="21" s="1"/>
  <c r="AY207" i="21"/>
  <c r="N281" i="21"/>
  <c r="AY281" i="21" s="1"/>
  <c r="BC211" i="21"/>
  <c r="R285" i="21"/>
  <c r="BC285" i="21" s="1"/>
  <c r="W193" i="21"/>
  <c r="AC34" i="9"/>
  <c r="AC8" i="11"/>
  <c r="AC34" i="11" s="1"/>
  <c r="U192" i="21"/>
  <c r="U33" i="9"/>
  <c r="U7" i="11"/>
  <c r="U33" i="11" s="1"/>
  <c r="AS204" i="21"/>
  <c r="H278" i="21"/>
  <c r="AS278" i="21" s="1"/>
  <c r="AS206" i="21"/>
  <c r="H280" i="21"/>
  <c r="AS280" i="21" s="1"/>
  <c r="AD192" i="21"/>
  <c r="BE33" i="9"/>
  <c r="BE7" i="11"/>
  <c r="BE33" i="11" s="1"/>
  <c r="AQ212" i="21"/>
  <c r="BG46" i="9"/>
  <c r="BG20" i="11"/>
  <c r="BG46" i="11" s="1"/>
  <c r="AI34" i="9"/>
  <c r="AI8" i="11"/>
  <c r="AI34" i="11" s="1"/>
  <c r="R32" i="9"/>
  <c r="R6" i="11"/>
  <c r="R32" i="11" s="1"/>
  <c r="BL35" i="9"/>
  <c r="BL9" i="11"/>
  <c r="BL35" i="11" s="1"/>
  <c r="AF35" i="9"/>
  <c r="AF9" i="11"/>
  <c r="AF35" i="11" s="1"/>
  <c r="Z30" i="9"/>
  <c r="Z4" i="11"/>
  <c r="Z30" i="11" s="1"/>
  <c r="AH34" i="9"/>
  <c r="AH8" i="11"/>
  <c r="AH34" i="11" s="1"/>
  <c r="T30" i="9"/>
  <c r="T4" i="11"/>
  <c r="T30" i="11" s="1"/>
  <c r="AY29" i="9"/>
  <c r="AY3" i="11"/>
  <c r="AY29" i="11" s="1"/>
  <c r="AM33" i="9"/>
  <c r="AM7" i="11"/>
  <c r="AM33" i="11" s="1"/>
  <c r="AD48" i="9"/>
  <c r="AD22" i="11"/>
  <c r="AD48" i="11" s="1"/>
  <c r="AM48" i="9"/>
  <c r="AM22" i="11"/>
  <c r="AM48" i="11" s="1"/>
  <c r="X29" i="9"/>
  <c r="X3" i="11"/>
  <c r="X29" i="11" s="1"/>
  <c r="R33" i="9"/>
  <c r="R7" i="11"/>
  <c r="R33" i="11" s="1"/>
  <c r="BD35" i="9"/>
  <c r="BD9" i="11"/>
  <c r="BD35" i="11" s="1"/>
  <c r="BH45" i="9"/>
  <c r="BH19" i="11"/>
  <c r="BH45" i="11" s="1"/>
  <c r="AH30" i="9"/>
  <c r="AH4" i="11"/>
  <c r="AH30" i="11" s="1"/>
  <c r="AR29" i="9"/>
  <c r="AR3" i="11"/>
  <c r="AR29" i="11" s="1"/>
  <c r="BD48" i="9"/>
  <c r="BD22" i="11"/>
  <c r="BD48" i="11" s="1"/>
  <c r="BB45" i="9"/>
  <c r="BB19" i="11"/>
  <c r="BB45" i="11" s="1"/>
  <c r="Z34" i="9"/>
  <c r="Z8" i="11"/>
  <c r="Z34" i="11" s="1"/>
  <c r="X45" i="9"/>
  <c r="X19" i="11"/>
  <c r="X45" i="11" s="1"/>
  <c r="J47" i="9"/>
  <c r="J21" i="11"/>
  <c r="J47" i="11" s="1"/>
  <c r="H32" i="9"/>
  <c r="H6" i="11"/>
  <c r="H32" i="11" s="1"/>
  <c r="AT34" i="9"/>
  <c r="AT8" i="11"/>
  <c r="AT34" i="11" s="1"/>
  <c r="T35" i="9"/>
  <c r="T9" i="11"/>
  <c r="T35" i="11" s="1"/>
  <c r="Z32" i="9"/>
  <c r="Z6" i="11"/>
  <c r="Z32" i="11" s="1"/>
  <c r="AF46" i="9"/>
  <c r="AF20" i="11"/>
  <c r="AF46" i="11" s="1"/>
  <c r="V34" i="9"/>
  <c r="V8" i="11"/>
  <c r="V34" i="11" s="1"/>
  <c r="AD47" i="9"/>
  <c r="AD21" i="11"/>
  <c r="AD47" i="11" s="1"/>
  <c r="AX188" i="21"/>
  <c r="M262" i="21"/>
  <c r="AX262" i="21" s="1"/>
  <c r="AN189" i="21"/>
  <c r="AM192" i="21"/>
  <c r="AQ215" i="21"/>
  <c r="AW216" i="21"/>
  <c r="L290" i="21"/>
  <c r="AE193" i="21"/>
  <c r="BI34" i="9"/>
  <c r="BI8" i="11"/>
  <c r="BI34" i="11" s="1"/>
  <c r="AW189" i="21"/>
  <c r="L263" i="21"/>
  <c r="AW263" i="21" s="1"/>
  <c r="AT205" i="21"/>
  <c r="I279" i="21"/>
  <c r="AT279" i="21" s="1"/>
  <c r="BJ218" i="21"/>
  <c r="BG218" i="21"/>
  <c r="BD218" i="21"/>
  <c r="Y194" i="21"/>
  <c r="AK35" i="9"/>
  <c r="AK9" i="11"/>
  <c r="AK35" i="11" s="1"/>
  <c r="AM206" i="21"/>
  <c r="AN216" i="21"/>
  <c r="BA206" i="21"/>
  <c r="P280" i="21"/>
  <c r="BA280" i="21" s="1"/>
  <c r="U194" i="21"/>
  <c r="U35" i="9"/>
  <c r="U9" i="11"/>
  <c r="U35" i="11" s="1"/>
  <c r="AQ206" i="21"/>
  <c r="AB207" i="21"/>
  <c r="AW48" i="9"/>
  <c r="AW22" i="11"/>
  <c r="AW48" i="11" s="1"/>
  <c r="AW193" i="21"/>
  <c r="L267" i="21"/>
  <c r="AW267" i="21" s="1"/>
  <c r="AC35" i="9"/>
  <c r="W194" i="21"/>
  <c r="AC9" i="11"/>
  <c r="AC35" i="11" s="1"/>
  <c r="BL216" i="21"/>
  <c r="AA290" i="21"/>
  <c r="BH215" i="21"/>
  <c r="W289" i="21"/>
  <c r="BH289" i="21" s="1"/>
  <c r="AO188" i="21"/>
  <c r="AW188" i="21"/>
  <c r="L262" i="21"/>
  <c r="AW262" i="21" s="1"/>
  <c r="AT216" i="21"/>
  <c r="I290" i="21"/>
  <c r="AU193" i="21"/>
  <c r="J267" i="21"/>
  <c r="AU267" i="21" s="1"/>
  <c r="BM215" i="21"/>
  <c r="AB289" i="21"/>
  <c r="BM289" i="21" s="1"/>
  <c r="AW194" i="21"/>
  <c r="L268" i="21"/>
  <c r="AW268" i="21" s="1"/>
  <c r="X30" i="9"/>
  <c r="X4" i="11"/>
  <c r="X30" i="11" s="1"/>
  <c r="AU47" i="9"/>
  <c r="AU21" i="11"/>
  <c r="AU47" i="11" s="1"/>
  <c r="AH33" i="9"/>
  <c r="AH7" i="11"/>
  <c r="AH33" i="11" s="1"/>
  <c r="AJ34" i="9"/>
  <c r="AJ8" i="11"/>
  <c r="AJ34" i="11" s="1"/>
  <c r="AZ29" i="9"/>
  <c r="AZ3" i="11"/>
  <c r="AZ29" i="11" s="1"/>
  <c r="AE48" i="9"/>
  <c r="AE22" i="11"/>
  <c r="AE48" i="11" s="1"/>
  <c r="AN48" i="9"/>
  <c r="AN22" i="11"/>
  <c r="AN48" i="11" s="1"/>
  <c r="V29" i="9"/>
  <c r="V3" i="11"/>
  <c r="V29" i="11" s="1"/>
  <c r="P33" i="9"/>
  <c r="P7" i="11"/>
  <c r="P33" i="11" s="1"/>
  <c r="S33" i="9"/>
  <c r="S7" i="11"/>
  <c r="S33" i="11" s="1"/>
  <c r="F29" i="9"/>
  <c r="F3" i="11"/>
  <c r="F29" i="11" s="1"/>
  <c r="BF45" i="9"/>
  <c r="BF19" i="11"/>
  <c r="BF45" i="11" s="1"/>
  <c r="AQ29" i="9"/>
  <c r="AQ3" i="11"/>
  <c r="AQ29" i="11" s="1"/>
  <c r="BC48" i="9"/>
  <c r="BC22" i="11"/>
  <c r="BC48" i="11" s="1"/>
  <c r="BD45" i="9"/>
  <c r="BD19" i="11"/>
  <c r="BD45" i="11" s="1"/>
  <c r="AB34" i="9"/>
  <c r="AB8" i="11"/>
  <c r="AB34" i="11" s="1"/>
  <c r="K47" i="9"/>
  <c r="K21" i="11"/>
  <c r="K47" i="11" s="1"/>
  <c r="AV34" i="9"/>
  <c r="AV8" i="11"/>
  <c r="AV34" i="11" s="1"/>
  <c r="AH32" i="9"/>
  <c r="AH6" i="11"/>
  <c r="AH32" i="11" s="1"/>
  <c r="AE46" i="9"/>
  <c r="AE20" i="11"/>
  <c r="AE46" i="11" s="1"/>
  <c r="X34" i="9"/>
  <c r="X8" i="11"/>
  <c r="X34" i="11" s="1"/>
  <c r="AE205" i="21"/>
  <c r="BI46" i="9"/>
  <c r="BI20" i="11"/>
  <c r="BI46" i="11" s="1"/>
  <c r="AA205" i="21"/>
  <c r="AS46" i="9"/>
  <c r="AS20" i="11"/>
  <c r="AS46" i="11" s="1"/>
  <c r="R189" i="21"/>
  <c r="I30" i="9"/>
  <c r="I4" i="11"/>
  <c r="I30" i="11" s="1"/>
  <c r="AN192" i="21"/>
  <c r="Y193" i="21"/>
  <c r="AK34" i="9"/>
  <c r="AK8" i="11"/>
  <c r="AK34" i="11" s="1"/>
  <c r="AU189" i="21"/>
  <c r="J263" i="21"/>
  <c r="AU263" i="21" s="1"/>
  <c r="BM218" i="21"/>
  <c r="BO211" i="21"/>
  <c r="AD285" i="21"/>
  <c r="BO285" i="21" s="1"/>
  <c r="BH221" i="21"/>
  <c r="W295" i="21"/>
  <c r="BH295" i="21" s="1"/>
  <c r="T205" i="21"/>
  <c r="Q46" i="9"/>
  <c r="Q20" i="11"/>
  <c r="Q46" i="11" s="1"/>
  <c r="S204" i="21"/>
  <c r="M45" i="9"/>
  <c r="M19" i="11"/>
  <c r="M45" i="11" s="1"/>
  <c r="S193" i="21"/>
  <c r="M34" i="9"/>
  <c r="M8" i="11"/>
  <c r="M34" i="11" s="1"/>
  <c r="AU207" i="21"/>
  <c r="J281" i="21"/>
  <c r="AU281" i="21" s="1"/>
  <c r="AV189" i="21"/>
  <c r="K263" i="21"/>
  <c r="AV263" i="21" s="1"/>
  <c r="AQ192" i="21"/>
  <c r="AV192" i="21"/>
  <c r="K266" i="21"/>
  <c r="AV266" i="21" s="1"/>
  <c r="AB204" i="21"/>
  <c r="AW45" i="9"/>
  <c r="AW19" i="11"/>
  <c r="AW45" i="11" s="1"/>
  <c r="BL212" i="21"/>
  <c r="AA286" i="21"/>
  <c r="BL286" i="21" s="1"/>
  <c r="Y204" i="21"/>
  <c r="AK45" i="9"/>
  <c r="AK19" i="11"/>
  <c r="AK45" i="11" s="1"/>
  <c r="AQ218" i="21"/>
  <c r="BF212" i="21"/>
  <c r="U286" i="21"/>
  <c r="BF286" i="21" s="1"/>
  <c r="AU191" i="21"/>
  <c r="J265" i="21"/>
  <c r="AU265" i="21" s="1"/>
  <c r="W192" i="21"/>
  <c r="AC33" i="9"/>
  <c r="AC7" i="11"/>
  <c r="AC33" i="11" s="1"/>
  <c r="X193" i="21"/>
  <c r="AG34" i="9"/>
  <c r="AG8" i="11"/>
  <c r="AG34" i="11" s="1"/>
  <c r="AA188" i="21"/>
  <c r="AS29" i="9"/>
  <c r="AS3" i="11"/>
  <c r="AS29" i="11" s="1"/>
  <c r="AB189" i="21"/>
  <c r="AW30" i="9"/>
  <c r="AW4" i="11"/>
  <c r="AW30" i="11" s="1"/>
  <c r="AN221" i="21"/>
  <c r="Y191" i="21"/>
  <c r="AK32" i="9"/>
  <c r="AK6" i="11"/>
  <c r="AK32" i="11" s="1"/>
  <c r="BI211" i="21"/>
  <c r="X285" i="21"/>
  <c r="BI285" i="21" s="1"/>
  <c r="AU212" i="21"/>
  <c r="J286" i="21"/>
  <c r="AU286" i="21" s="1"/>
  <c r="Y47" i="9"/>
  <c r="V206" i="21"/>
  <c r="Y21" i="11"/>
  <c r="Y47" i="11" s="1"/>
  <c r="Z191" i="21"/>
  <c r="AO32" i="9"/>
  <c r="AO6" i="11"/>
  <c r="AO32" i="11" s="1"/>
  <c r="AD35" i="9"/>
  <c r="AD9" i="11"/>
  <c r="AD35" i="11" s="1"/>
  <c r="B33" i="9"/>
  <c r="B7" i="11"/>
  <c r="B33" i="11" s="1"/>
  <c r="AV47" i="9"/>
  <c r="AV21" i="11"/>
  <c r="AV47" i="11" s="1"/>
  <c r="J33" i="9"/>
  <c r="J7" i="11"/>
  <c r="J33" i="11" s="1"/>
  <c r="AI35" i="9"/>
  <c r="AI9" i="11"/>
  <c r="AI35" i="11" s="1"/>
  <c r="C33" i="9"/>
  <c r="C7" i="11"/>
  <c r="C33" i="11" s="1"/>
  <c r="L33" i="9"/>
  <c r="L7" i="11"/>
  <c r="L33" i="11" s="1"/>
  <c r="AI45" i="9"/>
  <c r="AI19" i="11"/>
  <c r="AI45" i="11" s="1"/>
  <c r="AF48" i="9"/>
  <c r="AF22" i="11"/>
  <c r="AF48" i="11" s="1"/>
  <c r="AY30" i="9"/>
  <c r="AY4" i="11"/>
  <c r="AY30" i="11" s="1"/>
  <c r="AP29" i="9"/>
  <c r="AP3" i="11"/>
  <c r="AP29" i="11" s="1"/>
  <c r="T34" i="9"/>
  <c r="T8" i="11"/>
  <c r="T34" i="11" s="1"/>
  <c r="BB48" i="9"/>
  <c r="BB22" i="11"/>
  <c r="BB48" i="11" s="1"/>
  <c r="L47" i="9"/>
  <c r="L21" i="11"/>
  <c r="L47" i="11" s="1"/>
  <c r="G48" i="9"/>
  <c r="G22" i="11"/>
  <c r="G48" i="11" s="1"/>
  <c r="N46" i="9"/>
  <c r="N20" i="11"/>
  <c r="N46" i="11" s="1"/>
  <c r="AI32" i="9"/>
  <c r="AI6" i="11"/>
  <c r="AI32" i="11" s="1"/>
  <c r="AD46" i="9"/>
  <c r="AD20" i="11"/>
  <c r="AD46" i="11" s="1"/>
  <c r="H45" i="9"/>
  <c r="H19" i="11"/>
  <c r="H45" i="11" s="1"/>
  <c r="BD30" i="9"/>
  <c r="BD4" i="11"/>
  <c r="BD30" i="11" s="1"/>
  <c r="Z45" i="9"/>
  <c r="Z19" i="11"/>
  <c r="Z45" i="11" s="1"/>
  <c r="AD194" i="21"/>
  <c r="BE35" i="9"/>
  <c r="BE9" i="11"/>
  <c r="BE35" i="11" s="1"/>
  <c r="S188" i="21"/>
  <c r="M29" i="9"/>
  <c r="M3" i="11"/>
  <c r="M29" i="11" s="1"/>
  <c r="T189" i="21"/>
  <c r="Q30" i="9"/>
  <c r="Q4" i="11"/>
  <c r="Q30" i="11" s="1"/>
  <c r="U48" i="9"/>
  <c r="U207" i="21"/>
  <c r="U22" i="11"/>
  <c r="U48" i="11" s="1"/>
  <c r="Q48" i="9"/>
  <c r="T207" i="21"/>
  <c r="Q22" i="11"/>
  <c r="Q48" i="11" s="1"/>
  <c r="BG221" i="21"/>
  <c r="V295" i="21"/>
  <c r="BG295" i="21" s="1"/>
  <c r="BF221" i="21"/>
  <c r="U295" i="21"/>
  <c r="BF295" i="21" s="1"/>
  <c r="BE32" i="9"/>
  <c r="AD191" i="21"/>
  <c r="BE6" i="11"/>
  <c r="BE32" i="11" s="1"/>
  <c r="AV218" i="21"/>
  <c r="AE194" i="21"/>
  <c r="BI35" i="9"/>
  <c r="BI9" i="11"/>
  <c r="BI35" i="11" s="1"/>
  <c r="AM212" i="21"/>
  <c r="BE211" i="21"/>
  <c r="T285" i="21"/>
  <c r="BE285" i="21" s="1"/>
  <c r="AO35" i="9"/>
  <c r="Z194" i="21"/>
  <c r="AO9" i="11"/>
  <c r="AO35" i="11" s="1"/>
  <c r="AM207" i="21"/>
  <c r="BO221" i="21"/>
  <c r="AD295" i="21"/>
  <c r="BO295" i="21" s="1"/>
  <c r="BA218" i="21"/>
  <c r="BA193" i="21"/>
  <c r="P267" i="21"/>
  <c r="BA267" i="21" s="1"/>
  <c r="BG212" i="21"/>
  <c r="V286" i="21"/>
  <c r="BG286" i="21" s="1"/>
  <c r="AM191" i="21"/>
  <c r="AO205" i="21"/>
  <c r="BB218" i="21"/>
  <c r="AN215" i="21"/>
  <c r="AZ188" i="21"/>
  <c r="O262" i="21"/>
  <c r="AZ262" i="21" s="1"/>
  <c r="AU194" i="21"/>
  <c r="J268" i="21"/>
  <c r="AU268" i="21" s="1"/>
  <c r="Z188" i="21"/>
  <c r="AO29" i="9"/>
  <c r="AO3" i="11"/>
  <c r="AO29" i="11" s="1"/>
  <c r="Q193" i="21"/>
  <c r="E34" i="9"/>
  <c r="E8" i="11"/>
  <c r="E34" i="11" s="1"/>
  <c r="BL218" i="21"/>
  <c r="AS221" i="21"/>
  <c r="H295" i="21"/>
  <c r="AS295" i="21" s="1"/>
  <c r="BA204" i="21"/>
  <c r="P278" i="21"/>
  <c r="BA278" i="21" s="1"/>
  <c r="BB193" i="21" l="1"/>
  <c r="Q267" i="21"/>
  <c r="BB267" i="21" s="1"/>
  <c r="BK191" i="21"/>
  <c r="Z265" i="21"/>
  <c r="BK265" i="21" s="1"/>
  <c r="BP189" i="21"/>
  <c r="AE263" i="21"/>
  <c r="BP263" i="21" s="1"/>
  <c r="BF189" i="21"/>
  <c r="U263" i="21"/>
  <c r="BF263" i="21" s="1"/>
  <c r="BJ192" i="21"/>
  <c r="Y266" i="21"/>
  <c r="BJ266" i="21" s="1"/>
  <c r="BI193" i="21"/>
  <c r="X267" i="21"/>
  <c r="BI267" i="21" s="1"/>
  <c r="BD193" i="21"/>
  <c r="S267" i="21"/>
  <c r="BD267" i="21" s="1"/>
  <c r="BL193" i="21"/>
  <c r="AA267" i="21"/>
  <c r="BL267" i="21" s="1"/>
  <c r="BL191" i="21"/>
  <c r="AA265" i="21"/>
  <c r="BL265" i="21" s="1"/>
  <c r="BL192" i="21"/>
  <c r="AA266" i="21"/>
  <c r="BL266" i="21" s="1"/>
  <c r="BB207" i="21"/>
  <c r="Q281" i="21"/>
  <c r="BB281" i="21" s="1"/>
  <c r="BM194" i="21"/>
  <c r="AB268" i="21"/>
  <c r="BM268" i="21" s="1"/>
  <c r="BB189" i="21"/>
  <c r="Q263" i="21"/>
  <c r="BB263" i="21" s="1"/>
  <c r="BM207" i="21"/>
  <c r="AB281" i="21"/>
  <c r="BM281" i="21" s="1"/>
  <c r="BP194" i="21"/>
  <c r="AE268" i="21"/>
  <c r="BP268" i="21" s="1"/>
  <c r="BF207" i="21"/>
  <c r="U281" i="21"/>
  <c r="BF281" i="21" s="1"/>
  <c r="BM189" i="21"/>
  <c r="AB263" i="21"/>
  <c r="BM263" i="21" s="1"/>
  <c r="BE205" i="21"/>
  <c r="T279" i="21"/>
  <c r="BE279" i="21" s="1"/>
  <c r="BC206" i="21"/>
  <c r="R280" i="21"/>
  <c r="BC280" i="21" s="1"/>
  <c r="BK206" i="21"/>
  <c r="Z280" i="21"/>
  <c r="BK280" i="21" s="1"/>
  <c r="BN189" i="21"/>
  <c r="AC263" i="21"/>
  <c r="BN263" i="21" s="1"/>
  <c r="BO188" i="21"/>
  <c r="AD262" i="21"/>
  <c r="BO262" i="21" s="1"/>
  <c r="BB192" i="21"/>
  <c r="Q266" i="21"/>
  <c r="BB266" i="21" s="1"/>
  <c r="BK189" i="21"/>
  <c r="Z263" i="21"/>
  <c r="BK263" i="21" s="1"/>
  <c r="BI189" i="21"/>
  <c r="X263" i="21"/>
  <c r="BI263" i="21" s="1"/>
  <c r="BI204" i="21"/>
  <c r="X278" i="21"/>
  <c r="BI278" i="21" s="1"/>
  <c r="BD194" i="21"/>
  <c r="S268" i="21"/>
  <c r="BD268" i="21" s="1"/>
  <c r="BG204" i="21"/>
  <c r="V278" i="21"/>
  <c r="BG278" i="21" s="1"/>
  <c r="BJ205" i="21"/>
  <c r="Y279" i="21"/>
  <c r="BJ279" i="21" s="1"/>
  <c r="BG206" i="21"/>
  <c r="V280" i="21"/>
  <c r="BG280" i="21" s="1"/>
  <c r="BM206" i="21"/>
  <c r="AB280" i="21"/>
  <c r="BM280" i="21" s="1"/>
  <c r="BE204" i="21"/>
  <c r="T278" i="21"/>
  <c r="BE278" i="21" s="1"/>
  <c r="BL204" i="21"/>
  <c r="AA278" i="21"/>
  <c r="BL278" i="21" s="1"/>
  <c r="BO193" i="21"/>
  <c r="AD267" i="21"/>
  <c r="BO267" i="21" s="1"/>
  <c r="BE194" i="21"/>
  <c r="T268" i="21"/>
  <c r="BE268" i="21" s="1"/>
  <c r="BF204" i="21"/>
  <c r="U278" i="21"/>
  <c r="BF278" i="21" s="1"/>
  <c r="BI205" i="21"/>
  <c r="X279" i="21"/>
  <c r="BI279" i="21" s="1"/>
  <c r="BC194" i="21"/>
  <c r="R268" i="21"/>
  <c r="BC268" i="21" s="1"/>
  <c r="BN188" i="21"/>
  <c r="AC262" i="21"/>
  <c r="BN262" i="21" s="1"/>
  <c r="BF188" i="21"/>
  <c r="U262" i="21"/>
  <c r="BF262" i="21" s="1"/>
  <c r="BP193" i="21"/>
  <c r="AE267" i="21"/>
  <c r="BP267" i="21" s="1"/>
  <c r="BO191" i="21"/>
  <c r="AD265" i="21"/>
  <c r="BO265" i="21" s="1"/>
  <c r="BC189" i="21"/>
  <c r="R263" i="21"/>
  <c r="BC263" i="21" s="1"/>
  <c r="BL206" i="21"/>
  <c r="AA280" i="21"/>
  <c r="BL280" i="21" s="1"/>
  <c r="BN194" i="21"/>
  <c r="AC268" i="21"/>
  <c r="BN268" i="21" s="1"/>
  <c r="BH189" i="21"/>
  <c r="W263" i="21"/>
  <c r="BH263" i="21" s="1"/>
  <c r="BB205" i="21"/>
  <c r="Q279" i="21"/>
  <c r="BB279" i="21" s="1"/>
  <c r="BE193" i="21"/>
  <c r="T267" i="21"/>
  <c r="BE267" i="21" s="1"/>
  <c r="BE189" i="21"/>
  <c r="T263" i="21"/>
  <c r="BE263" i="21" s="1"/>
  <c r="BF192" i="21"/>
  <c r="U266" i="21"/>
  <c r="BF266" i="21" s="1"/>
  <c r="BI192" i="21"/>
  <c r="X266" i="21"/>
  <c r="BI266" i="21" s="1"/>
  <c r="BC188" i="21"/>
  <c r="R262" i="21"/>
  <c r="BC262" i="21" s="1"/>
  <c r="BF191" i="21"/>
  <c r="U265" i="21"/>
  <c r="BF265" i="21" s="1"/>
  <c r="BG188" i="21"/>
  <c r="V262" i="21"/>
  <c r="BG262" i="21" s="1"/>
  <c r="BK192" i="21"/>
  <c r="Z266" i="21"/>
  <c r="BK266" i="21" s="1"/>
  <c r="BH207" i="21"/>
  <c r="W281" i="21"/>
  <c r="BH281" i="21" s="1"/>
  <c r="BN206" i="21"/>
  <c r="AC280" i="21"/>
  <c r="BN280" i="21" s="1"/>
  <c r="BP204" i="21"/>
  <c r="AE278" i="21"/>
  <c r="BP278" i="21" s="1"/>
  <c r="BK194" i="21"/>
  <c r="Z268" i="21"/>
  <c r="BK268" i="21" s="1"/>
  <c r="BL188" i="21"/>
  <c r="AA262" i="21"/>
  <c r="BL262" i="21" s="1"/>
  <c r="BC192" i="21"/>
  <c r="R266" i="21"/>
  <c r="BC266" i="21" s="1"/>
  <c r="BJ188" i="21"/>
  <c r="Y262" i="21"/>
  <c r="BJ262" i="21" s="1"/>
  <c r="BN204" i="21"/>
  <c r="AC278" i="21"/>
  <c r="BN278" i="21" s="1"/>
  <c r="BH205" i="21"/>
  <c r="W279" i="21"/>
  <c r="BH279" i="21" s="1"/>
  <c r="BJ206" i="21"/>
  <c r="Y280" i="21"/>
  <c r="BJ280" i="21" s="1"/>
  <c r="BD207" i="21"/>
  <c r="S281" i="21"/>
  <c r="BD281" i="21" s="1"/>
  <c r="BG191" i="21"/>
  <c r="V265" i="21"/>
  <c r="BG265" i="21" s="1"/>
  <c r="BD205" i="21"/>
  <c r="S279" i="21"/>
  <c r="BD279" i="21" s="1"/>
  <c r="BD191" i="21"/>
  <c r="S265" i="21"/>
  <c r="BD265" i="21" s="1"/>
  <c r="BO205" i="21"/>
  <c r="AD279" i="21"/>
  <c r="BO279" i="21" s="1"/>
  <c r="BJ194" i="21"/>
  <c r="Y268" i="21"/>
  <c r="BJ268" i="21" s="1"/>
  <c r="BN207" i="21"/>
  <c r="AC281" i="21"/>
  <c r="BN281" i="21" s="1"/>
  <c r="BP207" i="21"/>
  <c r="AE281" i="21"/>
  <c r="BP281" i="21" s="1"/>
  <c r="BB194" i="21"/>
  <c r="Q268" i="21"/>
  <c r="BB268" i="21" s="1"/>
  <c r="BE188" i="21"/>
  <c r="T262" i="21"/>
  <c r="BE262" i="21" s="1"/>
  <c r="BK205" i="21"/>
  <c r="Z279" i="21"/>
  <c r="BK279" i="21" s="1"/>
  <c r="BB191" i="21"/>
  <c r="Q265" i="21"/>
  <c r="BB265" i="21" s="1"/>
  <c r="BC205" i="21"/>
  <c r="R279" i="21"/>
  <c r="BC279" i="21" s="1"/>
  <c r="BJ204" i="21"/>
  <c r="Y278" i="21"/>
  <c r="BJ278" i="21" s="1"/>
  <c r="BL205" i="21"/>
  <c r="AA279" i="21"/>
  <c r="BL279" i="21" s="1"/>
  <c r="BP206" i="21"/>
  <c r="AE280" i="21"/>
  <c r="BP280" i="21" s="1"/>
  <c r="BG189" i="21"/>
  <c r="V263" i="21"/>
  <c r="BG263" i="21" s="1"/>
  <c r="BH206" i="21"/>
  <c r="W280" i="21"/>
  <c r="BH280" i="21" s="1"/>
  <c r="BG207" i="21"/>
  <c r="V281" i="21"/>
  <c r="BG281" i="21" s="1"/>
  <c r="BL189" i="21"/>
  <c r="AA263" i="21"/>
  <c r="BL263" i="21" s="1"/>
  <c r="BD206" i="21"/>
  <c r="S280" i="21"/>
  <c r="BD280" i="21" s="1"/>
  <c r="BK193" i="21"/>
  <c r="Z267" i="21"/>
  <c r="BK267" i="21" s="1"/>
  <c r="BO207" i="21"/>
  <c r="AD281" i="21"/>
  <c r="BO281" i="21" s="1"/>
  <c r="BJ207" i="21"/>
  <c r="Y281" i="21"/>
  <c r="BJ281" i="21" s="1"/>
  <c r="BG192" i="21"/>
  <c r="V266" i="21"/>
  <c r="BG266" i="21" s="1"/>
  <c r="BN191" i="21"/>
  <c r="AC265" i="21"/>
  <c r="BN265" i="21" s="1"/>
  <c r="BO189" i="21"/>
  <c r="AD263" i="21"/>
  <c r="BO263" i="21" s="1"/>
  <c r="BM188" i="21"/>
  <c r="AB262" i="21"/>
  <c r="BM262" i="21" s="1"/>
  <c r="BN193" i="21"/>
  <c r="AC267" i="21"/>
  <c r="BN267" i="21" s="1"/>
  <c r="BI191" i="21"/>
  <c r="X265" i="21"/>
  <c r="BI265" i="21" s="1"/>
  <c r="BF193" i="21"/>
  <c r="U267" i="21"/>
  <c r="BF267" i="21" s="1"/>
  <c r="BH193" i="21"/>
  <c r="W267" i="21"/>
  <c r="BH267" i="21" s="1"/>
  <c r="BF194" i="21"/>
  <c r="U268" i="21"/>
  <c r="BF268" i="21" s="1"/>
  <c r="BP192" i="21"/>
  <c r="AE266" i="21"/>
  <c r="BP266" i="21" s="1"/>
  <c r="BC191" i="21"/>
  <c r="R265" i="21"/>
  <c r="BC265" i="21" s="1"/>
  <c r="BP191" i="21"/>
  <c r="AE265" i="21"/>
  <c r="BP265" i="21" s="1"/>
  <c r="BG205" i="21"/>
  <c r="V279" i="21"/>
  <c r="BG279" i="21" s="1"/>
  <c r="BN205" i="21"/>
  <c r="AC279" i="21"/>
  <c r="BN279" i="21" s="1"/>
  <c r="BI207" i="21"/>
  <c r="X281" i="21"/>
  <c r="BI281" i="21" s="1"/>
  <c r="BE192" i="21"/>
  <c r="T266" i="21"/>
  <c r="BE266" i="21" s="1"/>
  <c r="BO206" i="21"/>
  <c r="AD280" i="21"/>
  <c r="BO280" i="21" s="1"/>
  <c r="BI194" i="21"/>
  <c r="X268" i="21"/>
  <c r="BI268" i="21" s="1"/>
  <c r="BB206" i="21"/>
  <c r="Q280" i="21"/>
  <c r="BB280" i="21" s="1"/>
  <c r="BC193" i="21"/>
  <c r="R267" i="21"/>
  <c r="BC267" i="21" s="1"/>
  <c r="BC204" i="21"/>
  <c r="R278" i="21"/>
  <c r="BC278" i="21" s="1"/>
  <c r="BE207" i="21"/>
  <c r="T281" i="21"/>
  <c r="BE281" i="21" s="1"/>
  <c r="BJ191" i="21"/>
  <c r="Y265" i="21"/>
  <c r="BJ265" i="21" s="1"/>
  <c r="BP205" i="21"/>
  <c r="AE279" i="21"/>
  <c r="BP279" i="21" s="1"/>
  <c r="BB188" i="21"/>
  <c r="Q262" i="21"/>
  <c r="BB262" i="21" s="1"/>
  <c r="BD192" i="21"/>
  <c r="S266" i="21"/>
  <c r="BD266" i="21" s="1"/>
  <c r="BG193" i="21"/>
  <c r="V267" i="21"/>
  <c r="BG267" i="21" s="1"/>
  <c r="BI188" i="21"/>
  <c r="X262" i="21"/>
  <c r="BI262" i="21" s="1"/>
  <c r="BM193" i="21"/>
  <c r="AB267" i="21"/>
  <c r="BM267" i="21" s="1"/>
  <c r="BB204" i="21"/>
  <c r="Q278" i="21"/>
  <c r="BB278" i="21" s="1"/>
  <c r="BK207" i="21"/>
  <c r="Z281" i="21"/>
  <c r="BK281" i="21" s="1"/>
  <c r="BE191" i="21"/>
  <c r="T265" i="21"/>
  <c r="BE265" i="21" s="1"/>
  <c r="BO204" i="21"/>
  <c r="AD278" i="21"/>
  <c r="BO278" i="21" s="1"/>
  <c r="BK188" i="21"/>
  <c r="Z262" i="21"/>
  <c r="BK262" i="21" s="1"/>
  <c r="BO194" i="21"/>
  <c r="AD268" i="21"/>
  <c r="BO268" i="21" s="1"/>
  <c r="BO192" i="21"/>
  <c r="AD266" i="21"/>
  <c r="BO266" i="21" s="1"/>
  <c r="BM192" i="21"/>
  <c r="AB266" i="21"/>
  <c r="BM266" i="21" s="1"/>
  <c r="BJ189" i="21"/>
  <c r="Y263" i="21"/>
  <c r="BJ263" i="21" s="1"/>
  <c r="BL194" i="21"/>
  <c r="AA268" i="21"/>
  <c r="BL268" i="21" s="1"/>
  <c r="BC207" i="21"/>
  <c r="R281" i="21"/>
  <c r="BC281" i="21" s="1"/>
  <c r="BK204" i="21"/>
  <c r="Z278" i="21"/>
  <c r="BK278" i="21" s="1"/>
  <c r="BP188" i="21"/>
  <c r="AE262" i="21"/>
  <c r="BP262" i="21" s="1"/>
  <c r="BF205" i="21"/>
  <c r="U279" i="21"/>
  <c r="BF279" i="21" s="1"/>
  <c r="BG194" i="21"/>
  <c r="V268" i="21"/>
  <c r="BG268" i="21" s="1"/>
  <c r="BH192" i="21"/>
  <c r="W266" i="21"/>
  <c r="BH266" i="21" s="1"/>
  <c r="BM204" i="21"/>
  <c r="AB278" i="21"/>
  <c r="BM278" i="21" s="1"/>
  <c r="BD204" i="21"/>
  <c r="S278" i="21"/>
  <c r="BD278" i="21" s="1"/>
  <c r="BJ193" i="21"/>
  <c r="Y267" i="21"/>
  <c r="BJ267" i="21" s="1"/>
  <c r="BH194" i="21"/>
  <c r="W268" i="21"/>
  <c r="BH268" i="21" s="1"/>
  <c r="BL207" i="21"/>
  <c r="AA281" i="21"/>
  <c r="BL281" i="21" s="1"/>
  <c r="BM191" i="21"/>
  <c r="AB265" i="21"/>
  <c r="BM265" i="21" s="1"/>
  <c r="BN192" i="21"/>
  <c r="AC266" i="21"/>
  <c r="BN266" i="21" s="1"/>
  <c r="BH204" i="21"/>
  <c r="W278" i="21"/>
  <c r="BH278" i="21" s="1"/>
  <c r="BH191" i="21"/>
  <c r="W265" i="21"/>
  <c r="BH265" i="21" s="1"/>
  <c r="BD188" i="21"/>
  <c r="S262" i="21"/>
  <c r="BD262" i="21" s="1"/>
  <c r="BH188" i="21"/>
  <c r="W262" i="21"/>
  <c r="BH262" i="21" s="1"/>
  <c r="BI206" i="21"/>
  <c r="X280" i="21"/>
  <c r="BI280" i="21" s="1"/>
  <c r="BE206" i="21"/>
  <c r="T280" i="21"/>
  <c r="BE280" i="21" s="1"/>
  <c r="BF206" i="21"/>
  <c r="U280" i="21"/>
  <c r="BF280" i="21" s="1"/>
  <c r="BM205" i="21"/>
  <c r="AB279" i="21"/>
  <c r="BM279" i="21" s="1"/>
  <c r="BD189" i="21"/>
  <c r="S263" i="21"/>
  <c r="BD263" i="21" s="1"/>
  <c r="CB32" i="9" l="1"/>
  <c r="BU256" i="21"/>
  <c r="BP256" i="21"/>
  <c r="AV256" i="21"/>
  <c r="AQ256" i="21"/>
  <c r="AP256" i="21"/>
  <c r="AX256" i="21"/>
  <c r="BO256" i="21"/>
  <c r="AO256" i="21"/>
  <c r="BS256" i="21"/>
  <c r="BL256" i="21"/>
  <c r="AT256" i="21"/>
  <c r="BT256" i="21"/>
  <c r="AR256" i="21"/>
  <c r="BM256" i="21"/>
  <c r="AM256" i="21"/>
  <c r="AN256" i="21"/>
  <c r="BK256" i="21"/>
  <c r="BQ256" i="21"/>
  <c r="BR256" i="21"/>
  <c r="BN256" i="21"/>
  <c r="BJ256" i="21"/>
  <c r="AU256" i="21"/>
  <c r="AS256" i="21"/>
  <c r="AW256" i="21"/>
  <c r="BZ44" i="10"/>
  <c r="CB44" i="10"/>
  <c r="CA44" i="10"/>
  <c r="C44" i="10"/>
  <c r="BH44" i="10"/>
  <c r="F44" i="10"/>
  <c r="AF44" i="10"/>
  <c r="BL44" i="10"/>
  <c r="T44" i="10"/>
  <c r="AH44" i="10"/>
  <c r="H44" i="10"/>
  <c r="AJ44" i="10"/>
  <c r="BP44" i="10"/>
  <c r="AP44" i="10"/>
  <c r="K44" i="10"/>
  <c r="AR240" i="21"/>
  <c r="AM240" i="21"/>
  <c r="J44" i="10"/>
  <c r="AQ240" i="21"/>
  <c r="BC44" i="10"/>
  <c r="BJ44" i="10"/>
  <c r="AD44" i="10"/>
  <c r="N44" i="10"/>
  <c r="AU240" i="21"/>
  <c r="AX44" i="10"/>
  <c r="AA44" i="10"/>
  <c r="AY240" i="21"/>
  <c r="AZ240" i="21"/>
  <c r="AZ44" i="10"/>
  <c r="AP240" i="21"/>
  <c r="BK44" i="10"/>
  <c r="AN240" i="21"/>
  <c r="AT240" i="21"/>
  <c r="BA240" i="21"/>
  <c r="AW240" i="21"/>
  <c r="AR44" i="10"/>
  <c r="AU44" i="10"/>
  <c r="AE44" i="10"/>
  <c r="BN44" i="10"/>
  <c r="R44" i="10"/>
  <c r="AQ44" i="10"/>
  <c r="BS44" i="10"/>
  <c r="BO44" i="10"/>
  <c r="B44" i="10"/>
  <c r="S44" i="10"/>
  <c r="AB44" i="10"/>
  <c r="AL44" i="10"/>
  <c r="D44" i="10"/>
  <c r="AV240" i="21"/>
  <c r="V44" i="10"/>
  <c r="BT44" i="10"/>
  <c r="P44" i="10"/>
  <c r="Z44" i="10"/>
  <c r="AI44" i="10"/>
  <c r="BF44" i="10"/>
  <c r="AM44" i="10"/>
  <c r="AV44" i="10"/>
  <c r="BD44" i="10"/>
  <c r="BW44" i="10"/>
  <c r="AX240" i="21"/>
  <c r="W44" i="10"/>
  <c r="O44" i="10"/>
  <c r="BR44" i="10"/>
  <c r="G44" i="10"/>
  <c r="X44" i="10"/>
  <c r="AY44" i="10"/>
  <c r="BG44" i="10"/>
  <c r="AN44" i="10"/>
  <c r="L44" i="10"/>
  <c r="AT44" i="10"/>
  <c r="AO240" i="21"/>
  <c r="BB44" i="10"/>
  <c r="BV44" i="10"/>
  <c r="AS240" i="21"/>
  <c r="BX44" i="10"/>
  <c r="CA40" i="10"/>
  <c r="BZ40" i="10"/>
  <c r="CB40" i="10"/>
  <c r="AM236" i="21"/>
  <c r="B40" i="10"/>
  <c r="BG40" i="10"/>
  <c r="AV40" i="10"/>
  <c r="BK40" i="10"/>
  <c r="BS40" i="10"/>
  <c r="N40" i="10"/>
  <c r="W40" i="10"/>
  <c r="BL40" i="10"/>
  <c r="P40" i="10"/>
  <c r="AH40" i="10"/>
  <c r="AM40" i="10"/>
  <c r="BV40" i="10"/>
  <c r="BJ40" i="10"/>
  <c r="AT236" i="21"/>
  <c r="AR236" i="21"/>
  <c r="BX40" i="10"/>
  <c r="D40" i="10"/>
  <c r="AB40" i="10"/>
  <c r="BC40" i="10"/>
  <c r="AF40" i="10"/>
  <c r="AE40" i="10"/>
  <c r="H40" i="10"/>
  <c r="AY40" i="10"/>
  <c r="Z40" i="10"/>
  <c r="BB40" i="10"/>
  <c r="BD40" i="10"/>
  <c r="T40" i="10"/>
  <c r="AR40" i="10"/>
  <c r="AN236" i="21"/>
  <c r="AD40" i="10"/>
  <c r="AV236" i="21"/>
  <c r="AZ40" i="10"/>
  <c r="AL40" i="10"/>
  <c r="AQ40" i="10"/>
  <c r="AN40" i="10"/>
  <c r="K40" i="10"/>
  <c r="AO236" i="21"/>
  <c r="AP236" i="21"/>
  <c r="AJ40" i="10"/>
  <c r="BT40" i="10"/>
  <c r="AP40" i="10"/>
  <c r="BP40" i="10"/>
  <c r="AT40" i="10"/>
  <c r="C40" i="10"/>
  <c r="AX40" i="10"/>
  <c r="AW236" i="21"/>
  <c r="X40" i="10"/>
  <c r="BN40" i="10"/>
  <c r="F40" i="10"/>
  <c r="L40" i="10"/>
  <c r="AS236" i="21"/>
  <c r="BW40" i="10"/>
  <c r="BF40" i="10"/>
  <c r="AQ236" i="21"/>
  <c r="BA236" i="21"/>
  <c r="AX236" i="21"/>
  <c r="AI40" i="10"/>
  <c r="AU236" i="21"/>
  <c r="BH40" i="10"/>
  <c r="AU40" i="10"/>
  <c r="V40" i="10"/>
  <c r="AY236" i="21"/>
  <c r="O40" i="10"/>
  <c r="J40" i="10"/>
  <c r="BR40" i="10"/>
  <c r="S40" i="10"/>
  <c r="AA40" i="10"/>
  <c r="BO40" i="10"/>
  <c r="R40" i="10"/>
  <c r="G40" i="10"/>
  <c r="AZ236" i="21"/>
  <c r="CA43" i="10"/>
  <c r="CB43" i="10"/>
  <c r="BZ43" i="10"/>
  <c r="BR43" i="10"/>
  <c r="BN43" i="10"/>
  <c r="BX43" i="10"/>
  <c r="BO43" i="10"/>
  <c r="BJ43" i="10"/>
  <c r="AY43" i="10"/>
  <c r="BS43" i="10"/>
  <c r="BT43" i="10"/>
  <c r="BF43" i="10"/>
  <c r="AV43" i="10"/>
  <c r="BP43" i="10"/>
  <c r="BC43" i="10"/>
  <c r="BH43" i="10"/>
  <c r="BW43" i="10"/>
  <c r="AL43" i="10"/>
  <c r="BD43" i="10"/>
  <c r="BB43" i="10"/>
  <c r="AM43" i="10"/>
  <c r="BK43" i="10"/>
  <c r="AX43" i="10"/>
  <c r="AT43" i="10"/>
  <c r="BG43" i="10"/>
  <c r="AZ43" i="10"/>
  <c r="AP43" i="10"/>
  <c r="AQ43" i="10"/>
  <c r="AU43" i="10"/>
  <c r="AR43" i="10"/>
  <c r="BV43" i="10"/>
  <c r="BL43" i="10"/>
  <c r="AN43" i="10"/>
  <c r="CB48" i="10"/>
  <c r="CA48" i="10"/>
  <c r="BZ48" i="10"/>
  <c r="CA41" i="10"/>
  <c r="BZ41" i="10"/>
  <c r="CB41" i="10"/>
  <c r="T41" i="10"/>
  <c r="AU237" i="21"/>
  <c r="AN41" i="10"/>
  <c r="P41" i="10"/>
  <c r="BX41" i="10"/>
  <c r="V41" i="10"/>
  <c r="BN41" i="10"/>
  <c r="B41" i="10"/>
  <c r="R41" i="10"/>
  <c r="BC41" i="10"/>
  <c r="BH41" i="10"/>
  <c r="O41" i="10"/>
  <c r="AQ237" i="21"/>
  <c r="BJ41" i="10"/>
  <c r="AE41" i="10"/>
  <c r="AW237" i="21"/>
  <c r="BK41" i="10"/>
  <c r="BO41" i="10"/>
  <c r="BD41" i="10"/>
  <c r="BG41" i="10"/>
  <c r="L41" i="10"/>
  <c r="AP237" i="21"/>
  <c r="AT237" i="21"/>
  <c r="AX237" i="21"/>
  <c r="AB41" i="10"/>
  <c r="BF41" i="10"/>
  <c r="J41" i="10"/>
  <c r="AY41" i="10"/>
  <c r="G41" i="10"/>
  <c r="H41" i="10"/>
  <c r="AV41" i="10"/>
  <c r="AN237" i="21"/>
  <c r="D41" i="10"/>
  <c r="AX41" i="10"/>
  <c r="Z41" i="10"/>
  <c r="AM41" i="10"/>
  <c r="BR41" i="10"/>
  <c r="W41" i="10"/>
  <c r="AL41" i="10"/>
  <c r="AR41" i="10"/>
  <c r="AQ41" i="10"/>
  <c r="AJ41" i="10"/>
  <c r="BP41" i="10"/>
  <c r="AU41" i="10"/>
  <c r="BV41" i="10"/>
  <c r="BT41" i="10"/>
  <c r="AP41" i="10"/>
  <c r="X41" i="10"/>
  <c r="AY237" i="21"/>
  <c r="AZ237" i="21"/>
  <c r="BW41" i="10"/>
  <c r="BA237" i="21"/>
  <c r="BS41" i="10"/>
  <c r="AI41" i="10"/>
  <c r="AV237" i="21"/>
  <c r="BL41" i="10"/>
  <c r="AT41" i="10"/>
  <c r="AH41" i="10"/>
  <c r="AO237" i="21"/>
  <c r="N41" i="10"/>
  <c r="C41" i="10"/>
  <c r="AS237" i="21"/>
  <c r="AZ41" i="10"/>
  <c r="K41" i="10"/>
  <c r="S41" i="10"/>
  <c r="BB41" i="10"/>
  <c r="F41" i="10"/>
  <c r="AR237" i="21"/>
  <c r="AD41" i="10"/>
  <c r="AF41" i="10"/>
  <c r="AA41" i="10"/>
  <c r="AM237" i="21"/>
  <c r="BU250" i="21"/>
  <c r="BM250" i="21"/>
  <c r="BJ250" i="21"/>
  <c r="BO250" i="21"/>
  <c r="AW250" i="21"/>
  <c r="AT250" i="21"/>
  <c r="AO250" i="21"/>
  <c r="AN250" i="21"/>
  <c r="BC250" i="21"/>
  <c r="BL250" i="21"/>
  <c r="BA250" i="21"/>
  <c r="AU250" i="21"/>
  <c r="BP250" i="21"/>
  <c r="BQ250" i="21"/>
  <c r="AM250" i="21"/>
  <c r="AV250" i="21"/>
  <c r="BN250" i="21"/>
  <c r="BF250" i="21"/>
  <c r="BE250" i="21"/>
  <c r="AQ250" i="21"/>
  <c r="AX250" i="21"/>
  <c r="BH250" i="21"/>
  <c r="BT250" i="21"/>
  <c r="AP250" i="21"/>
  <c r="AS250" i="21"/>
  <c r="BG250" i="21"/>
  <c r="BK250" i="21"/>
  <c r="AY250" i="21"/>
  <c r="BI250" i="21"/>
  <c r="BS250" i="21"/>
  <c r="BR250" i="21"/>
  <c r="BB250" i="21"/>
  <c r="AR250" i="21"/>
  <c r="AZ250" i="21"/>
  <c r="BD250" i="21"/>
  <c r="AZ227" i="21"/>
  <c r="S31" i="10"/>
  <c r="AX227" i="21"/>
  <c r="J31" i="10"/>
  <c r="K31" i="10"/>
  <c r="AT227" i="21"/>
  <c r="AQ227" i="21"/>
  <c r="C31" i="10"/>
  <c r="BA227" i="21"/>
  <c r="L31" i="10"/>
  <c r="O31" i="10"/>
  <c r="G31" i="10"/>
  <c r="D31" i="10"/>
  <c r="AS227" i="21"/>
  <c r="AM227" i="21"/>
  <c r="P31" i="10"/>
  <c r="F31" i="10"/>
  <c r="H31" i="10"/>
  <c r="AO227" i="21"/>
  <c r="AU227" i="21"/>
  <c r="AR227" i="21"/>
  <c r="R31" i="10"/>
  <c r="AN227" i="21"/>
  <c r="AV227" i="21"/>
  <c r="B31" i="10"/>
  <c r="AW227" i="21"/>
  <c r="T31" i="10"/>
  <c r="AP227" i="21"/>
  <c r="AY227" i="21"/>
  <c r="N31" i="10"/>
  <c r="BU251" i="21"/>
  <c r="BS251" i="21"/>
  <c r="BC251" i="21"/>
  <c r="BD251" i="21"/>
  <c r="AQ251" i="21"/>
  <c r="BR251" i="21"/>
  <c r="AZ251" i="21"/>
  <c r="BJ251" i="21"/>
  <c r="AV251" i="21"/>
  <c r="BB251" i="21"/>
  <c r="BN251" i="21"/>
  <c r="BK251" i="21"/>
  <c r="BL251" i="21"/>
  <c r="AY251" i="21"/>
  <c r="AU251" i="21"/>
  <c r="BF251" i="21"/>
  <c r="AX251" i="21"/>
  <c r="BT251" i="21"/>
  <c r="BG251" i="21"/>
  <c r="BE251" i="21"/>
  <c r="BI251" i="21"/>
  <c r="AR251" i="21"/>
  <c r="AS251" i="21"/>
  <c r="BQ251" i="21"/>
  <c r="AP251" i="21"/>
  <c r="AN251" i="21"/>
  <c r="AW251" i="21"/>
  <c r="BA251" i="21"/>
  <c r="AM251" i="21"/>
  <c r="BH251" i="21"/>
  <c r="BM251" i="21"/>
  <c r="AO251" i="21"/>
  <c r="AT251" i="21"/>
  <c r="BP251" i="21"/>
  <c r="BO251" i="21"/>
  <c r="K38" i="10"/>
  <c r="T38" i="10"/>
  <c r="AZ234" i="21"/>
  <c r="Z38" i="10"/>
  <c r="BN38" i="10"/>
  <c r="AT38" i="10"/>
  <c r="R38" i="10"/>
  <c r="BB38" i="10"/>
  <c r="AD38" i="10"/>
  <c r="AJ38" i="10"/>
  <c r="AL38" i="10"/>
  <c r="BC38" i="10"/>
  <c r="AI38" i="10"/>
  <c r="AM38" i="10"/>
  <c r="AU234" i="21"/>
  <c r="BD38" i="10"/>
  <c r="AW234" i="21"/>
  <c r="AH38" i="10"/>
  <c r="AN234" i="21"/>
  <c r="O38" i="10"/>
  <c r="AY234" i="21"/>
  <c r="AV38" i="10"/>
  <c r="BF38" i="10"/>
  <c r="BP38" i="10"/>
  <c r="C38" i="10"/>
  <c r="AT234" i="21"/>
  <c r="F38" i="10"/>
  <c r="AO234" i="21"/>
  <c r="AU38" i="10"/>
  <c r="V38" i="10"/>
  <c r="AY38" i="10"/>
  <c r="J38" i="10"/>
  <c r="S38" i="10"/>
  <c r="BA234" i="21"/>
  <c r="BO38" i="10"/>
  <c r="AP234" i="21"/>
  <c r="AQ38" i="10"/>
  <c r="D38" i="10"/>
  <c r="AP38" i="10"/>
  <c r="H38" i="10"/>
  <c r="BG38" i="10"/>
  <c r="AB38" i="10"/>
  <c r="X38" i="10"/>
  <c r="AZ38" i="10"/>
  <c r="BK38" i="10"/>
  <c r="L38" i="10"/>
  <c r="AM234" i="21"/>
  <c r="AR234" i="21"/>
  <c r="W38" i="10"/>
  <c r="AX38" i="10"/>
  <c r="BL38" i="10"/>
  <c r="AN38" i="10"/>
  <c r="AE38" i="10"/>
  <c r="AF38" i="10"/>
  <c r="AR38" i="10"/>
  <c r="BJ38" i="10"/>
  <c r="P38" i="10"/>
  <c r="G38" i="10"/>
  <c r="AV234" i="21"/>
  <c r="AX234" i="21"/>
  <c r="B38" i="10"/>
  <c r="AQ234" i="21"/>
  <c r="N38" i="10"/>
  <c r="AA38" i="10"/>
  <c r="AS234" i="21"/>
  <c r="BH38" i="10"/>
  <c r="BD37" i="10"/>
  <c r="AF37" i="10"/>
  <c r="AN233" i="21"/>
  <c r="AT37" i="10"/>
  <c r="AA37" i="10"/>
  <c r="D37" i="10"/>
  <c r="O37" i="10"/>
  <c r="AY37" i="10"/>
  <c r="AJ37" i="10"/>
  <c r="AR37" i="10"/>
  <c r="T37" i="10"/>
  <c r="AO233" i="21"/>
  <c r="AR233" i="21"/>
  <c r="AB37" i="10"/>
  <c r="AZ233" i="21"/>
  <c r="AP37" i="10"/>
  <c r="N37" i="10"/>
  <c r="AT233" i="21"/>
  <c r="BN37" i="10"/>
  <c r="AW233" i="21"/>
  <c r="BL37" i="10"/>
  <c r="R37" i="10"/>
  <c r="H37" i="10"/>
  <c r="BC37" i="10"/>
  <c r="BJ37" i="10"/>
  <c r="AS233" i="21"/>
  <c r="AP233" i="21"/>
  <c r="G37" i="10"/>
  <c r="AU37" i="10"/>
  <c r="F37" i="10"/>
  <c r="L37" i="10"/>
  <c r="AH37" i="10"/>
  <c r="J37" i="10"/>
  <c r="AM233" i="21"/>
  <c r="AV37" i="10"/>
  <c r="S37" i="10"/>
  <c r="BF37" i="10"/>
  <c r="BA233" i="21"/>
  <c r="BH37" i="10"/>
  <c r="Z37" i="10"/>
  <c r="X37" i="10"/>
  <c r="AN37" i="10"/>
  <c r="P37" i="10"/>
  <c r="V37" i="10"/>
  <c r="AD37" i="10"/>
  <c r="C37" i="10"/>
  <c r="AV233" i="21"/>
  <c r="AM37" i="10"/>
  <c r="B37" i="10"/>
  <c r="BP37" i="10"/>
  <c r="W37" i="10"/>
  <c r="AI37" i="10"/>
  <c r="BG37" i="10"/>
  <c r="K37" i="10"/>
  <c r="AQ233" i="21"/>
  <c r="AZ37" i="10"/>
  <c r="BK37" i="10"/>
  <c r="BB37" i="10"/>
  <c r="BO37" i="10"/>
  <c r="AY233" i="21"/>
  <c r="AX233" i="21"/>
  <c r="AL37" i="10"/>
  <c r="AU233" i="21"/>
  <c r="AQ37" i="10"/>
  <c r="AX37" i="10"/>
  <c r="AE37" i="10"/>
  <c r="BD257" i="21"/>
  <c r="BG257" i="21"/>
  <c r="AR257" i="21"/>
  <c r="BH257" i="21"/>
  <c r="BA257" i="21"/>
  <c r="AQ257" i="21"/>
  <c r="AM257" i="21"/>
  <c r="BN257" i="21"/>
  <c r="AY257" i="21"/>
  <c r="BL257" i="21"/>
  <c r="BC257" i="21"/>
  <c r="AO257" i="21"/>
  <c r="AZ257" i="21"/>
  <c r="BM257" i="21"/>
  <c r="BE257" i="21"/>
  <c r="AS257" i="21"/>
  <c r="AN257" i="21"/>
  <c r="BK257" i="21"/>
  <c r="BF257" i="21"/>
  <c r="BB257" i="21"/>
  <c r="BP257" i="21"/>
  <c r="AT257" i="21"/>
  <c r="AP257" i="21"/>
  <c r="BO257" i="21"/>
  <c r="AV257" i="21"/>
  <c r="BR257" i="21"/>
  <c r="AW257" i="21"/>
  <c r="AX257" i="21"/>
  <c r="BQ257" i="21"/>
  <c r="BI257" i="21"/>
  <c r="AU257" i="21"/>
  <c r="CB32" i="10"/>
  <c r="O49" i="9" l="1"/>
  <c r="O23" i="11"/>
  <c r="O49" i="11" s="1"/>
  <c r="AM208" i="21"/>
  <c r="B282" i="21"/>
  <c r="AM282" i="21" s="1"/>
  <c r="P49" i="9"/>
  <c r="P23" i="11"/>
  <c r="P49" i="11" s="1"/>
  <c r="AP220" i="21"/>
  <c r="E294" i="21"/>
  <c r="AP294" i="21" s="1"/>
  <c r="AM220" i="21"/>
  <c r="B294" i="21"/>
  <c r="AM294" i="21" s="1"/>
  <c r="BR220" i="21"/>
  <c r="AG294" i="21"/>
  <c r="BR294" i="21" s="1"/>
  <c r="BK220" i="21"/>
  <c r="Z294" i="21"/>
  <c r="BK294" i="21" s="1"/>
  <c r="AQ203" i="21"/>
  <c r="F277" i="21"/>
  <c r="AQ277" i="21" s="1"/>
  <c r="BB44" i="9"/>
  <c r="BB18" i="11"/>
  <c r="BB44" i="11" s="1"/>
  <c r="BF44" i="9"/>
  <c r="BF18" i="11"/>
  <c r="BF44" i="11" s="1"/>
  <c r="B44" i="9"/>
  <c r="B18" i="11"/>
  <c r="B44" i="11" s="1"/>
  <c r="AT44" i="9"/>
  <c r="AT18" i="11"/>
  <c r="AT44" i="11" s="1"/>
  <c r="AN238" i="21"/>
  <c r="C275" i="21"/>
  <c r="AN275" i="21" s="1"/>
  <c r="AP253" i="21"/>
  <c r="E290" i="21"/>
  <c r="BZ37" i="10"/>
  <c r="BZ11" i="11"/>
  <c r="BZ37" i="11" s="1"/>
  <c r="P38" i="9"/>
  <c r="P12" i="11"/>
  <c r="P38" i="11" s="1"/>
  <c r="AT197" i="21"/>
  <c r="I271" i="21"/>
  <c r="AT271" i="21" s="1"/>
  <c r="AX38" i="9"/>
  <c r="AX12" i="11"/>
  <c r="AX38" i="11" s="1"/>
  <c r="AR249" i="21"/>
  <c r="G286" i="21"/>
  <c r="AR286" i="21" s="1"/>
  <c r="L40" i="9"/>
  <c r="L14" i="11"/>
  <c r="L40" i="11" s="1"/>
  <c r="B40" i="9"/>
  <c r="B14" i="11"/>
  <c r="B40" i="11" s="1"/>
  <c r="AY199" i="21"/>
  <c r="N273" i="21"/>
  <c r="AY273" i="21" s="1"/>
  <c r="X40" i="9"/>
  <c r="X14" i="11"/>
  <c r="X40" i="11" s="1"/>
  <c r="AM40" i="9"/>
  <c r="AM14" i="11"/>
  <c r="AM40" i="11" s="1"/>
  <c r="AL40" i="9"/>
  <c r="AL14" i="11"/>
  <c r="AL40" i="11" s="1"/>
  <c r="CA47" i="10"/>
  <c r="CA21" i="11"/>
  <c r="CA47" i="11" s="1"/>
  <c r="AX213" i="21"/>
  <c r="M287" i="21"/>
  <c r="AX287" i="21" s="1"/>
  <c r="BQ213" i="21"/>
  <c r="AF287" i="21"/>
  <c r="BQ287" i="21" s="1"/>
  <c r="AM190" i="21"/>
  <c r="B264" i="21"/>
  <c r="AM264" i="21" s="1"/>
  <c r="AX31" i="9"/>
  <c r="AX5" i="11"/>
  <c r="AX31" i="11" s="1"/>
  <c r="AT190" i="21"/>
  <c r="I264" i="21"/>
  <c r="AT264" i="21" s="1"/>
  <c r="AN190" i="21"/>
  <c r="C264" i="21"/>
  <c r="AN264" i="21" s="1"/>
  <c r="Z31" i="9"/>
  <c r="Z5" i="11"/>
  <c r="Z31" i="11" s="1"/>
  <c r="BK31" i="9"/>
  <c r="BK5" i="11"/>
  <c r="BK31" i="11" s="1"/>
  <c r="O43" i="9"/>
  <c r="O17" i="11"/>
  <c r="O43" i="11" s="1"/>
  <c r="AP202" i="21"/>
  <c r="E276" i="21"/>
  <c r="AP276" i="21" s="1"/>
  <c r="AD43" i="9"/>
  <c r="AD17" i="11"/>
  <c r="AD43" i="11" s="1"/>
  <c r="AF43" i="9"/>
  <c r="AF17" i="11"/>
  <c r="AF43" i="11" s="1"/>
  <c r="BF43" i="9"/>
  <c r="BF17" i="11"/>
  <c r="BF43" i="11" s="1"/>
  <c r="CB48" i="9"/>
  <c r="CB22" i="11"/>
  <c r="CB48" i="11" s="1"/>
  <c r="AZ200" i="21"/>
  <c r="O274" i="21"/>
  <c r="AZ274" i="21" s="1"/>
  <c r="BV41" i="9"/>
  <c r="BV15" i="11"/>
  <c r="BV41" i="11" s="1"/>
  <c r="AD41" i="9"/>
  <c r="AD15" i="11"/>
  <c r="AD41" i="11" s="1"/>
  <c r="BA200" i="21"/>
  <c r="P274" i="21"/>
  <c r="BA274" i="21" s="1"/>
  <c r="AE37" i="9"/>
  <c r="AE11" i="11"/>
  <c r="AE37" i="11" s="1"/>
  <c r="AS196" i="21"/>
  <c r="H270" i="21"/>
  <c r="AS270" i="21" s="1"/>
  <c r="C37" i="9"/>
  <c r="C11" i="11"/>
  <c r="C37" i="11" s="1"/>
  <c r="BF37" i="9"/>
  <c r="BF11" i="11"/>
  <c r="BF37" i="11" s="1"/>
  <c r="BL219" i="21"/>
  <c r="AA293" i="21"/>
  <c r="BL293" i="21" s="1"/>
  <c r="BS219" i="21"/>
  <c r="AH293" i="21"/>
  <c r="BS293" i="21" s="1"/>
  <c r="AU219" i="21"/>
  <c r="J293" i="21"/>
  <c r="AU293" i="21" s="1"/>
  <c r="BR219" i="21"/>
  <c r="AG293" i="21"/>
  <c r="BR293" i="21" s="1"/>
  <c r="BC214" i="21"/>
  <c r="R288" i="21"/>
  <c r="BC288" i="21" s="1"/>
  <c r="J49" i="9"/>
  <c r="J23" i="11"/>
  <c r="J49" i="11" s="1"/>
  <c r="AR44" i="9"/>
  <c r="AR18" i="11"/>
  <c r="AR44" i="11" s="1"/>
  <c r="AE44" i="9"/>
  <c r="AE18" i="11"/>
  <c r="AE44" i="11" s="1"/>
  <c r="AX44" i="9"/>
  <c r="AX18" i="11"/>
  <c r="AX44" i="11" s="1"/>
  <c r="P44" i="9"/>
  <c r="P18" i="11"/>
  <c r="P44" i="11" s="1"/>
  <c r="AP238" i="21"/>
  <c r="E275" i="21"/>
  <c r="AP275" i="21" s="1"/>
  <c r="AQ238" i="21"/>
  <c r="F275" i="21"/>
  <c r="AQ275" i="21" s="1"/>
  <c r="AN231" i="21"/>
  <c r="C268" i="21"/>
  <c r="AN268" i="21" s="1"/>
  <c r="CA37" i="10"/>
  <c r="CA11" i="11"/>
  <c r="CA37" i="11" s="1"/>
  <c r="BW38" i="10"/>
  <c r="BW12" i="11"/>
  <c r="BW38" i="11" s="1"/>
  <c r="AW197" i="21"/>
  <c r="L271" i="21"/>
  <c r="AW271" i="21" s="1"/>
  <c r="AV197" i="21"/>
  <c r="K271" i="21"/>
  <c r="AV271" i="21" s="1"/>
  <c r="H38" i="9"/>
  <c r="H12" i="11"/>
  <c r="H38" i="11" s="1"/>
  <c r="Z38" i="9"/>
  <c r="Z12" i="11"/>
  <c r="Z38" i="11" s="1"/>
  <c r="X38" i="9"/>
  <c r="X12" i="11"/>
  <c r="X38" i="11" s="1"/>
  <c r="W38" i="9"/>
  <c r="W12" i="11"/>
  <c r="W38" i="11" s="1"/>
  <c r="AQ197" i="21"/>
  <c r="F271" i="21"/>
  <c r="AQ271" i="21" s="1"/>
  <c r="AP249" i="21"/>
  <c r="E286" i="21"/>
  <c r="AP286" i="21" s="1"/>
  <c r="AO225" i="21"/>
  <c r="D262" i="21"/>
  <c r="AO262" i="21" s="1"/>
  <c r="BA199" i="21"/>
  <c r="P273" i="21"/>
  <c r="BA273" i="21" s="1"/>
  <c r="C40" i="9"/>
  <c r="C14" i="11"/>
  <c r="C40" i="11" s="1"/>
  <c r="AH40" i="9"/>
  <c r="AH14" i="11"/>
  <c r="AH40" i="11" s="1"/>
  <c r="AM243" i="21"/>
  <c r="B280" i="21"/>
  <c r="AM280" i="21" s="1"/>
  <c r="CB47" i="10"/>
  <c r="CB21" i="11"/>
  <c r="CB47" i="11" s="1"/>
  <c r="AV213" i="21"/>
  <c r="K287" i="21"/>
  <c r="AV287" i="21" s="1"/>
  <c r="BN213" i="21"/>
  <c r="AC287" i="21"/>
  <c r="BN287" i="21" s="1"/>
  <c r="AO213" i="21"/>
  <c r="D287" i="21"/>
  <c r="AO287" i="21" s="1"/>
  <c r="BE213" i="21"/>
  <c r="T287" i="21"/>
  <c r="BE287" i="21" s="1"/>
  <c r="BC31" i="9"/>
  <c r="BC5" i="11"/>
  <c r="BC31" i="11" s="1"/>
  <c r="AO190" i="21"/>
  <c r="D264" i="21"/>
  <c r="AO264" i="21" s="1"/>
  <c r="K31" i="9"/>
  <c r="K5" i="11"/>
  <c r="K31" i="11" s="1"/>
  <c r="BH31" i="9"/>
  <c r="BH5" i="11"/>
  <c r="BH31" i="11" s="1"/>
  <c r="AP190" i="21"/>
  <c r="E264" i="21"/>
  <c r="AP264" i="21" s="1"/>
  <c r="N31" i="9"/>
  <c r="N5" i="11"/>
  <c r="N31" i="11" s="1"/>
  <c r="BS255" i="21"/>
  <c r="AH292" i="21"/>
  <c r="BS292" i="21" s="1"/>
  <c r="BE255" i="21"/>
  <c r="T292" i="21"/>
  <c r="BE292" i="21" s="1"/>
  <c r="AS202" i="21"/>
  <c r="H276" i="21"/>
  <c r="AS276" i="21" s="1"/>
  <c r="H43" i="9"/>
  <c r="H17" i="11"/>
  <c r="H43" i="11" s="1"/>
  <c r="AM202" i="21"/>
  <c r="B276" i="21"/>
  <c r="AM276" i="21" s="1"/>
  <c r="AX200" i="21"/>
  <c r="M274" i="21"/>
  <c r="AX274" i="21" s="1"/>
  <c r="L41" i="9"/>
  <c r="L15" i="11"/>
  <c r="L41" i="11" s="1"/>
  <c r="AY41" i="9"/>
  <c r="AY15" i="11"/>
  <c r="AY41" i="11" s="1"/>
  <c r="BS41" i="9"/>
  <c r="BS15" i="11"/>
  <c r="BS41" i="11" s="1"/>
  <c r="BL37" i="9"/>
  <c r="BL11" i="11"/>
  <c r="BL37" i="11" s="1"/>
  <c r="AR196" i="21"/>
  <c r="G270" i="21"/>
  <c r="AR270" i="21" s="1"/>
  <c r="G37" i="9"/>
  <c r="G11" i="11"/>
  <c r="G37" i="11" s="1"/>
  <c r="BK219" i="21"/>
  <c r="Z293" i="21"/>
  <c r="BK293" i="21" s="1"/>
  <c r="BI219" i="21"/>
  <c r="X293" i="21"/>
  <c r="BI293" i="21" s="1"/>
  <c r="AX214" i="21"/>
  <c r="M288" i="21"/>
  <c r="AX288" i="21" s="1"/>
  <c r="AU214" i="21"/>
  <c r="J288" i="21"/>
  <c r="AU288" i="21" s="1"/>
  <c r="AT214" i="21"/>
  <c r="I288" i="21"/>
  <c r="AT288" i="21" s="1"/>
  <c r="BH220" i="21"/>
  <c r="W294" i="21"/>
  <c r="BH294" i="21" s="1"/>
  <c r="BL220" i="21"/>
  <c r="AA294" i="21"/>
  <c r="BL294" i="21" s="1"/>
  <c r="AO220" i="21"/>
  <c r="D294" i="21"/>
  <c r="AO294" i="21" s="1"/>
  <c r="BV44" i="9"/>
  <c r="BV18" i="11"/>
  <c r="BV44" i="11" s="1"/>
  <c r="T44" i="9"/>
  <c r="T18" i="11"/>
  <c r="T44" i="11" s="1"/>
  <c r="BA203" i="21"/>
  <c r="P277" i="21"/>
  <c r="BA277" i="21" s="1"/>
  <c r="AX203" i="21"/>
  <c r="M277" i="21"/>
  <c r="AX277" i="21" s="1"/>
  <c r="AM252" i="21"/>
  <c r="B289" i="21"/>
  <c r="AM289" i="21" s="1"/>
  <c r="AO238" i="21"/>
  <c r="D275" i="21"/>
  <c r="AO275" i="21" s="1"/>
  <c r="BT37" i="10"/>
  <c r="BT11" i="11"/>
  <c r="BT37" i="11" s="1"/>
  <c r="BZ38" i="10"/>
  <c r="BZ12" i="11"/>
  <c r="BZ38" i="11" s="1"/>
  <c r="R38" i="9"/>
  <c r="R12" i="11"/>
  <c r="R38" i="11" s="1"/>
  <c r="AN197" i="21"/>
  <c r="C271" i="21"/>
  <c r="AN271" i="21" s="1"/>
  <c r="AN38" i="9"/>
  <c r="AN12" i="11"/>
  <c r="AN38" i="11" s="1"/>
  <c r="BH38" i="9"/>
  <c r="BH12" i="11"/>
  <c r="BH38" i="11" s="1"/>
  <c r="AO249" i="21"/>
  <c r="D286" i="21"/>
  <c r="AO286" i="21" s="1"/>
  <c r="AO199" i="21"/>
  <c r="D273" i="21"/>
  <c r="AO273" i="21" s="1"/>
  <c r="BX40" i="9"/>
  <c r="BX14" i="11"/>
  <c r="BX40" i="11" s="1"/>
  <c r="AT199" i="21"/>
  <c r="I273" i="21"/>
  <c r="AT273" i="21" s="1"/>
  <c r="BW40" i="9"/>
  <c r="BW14" i="11"/>
  <c r="BW40" i="11" s="1"/>
  <c r="BT40" i="9"/>
  <c r="BT14" i="11"/>
  <c r="BT40" i="11" s="1"/>
  <c r="BV40" i="9"/>
  <c r="BV14" i="11"/>
  <c r="BV40" i="11" s="1"/>
  <c r="AJ40" i="9"/>
  <c r="AJ14" i="11"/>
  <c r="AJ40" i="11" s="1"/>
  <c r="BP213" i="21"/>
  <c r="AE287" i="21"/>
  <c r="BP287" i="21" s="1"/>
  <c r="AT213" i="21"/>
  <c r="I287" i="21"/>
  <c r="AT287" i="21" s="1"/>
  <c r="V31" i="9"/>
  <c r="V5" i="11"/>
  <c r="V31" i="11" s="1"/>
  <c r="BT31" i="9"/>
  <c r="BT5" i="11"/>
  <c r="BT31" i="11" s="1"/>
  <c r="BX31" i="9"/>
  <c r="BX5" i="11"/>
  <c r="BX31" i="11" s="1"/>
  <c r="AY31" i="9"/>
  <c r="AY5" i="11"/>
  <c r="AY31" i="11" s="1"/>
  <c r="AQ229" i="21"/>
  <c r="F266" i="21"/>
  <c r="AQ266" i="21" s="1"/>
  <c r="AS255" i="21"/>
  <c r="H292" i="21"/>
  <c r="AS292" i="21" s="1"/>
  <c r="AN202" i="21"/>
  <c r="C276" i="21"/>
  <c r="AN276" i="21" s="1"/>
  <c r="AU43" i="9"/>
  <c r="AU17" i="11"/>
  <c r="AU43" i="11" s="1"/>
  <c r="AZ202" i="21"/>
  <c r="O276" i="21"/>
  <c r="AZ276" i="21" s="1"/>
  <c r="BV43" i="9"/>
  <c r="BV17" i="11"/>
  <c r="BV43" i="11" s="1"/>
  <c r="BN43" i="9"/>
  <c r="BN17" i="11"/>
  <c r="BN43" i="11" s="1"/>
  <c r="AN244" i="21"/>
  <c r="C281" i="21"/>
  <c r="AN281" i="21" s="1"/>
  <c r="BJ41" i="9"/>
  <c r="BJ15" i="11"/>
  <c r="BJ41" i="11" s="1"/>
  <c r="AM41" i="9"/>
  <c r="AM15" i="11"/>
  <c r="AM41" i="11" s="1"/>
  <c r="AN41" i="9"/>
  <c r="AN15" i="11"/>
  <c r="AN41" i="11" s="1"/>
  <c r="BR41" i="9"/>
  <c r="BR15" i="11"/>
  <c r="BR41" i="11" s="1"/>
  <c r="BC41" i="9"/>
  <c r="BC15" i="11"/>
  <c r="BC41" i="11" s="1"/>
  <c r="BB37" i="9"/>
  <c r="BB11" i="11"/>
  <c r="BB37" i="11" s="1"/>
  <c r="BG37" i="9"/>
  <c r="BG11" i="11"/>
  <c r="BG37" i="11" s="1"/>
  <c r="BC37" i="9"/>
  <c r="BC11" i="11"/>
  <c r="BC37" i="11" s="1"/>
  <c r="BN37" i="9"/>
  <c r="BN11" i="11"/>
  <c r="BN37" i="11" s="1"/>
  <c r="AU37" i="9"/>
  <c r="AU11" i="11"/>
  <c r="AU37" i="11" s="1"/>
  <c r="AM219" i="21"/>
  <c r="B293" i="21"/>
  <c r="AM293" i="21" s="1"/>
  <c r="BQ219" i="21"/>
  <c r="AF293" i="21"/>
  <c r="BQ293" i="21" s="1"/>
  <c r="BE219" i="21"/>
  <c r="T293" i="21"/>
  <c r="BE293" i="21" s="1"/>
  <c r="BG214" i="21"/>
  <c r="V288" i="21"/>
  <c r="BG288" i="21" s="1"/>
  <c r="AM214" i="21"/>
  <c r="B288" i="21"/>
  <c r="AM288" i="21" s="1"/>
  <c r="AQ214" i="21"/>
  <c r="F288" i="21"/>
  <c r="AQ288" i="21" s="1"/>
  <c r="BB220" i="21"/>
  <c r="Q294" i="21"/>
  <c r="BB294" i="21" s="1"/>
  <c r="BD220" i="21"/>
  <c r="S294" i="21"/>
  <c r="BD294" i="21" s="1"/>
  <c r="F44" i="9"/>
  <c r="F18" i="11"/>
  <c r="F44" i="11" s="1"/>
  <c r="AH44" i="9"/>
  <c r="AH18" i="11"/>
  <c r="AH44" i="11" s="1"/>
  <c r="K44" i="9"/>
  <c r="K18" i="11"/>
  <c r="K44" i="11" s="1"/>
  <c r="AR252" i="21"/>
  <c r="G289" i="21"/>
  <c r="AR289" i="21" s="1"/>
  <c r="AM248" i="21"/>
  <c r="B285" i="21"/>
  <c r="AM285" i="21" s="1"/>
  <c r="AM231" i="21"/>
  <c r="B268" i="21"/>
  <c r="AM268" i="21" s="1"/>
  <c r="BV37" i="10"/>
  <c r="BV11" i="11"/>
  <c r="BV37" i="11" s="1"/>
  <c r="BX37" i="10"/>
  <c r="BX11" i="11"/>
  <c r="BX37" i="11" s="1"/>
  <c r="J38" i="9"/>
  <c r="J12" i="11"/>
  <c r="J38" i="11" s="1"/>
  <c r="BA197" i="21"/>
  <c r="P271" i="21"/>
  <c r="BA271" i="21" s="1"/>
  <c r="C38" i="9"/>
  <c r="C12" i="11"/>
  <c r="C38" i="11" s="1"/>
  <c r="V40" i="9"/>
  <c r="V14" i="11"/>
  <c r="V40" i="11" s="1"/>
  <c r="AZ40" i="9"/>
  <c r="AZ14" i="11"/>
  <c r="AZ40" i="11" s="1"/>
  <c r="AQ40" i="9"/>
  <c r="AQ14" i="11"/>
  <c r="AQ40" i="11" s="1"/>
  <c r="AZ213" i="21"/>
  <c r="O287" i="21"/>
  <c r="AZ287" i="21" s="1"/>
  <c r="BI213" i="21"/>
  <c r="X287" i="21"/>
  <c r="BI287" i="21" s="1"/>
  <c r="BA190" i="21"/>
  <c r="P264" i="21"/>
  <c r="BA264" i="21" s="1"/>
  <c r="AH31" i="9"/>
  <c r="AH5" i="11"/>
  <c r="AH31" i="11" s="1"/>
  <c r="G31" i="9"/>
  <c r="G5" i="11"/>
  <c r="G31" i="11" s="1"/>
  <c r="AY255" i="21"/>
  <c r="N292" i="21"/>
  <c r="AY292" i="21" s="1"/>
  <c r="AE43" i="9"/>
  <c r="AE17" i="11"/>
  <c r="AE43" i="11" s="1"/>
  <c r="AY202" i="21"/>
  <c r="N276" i="21"/>
  <c r="AY276" i="21" s="1"/>
  <c r="BO43" i="9"/>
  <c r="BO17" i="11"/>
  <c r="BO43" i="11" s="1"/>
  <c r="AM43" i="9"/>
  <c r="AM17" i="11"/>
  <c r="AM43" i="11" s="1"/>
  <c r="CB43" i="9"/>
  <c r="CB17" i="11"/>
  <c r="CB43" i="11" s="1"/>
  <c r="AR244" i="21"/>
  <c r="G281" i="21"/>
  <c r="AR281" i="21" s="1"/>
  <c r="AP244" i="21"/>
  <c r="E281" i="21"/>
  <c r="AP281" i="21" s="1"/>
  <c r="AR242" i="21"/>
  <c r="G279" i="21"/>
  <c r="AR279" i="21" s="1"/>
  <c r="AB41" i="9"/>
  <c r="AB15" i="11"/>
  <c r="AB41" i="11" s="1"/>
  <c r="P41" i="9"/>
  <c r="P15" i="11"/>
  <c r="P41" i="11" s="1"/>
  <c r="AW200" i="21"/>
  <c r="L274" i="21"/>
  <c r="AW274" i="21" s="1"/>
  <c r="AJ41" i="9"/>
  <c r="AJ15" i="11"/>
  <c r="AJ41" i="11" s="1"/>
  <c r="J41" i="9"/>
  <c r="J15" i="11"/>
  <c r="J41" i="11" s="1"/>
  <c r="P37" i="9"/>
  <c r="P11" i="11"/>
  <c r="P37" i="11" s="1"/>
  <c r="AM196" i="21"/>
  <c r="B270" i="21"/>
  <c r="AM270" i="21" s="1"/>
  <c r="AM241" i="21"/>
  <c r="B278" i="21"/>
  <c r="AM278" i="21" s="1"/>
  <c r="BN219" i="21"/>
  <c r="AC293" i="21"/>
  <c r="BN293" i="21" s="1"/>
  <c r="BU219" i="21"/>
  <c r="AJ293" i="21"/>
  <c r="BU293" i="21" s="1"/>
  <c r="BT214" i="21"/>
  <c r="AI288" i="21"/>
  <c r="BT288" i="21" s="1"/>
  <c r="H49" i="9"/>
  <c r="H23" i="11"/>
  <c r="H49" i="11" s="1"/>
  <c r="AP228" i="21"/>
  <c r="E265" i="21"/>
  <c r="AP265" i="21" s="1"/>
  <c r="BM220" i="21"/>
  <c r="AB294" i="21"/>
  <c r="BM294" i="21" s="1"/>
  <c r="BQ220" i="21"/>
  <c r="AF294" i="21"/>
  <c r="BQ294" i="21" s="1"/>
  <c r="BD44" i="9"/>
  <c r="BD18" i="11"/>
  <c r="BD44" i="11" s="1"/>
  <c r="W44" i="9"/>
  <c r="W18" i="11"/>
  <c r="W44" i="11" s="1"/>
  <c r="BW44" i="9"/>
  <c r="BW18" i="11"/>
  <c r="BW44" i="11" s="1"/>
  <c r="BG44" i="9"/>
  <c r="BG18" i="11"/>
  <c r="BG44" i="11" s="1"/>
  <c r="AO252" i="21"/>
  <c r="D289" i="21"/>
  <c r="AO289" i="21" s="1"/>
  <c r="AN248" i="21"/>
  <c r="C285" i="21"/>
  <c r="AN285" i="21" s="1"/>
  <c r="CA38" i="10"/>
  <c r="CA12" i="11"/>
  <c r="CA38" i="11" s="1"/>
  <c r="O38" i="9"/>
  <c r="O12" i="11"/>
  <c r="O38" i="11" s="1"/>
  <c r="BO38" i="9"/>
  <c r="BO12" i="11"/>
  <c r="BO38" i="11" s="1"/>
  <c r="AZ38" i="9"/>
  <c r="AZ12" i="11"/>
  <c r="AZ38" i="11" s="1"/>
  <c r="AX197" i="21"/>
  <c r="M271" i="21"/>
  <c r="AX271" i="21" s="1"/>
  <c r="BR29" i="10"/>
  <c r="BR3" i="11"/>
  <c r="BR29" i="11" s="1"/>
  <c r="BR40" i="9"/>
  <c r="BR14" i="11"/>
  <c r="BR40" i="11" s="1"/>
  <c r="F40" i="9"/>
  <c r="F14" i="11"/>
  <c r="F40" i="11" s="1"/>
  <c r="W40" i="9"/>
  <c r="W14" i="11"/>
  <c r="W40" i="11" s="1"/>
  <c r="BK40" i="9"/>
  <c r="BK14" i="11"/>
  <c r="BK40" i="11" s="1"/>
  <c r="AO243" i="21"/>
  <c r="D280" i="21"/>
  <c r="AO280" i="21" s="1"/>
  <c r="BD213" i="21"/>
  <c r="S287" i="21"/>
  <c r="BD287" i="21" s="1"/>
  <c r="P31" i="9"/>
  <c r="P5" i="11"/>
  <c r="P31" i="11" s="1"/>
  <c r="BZ31" i="9"/>
  <c r="BZ5" i="11"/>
  <c r="BZ31" i="11" s="1"/>
  <c r="AP229" i="21"/>
  <c r="E266" i="21"/>
  <c r="AP266" i="21" s="1"/>
  <c r="AO255" i="21"/>
  <c r="D292" i="21"/>
  <c r="AO292" i="21" s="1"/>
  <c r="AP255" i="21"/>
  <c r="E292" i="21"/>
  <c r="AP292" i="21" s="1"/>
  <c r="AO202" i="21"/>
  <c r="D276" i="21"/>
  <c r="AO276" i="21" s="1"/>
  <c r="AZ43" i="9"/>
  <c r="AZ17" i="11"/>
  <c r="AZ43" i="11" s="1"/>
  <c r="J43" i="9"/>
  <c r="J17" i="11"/>
  <c r="J43" i="11" s="1"/>
  <c r="AR43" i="9"/>
  <c r="AR17" i="11"/>
  <c r="AR43" i="11" s="1"/>
  <c r="BZ43" i="9"/>
  <c r="BZ17" i="11"/>
  <c r="BZ43" i="11" s="1"/>
  <c r="AY200" i="21"/>
  <c r="N274" i="21"/>
  <c r="AY274" i="21" s="1"/>
  <c r="AZ41" i="9"/>
  <c r="AZ15" i="11"/>
  <c r="AZ41" i="11" s="1"/>
  <c r="AT41" i="9"/>
  <c r="AT15" i="11"/>
  <c r="AT41" i="11" s="1"/>
  <c r="BL41" i="9"/>
  <c r="BL15" i="11"/>
  <c r="BL41" i="11" s="1"/>
  <c r="N41" i="9"/>
  <c r="N15" i="11"/>
  <c r="N41" i="11" s="1"/>
  <c r="D41" i="9"/>
  <c r="D15" i="11"/>
  <c r="D41" i="11" s="1"/>
  <c r="AP41" i="9"/>
  <c r="AP15" i="11"/>
  <c r="AP41" i="11" s="1"/>
  <c r="W37" i="9"/>
  <c r="W11" i="11"/>
  <c r="W37" i="11" s="1"/>
  <c r="AD37" i="9"/>
  <c r="AD11" i="11"/>
  <c r="AD37" i="11" s="1"/>
  <c r="AN241" i="21"/>
  <c r="C278" i="21"/>
  <c r="AN278" i="21" s="1"/>
  <c r="BL214" i="21"/>
  <c r="AA288" i="21"/>
  <c r="BL288" i="21" s="1"/>
  <c r="G49" i="9"/>
  <c r="G23" i="11"/>
  <c r="G49" i="11" s="1"/>
  <c r="AV203" i="21"/>
  <c r="K277" i="21"/>
  <c r="AV277" i="21" s="1"/>
  <c r="BH44" i="9"/>
  <c r="BH18" i="11"/>
  <c r="BH44" i="11" s="1"/>
  <c r="N44" i="9"/>
  <c r="N18" i="11"/>
  <c r="N44" i="11" s="1"/>
  <c r="V44" i="9"/>
  <c r="V18" i="11"/>
  <c r="V44" i="11" s="1"/>
  <c r="AD44" i="9"/>
  <c r="AD18" i="11"/>
  <c r="AD44" i="11" s="1"/>
  <c r="BR38" i="10"/>
  <c r="BR12" i="11"/>
  <c r="BR38" i="11" s="1"/>
  <c r="BS38" i="10"/>
  <c r="BS12" i="11"/>
  <c r="BS38" i="11" s="1"/>
  <c r="CB38" i="10"/>
  <c r="CB12" i="11"/>
  <c r="CB38" i="11" s="1"/>
  <c r="AM258" i="21"/>
  <c r="B295" i="21"/>
  <c r="AM295" i="21" s="1"/>
  <c r="B38" i="9"/>
  <c r="B12" i="11"/>
  <c r="B38" i="11" s="1"/>
  <c r="BC38" i="9"/>
  <c r="BC12" i="11"/>
  <c r="BC38" i="11" s="1"/>
  <c r="AN40" i="9"/>
  <c r="AN14" i="11"/>
  <c r="AN40" i="11" s="1"/>
  <c r="AX199" i="21"/>
  <c r="M273" i="21"/>
  <c r="AX273" i="21" s="1"/>
  <c r="BJ40" i="9"/>
  <c r="BJ14" i="11"/>
  <c r="BJ40" i="11" s="1"/>
  <c r="BL213" i="21"/>
  <c r="AA287" i="21"/>
  <c r="BL287" i="21" s="1"/>
  <c r="AN226" i="21"/>
  <c r="C263" i="21"/>
  <c r="AN263" i="21" s="1"/>
  <c r="AV31" i="9"/>
  <c r="AV5" i="11"/>
  <c r="AV31" i="11" s="1"/>
  <c r="AZ190" i="21"/>
  <c r="O264" i="21"/>
  <c r="AZ264" i="21" s="1"/>
  <c r="AN31" i="9"/>
  <c r="AN5" i="11"/>
  <c r="AN31" i="11" s="1"/>
  <c r="H31" i="9"/>
  <c r="H5" i="11"/>
  <c r="H31" i="11" s="1"/>
  <c r="S31" i="9"/>
  <c r="S5" i="11"/>
  <c r="S31" i="11" s="1"/>
  <c r="AI31" i="9"/>
  <c r="AI5" i="11"/>
  <c r="AI31" i="11" s="1"/>
  <c r="CA31" i="9"/>
  <c r="CA5" i="11"/>
  <c r="CA31" i="11" s="1"/>
  <c r="AM229" i="21"/>
  <c r="B266" i="21"/>
  <c r="AM266" i="21" s="1"/>
  <c r="AX255" i="21"/>
  <c r="M292" i="21"/>
  <c r="AX292" i="21" s="1"/>
  <c r="AQ255" i="21"/>
  <c r="F292" i="21"/>
  <c r="AQ292" i="21" s="1"/>
  <c r="CA33" i="9"/>
  <c r="B43" i="9"/>
  <c r="B17" i="11"/>
  <c r="B43" i="11" s="1"/>
  <c r="F43" i="9"/>
  <c r="F17" i="11"/>
  <c r="F43" i="11" s="1"/>
  <c r="BP43" i="9"/>
  <c r="BP17" i="11"/>
  <c r="BP43" i="11" s="1"/>
  <c r="AR202" i="21"/>
  <c r="G276" i="21"/>
  <c r="AR276" i="21" s="1"/>
  <c r="CA43" i="9"/>
  <c r="CA17" i="11"/>
  <c r="CA43" i="11" s="1"/>
  <c r="CB34" i="10"/>
  <c r="CB8" i="11"/>
  <c r="CB34" i="11" s="1"/>
  <c r="AM200" i="21"/>
  <c r="B274" i="21"/>
  <c r="AM274" i="21" s="1"/>
  <c r="AI41" i="9"/>
  <c r="AI15" i="11"/>
  <c r="AI41" i="11" s="1"/>
  <c r="AU41" i="9"/>
  <c r="AU15" i="11"/>
  <c r="AU41" i="11" s="1"/>
  <c r="W41" i="9"/>
  <c r="W15" i="11"/>
  <c r="W41" i="11" s="1"/>
  <c r="S37" i="9"/>
  <c r="S11" i="11"/>
  <c r="S37" i="11" s="1"/>
  <c r="AY37" i="9"/>
  <c r="AY11" i="11"/>
  <c r="AY37" i="11" s="1"/>
  <c r="N37" i="9"/>
  <c r="N11" i="11"/>
  <c r="N37" i="11" s="1"/>
  <c r="AT196" i="21"/>
  <c r="I270" i="21"/>
  <c r="AT270" i="21" s="1"/>
  <c r="R37" i="9"/>
  <c r="R11" i="11"/>
  <c r="R37" i="11" s="1"/>
  <c r="AW196" i="21"/>
  <c r="L270" i="21"/>
  <c r="AW270" i="21" s="1"/>
  <c r="BA196" i="21"/>
  <c r="P270" i="21"/>
  <c r="BA270" i="21" s="1"/>
  <c r="AQ241" i="21"/>
  <c r="F278" i="21"/>
  <c r="AQ278" i="21" s="1"/>
  <c r="AS219" i="21"/>
  <c r="H293" i="21"/>
  <c r="AS293" i="21" s="1"/>
  <c r="AS214" i="21"/>
  <c r="H288" i="21"/>
  <c r="AS288" i="21" s="1"/>
  <c r="AR254" i="21"/>
  <c r="G291" i="21"/>
  <c r="AR291" i="21" s="1"/>
  <c r="AZ208" i="21"/>
  <c r="O282" i="21"/>
  <c r="AZ282" i="21" s="1"/>
  <c r="D49" i="9"/>
  <c r="D23" i="11"/>
  <c r="D49" i="11" s="1"/>
  <c r="BF220" i="21"/>
  <c r="U294" i="21"/>
  <c r="BF294" i="21" s="1"/>
  <c r="BO220" i="21"/>
  <c r="AD294" i="21"/>
  <c r="BO294" i="21" s="1"/>
  <c r="G44" i="9"/>
  <c r="G18" i="11"/>
  <c r="G44" i="11" s="1"/>
  <c r="AB44" i="9"/>
  <c r="AB18" i="11"/>
  <c r="AB44" i="11" s="1"/>
  <c r="AN203" i="21"/>
  <c r="C277" i="21"/>
  <c r="AN277" i="21" s="1"/>
  <c r="AI44" i="9"/>
  <c r="AI18" i="11"/>
  <c r="AI44" i="11" s="1"/>
  <c r="AV44" i="9"/>
  <c r="AV18" i="11"/>
  <c r="AV44" i="11" s="1"/>
  <c r="AO231" i="21"/>
  <c r="D268" i="21"/>
  <c r="AO268" i="21" s="1"/>
  <c r="AF38" i="9"/>
  <c r="AF12" i="11"/>
  <c r="AF38" i="11" s="1"/>
  <c r="AT38" i="9"/>
  <c r="AT12" i="11"/>
  <c r="AT38" i="11" s="1"/>
  <c r="AA38" i="9"/>
  <c r="AA12" i="11"/>
  <c r="AA38" i="11" s="1"/>
  <c r="AQ249" i="21"/>
  <c r="F286" i="21"/>
  <c r="AQ286" i="21" s="1"/>
  <c r="AX40" i="9"/>
  <c r="AX14" i="11"/>
  <c r="AX40" i="11" s="1"/>
  <c r="BD40" i="9"/>
  <c r="BD14" i="11"/>
  <c r="BD40" i="11" s="1"/>
  <c r="BB40" i="9"/>
  <c r="BB14" i="11"/>
  <c r="BB40" i="11" s="1"/>
  <c r="AQ243" i="21"/>
  <c r="F280" i="21"/>
  <c r="AQ280" i="21" s="1"/>
  <c r="AM213" i="21"/>
  <c r="B287" i="21"/>
  <c r="AM287" i="21" s="1"/>
  <c r="AS213" i="21"/>
  <c r="H287" i="21"/>
  <c r="AS287" i="21" s="1"/>
  <c r="AO226" i="21"/>
  <c r="D263" i="21"/>
  <c r="AO263" i="21" s="1"/>
  <c r="J31" i="9"/>
  <c r="J5" i="11"/>
  <c r="J31" i="11" s="1"/>
  <c r="BP31" i="9"/>
  <c r="BP5" i="11"/>
  <c r="BP31" i="11" s="1"/>
  <c r="BS31" i="9"/>
  <c r="BS5" i="11"/>
  <c r="BS31" i="11" s="1"/>
  <c r="AM31" i="9"/>
  <c r="AM5" i="11"/>
  <c r="AM31" i="11" s="1"/>
  <c r="F31" i="9"/>
  <c r="F5" i="11"/>
  <c r="F31" i="11" s="1"/>
  <c r="CB31" i="9"/>
  <c r="CB5" i="11"/>
  <c r="CB31" i="11" s="1"/>
  <c r="AT255" i="21"/>
  <c r="I292" i="21"/>
  <c r="AT292" i="21" s="1"/>
  <c r="AN255" i="21"/>
  <c r="C292" i="21"/>
  <c r="AN292" i="21" s="1"/>
  <c r="AR255" i="21"/>
  <c r="G292" i="21"/>
  <c r="AR292" i="21" s="1"/>
  <c r="CB33" i="9"/>
  <c r="BH43" i="9"/>
  <c r="BH17" i="11"/>
  <c r="BH43" i="11" s="1"/>
  <c r="AY43" i="9"/>
  <c r="AY17" i="11"/>
  <c r="AY43" i="11" s="1"/>
  <c r="AU202" i="21"/>
  <c r="J276" i="21"/>
  <c r="AU276" i="21" s="1"/>
  <c r="P43" i="9"/>
  <c r="P17" i="11"/>
  <c r="P43" i="11" s="1"/>
  <c r="N43" i="9"/>
  <c r="N17" i="11"/>
  <c r="N43" i="11" s="1"/>
  <c r="AP242" i="21"/>
  <c r="E279" i="21"/>
  <c r="AP279" i="21" s="1"/>
  <c r="AN242" i="21"/>
  <c r="C279" i="21"/>
  <c r="AN279" i="21" s="1"/>
  <c r="AR230" i="21"/>
  <c r="G267" i="21"/>
  <c r="AR267" i="21" s="1"/>
  <c r="BG41" i="9"/>
  <c r="BG15" i="11"/>
  <c r="BG41" i="11" s="1"/>
  <c r="AX41" i="9"/>
  <c r="AX15" i="11"/>
  <c r="AX41" i="11" s="1"/>
  <c r="K41" i="9"/>
  <c r="K15" i="11"/>
  <c r="K41" i="11" s="1"/>
  <c r="AO200" i="21"/>
  <c r="D274" i="21"/>
  <c r="AO274" i="21" s="1"/>
  <c r="AT37" i="9"/>
  <c r="AT11" i="11"/>
  <c r="AT37" i="11" s="1"/>
  <c r="AJ37" i="9"/>
  <c r="AJ11" i="11"/>
  <c r="AJ37" i="11" s="1"/>
  <c r="X37" i="9"/>
  <c r="X11" i="11"/>
  <c r="X37" i="11" s="1"/>
  <c r="O37" i="9"/>
  <c r="O11" i="11"/>
  <c r="O37" i="11" s="1"/>
  <c r="AQ37" i="9"/>
  <c r="AQ11" i="11"/>
  <c r="AQ37" i="11" s="1"/>
  <c r="B37" i="9"/>
  <c r="B11" i="11"/>
  <c r="B37" i="11" s="1"/>
  <c r="AR241" i="21"/>
  <c r="G278" i="21"/>
  <c r="AR278" i="21" s="1"/>
  <c r="BM219" i="21"/>
  <c r="AB293" i="21"/>
  <c r="BM293" i="21" s="1"/>
  <c r="BC219" i="21"/>
  <c r="R293" i="21"/>
  <c r="BC293" i="21" s="1"/>
  <c r="AY214" i="21"/>
  <c r="N288" i="21"/>
  <c r="AY288" i="21" s="1"/>
  <c r="BN214" i="21"/>
  <c r="AC288" i="21"/>
  <c r="BN288" i="21" s="1"/>
  <c r="AQ254" i="21"/>
  <c r="F291" i="21"/>
  <c r="AQ291" i="21" s="1"/>
  <c r="AU208" i="21"/>
  <c r="J282" i="21"/>
  <c r="AU282" i="21" s="1"/>
  <c r="AM228" i="21"/>
  <c r="B265" i="21"/>
  <c r="AM265" i="21" s="1"/>
  <c r="AU203" i="21"/>
  <c r="J277" i="21"/>
  <c r="AU277" i="21" s="1"/>
  <c r="AJ44" i="9"/>
  <c r="AJ18" i="11"/>
  <c r="AJ44" i="11" s="1"/>
  <c r="Z44" i="9"/>
  <c r="Z18" i="11"/>
  <c r="Z44" i="11" s="1"/>
  <c r="BZ44" i="9"/>
  <c r="BZ18" i="11"/>
  <c r="BZ44" i="11" s="1"/>
  <c r="AN252" i="21"/>
  <c r="C289" i="21"/>
  <c r="AN289" i="21" s="1"/>
  <c r="AR253" i="21"/>
  <c r="G290" i="21"/>
  <c r="AQ248" i="21"/>
  <c r="F285" i="21"/>
  <c r="AQ285" i="21" s="1"/>
  <c r="BX38" i="10"/>
  <c r="BX12" i="11"/>
  <c r="BX38" i="11" s="1"/>
  <c r="AN258" i="21"/>
  <c r="C295" i="21"/>
  <c r="AN295" i="21" s="1"/>
  <c r="T38" i="9"/>
  <c r="T12" i="11"/>
  <c r="T38" i="11" s="1"/>
  <c r="AD38" i="9"/>
  <c r="AD12" i="11"/>
  <c r="AD38" i="11" s="1"/>
  <c r="AL38" i="9"/>
  <c r="AL12" i="11"/>
  <c r="AL38" i="11" s="1"/>
  <c r="AE38" i="9"/>
  <c r="AE12" i="11"/>
  <c r="AE38" i="11" s="1"/>
  <c r="AY197" i="21"/>
  <c r="N271" i="21"/>
  <c r="AY271" i="21" s="1"/>
  <c r="AN249" i="21"/>
  <c r="C286" i="21"/>
  <c r="AN286" i="21" s="1"/>
  <c r="AV40" i="9"/>
  <c r="AV14" i="11"/>
  <c r="AV40" i="11" s="1"/>
  <c r="AR199" i="21"/>
  <c r="G273" i="21"/>
  <c r="AR273" i="21" s="1"/>
  <c r="AU40" i="9"/>
  <c r="AU14" i="11"/>
  <c r="AU40" i="11" s="1"/>
  <c r="AY40" i="9"/>
  <c r="AY14" i="11"/>
  <c r="AY40" i="11" s="1"/>
  <c r="AR243" i="21"/>
  <c r="G280" i="21"/>
  <c r="AR280" i="21" s="1"/>
  <c r="BO213" i="21"/>
  <c r="AD287" i="21"/>
  <c r="BO287" i="21" s="1"/>
  <c r="BB213" i="21"/>
  <c r="Q287" i="21"/>
  <c r="BB287" i="21" s="1"/>
  <c r="BR213" i="21"/>
  <c r="AG287" i="21"/>
  <c r="BR287" i="21" s="1"/>
  <c r="AQ226" i="21"/>
  <c r="F263" i="21"/>
  <c r="AQ263" i="21" s="1"/>
  <c r="X31" i="9"/>
  <c r="X5" i="11"/>
  <c r="X31" i="11" s="1"/>
  <c r="BL31" i="9"/>
  <c r="BL5" i="11"/>
  <c r="BL31" i="11" s="1"/>
  <c r="AQ190" i="21"/>
  <c r="F264" i="21"/>
  <c r="AQ264" i="21" s="1"/>
  <c r="BB31" i="9"/>
  <c r="BB5" i="11"/>
  <c r="BB31" i="11" s="1"/>
  <c r="AR190" i="21"/>
  <c r="G264" i="21"/>
  <c r="AR264" i="21" s="1"/>
  <c r="AT31" i="9"/>
  <c r="AT5" i="11"/>
  <c r="AT31" i="11" s="1"/>
  <c r="BD31" i="9"/>
  <c r="BD5" i="11"/>
  <c r="BD31" i="11" s="1"/>
  <c r="BN33" i="10"/>
  <c r="BN7" i="11"/>
  <c r="BN33" i="11" s="1"/>
  <c r="AO229" i="21"/>
  <c r="D266" i="21"/>
  <c r="AO266" i="21" s="1"/>
  <c r="BK255" i="21"/>
  <c r="Z292" i="21"/>
  <c r="BK292" i="21" s="1"/>
  <c r="AV255" i="21"/>
  <c r="K292" i="21"/>
  <c r="AV292" i="21" s="1"/>
  <c r="AU255" i="21"/>
  <c r="J292" i="21"/>
  <c r="AU292" i="21" s="1"/>
  <c r="BZ33" i="9"/>
  <c r="X43" i="9"/>
  <c r="X17" i="11"/>
  <c r="X43" i="11" s="1"/>
  <c r="D43" i="9"/>
  <c r="D17" i="11"/>
  <c r="D43" i="11" s="1"/>
  <c r="BL43" i="9"/>
  <c r="BL17" i="11"/>
  <c r="BL43" i="11" s="1"/>
  <c r="AL43" i="9"/>
  <c r="AL17" i="11"/>
  <c r="AL43" i="11" s="1"/>
  <c r="AX202" i="21"/>
  <c r="M276" i="21"/>
  <c r="AX276" i="21" s="1"/>
  <c r="AO242" i="21"/>
  <c r="D279" i="21"/>
  <c r="AO279" i="21" s="1"/>
  <c r="AP200" i="21"/>
  <c r="E274" i="21"/>
  <c r="AP274" i="21" s="1"/>
  <c r="F41" i="9"/>
  <c r="F15" i="11"/>
  <c r="F41" i="11" s="1"/>
  <c r="BN41" i="9"/>
  <c r="BN15" i="11"/>
  <c r="BN41" i="11" s="1"/>
  <c r="H41" i="9"/>
  <c r="H15" i="11"/>
  <c r="H41" i="11" s="1"/>
  <c r="CB41" i="9"/>
  <c r="CB15" i="11"/>
  <c r="CB41" i="11" s="1"/>
  <c r="BJ37" i="9"/>
  <c r="BJ11" i="11"/>
  <c r="BJ37" i="11" s="1"/>
  <c r="AU196" i="21"/>
  <c r="J270" i="21"/>
  <c r="AU270" i="21" s="1"/>
  <c r="AB37" i="9"/>
  <c r="AB11" i="11"/>
  <c r="AB37" i="11" s="1"/>
  <c r="CB45" i="10"/>
  <c r="CB19" i="11"/>
  <c r="CB45" i="11" s="1"/>
  <c r="AN214" i="21"/>
  <c r="C288" i="21"/>
  <c r="AN288" i="21" s="1"/>
  <c r="BS214" i="21"/>
  <c r="AH288" i="21"/>
  <c r="BS288" i="21" s="1"/>
  <c r="BK214" i="21"/>
  <c r="Z288" i="21"/>
  <c r="BK288" i="21" s="1"/>
  <c r="AO214" i="21"/>
  <c r="D288" i="21"/>
  <c r="AO288" i="21" s="1"/>
  <c r="AR214" i="21"/>
  <c r="G288" i="21"/>
  <c r="AR288" i="21" s="1"/>
  <c r="AY208" i="21"/>
  <c r="N282" i="21"/>
  <c r="AY282" i="21" s="1"/>
  <c r="B49" i="9"/>
  <c r="B23" i="11"/>
  <c r="B49" i="11" s="1"/>
  <c r="AR228" i="21"/>
  <c r="G265" i="21"/>
  <c r="AR265" i="21" s="1"/>
  <c r="AN228" i="21"/>
  <c r="C265" i="21"/>
  <c r="AN265" i="21" s="1"/>
  <c r="AS220" i="21"/>
  <c r="H294" i="21"/>
  <c r="AS294" i="21" s="1"/>
  <c r="AW220" i="21"/>
  <c r="L294" i="21"/>
  <c r="AW294" i="21" s="1"/>
  <c r="AA44" i="9"/>
  <c r="AA18" i="11"/>
  <c r="AA44" i="11" s="1"/>
  <c r="AT203" i="21"/>
  <c r="I277" i="21"/>
  <c r="AT277" i="21" s="1"/>
  <c r="CA44" i="9"/>
  <c r="CA18" i="11"/>
  <c r="CA44" i="11" s="1"/>
  <c r="AP252" i="21"/>
  <c r="E289" i="21"/>
  <c r="AP289" i="21" s="1"/>
  <c r="AR238" i="21"/>
  <c r="G275" i="21"/>
  <c r="AR275" i="21" s="1"/>
  <c r="BZ42" i="10"/>
  <c r="BZ16" i="11"/>
  <c r="BZ42" i="11" s="1"/>
  <c r="AR248" i="21"/>
  <c r="G285" i="21"/>
  <c r="AR285" i="21" s="1"/>
  <c r="AQ231" i="21"/>
  <c r="F268" i="21"/>
  <c r="AQ268" i="21" s="1"/>
  <c r="AR197" i="21"/>
  <c r="G271" i="21"/>
  <c r="AR271" i="21" s="1"/>
  <c r="BB38" i="9"/>
  <c r="BB12" i="11"/>
  <c r="BB38" i="11" s="1"/>
  <c r="O40" i="9"/>
  <c r="O14" i="11"/>
  <c r="O40" i="11" s="1"/>
  <c r="S40" i="9"/>
  <c r="S14" i="11"/>
  <c r="S40" i="11" s="1"/>
  <c r="BO40" i="9"/>
  <c r="BO14" i="11"/>
  <c r="BO40" i="11" s="1"/>
  <c r="AW199" i="21"/>
  <c r="L273" i="21"/>
  <c r="AW273" i="21" s="1"/>
  <c r="AS199" i="21"/>
  <c r="H273" i="21"/>
  <c r="AS273" i="21" s="1"/>
  <c r="AP213" i="21"/>
  <c r="E287" i="21"/>
  <c r="AP287" i="21" s="1"/>
  <c r="BU213" i="21"/>
  <c r="AJ287" i="21"/>
  <c r="BU287" i="21" s="1"/>
  <c r="AM226" i="21"/>
  <c r="B263" i="21"/>
  <c r="AM263" i="21" s="1"/>
  <c r="T31" i="9"/>
  <c r="T5" i="11"/>
  <c r="T31" i="11" s="1"/>
  <c r="BR31" i="9"/>
  <c r="BR5" i="11"/>
  <c r="BR31" i="11" s="1"/>
  <c r="BO31" i="9"/>
  <c r="BO5" i="11"/>
  <c r="BO31" i="11" s="1"/>
  <c r="AV190" i="21"/>
  <c r="K264" i="21"/>
  <c r="AV264" i="21" s="1"/>
  <c r="BW31" i="9"/>
  <c r="BW5" i="11"/>
  <c r="BW31" i="11" s="1"/>
  <c r="O31" i="9"/>
  <c r="O5" i="11"/>
  <c r="O31" i="11" s="1"/>
  <c r="AY190" i="21"/>
  <c r="N264" i="21"/>
  <c r="AY264" i="21" s="1"/>
  <c r="AN229" i="21"/>
  <c r="C266" i="21"/>
  <c r="AN266" i="21" s="1"/>
  <c r="AR229" i="21"/>
  <c r="G266" i="21"/>
  <c r="AR266" i="21" s="1"/>
  <c r="AM255" i="21"/>
  <c r="B292" i="21"/>
  <c r="AM292" i="21" s="1"/>
  <c r="BQ255" i="21"/>
  <c r="AF292" i="21"/>
  <c r="BQ292" i="21" s="1"/>
  <c r="BR255" i="21"/>
  <c r="AG292" i="21"/>
  <c r="BR292" i="21" s="1"/>
  <c r="BR43" i="9"/>
  <c r="BR17" i="11"/>
  <c r="BR43" i="11" s="1"/>
  <c r="T43" i="9"/>
  <c r="T17" i="11"/>
  <c r="T43" i="11" s="1"/>
  <c r="C43" i="9"/>
  <c r="C17" i="11"/>
  <c r="C43" i="11" s="1"/>
  <c r="AQ202" i="21"/>
  <c r="F276" i="21"/>
  <c r="AQ276" i="21" s="1"/>
  <c r="AT43" i="9"/>
  <c r="AT17" i="11"/>
  <c r="AT43" i="11" s="1"/>
  <c r="AO244" i="21"/>
  <c r="D281" i="21"/>
  <c r="AO281" i="21" s="1"/>
  <c r="AN230" i="21"/>
  <c r="C267" i="21"/>
  <c r="AN267" i="21" s="1"/>
  <c r="AT200" i="21"/>
  <c r="I274" i="21"/>
  <c r="AT274" i="21" s="1"/>
  <c r="S41" i="9"/>
  <c r="S15" i="11"/>
  <c r="S41" i="11" s="1"/>
  <c r="AU200" i="21"/>
  <c r="J274" i="21"/>
  <c r="AU274" i="21" s="1"/>
  <c r="BT41" i="9"/>
  <c r="BT15" i="11"/>
  <c r="BT41" i="11" s="1"/>
  <c r="AE41" i="9"/>
  <c r="AE15" i="11"/>
  <c r="AE41" i="11" s="1"/>
  <c r="V41" i="9"/>
  <c r="V15" i="11"/>
  <c r="V41" i="11" s="1"/>
  <c r="CA41" i="9"/>
  <c r="CA15" i="11"/>
  <c r="CA41" i="11" s="1"/>
  <c r="AN196" i="21"/>
  <c r="C270" i="21"/>
  <c r="AN270" i="21" s="1"/>
  <c r="BO37" i="9"/>
  <c r="BO11" i="11"/>
  <c r="BO37" i="11" s="1"/>
  <c r="AP196" i="21"/>
  <c r="E270" i="21"/>
  <c r="AP270" i="21" s="1"/>
  <c r="AN37" i="9"/>
  <c r="AN11" i="11"/>
  <c r="AN37" i="11" s="1"/>
  <c r="CA45" i="10"/>
  <c r="CA19" i="11"/>
  <c r="BP219" i="21"/>
  <c r="AE293" i="21"/>
  <c r="BP293" i="21" s="1"/>
  <c r="BD219" i="21"/>
  <c r="S293" i="21"/>
  <c r="BD293" i="21" s="1"/>
  <c r="AT219" i="21"/>
  <c r="I293" i="21"/>
  <c r="AT293" i="21" s="1"/>
  <c r="BJ214" i="21"/>
  <c r="Y288" i="21"/>
  <c r="BJ288" i="21" s="1"/>
  <c r="BE214" i="21"/>
  <c r="T288" i="21"/>
  <c r="BE288" i="21" s="1"/>
  <c r="BD214" i="21"/>
  <c r="S288" i="21"/>
  <c r="BD288" i="21" s="1"/>
  <c r="AV214" i="21"/>
  <c r="K288" i="21"/>
  <c r="AV288" i="21" s="1"/>
  <c r="AR208" i="21"/>
  <c r="G282" i="21"/>
  <c r="AR282" i="21" s="1"/>
  <c r="L49" i="9"/>
  <c r="L23" i="11"/>
  <c r="L49" i="11" s="1"/>
  <c r="AQ228" i="21"/>
  <c r="F265" i="21"/>
  <c r="AQ265" i="21" s="1"/>
  <c r="AV220" i="21"/>
  <c r="K294" i="21"/>
  <c r="AV294" i="21" s="1"/>
  <c r="BG220" i="21"/>
  <c r="V294" i="21"/>
  <c r="BG294" i="21" s="1"/>
  <c r="AU44" i="9"/>
  <c r="AU18" i="11"/>
  <c r="AU44" i="11" s="1"/>
  <c r="L44" i="9"/>
  <c r="L18" i="11"/>
  <c r="L44" i="11" s="1"/>
  <c r="X44" i="9"/>
  <c r="X18" i="11"/>
  <c r="X44" i="11" s="1"/>
  <c r="AW203" i="21"/>
  <c r="L277" i="21"/>
  <c r="AW277" i="21" s="1"/>
  <c r="CB44" i="9"/>
  <c r="CB18" i="11"/>
  <c r="CB44" i="11" s="1"/>
  <c r="CA42" i="10"/>
  <c r="CA16" i="11"/>
  <c r="CA42" i="11" s="1"/>
  <c r="AO248" i="21"/>
  <c r="D285" i="21"/>
  <c r="AO285" i="21" s="1"/>
  <c r="BW37" i="10"/>
  <c r="BW11" i="11"/>
  <c r="BW37" i="11" s="1"/>
  <c r="BS37" i="10"/>
  <c r="BS11" i="11"/>
  <c r="BS37" i="11" s="1"/>
  <c r="BV38" i="10"/>
  <c r="BV12" i="11"/>
  <c r="BV38" i="11" s="1"/>
  <c r="BT38" i="10"/>
  <c r="BT12" i="11"/>
  <c r="BT38" i="11" s="1"/>
  <c r="AO258" i="21"/>
  <c r="D295" i="21"/>
  <c r="AO295" i="21" s="1"/>
  <c r="G38" i="9"/>
  <c r="G12" i="11"/>
  <c r="G38" i="11" s="1"/>
  <c r="F38" i="9"/>
  <c r="F12" i="11"/>
  <c r="F38" i="11" s="1"/>
  <c r="AQ38" i="9"/>
  <c r="AQ12" i="11"/>
  <c r="AQ38" i="11" s="1"/>
  <c r="AQ225" i="21"/>
  <c r="F262" i="21"/>
  <c r="AQ262" i="21" s="1"/>
  <c r="AF40" i="9"/>
  <c r="AF14" i="11"/>
  <c r="AF40" i="11" s="1"/>
  <c r="P40" i="9"/>
  <c r="P14" i="11"/>
  <c r="P40" i="11" s="1"/>
  <c r="N40" i="9"/>
  <c r="N14" i="11"/>
  <c r="N40" i="11" s="1"/>
  <c r="AA40" i="9"/>
  <c r="AA14" i="11"/>
  <c r="AA40" i="11" s="1"/>
  <c r="Z40" i="9"/>
  <c r="Z14" i="11"/>
  <c r="Z40" i="11" s="1"/>
  <c r="BH40" i="9"/>
  <c r="BH14" i="11"/>
  <c r="BH40" i="11" s="1"/>
  <c r="J40" i="9"/>
  <c r="J14" i="11"/>
  <c r="J40" i="11" s="1"/>
  <c r="AN243" i="21"/>
  <c r="C280" i="21"/>
  <c r="AN280" i="21" s="1"/>
  <c r="AR226" i="21"/>
  <c r="G263" i="21"/>
  <c r="AR263" i="21" s="1"/>
  <c r="AQ31" i="9"/>
  <c r="AQ5" i="11"/>
  <c r="AQ31" i="11" s="1"/>
  <c r="AE31" i="9"/>
  <c r="AE5" i="11"/>
  <c r="AE31" i="11" s="1"/>
  <c r="L31" i="9"/>
  <c r="L5" i="11"/>
  <c r="L31" i="11" s="1"/>
  <c r="AJ31" i="9"/>
  <c r="AJ5" i="11"/>
  <c r="AJ31" i="11" s="1"/>
  <c r="AD31" i="9"/>
  <c r="AD5" i="11"/>
  <c r="AD31" i="11" s="1"/>
  <c r="AB31" i="9"/>
  <c r="AB5" i="11"/>
  <c r="AB31" i="11" s="1"/>
  <c r="BM255" i="21"/>
  <c r="AB292" i="21"/>
  <c r="BM292" i="21" s="1"/>
  <c r="BB255" i="21"/>
  <c r="Q292" i="21"/>
  <c r="BB292" i="21" s="1"/>
  <c r="Z43" i="9"/>
  <c r="Z17" i="11"/>
  <c r="Z43" i="11" s="1"/>
  <c r="AP43" i="9"/>
  <c r="AP17" i="11"/>
  <c r="AP43" i="11" s="1"/>
  <c r="BS43" i="9"/>
  <c r="BS17" i="11"/>
  <c r="BS43" i="11" s="1"/>
  <c r="BH41" i="9"/>
  <c r="BH15" i="11"/>
  <c r="BH41" i="11" s="1"/>
  <c r="AR41" i="9"/>
  <c r="AR15" i="11"/>
  <c r="AR41" i="11" s="1"/>
  <c r="BB41" i="9"/>
  <c r="BB15" i="11"/>
  <c r="BB41" i="11" s="1"/>
  <c r="BZ41" i="9"/>
  <c r="BZ15" i="11"/>
  <c r="BZ41" i="11" s="1"/>
  <c r="H37" i="9"/>
  <c r="H11" i="11"/>
  <c r="H37" i="11" s="1"/>
  <c r="AZ37" i="9"/>
  <c r="AZ11" i="11"/>
  <c r="AZ37" i="11" s="1"/>
  <c r="AV37" i="9"/>
  <c r="AV11" i="11"/>
  <c r="AV37" i="11" s="1"/>
  <c r="AO196" i="21"/>
  <c r="D270" i="21"/>
  <c r="AO270" i="21" s="1"/>
  <c r="BZ45" i="10"/>
  <c r="BZ19" i="11"/>
  <c r="BZ45" i="11" s="1"/>
  <c r="BB219" i="21"/>
  <c r="Q293" i="21"/>
  <c r="BB293" i="21" s="1"/>
  <c r="AZ214" i="21"/>
  <c r="O288" i="21"/>
  <c r="AZ288" i="21" s="1"/>
  <c r="AP254" i="21"/>
  <c r="E291" i="21"/>
  <c r="AP291" i="21" s="1"/>
  <c r="BE220" i="21"/>
  <c r="T294" i="21"/>
  <c r="BE294" i="21" s="1"/>
  <c r="AL44" i="9"/>
  <c r="AL18" i="11"/>
  <c r="AL44" i="11" s="1"/>
  <c r="R44" i="9"/>
  <c r="R18" i="11"/>
  <c r="R44" i="11" s="1"/>
  <c r="AQ44" i="9"/>
  <c r="AQ18" i="11"/>
  <c r="AQ44" i="11" s="1"/>
  <c r="BO44" i="9"/>
  <c r="BO18" i="11"/>
  <c r="BO44" i="11" s="1"/>
  <c r="AZ203" i="21"/>
  <c r="O277" i="21"/>
  <c r="AZ277" i="21" s="1"/>
  <c r="J44" i="9"/>
  <c r="J18" i="11"/>
  <c r="J44" i="11" s="1"/>
  <c r="D44" i="9"/>
  <c r="D18" i="11"/>
  <c r="D44" i="11" s="1"/>
  <c r="CB42" i="10"/>
  <c r="CB16" i="11"/>
  <c r="CB42" i="11" s="1"/>
  <c r="AN253" i="21"/>
  <c r="C290" i="21"/>
  <c r="AP197" i="21"/>
  <c r="E271" i="21"/>
  <c r="AP271" i="21" s="1"/>
  <c r="AP38" i="9"/>
  <c r="AP12" i="11"/>
  <c r="AP38" i="11" s="1"/>
  <c r="AH38" i="9"/>
  <c r="AH12" i="11"/>
  <c r="AH38" i="11" s="1"/>
  <c r="AM197" i="21"/>
  <c r="B271" i="21"/>
  <c r="AM271" i="21" s="1"/>
  <c r="AJ38" i="9"/>
  <c r="AJ12" i="11"/>
  <c r="AJ38" i="11" s="1"/>
  <c r="BD38" i="9"/>
  <c r="BD12" i="11"/>
  <c r="BD38" i="11" s="1"/>
  <c r="AM249" i="21"/>
  <c r="B286" i="21"/>
  <c r="AM286" i="21" s="1"/>
  <c r="AP225" i="21"/>
  <c r="E262" i="21"/>
  <c r="AP262" i="21" s="1"/>
  <c r="BL40" i="9"/>
  <c r="BL14" i="11"/>
  <c r="BL40" i="11" s="1"/>
  <c r="AI40" i="9"/>
  <c r="AI14" i="11"/>
  <c r="AI40" i="11" s="1"/>
  <c r="H40" i="9"/>
  <c r="H14" i="11"/>
  <c r="H40" i="11" s="1"/>
  <c r="BM213" i="21"/>
  <c r="AB287" i="21"/>
  <c r="BM287" i="21" s="1"/>
  <c r="AA31" i="9"/>
  <c r="AA5" i="11"/>
  <c r="AA31" i="11" s="1"/>
  <c r="AS190" i="21"/>
  <c r="H264" i="21"/>
  <c r="AS264" i="21" s="1"/>
  <c r="AW190" i="21"/>
  <c r="L264" i="21"/>
  <c r="AW264" i="21" s="1"/>
  <c r="BF255" i="21"/>
  <c r="U292" i="21"/>
  <c r="BF292" i="21" s="1"/>
  <c r="BO255" i="21"/>
  <c r="AD292" i="21"/>
  <c r="BO292" i="21" s="1"/>
  <c r="BN255" i="21"/>
  <c r="AC292" i="21"/>
  <c r="BN292" i="21" s="1"/>
  <c r="BL255" i="21"/>
  <c r="AA292" i="21"/>
  <c r="BL292" i="21" s="1"/>
  <c r="R43" i="9"/>
  <c r="R17" i="11"/>
  <c r="R43" i="11" s="1"/>
  <c r="BJ43" i="9"/>
  <c r="BJ17" i="11"/>
  <c r="BJ43" i="11" s="1"/>
  <c r="BX43" i="9"/>
  <c r="BX17" i="11"/>
  <c r="BX43" i="11" s="1"/>
  <c r="G43" i="9"/>
  <c r="G17" i="11"/>
  <c r="G43" i="11" s="1"/>
  <c r="BA202" i="21"/>
  <c r="P276" i="21"/>
  <c r="BA276" i="21" s="1"/>
  <c r="AQ244" i="21"/>
  <c r="F281" i="21"/>
  <c r="AQ281" i="21" s="1"/>
  <c r="AQ242" i="21"/>
  <c r="F279" i="21"/>
  <c r="AQ279" i="21" s="1"/>
  <c r="AO230" i="21"/>
  <c r="D267" i="21"/>
  <c r="AO267" i="21" s="1"/>
  <c r="AL41" i="9"/>
  <c r="AL15" i="11"/>
  <c r="AL41" i="11" s="1"/>
  <c r="BP41" i="9"/>
  <c r="BP15" i="11"/>
  <c r="BP41" i="11" s="1"/>
  <c r="BF41" i="9"/>
  <c r="BF15" i="11"/>
  <c r="BF41" i="11" s="1"/>
  <c r="V37" i="9"/>
  <c r="V11" i="11"/>
  <c r="V37" i="11" s="1"/>
  <c r="AA37" i="9"/>
  <c r="AA11" i="11"/>
  <c r="AA37" i="11" s="1"/>
  <c r="BK37" i="9"/>
  <c r="BK11" i="11"/>
  <c r="BK37" i="11" s="1"/>
  <c r="AP37" i="9"/>
  <c r="AP11" i="11"/>
  <c r="AP37" i="11" s="1"/>
  <c r="AP241" i="21"/>
  <c r="E278" i="21"/>
  <c r="AP278" i="21" s="1"/>
  <c r="AN219" i="21"/>
  <c r="C293" i="21"/>
  <c r="AN293" i="21" s="1"/>
  <c r="BH219" i="21"/>
  <c r="W293" i="21"/>
  <c r="BH293" i="21" s="1"/>
  <c r="BP214" i="21"/>
  <c r="AE288" i="21"/>
  <c r="BP288" i="21" s="1"/>
  <c r="BF214" i="21"/>
  <c r="U288" i="21"/>
  <c r="BF288" i="21" s="1"/>
  <c r="BQ214" i="21"/>
  <c r="AF288" i="21"/>
  <c r="BQ288" i="21" s="1"/>
  <c r="BM214" i="21"/>
  <c r="AB288" i="21"/>
  <c r="BM288" i="21" s="1"/>
  <c r="AN254" i="21"/>
  <c r="C291" i="21"/>
  <c r="AN291" i="21" s="1"/>
  <c r="BA208" i="21"/>
  <c r="P282" i="21"/>
  <c r="BA282" i="21" s="1"/>
  <c r="K49" i="9"/>
  <c r="K23" i="11"/>
  <c r="K49" i="11" s="1"/>
  <c r="CA32" i="10"/>
  <c r="CA6" i="11"/>
  <c r="CA32" i="11" s="1"/>
  <c r="BC220" i="21"/>
  <c r="R294" i="21"/>
  <c r="BC294" i="21" s="1"/>
  <c r="BP220" i="21"/>
  <c r="AE294" i="21"/>
  <c r="BP294" i="21" s="1"/>
  <c r="BS44" i="9"/>
  <c r="BS18" i="11"/>
  <c r="BS44" i="11" s="1"/>
  <c r="AN44" i="9"/>
  <c r="AN18" i="11"/>
  <c r="AN44" i="11" s="1"/>
  <c r="AO203" i="21"/>
  <c r="D277" i="21"/>
  <c r="AO277" i="21" s="1"/>
  <c r="AP44" i="9"/>
  <c r="AP18" i="11"/>
  <c r="AP44" i="11" s="1"/>
  <c r="AM44" i="9"/>
  <c r="AM18" i="11"/>
  <c r="AM44" i="11" s="1"/>
  <c r="AQ252" i="21"/>
  <c r="F289" i="21"/>
  <c r="AQ289" i="21" s="1"/>
  <c r="AM238" i="21"/>
  <c r="B275" i="21"/>
  <c r="AM275" i="21" s="1"/>
  <c r="AQ253" i="21"/>
  <c r="F290" i="21"/>
  <c r="AP248" i="21"/>
  <c r="E285" i="21"/>
  <c r="AP285" i="21" s="1"/>
  <c r="BZ35" i="10"/>
  <c r="BZ9" i="11"/>
  <c r="BZ35" i="11" s="1"/>
  <c r="BR37" i="10"/>
  <c r="BR11" i="11"/>
  <c r="BR37" i="11" s="1"/>
  <c r="AS197" i="21"/>
  <c r="H271" i="21"/>
  <c r="AS271" i="21" s="1"/>
  <c r="AY38" i="9"/>
  <c r="AY12" i="11"/>
  <c r="AY38" i="11" s="1"/>
  <c r="BP38" i="9"/>
  <c r="BP12" i="11"/>
  <c r="BP38" i="11" s="1"/>
  <c r="AB38" i="9"/>
  <c r="AB12" i="11"/>
  <c r="AB38" i="11" s="1"/>
  <c r="L38" i="9"/>
  <c r="L12" i="11"/>
  <c r="L38" i="11" s="1"/>
  <c r="AI38" i="9"/>
  <c r="AI12" i="11"/>
  <c r="AI38" i="11" s="1"/>
  <c r="AR225" i="21"/>
  <c r="G262" i="21"/>
  <c r="AR262" i="21" s="1"/>
  <c r="T40" i="9"/>
  <c r="T14" i="11"/>
  <c r="T40" i="11" s="1"/>
  <c r="AP40" i="9"/>
  <c r="AP14" i="11"/>
  <c r="AP40" i="11" s="1"/>
  <c r="BN40" i="9"/>
  <c r="BN14" i="11"/>
  <c r="BN40" i="11" s="1"/>
  <c r="AT40" i="9"/>
  <c r="AT14" i="11"/>
  <c r="AT40" i="11" s="1"/>
  <c r="AM199" i="21"/>
  <c r="B273" i="21"/>
  <c r="AM273" i="21" s="1"/>
  <c r="AU213" i="21"/>
  <c r="J287" i="21"/>
  <c r="AU287" i="21" s="1"/>
  <c r="AN213" i="21"/>
  <c r="C287" i="21"/>
  <c r="AN287" i="21" s="1"/>
  <c r="BK213" i="21"/>
  <c r="Z287" i="21"/>
  <c r="BK287" i="21" s="1"/>
  <c r="AU190" i="21"/>
  <c r="J264" i="21"/>
  <c r="AU264" i="21" s="1"/>
  <c r="AF31" i="9"/>
  <c r="AF5" i="11"/>
  <c r="AF31" i="11" s="1"/>
  <c r="BJ31" i="9"/>
  <c r="BJ5" i="11"/>
  <c r="BJ31" i="11" s="1"/>
  <c r="BC255" i="21"/>
  <c r="R292" i="21"/>
  <c r="BC292" i="21" s="1"/>
  <c r="BU255" i="21"/>
  <c r="AJ292" i="21"/>
  <c r="BU292" i="21" s="1"/>
  <c r="AV202" i="21"/>
  <c r="K276" i="21"/>
  <c r="AV276" i="21" s="1"/>
  <c r="BK43" i="9"/>
  <c r="BK17" i="11"/>
  <c r="BK43" i="11" s="1"/>
  <c r="BD43" i="9"/>
  <c r="BD17" i="11"/>
  <c r="BD43" i="11" s="1"/>
  <c r="AM244" i="21"/>
  <c r="B281" i="21"/>
  <c r="AM281" i="21" s="1"/>
  <c r="AM242" i="21"/>
  <c r="B279" i="21"/>
  <c r="AM279" i="21" s="1"/>
  <c r="CB46" i="10"/>
  <c r="CB20" i="11"/>
  <c r="CB46" i="11" s="1"/>
  <c r="BK41" i="9"/>
  <c r="BK15" i="11"/>
  <c r="BK41" i="11" s="1"/>
  <c r="C41" i="9"/>
  <c r="C15" i="11"/>
  <c r="C41" i="11" s="1"/>
  <c r="AA41" i="9"/>
  <c r="AA15" i="11"/>
  <c r="AA41" i="11" s="1"/>
  <c r="B41" i="9"/>
  <c r="B15" i="11"/>
  <c r="B41" i="11" s="1"/>
  <c r="BX41" i="9"/>
  <c r="BX15" i="11"/>
  <c r="BX41" i="11" s="1"/>
  <c r="BW41" i="9"/>
  <c r="BW15" i="11"/>
  <c r="BW41" i="11" s="1"/>
  <c r="AS200" i="21"/>
  <c r="H274" i="21"/>
  <c r="AS274" i="21" s="1"/>
  <c r="AM37" i="9"/>
  <c r="AM11" i="11"/>
  <c r="AM37" i="11" s="1"/>
  <c r="AY196" i="21"/>
  <c r="N270" i="21"/>
  <c r="AY270" i="21" s="1"/>
  <c r="AX196" i="21"/>
  <c r="M270" i="21"/>
  <c r="AX270" i="21" s="1"/>
  <c r="T37" i="9"/>
  <c r="T11" i="11"/>
  <c r="T37" i="11" s="1"/>
  <c r="AI37" i="9"/>
  <c r="AI11" i="11"/>
  <c r="AI37" i="11" s="1"/>
  <c r="J37" i="9"/>
  <c r="J11" i="11"/>
  <c r="J37" i="11" s="1"/>
  <c r="BP37" i="9"/>
  <c r="BP11" i="11"/>
  <c r="BP37" i="11" s="1"/>
  <c r="BH37" i="9"/>
  <c r="BH11" i="11"/>
  <c r="BH37" i="11" s="1"/>
  <c r="AW219" i="21"/>
  <c r="L293" i="21"/>
  <c r="AW293" i="21" s="1"/>
  <c r="AR219" i="21"/>
  <c r="G293" i="21"/>
  <c r="AR293" i="21" s="1"/>
  <c r="BA219" i="21"/>
  <c r="P293" i="21"/>
  <c r="BA293" i="21" s="1"/>
  <c r="AZ219" i="21"/>
  <c r="O293" i="21"/>
  <c r="AZ293" i="21" s="1"/>
  <c r="BI214" i="21"/>
  <c r="X288" i="21"/>
  <c r="BI288" i="21" s="1"/>
  <c r="BR214" i="21"/>
  <c r="AG288" i="21"/>
  <c r="BR288" i="21" s="1"/>
  <c r="AP208" i="21"/>
  <c r="E282" i="21"/>
  <c r="AP282" i="21" s="1"/>
  <c r="AX208" i="21"/>
  <c r="M282" i="21"/>
  <c r="AX282" i="21" s="1"/>
  <c r="AQ208" i="21"/>
  <c r="F282" i="21"/>
  <c r="AQ282" i="21" s="1"/>
  <c r="BZ32" i="10"/>
  <c r="BZ6" i="11"/>
  <c r="BZ32" i="11" s="1"/>
  <c r="BI220" i="21"/>
  <c r="X294" i="21"/>
  <c r="BI294" i="21" s="1"/>
  <c r="BN220" i="21"/>
  <c r="AC294" i="21"/>
  <c r="BN294" i="21" s="1"/>
  <c r="AY203" i="21"/>
  <c r="N277" i="21"/>
  <c r="AY277" i="21" s="1"/>
  <c r="AZ44" i="9"/>
  <c r="AZ18" i="11"/>
  <c r="AZ44" i="11" s="1"/>
  <c r="BN44" i="9"/>
  <c r="BN18" i="11"/>
  <c r="BN44" i="11" s="1"/>
  <c r="BX44" i="9"/>
  <c r="BX18" i="11"/>
  <c r="BX44" i="11" s="1"/>
  <c r="AO253" i="21"/>
  <c r="D290" i="21"/>
  <c r="CA35" i="10"/>
  <c r="CA9" i="11"/>
  <c r="CA35" i="11" s="1"/>
  <c r="AP258" i="21"/>
  <c r="E295" i="21"/>
  <c r="AP295" i="21" s="1"/>
  <c r="BL38" i="9"/>
  <c r="BL12" i="11"/>
  <c r="BL38" i="11" s="1"/>
  <c r="AU197" i="21"/>
  <c r="J271" i="21"/>
  <c r="AU271" i="21" s="1"/>
  <c r="V38" i="9"/>
  <c r="V12" i="11"/>
  <c r="V38" i="11" s="1"/>
  <c r="BF38" i="9"/>
  <c r="BF12" i="11"/>
  <c r="BF38" i="11" s="1"/>
  <c r="AO197" i="21"/>
  <c r="D271" i="21"/>
  <c r="AO271" i="21" s="1"/>
  <c r="AN225" i="21"/>
  <c r="C262" i="21"/>
  <c r="AN262" i="21" s="1"/>
  <c r="AN199" i="21"/>
  <c r="C273" i="21"/>
  <c r="AN273" i="21" s="1"/>
  <c r="K40" i="9"/>
  <c r="K14" i="11"/>
  <c r="K40" i="11" s="1"/>
  <c r="AR40" i="9"/>
  <c r="AR14" i="11"/>
  <c r="AR40" i="11" s="1"/>
  <c r="BS40" i="9"/>
  <c r="BS14" i="11"/>
  <c r="BS40" i="11" s="1"/>
  <c r="BF40" i="9"/>
  <c r="BF14" i="11"/>
  <c r="BF40" i="11" s="1"/>
  <c r="BZ30" i="10"/>
  <c r="BZ4" i="11"/>
  <c r="BZ30" i="11" s="1"/>
  <c r="AP31" i="9"/>
  <c r="AP5" i="11"/>
  <c r="AP31" i="11" s="1"/>
  <c r="BF31" i="9"/>
  <c r="BF5" i="11"/>
  <c r="BF31" i="11" s="1"/>
  <c r="AZ31" i="9"/>
  <c r="AZ5" i="11"/>
  <c r="AZ31" i="11" s="1"/>
  <c r="AZ255" i="21"/>
  <c r="O292" i="21"/>
  <c r="AZ292" i="21" s="1"/>
  <c r="BA255" i="21"/>
  <c r="P292" i="21"/>
  <c r="BA292" i="21" s="1"/>
  <c r="BG43" i="9"/>
  <c r="BG17" i="11"/>
  <c r="BG43" i="11" s="1"/>
  <c r="AQ43" i="9"/>
  <c r="AQ17" i="11"/>
  <c r="AQ43" i="11" s="1"/>
  <c r="AA43" i="9"/>
  <c r="AA17" i="11"/>
  <c r="AA43" i="11" s="1"/>
  <c r="BB43" i="9"/>
  <c r="BB17" i="11"/>
  <c r="BB43" i="11" s="1"/>
  <c r="BT43" i="9"/>
  <c r="BT17" i="11"/>
  <c r="BT43" i="11" s="1"/>
  <c r="W43" i="9"/>
  <c r="W17" i="11"/>
  <c r="W43" i="11" s="1"/>
  <c r="CA46" i="10"/>
  <c r="CA20" i="11"/>
  <c r="CA46" i="11" s="1"/>
  <c r="Z41" i="9"/>
  <c r="Z15" i="11"/>
  <c r="Z41" i="11" s="1"/>
  <c r="O41" i="9"/>
  <c r="O15" i="11"/>
  <c r="O41" i="11" s="1"/>
  <c r="AQ200" i="21"/>
  <c r="F274" i="21"/>
  <c r="AQ274" i="21" s="1"/>
  <c r="BD41" i="9"/>
  <c r="BD15" i="11"/>
  <c r="BD41" i="11" s="1"/>
  <c r="AF41" i="9"/>
  <c r="AF15" i="11"/>
  <c r="AF41" i="11" s="1"/>
  <c r="K37" i="9"/>
  <c r="K11" i="11"/>
  <c r="K37" i="11" s="1"/>
  <c r="AQ196" i="21"/>
  <c r="F270" i="21"/>
  <c r="AQ270" i="21" s="1"/>
  <c r="L37" i="9"/>
  <c r="L11" i="11"/>
  <c r="L37" i="11" s="1"/>
  <c r="AO241" i="21"/>
  <c r="D278" i="21"/>
  <c r="AO278" i="21" s="1"/>
  <c r="BT219" i="21"/>
  <c r="AI293" i="21"/>
  <c r="BT293" i="21" s="1"/>
  <c r="BF219" i="21"/>
  <c r="U293" i="21"/>
  <c r="BF293" i="21" s="1"/>
  <c r="AO219" i="21"/>
  <c r="D293" i="21"/>
  <c r="AO293" i="21" s="1"/>
  <c r="AV219" i="21"/>
  <c r="K293" i="21"/>
  <c r="AV293" i="21" s="1"/>
  <c r="BH214" i="21"/>
  <c r="W288" i="21"/>
  <c r="BH288" i="21" s="1"/>
  <c r="BA214" i="21"/>
  <c r="P288" i="21"/>
  <c r="BA288" i="21" s="1"/>
  <c r="AP214" i="21"/>
  <c r="E288" i="21"/>
  <c r="AP288" i="21" s="1"/>
  <c r="BU214" i="21"/>
  <c r="AJ288" i="21"/>
  <c r="BU288" i="21" s="1"/>
  <c r="AS208" i="21"/>
  <c r="H282" i="21"/>
  <c r="AS282" i="21" s="1"/>
  <c r="AO208" i="21"/>
  <c r="D282" i="21"/>
  <c r="AO282" i="21" s="1"/>
  <c r="AW208" i="21"/>
  <c r="L282" i="21"/>
  <c r="AW282" i="21" s="1"/>
  <c r="AO228" i="21"/>
  <c r="D265" i="21"/>
  <c r="AO265" i="21" s="1"/>
  <c r="AQ220" i="21"/>
  <c r="F294" i="21"/>
  <c r="AQ294" i="21" s="1"/>
  <c r="AT220" i="21"/>
  <c r="I294" i="21"/>
  <c r="AT294" i="21" s="1"/>
  <c r="AN220" i="21"/>
  <c r="C294" i="21"/>
  <c r="AN294" i="21" s="1"/>
  <c r="BJ44" i="9"/>
  <c r="BJ18" i="11"/>
  <c r="BJ44" i="11" s="1"/>
  <c r="AM203" i="21"/>
  <c r="B277" i="21"/>
  <c r="AM277" i="21" s="1"/>
  <c r="AY44" i="9"/>
  <c r="AY18" i="11"/>
  <c r="AY44" i="11" s="1"/>
  <c r="BC44" i="9"/>
  <c r="BC18" i="11"/>
  <c r="BC44" i="11" s="1"/>
  <c r="BP44" i="9"/>
  <c r="BP18" i="11"/>
  <c r="BP44" i="11" s="1"/>
  <c r="AP203" i="21"/>
  <c r="E277" i="21"/>
  <c r="AP277" i="21" s="1"/>
  <c r="AR231" i="21"/>
  <c r="G268" i="21"/>
  <c r="AR268" i="21" s="1"/>
  <c r="CB35" i="10"/>
  <c r="CB9" i="11"/>
  <c r="CB35" i="11" s="1"/>
  <c r="BG38" i="9"/>
  <c r="BG12" i="11"/>
  <c r="BG38" i="11" s="1"/>
  <c r="AM38" i="9"/>
  <c r="AM12" i="11"/>
  <c r="AM38" i="11" s="1"/>
  <c r="K38" i="9"/>
  <c r="K12" i="11"/>
  <c r="K38" i="11" s="1"/>
  <c r="AQ199" i="21"/>
  <c r="F273" i="21"/>
  <c r="AQ273" i="21" s="1"/>
  <c r="AD40" i="9"/>
  <c r="AD14" i="11"/>
  <c r="AD40" i="11" s="1"/>
  <c r="AU199" i="21"/>
  <c r="J273" i="21"/>
  <c r="AU273" i="21" s="1"/>
  <c r="AV199" i="21"/>
  <c r="K273" i="21"/>
  <c r="AV273" i="21" s="1"/>
  <c r="BP40" i="9"/>
  <c r="BP14" i="11"/>
  <c r="BP40" i="11" s="1"/>
  <c r="AP199" i="21"/>
  <c r="E273" i="21"/>
  <c r="AP273" i="21" s="1"/>
  <c r="CB40" i="9"/>
  <c r="CB14" i="11"/>
  <c r="CB40" i="11" s="1"/>
  <c r="BF213" i="21"/>
  <c r="U287" i="21"/>
  <c r="BF287" i="21" s="1"/>
  <c r="AQ213" i="21"/>
  <c r="F287" i="21"/>
  <c r="AQ287" i="21" s="1"/>
  <c r="AR213" i="21"/>
  <c r="G287" i="21"/>
  <c r="AR287" i="21" s="1"/>
  <c r="BC213" i="21"/>
  <c r="R287" i="21"/>
  <c r="BC287" i="21" s="1"/>
  <c r="CB30" i="10"/>
  <c r="CB4" i="11"/>
  <c r="CB30" i="11" s="1"/>
  <c r="W31" i="9"/>
  <c r="W5" i="11"/>
  <c r="W31" i="11" s="1"/>
  <c r="AL31" i="9"/>
  <c r="AL5" i="11"/>
  <c r="AL31" i="11" s="1"/>
  <c r="AU31" i="9"/>
  <c r="AU5" i="11"/>
  <c r="AU31" i="11" s="1"/>
  <c r="AX190" i="21"/>
  <c r="M264" i="21"/>
  <c r="AX264" i="21" s="1"/>
  <c r="BI255" i="21"/>
  <c r="X292" i="21"/>
  <c r="BI292" i="21" s="1"/>
  <c r="AT202" i="21"/>
  <c r="I276" i="21"/>
  <c r="AT276" i="21" s="1"/>
  <c r="BW43" i="9"/>
  <c r="BW17" i="11"/>
  <c r="BW43" i="11" s="1"/>
  <c r="AB43" i="9"/>
  <c r="AB17" i="11"/>
  <c r="AB43" i="11" s="1"/>
  <c r="K43" i="9"/>
  <c r="K17" i="11"/>
  <c r="K43" i="11" s="1"/>
  <c r="S43" i="9"/>
  <c r="S17" i="11"/>
  <c r="S43" i="11" s="1"/>
  <c r="BZ46" i="10"/>
  <c r="BZ20" i="11"/>
  <c r="BZ46" i="11" s="1"/>
  <c r="AM230" i="21"/>
  <c r="B267" i="21"/>
  <c r="AM267" i="21" s="1"/>
  <c r="AQ230" i="21"/>
  <c r="F267" i="21"/>
  <c r="AQ267" i="21" s="1"/>
  <c r="R41" i="9"/>
  <c r="R15" i="11"/>
  <c r="R41" i="11" s="1"/>
  <c r="AV200" i="21"/>
  <c r="K274" i="21"/>
  <c r="AV274" i="21" s="1"/>
  <c r="AQ41" i="9"/>
  <c r="AQ15" i="11"/>
  <c r="AQ41" i="11" s="1"/>
  <c r="G41" i="9"/>
  <c r="G15" i="11"/>
  <c r="G41" i="11" s="1"/>
  <c r="F37" i="9"/>
  <c r="F11" i="11"/>
  <c r="F37" i="11" s="1"/>
  <c r="Z37" i="9"/>
  <c r="Z11" i="11"/>
  <c r="Z37" i="11" s="1"/>
  <c r="AX37" i="9"/>
  <c r="AX11" i="11"/>
  <c r="AX37" i="11" s="1"/>
  <c r="D37" i="9"/>
  <c r="D11" i="11"/>
  <c r="D37" i="11" s="1"/>
  <c r="AV196" i="21"/>
  <c r="K270" i="21"/>
  <c r="AV270" i="21" s="1"/>
  <c r="AH37" i="9"/>
  <c r="AH11" i="11"/>
  <c r="AH37" i="11" s="1"/>
  <c r="AP219" i="21"/>
  <c r="E293" i="21"/>
  <c r="AP293" i="21" s="1"/>
  <c r="AX219" i="21"/>
  <c r="M293" i="21"/>
  <c r="AX293" i="21" s="1"/>
  <c r="AW214" i="21"/>
  <c r="L288" i="21"/>
  <c r="AW288" i="21" s="1"/>
  <c r="AO254" i="21"/>
  <c r="D291" i="21"/>
  <c r="AO291" i="21" s="1"/>
  <c r="AM254" i="21"/>
  <c r="B291" i="21"/>
  <c r="AM291" i="21" s="1"/>
  <c r="AN208" i="21"/>
  <c r="C282" i="21"/>
  <c r="AN282" i="21" s="1"/>
  <c r="N49" i="9"/>
  <c r="N23" i="11"/>
  <c r="N49" i="11" s="1"/>
  <c r="AT208" i="21"/>
  <c r="I282" i="21"/>
  <c r="AT282" i="21" s="1"/>
  <c r="F49" i="9"/>
  <c r="F23" i="11"/>
  <c r="F49" i="11" s="1"/>
  <c r="AZ220" i="21"/>
  <c r="O294" i="21"/>
  <c r="AZ294" i="21" s="1"/>
  <c r="AY220" i="21"/>
  <c r="N294" i="21"/>
  <c r="AY294" i="21" s="1"/>
  <c r="AS203" i="21"/>
  <c r="H277" i="21"/>
  <c r="AS277" i="21" s="1"/>
  <c r="H44" i="9"/>
  <c r="H18" i="11"/>
  <c r="H44" i="11" s="1"/>
  <c r="BR44" i="9"/>
  <c r="BR18" i="11"/>
  <c r="BR44" i="11" s="1"/>
  <c r="BT44" i="9"/>
  <c r="BT18" i="11"/>
  <c r="BT44" i="11" s="1"/>
  <c r="C44" i="9"/>
  <c r="C18" i="11"/>
  <c r="C44" i="11" s="1"/>
  <c r="CB37" i="10"/>
  <c r="CB11" i="11"/>
  <c r="CB37" i="11" s="1"/>
  <c r="BK38" i="9"/>
  <c r="BK12" i="11"/>
  <c r="BK38" i="11" s="1"/>
  <c r="BN38" i="9"/>
  <c r="BN12" i="11"/>
  <c r="BN38" i="11" s="1"/>
  <c r="BJ38" i="9"/>
  <c r="BJ12" i="11"/>
  <c r="BJ38" i="11" s="1"/>
  <c r="N38" i="9"/>
  <c r="N12" i="11"/>
  <c r="N38" i="11" s="1"/>
  <c r="AM225" i="21"/>
  <c r="B262" i="21"/>
  <c r="AM262" i="21" s="1"/>
  <c r="AE40" i="9"/>
  <c r="AE14" i="11"/>
  <c r="AE40" i="11" s="1"/>
  <c r="G40" i="9"/>
  <c r="G14" i="11"/>
  <c r="G40" i="11" s="1"/>
  <c r="AZ199" i="21"/>
  <c r="O273" i="21"/>
  <c r="AZ273" i="21" s="1"/>
  <c r="D40" i="9"/>
  <c r="D14" i="11"/>
  <c r="D40" i="11" s="1"/>
  <c r="BC40" i="9"/>
  <c r="BC14" i="11"/>
  <c r="BC40" i="11" s="1"/>
  <c r="R40" i="9"/>
  <c r="R14" i="11"/>
  <c r="R40" i="11" s="1"/>
  <c r="BZ40" i="9"/>
  <c r="BZ14" i="11"/>
  <c r="BZ40" i="11" s="1"/>
  <c r="AP243" i="21"/>
  <c r="E280" i="21"/>
  <c r="AP280" i="21" s="1"/>
  <c r="AW213" i="21"/>
  <c r="L287" i="21"/>
  <c r="AW287" i="21" s="1"/>
  <c r="BT213" i="21"/>
  <c r="AI287" i="21"/>
  <c r="BT287" i="21" s="1"/>
  <c r="BH213" i="21"/>
  <c r="W287" i="21"/>
  <c r="BH287" i="21" s="1"/>
  <c r="CA30" i="10"/>
  <c r="CA4" i="11"/>
  <c r="CA30" i="11" s="1"/>
  <c r="BV31" i="9"/>
  <c r="BV5" i="11"/>
  <c r="BV31" i="11" s="1"/>
  <c r="BG31" i="9"/>
  <c r="BG5" i="11"/>
  <c r="BG31" i="11" s="1"/>
  <c r="C31" i="9"/>
  <c r="C5" i="11"/>
  <c r="C31" i="11" s="1"/>
  <c r="B31" i="9"/>
  <c r="B5" i="11"/>
  <c r="B31" i="11" s="1"/>
  <c r="BT255" i="21"/>
  <c r="AI292" i="21"/>
  <c r="BT292" i="21" s="1"/>
  <c r="BG255" i="21"/>
  <c r="V292" i="21"/>
  <c r="BG292" i="21" s="1"/>
  <c r="BH255" i="21"/>
  <c r="W292" i="21"/>
  <c r="BH292" i="21" s="1"/>
  <c r="BJ255" i="21"/>
  <c r="Y292" i="21"/>
  <c r="BJ292" i="21" s="1"/>
  <c r="AH43" i="9"/>
  <c r="AH17" i="11"/>
  <c r="AH43" i="11" s="1"/>
  <c r="AN43" i="9"/>
  <c r="AN17" i="11"/>
  <c r="AN43" i="11" s="1"/>
  <c r="AX43" i="9"/>
  <c r="AX17" i="11"/>
  <c r="AX43" i="11" s="1"/>
  <c r="BC43" i="9"/>
  <c r="BC17" i="11"/>
  <c r="BC43" i="11" s="1"/>
  <c r="V43" i="9"/>
  <c r="V17" i="11"/>
  <c r="V43" i="11" s="1"/>
  <c r="AI43" i="9"/>
  <c r="AI17" i="11"/>
  <c r="AI43" i="11" s="1"/>
  <c r="BZ48" i="9"/>
  <c r="BZ22" i="11"/>
  <c r="BZ48" i="11" s="1"/>
  <c r="AP230" i="21"/>
  <c r="E267" i="21"/>
  <c r="AP267" i="21" s="1"/>
  <c r="AR200" i="21"/>
  <c r="G274" i="21"/>
  <c r="AR274" i="21" s="1"/>
  <c r="AN200" i="21"/>
  <c r="C274" i="21"/>
  <c r="AN274" i="21" s="1"/>
  <c r="T41" i="9"/>
  <c r="T15" i="11"/>
  <c r="T41" i="11" s="1"/>
  <c r="AH41" i="9"/>
  <c r="AH15" i="11"/>
  <c r="AH41" i="11" s="1"/>
  <c r="AF37" i="9"/>
  <c r="AF11" i="11"/>
  <c r="AF37" i="11" s="1"/>
  <c r="AR37" i="9"/>
  <c r="AR11" i="11"/>
  <c r="AR37" i="11" s="1"/>
  <c r="BD37" i="9"/>
  <c r="BD11" i="11"/>
  <c r="BD37" i="11" s="1"/>
  <c r="AL37" i="9"/>
  <c r="AL11" i="11"/>
  <c r="AL37" i="11" s="1"/>
  <c r="BJ219" i="21"/>
  <c r="Y293" i="21"/>
  <c r="BJ293" i="21" s="1"/>
  <c r="BG219" i="21"/>
  <c r="V293" i="21"/>
  <c r="BG293" i="21" s="1"/>
  <c r="CB6" i="11"/>
  <c r="CB32" i="11" s="1"/>
  <c r="AV208" i="21"/>
  <c r="K282" i="21"/>
  <c r="AV282" i="21" s="1"/>
  <c r="C49" i="9"/>
  <c r="C23" i="11"/>
  <c r="C49" i="11" s="1"/>
  <c r="AR220" i="21"/>
  <c r="G294" i="21"/>
  <c r="AR294" i="21" s="1"/>
  <c r="BA220" i="21"/>
  <c r="P294" i="21"/>
  <c r="BA294" i="21" s="1"/>
  <c r="AU220" i="21"/>
  <c r="J294" i="21"/>
  <c r="AU294" i="21" s="1"/>
  <c r="AX220" i="21"/>
  <c r="M294" i="21"/>
  <c r="AX294" i="21" s="1"/>
  <c r="AR203" i="21"/>
  <c r="G277" i="21"/>
  <c r="AR277" i="21" s="1"/>
  <c r="S44" i="9"/>
  <c r="S18" i="11"/>
  <c r="S44" i="11" s="1"/>
  <c r="BK44" i="9"/>
  <c r="BK18" i="11"/>
  <c r="BK44" i="11" s="1"/>
  <c r="AF44" i="9"/>
  <c r="AF18" i="11"/>
  <c r="AF44" i="11" s="1"/>
  <c r="O44" i="9"/>
  <c r="O18" i="11"/>
  <c r="O44" i="11" s="1"/>
  <c r="BL44" i="9"/>
  <c r="BL18" i="11"/>
  <c r="BL44" i="11" s="1"/>
  <c r="AM253" i="21"/>
  <c r="B290" i="21"/>
  <c r="AP231" i="21"/>
  <c r="E268" i="21"/>
  <c r="AP268" i="21" s="1"/>
  <c r="AQ258" i="21"/>
  <c r="F295" i="21"/>
  <c r="AQ295" i="21" s="1"/>
  <c r="AR258" i="21"/>
  <c r="G295" i="21"/>
  <c r="AR295" i="21" s="1"/>
  <c r="S38" i="9"/>
  <c r="S12" i="11"/>
  <c r="S38" i="11" s="1"/>
  <c r="AV38" i="9"/>
  <c r="AV12" i="11"/>
  <c r="AV38" i="11" s="1"/>
  <c r="AZ197" i="21"/>
  <c r="O271" i="21"/>
  <c r="AZ271" i="21" s="1"/>
  <c r="D38" i="9"/>
  <c r="D12" i="11"/>
  <c r="D38" i="11" s="1"/>
  <c r="AU38" i="9"/>
  <c r="AU12" i="11"/>
  <c r="AU38" i="11" s="1"/>
  <c r="AR38" i="9"/>
  <c r="AR12" i="11"/>
  <c r="AR38" i="11" s="1"/>
  <c r="BG40" i="9"/>
  <c r="BG14" i="11"/>
  <c r="BG40" i="11" s="1"/>
  <c r="AB40" i="9"/>
  <c r="AB14" i="11"/>
  <c r="AB40" i="11" s="1"/>
  <c r="CA40" i="9"/>
  <c r="CA14" i="11"/>
  <c r="BZ47" i="10"/>
  <c r="BZ21" i="11"/>
  <c r="BZ47" i="11" s="1"/>
  <c r="BJ213" i="21"/>
  <c r="Y287" i="21"/>
  <c r="BJ287" i="21" s="1"/>
  <c r="BA213" i="21"/>
  <c r="P287" i="21"/>
  <c r="BA287" i="21" s="1"/>
  <c r="BS213" i="21"/>
  <c r="AH287" i="21"/>
  <c r="BS287" i="21" s="1"/>
  <c r="AY213" i="21"/>
  <c r="N287" i="21"/>
  <c r="AY287" i="21" s="1"/>
  <c r="BG213" i="21"/>
  <c r="V287" i="21"/>
  <c r="BG287" i="21" s="1"/>
  <c r="AP226" i="21"/>
  <c r="E263" i="21"/>
  <c r="AP263" i="21" s="1"/>
  <c r="D31" i="9"/>
  <c r="D5" i="11"/>
  <c r="D31" i="11" s="1"/>
  <c r="R31" i="9"/>
  <c r="R5" i="11"/>
  <c r="R31" i="11" s="1"/>
  <c r="AR31" i="9"/>
  <c r="AR5" i="11"/>
  <c r="AR31" i="11" s="1"/>
  <c r="BN31" i="9"/>
  <c r="BN5" i="11"/>
  <c r="BN31" i="11" s="1"/>
  <c r="BP255" i="21"/>
  <c r="AE292" i="21"/>
  <c r="BP292" i="21" s="1"/>
  <c r="BD255" i="21"/>
  <c r="S292" i="21"/>
  <c r="BD292" i="21" s="1"/>
  <c r="AW255" i="21"/>
  <c r="L292" i="21"/>
  <c r="AW292" i="21" s="1"/>
  <c r="L43" i="9"/>
  <c r="L17" i="11"/>
  <c r="L43" i="11" s="1"/>
  <c r="AJ43" i="9"/>
  <c r="AJ17" i="11"/>
  <c r="AJ43" i="11" s="1"/>
  <c r="AW202" i="21"/>
  <c r="L276" i="21"/>
  <c r="AW276" i="21" s="1"/>
  <c r="AV43" i="9"/>
  <c r="AV17" i="11"/>
  <c r="AV43" i="11" s="1"/>
  <c r="CA48" i="9"/>
  <c r="CA22" i="11"/>
  <c r="X41" i="9"/>
  <c r="X15" i="11"/>
  <c r="X41" i="11" s="1"/>
  <c r="BO41" i="9"/>
  <c r="BO15" i="11"/>
  <c r="BO41" i="11" s="1"/>
  <c r="AV41" i="9"/>
  <c r="AV15" i="11"/>
  <c r="AV41" i="11" s="1"/>
  <c r="AZ196" i="21"/>
  <c r="O270" i="21"/>
  <c r="AZ270" i="21" s="1"/>
  <c r="AQ219" i="21"/>
  <c r="F293" i="21"/>
  <c r="AQ293" i="21" s="1"/>
  <c r="BO219" i="21"/>
  <c r="AD293" i="21"/>
  <c r="BO293" i="21" s="1"/>
  <c r="AY219" i="21"/>
  <c r="N293" i="21"/>
  <c r="AY293" i="21" s="1"/>
  <c r="BO214" i="21"/>
  <c r="AD288" i="21"/>
  <c r="BO288" i="21" s="1"/>
  <c r="BB214" i="21"/>
  <c r="Q288" i="21"/>
  <c r="BB288" i="21" s="1"/>
  <c r="BJ257" i="21"/>
  <c r="CA48" i="11" l="1"/>
  <c r="AI190" i="21"/>
  <c r="BY31" i="9"/>
  <c r="BY5" i="11"/>
  <c r="BY31" i="11" s="1"/>
  <c r="AE236" i="21"/>
  <c r="BP236" i="21" s="1"/>
  <c r="BI40" i="10"/>
  <c r="Z200" i="21"/>
  <c r="AO41" i="9"/>
  <c r="AO15" i="11"/>
  <c r="AO41" i="11" s="1"/>
  <c r="AE200" i="21"/>
  <c r="BI41" i="9"/>
  <c r="BI15" i="11"/>
  <c r="BI41" i="11" s="1"/>
  <c r="W237" i="21"/>
  <c r="BH237" i="21" s="1"/>
  <c r="AC41" i="10"/>
  <c r="AC200" i="21"/>
  <c r="BA41" i="9"/>
  <c r="BA15" i="11"/>
  <c r="BA41" i="11" s="1"/>
  <c r="T233" i="21"/>
  <c r="BE233" i="21" s="1"/>
  <c r="Q37" i="10"/>
  <c r="E38" i="10"/>
  <c r="Q234" i="21"/>
  <c r="BB234" i="21" s="1"/>
  <c r="X236" i="21"/>
  <c r="BI236" i="21" s="1"/>
  <c r="AG40" i="10"/>
  <c r="Y196" i="21"/>
  <c r="AK37" i="9"/>
  <c r="AK11" i="11"/>
  <c r="AK37" i="11" s="1"/>
  <c r="R196" i="21"/>
  <c r="I37" i="9"/>
  <c r="I11" i="11"/>
  <c r="I37" i="11" s="1"/>
  <c r="AJ234" i="21"/>
  <c r="CC38" i="10"/>
  <c r="CC12" i="11"/>
  <c r="AI199" i="21"/>
  <c r="BY40" i="9"/>
  <c r="BY14" i="11"/>
  <c r="BY40" i="11" s="1"/>
  <c r="AC240" i="21"/>
  <c r="BN240" i="21" s="1"/>
  <c r="BA44" i="10"/>
  <c r="R237" i="21"/>
  <c r="BC237" i="21" s="1"/>
  <c r="I41" i="10"/>
  <c r="AD236" i="21"/>
  <c r="BO236" i="21" s="1"/>
  <c r="BE40" i="10"/>
  <c r="X196" i="21"/>
  <c r="AG37" i="9"/>
  <c r="AG11" i="11"/>
  <c r="AG37" i="11" s="1"/>
  <c r="AE233" i="21"/>
  <c r="BP233" i="21" s="1"/>
  <c r="BI37" i="10"/>
  <c r="AC237" i="21"/>
  <c r="BN237" i="21" s="1"/>
  <c r="BA41" i="10"/>
  <c r="T227" i="21"/>
  <c r="BE227" i="21" s="1"/>
  <c r="Q31" i="10"/>
  <c r="AG234" i="21"/>
  <c r="BR234" i="21" s="1"/>
  <c r="BQ38" i="10"/>
  <c r="Y237" i="21"/>
  <c r="BJ237" i="21" s="1"/>
  <c r="AK41" i="10"/>
  <c r="AE202" i="21"/>
  <c r="BI43" i="9"/>
  <c r="BI17" i="11"/>
  <c r="BI43" i="11" s="1"/>
  <c r="AO44" i="10"/>
  <c r="Z240" i="21"/>
  <c r="BK240" i="21" s="1"/>
  <c r="M37" i="10"/>
  <c r="S233" i="21"/>
  <c r="BD233" i="21" s="1"/>
  <c r="W240" i="21"/>
  <c r="BH240" i="21" s="1"/>
  <c r="AC44" i="10"/>
  <c r="S190" i="21"/>
  <c r="M31" i="9"/>
  <c r="M5" i="11"/>
  <c r="M31" i="11" s="1"/>
  <c r="AO38" i="10"/>
  <c r="Z234" i="21"/>
  <c r="BK234" i="21" s="1"/>
  <c r="AA200" i="21"/>
  <c r="AS41" i="9"/>
  <c r="AS15" i="11"/>
  <c r="AS41" i="11" s="1"/>
  <c r="AB190" i="21"/>
  <c r="AW31" i="9"/>
  <c r="AW5" i="11"/>
  <c r="AW31" i="11" s="1"/>
  <c r="AE199" i="21"/>
  <c r="BI40" i="9"/>
  <c r="BI14" i="11"/>
  <c r="BI40" i="11" s="1"/>
  <c r="AG236" i="21"/>
  <c r="BR236" i="21" s="1"/>
  <c r="BQ40" i="10"/>
  <c r="AG196" i="21"/>
  <c r="BQ37" i="9"/>
  <c r="BQ11" i="11"/>
  <c r="BQ37" i="11" s="1"/>
  <c r="W200" i="21"/>
  <c r="AC41" i="9"/>
  <c r="AC15" i="11"/>
  <c r="AC41" i="11" s="1"/>
  <c r="U234" i="21"/>
  <c r="BF234" i="21" s="1"/>
  <c r="U38" i="10"/>
  <c r="AC239" i="21"/>
  <c r="BN239" i="21" s="1"/>
  <c r="BA43" i="10"/>
  <c r="AG197" i="21"/>
  <c r="BQ38" i="9"/>
  <c r="BQ12" i="11"/>
  <c r="BQ38" i="11" s="1"/>
  <c r="AE190" i="21"/>
  <c r="BI31" i="9"/>
  <c r="BI5" i="11"/>
  <c r="BI31" i="11" s="1"/>
  <c r="AH199" i="21"/>
  <c r="BU40" i="9"/>
  <c r="BU14" i="11"/>
  <c r="BU40" i="11" s="1"/>
  <c r="AJ203" i="21"/>
  <c r="CC44" i="9"/>
  <c r="CC18" i="11"/>
  <c r="AA239" i="21"/>
  <c r="BL239" i="21" s="1"/>
  <c r="AS43" i="10"/>
  <c r="Q41" i="9"/>
  <c r="T200" i="21"/>
  <c r="Q15" i="11"/>
  <c r="Q41" i="11" s="1"/>
  <c r="AB237" i="21"/>
  <c r="BM237" i="21" s="1"/>
  <c r="AW41" i="10"/>
  <c r="Q233" i="21"/>
  <c r="BB233" i="21" s="1"/>
  <c r="E37" i="10"/>
  <c r="R240" i="21"/>
  <c r="BC240" i="21" s="1"/>
  <c r="I44" i="10"/>
  <c r="W234" i="21"/>
  <c r="BH234" i="21" s="1"/>
  <c r="AC38" i="10"/>
  <c r="X197" i="21"/>
  <c r="AG38" i="9"/>
  <c r="AG12" i="11"/>
  <c r="AG38" i="11" s="1"/>
  <c r="S208" i="21"/>
  <c r="M49" i="9"/>
  <c r="M23" i="11"/>
  <c r="M49" i="11" s="1"/>
  <c r="T190" i="21"/>
  <c r="Q31" i="9"/>
  <c r="Q5" i="11"/>
  <c r="Q31" i="11" s="1"/>
  <c r="AA237" i="21"/>
  <c r="BL237" i="21" s="1"/>
  <c r="AS41" i="10"/>
  <c r="Q200" i="21"/>
  <c r="E41" i="9"/>
  <c r="E15" i="11"/>
  <c r="E41" i="11" s="1"/>
  <c r="U227" i="21"/>
  <c r="BF227" i="21" s="1"/>
  <c r="U31" i="10"/>
  <c r="S196" i="21"/>
  <c r="M37" i="9"/>
  <c r="M11" i="11"/>
  <c r="M37" i="11" s="1"/>
  <c r="Z199" i="21"/>
  <c r="AO40" i="9"/>
  <c r="AO14" i="11"/>
  <c r="AO40" i="11" s="1"/>
  <c r="T236" i="21"/>
  <c r="BE236" i="21" s="1"/>
  <c r="Q40" i="10"/>
  <c r="CA45" i="11"/>
  <c r="AF199" i="21"/>
  <c r="BM40" i="9"/>
  <c r="BM14" i="11"/>
  <c r="BM40" i="11" s="1"/>
  <c r="AD233" i="21"/>
  <c r="BO233" i="21" s="1"/>
  <c r="BE37" i="10"/>
  <c r="S240" i="21"/>
  <c r="BD240" i="21" s="1"/>
  <c r="M44" i="10"/>
  <c r="Y202" i="21"/>
  <c r="AK43" i="9"/>
  <c r="AK17" i="11"/>
  <c r="AK43" i="11" s="1"/>
  <c r="U237" i="21"/>
  <c r="BF237" i="21" s="1"/>
  <c r="U41" i="10"/>
  <c r="AG190" i="21"/>
  <c r="BQ31" i="9"/>
  <c r="BQ5" i="11"/>
  <c r="BQ31" i="11" s="1"/>
  <c r="R236" i="21"/>
  <c r="BC236" i="21" s="1"/>
  <c r="I40" i="10"/>
  <c r="AC37" i="9"/>
  <c r="W196" i="21"/>
  <c r="AC11" i="11"/>
  <c r="AC37" i="11" s="1"/>
  <c r="AH190" i="21"/>
  <c r="BU31" i="9"/>
  <c r="BU5" i="11"/>
  <c r="BU31" i="11" s="1"/>
  <c r="M38" i="10"/>
  <c r="S234" i="21"/>
  <c r="BD234" i="21" s="1"/>
  <c r="BO33" i="10"/>
  <c r="BO7" i="11"/>
  <c r="BO33" i="11" s="1"/>
  <c r="BJ220" i="21"/>
  <c r="Y294" i="21"/>
  <c r="BJ294" i="21" s="1"/>
  <c r="Y190" i="21"/>
  <c r="AK31" i="9"/>
  <c r="AK5" i="11"/>
  <c r="AK31" i="11" s="1"/>
  <c r="AE197" i="21"/>
  <c r="BI38" i="9"/>
  <c r="BI12" i="11"/>
  <c r="BI38" i="11" s="1"/>
  <c r="Q43" i="9"/>
  <c r="T202" i="21"/>
  <c r="Q17" i="11"/>
  <c r="Q43" i="11" s="1"/>
  <c r="Y44" i="9"/>
  <c r="V203" i="21"/>
  <c r="Y18" i="11"/>
  <c r="Y44" i="11" s="1"/>
  <c r="AB203" i="21"/>
  <c r="AW44" i="9"/>
  <c r="AW18" i="11"/>
  <c r="AW44" i="11" s="1"/>
  <c r="Y38" i="9"/>
  <c r="V197" i="21"/>
  <c r="Y12" i="11"/>
  <c r="Y38" i="11" s="1"/>
  <c r="R190" i="21"/>
  <c r="I31" i="9"/>
  <c r="I5" i="11"/>
  <c r="I31" i="11" s="1"/>
  <c r="AH240" i="21"/>
  <c r="BS240" i="21" s="1"/>
  <c r="BU44" i="10"/>
  <c r="AG202" i="21"/>
  <c r="BQ43" i="9"/>
  <c r="BQ17" i="11"/>
  <c r="BQ43" i="11" s="1"/>
  <c r="Q237" i="21"/>
  <c r="BB237" i="21" s="1"/>
  <c r="E41" i="10"/>
  <c r="R197" i="21"/>
  <c r="I38" i="9"/>
  <c r="I12" i="11"/>
  <c r="I38" i="11" s="1"/>
  <c r="AA190" i="21"/>
  <c r="AS31" i="9"/>
  <c r="AS5" i="11"/>
  <c r="AS31" i="11" s="1"/>
  <c r="U240" i="21"/>
  <c r="BF240" i="21" s="1"/>
  <c r="U44" i="10"/>
  <c r="U196" i="21"/>
  <c r="U37" i="9"/>
  <c r="U11" i="11"/>
  <c r="U37" i="11" s="1"/>
  <c r="Y200" i="21"/>
  <c r="AK41" i="9"/>
  <c r="AK15" i="11"/>
  <c r="AK41" i="11" s="1"/>
  <c r="Q208" i="21"/>
  <c r="E49" i="9"/>
  <c r="E23" i="11"/>
  <c r="E49" i="11" s="1"/>
  <c r="AB196" i="21"/>
  <c r="AW37" i="9"/>
  <c r="AW11" i="11"/>
  <c r="AW37" i="11" s="1"/>
  <c r="AE196" i="21"/>
  <c r="BI37" i="9"/>
  <c r="BI11" i="11"/>
  <c r="BI37" i="11" s="1"/>
  <c r="AG41" i="9"/>
  <c r="X200" i="21"/>
  <c r="AG15" i="11"/>
  <c r="AG41" i="11" s="1"/>
  <c r="S227" i="21"/>
  <c r="BD227" i="21" s="1"/>
  <c r="M31" i="10"/>
  <c r="AC196" i="21"/>
  <c r="BA37" i="9"/>
  <c r="BA11" i="11"/>
  <c r="BA37" i="11" s="1"/>
  <c r="R202" i="21"/>
  <c r="I43" i="9"/>
  <c r="I17" i="11"/>
  <c r="I43" i="11" s="1"/>
  <c r="U44" i="9"/>
  <c r="U203" i="21"/>
  <c r="U18" i="11"/>
  <c r="U44" i="11" s="1"/>
  <c r="AF200" i="21"/>
  <c r="BM41" i="9"/>
  <c r="BM15" i="11"/>
  <c r="BM41" i="11" s="1"/>
  <c r="X203" i="21"/>
  <c r="AG44" i="9"/>
  <c r="AG18" i="11"/>
  <c r="AG44" i="11" s="1"/>
  <c r="AH236" i="21"/>
  <c r="BS236" i="21" s="1"/>
  <c r="BU40" i="10"/>
  <c r="BA38" i="10"/>
  <c r="AC234" i="21"/>
  <c r="BN234" i="21" s="1"/>
  <c r="Y199" i="21"/>
  <c r="AK40" i="9"/>
  <c r="AK14" i="11"/>
  <c r="AK40" i="11" s="1"/>
  <c r="AE237" i="21"/>
  <c r="BP237" i="21" s="1"/>
  <c r="BI41" i="10"/>
  <c r="Z239" i="21"/>
  <c r="BK239" i="21" s="1"/>
  <c r="AO43" i="10"/>
  <c r="V190" i="21"/>
  <c r="Y31" i="9"/>
  <c r="Y5" i="11"/>
  <c r="Y31" i="11" s="1"/>
  <c r="S200" i="21"/>
  <c r="M41" i="9"/>
  <c r="M15" i="11"/>
  <c r="M41" i="11" s="1"/>
  <c r="AH202" i="21"/>
  <c r="BU43" i="9"/>
  <c r="BU17" i="11"/>
  <c r="BU43" i="11" s="1"/>
  <c r="Q227" i="21"/>
  <c r="BB227" i="21" s="1"/>
  <c r="E31" i="10"/>
  <c r="S236" i="21"/>
  <c r="BD236" i="21" s="1"/>
  <c r="M40" i="10"/>
  <c r="AF237" i="21"/>
  <c r="BQ237" i="21" s="1"/>
  <c r="BM41" i="10"/>
  <c r="AE203" i="21"/>
  <c r="BI44" i="9"/>
  <c r="BI18" i="11"/>
  <c r="BI44" i="11" s="1"/>
  <c r="T240" i="21"/>
  <c r="BE240" i="21" s="1"/>
  <c r="Q44" i="10"/>
  <c r="AJ200" i="21"/>
  <c r="CC41" i="9"/>
  <c r="CC15" i="11"/>
  <c r="U190" i="21"/>
  <c r="U31" i="9"/>
  <c r="U5" i="11"/>
  <c r="U31" i="11" s="1"/>
  <c r="AE240" i="21"/>
  <c r="BP240" i="21" s="1"/>
  <c r="BI44" i="10"/>
  <c r="AF197" i="21"/>
  <c r="BM38" i="9"/>
  <c r="BM12" i="11"/>
  <c r="BM38" i="11" s="1"/>
  <c r="U202" i="21"/>
  <c r="U43" i="9"/>
  <c r="U17" i="11"/>
  <c r="U43" i="11" s="1"/>
  <c r="AF240" i="21"/>
  <c r="BQ240" i="21" s="1"/>
  <c r="BM44" i="10"/>
  <c r="AC203" i="21"/>
  <c r="BA44" i="9"/>
  <c r="BA18" i="11"/>
  <c r="BA44" i="11" s="1"/>
  <c r="AE234" i="21"/>
  <c r="BP234" i="21" s="1"/>
  <c r="BI38" i="10"/>
  <c r="Q199" i="21"/>
  <c r="E40" i="9"/>
  <c r="E14" i="11"/>
  <c r="E40" i="11" s="1"/>
  <c r="W197" i="21"/>
  <c r="AC38" i="9"/>
  <c r="AC12" i="11"/>
  <c r="AC38" i="11" s="1"/>
  <c r="AF203" i="21"/>
  <c r="BM44" i="9"/>
  <c r="BM18" i="11"/>
  <c r="BM44" i="11" s="1"/>
  <c r="U236" i="21"/>
  <c r="BF236" i="21" s="1"/>
  <c r="U40" i="10"/>
  <c r="W233" i="21"/>
  <c r="BH233" i="21" s="1"/>
  <c r="AC37" i="10"/>
  <c r="Q197" i="21"/>
  <c r="E38" i="9"/>
  <c r="E12" i="11"/>
  <c r="E38" i="11" s="1"/>
  <c r="Y203" i="21"/>
  <c r="AK44" i="9"/>
  <c r="AK18" i="11"/>
  <c r="AK44" i="11" s="1"/>
  <c r="AI202" i="21"/>
  <c r="BY43" i="9"/>
  <c r="BY17" i="11"/>
  <c r="BY43" i="11" s="1"/>
  <c r="AJ190" i="21"/>
  <c r="CC31" i="9"/>
  <c r="CC5" i="11"/>
  <c r="AC199" i="21"/>
  <c r="BA40" i="9"/>
  <c r="BA14" i="11"/>
  <c r="BA40" i="11" s="1"/>
  <c r="Z202" i="21"/>
  <c r="AO43" i="9"/>
  <c r="AO17" i="11"/>
  <c r="AO43" i="11" s="1"/>
  <c r="CA40" i="11"/>
  <c r="AG240" i="21"/>
  <c r="BR240" i="21" s="1"/>
  <c r="BQ44" i="10"/>
  <c r="BA40" i="10"/>
  <c r="AC236" i="21"/>
  <c r="BN236" i="21" s="1"/>
  <c r="AD237" i="21"/>
  <c r="BO237" i="21" s="1"/>
  <c r="BE41" i="10"/>
  <c r="BM38" i="10"/>
  <c r="AF234" i="21"/>
  <c r="BQ234" i="21" s="1"/>
  <c r="AF236" i="21"/>
  <c r="BQ236" i="21" s="1"/>
  <c r="BM40" i="10"/>
  <c r="Q196" i="21"/>
  <c r="E37" i="9"/>
  <c r="E11" i="11"/>
  <c r="E37" i="11" s="1"/>
  <c r="V200" i="21"/>
  <c r="Y41" i="9"/>
  <c r="Y15" i="11"/>
  <c r="Y41" i="11" s="1"/>
  <c r="AF202" i="21"/>
  <c r="BM43" i="9"/>
  <c r="BM17" i="11"/>
  <c r="BM43" i="11" s="1"/>
  <c r="AH237" i="21"/>
  <c r="BS237" i="21" s="1"/>
  <c r="BU41" i="10"/>
  <c r="Q202" i="21"/>
  <c r="E43" i="9"/>
  <c r="E17" i="11"/>
  <c r="E43" i="11" s="1"/>
  <c r="Y236" i="21"/>
  <c r="BJ236" i="21" s="1"/>
  <c r="AK40" i="10"/>
  <c r="AB239" i="21"/>
  <c r="BM239" i="21" s="1"/>
  <c r="AW43" i="10"/>
  <c r="AJ199" i="21"/>
  <c r="CC40" i="9"/>
  <c r="CC14" i="11"/>
  <c r="R233" i="21"/>
  <c r="BC233" i="21" s="1"/>
  <c r="I37" i="10"/>
  <c r="AA234" i="21"/>
  <c r="BL234" i="21" s="1"/>
  <c r="AS38" i="10"/>
  <c r="T237" i="21"/>
  <c r="BE237" i="21" s="1"/>
  <c r="Q41" i="10"/>
  <c r="AF233" i="21"/>
  <c r="BQ233" i="21" s="1"/>
  <c r="BM37" i="10"/>
  <c r="V234" i="21"/>
  <c r="BG234" i="21" s="1"/>
  <c r="Y38" i="10"/>
  <c r="AA233" i="21"/>
  <c r="BL233" i="21" s="1"/>
  <c r="AS37" i="10"/>
  <c r="X234" i="21"/>
  <c r="BI234" i="21" s="1"/>
  <c r="AG38" i="10"/>
  <c r="R203" i="21"/>
  <c r="I44" i="9"/>
  <c r="I18" i="11"/>
  <c r="I44" i="11" s="1"/>
  <c r="S199" i="21"/>
  <c r="M40" i="9"/>
  <c r="M14" i="11"/>
  <c r="M40" i="11" s="1"/>
  <c r="AB197" i="21"/>
  <c r="AW38" i="9"/>
  <c r="AW12" i="11"/>
  <c r="AW38" i="11" s="1"/>
  <c r="W190" i="21"/>
  <c r="AC31" i="9"/>
  <c r="AC5" i="11"/>
  <c r="AC31" i="11" s="1"/>
  <c r="V199" i="21"/>
  <c r="Y40" i="9"/>
  <c r="Y14" i="11"/>
  <c r="Y40" i="11" s="1"/>
  <c r="AI236" i="21"/>
  <c r="BT236" i="21" s="1"/>
  <c r="BY40" i="10"/>
  <c r="AF239" i="21"/>
  <c r="BQ239" i="21" s="1"/>
  <c r="BM43" i="10"/>
  <c r="AC233" i="21"/>
  <c r="BN233" i="21" s="1"/>
  <c r="BA37" i="10"/>
  <c r="V196" i="21"/>
  <c r="Y37" i="9"/>
  <c r="Y11" i="11"/>
  <c r="Y37" i="11" s="1"/>
  <c r="AC44" i="9"/>
  <c r="W203" i="21"/>
  <c r="AC18" i="11"/>
  <c r="AC44" i="11" s="1"/>
  <c r="AS37" i="9"/>
  <c r="AA196" i="21"/>
  <c r="AS11" i="11"/>
  <c r="AS37" i="11" s="1"/>
  <c r="Q190" i="21"/>
  <c r="E31" i="9"/>
  <c r="E5" i="11"/>
  <c r="E31" i="11" s="1"/>
  <c r="BE41" i="9"/>
  <c r="AD200" i="21"/>
  <c r="BE15" i="11"/>
  <c r="BE41" i="11" s="1"/>
  <c r="AA203" i="21"/>
  <c r="AS44" i="9"/>
  <c r="AS18" i="11"/>
  <c r="AS44" i="11" s="1"/>
  <c r="U197" i="21"/>
  <c r="U38" i="9"/>
  <c r="U12" i="11"/>
  <c r="U38" i="11" s="1"/>
  <c r="Z190" i="21"/>
  <c r="AO31" i="9"/>
  <c r="AO5" i="11"/>
  <c r="AO31" i="11" s="1"/>
  <c r="U199" i="21"/>
  <c r="U40" i="9"/>
  <c r="U14" i="11"/>
  <c r="U40" i="11" s="1"/>
  <c r="W236" i="21"/>
  <c r="BH236" i="21" s="1"/>
  <c r="AC40" i="10"/>
  <c r="AC197" i="21"/>
  <c r="BA38" i="9"/>
  <c r="BA12" i="11"/>
  <c r="BA38" i="11" s="1"/>
  <c r="AB236" i="21"/>
  <c r="BM236" i="21" s="1"/>
  <c r="AW40" i="10"/>
  <c r="AB240" i="21"/>
  <c r="BM240" i="21" s="1"/>
  <c r="AW44" i="10"/>
  <c r="AB200" i="21"/>
  <c r="AW41" i="9"/>
  <c r="AW15" i="11"/>
  <c r="AW41" i="11" s="1"/>
  <c r="AB233" i="21"/>
  <c r="BM233" i="21" s="1"/>
  <c r="AW37" i="10"/>
  <c r="AC202" i="21"/>
  <c r="BA43" i="9"/>
  <c r="BA17" i="11"/>
  <c r="BA43" i="11" s="1"/>
  <c r="X233" i="21"/>
  <c r="BI233" i="21" s="1"/>
  <c r="AG37" i="10"/>
  <c r="AA236" i="21"/>
  <c r="BL236" i="21" s="1"/>
  <c r="AS40" i="10"/>
  <c r="X202" i="21"/>
  <c r="AG43" i="9"/>
  <c r="AG17" i="11"/>
  <c r="AG43" i="11" s="1"/>
  <c r="AC40" i="9"/>
  <c r="W199" i="21"/>
  <c r="AC14" i="11"/>
  <c r="AC40" i="11" s="1"/>
  <c r="X240" i="21"/>
  <c r="BI240" i="21" s="1"/>
  <c r="AG44" i="10"/>
  <c r="AJ233" i="21"/>
  <c r="CC37" i="10"/>
  <c r="CC11" i="11"/>
  <c r="AD190" i="21"/>
  <c r="BE31" i="9"/>
  <c r="BE5" i="11"/>
  <c r="BE31" i="11" s="1"/>
  <c r="AB202" i="21"/>
  <c r="AW43" i="9"/>
  <c r="AW17" i="11"/>
  <c r="AW43" i="11" s="1"/>
  <c r="AC190" i="21"/>
  <c r="BA31" i="9"/>
  <c r="BA5" i="11"/>
  <c r="BA31" i="11" s="1"/>
  <c r="AG237" i="21"/>
  <c r="BR237" i="21" s="1"/>
  <c r="BQ41" i="10"/>
  <c r="AI233" i="21"/>
  <c r="BY37" i="10"/>
  <c r="BY11" i="11"/>
  <c r="AD234" i="21"/>
  <c r="BO234" i="21" s="1"/>
  <c r="BE38" i="10"/>
  <c r="S203" i="21"/>
  <c r="M44" i="9"/>
  <c r="M18" i="11"/>
  <c r="M44" i="11" s="1"/>
  <c r="AI237" i="21"/>
  <c r="BT237" i="21" s="1"/>
  <c r="BY41" i="10"/>
  <c r="AJ239" i="21"/>
  <c r="BU239" i="21" s="1"/>
  <c r="CC43" i="10"/>
  <c r="AB199" i="21"/>
  <c r="AW40" i="9"/>
  <c r="AW14" i="11"/>
  <c r="AW40" i="11" s="1"/>
  <c r="AG203" i="21"/>
  <c r="BQ44" i="9"/>
  <c r="BQ18" i="11"/>
  <c r="BQ44" i="11" s="1"/>
  <c r="T196" i="21"/>
  <c r="Q37" i="9"/>
  <c r="Q11" i="11"/>
  <c r="Q37" i="11" s="1"/>
  <c r="S197" i="21"/>
  <c r="M38" i="9"/>
  <c r="M12" i="11"/>
  <c r="M38" i="11" s="1"/>
  <c r="R200" i="21"/>
  <c r="I41" i="9"/>
  <c r="I15" i="11"/>
  <c r="I41" i="11" s="1"/>
  <c r="R199" i="21"/>
  <c r="I40" i="9"/>
  <c r="I14" i="11"/>
  <c r="I40" i="11" s="1"/>
  <c r="U41" i="9"/>
  <c r="U200" i="21"/>
  <c r="U15" i="11"/>
  <c r="U41" i="11" s="1"/>
  <c r="AD197" i="21"/>
  <c r="BE38" i="9"/>
  <c r="BE12" i="11"/>
  <c r="BE38" i="11" s="1"/>
  <c r="T208" i="21"/>
  <c r="Q49" i="9"/>
  <c r="Q23" i="11"/>
  <c r="Q49" i="11" s="1"/>
  <c r="AD202" i="21"/>
  <c r="BE43" i="9"/>
  <c r="BE17" i="11"/>
  <c r="BE43" i="11" s="1"/>
  <c r="Z236" i="21"/>
  <c r="BK236" i="21" s="1"/>
  <c r="AO40" i="10"/>
  <c r="Q240" i="21"/>
  <c r="BB240" i="21" s="1"/>
  <c r="E44" i="10"/>
  <c r="AJ240" i="21"/>
  <c r="BU240" i="21" s="1"/>
  <c r="CC44" i="10"/>
  <c r="AD199" i="21"/>
  <c r="BE40" i="9"/>
  <c r="BE14" i="11"/>
  <c r="BE40" i="11" s="1"/>
  <c r="Z196" i="21"/>
  <c r="AO37" i="9"/>
  <c r="AO11" i="11"/>
  <c r="AO37" i="11" s="1"/>
  <c r="AC43" i="9"/>
  <c r="W202" i="21"/>
  <c r="AC17" i="11"/>
  <c r="AC43" i="11" s="1"/>
  <c r="Z197" i="21"/>
  <c r="AO38" i="9"/>
  <c r="AO12" i="11"/>
  <c r="AO38" i="11" s="1"/>
  <c r="AD203" i="21"/>
  <c r="BE44" i="9"/>
  <c r="BE18" i="11"/>
  <c r="BE44" i="11" s="1"/>
  <c r="AO41" i="10"/>
  <c r="Z237" i="21"/>
  <c r="BK237" i="21" s="1"/>
  <c r="AH203" i="21"/>
  <c r="BU44" i="9"/>
  <c r="BU18" i="11"/>
  <c r="BU44" i="11" s="1"/>
  <c r="V237" i="21"/>
  <c r="BG237" i="21" s="1"/>
  <c r="Y41" i="10"/>
  <c r="AJ237" i="21"/>
  <c r="BU237" i="21" s="1"/>
  <c r="CC41" i="10"/>
  <c r="BS29" i="10"/>
  <c r="BS3" i="11"/>
  <c r="BS29" i="11" s="1"/>
  <c r="Y240" i="21"/>
  <c r="BJ240" i="21" s="1"/>
  <c r="AK44" i="10"/>
  <c r="AF196" i="21"/>
  <c r="BM37" i="9"/>
  <c r="BM11" i="11"/>
  <c r="BM37" i="11" s="1"/>
  <c r="U233" i="21"/>
  <c r="BF233" i="21" s="1"/>
  <c r="U37" i="10"/>
  <c r="AE239" i="21"/>
  <c r="BP239" i="21" s="1"/>
  <c r="BI43" i="10"/>
  <c r="AI239" i="21"/>
  <c r="BT239" i="21" s="1"/>
  <c r="BY43" i="10"/>
  <c r="AA202" i="21"/>
  <c r="AS43" i="9"/>
  <c r="AS17" i="11"/>
  <c r="AS43" i="11" s="1"/>
  <c r="AG233" i="21"/>
  <c r="BR233" i="21" s="1"/>
  <c r="BQ37" i="10"/>
  <c r="S237" i="21"/>
  <c r="BD237" i="21" s="1"/>
  <c r="M41" i="10"/>
  <c r="AA199" i="21"/>
  <c r="AS40" i="9"/>
  <c r="AS14" i="11"/>
  <c r="AS40" i="11" s="1"/>
  <c r="BE43" i="10"/>
  <c r="AD239" i="21"/>
  <c r="BO239" i="21" s="1"/>
  <c r="AG199" i="21"/>
  <c r="BQ40" i="9"/>
  <c r="BQ14" i="11"/>
  <c r="BQ40" i="11" s="1"/>
  <c r="AI200" i="21"/>
  <c r="BY41" i="9"/>
  <c r="BY15" i="11"/>
  <c r="BY41" i="11" s="1"/>
  <c r="Y197" i="21"/>
  <c r="AK38" i="9"/>
  <c r="AK12" i="11"/>
  <c r="AK38" i="11" s="1"/>
  <c r="R208" i="21"/>
  <c r="I49" i="9"/>
  <c r="I23" i="11"/>
  <c r="I49" i="11" s="1"/>
  <c r="Q40" i="9"/>
  <c r="T199" i="21"/>
  <c r="Q14" i="11"/>
  <c r="Q40" i="11" s="1"/>
  <c r="R234" i="21"/>
  <c r="BC234" i="21" s="1"/>
  <c r="I38" i="10"/>
  <c r="AH200" i="21"/>
  <c r="BU41" i="9"/>
  <c r="BU15" i="11"/>
  <c r="BU41" i="11" s="1"/>
  <c r="AS44" i="10"/>
  <c r="AA240" i="21"/>
  <c r="BL240" i="21" s="1"/>
  <c r="Q236" i="21"/>
  <c r="BB236" i="21" s="1"/>
  <c r="E40" i="10"/>
  <c r="AG40" i="9"/>
  <c r="X199" i="21"/>
  <c r="AG14" i="11"/>
  <c r="AG40" i="11" s="1"/>
  <c r="V236" i="21"/>
  <c r="BG236" i="21" s="1"/>
  <c r="Y40" i="10"/>
  <c r="S202" i="21"/>
  <c r="M43" i="9"/>
  <c r="M17" i="11"/>
  <c r="M43" i="11" s="1"/>
  <c r="T203" i="21"/>
  <c r="Q44" i="9"/>
  <c r="Q18" i="11"/>
  <c r="Q44" i="11" s="1"/>
  <c r="Q203" i="21"/>
  <c r="E44" i="9"/>
  <c r="E18" i="11"/>
  <c r="E44" i="11" s="1"/>
  <c r="AH234" i="21"/>
  <c r="BU38" i="10"/>
  <c r="BU12" i="11"/>
  <c r="BU38" i="11" s="1"/>
  <c r="AI240" i="21"/>
  <c r="BT240" i="21" s="1"/>
  <c r="BY44" i="10"/>
  <c r="AD240" i="21"/>
  <c r="BO240" i="21" s="1"/>
  <c r="BE44" i="10"/>
  <c r="X237" i="21"/>
  <c r="BI237" i="21" s="1"/>
  <c r="AG41" i="10"/>
  <c r="Z203" i="21"/>
  <c r="AO44" i="9"/>
  <c r="AO18" i="11"/>
  <c r="AO44" i="11" s="1"/>
  <c r="AJ236" i="21"/>
  <c r="BU236" i="21" s="1"/>
  <c r="CC40" i="10"/>
  <c r="BE37" i="9"/>
  <c r="AD196" i="21"/>
  <c r="BE11" i="11"/>
  <c r="BE37" i="11" s="1"/>
  <c r="X190" i="21"/>
  <c r="AG31" i="9"/>
  <c r="AG5" i="11"/>
  <c r="AG31" i="11" s="1"/>
  <c r="AK37" i="10"/>
  <c r="Y233" i="21"/>
  <c r="BJ233" i="21" s="1"/>
  <c r="AH233" i="21"/>
  <c r="BU37" i="10"/>
  <c r="BU11" i="11"/>
  <c r="BU37" i="11" s="1"/>
  <c r="AG239" i="21"/>
  <c r="BR239" i="21" s="1"/>
  <c r="BQ43" i="10"/>
  <c r="R227" i="21"/>
  <c r="BC227" i="21" s="1"/>
  <c r="I31" i="10"/>
  <c r="Y234" i="21"/>
  <c r="BJ234" i="21" s="1"/>
  <c r="AK38" i="10"/>
  <c r="Z233" i="21"/>
  <c r="BK233" i="21" s="1"/>
  <c r="AO37" i="10"/>
  <c r="AI203" i="21"/>
  <c r="BY44" i="9"/>
  <c r="BY18" i="11"/>
  <c r="BY44" i="11" s="1"/>
  <c r="AH239" i="21"/>
  <c r="BS239" i="21" s="1"/>
  <c r="BU43" i="10"/>
  <c r="V233" i="21"/>
  <c r="BG233" i="21" s="1"/>
  <c r="Y37" i="10"/>
  <c r="AJ202" i="21"/>
  <c r="CC43" i="9"/>
  <c r="CC17" i="11"/>
  <c r="AG200" i="21"/>
  <c r="BQ41" i="9"/>
  <c r="BQ15" i="11"/>
  <c r="BQ41" i="11" s="1"/>
  <c r="AA197" i="21"/>
  <c r="AS38" i="9"/>
  <c r="AS12" i="11"/>
  <c r="AS38" i="11" s="1"/>
  <c r="AF190" i="21"/>
  <c r="BM31" i="9"/>
  <c r="BM5" i="11"/>
  <c r="BM31" i="11" s="1"/>
  <c r="T197" i="21"/>
  <c r="Q38" i="9"/>
  <c r="Q12" i="11"/>
  <c r="Q38" i="11" s="1"/>
  <c r="AB234" i="21"/>
  <c r="BM234" i="21" s="1"/>
  <c r="AW38" i="10"/>
  <c r="V240" i="21"/>
  <c r="BG240" i="21" s="1"/>
  <c r="Y44" i="10"/>
  <c r="V202" i="21"/>
  <c r="Y43" i="9"/>
  <c r="Y17" i="11"/>
  <c r="Y43" i="11" s="1"/>
  <c r="T234" i="21"/>
  <c r="BE234" i="21" s="1"/>
  <c r="Q38" i="10"/>
  <c r="AI234" i="21"/>
  <c r="BY38" i="10"/>
  <c r="BY12" i="11"/>
  <c r="BS257" i="21"/>
  <c r="BG202" i="21" l="1"/>
  <c r="V276" i="21"/>
  <c r="BG276" i="21" s="1"/>
  <c r="BS200" i="21"/>
  <c r="AH274" i="21"/>
  <c r="BS274" i="21" s="1"/>
  <c r="BH202" i="21"/>
  <c r="W276" i="21"/>
  <c r="BH276" i="21" s="1"/>
  <c r="BD197" i="21"/>
  <c r="S271" i="21"/>
  <c r="BD271" i="21" s="1"/>
  <c r="CC37" i="11"/>
  <c r="BI202" i="21"/>
  <c r="X276" i="21"/>
  <c r="BI276" i="21" s="1"/>
  <c r="BB196" i="21"/>
  <c r="Q270" i="21"/>
  <c r="BB270" i="21" s="1"/>
  <c r="BK202" i="21"/>
  <c r="Z276" i="21"/>
  <c r="BK276" i="21" s="1"/>
  <c r="BC202" i="21"/>
  <c r="R276" i="21"/>
  <c r="BC276" i="21" s="1"/>
  <c r="BB208" i="21"/>
  <c r="Q282" i="21"/>
  <c r="BB282" i="21" s="1"/>
  <c r="BL197" i="21"/>
  <c r="AA271" i="21"/>
  <c r="BL271" i="21" s="1"/>
  <c r="BT200" i="21"/>
  <c r="AI274" i="21"/>
  <c r="BT274" i="21" s="1"/>
  <c r="BD203" i="21"/>
  <c r="S277" i="21"/>
  <c r="BD277" i="21" s="1"/>
  <c r="BK190" i="21"/>
  <c r="Z264" i="21"/>
  <c r="BK264" i="21" s="1"/>
  <c r="BJ203" i="21"/>
  <c r="Y277" i="21"/>
  <c r="BJ277" i="21" s="1"/>
  <c r="BQ197" i="21"/>
  <c r="AF271" i="21"/>
  <c r="BQ271" i="21" s="1"/>
  <c r="BD200" i="21"/>
  <c r="S274" i="21"/>
  <c r="BD274" i="21" s="1"/>
  <c r="BU203" i="21"/>
  <c r="AJ277" i="21"/>
  <c r="BU277" i="21" s="1"/>
  <c r="BP190" i="21"/>
  <c r="AE264" i="21"/>
  <c r="BP264" i="21" s="1"/>
  <c r="BH200" i="21"/>
  <c r="W274" i="21"/>
  <c r="BH274" i="21" s="1"/>
  <c r="BI196" i="21"/>
  <c r="X270" i="21"/>
  <c r="BI270" i="21" s="1"/>
  <c r="CC38" i="11"/>
  <c r="BD202" i="21"/>
  <c r="S276" i="21"/>
  <c r="BD276" i="21" s="1"/>
  <c r="BF200" i="21"/>
  <c r="U274" i="21"/>
  <c r="BF274" i="21" s="1"/>
  <c r="BN190" i="21"/>
  <c r="AC264" i="21"/>
  <c r="BN264" i="21" s="1"/>
  <c r="BG196" i="21"/>
  <c r="V270" i="21"/>
  <c r="BG270" i="21" s="1"/>
  <c r="BH190" i="21"/>
  <c r="W264" i="21"/>
  <c r="BH264" i="21" s="1"/>
  <c r="BB202" i="21"/>
  <c r="Q276" i="21"/>
  <c r="BB276" i="21" s="1"/>
  <c r="BP203" i="21"/>
  <c r="AE277" i="21"/>
  <c r="BP277" i="21" s="1"/>
  <c r="BC197" i="21"/>
  <c r="R271" i="21"/>
  <c r="BC271" i="21" s="1"/>
  <c r="BG203" i="21"/>
  <c r="V277" i="21"/>
  <c r="BG277" i="21" s="1"/>
  <c r="BY38" i="11"/>
  <c r="BQ196" i="21"/>
  <c r="AF270" i="21"/>
  <c r="BQ270" i="21" s="1"/>
  <c r="BS203" i="21"/>
  <c r="AH277" i="21"/>
  <c r="BS277" i="21" s="1"/>
  <c r="BU233" i="21"/>
  <c r="AJ270" i="21"/>
  <c r="BU270" i="21" s="1"/>
  <c r="BI203" i="21"/>
  <c r="X277" i="21"/>
  <c r="BI277" i="21" s="1"/>
  <c r="BL200" i="21"/>
  <c r="AA274" i="21"/>
  <c r="BL274" i="21" s="1"/>
  <c r="BP202" i="21"/>
  <c r="AE276" i="21"/>
  <c r="BP276" i="21" s="1"/>
  <c r="BI190" i="21"/>
  <c r="X264" i="21"/>
  <c r="BI264" i="21" s="1"/>
  <c r="BM199" i="21"/>
  <c r="AB273" i="21"/>
  <c r="BM273" i="21" s="1"/>
  <c r="BB190" i="21"/>
  <c r="Q264" i="21"/>
  <c r="BB264" i="21" s="1"/>
  <c r="BN199" i="21"/>
  <c r="AC273" i="21"/>
  <c r="BN273" i="21" s="1"/>
  <c r="BJ200" i="21"/>
  <c r="Y274" i="21"/>
  <c r="BJ274" i="21" s="1"/>
  <c r="BS190" i="21"/>
  <c r="AH264" i="21"/>
  <c r="BS264" i="21" s="1"/>
  <c r="BP200" i="21"/>
  <c r="AE274" i="21"/>
  <c r="BP274" i="21" s="1"/>
  <c r="BT234" i="21"/>
  <c r="AI271" i="21"/>
  <c r="BT271" i="21" s="1"/>
  <c r="BR200" i="21"/>
  <c r="AG274" i="21"/>
  <c r="BR274" i="21" s="1"/>
  <c r="BK203" i="21"/>
  <c r="Z277" i="21"/>
  <c r="BK277" i="21" s="1"/>
  <c r="BC208" i="21"/>
  <c r="R282" i="21"/>
  <c r="BC282" i="21" s="1"/>
  <c r="BK196" i="21"/>
  <c r="Z270" i="21"/>
  <c r="BK270" i="21" s="1"/>
  <c r="BF197" i="21"/>
  <c r="U271" i="21"/>
  <c r="BF271" i="21" s="1"/>
  <c r="BB197" i="21"/>
  <c r="Q271" i="21"/>
  <c r="BB271" i="21" s="1"/>
  <c r="BQ203" i="21"/>
  <c r="AF277" i="21"/>
  <c r="BQ277" i="21" s="1"/>
  <c r="BG197" i="21"/>
  <c r="V271" i="21"/>
  <c r="BG271" i="21" s="1"/>
  <c r="BJ202" i="21"/>
  <c r="Y276" i="21"/>
  <c r="BJ276" i="21" s="1"/>
  <c r="BK199" i="21"/>
  <c r="Z273" i="21"/>
  <c r="BK273" i="21" s="1"/>
  <c r="BR196" i="21"/>
  <c r="AG270" i="21"/>
  <c r="BR270" i="21" s="1"/>
  <c r="BU234" i="21"/>
  <c r="AJ271" i="21"/>
  <c r="BU271" i="21" s="1"/>
  <c r="BT190" i="21"/>
  <c r="AI264" i="21"/>
  <c r="BT264" i="21" s="1"/>
  <c r="BS234" i="21"/>
  <c r="AH271" i="21"/>
  <c r="BS271" i="21" s="1"/>
  <c r="BR199" i="21"/>
  <c r="AG273" i="21"/>
  <c r="BR273" i="21" s="1"/>
  <c r="BM202" i="21"/>
  <c r="AB276" i="21"/>
  <c r="BM276" i="21" s="1"/>
  <c r="BM197" i="21"/>
  <c r="AB271" i="21"/>
  <c r="BM271" i="21" s="1"/>
  <c r="CC31" i="11"/>
  <c r="BJ190" i="21"/>
  <c r="Y264" i="21"/>
  <c r="BJ264" i="21" s="1"/>
  <c r="BE190" i="21"/>
  <c r="T264" i="21"/>
  <c r="BE264" i="21" s="1"/>
  <c r="BR197" i="21"/>
  <c r="AG271" i="21"/>
  <c r="BR271" i="21" s="1"/>
  <c r="BT203" i="21"/>
  <c r="AI277" i="21"/>
  <c r="BT277" i="21" s="1"/>
  <c r="BO196" i="21"/>
  <c r="AD270" i="21"/>
  <c r="BO270" i="21" s="1"/>
  <c r="BI199" i="21"/>
  <c r="X273" i="21"/>
  <c r="BI273" i="21" s="1"/>
  <c r="BO202" i="21"/>
  <c r="AD276" i="21"/>
  <c r="BO276" i="21" s="1"/>
  <c r="BE196" i="21"/>
  <c r="T270" i="21"/>
  <c r="BE270" i="21" s="1"/>
  <c r="BY37" i="11"/>
  <c r="BN197" i="21"/>
  <c r="AC271" i="21"/>
  <c r="BN271" i="21" s="1"/>
  <c r="BL196" i="21"/>
  <c r="AA270" i="21"/>
  <c r="BL270" i="21" s="1"/>
  <c r="CC40" i="11"/>
  <c r="BF190" i="21"/>
  <c r="U264" i="21"/>
  <c r="BF264" i="21" s="1"/>
  <c r="BQ200" i="21"/>
  <c r="AF274" i="21"/>
  <c r="BQ274" i="21" s="1"/>
  <c r="BN196" i="21"/>
  <c r="AC270" i="21"/>
  <c r="BN270" i="21" s="1"/>
  <c r="BE202" i="21"/>
  <c r="T276" i="21"/>
  <c r="BE276" i="21" s="1"/>
  <c r="BH196" i="21"/>
  <c r="W270" i="21"/>
  <c r="BH270" i="21" s="1"/>
  <c r="CC43" i="11"/>
  <c r="BC199" i="21"/>
  <c r="R273" i="21"/>
  <c r="BC273" i="21" s="1"/>
  <c r="BQ202" i="21"/>
  <c r="AF276" i="21"/>
  <c r="BQ276" i="21" s="1"/>
  <c r="BJ199" i="21"/>
  <c r="Y273" i="21"/>
  <c r="BJ273" i="21" s="1"/>
  <c r="BP196" i="21"/>
  <c r="AE270" i="21"/>
  <c r="BP270" i="21" s="1"/>
  <c r="BF196" i="21"/>
  <c r="U270" i="21"/>
  <c r="BF270" i="21" s="1"/>
  <c r="BR202" i="21"/>
  <c r="AG276" i="21"/>
  <c r="BR276" i="21" s="1"/>
  <c r="BN200" i="21"/>
  <c r="AC274" i="21"/>
  <c r="BN274" i="21" s="1"/>
  <c r="BS220" i="21"/>
  <c r="AH294" i="21"/>
  <c r="BS294" i="21" s="1"/>
  <c r="BE197" i="21"/>
  <c r="T271" i="21"/>
  <c r="BE271" i="21" s="1"/>
  <c r="BO203" i="21"/>
  <c r="AD277" i="21"/>
  <c r="BO277" i="21" s="1"/>
  <c r="BO199" i="21"/>
  <c r="AD273" i="21"/>
  <c r="BO273" i="21" s="1"/>
  <c r="BT233" i="21"/>
  <c r="AI270" i="21"/>
  <c r="BT270" i="21" s="1"/>
  <c r="BN202" i="21"/>
  <c r="AC276" i="21"/>
  <c r="BN276" i="21" s="1"/>
  <c r="BL203" i="21"/>
  <c r="AA277" i="21"/>
  <c r="BL277" i="21" s="1"/>
  <c r="BU190" i="21"/>
  <c r="AJ264" i="21"/>
  <c r="BU264" i="21" s="1"/>
  <c r="BH197" i="21"/>
  <c r="W271" i="21"/>
  <c r="BH271" i="21" s="1"/>
  <c r="CC41" i="11"/>
  <c r="BD196" i="21"/>
  <c r="S270" i="21"/>
  <c r="BD270" i="21" s="1"/>
  <c r="BE200" i="21"/>
  <c r="T274" i="21"/>
  <c r="BE274" i="21" s="1"/>
  <c r="BD190" i="21"/>
  <c r="S264" i="21"/>
  <c r="BD264" i="21" s="1"/>
  <c r="BC196" i="21"/>
  <c r="R270" i="21"/>
  <c r="BC270" i="21" s="1"/>
  <c r="BK200" i="21"/>
  <c r="Z274" i="21"/>
  <c r="BK274" i="21" s="1"/>
  <c r="BB203" i="21"/>
  <c r="Q277" i="21"/>
  <c r="BB277" i="21" s="1"/>
  <c r="BL202" i="21"/>
  <c r="AA276" i="21"/>
  <c r="BL276" i="21" s="1"/>
  <c r="BD199" i="21"/>
  <c r="S273" i="21"/>
  <c r="BD273" i="21" s="1"/>
  <c r="BU199" i="21"/>
  <c r="AJ273" i="21"/>
  <c r="BU273" i="21" s="1"/>
  <c r="BF203" i="21"/>
  <c r="U277" i="21"/>
  <c r="BF277" i="21" s="1"/>
  <c r="BD208" i="21"/>
  <c r="S282" i="21"/>
  <c r="BD282" i="21" s="1"/>
  <c r="BP33" i="10"/>
  <c r="BP7" i="11"/>
  <c r="BP33" i="11" s="1"/>
  <c r="BU202" i="21"/>
  <c r="AJ276" i="21"/>
  <c r="BU276" i="21" s="1"/>
  <c r="BS233" i="21"/>
  <c r="AH270" i="21"/>
  <c r="BS270" i="21" s="1"/>
  <c r="BE208" i="21"/>
  <c r="T282" i="21"/>
  <c r="BE282" i="21" s="1"/>
  <c r="BH199" i="21"/>
  <c r="W273" i="21"/>
  <c r="BH273" i="21" s="1"/>
  <c r="BH203" i="21"/>
  <c r="W277" i="21"/>
  <c r="BH277" i="21" s="1"/>
  <c r="BP199" i="21"/>
  <c r="AE273" i="21"/>
  <c r="BP273" i="21" s="1"/>
  <c r="BC200" i="21"/>
  <c r="R274" i="21"/>
  <c r="BC274" i="21" s="1"/>
  <c r="BR203" i="21"/>
  <c r="AG277" i="21"/>
  <c r="BR277" i="21" s="1"/>
  <c r="BO200" i="21"/>
  <c r="AD274" i="21"/>
  <c r="BO274" i="21" s="1"/>
  <c r="BG200" i="21"/>
  <c r="V274" i="21"/>
  <c r="BG274" i="21" s="1"/>
  <c r="BU200" i="21"/>
  <c r="AJ274" i="21"/>
  <c r="BU274" i="21" s="1"/>
  <c r="BG190" i="21"/>
  <c r="V264" i="21"/>
  <c r="BG264" i="21" s="1"/>
  <c r="BM196" i="21"/>
  <c r="AB270" i="21"/>
  <c r="BM270" i="21" s="1"/>
  <c r="BT29" i="10"/>
  <c r="BT3" i="11"/>
  <c r="BT29" i="11" s="1"/>
  <c r="BQ190" i="21"/>
  <c r="AF264" i="21"/>
  <c r="BQ264" i="21" s="1"/>
  <c r="BE199" i="21"/>
  <c r="T273" i="21"/>
  <c r="BE273" i="21" s="1"/>
  <c r="BJ197" i="21"/>
  <c r="Y271" i="21"/>
  <c r="BJ271" i="21" s="1"/>
  <c r="BK197" i="21"/>
  <c r="Z271" i="21"/>
  <c r="BK271" i="21" s="1"/>
  <c r="BF199" i="21"/>
  <c r="U273" i="21"/>
  <c r="BF273" i="21" s="1"/>
  <c r="BT202" i="21"/>
  <c r="AI276" i="21"/>
  <c r="BT276" i="21" s="1"/>
  <c r="BB199" i="21"/>
  <c r="Q273" i="21"/>
  <c r="BB273" i="21" s="1"/>
  <c r="BN203" i="21"/>
  <c r="AC277" i="21"/>
  <c r="BN277" i="21" s="1"/>
  <c r="BF202" i="21"/>
  <c r="U276" i="21"/>
  <c r="BF276" i="21" s="1"/>
  <c r="BS202" i="21"/>
  <c r="AH276" i="21"/>
  <c r="BS276" i="21" s="1"/>
  <c r="BP197" i="21"/>
  <c r="AE271" i="21"/>
  <c r="BP271" i="21" s="1"/>
  <c r="BQ199" i="21"/>
  <c r="AF273" i="21"/>
  <c r="BQ273" i="21" s="1"/>
  <c r="BS199" i="21"/>
  <c r="AH273" i="21"/>
  <c r="BS273" i="21" s="1"/>
  <c r="BT199" i="21"/>
  <c r="AI273" i="21"/>
  <c r="BT273" i="21" s="1"/>
  <c r="BJ196" i="21"/>
  <c r="Y270" i="21"/>
  <c r="BJ270" i="21" s="1"/>
  <c r="BE203" i="21"/>
  <c r="T277" i="21"/>
  <c r="BE277" i="21" s="1"/>
  <c r="BO190" i="21"/>
  <c r="AD264" i="21"/>
  <c r="BO264" i="21" s="1"/>
  <c r="BG199" i="21"/>
  <c r="V273" i="21"/>
  <c r="BG273" i="21" s="1"/>
  <c r="BC203" i="21"/>
  <c r="R277" i="21"/>
  <c r="BC277" i="21" s="1"/>
  <c r="BI200" i="21"/>
  <c r="X274" i="21"/>
  <c r="BI274" i="21" s="1"/>
  <c r="BL190" i="21"/>
  <c r="AA264" i="21"/>
  <c r="BL264" i="21" s="1"/>
  <c r="BM203" i="21"/>
  <c r="AB277" i="21"/>
  <c r="BM277" i="21" s="1"/>
  <c r="BI197" i="21"/>
  <c r="X271" i="21"/>
  <c r="BI271" i="21" s="1"/>
  <c r="CC44" i="11"/>
  <c r="BL199" i="21"/>
  <c r="AA273" i="21"/>
  <c r="BL273" i="21" s="1"/>
  <c r="BO197" i="21"/>
  <c r="AD271" i="21"/>
  <c r="BO271" i="21" s="1"/>
  <c r="BM200" i="21"/>
  <c r="AB274" i="21"/>
  <c r="BM274" i="21" s="1"/>
  <c r="BC190" i="21"/>
  <c r="R264" i="21"/>
  <c r="BC264" i="21" s="1"/>
  <c r="BR190" i="21"/>
  <c r="AG264" i="21"/>
  <c r="BR264" i="21" s="1"/>
  <c r="BB200" i="21"/>
  <c r="Q274" i="21"/>
  <c r="BB274" i="21" s="1"/>
  <c r="BM190" i="21"/>
  <c r="AB264" i="21"/>
  <c r="BM264" i="21" s="1"/>
  <c r="BS254" i="21" l="1"/>
  <c r="AH291" i="21"/>
  <c r="BS291" i="21" s="1"/>
  <c r="AG229" i="21"/>
  <c r="BQ33" i="10"/>
  <c r="BQ7" i="11"/>
  <c r="BQ33" i="11" s="1"/>
  <c r="AH225" i="21"/>
  <c r="BU29" i="10"/>
  <c r="BU3" i="11"/>
  <c r="BU29" i="11" s="1"/>
  <c r="BR33" i="10" l="1"/>
  <c r="BR7" i="11"/>
  <c r="BR33" i="11" s="1"/>
  <c r="BV29" i="10"/>
  <c r="BV3" i="11"/>
  <c r="BV29" i="11" s="1"/>
  <c r="BR229" i="21"/>
  <c r="AG266" i="21"/>
  <c r="BR266" i="21" s="1"/>
  <c r="BS225" i="21"/>
  <c r="AH262" i="21"/>
  <c r="BS262" i="21" s="1"/>
  <c r="BS33" i="10" l="1"/>
  <c r="BS7" i="11"/>
  <c r="BS33" i="11" s="1"/>
  <c r="BW29" i="10"/>
  <c r="BW3" i="11"/>
  <c r="BW29" i="11" s="1"/>
  <c r="BT257" i="21"/>
  <c r="BX29" i="10" l="1"/>
  <c r="BX3" i="11"/>
  <c r="BX29" i="11" s="1"/>
  <c r="BT33" i="10"/>
  <c r="BT7" i="11"/>
  <c r="BT33" i="11" s="1"/>
  <c r="BT220" i="21"/>
  <c r="AI294" i="21"/>
  <c r="BT294" i="21" s="1"/>
  <c r="BT254" i="21" l="1"/>
  <c r="AI291" i="21"/>
  <c r="BT291" i="21" s="1"/>
  <c r="AH229" i="21"/>
  <c r="BU33" i="10"/>
  <c r="BU7" i="11"/>
  <c r="BU33" i="11" s="1"/>
  <c r="AI225" i="21"/>
  <c r="BY29" i="10"/>
  <c r="BY3" i="11"/>
  <c r="BY29" i="11" s="1"/>
  <c r="BT225" i="21" l="1"/>
  <c r="AI262" i="21"/>
  <c r="BT262" i="21" s="1"/>
  <c r="BZ29" i="10"/>
  <c r="BZ3" i="11"/>
  <c r="BZ29" i="11" s="1"/>
  <c r="BS229" i="21"/>
  <c r="AH266" i="21"/>
  <c r="BS266" i="21" s="1"/>
  <c r="BV33" i="10"/>
  <c r="BV7" i="11"/>
  <c r="BV33" i="11" s="1"/>
  <c r="CA29" i="10" l="1"/>
  <c r="CA3" i="11"/>
  <c r="BW33" i="10"/>
  <c r="BW7" i="11"/>
  <c r="BW33" i="11" s="1"/>
  <c r="BU257" i="21"/>
  <c r="BU220" i="21" l="1"/>
  <c r="AJ294" i="21"/>
  <c r="BU294" i="21" s="1"/>
  <c r="CB29" i="10"/>
  <c r="CB3" i="11"/>
  <c r="CB29" i="11" s="1"/>
  <c r="CA29" i="11"/>
  <c r="BX33" i="10"/>
  <c r="BX7" i="11"/>
  <c r="BX33" i="11" s="1"/>
  <c r="BU254" i="21" l="1"/>
  <c r="AJ291" i="21"/>
  <c r="BU291" i="21" s="1"/>
  <c r="AI229" i="21"/>
  <c r="BY33" i="10"/>
  <c r="BY7" i="11"/>
  <c r="BY33" i="11" s="1"/>
  <c r="BZ33" i="10" l="1"/>
  <c r="BZ7" i="11"/>
  <c r="BZ33" i="11" s="1"/>
  <c r="BT229" i="21"/>
  <c r="AI266" i="21"/>
  <c r="BT266" i="21" s="1"/>
  <c r="AJ225" i="21"/>
  <c r="CC29" i="10"/>
  <c r="CC3" i="11"/>
  <c r="CC29" i="11" l="1"/>
  <c r="CA33" i="10"/>
  <c r="CA7" i="11"/>
  <c r="CA33" i="11" s="1"/>
  <c r="BU225" i="21"/>
  <c r="AJ262" i="21"/>
  <c r="BU262" i="21" s="1"/>
  <c r="CB33" i="10" l="1"/>
  <c r="CB7" i="11"/>
  <c r="CB33" i="11" s="1"/>
  <c r="AJ229" i="21" l="1"/>
  <c r="CC33" i="10"/>
  <c r="CC7" i="11"/>
  <c r="CC33" i="11" l="1"/>
  <c r="BU229" i="21"/>
  <c r="AJ266" i="21"/>
  <c r="BU266" i="21" s="1"/>
  <c r="BU106" i="21" l="1"/>
  <c r="BU143" i="21"/>
  <c r="AJ180" i="21" l="1"/>
  <c r="BU180" i="21" s="1"/>
  <c r="BT143" i="21" l="1"/>
  <c r="BT106" i="21" l="1"/>
  <c r="AI180" i="21"/>
  <c r="BT180" i="21" s="1"/>
  <c r="BS143" i="21" l="1"/>
  <c r="BS106" i="21" l="1"/>
  <c r="AH180" i="21"/>
  <c r="BS180" i="21" s="1"/>
  <c r="BR143" i="21" l="1"/>
  <c r="BQ143" i="21"/>
  <c r="BP143" i="21"/>
  <c r="BP106" i="21" l="1"/>
  <c r="AE180" i="21"/>
  <c r="BP180" i="21" s="1"/>
  <c r="BR106" i="21"/>
  <c r="AG180" i="21"/>
  <c r="BR180" i="21" s="1"/>
  <c r="BQ106" i="21"/>
  <c r="AF180" i="21"/>
  <c r="BQ180" i="21" s="1"/>
  <c r="CA49" i="6" l="1"/>
  <c r="CB31" i="6"/>
  <c r="CA28" i="6"/>
  <c r="BU109" i="21"/>
  <c r="CA33" i="6"/>
  <c r="CA51" i="6"/>
  <c r="CB44" i="6"/>
  <c r="CB28" i="6"/>
  <c r="BZ51" i="6"/>
  <c r="CB40" i="6"/>
  <c r="CB43" i="6"/>
  <c r="BZ48" i="6"/>
  <c r="BZ50" i="6"/>
  <c r="CB49" i="6"/>
  <c r="CB51" i="6"/>
  <c r="BU102" i="21"/>
  <c r="CA50" i="6"/>
  <c r="CA48" i="6"/>
  <c r="BZ44" i="6"/>
  <c r="CB50" i="6"/>
  <c r="CB33" i="6"/>
  <c r="CA44" i="6"/>
  <c r="BZ40" i="6"/>
  <c r="CB32" i="6"/>
  <c r="BZ49" i="6"/>
  <c r="CA43" i="6"/>
  <c r="CB48" i="6"/>
  <c r="CA40" i="6"/>
  <c r="BZ32" i="6"/>
  <c r="BZ33" i="6"/>
  <c r="BU108" i="21"/>
  <c r="BU103" i="21"/>
  <c r="CA32" i="6"/>
  <c r="BZ28" i="6"/>
  <c r="BZ43" i="6"/>
  <c r="BZ31" i="6"/>
  <c r="CA31" i="6"/>
  <c r="CB50" i="8"/>
  <c r="CB43" i="8"/>
  <c r="BZ51" i="8"/>
  <c r="CB44" i="8"/>
  <c r="CB33" i="8"/>
  <c r="CB40" i="8"/>
  <c r="CA43" i="8"/>
  <c r="CB32" i="8"/>
  <c r="CB51" i="8"/>
  <c r="BZ44" i="8"/>
  <c r="BZ43" i="8"/>
  <c r="BU146" i="21"/>
  <c r="BZ33" i="8"/>
  <c r="BZ40" i="8"/>
  <c r="BZ31" i="8"/>
  <c r="BU145" i="21"/>
  <c r="BU140" i="21"/>
  <c r="BZ32" i="8"/>
  <c r="BU139" i="21"/>
  <c r="CB31" i="8"/>
  <c r="BZ28" i="8"/>
  <c r="CA50" i="8"/>
  <c r="BZ50" i="8"/>
  <c r="CB28" i="8"/>
  <c r="CA28" i="8"/>
  <c r="CA31" i="8"/>
  <c r="CA39" i="6" l="1"/>
  <c r="BZ35" i="6"/>
  <c r="CC29" i="6"/>
  <c r="AJ373" i="21"/>
  <c r="AJ77" i="21"/>
  <c r="BZ25" i="7"/>
  <c r="BZ51" i="7" s="1"/>
  <c r="CA14" i="7"/>
  <c r="CA40" i="7" s="1"/>
  <c r="CA40" i="8"/>
  <c r="BZ2" i="7"/>
  <c r="BZ28" i="7" s="1"/>
  <c r="BZ18" i="7"/>
  <c r="BZ44" i="7" s="1"/>
  <c r="CB34" i="8"/>
  <c r="AJ374" i="21"/>
  <c r="AJ78" i="21"/>
  <c r="CC30" i="6"/>
  <c r="BZ14" i="7"/>
  <c r="BZ40" i="7" s="1"/>
  <c r="BZ24" i="7"/>
  <c r="BZ50" i="7" s="1"/>
  <c r="AJ384" i="21"/>
  <c r="AJ88" i="21"/>
  <c r="CC40" i="6"/>
  <c r="CC33" i="6"/>
  <c r="AJ377" i="21"/>
  <c r="AJ81" i="21"/>
  <c r="CC7" i="7"/>
  <c r="CA7" i="7"/>
  <c r="CA33" i="7" s="1"/>
  <c r="CA33" i="8"/>
  <c r="BZ34" i="6"/>
  <c r="CB42" i="6"/>
  <c r="CB30" i="8"/>
  <c r="AJ375" i="21"/>
  <c r="AJ79" i="21"/>
  <c r="CC31" i="6"/>
  <c r="CC5" i="7"/>
  <c r="AJ183" i="21"/>
  <c r="BU183" i="21" s="1"/>
  <c r="CB29" i="6"/>
  <c r="CA6" i="7"/>
  <c r="CA32" i="7" s="1"/>
  <c r="CA32" i="8"/>
  <c r="CC2" i="7"/>
  <c r="CA30" i="6"/>
  <c r="AJ177" i="21"/>
  <c r="BU177" i="21" s="1"/>
  <c r="AJ372" i="21"/>
  <c r="AJ76" i="21"/>
  <c r="CC28" i="6"/>
  <c r="CB2" i="7"/>
  <c r="CB28" i="7" s="1"/>
  <c r="BZ42" i="6"/>
  <c r="AJ378" i="21"/>
  <c r="AJ82" i="21"/>
  <c r="CC34" i="6"/>
  <c r="BZ29" i="6"/>
  <c r="CC24" i="7"/>
  <c r="CC50" i="6"/>
  <c r="AJ394" i="21"/>
  <c r="AJ98" i="21"/>
  <c r="BZ47" i="6"/>
  <c r="CA25" i="7"/>
  <c r="CA51" i="7" s="1"/>
  <c r="CA51" i="8"/>
  <c r="AJ182" i="21"/>
  <c r="BU182" i="21" s="1"/>
  <c r="CA17" i="7"/>
  <c r="CA43" i="7" s="1"/>
  <c r="CA24" i="7"/>
  <c r="AJ376" i="21"/>
  <c r="AJ80" i="21"/>
  <c r="CC32" i="6"/>
  <c r="AJ395" i="21"/>
  <c r="AJ99" i="21"/>
  <c r="CC51" i="6"/>
  <c r="CA2" i="7"/>
  <c r="CA28" i="7" s="1"/>
  <c r="CB35" i="8"/>
  <c r="CA47" i="6"/>
  <c r="BZ39" i="6"/>
  <c r="CA5" i="7"/>
  <c r="CA42" i="6"/>
  <c r="CC6" i="7"/>
  <c r="BZ36" i="6"/>
  <c r="CB7" i="7"/>
  <c r="CB33" i="7" s="1"/>
  <c r="AJ176" i="21"/>
  <c r="BU176" i="21" s="1"/>
  <c r="CB5" i="7"/>
  <c r="CB31" i="7" s="1"/>
  <c r="CA18" i="7"/>
  <c r="CA44" i="7" s="1"/>
  <c r="CA44" i="8"/>
  <c r="BZ7" i="7"/>
  <c r="BZ33" i="7" s="1"/>
  <c r="CB17" i="7"/>
  <c r="CB43" i="7" s="1"/>
  <c r="CB18" i="7"/>
  <c r="CB44" i="7" s="1"/>
  <c r="AJ380" i="21"/>
  <c r="AJ84" i="21"/>
  <c r="CC36" i="6"/>
  <c r="CB47" i="6"/>
  <c r="CC23" i="7"/>
  <c r="CA34" i="6"/>
  <c r="BZ5" i="7"/>
  <c r="BZ31" i="7" s="1"/>
  <c r="AJ97" i="21"/>
  <c r="AJ393" i="21"/>
  <c r="CC49" i="6"/>
  <c r="CC17" i="7"/>
  <c r="CA35" i="6"/>
  <c r="CB6" i="7"/>
  <c r="CB32" i="7" s="1"/>
  <c r="CB25" i="7"/>
  <c r="CB51" i="7" s="1"/>
  <c r="AJ392" i="21"/>
  <c r="AJ96" i="21"/>
  <c r="CC48" i="6"/>
  <c r="CA36" i="6"/>
  <c r="CC18" i="7"/>
  <c r="CB36" i="8"/>
  <c r="BZ6" i="7"/>
  <c r="BZ32" i="7" s="1"/>
  <c r="CB14" i="7"/>
  <c r="CB40" i="7" s="1"/>
  <c r="BZ30" i="6"/>
  <c r="BZ17" i="7"/>
  <c r="BZ43" i="7" s="1"/>
  <c r="AJ388" i="21"/>
  <c r="AJ92" i="21"/>
  <c r="CC44" i="6"/>
  <c r="BU110" i="21"/>
  <c r="CA29" i="6"/>
  <c r="AJ387" i="21"/>
  <c r="AJ91" i="21"/>
  <c r="CC43" i="6"/>
  <c r="CB24" i="7"/>
  <c r="CB50" i="7" s="1"/>
  <c r="BU144" i="21"/>
  <c r="BU138" i="21"/>
  <c r="BZ13" i="7"/>
  <c r="BZ36" i="8"/>
  <c r="CA35" i="8"/>
  <c r="BZ35" i="8"/>
  <c r="BZ30" i="8"/>
  <c r="BZ42" i="8"/>
  <c r="BZ34" i="8"/>
  <c r="CA30" i="8"/>
  <c r="CA36" i="8"/>
  <c r="BZ47" i="8"/>
  <c r="BZ29" i="8"/>
  <c r="CB29" i="8"/>
  <c r="CA29" i="8"/>
  <c r="CA47" i="8"/>
  <c r="CA3" i="7" l="1"/>
  <c r="CA29" i="7" s="1"/>
  <c r="BZ4" i="7"/>
  <c r="BZ30" i="7" s="1"/>
  <c r="BZ39" i="7"/>
  <c r="CC32" i="7"/>
  <c r="CC50" i="7"/>
  <c r="BU104" i="21"/>
  <c r="CA39" i="8"/>
  <c r="CA10" i="7"/>
  <c r="AJ136" i="21"/>
  <c r="BU136" i="21" s="1"/>
  <c r="CC51" i="8"/>
  <c r="BU88" i="21"/>
  <c r="CB34" i="6"/>
  <c r="CB8" i="7"/>
  <c r="CB34" i="7" s="1"/>
  <c r="CA41" i="6"/>
  <c r="BU91" i="21"/>
  <c r="CA31" i="7"/>
  <c r="BZ16" i="7"/>
  <c r="BZ42" i="7" s="1"/>
  <c r="CC39" i="6"/>
  <c r="AJ383" i="21"/>
  <c r="AJ87" i="21"/>
  <c r="BZ45" i="6"/>
  <c r="CB46" i="6"/>
  <c r="CB38" i="6"/>
  <c r="BZ9" i="7"/>
  <c r="BZ35" i="7" s="1"/>
  <c r="CA46" i="6"/>
  <c r="CB37" i="6"/>
  <c r="BZ39" i="8"/>
  <c r="BU84" i="21"/>
  <c r="BU80" i="21"/>
  <c r="CB41" i="6"/>
  <c r="BZ41" i="6"/>
  <c r="CB45" i="6"/>
  <c r="BZ38" i="6"/>
  <c r="CC49" i="7"/>
  <c r="CB3" i="7"/>
  <c r="CB29" i="7" s="1"/>
  <c r="BZ8" i="7"/>
  <c r="BZ34" i="7" s="1"/>
  <c r="AJ379" i="21"/>
  <c r="AJ83" i="21"/>
  <c r="CC35" i="6"/>
  <c r="CA13" i="7"/>
  <c r="BZ46" i="6"/>
  <c r="BU96" i="21"/>
  <c r="BZ10" i="7"/>
  <c r="BZ36" i="7" s="1"/>
  <c r="CA50" i="7"/>
  <c r="AJ135" i="21"/>
  <c r="BU135" i="21" s="1"/>
  <c r="CC50" i="8"/>
  <c r="CC28" i="7"/>
  <c r="CA21" i="7"/>
  <c r="CA47" i="7" s="1"/>
  <c r="AJ125" i="21"/>
  <c r="BU125" i="21" s="1"/>
  <c r="CC40" i="8"/>
  <c r="CA38" i="6"/>
  <c r="AJ116" i="21"/>
  <c r="BU116" i="21" s="1"/>
  <c r="CC31" i="8"/>
  <c r="AJ386" i="21"/>
  <c r="AJ90" i="21"/>
  <c r="CC42" i="6"/>
  <c r="BU97" i="21"/>
  <c r="AJ117" i="21"/>
  <c r="BU117" i="21" s="1"/>
  <c r="CC32" i="8"/>
  <c r="CB35" i="6"/>
  <c r="CB9" i="7"/>
  <c r="CB35" i="7" s="1"/>
  <c r="BZ3" i="7"/>
  <c r="BZ29" i="7" s="1"/>
  <c r="BU76" i="21"/>
  <c r="CC33" i="7"/>
  <c r="CB39" i="6"/>
  <c r="CB13" i="7"/>
  <c r="CC31" i="7"/>
  <c r="CB39" i="8"/>
  <c r="AJ118" i="21"/>
  <c r="BU118" i="21" s="1"/>
  <c r="CC33" i="8"/>
  <c r="BU101" i="21"/>
  <c r="AJ175" i="21"/>
  <c r="BU175" i="21" s="1"/>
  <c r="CC44" i="7"/>
  <c r="CB36" i="6"/>
  <c r="CB10" i="7"/>
  <c r="CB36" i="7" s="1"/>
  <c r="BU81" i="21"/>
  <c r="CC13" i="7"/>
  <c r="CC25" i="7"/>
  <c r="BZ21" i="7"/>
  <c r="BZ47" i="7" s="1"/>
  <c r="CA4" i="7"/>
  <c r="BU79" i="21"/>
  <c r="BU105" i="21"/>
  <c r="CA45" i="6"/>
  <c r="CC47" i="6"/>
  <c r="AJ391" i="21"/>
  <c r="AJ95" i="21"/>
  <c r="CA9" i="7"/>
  <c r="AJ134" i="21"/>
  <c r="BU134" i="21" s="1"/>
  <c r="CC49" i="8"/>
  <c r="BZ37" i="6"/>
  <c r="CA8" i="7"/>
  <c r="CA34" i="7" s="1"/>
  <c r="CA34" i="8"/>
  <c r="BU92" i="21"/>
  <c r="BU99" i="21"/>
  <c r="BU82" i="21"/>
  <c r="AJ113" i="21"/>
  <c r="BU113" i="21" s="1"/>
  <c r="CC28" i="8"/>
  <c r="CC14" i="7"/>
  <c r="BU78" i="21"/>
  <c r="BU100" i="21"/>
  <c r="CA37" i="6"/>
  <c r="BU107" i="21"/>
  <c r="AJ181" i="21"/>
  <c r="BU181" i="21" s="1"/>
  <c r="CC43" i="7"/>
  <c r="AJ129" i="21"/>
  <c r="BU129" i="21" s="1"/>
  <c r="CC44" i="8"/>
  <c r="AJ128" i="21"/>
  <c r="BU128" i="21" s="1"/>
  <c r="CC43" i="8"/>
  <c r="CB30" i="6"/>
  <c r="CB4" i="7"/>
  <c r="BU77" i="21"/>
  <c r="BU98" i="21"/>
  <c r="BU142" i="21"/>
  <c r="AR143" i="21"/>
  <c r="CA41" i="8"/>
  <c r="BO143" i="21"/>
  <c r="CB41" i="8"/>
  <c r="CA46" i="8"/>
  <c r="CB38" i="8"/>
  <c r="BZ45" i="8"/>
  <c r="BU141" i="21"/>
  <c r="BM143" i="21"/>
  <c r="BZ41" i="8"/>
  <c r="BF143" i="21"/>
  <c r="BZ38" i="8"/>
  <c r="AP143" i="21"/>
  <c r="AO143" i="21"/>
  <c r="BN143" i="21"/>
  <c r="AW143" i="21"/>
  <c r="AM143" i="21"/>
  <c r="BZ46" i="8"/>
  <c r="AQ143" i="21"/>
  <c r="BU137" i="21"/>
  <c r="CA38" i="8"/>
  <c r="BH143" i="21"/>
  <c r="AN143" i="21"/>
  <c r="AJ173" i="21" l="1"/>
  <c r="BU173" i="21" s="1"/>
  <c r="H82" i="13"/>
  <c r="H60" i="13"/>
  <c r="AJ172" i="21"/>
  <c r="BU172" i="21" s="1"/>
  <c r="AJ153" i="21"/>
  <c r="BU153" i="21" s="1"/>
  <c r="H64" i="13"/>
  <c r="H63" i="13"/>
  <c r="H75" i="13"/>
  <c r="AJ155" i="21"/>
  <c r="BU155" i="21" s="1"/>
  <c r="H81" i="13"/>
  <c r="AJ166" i="21"/>
  <c r="BU166" i="21" s="1"/>
  <c r="AJ171" i="21"/>
  <c r="BU171" i="21" s="1"/>
  <c r="H76" i="13"/>
  <c r="AJ154" i="21"/>
  <c r="BU154" i="21" s="1"/>
  <c r="H65" i="13"/>
  <c r="CC39" i="7"/>
  <c r="BK106" i="21"/>
  <c r="BX43" i="6"/>
  <c r="BJ106" i="21"/>
  <c r="AX106" i="21"/>
  <c r="CC41" i="6"/>
  <c r="AJ385" i="21"/>
  <c r="AJ89" i="21"/>
  <c r="AJ165" i="21"/>
  <c r="BU165" i="21" s="1"/>
  <c r="CA36" i="7"/>
  <c r="AO106" i="21"/>
  <c r="D180" i="21"/>
  <c r="AO180" i="21" s="1"/>
  <c r="BM106" i="21"/>
  <c r="AB180" i="21"/>
  <c r="BM180" i="21" s="1"/>
  <c r="BY40" i="6"/>
  <c r="AI384" i="21"/>
  <c r="AI88" i="21"/>
  <c r="BW40" i="6"/>
  <c r="BV40" i="6"/>
  <c r="AH375" i="21"/>
  <c r="AH79" i="21"/>
  <c r="BU31" i="6"/>
  <c r="BT31" i="6"/>
  <c r="AJ121" i="21"/>
  <c r="CC36" i="8"/>
  <c r="CC10" i="7"/>
  <c r="AJ114" i="21"/>
  <c r="CC29" i="8"/>
  <c r="CC3" i="7"/>
  <c r="BU83" i="21"/>
  <c r="AM106" i="21"/>
  <c r="B180" i="21"/>
  <c r="AM180" i="21" s="1"/>
  <c r="BW43" i="6"/>
  <c r="BF106" i="21"/>
  <c r="U180" i="21"/>
  <c r="BF180" i="21" s="1"/>
  <c r="BE106" i="21"/>
  <c r="BT51" i="6"/>
  <c r="AU106" i="21"/>
  <c r="BX48" i="6"/>
  <c r="AJ179" i="21"/>
  <c r="BU179" i="21" s="1"/>
  <c r="BZ19" i="7"/>
  <c r="BZ45" i="7" s="1"/>
  <c r="CC38" i="6"/>
  <c r="AJ382" i="21"/>
  <c r="AJ86" i="21"/>
  <c r="BG106" i="21"/>
  <c r="CA35" i="7"/>
  <c r="CC37" i="6"/>
  <c r="AJ381" i="21"/>
  <c r="AJ85" i="21"/>
  <c r="CA12" i="7"/>
  <c r="BV31" i="6"/>
  <c r="AN106" i="21"/>
  <c r="C180" i="21"/>
  <c r="AN180" i="21" s="1"/>
  <c r="BD106" i="21"/>
  <c r="BT40" i="6"/>
  <c r="BS51" i="6"/>
  <c r="AY106" i="21"/>
  <c r="BR51" i="6"/>
  <c r="BX31" i="6"/>
  <c r="BZ15" i="7"/>
  <c r="BZ41" i="7" s="1"/>
  <c r="CA15" i="7"/>
  <c r="BN106" i="21"/>
  <c r="AC180" i="21"/>
  <c r="BN180" i="21" s="1"/>
  <c r="BX51" i="6"/>
  <c r="CB39" i="7"/>
  <c r="AJ115" i="21"/>
  <c r="CC30" i="8"/>
  <c r="CC4" i="7"/>
  <c r="CA20" i="7"/>
  <c r="CA46" i="7" s="1"/>
  <c r="AJ178" i="21"/>
  <c r="BU178" i="21" s="1"/>
  <c r="AH91" i="21"/>
  <c r="AH387" i="21"/>
  <c r="BU43" i="6"/>
  <c r="BA106" i="21"/>
  <c r="BS40" i="6"/>
  <c r="BR40" i="6"/>
  <c r="BU95" i="21"/>
  <c r="CA30" i="7"/>
  <c r="AQ106" i="21"/>
  <c r="F180" i="21"/>
  <c r="AQ180" i="21" s="1"/>
  <c r="AS106" i="21"/>
  <c r="BT43" i="6"/>
  <c r="BX40" i="6"/>
  <c r="BS43" i="6"/>
  <c r="AJ174" i="21"/>
  <c r="BU174" i="21" s="1"/>
  <c r="CB15" i="7"/>
  <c r="CB41" i="7" s="1"/>
  <c r="BO106" i="21"/>
  <c r="AD180" i="21"/>
  <c r="BO180" i="21" s="1"/>
  <c r="AW106" i="21"/>
  <c r="L180" i="21"/>
  <c r="AW180" i="21" s="1"/>
  <c r="BS31" i="6"/>
  <c r="BU48" i="6"/>
  <c r="AH392" i="21"/>
  <c r="AH96" i="21"/>
  <c r="CB30" i="7"/>
  <c r="CC51" i="7"/>
  <c r="H83" i="13"/>
  <c r="BU90" i="21"/>
  <c r="BU87" i="21"/>
  <c r="BV48" i="6"/>
  <c r="BH106" i="21"/>
  <c r="W180" i="21"/>
  <c r="BH180" i="21" s="1"/>
  <c r="AJ119" i="21"/>
  <c r="CC34" i="8"/>
  <c r="CC8" i="7"/>
  <c r="AJ162" i="21"/>
  <c r="BU162" i="21" s="1"/>
  <c r="AH99" i="21"/>
  <c r="AH395" i="21"/>
  <c r="BU51" i="6"/>
  <c r="AR106" i="21"/>
  <c r="G180" i="21"/>
  <c r="AR180" i="21" s="1"/>
  <c r="CA19" i="7"/>
  <c r="CA45" i="7" s="1"/>
  <c r="CA45" i="8"/>
  <c r="BT48" i="6"/>
  <c r="AV106" i="21"/>
  <c r="AI96" i="21"/>
  <c r="AI392" i="21"/>
  <c r="BY48" i="6"/>
  <c r="BZ20" i="7"/>
  <c r="BZ46" i="7" s="1"/>
  <c r="BR43" i="6"/>
  <c r="BR48" i="6"/>
  <c r="BS48" i="6"/>
  <c r="AJ124" i="21"/>
  <c r="BU124" i="21" s="1"/>
  <c r="H71" i="13"/>
  <c r="CC39" i="8"/>
  <c r="AJ150" i="21"/>
  <c r="BU150" i="21" s="1"/>
  <c r="AJ389" i="21"/>
  <c r="AJ93" i="21"/>
  <c r="CC45" i="6"/>
  <c r="BB106" i="21"/>
  <c r="AP106" i="21"/>
  <c r="E180" i="21"/>
  <c r="AP180" i="21" s="1"/>
  <c r="BC106" i="21"/>
  <c r="BU40" i="6"/>
  <c r="AH88" i="21"/>
  <c r="AH384" i="21"/>
  <c r="BI106" i="21"/>
  <c r="AI79" i="21"/>
  <c r="AI375" i="21"/>
  <c r="BY31" i="6"/>
  <c r="AJ390" i="21"/>
  <c r="AJ94" i="21"/>
  <c r="CC46" i="6"/>
  <c r="CA39" i="7"/>
  <c r="AI387" i="21"/>
  <c r="AI91" i="21"/>
  <c r="BY43" i="6"/>
  <c r="BW48" i="6"/>
  <c r="BV43" i="6"/>
  <c r="BR31" i="6"/>
  <c r="AZ106" i="21"/>
  <c r="CC40" i="7"/>
  <c r="H72" i="13"/>
  <c r="CB12" i="7"/>
  <c r="CB38" i="7" s="1"/>
  <c r="BZ12" i="7"/>
  <c r="BZ38" i="7" s="1"/>
  <c r="BW31" i="6"/>
  <c r="AT106" i="21"/>
  <c r="AI395" i="21"/>
  <c r="AI99" i="21"/>
  <c r="BY51" i="6"/>
  <c r="BL106" i="21"/>
  <c r="BW51" i="6"/>
  <c r="BV51" i="6"/>
  <c r="BJ143" i="21"/>
  <c r="BG143" i="21"/>
  <c r="AS143" i="21"/>
  <c r="BI143" i="21"/>
  <c r="BT145" i="21"/>
  <c r="BT51" i="8"/>
  <c r="BR48" i="8"/>
  <c r="BU5" i="7"/>
  <c r="BU31" i="7" s="1"/>
  <c r="BT146" i="21"/>
  <c r="AU143" i="21"/>
  <c r="BT140" i="21"/>
  <c r="BW48" i="8"/>
  <c r="BW31" i="8"/>
  <c r="BT139" i="21"/>
  <c r="BY25" i="7"/>
  <c r="BY51" i="7" s="1"/>
  <c r="BX51" i="8"/>
  <c r="BT40" i="8"/>
  <c r="BV51" i="8"/>
  <c r="BR31" i="8"/>
  <c r="AV143" i="21"/>
  <c r="BV43" i="8"/>
  <c r="BY14" i="7"/>
  <c r="BY40" i="7" s="1"/>
  <c r="BX40" i="8"/>
  <c r="BV40" i="8"/>
  <c r="BT43" i="8"/>
  <c r="BR43" i="8"/>
  <c r="AT143" i="21"/>
  <c r="BW51" i="8"/>
  <c r="BS43" i="8"/>
  <c r="BW40" i="8"/>
  <c r="BS146" i="21"/>
  <c r="BR51" i="8"/>
  <c r="BS139" i="21"/>
  <c r="BR40" i="8"/>
  <c r="BY5" i="7"/>
  <c r="BY31" i="7" s="1"/>
  <c r="BS48" i="8"/>
  <c r="BW43" i="8"/>
  <c r="BS51" i="8"/>
  <c r="BT31" i="8"/>
  <c r="BV31" i="8"/>
  <c r="BS145" i="21"/>
  <c r="BV48" i="8"/>
  <c r="BU22" i="7"/>
  <c r="BU48" i="7" s="1"/>
  <c r="BS40" i="8"/>
  <c r="BX31" i="8"/>
  <c r="BS140" i="21"/>
  <c r="BT48" i="8"/>
  <c r="BY17" i="7"/>
  <c r="BY43" i="7" s="1"/>
  <c r="BX43" i="8"/>
  <c r="BS31" i="8"/>
  <c r="AJ161" i="21" l="1"/>
  <c r="BU161" i="21" s="1"/>
  <c r="AH128" i="21"/>
  <c r="BS128" i="21" s="1"/>
  <c r="BU43" i="8"/>
  <c r="BW36" i="6"/>
  <c r="BS36" i="6"/>
  <c r="BW25" i="7"/>
  <c r="BW51" i="7" s="1"/>
  <c r="BS22" i="7"/>
  <c r="BS48" i="7" s="1"/>
  <c r="K180" i="21"/>
  <c r="AV180" i="21" s="1"/>
  <c r="CC34" i="7"/>
  <c r="H66" i="13"/>
  <c r="BV5" i="7"/>
  <c r="BV31" i="7" s="1"/>
  <c r="AH136" i="21"/>
  <c r="BS136" i="21" s="1"/>
  <c r="BU51" i="8"/>
  <c r="BT102" i="21"/>
  <c r="AI176" i="21"/>
  <c r="BT176" i="21" s="1"/>
  <c r="BW22" i="7"/>
  <c r="BW48" i="7" s="1"/>
  <c r="BX25" i="7"/>
  <c r="BX51" i="7" s="1"/>
  <c r="BU121" i="21"/>
  <c r="AJ158" i="21"/>
  <c r="BU158" i="21" s="1"/>
  <c r="BS108" i="21"/>
  <c r="AH182" i="21"/>
  <c r="BS182" i="21" s="1"/>
  <c r="BY40" i="8"/>
  <c r="AI125" i="21"/>
  <c r="BT125" i="21" s="1"/>
  <c r="BR39" i="6"/>
  <c r="BU17" i="7"/>
  <c r="BU43" i="7" s="1"/>
  <c r="BW17" i="7"/>
  <c r="BW43" i="7" s="1"/>
  <c r="BT88" i="21"/>
  <c r="AH84" i="21"/>
  <c r="AH380" i="21"/>
  <c r="BU36" i="6"/>
  <c r="BR22" i="7"/>
  <c r="BR48" i="7" s="1"/>
  <c r="BT22" i="7"/>
  <c r="BT48" i="7" s="1"/>
  <c r="BS17" i="7"/>
  <c r="BS43" i="7" s="1"/>
  <c r="CA38" i="7"/>
  <c r="BT5" i="7"/>
  <c r="BT31" i="7" s="1"/>
  <c r="BU119" i="21"/>
  <c r="AJ156" i="21"/>
  <c r="BU156" i="21" s="1"/>
  <c r="BS25" i="7"/>
  <c r="BS51" i="7" s="1"/>
  <c r="Y180" i="21"/>
  <c r="BJ180" i="21" s="1"/>
  <c r="BS96" i="21"/>
  <c r="BS91" i="21"/>
  <c r="AH165" i="21"/>
  <c r="BS165" i="21" s="1"/>
  <c r="CA41" i="7"/>
  <c r="BU85" i="21"/>
  <c r="BU48" i="8"/>
  <c r="AH133" i="21"/>
  <c r="BS133" i="21" s="1"/>
  <c r="BT91" i="21"/>
  <c r="BT79" i="21"/>
  <c r="BR17" i="7"/>
  <c r="BR43" i="7" s="1"/>
  <c r="BX17" i="7"/>
  <c r="BX43" i="7" s="1"/>
  <c r="BV39" i="6"/>
  <c r="AI87" i="21"/>
  <c r="BY39" i="6"/>
  <c r="AI383" i="21"/>
  <c r="BY51" i="8"/>
  <c r="AI136" i="21"/>
  <c r="BT136" i="21" s="1"/>
  <c r="AH125" i="21"/>
  <c r="BS125" i="21" s="1"/>
  <c r="BU40" i="8"/>
  <c r="X180" i="21"/>
  <c r="BI180" i="21" s="1"/>
  <c r="BT14" i="7"/>
  <c r="BT40" i="7" s="1"/>
  <c r="BR36" i="6"/>
  <c r="BT99" i="21"/>
  <c r="BU93" i="21"/>
  <c r="BV22" i="7"/>
  <c r="BV48" i="7" s="1"/>
  <c r="BX14" i="7"/>
  <c r="BX40" i="7" s="1"/>
  <c r="BR14" i="7"/>
  <c r="BR40" i="7" s="1"/>
  <c r="J180" i="21"/>
  <c r="AU180" i="21" s="1"/>
  <c r="BS79" i="21"/>
  <c r="BU39" i="6"/>
  <c r="AH383" i="21"/>
  <c r="AH87" i="21"/>
  <c r="BV36" i="6"/>
  <c r="BX36" i="6"/>
  <c r="BR5" i="7"/>
  <c r="BR31" i="7" s="1"/>
  <c r="BS5" i="7"/>
  <c r="BS31" i="7" s="1"/>
  <c r="CC30" i="7"/>
  <c r="H62" i="13"/>
  <c r="BX5" i="7"/>
  <c r="BX31" i="7" s="1"/>
  <c r="AJ123" i="21"/>
  <c r="BU123" i="21" s="1"/>
  <c r="CC38" i="8"/>
  <c r="H61" i="13"/>
  <c r="CC29" i="7"/>
  <c r="BT109" i="21"/>
  <c r="AI183" i="21"/>
  <c r="BT183" i="21" s="1"/>
  <c r="I180" i="21"/>
  <c r="AT180" i="21" s="1"/>
  <c r="BU14" i="7"/>
  <c r="BU40" i="7" s="1"/>
  <c r="BU25" i="7"/>
  <c r="BU51" i="7" s="1"/>
  <c r="BV14" i="7"/>
  <c r="BV40" i="7" s="1"/>
  <c r="BY36" i="6"/>
  <c r="AI84" i="21"/>
  <c r="AI380" i="21"/>
  <c r="AH116" i="21"/>
  <c r="BS116" i="21" s="1"/>
  <c r="BU31" i="8"/>
  <c r="BT108" i="21"/>
  <c r="AI182" i="21"/>
  <c r="BT182" i="21" s="1"/>
  <c r="BT17" i="7"/>
  <c r="BT43" i="7" s="1"/>
  <c r="BS14" i="7"/>
  <c r="BS40" i="7" s="1"/>
  <c r="V180" i="21"/>
  <c r="BG180" i="21" s="1"/>
  <c r="BT25" i="7"/>
  <c r="BT51" i="7" s="1"/>
  <c r="BX39" i="6"/>
  <c r="BS103" i="21"/>
  <c r="AH177" i="21"/>
  <c r="BS177" i="21" s="1"/>
  <c r="BT39" i="6"/>
  <c r="BS39" i="6"/>
  <c r="BW39" i="6"/>
  <c r="BS88" i="21"/>
  <c r="BU115" i="21"/>
  <c r="AJ152" i="21"/>
  <c r="BU152" i="21" s="1"/>
  <c r="AJ126" i="21"/>
  <c r="BU126" i="21" s="1"/>
  <c r="CC41" i="8"/>
  <c r="BS102" i="21"/>
  <c r="AH176" i="21"/>
  <c r="BS176" i="21" s="1"/>
  <c r="BS109" i="21"/>
  <c r="AH183" i="21"/>
  <c r="BS183" i="21" s="1"/>
  <c r="BT103" i="21"/>
  <c r="AI177" i="21"/>
  <c r="BT177" i="21" s="1"/>
  <c r="BW5" i="7"/>
  <c r="BS99" i="21"/>
  <c r="AH173" i="21"/>
  <c r="BS173" i="21" s="1"/>
  <c r="H180" i="21"/>
  <c r="AS180" i="21" s="1"/>
  <c r="CC12" i="7"/>
  <c r="BU114" i="21"/>
  <c r="AJ151" i="21"/>
  <c r="BU151" i="21" s="1"/>
  <c r="CC15" i="7"/>
  <c r="BT36" i="6"/>
  <c r="BV25" i="7"/>
  <c r="BV51" i="7" s="1"/>
  <c r="BV17" i="7"/>
  <c r="BV43" i="7" s="1"/>
  <c r="BU86" i="21"/>
  <c r="CC36" i="7"/>
  <c r="H68" i="13"/>
  <c r="BW14" i="7"/>
  <c r="BW40" i="7" s="1"/>
  <c r="AI128" i="21"/>
  <c r="BT128" i="21" s="1"/>
  <c r="BY43" i="8"/>
  <c r="BY31" i="8"/>
  <c r="AI116" i="21"/>
  <c r="BT116" i="21" s="1"/>
  <c r="BU94" i="21"/>
  <c r="BT96" i="21"/>
  <c r="BR25" i="7"/>
  <c r="BR51" i="7" s="1"/>
  <c r="BU89" i="21"/>
  <c r="BS147" i="21"/>
  <c r="BT147" i="21"/>
  <c r="BW13" i="7"/>
  <c r="BX13" i="7"/>
  <c r="BV36" i="8"/>
  <c r="BT13" i="7"/>
  <c r="BY13" i="7"/>
  <c r="BT36" i="8"/>
  <c r="BS36" i="8"/>
  <c r="BR36" i="8"/>
  <c r="BX36" i="8"/>
  <c r="BW36" i="8"/>
  <c r="BY10" i="7"/>
  <c r="BY36" i="7" s="1"/>
  <c r="AI173" i="21" l="1"/>
  <c r="BT173" i="21" s="1"/>
  <c r="AJ163" i="21"/>
  <c r="BU163" i="21" s="1"/>
  <c r="AH170" i="21"/>
  <c r="BS170" i="21" s="1"/>
  <c r="AH162" i="21"/>
  <c r="BS162" i="21" s="1"/>
  <c r="AI162" i="21"/>
  <c r="BT162" i="21" s="1"/>
  <c r="BY39" i="7"/>
  <c r="BW39" i="7"/>
  <c r="BX39" i="7"/>
  <c r="BT39" i="7"/>
  <c r="BS39" i="8"/>
  <c r="AG384" i="21"/>
  <c r="AG88" i="21"/>
  <c r="BQ40" i="6"/>
  <c r="BO40" i="6"/>
  <c r="AH121" i="21"/>
  <c r="BS121" i="21" s="1"/>
  <c r="BU36" i="8"/>
  <c r="AH124" i="21"/>
  <c r="BS124" i="21" s="1"/>
  <c r="BU39" i="8"/>
  <c r="H70" i="13"/>
  <c r="CC38" i="7"/>
  <c r="BU13" i="7"/>
  <c r="BR13" i="7"/>
  <c r="BR39" i="8"/>
  <c r="BN43" i="6"/>
  <c r="BT84" i="21"/>
  <c r="BT110" i="21"/>
  <c r="AI184" i="21"/>
  <c r="BT184" i="21" s="1"/>
  <c r="BS87" i="21"/>
  <c r="AG387" i="21"/>
  <c r="BQ43" i="6"/>
  <c r="AG91" i="21"/>
  <c r="BR10" i="7"/>
  <c r="BR36" i="7" s="1"/>
  <c r="AI124" i="21"/>
  <c r="BT124" i="21" s="1"/>
  <c r="BY39" i="8"/>
  <c r="AJ160" i="21"/>
  <c r="BU160" i="21" s="1"/>
  <c r="BT87" i="21"/>
  <c r="BV39" i="8"/>
  <c r="BW31" i="7"/>
  <c r="AH153" i="21"/>
  <c r="BS153" i="21" s="1"/>
  <c r="BV13" i="7"/>
  <c r="BP51" i="6"/>
  <c r="BN31" i="6"/>
  <c r="BS110" i="21"/>
  <c r="AH184" i="21"/>
  <c r="BS184" i="21" s="1"/>
  <c r="BN40" i="6"/>
  <c r="BP43" i="6"/>
  <c r="BS13" i="7"/>
  <c r="BS10" i="7"/>
  <c r="BS36" i="7" s="1"/>
  <c r="BW39" i="8"/>
  <c r="BO51" i="6"/>
  <c r="BN51" i="6"/>
  <c r="BN48" i="6"/>
  <c r="BT10" i="7"/>
  <c r="BT36" i="7" s="1"/>
  <c r="BX10" i="7"/>
  <c r="BX36" i="7" s="1"/>
  <c r="BU10" i="7"/>
  <c r="BU36" i="7" s="1"/>
  <c r="AG99" i="21"/>
  <c r="AG395" i="21"/>
  <c r="BQ51" i="6"/>
  <c r="BX39" i="8"/>
  <c r="AI153" i="21"/>
  <c r="BT153" i="21" s="1"/>
  <c r="BW10" i="7"/>
  <c r="BW36" i="7" s="1"/>
  <c r="BP31" i="6"/>
  <c r="CC41" i="7"/>
  <c r="H73" i="13"/>
  <c r="BV10" i="7"/>
  <c r="BV36" i="7" s="1"/>
  <c r="BT39" i="8"/>
  <c r="BO31" i="6"/>
  <c r="BO43" i="6"/>
  <c r="AI165" i="21"/>
  <c r="BT165" i="21" s="1"/>
  <c r="BS84" i="21"/>
  <c r="BP40" i="6"/>
  <c r="AI121" i="21"/>
  <c r="BT121" i="21" s="1"/>
  <c r="BY36" i="8"/>
  <c r="BO48" i="6"/>
  <c r="BQ31" i="6"/>
  <c r="AG79" i="21"/>
  <c r="AG375" i="21"/>
  <c r="BO31" i="8"/>
  <c r="BN31" i="8"/>
  <c r="BQ25" i="7"/>
  <c r="BQ51" i="7" s="1"/>
  <c r="BP51" i="8"/>
  <c r="BQ5" i="7"/>
  <c r="BQ31" i="7" s="1"/>
  <c r="BN51" i="8"/>
  <c r="BR145" i="21"/>
  <c r="BP43" i="8"/>
  <c r="BR146" i="21"/>
  <c r="BO40" i="8"/>
  <c r="BR140" i="21"/>
  <c r="BR139" i="21"/>
  <c r="BO43" i="8"/>
  <c r="BP31" i="8"/>
  <c r="BQ17" i="7"/>
  <c r="BQ43" i="7" s="1"/>
  <c r="BP40" i="8"/>
  <c r="BN40" i="8"/>
  <c r="BO48" i="8"/>
  <c r="BO51" i="8"/>
  <c r="BN43" i="8"/>
  <c r="BN48" i="8"/>
  <c r="AH161" i="21" l="1"/>
  <c r="BS161" i="21" s="1"/>
  <c r="AH158" i="21"/>
  <c r="BS158" i="21" s="1"/>
  <c r="AI161" i="21"/>
  <c r="BT161" i="21" s="1"/>
  <c r="BO36" i="6"/>
  <c r="BX48" i="8"/>
  <c r="BX22" i="7"/>
  <c r="BX48" i="7" s="1"/>
  <c r="BN39" i="6"/>
  <c r="BR88" i="21"/>
  <c r="BR108" i="21"/>
  <c r="AG182" i="21"/>
  <c r="BR182" i="21" s="1"/>
  <c r="AG380" i="21"/>
  <c r="BQ36" i="6"/>
  <c r="AG84" i="21"/>
  <c r="BN22" i="7"/>
  <c r="BN48" i="7" s="1"/>
  <c r="BP39" i="6"/>
  <c r="BQ31" i="8"/>
  <c r="AG116" i="21"/>
  <c r="BR116" i="21" s="1"/>
  <c r="BO17" i="7"/>
  <c r="BO43" i="7" s="1"/>
  <c r="BS39" i="7"/>
  <c r="AI133" i="21"/>
  <c r="BY48" i="8"/>
  <c r="BY22" i="7"/>
  <c r="BY48" i="7" s="1"/>
  <c r="BO39" i="6"/>
  <c r="BR79" i="21"/>
  <c r="BN5" i="7"/>
  <c r="BN31" i="7" s="1"/>
  <c r="AI158" i="21"/>
  <c r="BT158" i="21" s="1"/>
  <c r="BN25" i="7"/>
  <c r="BN51" i="7" s="1"/>
  <c r="BP17" i="7"/>
  <c r="BP43" i="7" s="1"/>
  <c r="BR102" i="21"/>
  <c r="AG176" i="21"/>
  <c r="BR176" i="21" s="1"/>
  <c r="BO5" i="7"/>
  <c r="BO22" i="7"/>
  <c r="BO48" i="7" s="1"/>
  <c r="BP25" i="7"/>
  <c r="BP51" i="7" s="1"/>
  <c r="BN17" i="7"/>
  <c r="BN43" i="7" s="1"/>
  <c r="AG125" i="21"/>
  <c r="BR125" i="21" s="1"/>
  <c r="BQ40" i="8"/>
  <c r="BV39" i="7"/>
  <c r="BR103" i="21"/>
  <c r="AG177" i="21"/>
  <c r="BR177" i="21" s="1"/>
  <c r="BR99" i="21"/>
  <c r="BN14" i="7"/>
  <c r="BN40" i="7" s="1"/>
  <c r="BO14" i="7"/>
  <c r="BO40" i="7" s="1"/>
  <c r="AG128" i="21"/>
  <c r="BR128" i="21" s="1"/>
  <c r="BQ43" i="8"/>
  <c r="BZ48" i="8"/>
  <c r="BZ22" i="7"/>
  <c r="BZ48" i="7" s="1"/>
  <c r="BP14" i="7"/>
  <c r="BP40" i="7" s="1"/>
  <c r="BR91" i="21"/>
  <c r="BR39" i="7"/>
  <c r="BN36" i="6"/>
  <c r="BR109" i="21"/>
  <c r="AG183" i="21"/>
  <c r="BR183" i="21" s="1"/>
  <c r="AG383" i="21"/>
  <c r="AG87" i="21"/>
  <c r="BQ39" i="6"/>
  <c r="BO25" i="7"/>
  <c r="BO51" i="7" s="1"/>
  <c r="BP36" i="6"/>
  <c r="BQ51" i="8"/>
  <c r="AG136" i="21"/>
  <c r="BR136" i="21" s="1"/>
  <c r="BU147" i="21"/>
  <c r="AJ184" i="21"/>
  <c r="BU184" i="21" s="1"/>
  <c r="BP5" i="7"/>
  <c r="BP31" i="7" s="1"/>
  <c r="BU39" i="7"/>
  <c r="BQ14" i="7"/>
  <c r="BQ40" i="7" s="1"/>
  <c r="BP13" i="7"/>
  <c r="BQ13" i="7"/>
  <c r="BN13" i="7"/>
  <c r="BP36" i="8"/>
  <c r="BO36" i="8"/>
  <c r="BN36" i="8"/>
  <c r="BR147" i="21"/>
  <c r="AG165" i="21" l="1"/>
  <c r="BR165" i="21" s="1"/>
  <c r="BQ39" i="7"/>
  <c r="BP39" i="7"/>
  <c r="BN39" i="7"/>
  <c r="BB51" i="6"/>
  <c r="AL51" i="6"/>
  <c r="BL43" i="6"/>
  <c r="AX31" i="6"/>
  <c r="S51" i="6"/>
  <c r="AA387" i="21"/>
  <c r="AA91" i="21"/>
  <c r="AS43" i="6"/>
  <c r="AU31" i="6"/>
  <c r="R51" i="6"/>
  <c r="AR43" i="6"/>
  <c r="AD31" i="6"/>
  <c r="AF395" i="21"/>
  <c r="AF99" i="21"/>
  <c r="BM51" i="6"/>
  <c r="R40" i="6"/>
  <c r="AG121" i="21"/>
  <c r="BR121" i="21" s="1"/>
  <c r="BQ36" i="8"/>
  <c r="N51" i="6"/>
  <c r="AN43" i="6"/>
  <c r="AA99" i="21"/>
  <c r="AA395" i="21"/>
  <c r="AS51" i="6"/>
  <c r="N40" i="6"/>
  <c r="W31" i="6"/>
  <c r="D39" i="6"/>
  <c r="AA88" i="21"/>
  <c r="AA384" i="21"/>
  <c r="AS40" i="6"/>
  <c r="V39" i="6"/>
  <c r="B43" i="6"/>
  <c r="AD88" i="21"/>
  <c r="AD384" i="21"/>
  <c r="BE40" i="6"/>
  <c r="AH39" i="6"/>
  <c r="D31" i="6"/>
  <c r="X383" i="21"/>
  <c r="X87" i="21"/>
  <c r="AG39" i="6"/>
  <c r="U99" i="21"/>
  <c r="U395" i="21"/>
  <c r="U51" i="6"/>
  <c r="AU43" i="6"/>
  <c r="T51" i="6"/>
  <c r="AT43" i="6"/>
  <c r="AV31" i="6"/>
  <c r="AB39" i="6"/>
  <c r="N31" i="6"/>
  <c r="BR110" i="21"/>
  <c r="AG184" i="21"/>
  <c r="BR184" i="21" s="1"/>
  <c r="Z43" i="6"/>
  <c r="J39" i="6"/>
  <c r="AU51" i="6"/>
  <c r="P40" i="6"/>
  <c r="X39" i="6"/>
  <c r="AP31" i="6"/>
  <c r="BG51" i="6"/>
  <c r="AB40" i="6"/>
  <c r="Q383" i="21"/>
  <c r="Q87" i="21"/>
  <c r="E39" i="6"/>
  <c r="Z51" i="6"/>
  <c r="AZ43" i="6"/>
  <c r="C43" i="6"/>
  <c r="T91" i="21"/>
  <c r="T387" i="21"/>
  <c r="Q43" i="6"/>
  <c r="X40" i="6"/>
  <c r="AG162" i="21"/>
  <c r="BR162" i="21" s="1"/>
  <c r="V51" i="6"/>
  <c r="AV43" i="6"/>
  <c r="AH31" i="6"/>
  <c r="C51" i="6"/>
  <c r="W91" i="21"/>
  <c r="AC43" i="6"/>
  <c r="W387" i="21"/>
  <c r="AE31" i="6"/>
  <c r="AY40" i="6"/>
  <c r="B51" i="6"/>
  <c r="AB43" i="6"/>
  <c r="AB395" i="21"/>
  <c r="AW51" i="6"/>
  <c r="AB99" i="21"/>
  <c r="BG43" i="6"/>
  <c r="B40" i="6"/>
  <c r="AR31" i="6"/>
  <c r="X43" i="6"/>
  <c r="W99" i="21"/>
  <c r="W395" i="21"/>
  <c r="AC51" i="6"/>
  <c r="BC43" i="6"/>
  <c r="BH51" i="6"/>
  <c r="W88" i="21"/>
  <c r="W384" i="21"/>
  <c r="AC40" i="6"/>
  <c r="F39" i="6"/>
  <c r="Z40" i="6"/>
  <c r="Z384" i="21"/>
  <c r="Z88" i="21"/>
  <c r="AO40" i="6"/>
  <c r="R39" i="6"/>
  <c r="Q395" i="21"/>
  <c r="Q99" i="21"/>
  <c r="E51" i="6"/>
  <c r="AE43" i="6"/>
  <c r="D51" i="6"/>
  <c r="AD43" i="6"/>
  <c r="AF31" i="6"/>
  <c r="J43" i="6"/>
  <c r="AE51" i="6"/>
  <c r="AD387" i="21"/>
  <c r="AD91" i="21"/>
  <c r="BE43" i="6"/>
  <c r="H39" i="6"/>
  <c r="Z31" i="6"/>
  <c r="AQ51" i="6"/>
  <c r="L40" i="6"/>
  <c r="I51" i="6"/>
  <c r="R99" i="21"/>
  <c r="R395" i="21"/>
  <c r="J51" i="6"/>
  <c r="AJ43" i="6"/>
  <c r="AP40" i="6"/>
  <c r="AE39" i="6"/>
  <c r="BR87" i="21"/>
  <c r="AF43" i="6"/>
  <c r="R31" i="6"/>
  <c r="O39" i="6"/>
  <c r="S91" i="21"/>
  <c r="S387" i="21"/>
  <c r="M43" i="6"/>
  <c r="AC39" i="6"/>
  <c r="W383" i="21"/>
  <c r="W87" i="21"/>
  <c r="S40" i="6"/>
  <c r="X384" i="21"/>
  <c r="X88" i="21"/>
  <c r="AG40" i="6"/>
  <c r="L43" i="6"/>
  <c r="AI40" i="6"/>
  <c r="Y375" i="21"/>
  <c r="AK31" i="6"/>
  <c r="Y79" i="21"/>
  <c r="AG51" i="6"/>
  <c r="X395" i="21"/>
  <c r="X99" i="21"/>
  <c r="AQ43" i="6"/>
  <c r="L31" i="6"/>
  <c r="H43" i="6"/>
  <c r="BK40" i="6"/>
  <c r="BF31" i="6"/>
  <c r="S99" i="21"/>
  <c r="S395" i="21"/>
  <c r="M51" i="6"/>
  <c r="AM43" i="6"/>
  <c r="AD79" i="21"/>
  <c r="AD375" i="21"/>
  <c r="BE31" i="6"/>
  <c r="F31" i="6"/>
  <c r="AR51" i="6"/>
  <c r="S384" i="21"/>
  <c r="M40" i="6"/>
  <c r="S88" i="21"/>
  <c r="BC31" i="6"/>
  <c r="C39" i="6"/>
  <c r="Y40" i="6"/>
  <c r="V384" i="21"/>
  <c r="V88" i="21"/>
  <c r="B39" i="6"/>
  <c r="F51" i="6"/>
  <c r="O43" i="6"/>
  <c r="BB40" i="6"/>
  <c r="N43" i="6"/>
  <c r="AD39" i="6"/>
  <c r="P31" i="6"/>
  <c r="O51" i="6"/>
  <c r="Z91" i="21"/>
  <c r="Z387" i="21"/>
  <c r="AO43" i="6"/>
  <c r="AA51" i="6"/>
  <c r="AC91" i="21"/>
  <c r="AC387" i="21"/>
  <c r="BA43" i="6"/>
  <c r="T43" i="6"/>
  <c r="K40" i="6"/>
  <c r="J40" i="6"/>
  <c r="BE51" i="6"/>
  <c r="AD395" i="21"/>
  <c r="AD99" i="21"/>
  <c r="BF40" i="6"/>
  <c r="P43" i="6"/>
  <c r="AF39" i="6"/>
  <c r="B31" i="6"/>
  <c r="AZ40" i="6"/>
  <c r="S87" i="21"/>
  <c r="S383" i="21"/>
  <c r="M39" i="6"/>
  <c r="L39" i="6"/>
  <c r="T88" i="21"/>
  <c r="T384" i="21"/>
  <c r="Q40" i="6"/>
  <c r="AR39" i="6"/>
  <c r="T395" i="21"/>
  <c r="T99" i="21"/>
  <c r="Q51" i="6"/>
  <c r="AA43" i="6"/>
  <c r="BI31" i="6"/>
  <c r="AE79" i="21"/>
  <c r="AE375" i="21"/>
  <c r="AB384" i="21"/>
  <c r="AB88" i="21"/>
  <c r="AW40" i="6"/>
  <c r="AE40" i="6"/>
  <c r="J31" i="6"/>
  <c r="W43" i="6"/>
  <c r="Z79" i="21"/>
  <c r="Z375" i="21"/>
  <c r="AO31" i="6"/>
  <c r="AB51" i="6"/>
  <c r="BB43" i="6"/>
  <c r="BD51" i="6"/>
  <c r="R88" i="21"/>
  <c r="R384" i="21"/>
  <c r="I40" i="6"/>
  <c r="AG153" i="21"/>
  <c r="BR153" i="21" s="1"/>
  <c r="F40" i="6"/>
  <c r="AC88" i="21"/>
  <c r="AC384" i="21"/>
  <c r="BA40" i="6"/>
  <c r="N39" i="6"/>
  <c r="V387" i="21"/>
  <c r="Y43" i="6"/>
  <c r="V91" i="21"/>
  <c r="BG31" i="6"/>
  <c r="AU40" i="6"/>
  <c r="K51" i="6"/>
  <c r="Y387" i="21"/>
  <c r="Y91" i="21"/>
  <c r="AK43" i="6"/>
  <c r="AI43" i="6"/>
  <c r="D43" i="6"/>
  <c r="AJ39" i="6"/>
  <c r="Z395" i="21"/>
  <c r="AO51" i="6"/>
  <c r="Z99" i="21"/>
  <c r="AG124" i="21"/>
  <c r="BR124" i="21" s="1"/>
  <c r="BQ39" i="8"/>
  <c r="T383" i="21"/>
  <c r="Q39" i="6"/>
  <c r="T87" i="21"/>
  <c r="AY31" i="6"/>
  <c r="BC40" i="6"/>
  <c r="P39" i="6"/>
  <c r="AJ40" i="6"/>
  <c r="K43" i="6"/>
  <c r="AA79" i="21"/>
  <c r="AS31" i="6"/>
  <c r="AA375" i="21"/>
  <c r="G43" i="6"/>
  <c r="V375" i="21"/>
  <c r="V79" i="21"/>
  <c r="Y31" i="6"/>
  <c r="AQ40" i="6"/>
  <c r="L51" i="6"/>
  <c r="AL43" i="6"/>
  <c r="BD31" i="6"/>
  <c r="AN51" i="6"/>
  <c r="BN10" i="7"/>
  <c r="BN36" i="7" s="1"/>
  <c r="AG173" i="21"/>
  <c r="BR173" i="21" s="1"/>
  <c r="Y88" i="21"/>
  <c r="Y384" i="21"/>
  <c r="AK40" i="6"/>
  <c r="C40" i="6"/>
  <c r="BL51" i="6"/>
  <c r="I43" i="6"/>
  <c r="R387" i="21"/>
  <c r="R91" i="21"/>
  <c r="AQ31" i="6"/>
  <c r="O40" i="6"/>
  <c r="U91" i="21"/>
  <c r="U387" i="21"/>
  <c r="U43" i="6"/>
  <c r="G31" i="6"/>
  <c r="T39" i="6"/>
  <c r="AI39" i="6"/>
  <c r="Y51" i="6"/>
  <c r="V99" i="21"/>
  <c r="V395" i="21"/>
  <c r="BC51" i="6"/>
  <c r="S31" i="6"/>
  <c r="AM40" i="6"/>
  <c r="T40" i="6"/>
  <c r="AT31" i="6"/>
  <c r="AQ39" i="6"/>
  <c r="W375" i="21"/>
  <c r="W79" i="21"/>
  <c r="AC31" i="6"/>
  <c r="U375" i="21"/>
  <c r="U79" i="21"/>
  <c r="U31" i="6"/>
  <c r="BJ51" i="6"/>
  <c r="AN39" i="6"/>
  <c r="BJ40" i="6"/>
  <c r="AM39" i="6"/>
  <c r="I31" i="6"/>
  <c r="R79" i="21"/>
  <c r="R375" i="21"/>
  <c r="AA40" i="6"/>
  <c r="V43" i="6"/>
  <c r="AN31" i="6"/>
  <c r="AL31" i="6"/>
  <c r="BP39" i="8"/>
  <c r="X51" i="6"/>
  <c r="AX43" i="6"/>
  <c r="AZ31" i="6"/>
  <c r="AN40" i="6"/>
  <c r="AI31" i="6"/>
  <c r="AL40" i="6"/>
  <c r="U384" i="21"/>
  <c r="U88" i="21"/>
  <c r="U40" i="6"/>
  <c r="AV51" i="6"/>
  <c r="BL40" i="6"/>
  <c r="Z87" i="21"/>
  <c r="Z383" i="21"/>
  <c r="AO39" i="6"/>
  <c r="AA31" i="6"/>
  <c r="Q387" i="21"/>
  <c r="E43" i="6"/>
  <c r="Q91" i="21"/>
  <c r="BN39" i="8"/>
  <c r="AY43" i="6"/>
  <c r="S39" i="6"/>
  <c r="AM51" i="6"/>
  <c r="BM43" i="6"/>
  <c r="AF91" i="21"/>
  <c r="AF387" i="21"/>
  <c r="AF79" i="21"/>
  <c r="AF375" i="21"/>
  <c r="BM31" i="6"/>
  <c r="BQ10" i="7"/>
  <c r="BQ36" i="7" s="1"/>
  <c r="W40" i="6"/>
  <c r="AW31" i="6"/>
  <c r="AB375" i="21"/>
  <c r="AB79" i="21"/>
  <c r="AY51" i="6"/>
  <c r="D40" i="6"/>
  <c r="Z39" i="6"/>
  <c r="AX51" i="6"/>
  <c r="AX40" i="6"/>
  <c r="AA39" i="6"/>
  <c r="S79" i="21"/>
  <c r="S375" i="21"/>
  <c r="M31" i="6"/>
  <c r="AT51" i="6"/>
  <c r="AT40" i="6"/>
  <c r="W39" i="6"/>
  <c r="F43" i="6"/>
  <c r="X31" i="6"/>
  <c r="BG40" i="6"/>
  <c r="H51" i="6"/>
  <c r="AH43" i="6"/>
  <c r="AJ31" i="6"/>
  <c r="H40" i="6"/>
  <c r="C31" i="6"/>
  <c r="BP10" i="7"/>
  <c r="BP36" i="7" s="1"/>
  <c r="BO31" i="7"/>
  <c r="BR84" i="21"/>
  <c r="AC99" i="21"/>
  <c r="BA51" i="6"/>
  <c r="AC395" i="21"/>
  <c r="AZ51" i="6"/>
  <c r="E40" i="6"/>
  <c r="Q384" i="21"/>
  <c r="Q88" i="21"/>
  <c r="O31" i="6"/>
  <c r="AF384" i="21"/>
  <c r="AF88" i="21"/>
  <c r="BM40" i="6"/>
  <c r="AF51" i="6"/>
  <c r="BF43" i="6"/>
  <c r="AV40" i="6"/>
  <c r="V383" i="21"/>
  <c r="V87" i="21"/>
  <c r="Y39" i="6"/>
  <c r="K31" i="6"/>
  <c r="BA31" i="6"/>
  <c r="AC375" i="21"/>
  <c r="AC79" i="21"/>
  <c r="BH40" i="6"/>
  <c r="Y383" i="21"/>
  <c r="Y87" i="21"/>
  <c r="AK39" i="6"/>
  <c r="BF51" i="6"/>
  <c r="BB31" i="6"/>
  <c r="S43" i="6"/>
  <c r="W51" i="6"/>
  <c r="AB387" i="21"/>
  <c r="AB91" i="21"/>
  <c r="AW43" i="6"/>
  <c r="AG31" i="6"/>
  <c r="X79" i="21"/>
  <c r="X375" i="21"/>
  <c r="G40" i="6"/>
  <c r="V40" i="6"/>
  <c r="AI51" i="6"/>
  <c r="BI43" i="6"/>
  <c r="AE387" i="21"/>
  <c r="AE91" i="21"/>
  <c r="BK31" i="6"/>
  <c r="BH31" i="6"/>
  <c r="AH51" i="6"/>
  <c r="BH43" i="6"/>
  <c r="AH40" i="6"/>
  <c r="K39" i="6"/>
  <c r="AD51" i="6"/>
  <c r="BD43" i="6"/>
  <c r="AE395" i="21"/>
  <c r="BI51" i="6"/>
  <c r="AE99" i="21"/>
  <c r="AD40" i="6"/>
  <c r="G39" i="6"/>
  <c r="AM31" i="6"/>
  <c r="AE384" i="21"/>
  <c r="AE88" i="21"/>
  <c r="BI40" i="6"/>
  <c r="AL39" i="6"/>
  <c r="H31" i="6"/>
  <c r="R43" i="6"/>
  <c r="T31" i="6"/>
  <c r="CA22" i="7"/>
  <c r="CA48" i="7" s="1"/>
  <c r="CA48" i="8"/>
  <c r="BT133" i="21"/>
  <c r="AI170" i="21"/>
  <c r="BT170" i="21" s="1"/>
  <c r="BO10" i="7"/>
  <c r="BO36" i="7" s="1"/>
  <c r="Y395" i="21"/>
  <c r="AK51" i="6"/>
  <c r="Y99" i="21"/>
  <c r="BK43" i="6"/>
  <c r="AJ51" i="6"/>
  <c r="BJ43" i="6"/>
  <c r="BL31" i="6"/>
  <c r="BJ31" i="6"/>
  <c r="AP39" i="6"/>
  <c r="P51" i="6"/>
  <c r="AP43" i="6"/>
  <c r="AB31" i="6"/>
  <c r="BK51" i="6"/>
  <c r="AF40" i="6"/>
  <c r="R383" i="21"/>
  <c r="R87" i="21"/>
  <c r="I39" i="6"/>
  <c r="AR40" i="6"/>
  <c r="U87" i="21"/>
  <c r="U39" i="6"/>
  <c r="U383" i="21"/>
  <c r="V31" i="6"/>
  <c r="Q79" i="21"/>
  <c r="Q375" i="21"/>
  <c r="E31" i="6"/>
  <c r="AP51" i="6"/>
  <c r="BO13" i="7"/>
  <c r="BO39" i="8"/>
  <c r="G51" i="6"/>
  <c r="AG43" i="6"/>
  <c r="X387" i="21"/>
  <c r="X91" i="21"/>
  <c r="BD40" i="6"/>
  <c r="T79" i="21"/>
  <c r="T375" i="21"/>
  <c r="Q31" i="6"/>
  <c r="V51" i="8"/>
  <c r="AV43" i="8"/>
  <c r="AP127" i="21"/>
  <c r="AH31" i="8"/>
  <c r="O43" i="8"/>
  <c r="BB40" i="8"/>
  <c r="BI145" i="21"/>
  <c r="AM139" i="21"/>
  <c r="BA14" i="7"/>
  <c r="BA40" i="7" s="1"/>
  <c r="N39" i="8"/>
  <c r="AV128" i="21"/>
  <c r="AJ40" i="8"/>
  <c r="AZ124" i="21"/>
  <c r="AO120" i="21"/>
  <c r="BA125" i="21"/>
  <c r="AM131" i="21"/>
  <c r="AR140" i="21"/>
  <c r="BA136" i="21"/>
  <c r="K43" i="8"/>
  <c r="AQ126" i="21"/>
  <c r="AS5" i="7"/>
  <c r="AS31" i="7" s="1"/>
  <c r="AW125" i="21"/>
  <c r="BK147" i="21"/>
  <c r="AO146" i="21"/>
  <c r="AQ140" i="21"/>
  <c r="AZ136" i="21"/>
  <c r="W43" i="8"/>
  <c r="AO5" i="7"/>
  <c r="AO31" i="7" s="1"/>
  <c r="AN132" i="21"/>
  <c r="G31" i="8"/>
  <c r="T39" i="8"/>
  <c r="BF145" i="21"/>
  <c r="AN144" i="21"/>
  <c r="BL139" i="21"/>
  <c r="AU129" i="21"/>
  <c r="Y14" i="7"/>
  <c r="Y40" i="7" s="1"/>
  <c r="B39" i="8"/>
  <c r="AR114" i="21"/>
  <c r="AW147" i="21"/>
  <c r="BO146" i="21"/>
  <c r="AS140" i="21"/>
  <c r="AX136" i="21"/>
  <c r="AQ144" i="21"/>
  <c r="AU113" i="21"/>
  <c r="AZ145" i="21"/>
  <c r="BF139" i="21"/>
  <c r="BL51" i="8"/>
  <c r="AS129" i="21"/>
  <c r="AV138" i="21"/>
  <c r="AQ31" i="8"/>
  <c r="O40" i="8"/>
  <c r="AM145" i="21"/>
  <c r="AS139" i="21"/>
  <c r="L51" i="8"/>
  <c r="AL43" i="8"/>
  <c r="AV125" i="21"/>
  <c r="BD31" i="8"/>
  <c r="AR119" i="21"/>
  <c r="BF147" i="21"/>
  <c r="BF51" i="8"/>
  <c r="BB31" i="8"/>
  <c r="S43" i="8"/>
  <c r="BL146" i="21"/>
  <c r="C43" i="8"/>
  <c r="AW142" i="21"/>
  <c r="BC51" i="8"/>
  <c r="AO128" i="21"/>
  <c r="BA124" i="21"/>
  <c r="S31" i="8"/>
  <c r="AY141" i="21"/>
  <c r="F51" i="8"/>
  <c r="AF43" i="8"/>
  <c r="BK146" i="21"/>
  <c r="AM144" i="21"/>
  <c r="AZ142" i="21"/>
  <c r="AO138" i="21"/>
  <c r="AR128" i="21"/>
  <c r="T40" i="8"/>
  <c r="AV124" i="21"/>
  <c r="AT31" i="8"/>
  <c r="AS125" i="21"/>
  <c r="AM113" i="21"/>
  <c r="BH147" i="21"/>
  <c r="BN146" i="21"/>
  <c r="AN140" i="21"/>
  <c r="AW136" i="21"/>
  <c r="AM126" i="21"/>
  <c r="AR126" i="21"/>
  <c r="AQ39" i="8"/>
  <c r="AC5" i="7"/>
  <c r="AC31" i="7" s="1"/>
  <c r="AO125" i="21"/>
  <c r="U5" i="7"/>
  <c r="U31" i="7" s="1"/>
  <c r="BG147" i="21"/>
  <c r="BJ51" i="8"/>
  <c r="AN39" i="8"/>
  <c r="BQ146" i="21"/>
  <c r="AM140" i="21"/>
  <c r="AV136" i="21"/>
  <c r="G43" i="8"/>
  <c r="AP126" i="21"/>
  <c r="AQ40" i="8"/>
  <c r="AU138" i="21"/>
  <c r="BB145" i="21"/>
  <c r="BH139" i="21"/>
  <c r="BD51" i="8"/>
  <c r="AQ129" i="21"/>
  <c r="I14" i="7"/>
  <c r="I40" i="7" s="1"/>
  <c r="AN114" i="21"/>
  <c r="AS147" i="21"/>
  <c r="R31" i="8"/>
  <c r="O39" i="8"/>
  <c r="AO140" i="21"/>
  <c r="F40" i="8"/>
  <c r="BE145" i="21"/>
  <c r="BO139" i="21"/>
  <c r="C40" i="8"/>
  <c r="AR113" i="21"/>
  <c r="AV145" i="21"/>
  <c r="BB139" i="21"/>
  <c r="AV51" i="8"/>
  <c r="AR134" i="21"/>
  <c r="AO129" i="21"/>
  <c r="AR138" i="21"/>
  <c r="AY128" i="21"/>
  <c r="BL40" i="8"/>
  <c r="AO13" i="7"/>
  <c r="AO39" i="7" s="1"/>
  <c r="AA31" i="8"/>
  <c r="BO145" i="21"/>
  <c r="AW144" i="21"/>
  <c r="AO139" i="21"/>
  <c r="V43" i="8"/>
  <c r="AR125" i="21"/>
  <c r="AN31" i="8"/>
  <c r="AL31" i="8"/>
  <c r="AT116" i="21"/>
  <c r="BB147" i="21"/>
  <c r="AP51" i="8"/>
  <c r="BH146" i="21"/>
  <c r="BN140" i="21"/>
  <c r="AS142" i="21"/>
  <c r="AM51" i="8"/>
  <c r="AO147" i="21"/>
  <c r="B31" i="8"/>
  <c r="BG146" i="21"/>
  <c r="BQ140" i="21"/>
  <c r="BA145" i="21"/>
  <c r="AT129" i="21"/>
  <c r="AV142" i="21"/>
  <c r="AY51" i="8"/>
  <c r="AN128" i="21"/>
  <c r="D40" i="8"/>
  <c r="AM114" i="21"/>
  <c r="AV114" i="21"/>
  <c r="Z39" i="8"/>
  <c r="AP116" i="21"/>
  <c r="BD147" i="21"/>
  <c r="AX51" i="8"/>
  <c r="BJ146" i="21"/>
  <c r="BP140" i="21"/>
  <c r="AX40" i="8"/>
  <c r="AA39" i="8"/>
  <c r="M5" i="7"/>
  <c r="M31" i="7" s="1"/>
  <c r="BC147" i="21"/>
  <c r="AT51" i="8"/>
  <c r="AQ113" i="21"/>
  <c r="BM146" i="21"/>
  <c r="BO140" i="21"/>
  <c r="BJ40" i="8"/>
  <c r="AM39" i="8"/>
  <c r="AA40" i="8"/>
  <c r="AP113" i="21"/>
  <c r="AQ138" i="21"/>
  <c r="AX128" i="21"/>
  <c r="BH40" i="8"/>
  <c r="AK13" i="7"/>
  <c r="AK39" i="7" s="1"/>
  <c r="AX145" i="21"/>
  <c r="BD139" i="21"/>
  <c r="AN51" i="8"/>
  <c r="AP134" i="21"/>
  <c r="AM129" i="21"/>
  <c r="AY125" i="21"/>
  <c r="AU115" i="21"/>
  <c r="AV115" i="21"/>
  <c r="AV131" i="21"/>
  <c r="P43" i="8"/>
  <c r="AF39" i="8"/>
  <c r="AP136" i="21"/>
  <c r="BK139" i="21"/>
  <c r="AR145" i="21"/>
  <c r="AX139" i="21"/>
  <c r="AF51" i="8"/>
  <c r="AN134" i="21"/>
  <c r="BF43" i="8"/>
  <c r="AY142" i="21"/>
  <c r="AN138" i="21"/>
  <c r="AU128" i="21"/>
  <c r="AV40" i="8"/>
  <c r="AV120" i="21"/>
  <c r="K31" i="8"/>
  <c r="AP114" i="21"/>
  <c r="BA5" i="7"/>
  <c r="BA31" i="7" s="1"/>
  <c r="BK145" i="21"/>
  <c r="AS144" i="21"/>
  <c r="BQ139" i="21"/>
  <c r="F43" i="8"/>
  <c r="AN125" i="21"/>
  <c r="X31" i="8"/>
  <c r="BG40" i="8"/>
  <c r="AX147" i="21"/>
  <c r="Z51" i="8"/>
  <c r="AZ43" i="8"/>
  <c r="AQ127" i="21"/>
  <c r="AO126" i="21"/>
  <c r="BD146" i="21"/>
  <c r="BJ140" i="21"/>
  <c r="BF40" i="8"/>
  <c r="AO142" i="21"/>
  <c r="W51" i="8"/>
  <c r="AW17" i="7"/>
  <c r="AW43" i="7" s="1"/>
  <c r="AS113" i="21"/>
  <c r="BM140" i="21"/>
  <c r="AW145" i="21"/>
  <c r="BG139" i="21"/>
  <c r="AZ51" i="8"/>
  <c r="AR135" i="21"/>
  <c r="AP129" i="21"/>
  <c r="O31" i="8"/>
  <c r="AR142" i="21"/>
  <c r="AI51" i="8"/>
  <c r="BI17" i="7"/>
  <c r="BI43" i="7" s="1"/>
  <c r="BK31" i="8"/>
  <c r="BH31" i="8"/>
  <c r="AZ147" i="21"/>
  <c r="AH51" i="8"/>
  <c r="BH43" i="8"/>
  <c r="AP119" i="21"/>
  <c r="BF146" i="21"/>
  <c r="BL140" i="21"/>
  <c r="AO136" i="21"/>
  <c r="AH40" i="8"/>
  <c r="K39" i="8"/>
  <c r="AZ116" i="21"/>
  <c r="AO121" i="21"/>
  <c r="AM121" i="21"/>
  <c r="AY147" i="21"/>
  <c r="AD51" i="8"/>
  <c r="BD43" i="8"/>
  <c r="AR127" i="21"/>
  <c r="AX116" i="21"/>
  <c r="BI146" i="21"/>
  <c r="BK140" i="21"/>
  <c r="AN136" i="21"/>
  <c r="AT40" i="8"/>
  <c r="W39" i="8"/>
  <c r="AY116" i="21"/>
  <c r="AU120" i="21"/>
  <c r="AQ136" i="21"/>
  <c r="AX142" i="21"/>
  <c r="AM138" i="21"/>
  <c r="AT128" i="21"/>
  <c r="AR40" i="8"/>
  <c r="U13" i="7"/>
  <c r="U39" i="7" s="1"/>
  <c r="V31" i="8"/>
  <c r="AT145" i="21"/>
  <c r="AZ139" i="21"/>
  <c r="X51" i="8"/>
  <c r="AX43" i="8"/>
  <c r="AU125" i="21"/>
  <c r="AZ31" i="8"/>
  <c r="AQ115" i="21"/>
  <c r="AN40" i="8"/>
  <c r="AI31" i="8"/>
  <c r="AL40" i="8"/>
  <c r="AQ141" i="21"/>
  <c r="AR131" i="21"/>
  <c r="BC40" i="8"/>
  <c r="P39" i="8"/>
  <c r="BC146" i="21"/>
  <c r="BM14" i="7"/>
  <c r="BM40" i="7" s="1"/>
  <c r="AN145" i="21"/>
  <c r="AT139" i="21"/>
  <c r="P51" i="8"/>
  <c r="AP43" i="8"/>
  <c r="AB31" i="8"/>
  <c r="AU142" i="21"/>
  <c r="BK51" i="8"/>
  <c r="AQ128" i="21"/>
  <c r="AF40" i="8"/>
  <c r="AR120" i="21"/>
  <c r="AO119" i="21"/>
  <c r="BG145" i="21"/>
  <c r="AO144" i="21"/>
  <c r="BM139" i="21"/>
  <c r="BI14" i="7"/>
  <c r="BI40" i="7" s="1"/>
  <c r="AL39" i="8"/>
  <c r="H31" i="8"/>
  <c r="AT147" i="21"/>
  <c r="AZ141" i="21"/>
  <c r="J51" i="8"/>
  <c r="AJ43" i="8"/>
  <c r="AM127" i="21"/>
  <c r="AV127" i="21"/>
  <c r="AP40" i="8"/>
  <c r="AZ146" i="21"/>
  <c r="BF140" i="21"/>
  <c r="AO25" i="7"/>
  <c r="AO51" i="7" s="1"/>
  <c r="G51" i="8"/>
  <c r="AQ132" i="21"/>
  <c r="BD40" i="8"/>
  <c r="Q5" i="7"/>
  <c r="Q31" i="7" s="1"/>
  <c r="AM141" i="21"/>
  <c r="AO113" i="21"/>
  <c r="AY146" i="21"/>
  <c r="BC139" i="21"/>
  <c r="AO134" i="21"/>
  <c r="AX125" i="21"/>
  <c r="BL31" i="8"/>
  <c r="BJ31" i="8"/>
  <c r="AP39" i="8"/>
  <c r="AN142" i="21"/>
  <c r="AS17" i="7"/>
  <c r="AS43" i="7" s="1"/>
  <c r="AU31" i="8"/>
  <c r="AV113" i="21"/>
  <c r="AV147" i="21"/>
  <c r="R51" i="8"/>
  <c r="AR43" i="8"/>
  <c r="AO127" i="21"/>
  <c r="AD31" i="8"/>
  <c r="BB146" i="21"/>
  <c r="BH140" i="21"/>
  <c r="R40" i="8"/>
  <c r="AV116" i="21"/>
  <c r="AU147" i="21"/>
  <c r="AW141" i="21"/>
  <c r="N51" i="8"/>
  <c r="AN43" i="8"/>
  <c r="AN127" i="21"/>
  <c r="BE146" i="21"/>
  <c r="BG140" i="21"/>
  <c r="BI25" i="7"/>
  <c r="BI51" i="7" s="1"/>
  <c r="AD40" i="8"/>
  <c r="G39" i="8"/>
  <c r="AU116" i="21"/>
  <c r="AM31" i="8"/>
  <c r="AT142" i="21"/>
  <c r="BG51" i="8"/>
  <c r="AP128" i="21"/>
  <c r="AB40" i="8"/>
  <c r="AP145" i="21"/>
  <c r="AV139" i="21"/>
  <c r="H51" i="8"/>
  <c r="AH43" i="8"/>
  <c r="AQ125" i="21"/>
  <c r="AJ31" i="8"/>
  <c r="AM115" i="21"/>
  <c r="H40" i="8"/>
  <c r="C31" i="8"/>
  <c r="AN131" i="21"/>
  <c r="AM40" i="8"/>
  <c r="BI140" i="21"/>
  <c r="AS145" i="21"/>
  <c r="AJ51" i="8"/>
  <c r="BJ43" i="8"/>
  <c r="S51" i="8"/>
  <c r="BP145" i="21"/>
  <c r="AX144" i="21"/>
  <c r="AP139" i="21"/>
  <c r="Z43" i="8"/>
  <c r="J39" i="8"/>
  <c r="AQ142" i="21"/>
  <c r="AU51" i="8"/>
  <c r="AM128" i="21"/>
  <c r="P40" i="8"/>
  <c r="AY124" i="21"/>
  <c r="AN120" i="21"/>
  <c r="X39" i="8"/>
  <c r="AP31" i="8"/>
  <c r="BC145" i="21"/>
  <c r="BI139" i="21"/>
  <c r="AV129" i="21"/>
  <c r="V39" i="8"/>
  <c r="AQ120" i="21"/>
  <c r="AT113" i="21"/>
  <c r="AP147" i="21"/>
  <c r="AV141" i="21"/>
  <c r="T43" i="8"/>
  <c r="K40" i="8"/>
  <c r="AM136" i="21"/>
  <c r="J40" i="8"/>
  <c r="AV146" i="21"/>
  <c r="BB140" i="21"/>
  <c r="Y25" i="7"/>
  <c r="Y51" i="7" s="1"/>
  <c r="AM132" i="21"/>
  <c r="AV132" i="21"/>
  <c r="X40" i="8"/>
  <c r="AP120" i="21"/>
  <c r="BA116" i="21"/>
  <c r="AQ119" i="21"/>
  <c r="AU146" i="21"/>
  <c r="AO145" i="21"/>
  <c r="AY139" i="21"/>
  <c r="T51" i="8"/>
  <c r="AT43" i="8"/>
  <c r="AT125" i="21"/>
  <c r="AV121" i="21"/>
  <c r="AP115" i="21"/>
  <c r="AB39" i="8"/>
  <c r="AP132" i="21"/>
  <c r="AE31" i="8"/>
  <c r="AR147" i="21"/>
  <c r="AX141" i="21"/>
  <c r="B51" i="8"/>
  <c r="AB43" i="8"/>
  <c r="AX146" i="21"/>
  <c r="BD140" i="21"/>
  <c r="AW25" i="7"/>
  <c r="AW51" i="7" s="1"/>
  <c r="BG43" i="8"/>
  <c r="B40" i="8"/>
  <c r="AR116" i="21"/>
  <c r="AR31" i="8"/>
  <c r="AQ147" i="21"/>
  <c r="AS141" i="21"/>
  <c r="AU141" i="21"/>
  <c r="X43" i="8"/>
  <c r="BA146" i="21"/>
  <c r="BC140" i="21"/>
  <c r="AS25" i="7"/>
  <c r="AS51" i="7" s="1"/>
  <c r="N40" i="8"/>
  <c r="AQ116" i="21"/>
  <c r="AR115" i="21"/>
  <c r="W31" i="8"/>
  <c r="D39" i="8"/>
  <c r="AP142" i="21"/>
  <c r="AQ51" i="8"/>
  <c r="L40" i="8"/>
  <c r="AX124" i="21"/>
  <c r="AZ144" i="21"/>
  <c r="AR139" i="21"/>
  <c r="R43" i="8"/>
  <c r="AM125" i="21"/>
  <c r="T31" i="8"/>
  <c r="BI147" i="21"/>
  <c r="W40" i="8"/>
  <c r="BE140" i="21"/>
  <c r="AK25" i="7"/>
  <c r="AK51" i="7" s="1"/>
  <c r="BK43" i="8"/>
  <c r="AV31" i="8"/>
  <c r="N31" i="8"/>
  <c r="C51" i="8"/>
  <c r="AY40" i="8"/>
  <c r="AN113" i="21"/>
  <c r="BL145" i="21"/>
  <c r="AT144" i="21"/>
  <c r="J43" i="8"/>
  <c r="AM142" i="21"/>
  <c r="AE51" i="8"/>
  <c r="AU124" i="21"/>
  <c r="H39" i="8"/>
  <c r="Z31" i="8"/>
  <c r="AY145" i="21"/>
  <c r="BE139" i="21"/>
  <c r="BH51" i="8"/>
  <c r="AR129" i="21"/>
  <c r="F39" i="8"/>
  <c r="AU136" i="21"/>
  <c r="Z40" i="8"/>
  <c r="AR141" i="21"/>
  <c r="AS131" i="21"/>
  <c r="D43" i="8"/>
  <c r="AJ39" i="8"/>
  <c r="AR146" i="21"/>
  <c r="AX140" i="21"/>
  <c r="AY136" i="21"/>
  <c r="S39" i="8"/>
  <c r="BA128" i="21"/>
  <c r="AE39" i="8"/>
  <c r="AO116" i="21"/>
  <c r="BE147" i="21"/>
  <c r="BB51" i="8"/>
  <c r="G40" i="8"/>
  <c r="AM119" i="21"/>
  <c r="AV119" i="21"/>
  <c r="AU43" i="8"/>
  <c r="BQ145" i="21"/>
  <c r="AY144" i="21"/>
  <c r="AD43" i="8"/>
  <c r="AP125" i="21"/>
  <c r="AF31" i="8"/>
  <c r="AO115" i="21"/>
  <c r="S40" i="8"/>
  <c r="AN147" i="21"/>
  <c r="AT141" i="21"/>
  <c r="AU131" i="21"/>
  <c r="L43" i="8"/>
  <c r="AI40" i="8"/>
  <c r="AT146" i="21"/>
  <c r="AZ140" i="21"/>
  <c r="AG25" i="7"/>
  <c r="AG51" i="7" s="1"/>
  <c r="AQ43" i="8"/>
  <c r="AN116" i="21"/>
  <c r="L31" i="8"/>
  <c r="AM147" i="21"/>
  <c r="AO141" i="21"/>
  <c r="AT131" i="21"/>
  <c r="H43" i="8"/>
  <c r="BK40" i="8"/>
  <c r="BF31" i="8"/>
  <c r="AW146" i="21"/>
  <c r="AY140" i="21"/>
  <c r="AC25" i="7"/>
  <c r="AC51" i="7" s="1"/>
  <c r="BC43" i="8"/>
  <c r="AM116" i="21"/>
  <c r="AN115" i="21"/>
  <c r="AN119" i="21"/>
  <c r="AA51" i="8"/>
  <c r="AM120" i="21"/>
  <c r="BN145" i="21"/>
  <c r="AV144" i="21"/>
  <c r="AN139" i="21"/>
  <c r="B43" i="8"/>
  <c r="AH39" i="8"/>
  <c r="D31" i="8"/>
  <c r="V40" i="8"/>
  <c r="AS116" i="21"/>
  <c r="AQ146" i="21"/>
  <c r="BA140" i="21"/>
  <c r="AU139" i="21"/>
  <c r="D51" i="8"/>
  <c r="AG14" i="7"/>
  <c r="AG40" i="7" s="1"/>
  <c r="BH145" i="21"/>
  <c r="AP144" i="21"/>
  <c r="BN139" i="21"/>
  <c r="AU121" i="21"/>
  <c r="O51" i="8"/>
  <c r="AU145" i="21"/>
  <c r="BA139" i="21"/>
  <c r="AR51" i="8"/>
  <c r="AQ134" i="21"/>
  <c r="AN129" i="21"/>
  <c r="BC31" i="8"/>
  <c r="C39" i="8"/>
  <c r="AN141" i="21"/>
  <c r="AO131" i="21"/>
  <c r="AI39" i="8"/>
  <c r="AN146" i="21"/>
  <c r="AT140" i="21"/>
  <c r="AT138" i="21"/>
  <c r="AW128" i="21"/>
  <c r="BA147" i="21"/>
  <c r="AL51" i="8"/>
  <c r="BL43" i="8"/>
  <c r="AM146" i="21"/>
  <c r="AW140" i="21"/>
  <c r="N43" i="8"/>
  <c r="P31" i="8"/>
  <c r="AW138" i="21"/>
  <c r="AZ128" i="21"/>
  <c r="AP141" i="21"/>
  <c r="AQ131" i="21"/>
  <c r="AR39" i="8"/>
  <c r="AP146" i="21"/>
  <c r="AV140" i="21"/>
  <c r="Q25" i="7"/>
  <c r="Q51" i="7" s="1"/>
  <c r="AA43" i="8"/>
  <c r="BI5" i="7"/>
  <c r="BI31" i="7" s="1"/>
  <c r="AP131" i="21"/>
  <c r="AE40" i="8"/>
  <c r="J31" i="8"/>
  <c r="AS146" i="21"/>
  <c r="AU140" i="21"/>
  <c r="M25" i="7"/>
  <c r="M51" i="7" s="1"/>
  <c r="AM43" i="8"/>
  <c r="AS114" i="21"/>
  <c r="F31" i="8"/>
  <c r="K51" i="8"/>
  <c r="AR132" i="21"/>
  <c r="AI43" i="8"/>
  <c r="BJ145" i="21"/>
  <c r="AR144" i="21"/>
  <c r="BP139" i="21"/>
  <c r="R39" i="8"/>
  <c r="AW124" i="21"/>
  <c r="AW116" i="21"/>
  <c r="AX31" i="8"/>
  <c r="AE43" i="8"/>
  <c r="AN126" i="21"/>
  <c r="BM145" i="21"/>
  <c r="AU144" i="21"/>
  <c r="AQ139" i="21"/>
  <c r="AD39" i="8"/>
  <c r="AN121" i="21"/>
  <c r="AQ114" i="21"/>
  <c r="AZ40" i="8"/>
  <c r="L39" i="8"/>
  <c r="Q14" i="7"/>
  <c r="Q40" i="7" s="1"/>
  <c r="BD145" i="21"/>
  <c r="BJ139" i="21"/>
  <c r="AW129" i="21"/>
  <c r="AO132" i="21"/>
  <c r="BG31" i="8"/>
  <c r="AU40" i="8"/>
  <c r="AQ145" i="21"/>
  <c r="AW139" i="21"/>
  <c r="AB51" i="8"/>
  <c r="AM134" i="21"/>
  <c r="BB43" i="8"/>
  <c r="AZ125" i="21"/>
  <c r="AO114" i="21"/>
  <c r="BJ147" i="21"/>
  <c r="AY43" i="8"/>
  <c r="BP146" i="21"/>
  <c r="AP140" i="21"/>
  <c r="AP138" i="21"/>
  <c r="AS128" i="21"/>
  <c r="AY31" i="8"/>
  <c r="AG158" i="21" l="1"/>
  <c r="BR158" i="21" s="1"/>
  <c r="CE100" i="13"/>
  <c r="CD100" i="13"/>
  <c r="V128" i="21"/>
  <c r="BG128" i="21" s="1"/>
  <c r="Y43" i="8"/>
  <c r="AV82" i="21"/>
  <c r="K156" i="21"/>
  <c r="AV156" i="21" s="1"/>
  <c r="AO95" i="21"/>
  <c r="D169" i="21"/>
  <c r="AO169" i="21" s="1"/>
  <c r="AQ77" i="21"/>
  <c r="F151" i="21"/>
  <c r="AQ151" i="21" s="1"/>
  <c r="AW101" i="21"/>
  <c r="L175" i="21"/>
  <c r="AW175" i="21" s="1"/>
  <c r="AO104" i="21"/>
  <c r="D178" i="21"/>
  <c r="AO178" i="21" s="1"/>
  <c r="AT104" i="21"/>
  <c r="I178" i="21"/>
  <c r="AT178" i="21" s="1"/>
  <c r="AM105" i="21"/>
  <c r="B179" i="21"/>
  <c r="AM179" i="21" s="1"/>
  <c r="BC103" i="21"/>
  <c r="R177" i="21"/>
  <c r="BC177" i="21" s="1"/>
  <c r="AN83" i="21"/>
  <c r="C157" i="21"/>
  <c r="AN157" i="21" s="1"/>
  <c r="AS108" i="21"/>
  <c r="H182" i="21"/>
  <c r="AS182" i="21" s="1"/>
  <c r="BG103" i="21"/>
  <c r="V177" i="21"/>
  <c r="BG177" i="21" s="1"/>
  <c r="BH103" i="21"/>
  <c r="W177" i="21"/>
  <c r="BH177" i="21" s="1"/>
  <c r="AM104" i="21"/>
  <c r="B178" i="21"/>
  <c r="AM178" i="21" s="1"/>
  <c r="BK39" i="6"/>
  <c r="BK100" i="13"/>
  <c r="BG108" i="21"/>
  <c r="V182" i="21"/>
  <c r="BG182" i="21" s="1"/>
  <c r="BF100" i="13"/>
  <c r="BF39" i="6"/>
  <c r="AX110" i="21"/>
  <c r="M184" i="21"/>
  <c r="AX184" i="21" s="1"/>
  <c r="Y39" i="8"/>
  <c r="V124" i="21"/>
  <c r="BG124" i="21" s="1"/>
  <c r="AU104" i="21"/>
  <c r="J178" i="21"/>
  <c r="AU178" i="21" s="1"/>
  <c r="BB102" i="21"/>
  <c r="Q176" i="21"/>
  <c r="BB176" i="21" s="1"/>
  <c r="BN109" i="21"/>
  <c r="AC183" i="21"/>
  <c r="BN183" i="21" s="1"/>
  <c r="AS88" i="21"/>
  <c r="H162" i="21"/>
  <c r="AS162" i="21" s="1"/>
  <c r="AR91" i="21"/>
  <c r="G165" i="21"/>
  <c r="AR165" i="21" s="1"/>
  <c r="G172" i="21"/>
  <c r="AR172" i="21" s="1"/>
  <c r="AR98" i="21"/>
  <c r="AT82" i="21"/>
  <c r="BK143" i="21"/>
  <c r="Z180" i="21"/>
  <c r="BK180" i="21" s="1"/>
  <c r="G25" i="7"/>
  <c r="G51" i="7" s="1"/>
  <c r="G13" i="7"/>
  <c r="G39" i="7" s="1"/>
  <c r="K13" i="7"/>
  <c r="K39" i="7" s="1"/>
  <c r="BK5" i="7"/>
  <c r="BK31" i="7" s="1"/>
  <c r="S17" i="7"/>
  <c r="S43" i="7" s="1"/>
  <c r="BB88" i="21"/>
  <c r="BG14" i="7"/>
  <c r="BG40" i="7" s="1"/>
  <c r="Z13" i="7"/>
  <c r="Z39" i="7" s="1"/>
  <c r="AM25" i="7"/>
  <c r="AM51" i="7" s="1"/>
  <c r="AA5" i="7"/>
  <c r="AA31" i="7" s="1"/>
  <c r="BF88" i="21"/>
  <c r="G5" i="7"/>
  <c r="G31" i="7" s="1"/>
  <c r="AN25" i="7"/>
  <c r="AN51" i="7" s="1"/>
  <c r="Y17" i="7"/>
  <c r="Y43" i="7" s="1"/>
  <c r="BM88" i="21"/>
  <c r="AR13" i="7"/>
  <c r="AR39" i="7" s="1"/>
  <c r="AZ14" i="7"/>
  <c r="AZ40" i="7" s="1"/>
  <c r="BO99" i="21"/>
  <c r="BN91" i="21"/>
  <c r="AD13" i="7"/>
  <c r="AD39" i="7" s="1"/>
  <c r="BO91" i="21"/>
  <c r="BC17" i="7"/>
  <c r="BC43" i="7" s="1"/>
  <c r="AV17" i="7"/>
  <c r="AV43" i="7" s="1"/>
  <c r="C17" i="7"/>
  <c r="C43" i="7" s="1"/>
  <c r="J13" i="7"/>
  <c r="J39" i="7" s="1"/>
  <c r="N14" i="7"/>
  <c r="N40" i="7" s="1"/>
  <c r="AQ102" i="21"/>
  <c r="F176" i="21"/>
  <c r="AQ176" i="21" s="1"/>
  <c r="BD39" i="6"/>
  <c r="BD100" i="13"/>
  <c r="BJ108" i="21"/>
  <c r="Y182" i="21"/>
  <c r="BJ182" i="21" s="1"/>
  <c r="AD116" i="21"/>
  <c r="BO116" i="21" s="1"/>
  <c r="BE31" i="8"/>
  <c r="AN92" i="21"/>
  <c r="C166" i="21"/>
  <c r="AN166" i="21" s="1"/>
  <c r="AU84" i="21"/>
  <c r="J158" i="21"/>
  <c r="AU158" i="21" s="1"/>
  <c r="S128" i="21"/>
  <c r="BD128" i="21" s="1"/>
  <c r="M43" i="8"/>
  <c r="AX103" i="21"/>
  <c r="M177" i="21"/>
  <c r="AX177" i="21" s="1"/>
  <c r="BE102" i="21"/>
  <c r="T176" i="21"/>
  <c r="BE176" i="21" s="1"/>
  <c r="AM88" i="21"/>
  <c r="B162" i="21"/>
  <c r="AM162" i="21" s="1"/>
  <c r="AQ110" i="21"/>
  <c r="F184" i="21"/>
  <c r="AQ184" i="21" s="1"/>
  <c r="AV102" i="21"/>
  <c r="K176" i="21"/>
  <c r="AV176" i="21" s="1"/>
  <c r="X116" i="21"/>
  <c r="BI116" i="21" s="1"/>
  <c r="AG31" i="8"/>
  <c r="BJ103" i="21"/>
  <c r="Y177" i="21"/>
  <c r="BJ177" i="21" s="1"/>
  <c r="BK108" i="21"/>
  <c r="Z182" i="21"/>
  <c r="BK182" i="21" s="1"/>
  <c r="AS82" i="21"/>
  <c r="AC383" i="21"/>
  <c r="BA100" i="13"/>
  <c r="AC87" i="21"/>
  <c r="BA39" i="6"/>
  <c r="BD102" i="21"/>
  <c r="S176" i="21"/>
  <c r="BD176" i="21" s="1"/>
  <c r="BP103" i="21"/>
  <c r="AE177" i="21"/>
  <c r="BP177" i="21" s="1"/>
  <c r="AP79" i="21"/>
  <c r="E153" i="21"/>
  <c r="AP153" i="21" s="1"/>
  <c r="BB110" i="21"/>
  <c r="Q184" i="21"/>
  <c r="BB184" i="21" s="1"/>
  <c r="AT77" i="21"/>
  <c r="AY91" i="21"/>
  <c r="N165" i="21"/>
  <c r="AY165" i="21" s="1"/>
  <c r="AS110" i="21"/>
  <c r="H184" i="21"/>
  <c r="AS184" i="21" s="1"/>
  <c r="AK40" i="8"/>
  <c r="Y125" i="21"/>
  <c r="BJ125" i="21" s="1"/>
  <c r="BK109" i="21"/>
  <c r="Z183" i="21"/>
  <c r="BK183" i="21" s="1"/>
  <c r="BH36" i="6"/>
  <c r="AM102" i="21"/>
  <c r="B176" i="21"/>
  <c r="AM176" i="21" s="1"/>
  <c r="BK25" i="7"/>
  <c r="BK51" i="7" s="1"/>
  <c r="BJ5" i="7"/>
  <c r="BJ31" i="7" s="1"/>
  <c r="BJ99" i="21"/>
  <c r="BF17" i="7"/>
  <c r="BF43" i="7" s="1"/>
  <c r="C5" i="7"/>
  <c r="C31" i="7" s="1"/>
  <c r="AN13" i="7"/>
  <c r="AN39" i="7" s="1"/>
  <c r="AQ13" i="7"/>
  <c r="AQ39" i="7" s="1"/>
  <c r="BG79" i="21"/>
  <c r="AK17" i="7"/>
  <c r="AK43" i="7" s="1"/>
  <c r="BG91" i="21"/>
  <c r="V165" i="21"/>
  <c r="BG165" i="21" s="1"/>
  <c r="AA25" i="7"/>
  <c r="AA51" i="7" s="1"/>
  <c r="AQ17" i="7"/>
  <c r="AQ43" i="7" s="1"/>
  <c r="L17" i="7"/>
  <c r="L43" i="7" s="1"/>
  <c r="M17" i="7"/>
  <c r="M43" i="7" s="1"/>
  <c r="AE13" i="7"/>
  <c r="AE39" i="7" s="1"/>
  <c r="BG17" i="7"/>
  <c r="BG43" i="7" s="1"/>
  <c r="BG25" i="7"/>
  <c r="BG51" i="7" s="1"/>
  <c r="AT17" i="7"/>
  <c r="AT43" i="7" s="1"/>
  <c r="BI87" i="21"/>
  <c r="AU5" i="7"/>
  <c r="AU31" i="7" s="1"/>
  <c r="AW102" i="21"/>
  <c r="L176" i="21"/>
  <c r="AW176" i="21" s="1"/>
  <c r="AQ108" i="21"/>
  <c r="F182" i="21"/>
  <c r="AQ182" i="21" s="1"/>
  <c r="S124" i="21"/>
  <c r="BD124" i="21" s="1"/>
  <c r="M39" i="8"/>
  <c r="AQ94" i="21"/>
  <c r="F168" i="21"/>
  <c r="AQ168" i="21" s="1"/>
  <c r="AW103" i="21"/>
  <c r="L177" i="21"/>
  <c r="AW177" i="21" s="1"/>
  <c r="AT90" i="21"/>
  <c r="AT101" i="21"/>
  <c r="I175" i="21"/>
  <c r="AT175" i="21" s="1"/>
  <c r="AP107" i="21"/>
  <c r="E181" i="21"/>
  <c r="AP181" i="21" s="1"/>
  <c r="AQ109" i="21"/>
  <c r="F183" i="21"/>
  <c r="AQ183" i="21" s="1"/>
  <c r="AS79" i="21"/>
  <c r="H153" i="21"/>
  <c r="AS153" i="21" s="1"/>
  <c r="AN82" i="21"/>
  <c r="C156" i="21"/>
  <c r="AN156" i="21" s="1"/>
  <c r="AC40" i="8"/>
  <c r="W125" i="21"/>
  <c r="BH125" i="21" s="1"/>
  <c r="AK51" i="8"/>
  <c r="Y136" i="21"/>
  <c r="BJ136" i="21" s="1"/>
  <c r="AS78" i="21"/>
  <c r="BI102" i="21"/>
  <c r="X176" i="21"/>
  <c r="BI176" i="21" s="1"/>
  <c r="AS84" i="21"/>
  <c r="E39" i="8"/>
  <c r="Q124" i="21"/>
  <c r="BB124" i="21" s="1"/>
  <c r="AV110" i="21"/>
  <c r="K184" i="21"/>
  <c r="AV184" i="21" s="1"/>
  <c r="AN105" i="21"/>
  <c r="C179" i="21"/>
  <c r="AN179" i="21" s="1"/>
  <c r="AR83" i="21"/>
  <c r="G157" i="21"/>
  <c r="AR157" i="21" s="1"/>
  <c r="AF87" i="21"/>
  <c r="BM39" i="6"/>
  <c r="AF383" i="21"/>
  <c r="BM100" i="13"/>
  <c r="AQ99" i="21"/>
  <c r="F173" i="21"/>
  <c r="AQ173" i="21" s="1"/>
  <c r="AR90" i="21"/>
  <c r="G164" i="21"/>
  <c r="AR164" i="21" s="1"/>
  <c r="BL103" i="21"/>
  <c r="AA177" i="21"/>
  <c r="BL177" i="21" s="1"/>
  <c r="AM98" i="21"/>
  <c r="BG39" i="6"/>
  <c r="BG100" i="13"/>
  <c r="AY88" i="21"/>
  <c r="N162" i="21"/>
  <c r="AY162" i="21" s="1"/>
  <c r="AX91" i="21"/>
  <c r="M165" i="21"/>
  <c r="AX165" i="21" s="1"/>
  <c r="U40" i="8"/>
  <c r="U125" i="21"/>
  <c r="BF125" i="21" s="1"/>
  <c r="AW99" i="21"/>
  <c r="L173" i="21"/>
  <c r="AW173" i="21" s="1"/>
  <c r="AZ105" i="21"/>
  <c r="O179" i="21"/>
  <c r="AZ179" i="21" s="1"/>
  <c r="AY104" i="21"/>
  <c r="N178" i="21"/>
  <c r="AY178" i="21" s="1"/>
  <c r="AR82" i="21"/>
  <c r="G156" i="21"/>
  <c r="AR156" i="21" s="1"/>
  <c r="AM108" i="21"/>
  <c r="B182" i="21"/>
  <c r="AM182" i="21" s="1"/>
  <c r="AW88" i="21"/>
  <c r="L162" i="21"/>
  <c r="AW162" i="21" s="1"/>
  <c r="H5" i="7"/>
  <c r="H31" i="7" s="1"/>
  <c r="BN79" i="21"/>
  <c r="AX17" i="7"/>
  <c r="AX43" i="7" s="1"/>
  <c r="BC25" i="7"/>
  <c r="BC51" i="7" s="1"/>
  <c r="P13" i="7"/>
  <c r="P39" i="7" s="1"/>
  <c r="AR25" i="7"/>
  <c r="AR51" i="7" s="1"/>
  <c r="L14" i="7"/>
  <c r="L40" i="7" s="1"/>
  <c r="AE17" i="7"/>
  <c r="AE43" i="7" s="1"/>
  <c r="Z14" i="7"/>
  <c r="Z40" i="7" s="1"/>
  <c r="AE5" i="7"/>
  <c r="AE31" i="7" s="1"/>
  <c r="V13" i="7"/>
  <c r="V39" i="7" s="1"/>
  <c r="BM25" i="7"/>
  <c r="BM51" i="7" s="1"/>
  <c r="AL25" i="7"/>
  <c r="AL51" i="7" s="1"/>
  <c r="T124" i="21"/>
  <c r="BE124" i="21" s="1"/>
  <c r="Q39" i="8"/>
  <c r="AO77" i="21"/>
  <c r="D151" i="21"/>
  <c r="AO151" i="21" s="1"/>
  <c r="AW92" i="21"/>
  <c r="L166" i="21"/>
  <c r="AW166" i="21" s="1"/>
  <c r="BD108" i="21"/>
  <c r="S182" i="21"/>
  <c r="BD182" i="21" s="1"/>
  <c r="E51" i="8"/>
  <c r="Q136" i="21"/>
  <c r="BB136" i="21" s="1"/>
  <c r="AV103" i="21"/>
  <c r="K177" i="21"/>
  <c r="AV177" i="21" s="1"/>
  <c r="AU108" i="21"/>
  <c r="J182" i="21"/>
  <c r="AU182" i="21" s="1"/>
  <c r="AY103" i="21"/>
  <c r="N177" i="21"/>
  <c r="AY177" i="21" s="1"/>
  <c r="AZ103" i="21"/>
  <c r="O177" i="21"/>
  <c r="AZ177" i="21" s="1"/>
  <c r="AS94" i="21"/>
  <c r="H168" i="21"/>
  <c r="AS168" i="21" s="1"/>
  <c r="BE43" i="8"/>
  <c r="AD128" i="21"/>
  <c r="BO128" i="21" s="1"/>
  <c r="AX87" i="21"/>
  <c r="M161" i="21"/>
  <c r="AX161" i="21" s="1"/>
  <c r="AR79" i="21"/>
  <c r="G153" i="21"/>
  <c r="AR153" i="21" s="1"/>
  <c r="AX109" i="21"/>
  <c r="M183" i="21"/>
  <c r="AX183" i="21" s="1"/>
  <c r="AX104" i="21"/>
  <c r="M178" i="21"/>
  <c r="AX178" i="21" s="1"/>
  <c r="AB116" i="21"/>
  <c r="BM116" i="21" s="1"/>
  <c r="AW31" i="8"/>
  <c r="AT76" i="21"/>
  <c r="I150" i="21"/>
  <c r="AT150" i="21" s="1"/>
  <c r="AX143" i="21"/>
  <c r="M180" i="21"/>
  <c r="AX180" i="21" s="1"/>
  <c r="AT78" i="21"/>
  <c r="AN94" i="21"/>
  <c r="C168" i="21"/>
  <c r="AN168" i="21" s="1"/>
  <c r="AO76" i="21"/>
  <c r="D150" i="21"/>
  <c r="AO150" i="21" s="1"/>
  <c r="AM90" i="21"/>
  <c r="B164" i="21"/>
  <c r="AM164" i="21" s="1"/>
  <c r="AT102" i="21"/>
  <c r="I176" i="21"/>
  <c r="AT176" i="21" s="1"/>
  <c r="AX36" i="6"/>
  <c r="AZ102" i="21"/>
  <c r="O176" i="21"/>
  <c r="AZ176" i="21" s="1"/>
  <c r="AN87" i="21"/>
  <c r="AO89" i="21"/>
  <c r="D163" i="21"/>
  <c r="AO163" i="21" s="1"/>
  <c r="AT87" i="21"/>
  <c r="AR108" i="21"/>
  <c r="G182" i="21"/>
  <c r="AR182" i="21" s="1"/>
  <c r="AE84" i="21"/>
  <c r="BI36" i="6"/>
  <c r="AE380" i="21"/>
  <c r="AR99" i="21"/>
  <c r="BM109" i="21"/>
  <c r="AB183" i="21"/>
  <c r="BM183" i="21" s="1"/>
  <c r="BC110" i="21"/>
  <c r="R184" i="21"/>
  <c r="BC184" i="21" s="1"/>
  <c r="AN91" i="21"/>
  <c r="C165" i="21"/>
  <c r="AN165" i="21" s="1"/>
  <c r="BF102" i="21"/>
  <c r="U176" i="21"/>
  <c r="BF176" i="21" s="1"/>
  <c r="AV39" i="6"/>
  <c r="AV100" i="13"/>
  <c r="U43" i="8"/>
  <c r="U128" i="21"/>
  <c r="BF128" i="21" s="1"/>
  <c r="AY39" i="6"/>
  <c r="AY100" i="13"/>
  <c r="AD14" i="7"/>
  <c r="AD40" i="7" s="1"/>
  <c r="AG5" i="7"/>
  <c r="AG31" i="7" s="1"/>
  <c r="BB5" i="7"/>
  <c r="BB31" i="7" s="1"/>
  <c r="X5" i="7"/>
  <c r="X31" i="7" s="1"/>
  <c r="D14" i="7"/>
  <c r="D40" i="7" s="1"/>
  <c r="S13" i="7"/>
  <c r="S39" i="7" s="1"/>
  <c r="AA14" i="7"/>
  <c r="AA40" i="7" s="1"/>
  <c r="U17" i="7"/>
  <c r="U43" i="7" s="1"/>
  <c r="BL25" i="7"/>
  <c r="BL51" i="7" s="1"/>
  <c r="BD5" i="7"/>
  <c r="BD31" i="7" s="1"/>
  <c r="BK79" i="21"/>
  <c r="B5" i="7"/>
  <c r="B31" i="7" s="1"/>
  <c r="N17" i="7"/>
  <c r="N43" i="7" s="1"/>
  <c r="BG88" i="21"/>
  <c r="BD99" i="21"/>
  <c r="AE25" i="7"/>
  <c r="AE51" i="7" s="1"/>
  <c r="V25" i="7"/>
  <c r="V51" i="7" s="1"/>
  <c r="AZ17" i="7"/>
  <c r="AZ43" i="7" s="1"/>
  <c r="Z17" i="7"/>
  <c r="Z43" i="7" s="1"/>
  <c r="T25" i="7"/>
  <c r="T51" i="7" s="1"/>
  <c r="AV77" i="21"/>
  <c r="K151" i="21"/>
  <c r="AV151" i="21" s="1"/>
  <c r="Y128" i="21"/>
  <c r="BJ128" i="21" s="1"/>
  <c r="AK43" i="8"/>
  <c r="AP94" i="21"/>
  <c r="E168" i="21"/>
  <c r="AP168" i="21" s="1"/>
  <c r="AU89" i="21"/>
  <c r="AO94" i="21"/>
  <c r="D168" i="21"/>
  <c r="AO168" i="21" s="1"/>
  <c r="AQ97" i="21"/>
  <c r="F171" i="21"/>
  <c r="AQ171" i="21" s="1"/>
  <c r="Z128" i="21"/>
  <c r="BK128" i="21" s="1"/>
  <c r="AO43" i="8"/>
  <c r="AR84" i="21"/>
  <c r="AM83" i="21"/>
  <c r="B157" i="21"/>
  <c r="AM157" i="21" s="1"/>
  <c r="AU99" i="21"/>
  <c r="J173" i="21"/>
  <c r="AU173" i="21" s="1"/>
  <c r="T128" i="21"/>
  <c r="BE128" i="21" s="1"/>
  <c r="Q43" i="8"/>
  <c r="AA125" i="21"/>
  <c r="BL125" i="21" s="1"/>
  <c r="AS40" i="8"/>
  <c r="AY87" i="21"/>
  <c r="N161" i="21"/>
  <c r="AY161" i="21" s="1"/>
  <c r="AQ88" i="21"/>
  <c r="F162" i="21"/>
  <c r="AQ162" i="21" s="1"/>
  <c r="AU110" i="21"/>
  <c r="J184" i="21"/>
  <c r="AU184" i="21" s="1"/>
  <c r="AZ109" i="21"/>
  <c r="O183" i="21"/>
  <c r="AZ183" i="21" s="1"/>
  <c r="AZ104" i="21"/>
  <c r="O178" i="21"/>
  <c r="AZ178" i="21" s="1"/>
  <c r="R124" i="21"/>
  <c r="BC124" i="21" s="1"/>
  <c r="I39" i="8"/>
  <c r="Q116" i="21"/>
  <c r="BB116" i="21" s="1"/>
  <c r="E31" i="8"/>
  <c r="AT91" i="21"/>
  <c r="I165" i="21"/>
  <c r="AT165" i="21" s="1"/>
  <c r="AM84" i="21"/>
  <c r="B158" i="21"/>
  <c r="AM158" i="21" s="1"/>
  <c r="AN97" i="21"/>
  <c r="C171" i="21"/>
  <c r="AN171" i="21" s="1"/>
  <c r="I31" i="8"/>
  <c r="R116" i="21"/>
  <c r="BC116" i="21" s="1"/>
  <c r="AV105" i="21"/>
  <c r="K179" i="21"/>
  <c r="AV179" i="21" s="1"/>
  <c r="BN103" i="21"/>
  <c r="AC177" i="21"/>
  <c r="BN177" i="21" s="1"/>
  <c r="BO108" i="21"/>
  <c r="AD182" i="21"/>
  <c r="BO182" i="21" s="1"/>
  <c r="BO102" i="21"/>
  <c r="AD176" i="21"/>
  <c r="BO176" i="21" s="1"/>
  <c r="Q128" i="21"/>
  <c r="BB128" i="21" s="1"/>
  <c r="E43" i="8"/>
  <c r="V116" i="21"/>
  <c r="BG116" i="21" s="1"/>
  <c r="Y31" i="8"/>
  <c r="I43" i="8"/>
  <c r="R128" i="21"/>
  <c r="BC128" i="21" s="1"/>
  <c r="BK110" i="21"/>
  <c r="Z184" i="21"/>
  <c r="BK184" i="21" s="1"/>
  <c r="BI108" i="21"/>
  <c r="X182" i="21"/>
  <c r="BI182" i="21" s="1"/>
  <c r="AP90" i="21"/>
  <c r="E164" i="21"/>
  <c r="AP164" i="21" s="1"/>
  <c r="BL5" i="7"/>
  <c r="BL31" i="7" s="1"/>
  <c r="AH14" i="7"/>
  <c r="AH40" i="7" s="1"/>
  <c r="BP91" i="21"/>
  <c r="AF25" i="7"/>
  <c r="AF51" i="7" s="1"/>
  <c r="AZ25" i="7"/>
  <c r="AZ51" i="7" s="1"/>
  <c r="H14" i="7"/>
  <c r="H40" i="7" s="1"/>
  <c r="BJ25" i="7"/>
  <c r="BJ51" i="7" s="1"/>
  <c r="AT5" i="7"/>
  <c r="AT31" i="7" s="1"/>
  <c r="G17" i="7"/>
  <c r="G43" i="7" s="1"/>
  <c r="BJ91" i="21"/>
  <c r="J14" i="7"/>
  <c r="J40" i="7" s="1"/>
  <c r="BD91" i="21"/>
  <c r="AP14" i="7"/>
  <c r="AP40" i="7" s="1"/>
  <c r="AP5" i="7"/>
  <c r="AP31" i="7" s="1"/>
  <c r="D5" i="7"/>
  <c r="D31" i="7" s="1"/>
  <c r="AM97" i="21"/>
  <c r="B171" i="21"/>
  <c r="AM171" i="21" s="1"/>
  <c r="AV78" i="21"/>
  <c r="K152" i="21"/>
  <c r="AV152" i="21" s="1"/>
  <c r="AM87" i="21"/>
  <c r="AU107" i="21"/>
  <c r="J181" i="21"/>
  <c r="AU181" i="21" s="1"/>
  <c r="AU103" i="21"/>
  <c r="J177" i="21"/>
  <c r="AU177" i="21" s="1"/>
  <c r="AN109" i="21"/>
  <c r="C183" i="21"/>
  <c r="AN183" i="21" s="1"/>
  <c r="BH108" i="21"/>
  <c r="W182" i="21"/>
  <c r="BH182" i="21" s="1"/>
  <c r="AD84" i="21"/>
  <c r="BE36" i="6"/>
  <c r="AD380" i="21"/>
  <c r="AD125" i="21"/>
  <c r="BO125" i="21" s="1"/>
  <c r="BE40" i="8"/>
  <c r="U51" i="8"/>
  <c r="U136" i="21"/>
  <c r="BF136" i="21" s="1"/>
  <c r="W128" i="21"/>
  <c r="BH128" i="21" s="1"/>
  <c r="AC43" i="8"/>
  <c r="AR78" i="21"/>
  <c r="G152" i="21"/>
  <c r="AR152" i="21" s="1"/>
  <c r="AB136" i="21"/>
  <c r="BM136" i="21" s="1"/>
  <c r="AW51" i="8"/>
  <c r="AO108" i="21"/>
  <c r="D182" i="21"/>
  <c r="AO182" i="21" s="1"/>
  <c r="AQ82" i="21"/>
  <c r="F156" i="21"/>
  <c r="AQ156" i="21" s="1"/>
  <c r="AM95" i="21"/>
  <c r="B169" i="21"/>
  <c r="AM169" i="21" s="1"/>
  <c r="BB103" i="21"/>
  <c r="Q177" i="21"/>
  <c r="BB177" i="21" s="1"/>
  <c r="AP110" i="21"/>
  <c r="E184" i="21"/>
  <c r="AP184" i="21" s="1"/>
  <c r="AX107" i="21"/>
  <c r="M181" i="21"/>
  <c r="AX181" i="21" s="1"/>
  <c r="AU82" i="21"/>
  <c r="BM102" i="21"/>
  <c r="AB176" i="21"/>
  <c r="BM176" i="21" s="1"/>
  <c r="BM103" i="21"/>
  <c r="AB177" i="21"/>
  <c r="BM177" i="21" s="1"/>
  <c r="AF380" i="21"/>
  <c r="AF84" i="21"/>
  <c r="BM36" i="6"/>
  <c r="AF116" i="21"/>
  <c r="BQ116" i="21" s="1"/>
  <c r="BM31" i="8"/>
  <c r="AT99" i="21"/>
  <c r="BQ109" i="21"/>
  <c r="AF183" i="21"/>
  <c r="BQ183" i="21" s="1"/>
  <c r="AU77" i="21"/>
  <c r="BA87" i="21"/>
  <c r="P161" i="21"/>
  <c r="BA161" i="21" s="1"/>
  <c r="AC380" i="21"/>
  <c r="AC84" i="21"/>
  <c r="BA36" i="6"/>
  <c r="BL102" i="21"/>
  <c r="AA176" i="21"/>
  <c r="BL176" i="21" s="1"/>
  <c r="AO109" i="21"/>
  <c r="D183" i="21"/>
  <c r="AO183" i="21" s="1"/>
  <c r="AO83" i="21"/>
  <c r="D157" i="21"/>
  <c r="AO157" i="21" s="1"/>
  <c r="AS101" i="21"/>
  <c r="BO39" i="7"/>
  <c r="BF87" i="21"/>
  <c r="AB5" i="7"/>
  <c r="AB31" i="7" s="1"/>
  <c r="AL13" i="7"/>
  <c r="AL39" i="7" s="1"/>
  <c r="BI79" i="21"/>
  <c r="BD79" i="21"/>
  <c r="BM5" i="7"/>
  <c r="BM31" i="7" s="1"/>
  <c r="AL14" i="7"/>
  <c r="AL40" i="7" s="1"/>
  <c r="X25" i="7"/>
  <c r="X51" i="7" s="1"/>
  <c r="BC14" i="7"/>
  <c r="BC40" i="7" s="1"/>
  <c r="BK99" i="21"/>
  <c r="N13" i="7"/>
  <c r="N39" i="7" s="1"/>
  <c r="BC88" i="21"/>
  <c r="W17" i="7"/>
  <c r="W43" i="7" s="1"/>
  <c r="BP79" i="21"/>
  <c r="AO17" i="7"/>
  <c r="AO43" i="7" s="1"/>
  <c r="F5" i="7"/>
  <c r="F31" i="7" s="1"/>
  <c r="BF5" i="7"/>
  <c r="BF31" i="7" s="1"/>
  <c r="BI99" i="21"/>
  <c r="AQ25" i="7"/>
  <c r="AQ51" i="7" s="1"/>
  <c r="E25" i="7"/>
  <c r="E51" i="7" s="1"/>
  <c r="F13" i="7"/>
  <c r="F39" i="7" s="1"/>
  <c r="BM99" i="21"/>
  <c r="AC17" i="7"/>
  <c r="AC43" i="7" s="1"/>
  <c r="AS14" i="7"/>
  <c r="AS40" i="7" s="1"/>
  <c r="BQ99" i="21"/>
  <c r="BB25" i="7"/>
  <c r="BB51" i="7" s="1"/>
  <c r="AS91" i="21"/>
  <c r="H165" i="21"/>
  <c r="AS165" i="21" s="1"/>
  <c r="AN84" i="21"/>
  <c r="C158" i="21"/>
  <c r="AN158" i="21" s="1"/>
  <c r="AU94" i="21"/>
  <c r="J168" i="21"/>
  <c r="AU168" i="21" s="1"/>
  <c r="AN110" i="21"/>
  <c r="C184" i="21"/>
  <c r="AN184" i="21" s="1"/>
  <c r="AO78" i="21"/>
  <c r="D152" i="21"/>
  <c r="AO152" i="21" s="1"/>
  <c r="AM82" i="21"/>
  <c r="B156" i="21"/>
  <c r="AM156" i="21" s="1"/>
  <c r="BE100" i="13"/>
  <c r="BE39" i="6"/>
  <c r="AD383" i="21"/>
  <c r="AD87" i="21"/>
  <c r="AT107" i="21"/>
  <c r="I181" i="21"/>
  <c r="AT181" i="21" s="1"/>
  <c r="AR89" i="21"/>
  <c r="G163" i="21"/>
  <c r="AR163" i="21" s="1"/>
  <c r="AO51" i="8"/>
  <c r="Z136" i="21"/>
  <c r="BK136" i="21" s="1"/>
  <c r="AU88" i="21"/>
  <c r="J162" i="21"/>
  <c r="AU162" i="21" s="1"/>
  <c r="AP82" i="21"/>
  <c r="E156" i="21"/>
  <c r="AP156" i="21" s="1"/>
  <c r="AS76" i="21"/>
  <c r="H150" i="21"/>
  <c r="AS150" i="21" s="1"/>
  <c r="AP77" i="21"/>
  <c r="E151" i="21"/>
  <c r="AP151" i="21" s="1"/>
  <c r="AU91" i="21"/>
  <c r="J165" i="21"/>
  <c r="AU165" i="21" s="1"/>
  <c r="AM92" i="21"/>
  <c r="B166" i="21"/>
  <c r="AM166" i="21" s="1"/>
  <c r="AT92" i="21"/>
  <c r="I166" i="21"/>
  <c r="AT166" i="21" s="1"/>
  <c r="AO110" i="21"/>
  <c r="D184" i="21"/>
  <c r="AO184" i="21" s="1"/>
  <c r="BH102" i="21"/>
  <c r="W176" i="21"/>
  <c r="BH176" i="21" s="1"/>
  <c r="AV99" i="21"/>
  <c r="K173" i="21"/>
  <c r="AV173" i="21" s="1"/>
  <c r="AO101" i="21"/>
  <c r="D175" i="21"/>
  <c r="AO175" i="21" s="1"/>
  <c r="BL109" i="21"/>
  <c r="AA183" i="21"/>
  <c r="BL183" i="21" s="1"/>
  <c r="BO109" i="21"/>
  <c r="AD183" i="21"/>
  <c r="BO183" i="21" s="1"/>
  <c r="AR14" i="7"/>
  <c r="AR40" i="7" s="1"/>
  <c r="BF25" i="7"/>
  <c r="BF51" i="7" s="1"/>
  <c r="K5" i="7"/>
  <c r="K31" i="7" s="1"/>
  <c r="F17" i="7"/>
  <c r="F43" i="7" s="1"/>
  <c r="AY25" i="7"/>
  <c r="AY51" i="7" s="1"/>
  <c r="AY17" i="7"/>
  <c r="AY43" i="7" s="1"/>
  <c r="BK87" i="21"/>
  <c r="I5" i="7"/>
  <c r="I31" i="7" s="1"/>
  <c r="BF91" i="21"/>
  <c r="C14" i="7"/>
  <c r="C40" i="7" s="1"/>
  <c r="AL17" i="7"/>
  <c r="AL43" i="7" s="1"/>
  <c r="BE88" i="21"/>
  <c r="AF13" i="7"/>
  <c r="AF39" i="7" s="1"/>
  <c r="BB14" i="7"/>
  <c r="BB40" i="7" s="1"/>
  <c r="BI88" i="21"/>
  <c r="O13" i="7"/>
  <c r="O39" i="7" s="1"/>
  <c r="J17" i="7"/>
  <c r="J43" i="7" s="1"/>
  <c r="BH99" i="21"/>
  <c r="Z25" i="7"/>
  <c r="Z51" i="7" s="1"/>
  <c r="X13" i="7"/>
  <c r="X39" i="7" s="1"/>
  <c r="BL99" i="21"/>
  <c r="BL91" i="21"/>
  <c r="T125" i="21"/>
  <c r="BE125" i="21" s="1"/>
  <c r="Q40" i="8"/>
  <c r="AR95" i="21"/>
  <c r="G169" i="21"/>
  <c r="AR169" i="21" s="1"/>
  <c r="AW40" i="8"/>
  <c r="AB125" i="21"/>
  <c r="BM125" i="21" s="1"/>
  <c r="AM109" i="21"/>
  <c r="B183" i="21"/>
  <c r="AM183" i="21" s="1"/>
  <c r="BA110" i="21"/>
  <c r="P184" i="21"/>
  <c r="BA184" i="21" s="1"/>
  <c r="AS95" i="21"/>
  <c r="BJ36" i="6"/>
  <c r="AG40" i="8"/>
  <c r="X125" i="21"/>
  <c r="BI125" i="21" s="1"/>
  <c r="X124" i="21"/>
  <c r="BI124" i="21" s="1"/>
  <c r="AG39" i="8"/>
  <c r="AV107" i="21"/>
  <c r="K181" i="21"/>
  <c r="AV181" i="21" s="1"/>
  <c r="AM110" i="21"/>
  <c r="B184" i="21"/>
  <c r="AM184" i="21" s="1"/>
  <c r="BA91" i="21"/>
  <c r="P165" i="21"/>
  <c r="BA165" i="21" s="1"/>
  <c r="AZ107" i="21"/>
  <c r="O181" i="21"/>
  <c r="AZ181" i="21" s="1"/>
  <c r="AQ79" i="21"/>
  <c r="F153" i="21"/>
  <c r="AQ153" i="21" s="1"/>
  <c r="BA109" i="21"/>
  <c r="P183" i="21"/>
  <c r="BA183" i="21" s="1"/>
  <c r="AP78" i="21"/>
  <c r="E152" i="21"/>
  <c r="AP152" i="21" s="1"/>
  <c r="BA79" i="21"/>
  <c r="P153" i="21"/>
  <c r="BA153" i="21" s="1"/>
  <c r="BP108" i="21"/>
  <c r="AE182" i="21"/>
  <c r="BP182" i="21" s="1"/>
  <c r="AC136" i="21"/>
  <c r="BN136" i="21" s="1"/>
  <c r="BA51" i="8"/>
  <c r="BG36" i="6"/>
  <c r="AT105" i="21"/>
  <c r="I179" i="21"/>
  <c r="AT179" i="21" s="1"/>
  <c r="BE109" i="21"/>
  <c r="T183" i="21"/>
  <c r="BE183" i="21" s="1"/>
  <c r="BB109" i="21"/>
  <c r="Q183" i="21"/>
  <c r="BB183" i="21" s="1"/>
  <c r="AS43" i="8"/>
  <c r="AA128" i="21"/>
  <c r="BL128" i="21" s="1"/>
  <c r="AX88" i="21"/>
  <c r="M162" i="21"/>
  <c r="AX162" i="21" s="1"/>
  <c r="AO82" i="21"/>
  <c r="D156" i="21"/>
  <c r="AO156" i="21" s="1"/>
  <c r="AX105" i="21"/>
  <c r="M179" i="21"/>
  <c r="AX179" i="21" s="1"/>
  <c r="AU83" i="21"/>
  <c r="J157" i="21"/>
  <c r="AU157" i="21" s="1"/>
  <c r="BK103" i="21"/>
  <c r="Z177" i="21"/>
  <c r="BK177" i="21" s="1"/>
  <c r="AQ98" i="21"/>
  <c r="AP99" i="21"/>
  <c r="E173" i="21"/>
  <c r="AP173" i="21" s="1"/>
  <c r="AQ76" i="21"/>
  <c r="F150" i="21"/>
  <c r="AQ150" i="21" s="1"/>
  <c r="BJ109" i="21"/>
  <c r="Y183" i="21"/>
  <c r="BJ183" i="21" s="1"/>
  <c r="AO102" i="21"/>
  <c r="D176" i="21"/>
  <c r="AO176" i="21" s="1"/>
  <c r="AO92" i="21"/>
  <c r="D166" i="21"/>
  <c r="AO166" i="21" s="1"/>
  <c r="AO103" i="21"/>
  <c r="D177" i="21"/>
  <c r="AO177" i="21" s="1"/>
  <c r="R125" i="21"/>
  <c r="BC125" i="21" s="1"/>
  <c r="I40" i="8"/>
  <c r="AN103" i="21"/>
  <c r="C177" i="21"/>
  <c r="AN177" i="21" s="1"/>
  <c r="V125" i="21"/>
  <c r="BG125" i="21" s="1"/>
  <c r="Y40" i="8"/>
  <c r="AN95" i="21"/>
  <c r="C169" i="21"/>
  <c r="AN169" i="21" s="1"/>
  <c r="BE79" i="21"/>
  <c r="AP25" i="7"/>
  <c r="AP51" i="7" s="1"/>
  <c r="AP17" i="7"/>
  <c r="AP43" i="7" s="1"/>
  <c r="BJ17" i="7"/>
  <c r="BJ43" i="7" s="1"/>
  <c r="BP99" i="21"/>
  <c r="BH17" i="7"/>
  <c r="BH43" i="7" s="1"/>
  <c r="BA25" i="7"/>
  <c r="BA51" i="7" s="1"/>
  <c r="AJ5" i="7"/>
  <c r="AJ31" i="7" s="1"/>
  <c r="AA13" i="7"/>
  <c r="AA39" i="7" s="1"/>
  <c r="T14" i="7"/>
  <c r="T40" i="7" s="1"/>
  <c r="BG99" i="21"/>
  <c r="K25" i="7"/>
  <c r="K51" i="7" s="1"/>
  <c r="BD25" i="7"/>
  <c r="BD51" i="7" s="1"/>
  <c r="K14" i="7"/>
  <c r="K40" i="7" s="1"/>
  <c r="C13" i="7"/>
  <c r="C39" i="7" s="1"/>
  <c r="AJ17" i="7"/>
  <c r="AJ43" i="7" s="1"/>
  <c r="BB99" i="21"/>
  <c r="X14" i="7"/>
  <c r="X40" i="7" s="1"/>
  <c r="AU17" i="7"/>
  <c r="AU43" i="7" s="1"/>
  <c r="AH13" i="7"/>
  <c r="AH39" i="7" s="1"/>
  <c r="AD5" i="7"/>
  <c r="AD31" i="7" s="1"/>
  <c r="BM108" i="21"/>
  <c r="AB182" i="21"/>
  <c r="BM182" i="21" s="1"/>
  <c r="AN78" i="21"/>
  <c r="C152" i="21"/>
  <c r="AN152" i="21" s="1"/>
  <c r="AT94" i="21"/>
  <c r="I168" i="21"/>
  <c r="AT168" i="21" s="1"/>
  <c r="AR109" i="21"/>
  <c r="G183" i="21"/>
  <c r="AR183" i="21" s="1"/>
  <c r="AR104" i="21"/>
  <c r="G178" i="21"/>
  <c r="AR178" i="21" s="1"/>
  <c r="AR92" i="21"/>
  <c r="G166" i="21"/>
  <c r="AR166" i="21" s="1"/>
  <c r="BL108" i="21"/>
  <c r="AA182" i="21"/>
  <c r="BL182" i="21" s="1"/>
  <c r="AP105" i="21"/>
  <c r="E179" i="21"/>
  <c r="AP179" i="21" s="1"/>
  <c r="AA136" i="21"/>
  <c r="BL136" i="21" s="1"/>
  <c r="AS51" i="8"/>
  <c r="AU109" i="21"/>
  <c r="J183" i="21"/>
  <c r="AU183" i="21" s="1"/>
  <c r="AZ100" i="13"/>
  <c r="AZ39" i="6"/>
  <c r="AU79" i="21"/>
  <c r="J153" i="21"/>
  <c r="AU153" i="21" s="1"/>
  <c r="AE136" i="21"/>
  <c r="BP136" i="21" s="1"/>
  <c r="BI51" i="8"/>
  <c r="AF136" i="21"/>
  <c r="BQ136" i="21" s="1"/>
  <c r="BM51" i="8"/>
  <c r="AO99" i="21"/>
  <c r="D173" i="21"/>
  <c r="AO173" i="21" s="1"/>
  <c r="BF109" i="21"/>
  <c r="U183" i="21"/>
  <c r="BF183" i="21" s="1"/>
  <c r="Q125" i="21"/>
  <c r="BB125" i="21" s="1"/>
  <c r="E40" i="8"/>
  <c r="BD109" i="21"/>
  <c r="S183" i="21"/>
  <c r="BD183" i="21" s="1"/>
  <c r="AQ90" i="21"/>
  <c r="F164" i="21"/>
  <c r="AQ164" i="21" s="1"/>
  <c r="AY105" i="21"/>
  <c r="N179" i="21"/>
  <c r="AY179" i="21" s="1"/>
  <c r="AS99" i="21"/>
  <c r="AM77" i="21"/>
  <c r="B151" i="21"/>
  <c r="AM151" i="21" s="1"/>
  <c r="BQ103" i="21"/>
  <c r="AF177" i="21"/>
  <c r="BQ177" i="21" s="1"/>
  <c r="AS89" i="21"/>
  <c r="AR101" i="21"/>
  <c r="G175" i="21"/>
  <c r="AR175" i="21" s="1"/>
  <c r="AV108" i="21"/>
  <c r="K182" i="21"/>
  <c r="AV182" i="21" s="1"/>
  <c r="AR76" i="21"/>
  <c r="G150" i="21"/>
  <c r="AR150" i="21" s="1"/>
  <c r="U116" i="21"/>
  <c r="BF116" i="21" s="1"/>
  <c r="U31" i="8"/>
  <c r="BL100" i="13"/>
  <c r="BL39" i="6"/>
  <c r="AO91" i="21"/>
  <c r="D165" i="21"/>
  <c r="AO165" i="21" s="1"/>
  <c r="AW105" i="21"/>
  <c r="L179" i="21"/>
  <c r="AW179" i="21" s="1"/>
  <c r="AZ99" i="21"/>
  <c r="O173" i="21"/>
  <c r="AZ173" i="21" s="1"/>
  <c r="AA116" i="21"/>
  <c r="BL116" i="21" s="1"/>
  <c r="AS31" i="8"/>
  <c r="BA99" i="21"/>
  <c r="P173" i="21"/>
  <c r="BA173" i="21" s="1"/>
  <c r="AI25" i="7"/>
  <c r="AI51" i="7" s="1"/>
  <c r="Y13" i="7"/>
  <c r="Y39" i="7" s="1"/>
  <c r="BL14" i="7"/>
  <c r="BL40" i="7" s="1"/>
  <c r="BC79" i="21"/>
  <c r="O14" i="7"/>
  <c r="O40" i="7" s="1"/>
  <c r="AK14" i="7"/>
  <c r="AK40" i="7" s="1"/>
  <c r="J5" i="7"/>
  <c r="J31" i="7" s="1"/>
  <c r="AA17" i="7"/>
  <c r="AA43" i="7" s="1"/>
  <c r="L13" i="7"/>
  <c r="L39" i="7" s="1"/>
  <c r="BK91" i="21"/>
  <c r="BE5" i="7"/>
  <c r="BE31" i="7" s="1"/>
  <c r="BK14" i="7"/>
  <c r="BK40" i="7" s="1"/>
  <c r="Z5" i="7"/>
  <c r="Z31" i="7" s="1"/>
  <c r="AC14" i="7"/>
  <c r="AC40" i="7" s="1"/>
  <c r="X17" i="7"/>
  <c r="X43" i="7" s="1"/>
  <c r="AB17" i="7"/>
  <c r="AB43" i="7" s="1"/>
  <c r="BH91" i="21"/>
  <c r="N5" i="7"/>
  <c r="N31" i="7" s="1"/>
  <c r="BL88" i="21"/>
  <c r="AN17" i="7"/>
  <c r="AN43" i="7" s="1"/>
  <c r="AW79" i="21"/>
  <c r="L153" i="21"/>
  <c r="AW153" i="21" s="1"/>
  <c r="BP102" i="21"/>
  <c r="AE176" i="21"/>
  <c r="BP176" i="21" s="1"/>
  <c r="BC36" i="6"/>
  <c r="AK31" i="8"/>
  <c r="Y116" i="21"/>
  <c r="BJ116" i="21" s="1"/>
  <c r="BE110" i="21"/>
  <c r="T184" i="21"/>
  <c r="BE184" i="21" s="1"/>
  <c r="AN76" i="21"/>
  <c r="C150" i="21"/>
  <c r="AN150" i="21" s="1"/>
  <c r="AQ83" i="21"/>
  <c r="F157" i="21"/>
  <c r="AQ157" i="21" s="1"/>
  <c r="AP108" i="21"/>
  <c r="E182" i="21"/>
  <c r="AP182" i="21" s="1"/>
  <c r="AP91" i="21"/>
  <c r="E165" i="21"/>
  <c r="AP165" i="21" s="1"/>
  <c r="AV76" i="21"/>
  <c r="K150" i="21"/>
  <c r="AV150" i="21" s="1"/>
  <c r="AN108" i="21"/>
  <c r="C182" i="21"/>
  <c r="AN182" i="21" s="1"/>
  <c r="AS90" i="21"/>
  <c r="AR105" i="21"/>
  <c r="G179" i="21"/>
  <c r="AR179" i="21" s="1"/>
  <c r="BG102" i="21"/>
  <c r="V176" i="21"/>
  <c r="BG176" i="21" s="1"/>
  <c r="AP84" i="21"/>
  <c r="BQ102" i="21"/>
  <c r="AF176" i="21"/>
  <c r="BQ176" i="21" s="1"/>
  <c r="AX108" i="21"/>
  <c r="M182" i="21"/>
  <c r="AX182" i="21" s="1"/>
  <c r="AT84" i="21"/>
  <c r="AR97" i="21"/>
  <c r="G171" i="21"/>
  <c r="AR171" i="21" s="1"/>
  <c r="AY36" i="6"/>
  <c r="AM89" i="21"/>
  <c r="B163" i="21"/>
  <c r="AM163" i="21" s="1"/>
  <c r="AM107" i="21"/>
  <c r="B181" i="21"/>
  <c r="AM181" i="21" s="1"/>
  <c r="AS102" i="21"/>
  <c r="H176" i="21"/>
  <c r="AS176" i="21" s="1"/>
  <c r="AR77" i="21"/>
  <c r="G151" i="21"/>
  <c r="AR151" i="21" s="1"/>
  <c r="Z116" i="21"/>
  <c r="BK116" i="21" s="1"/>
  <c r="AO31" i="8"/>
  <c r="AZ87" i="21"/>
  <c r="O161" i="21"/>
  <c r="AZ161" i="21" s="1"/>
  <c r="BD14" i="7"/>
  <c r="BD40" i="7" s="1"/>
  <c r="AH25" i="7"/>
  <c r="AH51" i="7" s="1"/>
  <c r="BQ88" i="21"/>
  <c r="W13" i="7"/>
  <c r="W39" i="7" s="1"/>
  <c r="AW5" i="7"/>
  <c r="AW31" i="7" s="1"/>
  <c r="BQ79" i="21"/>
  <c r="AI5" i="7"/>
  <c r="AI31" i="7" s="1"/>
  <c r="BF79" i="21"/>
  <c r="L25" i="7"/>
  <c r="L51" i="7" s="1"/>
  <c r="AY5" i="7"/>
  <c r="AY31" i="7" s="1"/>
  <c r="AJ13" i="7"/>
  <c r="AJ39" i="7" s="1"/>
  <c r="P17" i="7"/>
  <c r="P43" i="7" s="1"/>
  <c r="O17" i="7"/>
  <c r="O43" i="7" s="1"/>
  <c r="BC5" i="7"/>
  <c r="BC31" i="7" s="1"/>
  <c r="AK5" i="7"/>
  <c r="AK31" i="7" s="1"/>
  <c r="S14" i="7"/>
  <c r="S40" i="7" s="1"/>
  <c r="R5" i="7"/>
  <c r="R31" i="7" s="1"/>
  <c r="AF5" i="7"/>
  <c r="AF31" i="7" s="1"/>
  <c r="E13" i="7"/>
  <c r="E39" i="7" s="1"/>
  <c r="D13" i="7"/>
  <c r="D39" i="7" s="1"/>
  <c r="S25" i="7"/>
  <c r="S51" i="7" s="1"/>
  <c r="BJ110" i="21"/>
  <c r="Y184" i="21"/>
  <c r="BJ184" i="21" s="1"/>
  <c r="AZ88" i="21"/>
  <c r="O162" i="21"/>
  <c r="AZ162" i="21" s="1"/>
  <c r="AN89" i="21"/>
  <c r="C163" i="21"/>
  <c r="AN163" i="21" s="1"/>
  <c r="AS77" i="21"/>
  <c r="H151" i="21"/>
  <c r="AS151" i="21" s="1"/>
  <c r="AP109" i="21"/>
  <c r="E183" i="21"/>
  <c r="AP183" i="21" s="1"/>
  <c r="AW91" i="21"/>
  <c r="L165" i="21"/>
  <c r="AW165" i="21" s="1"/>
  <c r="M40" i="8"/>
  <c r="S125" i="21"/>
  <c r="BD125" i="21" s="1"/>
  <c r="BN108" i="21"/>
  <c r="AC182" i="21"/>
  <c r="BN182" i="21" s="1"/>
  <c r="AC128" i="21"/>
  <c r="BN128" i="21" s="1"/>
  <c r="BA43" i="8"/>
  <c r="AW109" i="21"/>
  <c r="L183" i="21"/>
  <c r="AW183" i="21" s="1"/>
  <c r="AT109" i="21"/>
  <c r="I183" i="21"/>
  <c r="AT183" i="21" s="1"/>
  <c r="AY108" i="21"/>
  <c r="N182" i="21"/>
  <c r="AY182" i="21" s="1"/>
  <c r="AU87" i="21"/>
  <c r="J161" i="21"/>
  <c r="AU161" i="21" s="1"/>
  <c r="BE103" i="21"/>
  <c r="T177" i="21"/>
  <c r="BE177" i="21" s="1"/>
  <c r="AS104" i="21"/>
  <c r="H178" i="21"/>
  <c r="AS178" i="21" s="1"/>
  <c r="BD103" i="21"/>
  <c r="S177" i="21"/>
  <c r="BD177" i="21" s="1"/>
  <c r="AR110" i="21"/>
  <c r="G184" i="21"/>
  <c r="AR184" i="21" s="1"/>
  <c r="AV92" i="21"/>
  <c r="K166" i="21"/>
  <c r="AV166" i="21" s="1"/>
  <c r="BC108" i="21"/>
  <c r="R182" i="21"/>
  <c r="BC182" i="21" s="1"/>
  <c r="AA87" i="21"/>
  <c r="AS39" i="6"/>
  <c r="AA383" i="21"/>
  <c r="CA100" i="13"/>
  <c r="BZ100" i="13"/>
  <c r="CC100" i="13"/>
  <c r="CB100" i="13"/>
  <c r="BT100" i="13"/>
  <c r="BR100" i="13"/>
  <c r="BS100" i="13"/>
  <c r="BV100" i="13"/>
  <c r="BW100" i="13"/>
  <c r="BX100" i="13"/>
  <c r="BY100" i="13"/>
  <c r="BU100" i="13"/>
  <c r="BO100" i="13"/>
  <c r="BN100" i="13"/>
  <c r="BP100" i="13"/>
  <c r="BQ100" i="13"/>
  <c r="AV79" i="21"/>
  <c r="K153" i="21"/>
  <c r="AV153" i="21" s="1"/>
  <c r="AO90" i="21"/>
  <c r="D164" i="21"/>
  <c r="AO164" i="21" s="1"/>
  <c r="AT95" i="21"/>
  <c r="X128" i="21"/>
  <c r="BI128" i="21" s="1"/>
  <c r="AG43" i="8"/>
  <c r="AE125" i="21"/>
  <c r="BP125" i="21" s="1"/>
  <c r="BI40" i="8"/>
  <c r="AU105" i="21"/>
  <c r="J179" i="21"/>
  <c r="AU179" i="21" s="1"/>
  <c r="BF36" i="6"/>
  <c r="AR94" i="21"/>
  <c r="G168" i="21"/>
  <c r="AR168" i="21" s="1"/>
  <c r="AY110" i="21"/>
  <c r="N184" i="21"/>
  <c r="AY184" i="21" s="1"/>
  <c r="AZ79" i="21"/>
  <c r="O153" i="21"/>
  <c r="AZ153" i="21" s="1"/>
  <c r="AE128" i="21"/>
  <c r="BP128" i="21" s="1"/>
  <c r="BI43" i="8"/>
  <c r="AO105" i="21"/>
  <c r="D179" i="21"/>
  <c r="AO179" i="21" s="1"/>
  <c r="AX102" i="21"/>
  <c r="M176" i="21"/>
  <c r="AX176" i="21" s="1"/>
  <c r="BK102" i="21"/>
  <c r="Z176" i="21"/>
  <c r="BK176" i="21" s="1"/>
  <c r="AP97" i="21"/>
  <c r="E171" i="21"/>
  <c r="AP171" i="21" s="1"/>
  <c r="AQ101" i="21"/>
  <c r="F175" i="21"/>
  <c r="AQ175" i="21" s="1"/>
  <c r="AP76" i="21"/>
  <c r="E150" i="21"/>
  <c r="AP150" i="21" s="1"/>
  <c r="S116" i="21"/>
  <c r="BD116" i="21" s="1"/>
  <c r="M31" i="8"/>
  <c r="AO87" i="21"/>
  <c r="BH109" i="21"/>
  <c r="W183" i="21"/>
  <c r="BH183" i="21" s="1"/>
  <c r="AN77" i="21"/>
  <c r="C151" i="21"/>
  <c r="AN151" i="21" s="1"/>
  <c r="AO88" i="21"/>
  <c r="D162" i="21"/>
  <c r="AO162" i="21" s="1"/>
  <c r="BF110" i="21"/>
  <c r="U184" i="21"/>
  <c r="BF184" i="21" s="1"/>
  <c r="AS92" i="21"/>
  <c r="H166" i="21"/>
  <c r="AS166" i="21" s="1"/>
  <c r="AZ108" i="21"/>
  <c r="O182" i="21"/>
  <c r="AZ182" i="21" s="1"/>
  <c r="AW110" i="21"/>
  <c r="L184" i="21"/>
  <c r="AW184" i="21" s="1"/>
  <c r="E5" i="7"/>
  <c r="E31" i="7" s="1"/>
  <c r="I13" i="7"/>
  <c r="I39" i="7" s="1"/>
  <c r="AJ25" i="7"/>
  <c r="AJ51" i="7" s="1"/>
  <c r="BP88" i="21"/>
  <c r="BM91" i="21"/>
  <c r="BN99" i="21"/>
  <c r="AH17" i="7"/>
  <c r="AH43" i="7" s="1"/>
  <c r="AX14" i="7"/>
  <c r="AX40" i="7" s="1"/>
  <c r="BM79" i="21"/>
  <c r="BM17" i="7"/>
  <c r="BM43" i="7" s="1"/>
  <c r="E17" i="7"/>
  <c r="E43" i="7" s="1"/>
  <c r="AL5" i="7"/>
  <c r="AL31" i="7" s="1"/>
  <c r="AM14" i="7"/>
  <c r="AM40" i="7" s="1"/>
  <c r="AI13" i="7"/>
  <c r="AI39" i="7" s="1"/>
  <c r="BL79" i="21"/>
  <c r="AU14" i="7"/>
  <c r="AU40" i="7" s="1"/>
  <c r="BB17" i="7"/>
  <c r="BB43" i="7" s="1"/>
  <c r="T17" i="7"/>
  <c r="T43" i="7" s="1"/>
  <c r="O25" i="7"/>
  <c r="O51" i="7" s="1"/>
  <c r="BJ79" i="21"/>
  <c r="J25" i="7"/>
  <c r="J51" i="7" s="1"/>
  <c r="R13" i="7"/>
  <c r="R39" i="7" s="1"/>
  <c r="C25" i="7"/>
  <c r="C51" i="7" s="1"/>
  <c r="P14" i="7"/>
  <c r="P40" i="7" s="1"/>
  <c r="U25" i="7"/>
  <c r="U51" i="7" s="1"/>
  <c r="BE14" i="7"/>
  <c r="BE40" i="7" s="1"/>
  <c r="AP104" i="21"/>
  <c r="E178" i="21"/>
  <c r="AP178" i="21" s="1"/>
  <c r="AZ91" i="21"/>
  <c r="O165" i="21"/>
  <c r="AZ165" i="21" s="1"/>
  <c r="BA102" i="21"/>
  <c r="P176" i="21"/>
  <c r="BA176" i="21" s="1"/>
  <c r="AC51" i="8"/>
  <c r="W136" i="21"/>
  <c r="BH136" i="21" s="1"/>
  <c r="AG51" i="8"/>
  <c r="X136" i="21"/>
  <c r="BI136" i="21" s="1"/>
  <c r="AY107" i="21"/>
  <c r="N181" i="21"/>
  <c r="AY181" i="21" s="1"/>
  <c r="AO98" i="21"/>
  <c r="AV84" i="21"/>
  <c r="K158" i="21"/>
  <c r="AV158" i="21" s="1"/>
  <c r="AV109" i="21"/>
  <c r="K183" i="21"/>
  <c r="AV183" i="21" s="1"/>
  <c r="AM99" i="21"/>
  <c r="B173" i="21"/>
  <c r="AM173" i="21" s="1"/>
  <c r="AM91" i="21"/>
  <c r="B165" i="21"/>
  <c r="AM165" i="21" s="1"/>
  <c r="AQ105" i="21"/>
  <c r="F179" i="21"/>
  <c r="AQ179" i="21" s="1"/>
  <c r="BD36" i="6"/>
  <c r="AQ91" i="21"/>
  <c r="F165" i="21"/>
  <c r="AQ165" i="21" s="1"/>
  <c r="AF125" i="21"/>
  <c r="BQ125" i="21" s="1"/>
  <c r="BM40" i="8"/>
  <c r="BB100" i="13"/>
  <c r="BB39" i="6"/>
  <c r="BE51" i="8"/>
  <c r="AD136" i="21"/>
  <c r="BO136" i="21" s="1"/>
  <c r="AN88" i="21"/>
  <c r="C162" i="21"/>
  <c r="AN162" i="21" s="1"/>
  <c r="AU78" i="21"/>
  <c r="J152" i="21"/>
  <c r="AU152" i="21" s="1"/>
  <c r="AT79" i="21"/>
  <c r="I153" i="21"/>
  <c r="AT153" i="21" s="1"/>
  <c r="AR88" i="21"/>
  <c r="G162" i="21"/>
  <c r="AR162" i="21" s="1"/>
  <c r="Z124" i="21"/>
  <c r="BK124" i="21" s="1"/>
  <c r="AO39" i="8"/>
  <c r="BG110" i="21"/>
  <c r="V184" i="21"/>
  <c r="BG184" i="21" s="1"/>
  <c r="AM76" i="21"/>
  <c r="B150" i="21"/>
  <c r="AM150" i="21" s="1"/>
  <c r="AV87" i="21"/>
  <c r="K161" i="21"/>
  <c r="AV161" i="21" s="1"/>
  <c r="AP98" i="21"/>
  <c r="AU76" i="21"/>
  <c r="J150" i="21"/>
  <c r="AU150" i="21" s="1"/>
  <c r="AS87" i="21"/>
  <c r="AN107" i="21"/>
  <c r="C181" i="21"/>
  <c r="AN181" i="21" s="1"/>
  <c r="AM94" i="21"/>
  <c r="B168" i="21"/>
  <c r="AM168" i="21" s="1"/>
  <c r="BA40" i="8"/>
  <c r="AC125" i="21"/>
  <c r="BN125" i="21" s="1"/>
  <c r="P25" i="7"/>
  <c r="P51" i="7" s="1"/>
  <c r="BD17" i="7"/>
  <c r="BD43" i="7" s="1"/>
  <c r="V14" i="7"/>
  <c r="V40" i="7" s="1"/>
  <c r="BJ87" i="21"/>
  <c r="BG87" i="21"/>
  <c r="V161" i="21"/>
  <c r="BG161" i="21" s="1"/>
  <c r="AV25" i="7"/>
  <c r="AV51" i="7" s="1"/>
  <c r="AM13" i="7"/>
  <c r="AM39" i="7" s="1"/>
  <c r="AQ5" i="7"/>
  <c r="AQ31" i="7" s="1"/>
  <c r="BN88" i="21"/>
  <c r="AE14" i="7"/>
  <c r="AE40" i="7" s="1"/>
  <c r="M13" i="7"/>
  <c r="M39" i="7" s="1"/>
  <c r="BO79" i="21"/>
  <c r="AD153" i="21"/>
  <c r="BO153" i="21" s="1"/>
  <c r="H17" i="7"/>
  <c r="H43" i="7" s="1"/>
  <c r="AC13" i="7"/>
  <c r="AC39" i="7" s="1"/>
  <c r="H13" i="7"/>
  <c r="H39" i="7" s="1"/>
  <c r="BH88" i="21"/>
  <c r="AR5" i="7"/>
  <c r="AR31" i="7" s="1"/>
  <c r="Q17" i="7"/>
  <c r="Q43" i="7" s="1"/>
  <c r="BB87" i="21"/>
  <c r="Q161" i="21"/>
  <c r="BB161" i="21" s="1"/>
  <c r="AB13" i="7"/>
  <c r="AB39" i="7" s="1"/>
  <c r="N25" i="7"/>
  <c r="N51" i="7" s="1"/>
  <c r="AR17" i="7"/>
  <c r="AR43" i="7" s="1"/>
  <c r="BJ102" i="21"/>
  <c r="Y176" i="21"/>
  <c r="BJ176" i="21" s="1"/>
  <c r="Q51" i="8"/>
  <c r="T136" i="21"/>
  <c r="BE136" i="21" s="1"/>
  <c r="BN102" i="21"/>
  <c r="AC176" i="21"/>
  <c r="BN176" i="21" s="1"/>
  <c r="AU102" i="21"/>
  <c r="J176" i="21"/>
  <c r="AU176" i="21" s="1"/>
  <c r="AM79" i="21"/>
  <c r="B153" i="21"/>
  <c r="AM153" i="21" s="1"/>
  <c r="AN79" i="21"/>
  <c r="C153" i="21"/>
  <c r="AN153" i="21" s="1"/>
  <c r="AO79" i="21"/>
  <c r="D153" i="21"/>
  <c r="AO153" i="21" s="1"/>
  <c r="I51" i="8"/>
  <c r="R136" i="21"/>
  <c r="BC136" i="21" s="1"/>
  <c r="AY102" i="21"/>
  <c r="N176" i="21"/>
  <c r="AY176" i="21" s="1"/>
  <c r="V136" i="21"/>
  <c r="BG136" i="21" s="1"/>
  <c r="Y51" i="8"/>
  <c r="BC39" i="6"/>
  <c r="BC100" i="13"/>
  <c r="AM78" i="21"/>
  <c r="B152" i="21"/>
  <c r="AM152" i="21" s="1"/>
  <c r="AN90" i="21"/>
  <c r="C164" i="21"/>
  <c r="AN164" i="21" s="1"/>
  <c r="AW104" i="21"/>
  <c r="L178" i="21"/>
  <c r="AW178" i="21" s="1"/>
  <c r="BF103" i="21"/>
  <c r="U177" i="21"/>
  <c r="BF177" i="21" s="1"/>
  <c r="AT110" i="21"/>
  <c r="I184" i="21"/>
  <c r="AT184" i="21" s="1"/>
  <c r="AT108" i="21"/>
  <c r="I182" i="21"/>
  <c r="AT182" i="21" s="1"/>
  <c r="AB128" i="21"/>
  <c r="BM128" i="21" s="1"/>
  <c r="AW43" i="8"/>
  <c r="AV94" i="21"/>
  <c r="K168" i="21"/>
  <c r="AV168" i="21" s="1"/>
  <c r="Y124" i="21"/>
  <c r="BJ124" i="21" s="1"/>
  <c r="AK39" i="8"/>
  <c r="AV90" i="21"/>
  <c r="K164" i="21"/>
  <c r="AV164" i="21" s="1"/>
  <c r="BA108" i="21"/>
  <c r="P182" i="21"/>
  <c r="BA182" i="21" s="1"/>
  <c r="AU90" i="21"/>
  <c r="BE108" i="21"/>
  <c r="T182" i="21"/>
  <c r="BE182" i="21" s="1"/>
  <c r="AT83" i="21"/>
  <c r="AQ92" i="21"/>
  <c r="F166" i="21"/>
  <c r="AQ166" i="21" s="1"/>
  <c r="AP89" i="21"/>
  <c r="E163" i="21"/>
  <c r="AP163" i="21" s="1"/>
  <c r="AM103" i="21"/>
  <c r="B177" i="21"/>
  <c r="AM177" i="21" s="1"/>
  <c r="AV88" i="21"/>
  <c r="K162" i="21"/>
  <c r="AV162" i="21" s="1"/>
  <c r="AX99" i="21"/>
  <c r="M173" i="21"/>
  <c r="AX173" i="21" s="1"/>
  <c r="AG17" i="7"/>
  <c r="AG43" i="7" s="1"/>
  <c r="BC87" i="21"/>
  <c r="T5" i="7"/>
  <c r="T31" i="7" s="1"/>
  <c r="O5" i="7"/>
  <c r="O31" i="7" s="1"/>
  <c r="AT14" i="7"/>
  <c r="AT40" i="7" s="1"/>
  <c r="BB91" i="21"/>
  <c r="AN14" i="7"/>
  <c r="AN40" i="7" s="1"/>
  <c r="BJ88" i="21"/>
  <c r="Y162" i="21"/>
  <c r="BJ162" i="21" s="1"/>
  <c r="AQ14" i="7"/>
  <c r="AQ40" i="7" s="1"/>
  <c r="K17" i="7"/>
  <c r="K43" i="7" s="1"/>
  <c r="Q13" i="7"/>
  <c r="Q39" i="7" s="1"/>
  <c r="D17" i="7"/>
  <c r="D43" i="7" s="1"/>
  <c r="BG5" i="7"/>
  <c r="BG31" i="7" s="1"/>
  <c r="BF14" i="7"/>
  <c r="BF40" i="7" s="1"/>
  <c r="BA17" i="7"/>
  <c r="BA43" i="7" s="1"/>
  <c r="F25" i="7"/>
  <c r="F51" i="7" s="1"/>
  <c r="M14" i="7"/>
  <c r="M40" i="7" s="1"/>
  <c r="AM17" i="7"/>
  <c r="AM43" i="7" s="1"/>
  <c r="AF17" i="7"/>
  <c r="AF43" i="7" s="1"/>
  <c r="AD17" i="7"/>
  <c r="AD43" i="7" s="1"/>
  <c r="B25" i="7"/>
  <c r="B51" i="7" s="1"/>
  <c r="AX5" i="7"/>
  <c r="AX31" i="7" s="1"/>
  <c r="AP101" i="21"/>
  <c r="E175" i="21"/>
  <c r="AP175" i="21" s="1"/>
  <c r="AP103" i="21"/>
  <c r="E177" i="21"/>
  <c r="AP177" i="21" s="1"/>
  <c r="AW87" i="21"/>
  <c r="L161" i="21"/>
  <c r="AW161" i="21" s="1"/>
  <c r="Z125" i="21"/>
  <c r="BK125" i="21" s="1"/>
  <c r="AO40" i="8"/>
  <c r="AS109" i="21"/>
  <c r="H183" i="21"/>
  <c r="AS183" i="21" s="1"/>
  <c r="AE116" i="21"/>
  <c r="BP116" i="21" s="1"/>
  <c r="BI31" i="8"/>
  <c r="AQ87" i="21"/>
  <c r="BA103" i="21"/>
  <c r="P177" i="21"/>
  <c r="BA177" i="21" s="1"/>
  <c r="BJ100" i="13"/>
  <c r="BJ39" i="6"/>
  <c r="AV95" i="21"/>
  <c r="K169" i="21"/>
  <c r="AV169" i="21" s="1"/>
  <c r="W124" i="21"/>
  <c r="BH124" i="21" s="1"/>
  <c r="AC39" i="8"/>
  <c r="AY99" i="21"/>
  <c r="N173" i="21"/>
  <c r="AY173" i="21" s="1"/>
  <c r="AX39" i="6"/>
  <c r="AX100" i="13"/>
  <c r="AP83" i="21"/>
  <c r="E157" i="21"/>
  <c r="AP157" i="21" s="1"/>
  <c r="AP102" i="21"/>
  <c r="E176" i="21"/>
  <c r="AP176" i="21" s="1"/>
  <c r="AT100" i="13"/>
  <c r="AT39" i="6"/>
  <c r="AO97" i="21"/>
  <c r="D171" i="21"/>
  <c r="AO171" i="21" s="1"/>
  <c r="AO107" i="21"/>
  <c r="D181" i="21"/>
  <c r="AO181" i="21" s="1"/>
  <c r="U39" i="8"/>
  <c r="U124" i="21"/>
  <c r="BF124" i="21" s="1"/>
  <c r="AM101" i="21"/>
  <c r="B175" i="21"/>
  <c r="AM175" i="21" s="1"/>
  <c r="AN99" i="21"/>
  <c r="C173" i="21"/>
  <c r="AN173" i="21" s="1"/>
  <c r="BI109" i="21"/>
  <c r="X183" i="21"/>
  <c r="BI183" i="21" s="1"/>
  <c r="BK36" i="6"/>
  <c r="AC116" i="21"/>
  <c r="BN116" i="21" s="1"/>
  <c r="BA31" i="8"/>
  <c r="AV83" i="21"/>
  <c r="K157" i="21"/>
  <c r="AV157" i="21" s="1"/>
  <c r="AN101" i="21"/>
  <c r="C175" i="21"/>
  <c r="AN175" i="21" s="1"/>
  <c r="BO103" i="21"/>
  <c r="AD177" i="21"/>
  <c r="BO177" i="21" s="1"/>
  <c r="BD110" i="21"/>
  <c r="S184" i="21"/>
  <c r="BD184" i="21" s="1"/>
  <c r="BB108" i="21"/>
  <c r="Q182" i="21"/>
  <c r="BB182" i="21" s="1"/>
  <c r="AV101" i="21"/>
  <c r="K175" i="21"/>
  <c r="AV175" i="21" s="1"/>
  <c r="BL36" i="6"/>
  <c r="AQ107" i="21"/>
  <c r="F181" i="21"/>
  <c r="AQ181" i="21" s="1"/>
  <c r="AU92" i="21"/>
  <c r="J166" i="21"/>
  <c r="AU166" i="21" s="1"/>
  <c r="AQ103" i="21"/>
  <c r="F177" i="21"/>
  <c r="AQ177" i="21" s="1"/>
  <c r="AR103" i="21"/>
  <c r="G177" i="21"/>
  <c r="AR177" i="21" s="1"/>
  <c r="BI91" i="21"/>
  <c r="X165" i="21"/>
  <c r="BI165" i="21" s="1"/>
  <c r="BB79" i="21"/>
  <c r="Q153" i="21"/>
  <c r="BB153" i="21" s="1"/>
  <c r="BK17" i="7"/>
  <c r="BK43" i="7" s="1"/>
  <c r="AM5" i="7"/>
  <c r="AM31" i="7" s="1"/>
  <c r="BH5" i="7"/>
  <c r="BH31" i="7" s="1"/>
  <c r="G14" i="7"/>
  <c r="G40" i="7" s="1"/>
  <c r="W25" i="7"/>
  <c r="W51" i="7" s="1"/>
  <c r="BH14" i="7"/>
  <c r="BH40" i="7" s="1"/>
  <c r="H25" i="7"/>
  <c r="H51" i="7" s="1"/>
  <c r="AX25" i="7"/>
  <c r="AX51" i="7" s="1"/>
  <c r="BQ91" i="21"/>
  <c r="AN5" i="7"/>
  <c r="AN31" i="7" s="1"/>
  <c r="T13" i="7"/>
  <c r="T39" i="7" s="1"/>
  <c r="BE87" i="21"/>
  <c r="F14" i="7"/>
  <c r="F40" i="7" s="1"/>
  <c r="AB25" i="7"/>
  <c r="AB51" i="7" s="1"/>
  <c r="BE99" i="21"/>
  <c r="P5" i="7"/>
  <c r="P31" i="7" s="1"/>
  <c r="BH87" i="21"/>
  <c r="I25" i="7"/>
  <c r="I51" i="7" s="1"/>
  <c r="AO14" i="7"/>
  <c r="AO40" i="7" s="1"/>
  <c r="BH25" i="7"/>
  <c r="BH51" i="7" s="1"/>
  <c r="AH5" i="7"/>
  <c r="AH31" i="7" s="1"/>
  <c r="AU25" i="7"/>
  <c r="AU51" i="7" s="1"/>
  <c r="BF99" i="21"/>
  <c r="BO88" i="21"/>
  <c r="W5" i="7"/>
  <c r="W31" i="7" s="1"/>
  <c r="BP109" i="21"/>
  <c r="AE183" i="21"/>
  <c r="BP183" i="21" s="1"/>
  <c r="AQ84" i="21"/>
  <c r="AR107" i="21"/>
  <c r="G181" i="21"/>
  <c r="AR181" i="21" s="1"/>
  <c r="M51" i="8"/>
  <c r="S136" i="21"/>
  <c r="BD136" i="21" s="1"/>
  <c r="AN104" i="21"/>
  <c r="C178" i="21"/>
  <c r="AN178" i="21" s="1"/>
  <c r="AO84" i="21"/>
  <c r="D158" i="21"/>
  <c r="AO158" i="21" s="1"/>
  <c r="AR102" i="21"/>
  <c r="G176" i="21"/>
  <c r="AR176" i="21" s="1"/>
  <c r="AP95" i="21"/>
  <c r="E169" i="21"/>
  <c r="AP169" i="21" s="1"/>
  <c r="AV104" i="21"/>
  <c r="K178" i="21"/>
  <c r="AV178" i="21" s="1"/>
  <c r="AB383" i="21"/>
  <c r="AW100" i="13"/>
  <c r="AB87" i="21"/>
  <c r="AW39" i="6"/>
  <c r="BI103" i="21"/>
  <c r="X177" i="21"/>
  <c r="BI177" i="21" s="1"/>
  <c r="AQ95" i="21"/>
  <c r="F169" i="21"/>
  <c r="AQ169" i="21" s="1"/>
  <c r="AE383" i="21"/>
  <c r="BI39" i="6"/>
  <c r="BI100" i="13"/>
  <c r="AE87" i="21"/>
  <c r="AQ78" i="21"/>
  <c r="F152" i="21"/>
  <c r="AQ152" i="21" s="1"/>
  <c r="AX79" i="21"/>
  <c r="M153" i="21"/>
  <c r="AX153" i="21" s="1"/>
  <c r="AZ110" i="21"/>
  <c r="O184" i="21"/>
  <c r="AZ184" i="21" s="1"/>
  <c r="AU95" i="21"/>
  <c r="AR87" i="21"/>
  <c r="BG109" i="21"/>
  <c r="V183" i="21"/>
  <c r="BG183" i="21" s="1"/>
  <c r="AS105" i="21"/>
  <c r="H179" i="21"/>
  <c r="AS179" i="21" s="1"/>
  <c r="BH110" i="21"/>
  <c r="W184" i="21"/>
  <c r="BH184" i="21" s="1"/>
  <c r="AS103" i="21"/>
  <c r="H177" i="21"/>
  <c r="AS177" i="21" s="1"/>
  <c r="BF108" i="21"/>
  <c r="U182" i="21"/>
  <c r="BF182" i="21" s="1"/>
  <c r="AQ89" i="21"/>
  <c r="F163" i="21"/>
  <c r="AQ163" i="21" s="1"/>
  <c r="BA88" i="21"/>
  <c r="P162" i="21"/>
  <c r="BA162" i="21" s="1"/>
  <c r="BH39" i="6"/>
  <c r="BH100" i="13"/>
  <c r="CB48" i="8"/>
  <c r="CB22" i="7"/>
  <c r="CB48" i="7" s="1"/>
  <c r="AP13" i="7"/>
  <c r="AP39" i="7" s="1"/>
  <c r="AD25" i="7"/>
  <c r="AD51" i="7" s="1"/>
  <c r="AV14" i="7"/>
  <c r="AV40" i="7" s="1"/>
  <c r="W14" i="7"/>
  <c r="W40" i="7" s="1"/>
  <c r="U14" i="7"/>
  <c r="U40" i="7" s="1"/>
  <c r="BJ14" i="7"/>
  <c r="BJ40" i="7" s="1"/>
  <c r="BH79" i="21"/>
  <c r="I17" i="7"/>
  <c r="I43" i="7" s="1"/>
  <c r="AW14" i="7"/>
  <c r="AW40" i="7" s="1"/>
  <c r="BD87" i="21"/>
  <c r="BE25" i="7"/>
  <c r="BE51" i="7" s="1"/>
  <c r="BD88" i="21"/>
  <c r="L5" i="7"/>
  <c r="L31" i="7" s="1"/>
  <c r="AI14" i="7"/>
  <c r="AI40" i="7" s="1"/>
  <c r="AG161" i="21"/>
  <c r="BR161" i="21" s="1"/>
  <c r="BE17" i="7"/>
  <c r="BE43" i="7" s="1"/>
  <c r="B14" i="7"/>
  <c r="B40" i="7" s="1"/>
  <c r="BE91" i="21"/>
  <c r="T165" i="21"/>
  <c r="BE165" i="21" s="1"/>
  <c r="AB14" i="7"/>
  <c r="AB40" i="7" s="1"/>
  <c r="AV5" i="7"/>
  <c r="AV31" i="7" s="1"/>
  <c r="R25" i="7"/>
  <c r="R51" i="7" s="1"/>
  <c r="AS83" i="21"/>
  <c r="AU39" i="6"/>
  <c r="AU100" i="13"/>
  <c r="AT103" i="21"/>
  <c r="I177" i="21"/>
  <c r="AT177" i="21" s="1"/>
  <c r="AN102" i="21"/>
  <c r="C176" i="21"/>
  <c r="AN176" i="21" s="1"/>
  <c r="AP88" i="21"/>
  <c r="E162" i="21"/>
  <c r="AP162" i="21" s="1"/>
  <c r="BQ108" i="21"/>
  <c r="AF182" i="21"/>
  <c r="BQ182" i="21" s="1"/>
  <c r="BI110" i="21"/>
  <c r="X184" i="21"/>
  <c r="BI184" i="21" s="1"/>
  <c r="AT88" i="21"/>
  <c r="I162" i="21"/>
  <c r="AT162" i="21" s="1"/>
  <c r="BC102" i="21"/>
  <c r="R176" i="21"/>
  <c r="BC176" i="21" s="1"/>
  <c r="AY109" i="21"/>
  <c r="N183" i="21"/>
  <c r="AY183" i="21" s="1"/>
  <c r="T116" i="21"/>
  <c r="BE116" i="21" s="1"/>
  <c r="Q31" i="8"/>
  <c r="BC109" i="21"/>
  <c r="R183" i="21"/>
  <c r="BC183" i="21" s="1"/>
  <c r="AQ104" i="21"/>
  <c r="F178" i="21"/>
  <c r="AQ178" i="21" s="1"/>
  <c r="AY79" i="21"/>
  <c r="N153" i="21"/>
  <c r="AY153" i="21" s="1"/>
  <c r="AP92" i="21"/>
  <c r="E166" i="21"/>
  <c r="AP166" i="21" s="1"/>
  <c r="AW108" i="21"/>
  <c r="L182" i="21"/>
  <c r="AW182" i="21" s="1"/>
  <c r="AZ36" i="6"/>
  <c r="AS107" i="21"/>
  <c r="H181" i="21"/>
  <c r="AS181" i="21" s="1"/>
  <c r="BM43" i="8"/>
  <c r="AF128" i="21"/>
  <c r="BQ128" i="21" s="1"/>
  <c r="AW107" i="21"/>
  <c r="L181" i="21"/>
  <c r="AW181" i="21" s="1"/>
  <c r="AN98" i="21"/>
  <c r="AU101" i="21"/>
  <c r="J175" i="21"/>
  <c r="AU175" i="21" s="1"/>
  <c r="AP87" i="21"/>
  <c r="AC31" i="8"/>
  <c r="W116" i="21"/>
  <c r="BH116" i="21" s="1"/>
  <c r="BB36" i="6"/>
  <c r="AT89" i="21"/>
  <c r="AV91" i="21"/>
  <c r="K165" i="21"/>
  <c r="AV165" i="21" s="1"/>
  <c r="V5" i="7"/>
  <c r="V31" i="7" s="1"/>
  <c r="AF14" i="7"/>
  <c r="AF40" i="7" s="1"/>
  <c r="R17" i="7"/>
  <c r="R43" i="7" s="1"/>
  <c r="E14" i="7"/>
  <c r="E40" i="7" s="1"/>
  <c r="AT25" i="7"/>
  <c r="AT51" i="7" s="1"/>
  <c r="AZ5" i="7"/>
  <c r="AZ31" i="7" s="1"/>
  <c r="V17" i="7"/>
  <c r="V43" i="7" s="1"/>
  <c r="S5" i="7"/>
  <c r="S31" i="7" s="1"/>
  <c r="BC91" i="21"/>
  <c r="Y5" i="7"/>
  <c r="Y31" i="7" s="1"/>
  <c r="AJ14" i="7"/>
  <c r="AJ40" i="7" s="1"/>
  <c r="AI17" i="7"/>
  <c r="AI43" i="7" s="1"/>
  <c r="B13" i="7"/>
  <c r="B39" i="7" s="1"/>
  <c r="BC99" i="21"/>
  <c r="D25" i="7"/>
  <c r="D51" i="7" s="1"/>
  <c r="BK88" i="21"/>
  <c r="AY14" i="7"/>
  <c r="AY40" i="7" s="1"/>
  <c r="AG13" i="7"/>
  <c r="AG39" i="7" s="1"/>
  <c r="B17" i="7"/>
  <c r="B43" i="7" s="1"/>
  <c r="R14" i="7"/>
  <c r="R40" i="7" s="1"/>
  <c r="BL17" i="7"/>
  <c r="BL43" i="7" s="1"/>
  <c r="AT127" i="21"/>
  <c r="AS115" i="21"/>
  <c r="AS132" i="21"/>
  <c r="AO135" i="21"/>
  <c r="AS120" i="21"/>
  <c r="AM124" i="21"/>
  <c r="BF36" i="8"/>
  <c r="AT120" i="21"/>
  <c r="BO147" i="21"/>
  <c r="BA10" i="7"/>
  <c r="BA36" i="7" s="1"/>
  <c r="AP135" i="21"/>
  <c r="BP147" i="21"/>
  <c r="BI13" i="7"/>
  <c r="AT114" i="21"/>
  <c r="AS138" i="21"/>
  <c r="BM147" i="21"/>
  <c r="BJ36" i="8"/>
  <c r="AM135" i="21"/>
  <c r="AR136" i="21"/>
  <c r="AT132" i="21"/>
  <c r="BF13" i="7"/>
  <c r="AX36" i="8"/>
  <c r="BK36" i="8"/>
  <c r="AN135" i="21"/>
  <c r="BC36" i="8"/>
  <c r="AU114" i="21"/>
  <c r="AW13" i="7"/>
  <c r="BM13" i="7"/>
  <c r="AU132" i="21"/>
  <c r="AS119" i="21"/>
  <c r="AS136" i="21"/>
  <c r="AY36" i="8"/>
  <c r="BQ147" i="21"/>
  <c r="BG36" i="8"/>
  <c r="AZ36" i="8"/>
  <c r="BL36" i="8"/>
  <c r="BI10" i="7"/>
  <c r="BI36" i="7" s="1"/>
  <c r="AU127" i="21"/>
  <c r="BL147" i="21"/>
  <c r="BH13" i="7"/>
  <c r="AX13" i="7"/>
  <c r="AT115" i="21"/>
  <c r="AS127" i="21"/>
  <c r="AT136" i="21"/>
  <c r="BB36" i="8"/>
  <c r="AU119" i="21"/>
  <c r="BM10" i="7"/>
  <c r="BM36" i="7" s="1"/>
  <c r="BD36" i="8"/>
  <c r="BH36" i="8"/>
  <c r="BN147" i="21"/>
  <c r="AT119" i="21"/>
  <c r="AQ135" i="21"/>
  <c r="R165" i="21" l="1"/>
  <c r="BC165" i="21" s="1"/>
  <c r="AB153" i="21"/>
  <c r="BM153" i="21" s="1"/>
  <c r="AB173" i="21"/>
  <c r="BM173" i="21" s="1"/>
  <c r="U173" i="21"/>
  <c r="BF173" i="21" s="1"/>
  <c r="S161" i="21"/>
  <c r="BD161" i="21" s="1"/>
  <c r="W162" i="21"/>
  <c r="BH162" i="21" s="1"/>
  <c r="Q165" i="21"/>
  <c r="BB165" i="21" s="1"/>
  <c r="S165" i="21"/>
  <c r="BD165" i="21" s="1"/>
  <c r="Q173" i="21"/>
  <c r="BB173" i="21" s="1"/>
  <c r="AA162" i="21"/>
  <c r="BL162" i="21" s="1"/>
  <c r="R161" i="21"/>
  <c r="BC161" i="21" s="1"/>
  <c r="AS13" i="7"/>
  <c r="AW102" i="13" s="1"/>
  <c r="CD101" i="13"/>
  <c r="CE101" i="13"/>
  <c r="T161" i="21"/>
  <c r="BE161" i="21" s="1"/>
  <c r="AD162" i="21"/>
  <c r="BO162" i="21" s="1"/>
  <c r="AC173" i="21"/>
  <c r="BN173" i="21" s="1"/>
  <c r="X153" i="21"/>
  <c r="BI153" i="21" s="1"/>
  <c r="R173" i="21"/>
  <c r="BC173" i="21" s="1"/>
  <c r="Y153" i="21"/>
  <c r="BJ153" i="21" s="1"/>
  <c r="W161" i="21"/>
  <c r="BH161" i="21" s="1"/>
  <c r="U165" i="21"/>
  <c r="BF165" i="21" s="1"/>
  <c r="AA153" i="21"/>
  <c r="BL153" i="21" s="1"/>
  <c r="W153" i="21"/>
  <c r="BH153" i="21" s="1"/>
  <c r="Y165" i="21"/>
  <c r="BJ165" i="21" s="1"/>
  <c r="S162" i="21"/>
  <c r="BD162" i="21" s="1"/>
  <c r="AF153" i="21"/>
  <c r="BQ153" i="21" s="1"/>
  <c r="Z165" i="21"/>
  <c r="BK165" i="21" s="1"/>
  <c r="Z173" i="21"/>
  <c r="BK173" i="21" s="1"/>
  <c r="R153" i="21"/>
  <c r="BC153" i="21" s="1"/>
  <c r="AF165" i="21"/>
  <c r="BQ165" i="21" s="1"/>
  <c r="Y161" i="21"/>
  <c r="BJ161" i="21" s="1"/>
  <c r="V153" i="21"/>
  <c r="BG153" i="21" s="1"/>
  <c r="W165" i="21"/>
  <c r="BH165" i="21" s="1"/>
  <c r="Z162" i="21"/>
  <c r="BK162" i="21" s="1"/>
  <c r="R162" i="21"/>
  <c r="BC162" i="21" s="1"/>
  <c r="Y173" i="21"/>
  <c r="BJ173" i="21" s="1"/>
  <c r="AX39" i="7"/>
  <c r="BF39" i="7"/>
  <c r="AW39" i="7"/>
  <c r="BH39" i="7"/>
  <c r="BM39" i="7"/>
  <c r="AS39" i="7"/>
  <c r="CB102" i="13"/>
  <c r="CC102" i="13"/>
  <c r="CA102" i="13"/>
  <c r="BY102" i="13"/>
  <c r="BI39" i="7"/>
  <c r="AC124" i="21"/>
  <c r="BN124" i="21" s="1"/>
  <c r="BA39" i="8"/>
  <c r="BA101" i="13"/>
  <c r="AY39" i="8"/>
  <c r="AY101" i="13"/>
  <c r="AD121" i="21"/>
  <c r="BO121" i="21" s="1"/>
  <c r="BE36" i="8"/>
  <c r="AV39" i="8"/>
  <c r="AV101" i="13"/>
  <c r="U153" i="21"/>
  <c r="BF153" i="21" s="1"/>
  <c r="I152" i="21"/>
  <c r="AT152" i="21" s="1"/>
  <c r="I157" i="21"/>
  <c r="AT157" i="21" s="1"/>
  <c r="V173" i="21"/>
  <c r="BG173" i="21" s="1"/>
  <c r="AE165" i="21"/>
  <c r="BP165" i="21" s="1"/>
  <c r="B172" i="21"/>
  <c r="AM172" i="21" s="1"/>
  <c r="BH10" i="7"/>
  <c r="BH36" i="7" s="1"/>
  <c r="BC10" i="7"/>
  <c r="BC36" i="7" s="1"/>
  <c r="T153" i="21"/>
  <c r="BE153" i="21" s="1"/>
  <c r="BE10" i="7"/>
  <c r="BE36" i="7" s="1"/>
  <c r="Q162" i="21"/>
  <c r="BB162" i="21" s="1"/>
  <c r="BK39" i="8"/>
  <c r="BK101" i="13"/>
  <c r="J169" i="21"/>
  <c r="AU169" i="21" s="1"/>
  <c r="X162" i="21"/>
  <c r="BI162" i="21" s="1"/>
  <c r="AY13" i="7"/>
  <c r="AC153" i="21"/>
  <c r="BN153" i="21" s="1"/>
  <c r="AB162" i="21"/>
  <c r="BM162" i="21" s="1"/>
  <c r="AT39" i="8"/>
  <c r="AT101" i="13"/>
  <c r="T173" i="21"/>
  <c r="BE173" i="21" s="1"/>
  <c r="D172" i="21"/>
  <c r="AO172" i="21" s="1"/>
  <c r="I169" i="21"/>
  <c r="AT169" i="21" s="1"/>
  <c r="X173" i="21"/>
  <c r="BI173" i="21" s="1"/>
  <c r="BQ84" i="21"/>
  <c r="G173" i="21"/>
  <c r="AR173" i="21" s="1"/>
  <c r="BJ39" i="8"/>
  <c r="BJ101" i="13"/>
  <c r="C172" i="21"/>
  <c r="AN172" i="21" s="1"/>
  <c r="J164" i="21"/>
  <c r="AU164" i="21" s="1"/>
  <c r="BN84" i="21"/>
  <c r="S173" i="21"/>
  <c r="BD173" i="21" s="1"/>
  <c r="AX10" i="7"/>
  <c r="AX36" i="7" s="1"/>
  <c r="AD124" i="21"/>
  <c r="BO124" i="21" s="1"/>
  <c r="BE101" i="13"/>
  <c r="BE39" i="8"/>
  <c r="BB39" i="8"/>
  <c r="BB101" i="13"/>
  <c r="AJ133" i="21"/>
  <c r="CC48" i="8"/>
  <c r="CC22" i="7"/>
  <c r="AA165" i="21"/>
  <c r="BL165" i="21" s="1"/>
  <c r="Z161" i="21"/>
  <c r="BK161" i="21" s="1"/>
  <c r="BE13" i="7"/>
  <c r="U161" i="21"/>
  <c r="BF161" i="21" s="1"/>
  <c r="BO84" i="21"/>
  <c r="AX39" i="8"/>
  <c r="AX101" i="13"/>
  <c r="BL110" i="21"/>
  <c r="AA184" i="21"/>
  <c r="BL184" i="21" s="1"/>
  <c r="BF39" i="8"/>
  <c r="BF101" i="13"/>
  <c r="BM110" i="21"/>
  <c r="AB184" i="21"/>
  <c r="BM184" i="21" s="1"/>
  <c r="BD39" i="8"/>
  <c r="BD101" i="13"/>
  <c r="BD10" i="7"/>
  <c r="BD36" i="7" s="1"/>
  <c r="BO87" i="21"/>
  <c r="V162" i="21"/>
  <c r="BG162" i="21" s="1"/>
  <c r="BA13" i="7"/>
  <c r="AD165" i="21"/>
  <c r="BO165" i="21" s="1"/>
  <c r="BK13" i="7"/>
  <c r="AW39" i="8"/>
  <c r="AW101" i="13"/>
  <c r="AB124" i="21"/>
  <c r="BM124" i="21" s="1"/>
  <c r="BO110" i="21"/>
  <c r="AD184" i="21"/>
  <c r="BO184" i="21" s="1"/>
  <c r="BM87" i="21"/>
  <c r="F172" i="21"/>
  <c r="AQ172" i="21" s="1"/>
  <c r="BJ10" i="7"/>
  <c r="BJ36" i="7" s="1"/>
  <c r="AA173" i="21"/>
  <c r="BL173" i="21" s="1"/>
  <c r="AF173" i="21"/>
  <c r="BQ173" i="21" s="1"/>
  <c r="BD13" i="7"/>
  <c r="BN110" i="21"/>
  <c r="AC184" i="21"/>
  <c r="BN184" i="21" s="1"/>
  <c r="T162" i="21"/>
  <c r="BE162" i="21" s="1"/>
  <c r="J151" i="21"/>
  <c r="AU151" i="21" s="1"/>
  <c r="AV13" i="7"/>
  <c r="X161" i="21"/>
  <c r="BI161" i="21" s="1"/>
  <c r="BN87" i="21"/>
  <c r="AE121" i="21"/>
  <c r="BP121" i="21" s="1"/>
  <c r="BI36" i="8"/>
  <c r="AC162" i="21"/>
  <c r="BN162" i="21" s="1"/>
  <c r="AB165" i="21"/>
  <c r="BM165" i="21" s="1"/>
  <c r="AF162" i="21"/>
  <c r="BQ162" i="21" s="1"/>
  <c r="H169" i="21"/>
  <c r="AS169" i="21" s="1"/>
  <c r="H175" i="21"/>
  <c r="AS175" i="21" s="1"/>
  <c r="J156" i="21"/>
  <c r="AU156" i="21" s="1"/>
  <c r="BP84" i="21"/>
  <c r="H152" i="21"/>
  <c r="AS152" i="21" s="1"/>
  <c r="I164" i="21"/>
  <c r="AT164" i="21" s="1"/>
  <c r="AU39" i="8"/>
  <c r="AU101" i="13"/>
  <c r="AT13" i="7"/>
  <c r="BJ13" i="7"/>
  <c r="E172" i="21"/>
  <c r="AP172" i="21" s="1"/>
  <c r="AE173" i="21"/>
  <c r="BP173" i="21" s="1"/>
  <c r="AE153" i="21"/>
  <c r="BP153" i="21" s="1"/>
  <c r="U162" i="21"/>
  <c r="BF162" i="21" s="1"/>
  <c r="BH39" i="8"/>
  <c r="BH101" i="13"/>
  <c r="BP110" i="21"/>
  <c r="AE184" i="21"/>
  <c r="BP184" i="21" s="1"/>
  <c r="AU13" i="7"/>
  <c r="BL10" i="7"/>
  <c r="BL36" i="7" s="1"/>
  <c r="BF10" i="7"/>
  <c r="BF36" i="7" s="1"/>
  <c r="S153" i="21"/>
  <c r="BD153" i="21" s="1"/>
  <c r="Z153" i="21"/>
  <c r="BK153" i="21" s="1"/>
  <c r="I151" i="21"/>
  <c r="AT151" i="21" s="1"/>
  <c r="H156" i="21"/>
  <c r="AS156" i="21" s="1"/>
  <c r="BL39" i="8"/>
  <c r="BL101" i="13"/>
  <c r="AF124" i="21"/>
  <c r="BQ124" i="21" s="1"/>
  <c r="BM101" i="13"/>
  <c r="BM39" i="8"/>
  <c r="BC13" i="7"/>
  <c r="BC39" i="8"/>
  <c r="BC101" i="13"/>
  <c r="AA124" i="21"/>
  <c r="BL124" i="21" s="1"/>
  <c r="AS39" i="8"/>
  <c r="BZ101" i="13"/>
  <c r="CB101" i="13"/>
  <c r="CA101" i="13"/>
  <c r="CC101" i="13"/>
  <c r="BW101" i="13"/>
  <c r="BV101" i="13"/>
  <c r="BR101" i="13"/>
  <c r="BT101" i="13"/>
  <c r="BY101" i="13"/>
  <c r="BU101" i="13"/>
  <c r="BX101" i="13"/>
  <c r="BS101" i="13"/>
  <c r="BN101" i="13"/>
  <c r="BP101" i="13"/>
  <c r="BO101" i="13"/>
  <c r="BQ101" i="13"/>
  <c r="BG39" i="8"/>
  <c r="BG101" i="13"/>
  <c r="AC121" i="21"/>
  <c r="BN121" i="21" s="1"/>
  <c r="BA36" i="8"/>
  <c r="AZ13" i="7"/>
  <c r="AZ39" i="8"/>
  <c r="AZ101" i="13"/>
  <c r="BB10" i="7"/>
  <c r="BB36" i="7" s="1"/>
  <c r="AZ10" i="7"/>
  <c r="AZ36" i="7" s="1"/>
  <c r="BP87" i="21"/>
  <c r="BK10" i="7"/>
  <c r="BK36" i="7" s="1"/>
  <c r="BL13" i="7"/>
  <c r="BG10" i="7"/>
  <c r="BG36" i="7" s="1"/>
  <c r="I173" i="21"/>
  <c r="AT173" i="21" s="1"/>
  <c r="BQ87" i="21"/>
  <c r="AC165" i="21"/>
  <c r="BN165" i="21" s="1"/>
  <c r="AF121" i="21"/>
  <c r="BQ121" i="21" s="1"/>
  <c r="BM36" i="8"/>
  <c r="BQ110" i="21"/>
  <c r="AF184" i="21"/>
  <c r="BQ184" i="21" s="1"/>
  <c r="BL87" i="21"/>
  <c r="H173" i="21"/>
  <c r="AS173" i="21" s="1"/>
  <c r="W173" i="21"/>
  <c r="BH173" i="21" s="1"/>
  <c r="BG13" i="7"/>
  <c r="BI101" i="13"/>
  <c r="AE124" i="21"/>
  <c r="BP124" i="21" s="1"/>
  <c r="BI39" i="8"/>
  <c r="H157" i="21"/>
  <c r="AS157" i="21" s="1"/>
  <c r="BB13" i="7"/>
  <c r="AE162" i="21"/>
  <c r="BP162" i="21" s="1"/>
  <c r="AY10" i="7"/>
  <c r="AY36" i="7" s="1"/>
  <c r="H164" i="21"/>
  <c r="AS164" i="21" s="1"/>
  <c r="B161" i="21"/>
  <c r="AM161" i="21" s="1"/>
  <c r="AD173" i="21"/>
  <c r="BO173" i="21" s="1"/>
  <c r="I156" i="21"/>
  <c r="AT156" i="21" s="1"/>
  <c r="BZ102" i="13" l="1"/>
  <c r="BM102" i="13"/>
  <c r="BI102" i="13"/>
  <c r="BS102" i="13"/>
  <c r="BT102" i="13"/>
  <c r="BW102" i="13"/>
  <c r="BO102" i="13"/>
  <c r="BN102" i="13"/>
  <c r="BX102" i="13"/>
  <c r="AX102" i="13"/>
  <c r="BP102" i="13"/>
  <c r="BQ102" i="13"/>
  <c r="BH102" i="13"/>
  <c r="BV102" i="13"/>
  <c r="BR102" i="13"/>
  <c r="BF102" i="13"/>
  <c r="BU102" i="13"/>
  <c r="AD158" i="21"/>
  <c r="BO158" i="21" s="1"/>
  <c r="CE102" i="13"/>
  <c r="CD102" i="13"/>
  <c r="AE161" i="21"/>
  <c r="BP161" i="21" s="1"/>
  <c r="AD161" i="21"/>
  <c r="BO161" i="21" s="1"/>
  <c r="AC161" i="21"/>
  <c r="BN161" i="21" s="1"/>
  <c r="AA161" i="21"/>
  <c r="BL161" i="21" s="1"/>
  <c r="AB161" i="21"/>
  <c r="BM161" i="21" s="1"/>
  <c r="AT39" i="7"/>
  <c r="AT102" i="13"/>
  <c r="BU133" i="21"/>
  <c r="AJ170" i="21"/>
  <c r="BU170" i="21" s="1"/>
  <c r="BD39" i="7"/>
  <c r="BD102" i="13"/>
  <c r="BE39" i="7"/>
  <c r="BE102" i="13"/>
  <c r="BL39" i="7"/>
  <c r="BL102" i="13"/>
  <c r="AZ39" i="7"/>
  <c r="AZ102" i="13"/>
  <c r="AV39" i="7"/>
  <c r="AU39" i="7"/>
  <c r="AU102" i="13"/>
  <c r="AC158" i="21"/>
  <c r="BN158" i="21" s="1"/>
  <c r="AP121" i="21"/>
  <c r="E158" i="21"/>
  <c r="AP158" i="21" s="1"/>
  <c r="AF158" i="21"/>
  <c r="BQ158" i="21" s="1"/>
  <c r="BG39" i="7"/>
  <c r="BG102" i="13"/>
  <c r="AF161" i="21"/>
  <c r="BQ161" i="21" s="1"/>
  <c r="AE158" i="21"/>
  <c r="BP158" i="21" s="1"/>
  <c r="BK39" i="7"/>
  <c r="BK102" i="13"/>
  <c r="CC48" i="7"/>
  <c r="H80" i="13"/>
  <c r="AY39" i="7"/>
  <c r="AY102" i="13"/>
  <c r="BB39" i="7"/>
  <c r="BB102" i="13"/>
  <c r="BA102" i="13"/>
  <c r="BA39" i="7"/>
  <c r="BC39" i="7"/>
  <c r="BC102" i="13"/>
  <c r="BJ39" i="7"/>
  <c r="BJ102" i="13"/>
  <c r="AV102" i="13"/>
  <c r="AN124" i="21" l="1"/>
  <c r="C161" i="21"/>
  <c r="AN161" i="21" s="1"/>
  <c r="AQ121" i="21"/>
  <c r="F158" i="21"/>
  <c r="AQ158" i="21" s="1"/>
  <c r="AS126" i="21"/>
  <c r="H163" i="21"/>
  <c r="AS163" i="21" s="1"/>
  <c r="AR121" i="21" l="1"/>
  <c r="G158" i="21"/>
  <c r="AR158" i="21" s="1"/>
  <c r="AY143" i="21"/>
  <c r="N180" i="21"/>
  <c r="AY180" i="21" s="1"/>
  <c r="BL143" i="21"/>
  <c r="AA180" i="21"/>
  <c r="BL180" i="21" s="1"/>
  <c r="AS121" i="21" l="1"/>
  <c r="H158" i="21"/>
  <c r="AS158" i="21" s="1"/>
  <c r="AT121" i="21" l="1"/>
  <c r="I158" i="21"/>
  <c r="AT158" i="21" s="1"/>
  <c r="AO124" i="21" l="1"/>
  <c r="D161" i="21"/>
  <c r="AO161" i="21" s="1"/>
  <c r="AT126" i="21"/>
  <c r="I163" i="21"/>
  <c r="AT163" i="21" s="1"/>
  <c r="AZ143" i="21" l="1"/>
  <c r="O180" i="21"/>
  <c r="AZ180" i="21" s="1"/>
  <c r="AU126" i="21" l="1"/>
  <c r="J163" i="21"/>
  <c r="AU163" i="21" s="1"/>
  <c r="BP48" i="6"/>
  <c r="BP48" i="8"/>
  <c r="BP22" i="7" l="1"/>
  <c r="BP48" i="7" s="1"/>
  <c r="AP124" i="21"/>
  <c r="E161" i="21"/>
  <c r="AP161" i="21" s="1"/>
  <c r="AT133" i="21"/>
  <c r="AR118" i="21"/>
  <c r="AY120" i="21"/>
  <c r="AO133" i="21"/>
  <c r="AQ118" i="21"/>
  <c r="AW131" i="21"/>
  <c r="AP133" i="21"/>
  <c r="AU118" i="21"/>
  <c r="AT118" i="21"/>
  <c r="AY119" i="21"/>
  <c r="AX120" i="21"/>
  <c r="AY115" i="21"/>
  <c r="AY127" i="21"/>
  <c r="AX119" i="21"/>
  <c r="AQ133" i="21"/>
  <c r="AU133" i="21"/>
  <c r="AW114" i="21"/>
  <c r="AW121" i="21"/>
  <c r="AP118" i="21"/>
  <c r="AZ114" i="21"/>
  <c r="AW118" i="21"/>
  <c r="AX115" i="21"/>
  <c r="AM118" i="21"/>
  <c r="AX127" i="21"/>
  <c r="AO118" i="21"/>
  <c r="AZ127" i="21"/>
  <c r="AY118" i="21"/>
  <c r="AM133" i="21"/>
  <c r="AX132" i="21"/>
  <c r="AN118" i="21"/>
  <c r="AS118" i="21"/>
  <c r="AW119" i="21"/>
  <c r="AY132" i="21"/>
  <c r="AV118" i="21"/>
  <c r="AX131" i="21"/>
  <c r="AW127" i="21"/>
  <c r="AY114" i="21"/>
  <c r="AW115" i="21"/>
  <c r="AX118" i="21"/>
  <c r="AZ118" i="21"/>
  <c r="AX114" i="21"/>
  <c r="AN133" i="21"/>
  <c r="AR133" i="21"/>
  <c r="AS133" i="21"/>
  <c r="AW132" i="21"/>
  <c r="AZ115" i="21"/>
  <c r="AW120" i="21"/>
  <c r="AX121" i="21"/>
  <c r="AR96" i="21" l="1"/>
  <c r="G170" i="21"/>
  <c r="AR170" i="21" s="1"/>
  <c r="AW78" i="21"/>
  <c r="L152" i="21"/>
  <c r="AW152" i="21" s="1"/>
  <c r="AV117" i="21"/>
  <c r="K154" i="21"/>
  <c r="AV154" i="21" s="1"/>
  <c r="AM96" i="21"/>
  <c r="B170" i="21"/>
  <c r="AM170" i="21" s="1"/>
  <c r="AU81" i="21"/>
  <c r="J155" i="21"/>
  <c r="AU155" i="21" s="1"/>
  <c r="AY83" i="21"/>
  <c r="N157" i="21"/>
  <c r="AY157" i="21" s="1"/>
  <c r="AX81" i="21"/>
  <c r="M155" i="21"/>
  <c r="AX155" i="21" s="1"/>
  <c r="AW90" i="21"/>
  <c r="L164" i="21"/>
  <c r="AW164" i="21" s="1"/>
  <c r="AR117" i="21"/>
  <c r="G154" i="21"/>
  <c r="AR154" i="21" s="1"/>
  <c r="AG392" i="21"/>
  <c r="BQ48" i="6"/>
  <c r="AG96" i="21"/>
  <c r="AP96" i="21"/>
  <c r="E170" i="21"/>
  <c r="AP170" i="21" s="1"/>
  <c r="AX77" i="21"/>
  <c r="M151" i="21"/>
  <c r="AX151" i="21" s="1"/>
  <c r="AU117" i="21"/>
  <c r="J154" i="21"/>
  <c r="AU154" i="21" s="1"/>
  <c r="AX90" i="21"/>
  <c r="M164" i="21"/>
  <c r="AX164" i="21" s="1"/>
  <c r="AZ78" i="21"/>
  <c r="O152" i="21"/>
  <c r="AZ152" i="21" s="1"/>
  <c r="AM117" i="21"/>
  <c r="B154" i="21"/>
  <c r="AM154" i="21" s="1"/>
  <c r="AZ77" i="21"/>
  <c r="O151" i="21"/>
  <c r="AZ151" i="21" s="1"/>
  <c r="AU96" i="21"/>
  <c r="J170" i="21"/>
  <c r="AU170" i="21" s="1"/>
  <c r="AX82" i="21"/>
  <c r="M156" i="21"/>
  <c r="AX156" i="21" s="1"/>
  <c r="AX78" i="21"/>
  <c r="M152" i="21"/>
  <c r="AX152" i="21" s="1"/>
  <c r="AW81" i="21"/>
  <c r="L155" i="21"/>
  <c r="AW155" i="21" s="1"/>
  <c r="AT81" i="21"/>
  <c r="I155" i="21"/>
  <c r="AT155" i="21" s="1"/>
  <c r="AO96" i="21"/>
  <c r="D170" i="21"/>
  <c r="AO170" i="21" s="1"/>
  <c r="AS81" i="21"/>
  <c r="H155" i="21"/>
  <c r="AS155" i="21" s="1"/>
  <c r="AX94" i="21"/>
  <c r="M168" i="21"/>
  <c r="AX168" i="21" s="1"/>
  <c r="AX95" i="21"/>
  <c r="M169" i="21"/>
  <c r="AX169" i="21" s="1"/>
  <c r="AZ90" i="21"/>
  <c r="O164" i="21"/>
  <c r="AZ164" i="21" s="1"/>
  <c r="AM81" i="21"/>
  <c r="B155" i="21"/>
  <c r="AM155" i="21" s="1"/>
  <c r="AX84" i="21"/>
  <c r="M158" i="21"/>
  <c r="AX158" i="21" s="1"/>
  <c r="AP117" i="21"/>
  <c r="E154" i="21"/>
  <c r="AP154" i="21" s="1"/>
  <c r="AZ81" i="21"/>
  <c r="O155" i="21"/>
  <c r="AZ155" i="21" s="1"/>
  <c r="AQ117" i="21"/>
  <c r="F154" i="21"/>
  <c r="AQ154" i="21" s="1"/>
  <c r="AQ96" i="21"/>
  <c r="F170" i="21"/>
  <c r="AQ170" i="21" s="1"/>
  <c r="AW83" i="21"/>
  <c r="L157" i="21"/>
  <c r="AW157" i="21" s="1"/>
  <c r="BA143" i="21"/>
  <c r="P180" i="21"/>
  <c r="BA180" i="21" s="1"/>
  <c r="AO117" i="21"/>
  <c r="D154" i="21"/>
  <c r="AO154" i="21" s="1"/>
  <c r="AY95" i="21"/>
  <c r="N169" i="21"/>
  <c r="AY169" i="21" s="1"/>
  <c r="AW94" i="21"/>
  <c r="L168" i="21"/>
  <c r="AW168" i="21" s="1"/>
  <c r="AT117" i="21"/>
  <c r="I154" i="21"/>
  <c r="AT154" i="21" s="1"/>
  <c r="AW95" i="21"/>
  <c r="L169" i="21"/>
  <c r="AW169" i="21" s="1"/>
  <c r="AY77" i="21"/>
  <c r="N151" i="21"/>
  <c r="AY151" i="21" s="1"/>
  <c r="AO81" i="21"/>
  <c r="D155" i="21"/>
  <c r="AO155" i="21" s="1"/>
  <c r="AP81" i="21"/>
  <c r="E155" i="21"/>
  <c r="AP155" i="21" s="1"/>
  <c r="AY90" i="21"/>
  <c r="N164" i="21"/>
  <c r="AY164" i="21" s="1"/>
  <c r="AS117" i="21"/>
  <c r="H154" i="21"/>
  <c r="AS154" i="21" s="1"/>
  <c r="AW84" i="21"/>
  <c r="L158" i="21"/>
  <c r="AW158" i="21" s="1"/>
  <c r="AR81" i="21"/>
  <c r="G155" i="21"/>
  <c r="AR155" i="21" s="1"/>
  <c r="AT96" i="21"/>
  <c r="I170" i="21"/>
  <c r="AT170" i="21" s="1"/>
  <c r="AS96" i="21"/>
  <c r="H170" i="21"/>
  <c r="AS170" i="21" s="1"/>
  <c r="AN96" i="21"/>
  <c r="C170" i="21"/>
  <c r="AN170" i="21" s="1"/>
  <c r="AW82" i="21"/>
  <c r="L156" i="21"/>
  <c r="AW156" i="21" s="1"/>
  <c r="AN81" i="21"/>
  <c r="C155" i="21"/>
  <c r="AN155" i="21" s="1"/>
  <c r="AV81" i="21"/>
  <c r="K155" i="21"/>
  <c r="AV155" i="21" s="1"/>
  <c r="AY81" i="21"/>
  <c r="N155" i="21"/>
  <c r="AY155" i="21" s="1"/>
  <c r="AW77" i="21"/>
  <c r="L151" i="21"/>
  <c r="AW151" i="21" s="1"/>
  <c r="AX83" i="21"/>
  <c r="M157" i="21"/>
  <c r="AX157" i="21" s="1"/>
  <c r="AN117" i="21"/>
  <c r="C154" i="21"/>
  <c r="AN154" i="21" s="1"/>
  <c r="AY82" i="21"/>
  <c r="N156" i="21"/>
  <c r="AY156" i="21" s="1"/>
  <c r="AQ81" i="21"/>
  <c r="F155" i="21"/>
  <c r="AQ155" i="21" s="1"/>
  <c r="AY78" i="21"/>
  <c r="N152" i="21"/>
  <c r="AY152" i="21" s="1"/>
  <c r="AG133" i="21" l="1"/>
  <c r="BR133" i="21" s="1"/>
  <c r="BQ48" i="8"/>
  <c r="BQ22" i="7"/>
  <c r="BQ48" i="7" s="1"/>
  <c r="BR96" i="21"/>
  <c r="AG170" i="21" l="1"/>
  <c r="BR170" i="21" s="1"/>
  <c r="AQ124" i="21" l="1"/>
  <c r="F161" i="21"/>
  <c r="AQ161" i="21" s="1"/>
  <c r="BB143" i="21" l="1"/>
  <c r="Q180" i="21"/>
  <c r="BB180" i="21" s="1"/>
  <c r="AR124" i="21" l="1"/>
  <c r="G161" i="21"/>
  <c r="AR161" i="21" s="1"/>
  <c r="BC143" i="21" l="1"/>
  <c r="R180" i="21"/>
  <c r="BC180" i="21" s="1"/>
  <c r="BT50" i="6" l="1"/>
  <c r="BX28" i="6"/>
  <c r="BV44" i="6"/>
  <c r="BX50" i="6"/>
  <c r="BV28" i="6"/>
  <c r="BV50" i="6"/>
  <c r="BV50" i="8"/>
  <c r="BT50" i="8"/>
  <c r="BV44" i="8"/>
  <c r="BX28" i="8"/>
  <c r="BV28" i="8"/>
  <c r="BX50" i="8"/>
  <c r="BR28" i="6" l="1"/>
  <c r="BT28" i="6"/>
  <c r="BW50" i="6"/>
  <c r="BV2" i="7"/>
  <c r="BV28" i="7" s="1"/>
  <c r="BW28" i="6"/>
  <c r="BR50" i="6"/>
  <c r="BX24" i="7"/>
  <c r="BX50" i="7" s="1"/>
  <c r="BT44" i="6"/>
  <c r="AI388" i="21"/>
  <c r="BY44" i="6"/>
  <c r="AI92" i="21"/>
  <c r="BV18" i="7"/>
  <c r="BV44" i="7" s="1"/>
  <c r="AI98" i="21"/>
  <c r="AI394" i="21"/>
  <c r="BY50" i="6"/>
  <c r="BX2" i="7"/>
  <c r="BX28" i="7" s="1"/>
  <c r="BW44" i="6"/>
  <c r="AI372" i="21"/>
  <c r="AI76" i="21"/>
  <c r="BY28" i="6"/>
  <c r="BT24" i="7"/>
  <c r="BT50" i="7" s="1"/>
  <c r="AI393" i="21"/>
  <c r="BY49" i="6"/>
  <c r="AI97" i="21"/>
  <c r="AS124" i="21"/>
  <c r="H161" i="21"/>
  <c r="AS161" i="21" s="1"/>
  <c r="BX44" i="6"/>
  <c r="BV24" i="7"/>
  <c r="BV50" i="7" s="1"/>
  <c r="BR28" i="8"/>
  <c r="BW50" i="8"/>
  <c r="BX44" i="8"/>
  <c r="BT144" i="21"/>
  <c r="BT44" i="8"/>
  <c r="BR50" i="8"/>
  <c r="BW28" i="8"/>
  <c r="BT28" i="8"/>
  <c r="BT138" i="21"/>
  <c r="BW44" i="8"/>
  <c r="BR24" i="7" l="1"/>
  <c r="BR50" i="7" s="1"/>
  <c r="BX49" i="6"/>
  <c r="BT98" i="21"/>
  <c r="BY44" i="8"/>
  <c r="AI129" i="21"/>
  <c r="BT129" i="21" s="1"/>
  <c r="BR44" i="6"/>
  <c r="BW2" i="7"/>
  <c r="BW28" i="7" s="1"/>
  <c r="BS50" i="6"/>
  <c r="AH388" i="21"/>
  <c r="BU44" i="6"/>
  <c r="AH92" i="21"/>
  <c r="BY28" i="8"/>
  <c r="AI113" i="21"/>
  <c r="BT113" i="21" s="1"/>
  <c r="BY2" i="7"/>
  <c r="BY28" i="7" s="1"/>
  <c r="AH76" i="21"/>
  <c r="AH372" i="21"/>
  <c r="BU28" i="6"/>
  <c r="AH98" i="21"/>
  <c r="AH394" i="21"/>
  <c r="BU50" i="6"/>
  <c r="BY18" i="7"/>
  <c r="BY44" i="7" s="1"/>
  <c r="BT107" i="21"/>
  <c r="AI181" i="21"/>
  <c r="BT181" i="21" s="1"/>
  <c r="BT76" i="21"/>
  <c r="BT92" i="21"/>
  <c r="BW24" i="7"/>
  <c r="BW50" i="7" s="1"/>
  <c r="BX18" i="7"/>
  <c r="BX44" i="7" s="1"/>
  <c r="BT101" i="21"/>
  <c r="AI175" i="21"/>
  <c r="BT175" i="21" s="1"/>
  <c r="BW18" i="7"/>
  <c r="BW44" i="7" s="1"/>
  <c r="BT2" i="7"/>
  <c r="BT28" i="7" s="1"/>
  <c r="BT18" i="7"/>
  <c r="BT44" i="7" s="1"/>
  <c r="BW49" i="6"/>
  <c r="BD143" i="21"/>
  <c r="S180" i="21"/>
  <c r="BD180" i="21" s="1"/>
  <c r="BT97" i="21"/>
  <c r="BR2" i="7"/>
  <c r="BR28" i="7" s="1"/>
  <c r="BS44" i="6"/>
  <c r="AI135" i="21"/>
  <c r="BT135" i="21" s="1"/>
  <c r="BY50" i="8"/>
  <c r="BV49" i="6"/>
  <c r="BS28" i="6"/>
  <c r="BY24" i="7"/>
  <c r="BY50" i="7" s="1"/>
  <c r="BS44" i="8"/>
  <c r="BS50" i="8"/>
  <c r="BS144" i="21"/>
  <c r="BU24" i="7"/>
  <c r="BU50" i="7" s="1"/>
  <c r="BR44" i="8"/>
  <c r="BS138" i="21"/>
  <c r="BS28" i="8"/>
  <c r="AI166" i="21" l="1"/>
  <c r="BT166" i="21" s="1"/>
  <c r="BS18" i="7"/>
  <c r="BS44" i="7" s="1"/>
  <c r="BS2" i="7"/>
  <c r="BS28" i="7" s="1"/>
  <c r="AI150" i="21"/>
  <c r="BT150" i="21" s="1"/>
  <c r="BS76" i="21"/>
  <c r="BR18" i="7"/>
  <c r="BR44" i="7" s="1"/>
  <c r="BS107" i="21"/>
  <c r="AH181" i="21"/>
  <c r="BS181" i="21" s="1"/>
  <c r="AH393" i="21"/>
  <c r="AH97" i="21"/>
  <c r="BU49" i="6"/>
  <c r="BU18" i="7"/>
  <c r="BU44" i="7" s="1"/>
  <c r="AI172" i="21"/>
  <c r="BT172" i="21" s="1"/>
  <c r="BS92" i="21"/>
  <c r="AH135" i="21"/>
  <c r="BS135" i="21" s="1"/>
  <c r="BU50" i="8"/>
  <c r="BS98" i="21"/>
  <c r="BS24" i="7"/>
  <c r="BS50" i="7" s="1"/>
  <c r="BS101" i="21"/>
  <c r="AH175" i="21"/>
  <c r="BS175" i="21" s="1"/>
  <c r="AH129" i="21"/>
  <c r="BS129" i="21" s="1"/>
  <c r="BU44" i="8"/>
  <c r="AH113" i="21"/>
  <c r="BS113" i="21" s="1"/>
  <c r="BU28" i="8"/>
  <c r="BU2" i="7"/>
  <c r="BU28" i="7" s="1"/>
  <c r="BU23" i="7"/>
  <c r="BU49" i="7" s="1"/>
  <c r="BT49" i="6" l="1"/>
  <c r="BS97" i="21"/>
  <c r="AH172" i="21"/>
  <c r="BS172" i="21" s="1"/>
  <c r="BS49" i="6"/>
  <c r="AH166" i="21"/>
  <c r="BS166" i="21" s="1"/>
  <c r="AH150" i="21"/>
  <c r="BS150" i="21" s="1"/>
  <c r="BR49" i="6"/>
  <c r="AH134" i="21"/>
  <c r="BS134" i="21" s="1"/>
  <c r="BU49" i="8"/>
  <c r="BT49" i="8"/>
  <c r="BR49" i="8"/>
  <c r="AH171" i="21" l="1"/>
  <c r="BS171" i="21" s="1"/>
  <c r="BR23" i="7"/>
  <c r="BV49" i="8"/>
  <c r="BV23" i="7"/>
  <c r="BV49" i="7" s="1"/>
  <c r="BT23" i="7"/>
  <c r="BT49" i="7" s="1"/>
  <c r="AT124" i="21"/>
  <c r="I161" i="21"/>
  <c r="AT161" i="21" s="1"/>
  <c r="BN28" i="6" l="1"/>
  <c r="BE143" i="21"/>
  <c r="T180" i="21"/>
  <c r="BE180" i="21" s="1"/>
  <c r="BS49" i="8"/>
  <c r="BS23" i="7"/>
  <c r="BS49" i="7" s="1"/>
  <c r="BW49" i="8"/>
  <c r="BW23" i="7"/>
  <c r="BW49" i="7" s="1"/>
  <c r="BR49" i="7"/>
  <c r="BR138" i="21"/>
  <c r="BN28" i="8"/>
  <c r="BR144" i="21"/>
  <c r="BX49" i="8" l="1"/>
  <c r="BX23" i="7"/>
  <c r="BX49" i="7" s="1"/>
  <c r="BN50" i="6"/>
  <c r="BP50" i="6"/>
  <c r="BQ50" i="6"/>
  <c r="AG98" i="21"/>
  <c r="AG394" i="21"/>
  <c r="BR101" i="21"/>
  <c r="AG175" i="21"/>
  <c r="BR175" i="21" s="1"/>
  <c r="BO50" i="6"/>
  <c r="AG92" i="21"/>
  <c r="BQ44" i="6"/>
  <c r="AG388" i="21"/>
  <c r="BO44" i="6"/>
  <c r="BN2" i="7"/>
  <c r="BN28" i="7" s="1"/>
  <c r="BR107" i="21"/>
  <c r="AG181" i="21"/>
  <c r="BR181" i="21" s="1"/>
  <c r="BN44" i="6"/>
  <c r="BP44" i="6"/>
  <c r="BP44" i="8"/>
  <c r="BN50" i="8"/>
  <c r="BO44" i="8"/>
  <c r="BP50" i="8"/>
  <c r="BO50" i="8"/>
  <c r="BN44" i="8"/>
  <c r="AG135" i="21" l="1"/>
  <c r="BR135" i="21" s="1"/>
  <c r="BQ50" i="8"/>
  <c r="BQ24" i="7"/>
  <c r="BQ50" i="7" s="1"/>
  <c r="BR98" i="21"/>
  <c r="AG172" i="21"/>
  <c r="BR172" i="21" s="1"/>
  <c r="AG76" i="21"/>
  <c r="AG372" i="21"/>
  <c r="BQ28" i="6"/>
  <c r="BO18" i="7"/>
  <c r="BO44" i="7" s="1"/>
  <c r="BP24" i="7"/>
  <c r="BP50" i="7" s="1"/>
  <c r="BQ44" i="8"/>
  <c r="AG129" i="21"/>
  <c r="BR129" i="21" s="1"/>
  <c r="BQ18" i="7"/>
  <c r="BQ44" i="7" s="1"/>
  <c r="BP28" i="6"/>
  <c r="BN24" i="7"/>
  <c r="BN50" i="7" s="1"/>
  <c r="BP18" i="7"/>
  <c r="BP44" i="7" s="1"/>
  <c r="BR92" i="21"/>
  <c r="BY49" i="8"/>
  <c r="AI134" i="21"/>
  <c r="BY23" i="7"/>
  <c r="BY49" i="7" s="1"/>
  <c r="BO28" i="6"/>
  <c r="BO24" i="7"/>
  <c r="BO50" i="7" s="1"/>
  <c r="BN18" i="7"/>
  <c r="BN44" i="7" s="1"/>
  <c r="BG138" i="21"/>
  <c r="AX129" i="21"/>
  <c r="BE138" i="21"/>
  <c r="AS134" i="21"/>
  <c r="BC138" i="21"/>
  <c r="AY129" i="21"/>
  <c r="BJ138" i="21"/>
  <c r="BA138" i="21"/>
  <c r="AZ113" i="21"/>
  <c r="AY138" i="21"/>
  <c r="BF144" i="21"/>
  <c r="AX113" i="21"/>
  <c r="BF138" i="21"/>
  <c r="AZ129" i="21"/>
  <c r="AU134" i="21"/>
  <c r="BH138" i="21"/>
  <c r="BB144" i="21"/>
  <c r="AW113" i="21"/>
  <c r="BB138" i="21"/>
  <c r="BD144" i="21"/>
  <c r="BD138" i="21"/>
  <c r="AX138" i="21"/>
  <c r="BP28" i="8"/>
  <c r="BE144" i="21"/>
  <c r="BC144" i="21"/>
  <c r="BG144" i="21"/>
  <c r="AT134" i="21"/>
  <c r="AZ138" i="21"/>
  <c r="AY113" i="21"/>
  <c r="AV135" i="21"/>
  <c r="BO28" i="8"/>
  <c r="BA144" i="21"/>
  <c r="AU135" i="21"/>
  <c r="BQ2" i="7"/>
  <c r="BQ28" i="7" s="1"/>
  <c r="BK138" i="21"/>
  <c r="AV134" i="21"/>
  <c r="BI138" i="21"/>
  <c r="AG166" i="21" l="1"/>
  <c r="BR166" i="21" s="1"/>
  <c r="W44" i="6"/>
  <c r="BI44" i="6"/>
  <c r="AE388" i="21"/>
  <c r="AE92" i="21"/>
  <c r="H44" i="6"/>
  <c r="W76" i="21"/>
  <c r="AC28" i="6"/>
  <c r="W372" i="21"/>
  <c r="AY76" i="21"/>
  <c r="N150" i="21"/>
  <c r="AY150" i="21" s="1"/>
  <c r="AG49" i="6"/>
  <c r="X97" i="21"/>
  <c r="X393" i="21"/>
  <c r="U393" i="21"/>
  <c r="U97" i="21"/>
  <c r="U49" i="6"/>
  <c r="AB44" i="6"/>
  <c r="AQ44" i="6"/>
  <c r="BH28" i="6"/>
  <c r="T50" i="6"/>
  <c r="N50" i="6"/>
  <c r="AY50" i="6"/>
  <c r="AN50" i="6"/>
  <c r="AB50" i="6"/>
  <c r="U76" i="21"/>
  <c r="U372" i="21"/>
  <c r="U28" i="6"/>
  <c r="K28" i="6"/>
  <c r="G28" i="6"/>
  <c r="BF50" i="6"/>
  <c r="AZ28" i="6"/>
  <c r="AA28" i="6"/>
  <c r="AI44" i="6"/>
  <c r="X44" i="6"/>
  <c r="AX44" i="6"/>
  <c r="Z28" i="6"/>
  <c r="BD28" i="6"/>
  <c r="BC107" i="21"/>
  <c r="R181" i="21"/>
  <c r="BC181" i="21" s="1"/>
  <c r="AU50" i="6"/>
  <c r="AI50" i="6"/>
  <c r="U50" i="6"/>
  <c r="U98" i="21"/>
  <c r="U394" i="21"/>
  <c r="BZ49" i="8"/>
  <c r="BZ23" i="7"/>
  <c r="BZ49" i="7" s="1"/>
  <c r="AT44" i="6"/>
  <c r="BL28" i="6"/>
  <c r="S97" i="21"/>
  <c r="S393" i="21"/>
  <c r="M49" i="6"/>
  <c r="AQ28" i="6"/>
  <c r="BM50" i="6"/>
  <c r="AF98" i="21"/>
  <c r="AF394" i="21"/>
  <c r="AC393" i="21"/>
  <c r="AC97" i="21"/>
  <c r="BA49" i="6"/>
  <c r="T44" i="6"/>
  <c r="AA50" i="6"/>
  <c r="BB101" i="21"/>
  <c r="Q175" i="21"/>
  <c r="BB175" i="21" s="1"/>
  <c r="AU44" i="6"/>
  <c r="F50" i="6"/>
  <c r="M44" i="6"/>
  <c r="S388" i="21"/>
  <c r="S92" i="21"/>
  <c r="V44" i="6"/>
  <c r="AC50" i="6"/>
  <c r="W98" i="21"/>
  <c r="W394" i="21"/>
  <c r="BJ101" i="21"/>
  <c r="Y175" i="21"/>
  <c r="BJ175" i="21" s="1"/>
  <c r="AK49" i="6"/>
  <c r="Y393" i="21"/>
  <c r="Y97" i="21"/>
  <c r="AS97" i="21"/>
  <c r="H171" i="21"/>
  <c r="AS171" i="21" s="1"/>
  <c r="AA388" i="21"/>
  <c r="AA92" i="21"/>
  <c r="AS44" i="6"/>
  <c r="AO44" i="6"/>
  <c r="Z92" i="21"/>
  <c r="Z388" i="21"/>
  <c r="BT134" i="21"/>
  <c r="AI171" i="21"/>
  <c r="BT171" i="21" s="1"/>
  <c r="T28" i="6"/>
  <c r="AX50" i="6"/>
  <c r="BI101" i="21"/>
  <c r="X175" i="21"/>
  <c r="BI175" i="21" s="1"/>
  <c r="BG44" i="6"/>
  <c r="P28" i="6"/>
  <c r="AN44" i="6"/>
  <c r="BG28" i="6"/>
  <c r="C50" i="6"/>
  <c r="AZ101" i="21"/>
  <c r="O175" i="21"/>
  <c r="AZ175" i="21" s="1"/>
  <c r="BE107" i="21"/>
  <c r="T181" i="21"/>
  <c r="BE181" i="21" s="1"/>
  <c r="P50" i="6"/>
  <c r="D50" i="6"/>
  <c r="AT98" i="21"/>
  <c r="T372" i="21"/>
  <c r="Q28" i="6"/>
  <c r="T76" i="21"/>
  <c r="AH50" i="6"/>
  <c r="V98" i="21"/>
  <c r="Y50" i="6"/>
  <c r="V394" i="21"/>
  <c r="AH44" i="6"/>
  <c r="F28" i="6"/>
  <c r="W388" i="21"/>
  <c r="W92" i="21"/>
  <c r="AC44" i="6"/>
  <c r="L44" i="6"/>
  <c r="V92" i="21"/>
  <c r="Y44" i="6"/>
  <c r="V388" i="21"/>
  <c r="AM50" i="6"/>
  <c r="AY44" i="6"/>
  <c r="BK50" i="6"/>
  <c r="AT50" i="6"/>
  <c r="BK44" i="6"/>
  <c r="BA101" i="21"/>
  <c r="P175" i="21"/>
  <c r="BA175" i="21" s="1"/>
  <c r="R50" i="6"/>
  <c r="BE101" i="21"/>
  <c r="T175" i="21"/>
  <c r="BE175" i="21" s="1"/>
  <c r="AP28" i="6"/>
  <c r="B44" i="6"/>
  <c r="BK101" i="21"/>
  <c r="Z175" i="21"/>
  <c r="BK175" i="21" s="1"/>
  <c r="AG113" i="21"/>
  <c r="BR113" i="21" s="1"/>
  <c r="BQ28" i="8"/>
  <c r="AY28" i="6"/>
  <c r="AU28" i="6"/>
  <c r="BK28" i="6"/>
  <c r="O50" i="6"/>
  <c r="AX28" i="6"/>
  <c r="AJ28" i="6"/>
  <c r="Q394" i="21"/>
  <c r="Q98" i="21"/>
  <c r="E50" i="6"/>
  <c r="AZ92" i="21"/>
  <c r="O166" i="21"/>
  <c r="AZ166" i="21" s="1"/>
  <c r="AY101" i="21"/>
  <c r="N175" i="21"/>
  <c r="AY175" i="21" s="1"/>
  <c r="AY92" i="21"/>
  <c r="N166" i="21"/>
  <c r="AY166" i="21" s="1"/>
  <c r="AV50" i="6"/>
  <c r="BC101" i="21"/>
  <c r="R175" i="21"/>
  <c r="BC175" i="21" s="1"/>
  <c r="BG101" i="21"/>
  <c r="V175" i="21"/>
  <c r="BG175" i="21" s="1"/>
  <c r="BB50" i="6"/>
  <c r="O28" i="6"/>
  <c r="AP50" i="6"/>
  <c r="AS98" i="21"/>
  <c r="AI28" i="6"/>
  <c r="P44" i="6"/>
  <c r="X372" i="21"/>
  <c r="AG28" i="6"/>
  <c r="X76" i="21"/>
  <c r="D44" i="6"/>
  <c r="H50" i="6"/>
  <c r="BH101" i="21"/>
  <c r="W175" i="21"/>
  <c r="BH175" i="21" s="1"/>
  <c r="AL28" i="6"/>
  <c r="BF101" i="21"/>
  <c r="U175" i="21"/>
  <c r="BF175" i="21" s="1"/>
  <c r="AF50" i="6"/>
  <c r="AR28" i="6"/>
  <c r="L28" i="6"/>
  <c r="AD50" i="6"/>
  <c r="AL44" i="6"/>
  <c r="BL50" i="6"/>
  <c r="AZ50" i="6"/>
  <c r="AF92" i="21"/>
  <c r="AF388" i="21"/>
  <c r="BM44" i="6"/>
  <c r="AT97" i="21"/>
  <c r="I171" i="21"/>
  <c r="AT171" i="21" s="1"/>
  <c r="BB44" i="6"/>
  <c r="BG107" i="21"/>
  <c r="V181" i="21"/>
  <c r="BG181" i="21" s="1"/>
  <c r="BH44" i="6"/>
  <c r="G50" i="6"/>
  <c r="AA97" i="21"/>
  <c r="AA393" i="21"/>
  <c r="AS49" i="6"/>
  <c r="K44" i="6"/>
  <c r="BJ44" i="6"/>
  <c r="O44" i="6"/>
  <c r="BD107" i="21"/>
  <c r="S181" i="21"/>
  <c r="BD181" i="21" s="1"/>
  <c r="AW76" i="21"/>
  <c r="L150" i="21"/>
  <c r="AW150" i="21" s="1"/>
  <c r="AM44" i="6"/>
  <c r="S28" i="6"/>
  <c r="AW44" i="6"/>
  <c r="AB388" i="21"/>
  <c r="AB92" i="21"/>
  <c r="W28" i="6"/>
  <c r="BR76" i="21"/>
  <c r="Z98" i="21"/>
  <c r="Z394" i="21"/>
  <c r="AO50" i="6"/>
  <c r="AC49" i="6"/>
  <c r="W97" i="21"/>
  <c r="W393" i="21"/>
  <c r="Z44" i="6"/>
  <c r="Y28" i="6"/>
  <c r="V76" i="21"/>
  <c r="V372" i="21"/>
  <c r="K50" i="6"/>
  <c r="F44" i="6"/>
  <c r="AE50" i="6"/>
  <c r="D28" i="6"/>
  <c r="AZ44" i="6"/>
  <c r="R393" i="21"/>
  <c r="R97" i="21"/>
  <c r="I49" i="6"/>
  <c r="BC44" i="6"/>
  <c r="X28" i="6"/>
  <c r="AD393" i="21"/>
  <c r="AD97" i="21"/>
  <c r="BE49" i="6"/>
  <c r="BB28" i="6"/>
  <c r="C28" i="6"/>
  <c r="X388" i="21"/>
  <c r="X92" i="21"/>
  <c r="AG44" i="6"/>
  <c r="Y76" i="21"/>
  <c r="Y372" i="21"/>
  <c r="AK28" i="6"/>
  <c r="AV98" i="21"/>
  <c r="K172" i="21"/>
  <c r="AV172" i="21" s="1"/>
  <c r="J28" i="6"/>
  <c r="BF44" i="6"/>
  <c r="BB107" i="21"/>
  <c r="Q181" i="21"/>
  <c r="BB181" i="21" s="1"/>
  <c r="C44" i="6"/>
  <c r="BF28" i="6"/>
  <c r="AC92" i="21"/>
  <c r="AC388" i="21"/>
  <c r="BA44" i="6"/>
  <c r="J44" i="6"/>
  <c r="AD92" i="21"/>
  <c r="AD388" i="21"/>
  <c r="BE44" i="6"/>
  <c r="AE28" i="6"/>
  <c r="BD101" i="21"/>
  <c r="S175" i="21"/>
  <c r="BD175" i="21" s="1"/>
  <c r="Q388" i="21"/>
  <c r="Q92" i="21"/>
  <c r="E44" i="6"/>
  <c r="M50" i="6"/>
  <c r="S394" i="21"/>
  <c r="S98" i="21"/>
  <c r="AX76" i="21"/>
  <c r="M150" i="21"/>
  <c r="AX150" i="21" s="1"/>
  <c r="R28" i="6"/>
  <c r="AC394" i="21"/>
  <c r="BA50" i="6"/>
  <c r="AC98" i="21"/>
  <c r="V50" i="6"/>
  <c r="B50" i="6"/>
  <c r="Y394" i="21"/>
  <c r="Y98" i="21"/>
  <c r="AK50" i="6"/>
  <c r="Y92" i="21"/>
  <c r="Y388" i="21"/>
  <c r="AK44" i="6"/>
  <c r="AR50" i="6"/>
  <c r="R394" i="21"/>
  <c r="R98" i="21"/>
  <c r="I50" i="6"/>
  <c r="BP2" i="7"/>
  <c r="BP28" i="7" s="1"/>
  <c r="AV97" i="21"/>
  <c r="K171" i="21"/>
  <c r="AV171" i="21" s="1"/>
  <c r="AD44" i="6"/>
  <c r="AF97" i="21"/>
  <c r="AF393" i="21"/>
  <c r="BM49" i="6"/>
  <c r="AS50" i="6"/>
  <c r="AA394" i="21"/>
  <c r="AA98" i="21"/>
  <c r="AB372" i="21"/>
  <c r="AB76" i="21"/>
  <c r="AW28" i="6"/>
  <c r="AE44" i="6"/>
  <c r="AU98" i="21"/>
  <c r="J172" i="21"/>
  <c r="AU172" i="21" s="1"/>
  <c r="AA44" i="6"/>
  <c r="AF372" i="21"/>
  <c r="BM28" i="6"/>
  <c r="AF76" i="21"/>
  <c r="AB97" i="21"/>
  <c r="AB393" i="21"/>
  <c r="AW49" i="6"/>
  <c r="G44" i="6"/>
  <c r="J50" i="6"/>
  <c r="AD28" i="6"/>
  <c r="AQ50" i="6"/>
  <c r="AU97" i="21"/>
  <c r="J171" i="21"/>
  <c r="AU171" i="21" s="1"/>
  <c r="H28" i="6"/>
  <c r="BH50" i="6"/>
  <c r="R44" i="6"/>
  <c r="Z372" i="21"/>
  <c r="Z76" i="21"/>
  <c r="AO28" i="6"/>
  <c r="AP44" i="6"/>
  <c r="X98" i="21"/>
  <c r="X394" i="21"/>
  <c r="AG50" i="6"/>
  <c r="V28" i="6"/>
  <c r="BC50" i="6"/>
  <c r="BF107" i="21"/>
  <c r="U181" i="21"/>
  <c r="BF181" i="21" s="1"/>
  <c r="AT28" i="6"/>
  <c r="U388" i="21"/>
  <c r="U92" i="21"/>
  <c r="U44" i="6"/>
  <c r="Q44" i="6"/>
  <c r="T388" i="21"/>
  <c r="T92" i="21"/>
  <c r="S44" i="6"/>
  <c r="N44" i="6"/>
  <c r="Q76" i="21"/>
  <c r="Q372" i="21"/>
  <c r="E28" i="6"/>
  <c r="BJ50" i="6"/>
  <c r="BE28" i="6"/>
  <c r="AD76" i="21"/>
  <c r="AD372" i="21"/>
  <c r="N28" i="6"/>
  <c r="AV44" i="6"/>
  <c r="AB394" i="21"/>
  <c r="AB98" i="21"/>
  <c r="AW50" i="6"/>
  <c r="BI28" i="6"/>
  <c r="AE76" i="21"/>
  <c r="AE372" i="21"/>
  <c r="Q97" i="21"/>
  <c r="Q393" i="21"/>
  <c r="E49" i="6"/>
  <c r="AD98" i="21"/>
  <c r="BE50" i="6"/>
  <c r="AD394" i="21"/>
  <c r="AJ50" i="6"/>
  <c r="AR44" i="6"/>
  <c r="BL44" i="6"/>
  <c r="L50" i="6"/>
  <c r="AX92" i="21"/>
  <c r="M166" i="21"/>
  <c r="AX166" i="21" s="1"/>
  <c r="AC372" i="21"/>
  <c r="AC76" i="21"/>
  <c r="BA28" i="6"/>
  <c r="AE98" i="21"/>
  <c r="AE394" i="21"/>
  <c r="BI50" i="6"/>
  <c r="AV28" i="6"/>
  <c r="BO2" i="7"/>
  <c r="BO28" i="7" s="1"/>
  <c r="M28" i="6"/>
  <c r="S372" i="21"/>
  <c r="S76" i="21"/>
  <c r="W50" i="6"/>
  <c r="S50" i="6"/>
  <c r="AX101" i="21"/>
  <c r="M175" i="21"/>
  <c r="AX175" i="21" s="1"/>
  <c r="T97" i="21"/>
  <c r="T393" i="21"/>
  <c r="Q49" i="6"/>
  <c r="BD44" i="6"/>
  <c r="X50" i="6"/>
  <c r="R388" i="21"/>
  <c r="R92" i="21"/>
  <c r="I44" i="6"/>
  <c r="V97" i="21"/>
  <c r="V393" i="21"/>
  <c r="Y49" i="6"/>
  <c r="Z97" i="21"/>
  <c r="AO49" i="6"/>
  <c r="Z393" i="21"/>
  <c r="AF28" i="6"/>
  <c r="BG50" i="6"/>
  <c r="BD50" i="6"/>
  <c r="AL50" i="6"/>
  <c r="Z50" i="6"/>
  <c r="R76" i="21"/>
  <c r="R372" i="21"/>
  <c r="I28" i="6"/>
  <c r="AN28" i="6"/>
  <c r="BA107" i="21"/>
  <c r="P181" i="21"/>
  <c r="BA181" i="21" s="1"/>
  <c r="AE97" i="21"/>
  <c r="BI49" i="6"/>
  <c r="AE393" i="21"/>
  <c r="AA372" i="21"/>
  <c r="AA76" i="21"/>
  <c r="AS28" i="6"/>
  <c r="BC28" i="6"/>
  <c r="BJ28" i="6"/>
  <c r="AH28" i="6"/>
  <c r="AF44" i="6"/>
  <c r="AJ44" i="6"/>
  <c r="B28" i="6"/>
  <c r="AB28" i="6"/>
  <c r="AZ76" i="21"/>
  <c r="O150" i="21"/>
  <c r="AZ150" i="21" s="1"/>
  <c r="T98" i="21"/>
  <c r="T394" i="21"/>
  <c r="Q50" i="6"/>
  <c r="AM28" i="6"/>
  <c r="Z44" i="8"/>
  <c r="AY135" i="21"/>
  <c r="AX50" i="8"/>
  <c r="AI44" i="8"/>
  <c r="X44" i="8"/>
  <c r="AX44" i="8"/>
  <c r="U23" i="7"/>
  <c r="U49" i="7" s="1"/>
  <c r="AR44" i="8"/>
  <c r="BL44" i="8"/>
  <c r="L50" i="8"/>
  <c r="BM138" i="21"/>
  <c r="BC50" i="8"/>
  <c r="BE23" i="7"/>
  <c r="BE49" i="7" s="1"/>
  <c r="BB28" i="8"/>
  <c r="C28" i="8"/>
  <c r="AG18" i="7"/>
  <c r="AG44" i="7" s="1"/>
  <c r="AP28" i="8"/>
  <c r="B44" i="8"/>
  <c r="BL138" i="21"/>
  <c r="AQ28" i="8"/>
  <c r="Z28" i="8"/>
  <c r="BD28" i="8"/>
  <c r="AX135" i="21"/>
  <c r="BD44" i="8"/>
  <c r="AT28" i="8"/>
  <c r="BB50" i="8"/>
  <c r="O28" i="8"/>
  <c r="AP50" i="8"/>
  <c r="AE28" i="8"/>
  <c r="AN44" i="8"/>
  <c r="AW134" i="21"/>
  <c r="AJ44" i="8"/>
  <c r="B28" i="8"/>
  <c r="AB28" i="8"/>
  <c r="X50" i="8"/>
  <c r="I18" i="7"/>
  <c r="I44" i="7" s="1"/>
  <c r="V50" i="8"/>
  <c r="B50" i="8"/>
  <c r="BO138" i="21"/>
  <c r="AR50" i="8"/>
  <c r="BL50" i="8"/>
  <c r="AZ50" i="8"/>
  <c r="BG44" i="8"/>
  <c r="P28" i="8"/>
  <c r="BM24" i="7"/>
  <c r="BM50" i="7" s="1"/>
  <c r="AS135" i="21"/>
  <c r="BG28" i="8"/>
  <c r="C50" i="8"/>
  <c r="AB44" i="8"/>
  <c r="AQ44" i="8"/>
  <c r="U2" i="7"/>
  <c r="U28" i="7" s="1"/>
  <c r="S28" i="8"/>
  <c r="AW18" i="7"/>
  <c r="AW44" i="7" s="1"/>
  <c r="W28" i="8"/>
  <c r="BN144" i="21"/>
  <c r="AY28" i="8"/>
  <c r="BK28" i="8"/>
  <c r="F28" i="8"/>
  <c r="AC18" i="7"/>
  <c r="AC44" i="7" s="1"/>
  <c r="AU50" i="8"/>
  <c r="AI50" i="8"/>
  <c r="BH28" i="8"/>
  <c r="T50" i="8"/>
  <c r="U18" i="7"/>
  <c r="U44" i="7" s="1"/>
  <c r="S44" i="8"/>
  <c r="AK2" i="7"/>
  <c r="AK28" i="7" s="1"/>
  <c r="AI28" i="8"/>
  <c r="AU28" i="8"/>
  <c r="BP138" i="21"/>
  <c r="P44" i="8"/>
  <c r="BH144" i="21"/>
  <c r="O50" i="8"/>
  <c r="AX28" i="8"/>
  <c r="T44" i="8"/>
  <c r="AA50" i="8"/>
  <c r="AT135" i="21"/>
  <c r="N50" i="8"/>
  <c r="AY50" i="8"/>
  <c r="J44" i="8"/>
  <c r="K44" i="8"/>
  <c r="BB44" i="8"/>
  <c r="L44" i="8"/>
  <c r="P50" i="8"/>
  <c r="D50" i="8"/>
  <c r="AU44" i="8"/>
  <c r="F50" i="8"/>
  <c r="BQ138" i="21"/>
  <c r="AF28" i="8"/>
  <c r="BG50" i="8"/>
  <c r="BI144" i="21"/>
  <c r="BD50" i="8"/>
  <c r="I24" i="7"/>
  <c r="I50" i="7" s="1"/>
  <c r="G50" i="8"/>
  <c r="Y2" i="7"/>
  <c r="Y28" i="7" s="1"/>
  <c r="BJ44" i="8"/>
  <c r="O44" i="8"/>
  <c r="AM50" i="8"/>
  <c r="H28" i="8"/>
  <c r="BH50" i="8"/>
  <c r="R44" i="8"/>
  <c r="AN28" i="8"/>
  <c r="BF50" i="8"/>
  <c r="AZ28" i="8"/>
  <c r="AD44" i="8"/>
  <c r="W44" i="8"/>
  <c r="K50" i="8"/>
  <c r="F44" i="8"/>
  <c r="D44" i="8"/>
  <c r="AJ28" i="8"/>
  <c r="BA129" i="21"/>
  <c r="AY44" i="8"/>
  <c r="AN50" i="8"/>
  <c r="AB50" i="8"/>
  <c r="N44" i="8"/>
  <c r="BO144" i="21"/>
  <c r="AP44" i="8"/>
  <c r="J28" i="8"/>
  <c r="BF44" i="8"/>
  <c r="H50" i="8"/>
  <c r="BK50" i="8"/>
  <c r="AT50" i="8"/>
  <c r="BI24" i="7"/>
  <c r="BI50" i="7" s="1"/>
  <c r="AV28" i="8"/>
  <c r="BJ50" i="8"/>
  <c r="BM144" i="21"/>
  <c r="AG24" i="7"/>
  <c r="AG50" i="7" s="1"/>
  <c r="BE2" i="7"/>
  <c r="BE28" i="7" s="1"/>
  <c r="BQ144" i="21"/>
  <c r="AA44" i="8"/>
  <c r="BM2" i="7"/>
  <c r="BM28" i="7" s="1"/>
  <c r="BM23" i="7"/>
  <c r="BM49" i="7" s="1"/>
  <c r="AE50" i="8"/>
  <c r="AM44" i="8"/>
  <c r="BH44" i="8"/>
  <c r="AL28" i="8"/>
  <c r="BN138" i="21"/>
  <c r="V44" i="8"/>
  <c r="AC24" i="7"/>
  <c r="AC50" i="7" s="1"/>
  <c r="BA134" i="21"/>
  <c r="AL50" i="8"/>
  <c r="Z50" i="8"/>
  <c r="G44" i="8"/>
  <c r="J50" i="8"/>
  <c r="BL144" i="21"/>
  <c r="D28" i="8"/>
  <c r="AF50" i="8"/>
  <c r="AR28" i="8"/>
  <c r="AM28" i="8"/>
  <c r="BK144" i="21"/>
  <c r="AA28" i="8"/>
  <c r="BI2" i="7"/>
  <c r="BI28" i="7" s="1"/>
  <c r="N28" i="8"/>
  <c r="AW2" i="7"/>
  <c r="AW28" i="7" s="1"/>
  <c r="BA113" i="21"/>
  <c r="C44" i="8"/>
  <c r="BF28" i="8"/>
  <c r="BP144" i="21"/>
  <c r="AZ44" i="8"/>
  <c r="BK44" i="8"/>
  <c r="R50" i="8"/>
  <c r="K28" i="8"/>
  <c r="G28" i="8"/>
  <c r="AJ50" i="8"/>
  <c r="AE44" i="8"/>
  <c r="BC44" i="8"/>
  <c r="X28" i="8"/>
  <c r="AV50" i="8"/>
  <c r="AT44" i="8"/>
  <c r="BL28" i="8"/>
  <c r="M23" i="7"/>
  <c r="M49" i="7" s="1"/>
  <c r="AC2" i="7"/>
  <c r="AC28" i="7" s="1"/>
  <c r="BA135" i="21"/>
  <c r="AS2" i="7"/>
  <c r="AS28" i="7" s="1"/>
  <c r="BC28" i="8"/>
  <c r="BJ28" i="8"/>
  <c r="W50" i="8"/>
  <c r="S50" i="8"/>
  <c r="AV44" i="8"/>
  <c r="AW135" i="21"/>
  <c r="AD28" i="8"/>
  <c r="AQ50" i="8"/>
  <c r="E18" i="7"/>
  <c r="E44" i="7" s="1"/>
  <c r="L28" i="8"/>
  <c r="AD50" i="8"/>
  <c r="AL44" i="8"/>
  <c r="AO18" i="7"/>
  <c r="AO44" i="7" s="1"/>
  <c r="H44" i="8"/>
  <c r="AZ135" i="21"/>
  <c r="AH28" i="8"/>
  <c r="AF44" i="8"/>
  <c r="V28" i="8"/>
  <c r="R28" i="8"/>
  <c r="BA24" i="7"/>
  <c r="BA50" i="7" s="1"/>
  <c r="AH50" i="8"/>
  <c r="Y24" i="7"/>
  <c r="Y50" i="7" s="1"/>
  <c r="AH44" i="8"/>
  <c r="AG150" i="21" l="1"/>
  <c r="BR150" i="21" s="1"/>
  <c r="AB2" i="7"/>
  <c r="AB28" i="7" s="1"/>
  <c r="B2" i="7"/>
  <c r="B28" i="7" s="1"/>
  <c r="AK18" i="7"/>
  <c r="AK44" i="7" s="1"/>
  <c r="BC24" i="7"/>
  <c r="BC50" i="7" s="1"/>
  <c r="AJ18" i="7"/>
  <c r="AJ44" i="7" s="1"/>
  <c r="B18" i="7"/>
  <c r="B44" i="7" s="1"/>
  <c r="M50" i="8"/>
  <c r="S135" i="21"/>
  <c r="BD135" i="21" s="1"/>
  <c r="I49" i="8"/>
  <c r="R134" i="21"/>
  <c r="BC134" i="21" s="1"/>
  <c r="BH107" i="21"/>
  <c r="W181" i="21"/>
  <c r="BH181" i="21" s="1"/>
  <c r="BD49" i="6"/>
  <c r="Y113" i="21"/>
  <c r="BJ113" i="21" s="1"/>
  <c r="AK28" i="8"/>
  <c r="BN107" i="21"/>
  <c r="AC181" i="21"/>
  <c r="BN181" i="21" s="1"/>
  <c r="L49" i="6"/>
  <c r="AD49" i="6"/>
  <c r="R129" i="21"/>
  <c r="BC129" i="21" s="1"/>
  <c r="I44" i="8"/>
  <c r="BJ2" i="7"/>
  <c r="BJ28" i="7" s="1"/>
  <c r="BD24" i="7"/>
  <c r="BD50" i="7" s="1"/>
  <c r="L24" i="7"/>
  <c r="L50" i="7" s="1"/>
  <c r="E23" i="7"/>
  <c r="E49" i="7" s="1"/>
  <c r="BD98" i="21"/>
  <c r="Z18" i="7"/>
  <c r="Z44" i="7" s="1"/>
  <c r="AR2" i="7"/>
  <c r="AR28" i="7" s="1"/>
  <c r="D18" i="7"/>
  <c r="D44" i="7" s="1"/>
  <c r="AP24" i="7"/>
  <c r="AP50" i="7" s="1"/>
  <c r="BG92" i="21"/>
  <c r="D24" i="7"/>
  <c r="D50" i="7" s="1"/>
  <c r="AN18" i="7"/>
  <c r="AN44" i="7" s="1"/>
  <c r="BJ97" i="21"/>
  <c r="BA23" i="7"/>
  <c r="BA49" i="7" s="1"/>
  <c r="AX18" i="7"/>
  <c r="AX44" i="7" s="1"/>
  <c r="AN24" i="7"/>
  <c r="AN50" i="7" s="1"/>
  <c r="BE50" i="8"/>
  <c r="AD135" i="21"/>
  <c r="BO135" i="21" s="1"/>
  <c r="Q50" i="8"/>
  <c r="T135" i="21"/>
  <c r="BE135" i="21" s="1"/>
  <c r="Z135" i="21"/>
  <c r="BK135" i="21" s="1"/>
  <c r="AO50" i="8"/>
  <c r="S49" i="6"/>
  <c r="X49" i="6"/>
  <c r="V134" i="21"/>
  <c r="BG134" i="21" s="1"/>
  <c r="Y49" i="8"/>
  <c r="BF49" i="6"/>
  <c r="BL101" i="21"/>
  <c r="AA175" i="21"/>
  <c r="BL175" i="21" s="1"/>
  <c r="BG97" i="21"/>
  <c r="BE97" i="21"/>
  <c r="AV2" i="7"/>
  <c r="AV28" i="7" s="1"/>
  <c r="BB76" i="21"/>
  <c r="BH24" i="7"/>
  <c r="BH50" i="7" s="1"/>
  <c r="X2" i="7"/>
  <c r="X28" i="7" s="1"/>
  <c r="O18" i="7"/>
  <c r="O44" i="7" s="1"/>
  <c r="AZ24" i="7"/>
  <c r="AZ50" i="7" s="1"/>
  <c r="O24" i="7"/>
  <c r="O50" i="7" s="1"/>
  <c r="AT24" i="7"/>
  <c r="AT50" i="7" s="1"/>
  <c r="AB18" i="7"/>
  <c r="AB44" i="7" s="1"/>
  <c r="BQ101" i="21"/>
  <c r="AF175" i="21"/>
  <c r="BQ175" i="21" s="1"/>
  <c r="AG28" i="8"/>
  <c r="X113" i="21"/>
  <c r="BI113" i="21" s="1"/>
  <c r="AC129" i="21"/>
  <c r="BN129" i="21" s="1"/>
  <c r="BA44" i="8"/>
  <c r="AM49" i="6"/>
  <c r="AV49" i="6"/>
  <c r="F49" i="6"/>
  <c r="X134" i="21"/>
  <c r="BI134" i="21" s="1"/>
  <c r="AG49" i="8"/>
  <c r="AN2" i="7"/>
  <c r="AN28" i="7" s="1"/>
  <c r="G18" i="7"/>
  <c r="G44" i="7" s="1"/>
  <c r="AR24" i="7"/>
  <c r="AR50" i="7" s="1"/>
  <c r="V24" i="7"/>
  <c r="V50" i="7" s="1"/>
  <c r="BO92" i="21"/>
  <c r="AE24" i="7"/>
  <c r="AE50" i="7" s="1"/>
  <c r="BH18" i="7"/>
  <c r="BH44" i="7" s="1"/>
  <c r="AG2" i="7"/>
  <c r="AG28" i="7" s="1"/>
  <c r="L18" i="7"/>
  <c r="L44" i="7" s="1"/>
  <c r="P2" i="7"/>
  <c r="P28" i="7" s="1"/>
  <c r="BD97" i="21"/>
  <c r="AI24" i="7"/>
  <c r="AI50" i="7" s="1"/>
  <c r="G2" i="7"/>
  <c r="G28" i="7" s="1"/>
  <c r="Q134" i="21"/>
  <c r="BB134" i="21" s="1"/>
  <c r="E49" i="8"/>
  <c r="S113" i="21"/>
  <c r="BD113" i="21" s="1"/>
  <c r="M28" i="8"/>
  <c r="N49" i="6"/>
  <c r="BA92" i="21"/>
  <c r="P166" i="21"/>
  <c r="BA166" i="21" s="1"/>
  <c r="AH49" i="6"/>
  <c r="J49" i="6"/>
  <c r="AG44" i="8"/>
  <c r="X129" i="21"/>
  <c r="BI129" i="21" s="1"/>
  <c r="BC2" i="7"/>
  <c r="BC28" i="7" s="1"/>
  <c r="BG24" i="7"/>
  <c r="BG50" i="7" s="1"/>
  <c r="BL18" i="7"/>
  <c r="BL44" i="7" s="1"/>
  <c r="N2" i="7"/>
  <c r="N28" i="7" s="1"/>
  <c r="BF92" i="21"/>
  <c r="BF18" i="7"/>
  <c r="BF44" i="7" s="1"/>
  <c r="BI92" i="21"/>
  <c r="BM92" i="21"/>
  <c r="AF24" i="7"/>
  <c r="AF50" i="7" s="1"/>
  <c r="O2" i="7"/>
  <c r="O28" i="7" s="1"/>
  <c r="P24" i="7"/>
  <c r="P50" i="7" s="1"/>
  <c r="F24" i="7"/>
  <c r="F50" i="7" s="1"/>
  <c r="BN97" i="21"/>
  <c r="X18" i="7"/>
  <c r="X44" i="7" s="1"/>
  <c r="AY24" i="7"/>
  <c r="AY50" i="7" s="1"/>
  <c r="Y134" i="21"/>
  <c r="BJ134" i="21" s="1"/>
  <c r="AK49" i="8"/>
  <c r="BA28" i="8"/>
  <c r="AC113" i="21"/>
  <c r="BN113" i="21" s="1"/>
  <c r="BA76" i="21"/>
  <c r="P150" i="21"/>
  <c r="BA150" i="21" s="1"/>
  <c r="AF134" i="21"/>
  <c r="BQ134" i="21" s="1"/>
  <c r="BM49" i="8"/>
  <c r="E50" i="8"/>
  <c r="Q135" i="21"/>
  <c r="BB135" i="21" s="1"/>
  <c r="BI107" i="21"/>
  <c r="X181" i="21"/>
  <c r="BI181" i="21" s="1"/>
  <c r="V129" i="21"/>
  <c r="BG129" i="21" s="1"/>
  <c r="Y44" i="8"/>
  <c r="AZ49" i="6"/>
  <c r="BJ107" i="21"/>
  <c r="T49" i="6"/>
  <c r="BO101" i="21"/>
  <c r="AD175" i="21"/>
  <c r="BO175" i="21" s="1"/>
  <c r="BB97" i="21"/>
  <c r="BI98" i="21"/>
  <c r="H2" i="7"/>
  <c r="H28" i="7" s="1"/>
  <c r="AE18" i="7"/>
  <c r="AE44" i="7" s="1"/>
  <c r="BQ97" i="21"/>
  <c r="J18" i="7"/>
  <c r="J44" i="7" s="1"/>
  <c r="BC18" i="7"/>
  <c r="BC44" i="7" s="1"/>
  <c r="BJ18" i="7"/>
  <c r="BJ44" i="7" s="1"/>
  <c r="BL24" i="7"/>
  <c r="BL50" i="7" s="1"/>
  <c r="BI76" i="21"/>
  <c r="BK2" i="7"/>
  <c r="BK28" i="7" s="1"/>
  <c r="AP2" i="7"/>
  <c r="AP28" i="7" s="1"/>
  <c r="BK24" i="7"/>
  <c r="BK50" i="7" s="1"/>
  <c r="BG98" i="21"/>
  <c r="BL2" i="7"/>
  <c r="BL28" i="7" s="1"/>
  <c r="BH76" i="21"/>
  <c r="BI44" i="8"/>
  <c r="AE129" i="21"/>
  <c r="BP129" i="21" s="1"/>
  <c r="AC134" i="21"/>
  <c r="BN134" i="21" s="1"/>
  <c r="BA49" i="8"/>
  <c r="R113" i="21"/>
  <c r="BC113" i="21" s="1"/>
  <c r="I28" i="8"/>
  <c r="AK50" i="8"/>
  <c r="Y135" i="21"/>
  <c r="BJ135" i="21" s="1"/>
  <c r="I2" i="7"/>
  <c r="I28" i="7" s="1"/>
  <c r="BC92" i="21"/>
  <c r="S24" i="7"/>
  <c r="S50" i="7" s="1"/>
  <c r="AD18" i="7"/>
  <c r="AD44" i="7" s="1"/>
  <c r="C2" i="7"/>
  <c r="C28" i="7" s="1"/>
  <c r="F18" i="7"/>
  <c r="F44" i="7" s="1"/>
  <c r="BH97" i="21"/>
  <c r="BK92" i="21"/>
  <c r="AU24" i="7"/>
  <c r="AU50" i="7" s="1"/>
  <c r="K2" i="7"/>
  <c r="K28" i="7" s="1"/>
  <c r="AW97" i="21"/>
  <c r="L171" i="21"/>
  <c r="AW171" i="21" s="1"/>
  <c r="AA135" i="21"/>
  <c r="BL135" i="21" s="1"/>
  <c r="AS50" i="8"/>
  <c r="V49" i="6"/>
  <c r="Y50" i="8"/>
  <c r="V135" i="21"/>
  <c r="BG135" i="21" s="1"/>
  <c r="BJ49" i="6"/>
  <c r="BP101" i="21"/>
  <c r="AE175" i="21"/>
  <c r="BP175" i="21" s="1"/>
  <c r="AE49" i="6"/>
  <c r="AY98" i="21"/>
  <c r="N172" i="21"/>
  <c r="AY172" i="21" s="1"/>
  <c r="AF2" i="7"/>
  <c r="AF28" i="7" s="1"/>
  <c r="AR18" i="7"/>
  <c r="AR44" i="7" s="1"/>
  <c r="N18" i="7"/>
  <c r="N44" i="7" s="1"/>
  <c r="AT2" i="7"/>
  <c r="AP18" i="7"/>
  <c r="AP44" i="7" s="1"/>
  <c r="BN98" i="21"/>
  <c r="BB92" i="21"/>
  <c r="BB24" i="7"/>
  <c r="BB50" i="7" s="1"/>
  <c r="E24" i="7"/>
  <c r="E50" i="7" s="1"/>
  <c r="AY18" i="7"/>
  <c r="AY44" i="7" s="1"/>
  <c r="AH24" i="7"/>
  <c r="AH50" i="7" s="1"/>
  <c r="BG18" i="7"/>
  <c r="BG44" i="7" s="1"/>
  <c r="AU18" i="7"/>
  <c r="AU44" i="7" s="1"/>
  <c r="AI18" i="7"/>
  <c r="AI44" i="7" s="1"/>
  <c r="N24" i="7"/>
  <c r="N50" i="7" s="1"/>
  <c r="H18" i="7"/>
  <c r="H44" i="7" s="1"/>
  <c r="BM107" i="21"/>
  <c r="AB181" i="21"/>
  <c r="BM181" i="21" s="1"/>
  <c r="BQ107" i="21"/>
  <c r="AF181" i="21"/>
  <c r="BQ181" i="21" s="1"/>
  <c r="AY97" i="21"/>
  <c r="AL49" i="6"/>
  <c r="P172" i="21"/>
  <c r="BA172" i="21" s="1"/>
  <c r="BA98" i="21"/>
  <c r="AE113" i="21"/>
  <c r="BP113" i="21" s="1"/>
  <c r="BI28" i="8"/>
  <c r="G49" i="6"/>
  <c r="AY49" i="6"/>
  <c r="BA97" i="21"/>
  <c r="P171" i="21"/>
  <c r="BA171" i="21" s="1"/>
  <c r="BN101" i="21"/>
  <c r="AC175" i="21"/>
  <c r="BN175" i="21" s="1"/>
  <c r="AR49" i="6"/>
  <c r="AZ97" i="21"/>
  <c r="Z113" i="21"/>
  <c r="BK113" i="21" s="1"/>
  <c r="AO28" i="8"/>
  <c r="T134" i="21"/>
  <c r="BE134" i="21" s="1"/>
  <c r="Q49" i="8"/>
  <c r="AM2" i="7"/>
  <c r="AM28" i="7" s="1"/>
  <c r="BP98" i="21"/>
  <c r="BA18" i="7"/>
  <c r="BA44" i="7" s="1"/>
  <c r="J2" i="7"/>
  <c r="J28" i="7" s="1"/>
  <c r="I23" i="7"/>
  <c r="I49" i="7" s="1"/>
  <c r="S2" i="7"/>
  <c r="S28" i="7" s="1"/>
  <c r="K18" i="7"/>
  <c r="K44" i="7" s="1"/>
  <c r="BB18" i="7"/>
  <c r="BB44" i="7" s="1"/>
  <c r="AL18" i="7"/>
  <c r="AL44" i="7" s="1"/>
  <c r="AU2" i="7"/>
  <c r="AU28" i="7" s="1"/>
  <c r="BH92" i="21"/>
  <c r="AT18" i="7"/>
  <c r="AT44" i="7" s="1"/>
  <c r="BF97" i="21"/>
  <c r="AS44" i="8"/>
  <c r="AA129" i="21"/>
  <c r="BL129" i="21" s="1"/>
  <c r="AB49" i="6"/>
  <c r="BO107" i="21"/>
  <c r="AD181" i="21"/>
  <c r="BO181" i="21" s="1"/>
  <c r="AG97" i="21"/>
  <c r="BQ49" i="6"/>
  <c r="AG393" i="21"/>
  <c r="Q28" i="8"/>
  <c r="T113" i="21"/>
  <c r="BE113" i="21" s="1"/>
  <c r="BL107" i="21"/>
  <c r="AA181" i="21"/>
  <c r="BL181" i="21" s="1"/>
  <c r="AD113" i="21"/>
  <c r="BO113" i="21" s="1"/>
  <c r="BE28" i="8"/>
  <c r="AP49" i="6"/>
  <c r="BC49" i="6"/>
  <c r="W129" i="21"/>
  <c r="BH129" i="21" s="1"/>
  <c r="AC44" i="8"/>
  <c r="BB49" i="6"/>
  <c r="AX98" i="21"/>
  <c r="M172" i="21"/>
  <c r="AX172" i="21" s="1"/>
  <c r="BL76" i="21"/>
  <c r="BC76" i="21"/>
  <c r="X24" i="7"/>
  <c r="X50" i="7" s="1"/>
  <c r="W24" i="7"/>
  <c r="W50" i="7" s="1"/>
  <c r="BP76" i="21"/>
  <c r="BO76" i="21"/>
  <c r="BM97" i="21"/>
  <c r="BJ92" i="21"/>
  <c r="K24" i="7"/>
  <c r="K50" i="7" s="1"/>
  <c r="AO24" i="7"/>
  <c r="AO50" i="7" s="1"/>
  <c r="AL2" i="7"/>
  <c r="AL28" i="7" s="1"/>
  <c r="P18" i="7"/>
  <c r="P44" i="7" s="1"/>
  <c r="BB98" i="21"/>
  <c r="AS18" i="7"/>
  <c r="AS44" i="7" s="1"/>
  <c r="BH98" i="21"/>
  <c r="BQ98" i="21"/>
  <c r="AA113" i="21"/>
  <c r="BL113" i="21" s="1"/>
  <c r="AS28" i="8"/>
  <c r="W113" i="21"/>
  <c r="BH113" i="21" s="1"/>
  <c r="AC28" i="8"/>
  <c r="AB113" i="21"/>
  <c r="BM113" i="21" s="1"/>
  <c r="AW28" i="8"/>
  <c r="AU49" i="6"/>
  <c r="D49" i="6"/>
  <c r="T129" i="21"/>
  <c r="BE129" i="21" s="1"/>
  <c r="Q44" i="8"/>
  <c r="AB129" i="21"/>
  <c r="BM129" i="21" s="1"/>
  <c r="AW44" i="8"/>
  <c r="AF135" i="21"/>
  <c r="BQ135" i="21" s="1"/>
  <c r="BM50" i="8"/>
  <c r="H49" i="6"/>
  <c r="BA2" i="7"/>
  <c r="BA28" i="7" s="1"/>
  <c r="AJ24" i="7"/>
  <c r="AJ50" i="7" s="1"/>
  <c r="S18" i="7"/>
  <c r="S44" i="7" s="1"/>
  <c r="AO2" i="7"/>
  <c r="AO28" i="7" s="1"/>
  <c r="AQ24" i="7"/>
  <c r="AQ50" i="7" s="1"/>
  <c r="BM76" i="21"/>
  <c r="BB2" i="7"/>
  <c r="BB28" i="7" s="1"/>
  <c r="BC97" i="21"/>
  <c r="R171" i="21"/>
  <c r="BC171" i="21" s="1"/>
  <c r="AY2" i="7"/>
  <c r="AY28" i="7" s="1"/>
  <c r="R24" i="7"/>
  <c r="R50" i="7" s="1"/>
  <c r="Q2" i="7"/>
  <c r="Q28" i="7" s="1"/>
  <c r="AA2" i="7"/>
  <c r="AA28" i="7" s="1"/>
  <c r="T24" i="7"/>
  <c r="T50" i="7" s="1"/>
  <c r="BI18" i="7"/>
  <c r="BI44" i="7" s="1"/>
  <c r="AZ98" i="21"/>
  <c r="O172" i="21"/>
  <c r="AZ172" i="21" s="1"/>
  <c r="R49" i="6"/>
  <c r="BP107" i="21"/>
  <c r="AE181" i="21"/>
  <c r="BP181" i="21" s="1"/>
  <c r="BL49" i="6"/>
  <c r="AB135" i="21"/>
  <c r="BM135" i="21" s="1"/>
  <c r="AW50" i="8"/>
  <c r="AX49" i="6"/>
  <c r="Z49" i="6"/>
  <c r="U135" i="21"/>
  <c r="BF135" i="21" s="1"/>
  <c r="U50" i="8"/>
  <c r="AF129" i="21"/>
  <c r="BQ129" i="21" s="1"/>
  <c r="BM44" i="8"/>
  <c r="AN49" i="6"/>
  <c r="E28" i="8"/>
  <c r="Q113" i="21"/>
  <c r="BB113" i="21" s="1"/>
  <c r="BK49" i="6"/>
  <c r="Q24" i="7"/>
  <c r="Q50" i="7" s="1"/>
  <c r="AF18" i="7"/>
  <c r="AF44" i="7" s="1"/>
  <c r="BI23" i="7"/>
  <c r="BI49" i="7" s="1"/>
  <c r="Z24" i="7"/>
  <c r="Z50" i="7" s="1"/>
  <c r="AK24" i="7"/>
  <c r="AK50" i="7" s="1"/>
  <c r="R2" i="7"/>
  <c r="R28" i="7" s="1"/>
  <c r="BN92" i="21"/>
  <c r="AC166" i="21"/>
  <c r="BN166" i="21" s="1"/>
  <c r="AM18" i="7"/>
  <c r="AM44" i="7" s="1"/>
  <c r="AD24" i="7"/>
  <c r="AD50" i="7" s="1"/>
  <c r="AM24" i="7"/>
  <c r="AM50" i="7" s="1"/>
  <c r="F2" i="7"/>
  <c r="F28" i="7" s="1"/>
  <c r="BE76" i="21"/>
  <c r="C24" i="7"/>
  <c r="C50" i="7" s="1"/>
  <c r="BL92" i="21"/>
  <c r="BD2" i="7"/>
  <c r="BD28" i="7" s="1"/>
  <c r="AG23" i="7"/>
  <c r="AG49" i="7" s="1"/>
  <c r="BP92" i="21"/>
  <c r="BP49" i="6"/>
  <c r="K49" i="6"/>
  <c r="P49" i="6"/>
  <c r="S129" i="21"/>
  <c r="BD129" i="21" s="1"/>
  <c r="M44" i="8"/>
  <c r="AX97" i="21"/>
  <c r="AD129" i="21"/>
  <c r="BO129" i="21" s="1"/>
  <c r="BE44" i="8"/>
  <c r="U113" i="21"/>
  <c r="BF113" i="21" s="1"/>
  <c r="U28" i="8"/>
  <c r="BD18" i="7"/>
  <c r="BD44" i="7" s="1"/>
  <c r="M2" i="7"/>
  <c r="M28" i="7" s="1"/>
  <c r="BN76" i="21"/>
  <c r="AW24" i="7"/>
  <c r="AW50" i="7" s="1"/>
  <c r="BJ24" i="7"/>
  <c r="BJ50" i="7" s="1"/>
  <c r="BK76" i="21"/>
  <c r="BQ76" i="21"/>
  <c r="AE2" i="7"/>
  <c r="AE28" i="7" s="1"/>
  <c r="BK98" i="21"/>
  <c r="AI2" i="7"/>
  <c r="AI28" i="7" s="1"/>
  <c r="AJ2" i="7"/>
  <c r="AJ28" i="7" s="1"/>
  <c r="AX24" i="7"/>
  <c r="AX50" i="7" s="1"/>
  <c r="V18" i="7"/>
  <c r="V44" i="7" s="1"/>
  <c r="AA24" i="7"/>
  <c r="AA50" i="7" s="1"/>
  <c r="AQ2" i="7"/>
  <c r="AQ28" i="7" s="1"/>
  <c r="BF76" i="21"/>
  <c r="Z129" i="21"/>
  <c r="BK129" i="21" s="1"/>
  <c r="AO44" i="8"/>
  <c r="Q129" i="21"/>
  <c r="BB129" i="21" s="1"/>
  <c r="E44" i="8"/>
  <c r="BM28" i="8"/>
  <c r="AF113" i="21"/>
  <c r="BQ113" i="21" s="1"/>
  <c r="AE135" i="21"/>
  <c r="BP135" i="21" s="1"/>
  <c r="BI50" i="8"/>
  <c r="U129" i="21"/>
  <c r="BF129" i="21" s="1"/>
  <c r="U44" i="8"/>
  <c r="AA49" i="6"/>
  <c r="BM101" i="21"/>
  <c r="AB175" i="21"/>
  <c r="BM175" i="21" s="1"/>
  <c r="BK97" i="21"/>
  <c r="BD76" i="21"/>
  <c r="BE24" i="7"/>
  <c r="BE50" i="7" s="1"/>
  <c r="Q18" i="7"/>
  <c r="Q44" i="7" s="1"/>
  <c r="AD2" i="7"/>
  <c r="AD28" i="7" s="1"/>
  <c r="AS24" i="7"/>
  <c r="AS50" i="7" s="1"/>
  <c r="BJ98" i="21"/>
  <c r="BF2" i="7"/>
  <c r="BF28" i="7" s="1"/>
  <c r="AZ18" i="7"/>
  <c r="AZ44" i="7" s="1"/>
  <c r="BM18" i="7"/>
  <c r="BM44" i="7" s="1"/>
  <c r="Y18" i="7"/>
  <c r="Y44" i="7" s="1"/>
  <c r="AZ2" i="7"/>
  <c r="AZ28" i="7" s="1"/>
  <c r="BH2" i="7"/>
  <c r="BH28" i="7" s="1"/>
  <c r="BI97" i="21"/>
  <c r="BG49" i="6"/>
  <c r="O49" i="6"/>
  <c r="B49" i="6"/>
  <c r="AQ49" i="6"/>
  <c r="W49" i="6"/>
  <c r="X135" i="21"/>
  <c r="BI135" i="21" s="1"/>
  <c r="AG50" i="8"/>
  <c r="V113" i="21"/>
  <c r="BG113" i="21" s="1"/>
  <c r="Y28" i="8"/>
  <c r="CA49" i="8"/>
  <c r="CA23" i="7"/>
  <c r="AK44" i="8"/>
  <c r="Y129" i="21"/>
  <c r="BJ129" i="21" s="1"/>
  <c r="BE98" i="21"/>
  <c r="AH2" i="7"/>
  <c r="AH28" i="7" s="1"/>
  <c r="AL24" i="7"/>
  <c r="AL50" i="7" s="1"/>
  <c r="BM98" i="21"/>
  <c r="BE92" i="21"/>
  <c r="BL98" i="21"/>
  <c r="BG76" i="21"/>
  <c r="BL97" i="21"/>
  <c r="L2" i="7"/>
  <c r="L28" i="7" s="1"/>
  <c r="H24" i="7"/>
  <c r="H50" i="7" s="1"/>
  <c r="H172" i="21"/>
  <c r="AS172" i="21" s="1"/>
  <c r="AV24" i="7"/>
  <c r="AV50" i="7" s="1"/>
  <c r="I172" i="21"/>
  <c r="AT172" i="21" s="1"/>
  <c r="BG2" i="7"/>
  <c r="BG28" i="7" s="1"/>
  <c r="U24" i="7"/>
  <c r="U50" i="7" s="1"/>
  <c r="Z2" i="7"/>
  <c r="Z28" i="7" s="1"/>
  <c r="AB24" i="7"/>
  <c r="AB50" i="7" s="1"/>
  <c r="AC50" i="8"/>
  <c r="W135" i="21"/>
  <c r="BH135" i="21" s="1"/>
  <c r="AT49" i="6"/>
  <c r="R135" i="21"/>
  <c r="BC135" i="21" s="1"/>
  <c r="I50" i="8"/>
  <c r="AF49" i="6"/>
  <c r="C49" i="6"/>
  <c r="BH49" i="6"/>
  <c r="U49" i="8"/>
  <c r="U134" i="21"/>
  <c r="BF134" i="21" s="1"/>
  <c r="BP97" i="21"/>
  <c r="Y23" i="7"/>
  <c r="Y49" i="7" s="1"/>
  <c r="Q23" i="7"/>
  <c r="Q49" i="7" s="1"/>
  <c r="E2" i="7"/>
  <c r="E28" i="7" s="1"/>
  <c r="V2" i="7"/>
  <c r="V28" i="7" s="1"/>
  <c r="R18" i="7"/>
  <c r="R44" i="7" s="1"/>
  <c r="C18" i="7"/>
  <c r="C44" i="7" s="1"/>
  <c r="BO97" i="21"/>
  <c r="AX2" i="7"/>
  <c r="AX28" i="7" s="1"/>
  <c r="BK18" i="7"/>
  <c r="BK44" i="7" s="1"/>
  <c r="AH18" i="7"/>
  <c r="AH44" i="7" s="1"/>
  <c r="M18" i="7"/>
  <c r="M44" i="7" s="1"/>
  <c r="T18" i="7"/>
  <c r="T44" i="7" s="1"/>
  <c r="W18" i="7"/>
  <c r="W44" i="7" s="1"/>
  <c r="BA50" i="8"/>
  <c r="AC135" i="21"/>
  <c r="BN135" i="21" s="1"/>
  <c r="AW98" i="21"/>
  <c r="L172" i="21"/>
  <c r="AW172" i="21" s="1"/>
  <c r="S134" i="21"/>
  <c r="BD134" i="21" s="1"/>
  <c r="M49" i="8"/>
  <c r="BI49" i="8"/>
  <c r="AE134" i="21"/>
  <c r="BP134" i="21" s="1"/>
  <c r="BK107" i="21"/>
  <c r="Z181" i="21"/>
  <c r="BK181" i="21" s="1"/>
  <c r="AI49" i="6"/>
  <c r="AJ49" i="6"/>
  <c r="AD134" i="21"/>
  <c r="BO134" i="21" s="1"/>
  <c r="BE49" i="8"/>
  <c r="BO98" i="21"/>
  <c r="AD172" i="21"/>
  <c r="BO172" i="21" s="1"/>
  <c r="AV18" i="7"/>
  <c r="AV44" i="7" s="1"/>
  <c r="J24" i="7"/>
  <c r="J50" i="7" s="1"/>
  <c r="AA18" i="7"/>
  <c r="AA44" i="7" s="1"/>
  <c r="BC98" i="21"/>
  <c r="B24" i="7"/>
  <c r="B50" i="7" s="1"/>
  <c r="M24" i="7"/>
  <c r="M50" i="7" s="1"/>
  <c r="BE18" i="7"/>
  <c r="BE44" i="7" s="1"/>
  <c r="BJ76" i="21"/>
  <c r="Y150" i="21"/>
  <c r="BJ150" i="21" s="1"/>
  <c r="D2" i="7"/>
  <c r="D28" i="7" s="1"/>
  <c r="W2" i="7"/>
  <c r="W28" i="7" s="1"/>
  <c r="G24" i="7"/>
  <c r="G50" i="7" s="1"/>
  <c r="BQ92" i="21"/>
  <c r="AK23" i="7"/>
  <c r="AK49" i="7" s="1"/>
  <c r="BD92" i="21"/>
  <c r="BF98" i="21"/>
  <c r="BF24" i="7"/>
  <c r="BF50" i="7" s="1"/>
  <c r="AQ18" i="7"/>
  <c r="AQ44" i="7" s="1"/>
  <c r="BL49" i="8"/>
  <c r="S49" i="8"/>
  <c r="C49" i="8"/>
  <c r="BH49" i="8"/>
  <c r="BG49" i="8"/>
  <c r="R49" i="8"/>
  <c r="G49" i="8"/>
  <c r="AY49" i="8"/>
  <c r="AH49" i="8"/>
  <c r="BJ144" i="21"/>
  <c r="L49" i="8"/>
  <c r="BC49" i="8"/>
  <c r="BJ49" i="8"/>
  <c r="AZ49" i="8"/>
  <c r="F49" i="8"/>
  <c r="BF49" i="8"/>
  <c r="K49" i="8"/>
  <c r="P49" i="8"/>
  <c r="AX49" i="8"/>
  <c r="J49" i="8"/>
  <c r="D49" i="8"/>
  <c r="T49" i="8"/>
  <c r="O49" i="8"/>
  <c r="B49" i="8"/>
  <c r="BB49" i="8"/>
  <c r="H49" i="8"/>
  <c r="BK49" i="8"/>
  <c r="N49" i="8"/>
  <c r="X49" i="8"/>
  <c r="BD49" i="8"/>
  <c r="X171" i="21" l="1"/>
  <c r="BI171" i="21" s="1"/>
  <c r="AC150" i="21"/>
  <c r="BN150" i="21" s="1"/>
  <c r="Z172" i="21"/>
  <c r="BK172" i="21" s="1"/>
  <c r="Y172" i="21"/>
  <c r="BJ172" i="21" s="1"/>
  <c r="S150" i="21"/>
  <c r="BD150" i="21" s="1"/>
  <c r="T172" i="21"/>
  <c r="BE172" i="21" s="1"/>
  <c r="Q172" i="21"/>
  <c r="BB172" i="21" s="1"/>
  <c r="Z150" i="21"/>
  <c r="BK150" i="21" s="1"/>
  <c r="V150" i="21"/>
  <c r="BG150" i="21" s="1"/>
  <c r="AE166" i="21"/>
  <c r="BP166" i="21" s="1"/>
  <c r="AA166" i="21"/>
  <c r="BL166" i="21" s="1"/>
  <c r="U150" i="21"/>
  <c r="BF150" i="21" s="1"/>
  <c r="T150" i="21"/>
  <c r="BE150" i="21" s="1"/>
  <c r="U172" i="21"/>
  <c r="BF172" i="21" s="1"/>
  <c r="AA150" i="21"/>
  <c r="BL150" i="21" s="1"/>
  <c r="S166" i="21"/>
  <c r="BD166" i="21" s="1"/>
  <c r="W166" i="21"/>
  <c r="BH166" i="21" s="1"/>
  <c r="AB172" i="21"/>
  <c r="BM172" i="21" s="1"/>
  <c r="AD150" i="21"/>
  <c r="BO150" i="21" s="1"/>
  <c r="AE171" i="21"/>
  <c r="BP171" i="21" s="1"/>
  <c r="B23" i="7"/>
  <c r="B49" i="7" s="1"/>
  <c r="AF172" i="21"/>
  <c r="BQ172" i="21" s="1"/>
  <c r="AE150" i="21"/>
  <c r="BP150" i="21" s="1"/>
  <c r="R172" i="21"/>
  <c r="BC172" i="21" s="1"/>
  <c r="C23" i="7"/>
  <c r="C49" i="7" s="1"/>
  <c r="R150" i="21"/>
  <c r="BC150" i="21" s="1"/>
  <c r="AA172" i="21"/>
  <c r="BL172" i="21" s="1"/>
  <c r="X166" i="21"/>
  <c r="BI166" i="21" s="1"/>
  <c r="S172" i="21"/>
  <c r="BD172" i="21" s="1"/>
  <c r="R166" i="21"/>
  <c r="BC166" i="21" s="1"/>
  <c r="Y166" i="21"/>
  <c r="BJ166" i="21" s="1"/>
  <c r="AO49" i="8"/>
  <c r="Z134" i="21"/>
  <c r="AO23" i="7"/>
  <c r="AO49" i="7" s="1"/>
  <c r="AH23" i="7"/>
  <c r="AH49" i="7" s="1"/>
  <c r="S171" i="21"/>
  <c r="BD171" i="21" s="1"/>
  <c r="U171" i="21"/>
  <c r="BF171" i="21" s="1"/>
  <c r="BJ23" i="7"/>
  <c r="BJ49" i="7" s="1"/>
  <c r="BO49" i="6"/>
  <c r="BN49" i="6"/>
  <c r="T28" i="8"/>
  <c r="T2" i="7"/>
  <c r="T28" i="7" s="1"/>
  <c r="AD171" i="21"/>
  <c r="BO171" i="21" s="1"/>
  <c r="P23" i="7"/>
  <c r="P49" i="7" s="1"/>
  <c r="BL23" i="7"/>
  <c r="BL49" i="7" s="1"/>
  <c r="W150" i="21"/>
  <c r="BH150" i="21" s="1"/>
  <c r="U166" i="21"/>
  <c r="BF166" i="21" s="1"/>
  <c r="BF23" i="7"/>
  <c r="BF49" i="7" s="1"/>
  <c r="BD23" i="7"/>
  <c r="BD49" i="7" s="1"/>
  <c r="D23" i="7"/>
  <c r="D49" i="7" s="1"/>
  <c r="W172" i="21"/>
  <c r="BH172" i="21" s="1"/>
  <c r="AT28" i="7"/>
  <c r="T23" i="7"/>
  <c r="T49" i="7" s="1"/>
  <c r="BH23" i="7"/>
  <c r="BH49" i="7" s="1"/>
  <c r="AE172" i="21"/>
  <c r="BP172" i="21" s="1"/>
  <c r="Z166" i="21"/>
  <c r="BK166" i="21" s="1"/>
  <c r="K23" i="7"/>
  <c r="K49" i="7" s="1"/>
  <c r="BB23" i="7"/>
  <c r="BB49" i="7" s="1"/>
  <c r="Y181" i="21"/>
  <c r="BJ181" i="21" s="1"/>
  <c r="N23" i="7"/>
  <c r="N49" i="7" s="1"/>
  <c r="Y171" i="21"/>
  <c r="BJ171" i="21" s="1"/>
  <c r="R23" i="7"/>
  <c r="R49" i="7" s="1"/>
  <c r="AY23" i="7"/>
  <c r="AY49" i="7" s="1"/>
  <c r="AF171" i="21"/>
  <c r="BQ171" i="21" s="1"/>
  <c r="Q150" i="21"/>
  <c r="BB150" i="21" s="1"/>
  <c r="X23" i="7"/>
  <c r="X49" i="7" s="1"/>
  <c r="V172" i="21"/>
  <c r="BG172" i="21" s="1"/>
  <c r="AZ23" i="7"/>
  <c r="AZ49" i="7" s="1"/>
  <c r="AB166" i="21"/>
  <c r="BM166" i="21" s="1"/>
  <c r="CA49" i="7"/>
  <c r="O23" i="7"/>
  <c r="O49" i="7" s="1"/>
  <c r="BC23" i="7"/>
  <c r="BC49" i="7" s="1"/>
  <c r="BR97" i="21"/>
  <c r="F23" i="7"/>
  <c r="F49" i="7" s="1"/>
  <c r="CB49" i="8"/>
  <c r="CB23" i="7"/>
  <c r="CB49" i="7" s="1"/>
  <c r="H23" i="7"/>
  <c r="H49" i="7" s="1"/>
  <c r="G23" i="7"/>
  <c r="G49" i="7" s="1"/>
  <c r="T171" i="21"/>
  <c r="BE171" i="21" s="1"/>
  <c r="S23" i="7"/>
  <c r="S49" i="7" s="1"/>
  <c r="X172" i="21"/>
  <c r="BI172" i="21" s="1"/>
  <c r="AC171" i="21"/>
  <c r="BN171" i="21" s="1"/>
  <c r="V166" i="21"/>
  <c r="BG166" i="21" s="1"/>
  <c r="L23" i="7"/>
  <c r="L49" i="7" s="1"/>
  <c r="T166" i="21"/>
  <c r="BE166" i="21" s="1"/>
  <c r="BG23" i="7"/>
  <c r="BG49" i="7" s="1"/>
  <c r="AF150" i="21"/>
  <c r="BQ150" i="21" s="1"/>
  <c r="Q166" i="21"/>
  <c r="BB166" i="21" s="1"/>
  <c r="AD166" i="21"/>
  <c r="BO166" i="21" s="1"/>
  <c r="V171" i="21"/>
  <c r="BG171" i="21" s="1"/>
  <c r="W134" i="21"/>
  <c r="AC49" i="8"/>
  <c r="AC23" i="7"/>
  <c r="AC49" i="7" s="1"/>
  <c r="AX23" i="7"/>
  <c r="AX49" i="7" s="1"/>
  <c r="Q171" i="21"/>
  <c r="BB171" i="21" s="1"/>
  <c r="J23" i="7"/>
  <c r="J49" i="7" s="1"/>
  <c r="AF166" i="21"/>
  <c r="BQ166" i="21" s="1"/>
  <c r="BK23" i="7"/>
  <c r="BK49" i="7" s="1"/>
  <c r="AB150" i="21"/>
  <c r="BM150" i="21" s="1"/>
  <c r="AC172" i="21"/>
  <c r="BN172" i="21" s="1"/>
  <c r="X150" i="21"/>
  <c r="BI150" i="21" s="1"/>
  <c r="BN49" i="8"/>
  <c r="BO49" i="8"/>
  <c r="BO23" i="7" l="1"/>
  <c r="BO49" i="7" s="1"/>
  <c r="BH134" i="21"/>
  <c r="W171" i="21"/>
  <c r="BH171" i="21" s="1"/>
  <c r="BN23" i="7"/>
  <c r="BN49" i="7" s="1"/>
  <c r="V49" i="8"/>
  <c r="V23" i="7"/>
  <c r="V49" i="7" s="1"/>
  <c r="AB49" i="8"/>
  <c r="AB23" i="7"/>
  <c r="AB49" i="7" s="1"/>
  <c r="Z49" i="8"/>
  <c r="Z23" i="7"/>
  <c r="Z49" i="7" s="1"/>
  <c r="AL49" i="8"/>
  <c r="AL23" i="7"/>
  <c r="AL49" i="7" s="1"/>
  <c r="AA49" i="8"/>
  <c r="AA23" i="7"/>
  <c r="AA49" i="7" s="1"/>
  <c r="BK134" i="21"/>
  <c r="Z171" i="21"/>
  <c r="BK171" i="21" s="1"/>
  <c r="AM49" i="8"/>
  <c r="AM23" i="7"/>
  <c r="AM49" i="7" s="1"/>
  <c r="AN49" i="8"/>
  <c r="AN23" i="7"/>
  <c r="AN49" i="7" s="1"/>
  <c r="W49" i="8"/>
  <c r="W23" i="7"/>
  <c r="W49" i="7" s="1"/>
  <c r="BQ49" i="8" l="1"/>
  <c r="AG134" i="21"/>
  <c r="BQ23" i="7"/>
  <c r="BQ49" i="7" s="1"/>
  <c r="AI49" i="8"/>
  <c r="AI23" i="7"/>
  <c r="AI49" i="7" s="1"/>
  <c r="AJ49" i="8"/>
  <c r="AJ23" i="7"/>
  <c r="AJ49" i="7" s="1"/>
  <c r="AP49" i="8"/>
  <c r="AP23" i="7"/>
  <c r="AP49" i="7" s="1"/>
  <c r="AD49" i="8"/>
  <c r="AD23" i="7"/>
  <c r="AD49" i="7" s="1"/>
  <c r="BP49" i="8"/>
  <c r="BP23" i="7"/>
  <c r="BP49" i="7" s="1"/>
  <c r="AQ49" i="8" l="1"/>
  <c r="AQ23" i="7"/>
  <c r="AQ49" i="7" s="1"/>
  <c r="AE49" i="8"/>
  <c r="AE23" i="7"/>
  <c r="AE49" i="7" s="1"/>
  <c r="BR134" i="21"/>
  <c r="AG171" i="21"/>
  <c r="BR171" i="21" s="1"/>
  <c r="AF49" i="8"/>
  <c r="AF23" i="7"/>
  <c r="AF49" i="7" s="1"/>
  <c r="AR49" i="8" l="1"/>
  <c r="AR23" i="7"/>
  <c r="AR49" i="7" s="1"/>
  <c r="AX134" i="21"/>
  <c r="M171" i="21"/>
  <c r="AX171" i="21" s="1"/>
  <c r="AS49" i="8" l="1"/>
  <c r="AA134" i="21"/>
  <c r="AS23" i="7"/>
  <c r="AS49" i="7" s="1"/>
  <c r="BL134" i="21" l="1"/>
  <c r="AA171" i="21"/>
  <c r="BL171" i="21" s="1"/>
  <c r="AT49" i="8"/>
  <c r="AT23" i="7"/>
  <c r="AT49" i="7" s="1"/>
  <c r="AU49" i="8" l="1"/>
  <c r="AU23" i="7"/>
  <c r="AU49" i="7" s="1"/>
  <c r="AY134" i="21" l="1"/>
  <c r="N171" i="21"/>
  <c r="AY171" i="21" s="1"/>
  <c r="AW49" i="8"/>
  <c r="AB134" i="21"/>
  <c r="AW23" i="7"/>
  <c r="AW49" i="7" s="1"/>
  <c r="AV49" i="8"/>
  <c r="AV23" i="7"/>
  <c r="AV49" i="7" s="1"/>
  <c r="BM134" i="21" l="1"/>
  <c r="AB171" i="21"/>
  <c r="BM171" i="21" s="1"/>
  <c r="BX42" i="6"/>
  <c r="AI90" i="21"/>
  <c r="BY42" i="6"/>
  <c r="AI386" i="21"/>
  <c r="BV42" i="6"/>
  <c r="BW42" i="6"/>
  <c r="AH95" i="21" l="1"/>
  <c r="BU47" i="6"/>
  <c r="AH391" i="21"/>
  <c r="BR42" i="6"/>
  <c r="AI127" i="21"/>
  <c r="BT127" i="21" s="1"/>
  <c r="BY42" i="8"/>
  <c r="AH373" i="21"/>
  <c r="AH77" i="21"/>
  <c r="BU29" i="6"/>
  <c r="BY16" i="7"/>
  <c r="BY42" i="7" s="1"/>
  <c r="BS42" i="6"/>
  <c r="BT90" i="21"/>
  <c r="BU33" i="6"/>
  <c r="AH377" i="21"/>
  <c r="AH81" i="21"/>
  <c r="BX29" i="6"/>
  <c r="AI80" i="21"/>
  <c r="AI376" i="21"/>
  <c r="BY32" i="6"/>
  <c r="BY29" i="6"/>
  <c r="AI77" i="21"/>
  <c r="AI373" i="21"/>
  <c r="AI378" i="21"/>
  <c r="AI82" i="21"/>
  <c r="BY34" i="6"/>
  <c r="BU32" i="6"/>
  <c r="AH80" i="21"/>
  <c r="AH376" i="21"/>
  <c r="BY8" i="7"/>
  <c r="BY34" i="7" s="1"/>
  <c r="BU7" i="7"/>
  <c r="BU33" i="7" s="1"/>
  <c r="BX29" i="8"/>
  <c r="BR42" i="8"/>
  <c r="BU3" i="7" l="1"/>
  <c r="BU29" i="7" s="1"/>
  <c r="AH83" i="21"/>
  <c r="BU35" i="6"/>
  <c r="AH379" i="21"/>
  <c r="BW32" i="6"/>
  <c r="BT42" i="6"/>
  <c r="AH82" i="21"/>
  <c r="BU34" i="6"/>
  <c r="AH378" i="21"/>
  <c r="BS80" i="21"/>
  <c r="BT80" i="21"/>
  <c r="BX3" i="7"/>
  <c r="BX29" i="7" s="1"/>
  <c r="BX33" i="6"/>
  <c r="BS77" i="21"/>
  <c r="BY47" i="6"/>
  <c r="AI391" i="21"/>
  <c r="AI95" i="21"/>
  <c r="BW29" i="6"/>
  <c r="BV32" i="6"/>
  <c r="BT82" i="21"/>
  <c r="AI114" i="21"/>
  <c r="BT114" i="21" s="1"/>
  <c r="BY29" i="8"/>
  <c r="BS81" i="21"/>
  <c r="BV33" i="6"/>
  <c r="AH78" i="21"/>
  <c r="AH374" i="21"/>
  <c r="BU30" i="6"/>
  <c r="BY3" i="7"/>
  <c r="BY29" i="7" s="1"/>
  <c r="BR16" i="7"/>
  <c r="BR42" i="7" s="1"/>
  <c r="BW33" i="6"/>
  <c r="AH132" i="21"/>
  <c r="BS132" i="21" s="1"/>
  <c r="BU47" i="8"/>
  <c r="AI164" i="21"/>
  <c r="BT164" i="21" s="1"/>
  <c r="AH118" i="21"/>
  <c r="BS118" i="21" s="1"/>
  <c r="BU33" i="8"/>
  <c r="AI377" i="21"/>
  <c r="AI81" i="21"/>
  <c r="BY33" i="6"/>
  <c r="BT77" i="21"/>
  <c r="BX32" i="6"/>
  <c r="BU21" i="7"/>
  <c r="BU47" i="7" s="1"/>
  <c r="BY34" i="8"/>
  <c r="AI119" i="21"/>
  <c r="BT119" i="21" s="1"/>
  <c r="AH114" i="21"/>
  <c r="BS114" i="21" s="1"/>
  <c r="BU29" i="8"/>
  <c r="BU42" i="6"/>
  <c r="AH386" i="21"/>
  <c r="AH90" i="21"/>
  <c r="AI117" i="21"/>
  <c r="BT117" i="21" s="1"/>
  <c r="BY32" i="8"/>
  <c r="BY6" i="7"/>
  <c r="BY32" i="7" s="1"/>
  <c r="BU32" i="8"/>
  <c r="AH117" i="21"/>
  <c r="BS117" i="21" s="1"/>
  <c r="BV29" i="6"/>
  <c r="BU6" i="7"/>
  <c r="BU32" i="7" s="1"/>
  <c r="BS95" i="21"/>
  <c r="AH169" i="21"/>
  <c r="BS169" i="21" s="1"/>
  <c r="BV29" i="8"/>
  <c r="BV32" i="8"/>
  <c r="BW33" i="8"/>
  <c r="BV33" i="8"/>
  <c r="BW29" i="8"/>
  <c r="BX32" i="8"/>
  <c r="BY7" i="7"/>
  <c r="BY33" i="7" s="1"/>
  <c r="BW32" i="8"/>
  <c r="AI151" i="21" l="1"/>
  <c r="BT151" i="21" s="1"/>
  <c r="AI156" i="21"/>
  <c r="BT156" i="21" s="1"/>
  <c r="BV3" i="7"/>
  <c r="BV29" i="7" s="1"/>
  <c r="AH155" i="21"/>
  <c r="BS155" i="21" s="1"/>
  <c r="AH151" i="21"/>
  <c r="BS151" i="21" s="1"/>
  <c r="N38" i="6"/>
  <c r="R86" i="21"/>
  <c r="R382" i="21"/>
  <c r="I38" i="6"/>
  <c r="AX38" i="6"/>
  <c r="BL38" i="6"/>
  <c r="AY38" i="6"/>
  <c r="Z86" i="21"/>
  <c r="AO38" i="6"/>
  <c r="Z382" i="21"/>
  <c r="BW34" i="6"/>
  <c r="BX34" i="6"/>
  <c r="BV35" i="6"/>
  <c r="BW47" i="6"/>
  <c r="AI78" i="21"/>
  <c r="BY30" i="6"/>
  <c r="AI374" i="21"/>
  <c r="AZ38" i="6"/>
  <c r="AJ38" i="6"/>
  <c r="AE382" i="21"/>
  <c r="AE86" i="21"/>
  <c r="BI38" i="6"/>
  <c r="AN38" i="6"/>
  <c r="X382" i="21"/>
  <c r="X86" i="21"/>
  <c r="AG38" i="6"/>
  <c r="BX6" i="7"/>
  <c r="BW7" i="7"/>
  <c r="BS82" i="21"/>
  <c r="AB382" i="21"/>
  <c r="AB86" i="21"/>
  <c r="AW38" i="6"/>
  <c r="U382" i="21"/>
  <c r="U86" i="21"/>
  <c r="U38" i="6"/>
  <c r="P38" i="6"/>
  <c r="BK38" i="6"/>
  <c r="AF38" i="6"/>
  <c r="BV47" i="6"/>
  <c r="F38" i="6"/>
  <c r="AU38" i="6"/>
  <c r="Q38" i="6"/>
  <c r="T86" i="21"/>
  <c r="T382" i="21"/>
  <c r="BE38" i="6"/>
  <c r="AD86" i="21"/>
  <c r="AD382" i="21"/>
  <c r="AL38" i="6"/>
  <c r="AI38" i="6"/>
  <c r="BO38" i="6"/>
  <c r="Z38" i="6"/>
  <c r="BX35" i="6"/>
  <c r="AM38" i="6"/>
  <c r="AD38" i="6"/>
  <c r="B38" i="6"/>
  <c r="BD38" i="6"/>
  <c r="K38" i="6"/>
  <c r="AH120" i="21"/>
  <c r="BS120" i="21" s="1"/>
  <c r="BU35" i="8"/>
  <c r="AC86" i="21"/>
  <c r="AC382" i="21"/>
  <c r="BA38" i="6"/>
  <c r="AB38" i="6"/>
  <c r="BC38" i="6"/>
  <c r="AI132" i="21"/>
  <c r="BT132" i="21" s="1"/>
  <c r="BY47" i="8"/>
  <c r="AT38" i="6"/>
  <c r="S38" i="6"/>
  <c r="O38" i="6"/>
  <c r="X38" i="6"/>
  <c r="AF382" i="21"/>
  <c r="AF86" i="21"/>
  <c r="BM38" i="6"/>
  <c r="R38" i="6"/>
  <c r="AH115" i="21"/>
  <c r="BS115" i="21" s="1"/>
  <c r="BU30" i="8"/>
  <c r="BW30" i="6"/>
  <c r="BU4" i="7"/>
  <c r="BU30" i="7" s="1"/>
  <c r="BV6" i="7"/>
  <c r="BV32" i="7" s="1"/>
  <c r="BW6" i="7"/>
  <c r="BW32" i="7" s="1"/>
  <c r="Q86" i="21"/>
  <c r="E38" i="6"/>
  <c r="Q382" i="21"/>
  <c r="AR38" i="6"/>
  <c r="AP38" i="6"/>
  <c r="T38" i="6"/>
  <c r="AQ38" i="6"/>
  <c r="BN38" i="6"/>
  <c r="AI379" i="21"/>
  <c r="BY35" i="6"/>
  <c r="AI83" i="21"/>
  <c r="BS90" i="21"/>
  <c r="BF38" i="6"/>
  <c r="BX30" i="6"/>
  <c r="BT81" i="21"/>
  <c r="BS78" i="21"/>
  <c r="AI154" i="21"/>
  <c r="BT154" i="21" s="1"/>
  <c r="BU9" i="7"/>
  <c r="BU35" i="7" s="1"/>
  <c r="AV38" i="6"/>
  <c r="V86" i="21"/>
  <c r="Y38" i="6"/>
  <c r="V382" i="21"/>
  <c r="G38" i="6"/>
  <c r="AH38" i="6"/>
  <c r="BB38" i="6"/>
  <c r="C38" i="6"/>
  <c r="W38" i="6"/>
  <c r="BW35" i="6"/>
  <c r="BW3" i="7"/>
  <c r="BW29" i="7" s="1"/>
  <c r="BP38" i="6"/>
  <c r="D38" i="6"/>
  <c r="J38" i="6"/>
  <c r="BH38" i="6"/>
  <c r="BY33" i="8"/>
  <c r="AI118" i="21"/>
  <c r="BT118" i="21" s="1"/>
  <c r="AZ134" i="21"/>
  <c r="O171" i="21"/>
  <c r="AZ171" i="21" s="1"/>
  <c r="AH154" i="21"/>
  <c r="BS154" i="21" s="1"/>
  <c r="BJ38" i="6"/>
  <c r="S382" i="21"/>
  <c r="S86" i="21"/>
  <c r="M38" i="6"/>
  <c r="BG38" i="6"/>
  <c r="W86" i="21"/>
  <c r="AC38" i="6"/>
  <c r="W382" i="21"/>
  <c r="AH119" i="21"/>
  <c r="BS119" i="21" s="1"/>
  <c r="BU34" i="8"/>
  <c r="BS83" i="21"/>
  <c r="AS38" i="6"/>
  <c r="AA382" i="21"/>
  <c r="AA86" i="21"/>
  <c r="V38" i="6"/>
  <c r="H38" i="6"/>
  <c r="AA38" i="6"/>
  <c r="AE38" i="6"/>
  <c r="L38" i="6"/>
  <c r="BV34" i="6"/>
  <c r="BV7" i="7"/>
  <c r="BV33" i="7" s="1"/>
  <c r="BY21" i="7"/>
  <c r="BY47" i="7" s="1"/>
  <c r="BU8" i="7"/>
  <c r="BU34" i="7" s="1"/>
  <c r="Y86" i="21"/>
  <c r="AK38" i="6"/>
  <c r="Y382" i="21"/>
  <c r="BX47" i="6"/>
  <c r="BV30" i="6"/>
  <c r="BT95" i="21"/>
  <c r="AZ38" i="8"/>
  <c r="BB38" i="8"/>
  <c r="C38" i="8"/>
  <c r="BK141" i="21"/>
  <c r="W38" i="8"/>
  <c r="BP38" i="8"/>
  <c r="D38" i="8"/>
  <c r="AO123" i="21"/>
  <c r="BH38" i="8"/>
  <c r="BR141" i="21"/>
  <c r="BX35" i="8"/>
  <c r="BJ38" i="8"/>
  <c r="BC141" i="21"/>
  <c r="BG38" i="8"/>
  <c r="AM123" i="21"/>
  <c r="Z38" i="8"/>
  <c r="T38" i="8"/>
  <c r="AQ123" i="21"/>
  <c r="AN123" i="21"/>
  <c r="V38" i="8"/>
  <c r="BS141" i="21"/>
  <c r="H38" i="8"/>
  <c r="AA38" i="8"/>
  <c r="AE38" i="8"/>
  <c r="BW35" i="8"/>
  <c r="F38" i="8"/>
  <c r="AM38" i="8"/>
  <c r="BI141" i="21"/>
  <c r="AK12" i="7"/>
  <c r="AK38" i="7" s="1"/>
  <c r="BX30" i="8"/>
  <c r="AX38" i="8"/>
  <c r="BL38" i="8"/>
  <c r="AY38" i="8"/>
  <c r="BV34" i="8"/>
  <c r="BF141" i="21"/>
  <c r="AT38" i="8"/>
  <c r="BV35" i="8"/>
  <c r="BX47" i="8"/>
  <c r="AZ123" i="21"/>
  <c r="AU38" i="8"/>
  <c r="AJ38" i="8"/>
  <c r="AN38" i="8"/>
  <c r="AG12" i="7"/>
  <c r="AG38" i="7" s="1"/>
  <c r="AU123" i="21"/>
  <c r="BW34" i="8"/>
  <c r="BV30" i="8"/>
  <c r="AV123" i="21"/>
  <c r="AX123" i="21"/>
  <c r="BK38" i="8"/>
  <c r="AS123" i="21"/>
  <c r="AF38" i="8"/>
  <c r="AR123" i="21"/>
  <c r="BP141" i="21"/>
  <c r="BT141" i="21"/>
  <c r="AL38" i="8"/>
  <c r="BM141" i="21"/>
  <c r="BG141" i="21"/>
  <c r="AI38" i="8"/>
  <c r="BE141" i="21"/>
  <c r="AP123" i="21"/>
  <c r="BO38" i="8"/>
  <c r="BW47" i="8"/>
  <c r="AD38" i="8"/>
  <c r="B38" i="8"/>
  <c r="AT123" i="21"/>
  <c r="BV47" i="8"/>
  <c r="BX34" i="8"/>
  <c r="AP38" i="8"/>
  <c r="BQ141" i="21"/>
  <c r="BD38" i="8"/>
  <c r="BL141" i="21"/>
  <c r="BJ141" i="21"/>
  <c r="BA12" i="7"/>
  <c r="BA38" i="7" s="1"/>
  <c r="BO141" i="21"/>
  <c r="AB38" i="8"/>
  <c r="BC38" i="8"/>
  <c r="BA123" i="21"/>
  <c r="X38" i="8"/>
  <c r="AY123" i="21"/>
  <c r="AW123" i="21"/>
  <c r="BD141" i="21"/>
  <c r="BB141" i="21"/>
  <c r="AR38" i="8"/>
  <c r="BA141" i="21"/>
  <c r="BN141" i="21"/>
  <c r="AQ38" i="8"/>
  <c r="BN38" i="8"/>
  <c r="BH141" i="21"/>
  <c r="BW30" i="8"/>
  <c r="AV38" i="8"/>
  <c r="BF38" i="8"/>
  <c r="G38" i="8"/>
  <c r="AH38" i="8"/>
  <c r="BY4" i="7"/>
  <c r="BY30" i="7" s="1"/>
  <c r="AI169" i="21" l="1"/>
  <c r="BT169" i="21" s="1"/>
  <c r="AH152" i="21"/>
  <c r="BS152" i="21" s="1"/>
  <c r="D12" i="7"/>
  <c r="D38" i="7" s="1"/>
  <c r="AI155" i="21"/>
  <c r="BT155" i="21" s="1"/>
  <c r="AS86" i="21"/>
  <c r="H160" i="21"/>
  <c r="AS160" i="21" s="1"/>
  <c r="BI38" i="8"/>
  <c r="AE123" i="21"/>
  <c r="BP123" i="21" s="1"/>
  <c r="AZ86" i="21"/>
  <c r="O160" i="21"/>
  <c r="AZ160" i="21" s="1"/>
  <c r="AE12" i="7"/>
  <c r="AE38" i="7" s="1"/>
  <c r="BF12" i="7"/>
  <c r="BF38" i="7" s="1"/>
  <c r="Z12" i="7"/>
  <c r="Z38" i="7" s="1"/>
  <c r="BP86" i="21"/>
  <c r="BP104" i="21"/>
  <c r="AE178" i="21"/>
  <c r="BP178" i="21" s="1"/>
  <c r="BD104" i="21"/>
  <c r="S178" i="21"/>
  <c r="BD178" i="21" s="1"/>
  <c r="AP86" i="21"/>
  <c r="E160" i="21"/>
  <c r="AP160" i="21" s="1"/>
  <c r="AO86" i="21"/>
  <c r="D160" i="21"/>
  <c r="AO160" i="21" s="1"/>
  <c r="AH157" i="21"/>
  <c r="BS157" i="21" s="1"/>
  <c r="BG86" i="21"/>
  <c r="X12" i="7"/>
  <c r="X38" i="7" s="1"/>
  <c r="BC12" i="7"/>
  <c r="BC38" i="7" s="1"/>
  <c r="BD12" i="7"/>
  <c r="BD38" i="7" s="1"/>
  <c r="AH156" i="21"/>
  <c r="BS156" i="21" s="1"/>
  <c r="BV9" i="7"/>
  <c r="BV35" i="7" s="1"/>
  <c r="U38" i="8"/>
  <c r="U123" i="21"/>
  <c r="BF123" i="21" s="1"/>
  <c r="I38" i="8"/>
  <c r="R123" i="21"/>
  <c r="BC123" i="21" s="1"/>
  <c r="AM86" i="21"/>
  <c r="B160" i="21"/>
  <c r="AM160" i="21" s="1"/>
  <c r="BR104" i="21"/>
  <c r="AG178" i="21"/>
  <c r="BR178" i="21" s="1"/>
  <c r="BD86" i="21"/>
  <c r="C12" i="7"/>
  <c r="C38" i="7" s="1"/>
  <c r="T12" i="7"/>
  <c r="T38" i="7" s="1"/>
  <c r="BK12" i="7"/>
  <c r="BK38" i="7" s="1"/>
  <c r="BL12" i="7"/>
  <c r="BL38" i="7" s="1"/>
  <c r="V123" i="21"/>
  <c r="BG123" i="21" s="1"/>
  <c r="Y38" i="8"/>
  <c r="AW86" i="21"/>
  <c r="L160" i="21"/>
  <c r="AW160" i="21" s="1"/>
  <c r="BO104" i="21"/>
  <c r="AD178" i="21"/>
  <c r="BO178" i="21" s="1"/>
  <c r="AV12" i="7"/>
  <c r="AV38" i="7" s="1"/>
  <c r="BO12" i="7"/>
  <c r="BO38" i="7" s="1"/>
  <c r="BE86" i="21"/>
  <c r="BW33" i="7"/>
  <c r="AJ12" i="7"/>
  <c r="AJ38" i="7" s="1"/>
  <c r="AT86" i="21"/>
  <c r="I160" i="21"/>
  <c r="AT160" i="21" s="1"/>
  <c r="BN104" i="21"/>
  <c r="AC178" i="21"/>
  <c r="BN178" i="21" s="1"/>
  <c r="BL104" i="21"/>
  <c r="AA178" i="21"/>
  <c r="BL178" i="21" s="1"/>
  <c r="AU86" i="21"/>
  <c r="J160" i="21"/>
  <c r="AU160" i="21" s="1"/>
  <c r="Z123" i="21"/>
  <c r="BK123" i="21" s="1"/>
  <c r="AO38" i="8"/>
  <c r="BI104" i="21"/>
  <c r="X178" i="21"/>
  <c r="BI178" i="21" s="1"/>
  <c r="AA12" i="7"/>
  <c r="AA38" i="7" s="1"/>
  <c r="BW4" i="7"/>
  <c r="BW30" i="7" s="1"/>
  <c r="AB12" i="7"/>
  <c r="AB38" i="7" s="1"/>
  <c r="B12" i="7"/>
  <c r="B38" i="7" s="1"/>
  <c r="BX32" i="7"/>
  <c r="BX8" i="7"/>
  <c r="BX34" i="7" s="1"/>
  <c r="BG104" i="21"/>
  <c r="V178" i="21"/>
  <c r="BG178" i="21" s="1"/>
  <c r="BT104" i="21"/>
  <c r="AI178" i="21"/>
  <c r="BT178" i="21" s="1"/>
  <c r="AX86" i="21"/>
  <c r="M160" i="21"/>
  <c r="AX160" i="21" s="1"/>
  <c r="BJ86" i="21"/>
  <c r="BJ12" i="7"/>
  <c r="BJ38" i="7" s="1"/>
  <c r="BB12" i="7"/>
  <c r="BB38" i="7" s="1"/>
  <c r="AP12" i="7"/>
  <c r="AP38" i="7" s="1"/>
  <c r="AX12" i="7"/>
  <c r="AX38" i="7" s="1"/>
  <c r="BY35" i="8"/>
  <c r="AI120" i="21"/>
  <c r="BT120" i="21" s="1"/>
  <c r="BA86" i="21"/>
  <c r="P160" i="21"/>
  <c r="BA160" i="21" s="1"/>
  <c r="AY86" i="21"/>
  <c r="N160" i="21"/>
  <c r="AY160" i="21" s="1"/>
  <c r="BE104" i="21"/>
  <c r="T178" i="21"/>
  <c r="BE178" i="21" s="1"/>
  <c r="AS38" i="8"/>
  <c r="AA123" i="21"/>
  <c r="BL123" i="21" s="1"/>
  <c r="AI12" i="7"/>
  <c r="AI38" i="7" s="1"/>
  <c r="AU12" i="7"/>
  <c r="AU38" i="7" s="1"/>
  <c r="AZ12" i="7"/>
  <c r="AZ38" i="7" s="1"/>
  <c r="BS104" i="21"/>
  <c r="AH178" i="21"/>
  <c r="BS178" i="21" s="1"/>
  <c r="H12" i="7"/>
  <c r="H38" i="7" s="1"/>
  <c r="AC12" i="7"/>
  <c r="AC38" i="7" s="1"/>
  <c r="BP12" i="7"/>
  <c r="BP38" i="7" s="1"/>
  <c r="BY9" i="7"/>
  <c r="BY35" i="7" s="1"/>
  <c r="AD12" i="7"/>
  <c r="AD38" i="7" s="1"/>
  <c r="BW8" i="7"/>
  <c r="BW34" i="7" s="1"/>
  <c r="AR86" i="21"/>
  <c r="G160" i="21"/>
  <c r="AR160" i="21" s="1"/>
  <c r="AG38" i="8"/>
  <c r="X123" i="21"/>
  <c r="BI123" i="21" s="1"/>
  <c r="AH12" i="7"/>
  <c r="AH38" i="7" s="1"/>
  <c r="BT83" i="21"/>
  <c r="AR12" i="7"/>
  <c r="AR38" i="7" s="1"/>
  <c r="U12" i="7"/>
  <c r="U38" i="7" s="1"/>
  <c r="BI86" i="21"/>
  <c r="I12" i="7"/>
  <c r="I38" i="7" s="1"/>
  <c r="BM104" i="21"/>
  <c r="AB178" i="21"/>
  <c r="BM178" i="21" s="1"/>
  <c r="BA104" i="21"/>
  <c r="P178" i="21"/>
  <c r="BA178" i="21" s="1"/>
  <c r="BH104" i="21"/>
  <c r="W178" i="21"/>
  <c r="BH178" i="21" s="1"/>
  <c r="BQ104" i="21"/>
  <c r="AF178" i="21"/>
  <c r="BQ178" i="21" s="1"/>
  <c r="BE38" i="8"/>
  <c r="AD123" i="21"/>
  <c r="BO123" i="21" s="1"/>
  <c r="AV86" i="21"/>
  <c r="K160" i="21"/>
  <c r="AV160" i="21" s="1"/>
  <c r="AC38" i="8"/>
  <c r="W123" i="21"/>
  <c r="BH123" i="21" s="1"/>
  <c r="AL12" i="7"/>
  <c r="AL38" i="7" s="1"/>
  <c r="F12" i="7"/>
  <c r="F38" i="7" s="1"/>
  <c r="BY30" i="8"/>
  <c r="AI115" i="21"/>
  <c r="BT115" i="21" s="1"/>
  <c r="AK38" i="8"/>
  <c r="Y123" i="21"/>
  <c r="BJ123" i="21" s="1"/>
  <c r="V12" i="7"/>
  <c r="V38" i="7" s="1"/>
  <c r="E12" i="7"/>
  <c r="E38" i="7" s="1"/>
  <c r="AT12" i="7"/>
  <c r="AT38" i="7" s="1"/>
  <c r="BN86" i="21"/>
  <c r="AM12" i="7"/>
  <c r="AM38" i="7" s="1"/>
  <c r="BF86" i="21"/>
  <c r="AO12" i="7"/>
  <c r="AO38" i="7" s="1"/>
  <c r="BB104" i="21"/>
  <c r="Q178" i="21"/>
  <c r="BB178" i="21" s="1"/>
  <c r="BM38" i="8"/>
  <c r="AF123" i="21"/>
  <c r="BQ123" i="21" s="1"/>
  <c r="AC123" i="21"/>
  <c r="BN123" i="21" s="1"/>
  <c r="BA38" i="8"/>
  <c r="AB123" i="21"/>
  <c r="BM123" i="21" s="1"/>
  <c r="AW38" i="8"/>
  <c r="BV4" i="7"/>
  <c r="BV30" i="7" s="1"/>
  <c r="BV8" i="7"/>
  <c r="BV34" i="7" s="1"/>
  <c r="BH86" i="21"/>
  <c r="G12" i="7"/>
  <c r="G38" i="7" s="1"/>
  <c r="AN12" i="7"/>
  <c r="AN38" i="7" s="1"/>
  <c r="BC86" i="21"/>
  <c r="R160" i="21"/>
  <c r="BC160" i="21" s="1"/>
  <c r="BJ104" i="21"/>
  <c r="Y178" i="21"/>
  <c r="BJ178" i="21" s="1"/>
  <c r="AN86" i="21"/>
  <c r="C160" i="21"/>
  <c r="AN160" i="21" s="1"/>
  <c r="E38" i="8"/>
  <c r="Q123" i="21"/>
  <c r="BB123" i="21" s="1"/>
  <c r="BC104" i="21"/>
  <c r="R178" i="21"/>
  <c r="BC178" i="21" s="1"/>
  <c r="BW9" i="7"/>
  <c r="BW35" i="7" s="1"/>
  <c r="BX4" i="7"/>
  <c r="BX30" i="7" s="1"/>
  <c r="BN12" i="7"/>
  <c r="BN38" i="7" s="1"/>
  <c r="BM12" i="7"/>
  <c r="BM38" i="7" s="1"/>
  <c r="BE12" i="7"/>
  <c r="BE38" i="7" s="1"/>
  <c r="BV21" i="7"/>
  <c r="BV47" i="7" s="1"/>
  <c r="BT78" i="21"/>
  <c r="AS12" i="7"/>
  <c r="AS38" i="7" s="1"/>
  <c r="BG12" i="7"/>
  <c r="BG38" i="7" s="1"/>
  <c r="Y12" i="7"/>
  <c r="Y38" i="7" s="1"/>
  <c r="BX9" i="7"/>
  <c r="BX35" i="7" s="1"/>
  <c r="AW12" i="7"/>
  <c r="AW38" i="7" s="1"/>
  <c r="BK86" i="21"/>
  <c r="BF104" i="21"/>
  <c r="U178" i="21"/>
  <c r="BF178" i="21" s="1"/>
  <c r="BK104" i="21"/>
  <c r="Z178" i="21"/>
  <c r="BK178" i="21" s="1"/>
  <c r="BX33" i="8"/>
  <c r="BX7" i="7"/>
  <c r="BX33" i="7" s="1"/>
  <c r="BL86" i="21"/>
  <c r="BH12" i="7"/>
  <c r="BH38" i="7" s="1"/>
  <c r="BB86" i="21"/>
  <c r="BQ86" i="21"/>
  <c r="BO86" i="21"/>
  <c r="BI12" i="7"/>
  <c r="BI38" i="7" s="1"/>
  <c r="BW21" i="7"/>
  <c r="BW47" i="7" s="1"/>
  <c r="AQ86" i="21"/>
  <c r="F160" i="21"/>
  <c r="AQ160" i="21" s="1"/>
  <c r="BX21" i="7"/>
  <c r="BX47" i="7" s="1"/>
  <c r="W12" i="7"/>
  <c r="W38" i="7" s="1"/>
  <c r="AQ12" i="7"/>
  <c r="AQ38" i="7" s="1"/>
  <c r="AF12" i="7"/>
  <c r="AF38" i="7" s="1"/>
  <c r="BM86" i="21"/>
  <c r="AY12" i="7"/>
  <c r="AY38" i="7" s="1"/>
  <c r="W160" i="21" l="1"/>
  <c r="BH160" i="21" s="1"/>
  <c r="U160" i="21"/>
  <c r="BF160" i="21" s="1"/>
  <c r="AA160" i="21"/>
  <c r="BL160" i="21" s="1"/>
  <c r="AF160" i="21"/>
  <c r="BQ160" i="21" s="1"/>
  <c r="AI152" i="21"/>
  <c r="BT152" i="21" s="1"/>
  <c r="AE160" i="21"/>
  <c r="BP160" i="21" s="1"/>
  <c r="AI157" i="21"/>
  <c r="BT157" i="21" s="1"/>
  <c r="Q160" i="21"/>
  <c r="BB160" i="21" s="1"/>
  <c r="Z160" i="21"/>
  <c r="BK160" i="21" s="1"/>
  <c r="AD160" i="21"/>
  <c r="BO160" i="21" s="1"/>
  <c r="Y160" i="21"/>
  <c r="BJ160" i="21" s="1"/>
  <c r="AB160" i="21"/>
  <c r="BM160" i="21" s="1"/>
  <c r="X160" i="21"/>
  <c r="BI160" i="21" s="1"/>
  <c r="AJ120" i="21"/>
  <c r="CC35" i="8"/>
  <c r="CC9" i="7"/>
  <c r="CB47" i="8"/>
  <c r="CB21" i="7"/>
  <c r="CB47" i="7" s="1"/>
  <c r="AC160" i="21"/>
  <c r="BN160" i="21" s="1"/>
  <c r="J38" i="8"/>
  <c r="J12" i="7"/>
  <c r="J38" i="7" s="1"/>
  <c r="V160" i="21"/>
  <c r="BG160" i="21" s="1"/>
  <c r="BT33" i="6" l="1"/>
  <c r="BS33" i="6"/>
  <c r="K38" i="8"/>
  <c r="K12" i="7"/>
  <c r="K38" i="7" s="1"/>
  <c r="H67" i="13"/>
  <c r="CC35" i="7"/>
  <c r="BR33" i="6"/>
  <c r="BO42" i="6"/>
  <c r="AJ132" i="21"/>
  <c r="CC47" i="8"/>
  <c r="CC21" i="7"/>
  <c r="BU120" i="21"/>
  <c r="AJ157" i="21"/>
  <c r="BU157" i="21" s="1"/>
  <c r="BO42" i="8"/>
  <c r="BR33" i="8"/>
  <c r="BT33" i="8"/>
  <c r="BS33" i="8"/>
  <c r="BR7" i="7" l="1"/>
  <c r="BR33" i="7" s="1"/>
  <c r="BS34" i="6"/>
  <c r="L38" i="8"/>
  <c r="L12" i="7"/>
  <c r="L38" i="7" s="1"/>
  <c r="CC47" i="7"/>
  <c r="H79" i="13"/>
  <c r="BS32" i="6"/>
  <c r="BS7" i="7"/>
  <c r="BS33" i="7" s="1"/>
  <c r="BR34" i="6"/>
  <c r="BU132" i="21"/>
  <c r="AJ169" i="21"/>
  <c r="BU169" i="21" s="1"/>
  <c r="BT32" i="6"/>
  <c r="BT7" i="7"/>
  <c r="BT33" i="7" s="1"/>
  <c r="BR32" i="6"/>
  <c r="BT34" i="6"/>
  <c r="BO16" i="7"/>
  <c r="BO42" i="7" s="1"/>
  <c r="BS34" i="8"/>
  <c r="BS32" i="8"/>
  <c r="BR34" i="8"/>
  <c r="BR32" i="8"/>
  <c r="BT32" i="8"/>
  <c r="BT34" i="8"/>
  <c r="BR30" i="6" l="1"/>
  <c r="BT8" i="7"/>
  <c r="BT34" i="7" s="1"/>
  <c r="BS29" i="6"/>
  <c r="BS6" i="7"/>
  <c r="BS32" i="7" s="1"/>
  <c r="BR6" i="7"/>
  <c r="BR32" i="7" s="1"/>
  <c r="BR29" i="6"/>
  <c r="BT30" i="6"/>
  <c r="BT29" i="6"/>
  <c r="BS47" i="6"/>
  <c r="BR35" i="6"/>
  <c r="BS35" i="6"/>
  <c r="BT47" i="6"/>
  <c r="BS8" i="7"/>
  <c r="BS34" i="7" s="1"/>
  <c r="BT6" i="7"/>
  <c r="BT32" i="7" s="1"/>
  <c r="BR47" i="6"/>
  <c r="BS30" i="6"/>
  <c r="S123" i="21"/>
  <c r="M38" i="8"/>
  <c r="M12" i="7"/>
  <c r="M38" i="7" s="1"/>
  <c r="BR8" i="7"/>
  <c r="BR34" i="7" s="1"/>
  <c r="BT35" i="6"/>
  <c r="BT47" i="8"/>
  <c r="BT35" i="8"/>
  <c r="BR30" i="8"/>
  <c r="BR29" i="8"/>
  <c r="BS29" i="8"/>
  <c r="BS30" i="8"/>
  <c r="BS47" i="8"/>
  <c r="BT30" i="8"/>
  <c r="BS35" i="8"/>
  <c r="BR35" i="8"/>
  <c r="BR47" i="8"/>
  <c r="BT29" i="8"/>
  <c r="BT9" i="7" l="1"/>
  <c r="BT35" i="7" s="1"/>
  <c r="BT4" i="7"/>
  <c r="BT30" i="7" s="1"/>
  <c r="BS4" i="7"/>
  <c r="BS30" i="7" s="1"/>
  <c r="BS9" i="7"/>
  <c r="BS35" i="7" s="1"/>
  <c r="BD123" i="21"/>
  <c r="S160" i="21"/>
  <c r="BD160" i="21" s="1"/>
  <c r="BR3" i="7"/>
  <c r="BR29" i="7" s="1"/>
  <c r="BR9" i="7"/>
  <c r="BS21" i="7"/>
  <c r="BS47" i="7" s="1"/>
  <c r="BR21" i="7"/>
  <c r="BR47" i="7" s="1"/>
  <c r="BS3" i="7"/>
  <c r="BS29" i="7" s="1"/>
  <c r="BT3" i="7"/>
  <c r="BT29" i="7" s="1"/>
  <c r="N38" i="8"/>
  <c r="N12" i="7"/>
  <c r="N38" i="7" s="1"/>
  <c r="BT21" i="7"/>
  <c r="BT47" i="7" s="1"/>
  <c r="BR4" i="7"/>
  <c r="BR30" i="7" s="1"/>
  <c r="O38" i="8" l="1"/>
  <c r="O12" i="7"/>
  <c r="O38" i="7" s="1"/>
  <c r="BR35" i="7"/>
  <c r="AG386" i="21" l="1"/>
  <c r="AG90" i="21"/>
  <c r="BQ42" i="6"/>
  <c r="P38" i="8"/>
  <c r="P12" i="7"/>
  <c r="P38" i="7" s="1"/>
  <c r="BP42" i="6"/>
  <c r="BP42" i="8"/>
  <c r="BP16" i="7" l="1"/>
  <c r="BP42" i="7" s="1"/>
  <c r="T123" i="21"/>
  <c r="Q38" i="8"/>
  <c r="Q12" i="7"/>
  <c r="Q38" i="7" s="1"/>
  <c r="BR90" i="21"/>
  <c r="S38" i="8" l="1"/>
  <c r="S12" i="7"/>
  <c r="S38" i="7" s="1"/>
  <c r="BN42" i="6"/>
  <c r="BS42" i="8"/>
  <c r="BS16" i="7"/>
  <c r="BS42" i="7" s="1"/>
  <c r="BQ42" i="8"/>
  <c r="AG127" i="21"/>
  <c r="BQ16" i="7"/>
  <c r="BQ42" i="7" s="1"/>
  <c r="R38" i="8"/>
  <c r="R12" i="7"/>
  <c r="R38" i="7" s="1"/>
  <c r="BE123" i="21"/>
  <c r="T160" i="21"/>
  <c r="BE160" i="21" s="1"/>
  <c r="AI389" i="21" l="1"/>
  <c r="BY45" i="6"/>
  <c r="AI93" i="21"/>
  <c r="BW45" i="6"/>
  <c r="BW46" i="6"/>
  <c r="BX37" i="6"/>
  <c r="BR127" i="21"/>
  <c r="AG164" i="21"/>
  <c r="BR164" i="21" s="1"/>
  <c r="BW41" i="6"/>
  <c r="BV45" i="6"/>
  <c r="BX38" i="6"/>
  <c r="BV38" i="6"/>
  <c r="BY46" i="6"/>
  <c r="AI390" i="21"/>
  <c r="AI94" i="21"/>
  <c r="BX41" i="6"/>
  <c r="BX46" i="6"/>
  <c r="BV41" i="6"/>
  <c r="AI86" i="21"/>
  <c r="BY38" i="6"/>
  <c r="AI382" i="21"/>
  <c r="BT42" i="8"/>
  <c r="BT16" i="7"/>
  <c r="BT42" i="7" s="1"/>
  <c r="BV46" i="6"/>
  <c r="BX45" i="6"/>
  <c r="BW38" i="6"/>
  <c r="BY37" i="6"/>
  <c r="AI85" i="21"/>
  <c r="AI381" i="21"/>
  <c r="BW37" i="6"/>
  <c r="BV37" i="6"/>
  <c r="AI385" i="21"/>
  <c r="AI89" i="21"/>
  <c r="BY41" i="6"/>
  <c r="BT142" i="21"/>
  <c r="BX45" i="8"/>
  <c r="BY15" i="7"/>
  <c r="BY41" i="7" s="1"/>
  <c r="BY12" i="7"/>
  <c r="BY38" i="7" s="1"/>
  <c r="BT137" i="21"/>
  <c r="BW41" i="8"/>
  <c r="BX41" i="8"/>
  <c r="BW46" i="8"/>
  <c r="BV45" i="8"/>
  <c r="BW45" i="8"/>
  <c r="BW38" i="8"/>
  <c r="BX38" i="8"/>
  <c r="BX46" i="8"/>
  <c r="BY20" i="7"/>
  <c r="BY46" i="7" s="1"/>
  <c r="BV38" i="8"/>
  <c r="BV46" i="8"/>
  <c r="BV41" i="8"/>
  <c r="BT94" i="21" l="1"/>
  <c r="BT105" i="21"/>
  <c r="AI179" i="21"/>
  <c r="BT179" i="21" s="1"/>
  <c r="BT85" i="21"/>
  <c r="BT86" i="21"/>
  <c r="BV12" i="7"/>
  <c r="BV38" i="7" s="1"/>
  <c r="BW12" i="7"/>
  <c r="BW38" i="7" s="1"/>
  <c r="BW20" i="7"/>
  <c r="BW46" i="7" s="1"/>
  <c r="BV15" i="7"/>
  <c r="BV41" i="7" s="1"/>
  <c r="BT89" i="21"/>
  <c r="BX12" i="7"/>
  <c r="BX38" i="7" s="1"/>
  <c r="BX19" i="7"/>
  <c r="BX45" i="7" s="1"/>
  <c r="BX20" i="7"/>
  <c r="BX46" i="7" s="1"/>
  <c r="BW19" i="7"/>
  <c r="BW45" i="7" s="1"/>
  <c r="AI123" i="21"/>
  <c r="BT123" i="21" s="1"/>
  <c r="BY38" i="8"/>
  <c r="BY41" i="8"/>
  <c r="AI126" i="21"/>
  <c r="BT126" i="21" s="1"/>
  <c r="AI130" i="21"/>
  <c r="BT130" i="21" s="1"/>
  <c r="BY45" i="8"/>
  <c r="BV19" i="7"/>
  <c r="BV45" i="7" s="1"/>
  <c r="BV20" i="7"/>
  <c r="BV46" i="7" s="1"/>
  <c r="BY19" i="7"/>
  <c r="BY45" i="7" s="1"/>
  <c r="BX15" i="7"/>
  <c r="BX41" i="7" s="1"/>
  <c r="BT93" i="21"/>
  <c r="BW15" i="7"/>
  <c r="BW41" i="7" s="1"/>
  <c r="AI131" i="21"/>
  <c r="BT131" i="21" s="1"/>
  <c r="BY46" i="8"/>
  <c r="BT100" i="21"/>
  <c r="AI174" i="21"/>
  <c r="BT174" i="21" s="1"/>
  <c r="AI167" i="21" l="1"/>
  <c r="BT167" i="21" s="1"/>
  <c r="AI163" i="21"/>
  <c r="BT163" i="21" s="1"/>
  <c r="AF81" i="21"/>
  <c r="AF377" i="21"/>
  <c r="BM33" i="6"/>
  <c r="AI160" i="21"/>
  <c r="BT160" i="21" s="1"/>
  <c r="BV42" i="8"/>
  <c r="BV16" i="7"/>
  <c r="BV42" i="7" s="1"/>
  <c r="AH127" i="21"/>
  <c r="BU42" i="8"/>
  <c r="BU16" i="7"/>
  <c r="BU42" i="7" s="1"/>
  <c r="AF376" i="21"/>
  <c r="AF80" i="21"/>
  <c r="BM32" i="6"/>
  <c r="AI168" i="21"/>
  <c r="BT168" i="21" s="1"/>
  <c r="BM48" i="6"/>
  <c r="AF392" i="21"/>
  <c r="AF96" i="21"/>
  <c r="AF374" i="21" l="1"/>
  <c r="BM30" i="6"/>
  <c r="AF78" i="21"/>
  <c r="BQ96" i="21"/>
  <c r="AF117" i="21"/>
  <c r="BQ117" i="21" s="1"/>
  <c r="BM32" i="8"/>
  <c r="BS127" i="21"/>
  <c r="AH164" i="21"/>
  <c r="BS164" i="21" s="1"/>
  <c r="AF118" i="21"/>
  <c r="BQ118" i="21" s="1"/>
  <c r="BM33" i="8"/>
  <c r="AF82" i="21"/>
  <c r="BM34" i="6"/>
  <c r="AF378" i="21"/>
  <c r="BM6" i="7"/>
  <c r="BM32" i="7" s="1"/>
  <c r="BQ80" i="21"/>
  <c r="BM7" i="7"/>
  <c r="BM33" i="7" s="1"/>
  <c r="AG80" i="21"/>
  <c r="AG376" i="21"/>
  <c r="BQ32" i="6"/>
  <c r="AF77" i="21"/>
  <c r="BM29" i="6"/>
  <c r="AF373" i="21"/>
  <c r="AF379" i="21"/>
  <c r="AF83" i="21"/>
  <c r="BM35" i="6"/>
  <c r="BP33" i="6"/>
  <c r="BQ33" i="6"/>
  <c r="AG81" i="21"/>
  <c r="AG377" i="21"/>
  <c r="BO32" i="6"/>
  <c r="BW42" i="8"/>
  <c r="BW16" i="7"/>
  <c r="BW42" i="7" s="1"/>
  <c r="BQ81" i="21"/>
  <c r="BO32" i="8"/>
  <c r="BQ6" i="7"/>
  <c r="BQ32" i="7" s="1"/>
  <c r="BP33" i="8"/>
  <c r="BQ7" i="7"/>
  <c r="BQ33" i="7" s="1"/>
  <c r="BM3" i="7"/>
  <c r="BM29" i="7" s="1"/>
  <c r="AF155" i="21" l="1"/>
  <c r="BQ155" i="21" s="1"/>
  <c r="BP7" i="7"/>
  <c r="BP33" i="7" s="1"/>
  <c r="AF154" i="21"/>
  <c r="BQ154" i="21" s="1"/>
  <c r="AG83" i="21"/>
  <c r="AG379" i="21"/>
  <c r="BQ35" i="6"/>
  <c r="BO29" i="6"/>
  <c r="BN29" i="6"/>
  <c r="BO30" i="6"/>
  <c r="BN33" i="6"/>
  <c r="AG77" i="21"/>
  <c r="AG373" i="21"/>
  <c r="BQ29" i="6"/>
  <c r="BQ77" i="21"/>
  <c r="BQ82" i="21"/>
  <c r="AF391" i="21"/>
  <c r="AF95" i="21"/>
  <c r="BM47" i="6"/>
  <c r="BO34" i="6"/>
  <c r="BQ47" i="6"/>
  <c r="AG391" i="21"/>
  <c r="AG95" i="21"/>
  <c r="BN30" i="6"/>
  <c r="BR81" i="21"/>
  <c r="BP34" i="6"/>
  <c r="AG378" i="21"/>
  <c r="AG82" i="21"/>
  <c r="BQ34" i="6"/>
  <c r="BR80" i="21"/>
  <c r="BP32" i="6"/>
  <c r="BM35" i="8"/>
  <c r="AF120" i="21"/>
  <c r="BQ120" i="21" s="1"/>
  <c r="AG118" i="21"/>
  <c r="BR118" i="21" s="1"/>
  <c r="BQ33" i="8"/>
  <c r="AF90" i="21"/>
  <c r="BM42" i="6"/>
  <c r="AF386" i="21"/>
  <c r="BM9" i="7"/>
  <c r="BM35" i="7" s="1"/>
  <c r="AF115" i="21"/>
  <c r="BQ115" i="21" s="1"/>
  <c r="BM30" i="8"/>
  <c r="BQ32" i="8"/>
  <c r="AG117" i="21"/>
  <c r="BR117" i="21" s="1"/>
  <c r="BQ83" i="21"/>
  <c r="BM34" i="8"/>
  <c r="AF119" i="21"/>
  <c r="BQ119" i="21" s="1"/>
  <c r="BX42" i="8"/>
  <c r="BX16" i="7"/>
  <c r="BX42" i="7" s="1"/>
  <c r="BN34" i="6"/>
  <c r="BN32" i="6"/>
  <c r="BM4" i="7"/>
  <c r="BM30" i="7" s="1"/>
  <c r="BQ30" i="6"/>
  <c r="AG374" i="21"/>
  <c r="AG78" i="21"/>
  <c r="BN47" i="6"/>
  <c r="BQ78" i="21"/>
  <c r="BN35" i="6"/>
  <c r="BP35" i="6"/>
  <c r="BO47" i="6"/>
  <c r="BO33" i="6"/>
  <c r="BO6" i="7"/>
  <c r="BO32" i="7" s="1"/>
  <c r="BM8" i="7"/>
  <c r="BM34" i="7" s="1"/>
  <c r="BM29" i="8"/>
  <c r="AF114" i="21"/>
  <c r="BQ114" i="21" s="1"/>
  <c r="BP34" i="8"/>
  <c r="BP32" i="8"/>
  <c r="BO30" i="8"/>
  <c r="BN34" i="8"/>
  <c r="BQ4" i="7"/>
  <c r="BQ30" i="7" s="1"/>
  <c r="BN32" i="8"/>
  <c r="BN47" i="8"/>
  <c r="BP35" i="8"/>
  <c r="BO47" i="8"/>
  <c r="BO33" i="8"/>
  <c r="BN29" i="8"/>
  <c r="BO29" i="8"/>
  <c r="BN33" i="8"/>
  <c r="BQ9" i="7"/>
  <c r="BQ35" i="7" s="1"/>
  <c r="BM21" i="7"/>
  <c r="BM47" i="7" s="1"/>
  <c r="BO34" i="8"/>
  <c r="BQ21" i="7"/>
  <c r="BQ47" i="7" s="1"/>
  <c r="BN35" i="8"/>
  <c r="BN30" i="8"/>
  <c r="AF152" i="21" l="1"/>
  <c r="BQ152" i="21" s="1"/>
  <c r="BN9" i="7"/>
  <c r="BN35" i="7" s="1"/>
  <c r="AF157" i="21"/>
  <c r="BQ157" i="21" s="1"/>
  <c r="AG154" i="21"/>
  <c r="BR154" i="21" s="1"/>
  <c r="AF156" i="21"/>
  <c r="BQ156" i="21" s="1"/>
  <c r="AG114" i="21"/>
  <c r="BR114" i="21" s="1"/>
  <c r="BQ29" i="8"/>
  <c r="BO21" i="7"/>
  <c r="BO47" i="7" s="1"/>
  <c r="BP8" i="7"/>
  <c r="BP34" i="7" s="1"/>
  <c r="BP30" i="6"/>
  <c r="BO4" i="7"/>
  <c r="BO30" i="7" s="1"/>
  <c r="AG132" i="21"/>
  <c r="BR132" i="21" s="1"/>
  <c r="BQ47" i="8"/>
  <c r="BR78" i="21"/>
  <c r="AG155" i="21"/>
  <c r="BR155" i="21" s="1"/>
  <c r="BQ95" i="21"/>
  <c r="BP9" i="7"/>
  <c r="BP35" i="7" s="1"/>
  <c r="BP6" i="7"/>
  <c r="BP32" i="7" s="1"/>
  <c r="BN4" i="7"/>
  <c r="BN30" i="7" s="1"/>
  <c r="BN3" i="7"/>
  <c r="BN29" i="7" s="1"/>
  <c r="AF151" i="21"/>
  <c r="BQ151" i="21" s="1"/>
  <c r="CA42" i="8"/>
  <c r="CA16" i="7"/>
  <c r="AG119" i="21"/>
  <c r="BR119" i="21" s="1"/>
  <c r="BQ34" i="8"/>
  <c r="BN6" i="7"/>
  <c r="BN32" i="7" s="1"/>
  <c r="BO3" i="7"/>
  <c r="BO29" i="7" s="1"/>
  <c r="BM47" i="8"/>
  <c r="AF132" i="21"/>
  <c r="BQ132" i="21" s="1"/>
  <c r="AG115" i="21"/>
  <c r="BR115" i="21" s="1"/>
  <c r="BQ30" i="8"/>
  <c r="BR95" i="21"/>
  <c r="BQ3" i="7"/>
  <c r="BQ29" i="7" s="1"/>
  <c r="BP29" i="6"/>
  <c r="BN8" i="7"/>
  <c r="BN34" i="7" s="1"/>
  <c r="BO35" i="6"/>
  <c r="BQ8" i="7"/>
  <c r="BQ34" i="7" s="1"/>
  <c r="BO7" i="7"/>
  <c r="BO33" i="7" s="1"/>
  <c r="BR77" i="21"/>
  <c r="AG120" i="21"/>
  <c r="BR120" i="21" s="1"/>
  <c r="BQ35" i="8"/>
  <c r="BP47" i="6"/>
  <c r="BR82" i="21"/>
  <c r="BO8" i="7"/>
  <c r="BO34" i="7" s="1"/>
  <c r="BN21" i="7"/>
  <c r="BN47" i="7" s="1"/>
  <c r="BQ90" i="21"/>
  <c r="BN7" i="7"/>
  <c r="BN33" i="7" s="1"/>
  <c r="BR83" i="21"/>
  <c r="BO35" i="8"/>
  <c r="BP47" i="8"/>
  <c r="BP29" i="8"/>
  <c r="BP30" i="8"/>
  <c r="AG156" i="21" l="1"/>
  <c r="BR156" i="21" s="1"/>
  <c r="AG151" i="21"/>
  <c r="BR151" i="21" s="1"/>
  <c r="AG157" i="21"/>
  <c r="BR157" i="21" s="1"/>
  <c r="BP4" i="7"/>
  <c r="BP30" i="7" s="1"/>
  <c r="BO9" i="7"/>
  <c r="BO35" i="7" s="1"/>
  <c r="BP21" i="7"/>
  <c r="BP47" i="7" s="1"/>
  <c r="AF169" i="21"/>
  <c r="BQ169" i="21" s="1"/>
  <c r="CB42" i="8"/>
  <c r="CB16" i="7"/>
  <c r="CB42" i="7" s="1"/>
  <c r="AG152" i="21"/>
  <c r="BR152" i="21" s="1"/>
  <c r="CA42" i="7"/>
  <c r="BP3" i="7"/>
  <c r="BP29" i="7" s="1"/>
  <c r="AG169" i="21"/>
  <c r="BR169" i="21" s="1"/>
  <c r="AJ127" i="21" l="1"/>
  <c r="CC42" i="8"/>
  <c r="CC16" i="7"/>
  <c r="CC42" i="7" l="1"/>
  <c r="H74" i="13"/>
  <c r="BU127" i="21"/>
  <c r="AJ164" i="21"/>
  <c r="BU164" i="21" s="1"/>
  <c r="BT38" i="6" l="1"/>
  <c r="AH94" i="21"/>
  <c r="AH390" i="21"/>
  <c r="BU46" i="6"/>
  <c r="AH389" i="21"/>
  <c r="AH93" i="21"/>
  <c r="BU45" i="6"/>
  <c r="BR41" i="6"/>
  <c r="BS45" i="6"/>
  <c r="BS37" i="6"/>
  <c r="BR46" i="6"/>
  <c r="AH85" i="21"/>
  <c r="AH381" i="21"/>
  <c r="BU37" i="6"/>
  <c r="AH382" i="21"/>
  <c r="AH86" i="21"/>
  <c r="BU38" i="6"/>
  <c r="BR37" i="6"/>
  <c r="BS41" i="6"/>
  <c r="BS38" i="6"/>
  <c r="AH89" i="21"/>
  <c r="BU41" i="6"/>
  <c r="AH385" i="21"/>
  <c r="BT41" i="6"/>
  <c r="BS46" i="6"/>
  <c r="BT45" i="6"/>
  <c r="BR38" i="6"/>
  <c r="BT37" i="6"/>
  <c r="BR45" i="6"/>
  <c r="BT46" i="6"/>
  <c r="BS142" i="21"/>
  <c r="BS137" i="21"/>
  <c r="BS38" i="8"/>
  <c r="BU19" i="7"/>
  <c r="BU45" i="7" s="1"/>
  <c r="BR45" i="8"/>
  <c r="BT46" i="8"/>
  <c r="BU15" i="7"/>
  <c r="BU41" i="7" s="1"/>
  <c r="BR46" i="8"/>
  <c r="BT41" i="8"/>
  <c r="BR38" i="8"/>
  <c r="BR41" i="8"/>
  <c r="BS41" i="8"/>
  <c r="BS46" i="8"/>
  <c r="BT45" i="8"/>
  <c r="BT38" i="8"/>
  <c r="BS45" i="8"/>
  <c r="BU20" i="7"/>
  <c r="BU46" i="7" s="1"/>
  <c r="BS86" i="21" l="1"/>
  <c r="AH126" i="21"/>
  <c r="BS126" i="21" s="1"/>
  <c r="BU41" i="8"/>
  <c r="BR15" i="7"/>
  <c r="BR41" i="7" s="1"/>
  <c r="AH123" i="21"/>
  <c r="BS123" i="21" s="1"/>
  <c r="BU38" i="8"/>
  <c r="BS89" i="21"/>
  <c r="AH163" i="21"/>
  <c r="BS163" i="21" s="1"/>
  <c r="BS105" i="21"/>
  <c r="AH179" i="21"/>
  <c r="BS179" i="21" s="1"/>
  <c r="BR12" i="7"/>
  <c r="BR38" i="7" s="1"/>
  <c r="BS12" i="7"/>
  <c r="BS38" i="7" s="1"/>
  <c r="BS85" i="21"/>
  <c r="BS93" i="21"/>
  <c r="BT19" i="7"/>
  <c r="BT45" i="7" s="1"/>
  <c r="BS15" i="7"/>
  <c r="BS41" i="7" s="1"/>
  <c r="BR20" i="7"/>
  <c r="BR46" i="7" s="1"/>
  <c r="BS20" i="7"/>
  <c r="BS46" i="7" s="1"/>
  <c r="AH131" i="21"/>
  <c r="BS131" i="21" s="1"/>
  <c r="BU46" i="8"/>
  <c r="BT20" i="7"/>
  <c r="BT46" i="7" s="1"/>
  <c r="BU45" i="8"/>
  <c r="AH130" i="21"/>
  <c r="BS130" i="21" s="1"/>
  <c r="BS94" i="21"/>
  <c r="BT15" i="7"/>
  <c r="BT41" i="7" s="1"/>
  <c r="BU12" i="7"/>
  <c r="BU38" i="7" s="1"/>
  <c r="BR19" i="7"/>
  <c r="BR45" i="7" s="1"/>
  <c r="BS19" i="7"/>
  <c r="BS45" i="7" s="1"/>
  <c r="BT12" i="7"/>
  <c r="BT38" i="7" s="1"/>
  <c r="BS100" i="21"/>
  <c r="AH174" i="21"/>
  <c r="BS174" i="21" s="1"/>
  <c r="AH167" i="21" l="1"/>
  <c r="BS167" i="21" s="1"/>
  <c r="CB45" i="8"/>
  <c r="CB19" i="7"/>
  <c r="CB45" i="7" s="1"/>
  <c r="AH168" i="21"/>
  <c r="BS168" i="21" s="1"/>
  <c r="CB46" i="8"/>
  <c r="CB20" i="7"/>
  <c r="AH160" i="21"/>
  <c r="BS160" i="21" s="1"/>
  <c r="AJ131" i="21" l="1"/>
  <c r="CC46" i="8"/>
  <c r="CC20" i="7"/>
  <c r="CB46" i="7"/>
  <c r="AJ130" i="21"/>
  <c r="CC45" i="8"/>
  <c r="CC19" i="7"/>
  <c r="CC45" i="7" l="1"/>
  <c r="H77" i="13"/>
  <c r="BU130" i="21"/>
  <c r="AJ167" i="21"/>
  <c r="BU167" i="21" s="1"/>
  <c r="CC46" i="7"/>
  <c r="H78" i="13"/>
  <c r="BU131" i="21"/>
  <c r="AJ168" i="21"/>
  <c r="BU168" i="21" s="1"/>
  <c r="BL42" i="6" l="1"/>
  <c r="S42" i="6" l="1"/>
  <c r="AC80" i="21"/>
  <c r="AC376" i="21"/>
  <c r="BA32" i="6"/>
  <c r="X80" i="21"/>
  <c r="X376" i="21"/>
  <c r="AG32" i="6"/>
  <c r="Z83" i="21"/>
  <c r="Z379" i="21"/>
  <c r="AO35" i="6"/>
  <c r="S391" i="21"/>
  <c r="S95" i="21"/>
  <c r="M47" i="6"/>
  <c r="R380" i="21"/>
  <c r="R84" i="21"/>
  <c r="I36" i="6"/>
  <c r="Q380" i="21"/>
  <c r="Q84" i="21"/>
  <c r="E36" i="6"/>
  <c r="AG36" i="6"/>
  <c r="X84" i="21"/>
  <c r="X380" i="21"/>
  <c r="S78" i="21"/>
  <c r="S374" i="21"/>
  <c r="M30" i="6"/>
  <c r="S84" i="21"/>
  <c r="S380" i="21"/>
  <c r="M36" i="6"/>
  <c r="W33" i="6"/>
  <c r="R42" i="6"/>
  <c r="R378" i="21"/>
  <c r="R82" i="21"/>
  <c r="I34" i="6"/>
  <c r="AB80" i="21"/>
  <c r="AB376" i="21"/>
  <c r="AW32" i="6"/>
  <c r="X90" i="21"/>
  <c r="X386" i="21"/>
  <c r="AG42" i="6"/>
  <c r="V78" i="21"/>
  <c r="V374" i="21"/>
  <c r="Y30" i="6"/>
  <c r="AL42" i="6"/>
  <c r="F48" i="6"/>
  <c r="Q81" i="21"/>
  <c r="Q377" i="21"/>
  <c r="E33" i="6"/>
  <c r="V90" i="21"/>
  <c r="V386" i="21"/>
  <c r="Y42" i="6"/>
  <c r="V96" i="21"/>
  <c r="Y48" i="6"/>
  <c r="V392" i="21"/>
  <c r="AM42" i="6"/>
  <c r="X96" i="21"/>
  <c r="X392" i="21"/>
  <c r="AG48" i="6"/>
  <c r="AA96" i="21"/>
  <c r="AA392" i="21"/>
  <c r="AS48" i="6"/>
  <c r="AR42" i="6"/>
  <c r="W82" i="21"/>
  <c r="W378" i="21"/>
  <c r="AC34" i="6"/>
  <c r="AD96" i="21"/>
  <c r="AD392" i="21"/>
  <c r="BE48" i="6"/>
  <c r="Q35" i="6"/>
  <c r="T379" i="21"/>
  <c r="T83" i="21"/>
  <c r="O33" i="6"/>
  <c r="Z81" i="21"/>
  <c r="AO33" i="6"/>
  <c r="Z377" i="21"/>
  <c r="W374" i="21"/>
  <c r="W78" i="21"/>
  <c r="AC30" i="6"/>
  <c r="M32" i="6"/>
  <c r="S376" i="21"/>
  <c r="S80" i="21"/>
  <c r="P33" i="6"/>
  <c r="Y378" i="21"/>
  <c r="Y82" i="21"/>
  <c r="AK34" i="6"/>
  <c r="V82" i="21"/>
  <c r="Y34" i="6"/>
  <c r="V378" i="21"/>
  <c r="Q33" i="6"/>
  <c r="T81" i="21"/>
  <c r="T377" i="21"/>
  <c r="AC81" i="21"/>
  <c r="AC377" i="21"/>
  <c r="BA33" i="6"/>
  <c r="AP42" i="6"/>
  <c r="Y47" i="6"/>
  <c r="V95" i="21"/>
  <c r="V391" i="21"/>
  <c r="E32" i="6"/>
  <c r="Q376" i="21"/>
  <c r="Q80" i="21"/>
  <c r="AB377" i="21"/>
  <c r="AB81" i="21"/>
  <c r="AW33" i="6"/>
  <c r="AD81" i="21"/>
  <c r="AD377" i="21"/>
  <c r="BE33" i="6"/>
  <c r="Z42" i="6"/>
  <c r="W391" i="21"/>
  <c r="W95" i="21"/>
  <c r="AC47" i="6"/>
  <c r="T373" i="21"/>
  <c r="T77" i="21"/>
  <c r="Q29" i="6"/>
  <c r="Z378" i="21"/>
  <c r="Z82" i="21"/>
  <c r="AO34" i="6"/>
  <c r="X391" i="21"/>
  <c r="X95" i="21"/>
  <c r="AG47" i="6"/>
  <c r="T84" i="21"/>
  <c r="Q36" i="6"/>
  <c r="T380" i="21"/>
  <c r="AJ42" i="6"/>
  <c r="U35" i="6"/>
  <c r="U83" i="21"/>
  <c r="U379" i="21"/>
  <c r="Q78" i="21"/>
  <c r="Q374" i="21"/>
  <c r="E30" i="6"/>
  <c r="S90" i="21"/>
  <c r="S386" i="21"/>
  <c r="M42" i="6"/>
  <c r="Y96" i="21"/>
  <c r="Y392" i="21"/>
  <c r="AK48" i="6"/>
  <c r="AA376" i="21"/>
  <c r="AA80" i="21"/>
  <c r="AS32" i="6"/>
  <c r="AO36" i="6"/>
  <c r="Z380" i="21"/>
  <c r="Z84" i="21"/>
  <c r="AD47" i="6"/>
  <c r="Y379" i="21"/>
  <c r="Y83" i="21"/>
  <c r="AK35" i="6"/>
  <c r="X81" i="21"/>
  <c r="X377" i="21"/>
  <c r="AG33" i="6"/>
  <c r="X78" i="21"/>
  <c r="X374" i="21"/>
  <c r="AG30" i="6"/>
  <c r="U47" i="6"/>
  <c r="U391" i="21"/>
  <c r="U95" i="21"/>
  <c r="V380" i="21"/>
  <c r="V84" i="21"/>
  <c r="Y36" i="6"/>
  <c r="BK32" i="6"/>
  <c r="Y84" i="21"/>
  <c r="Y380" i="21"/>
  <c r="AK36" i="6"/>
  <c r="Y80" i="21"/>
  <c r="Y376" i="21"/>
  <c r="AK32" i="6"/>
  <c r="AC33" i="6"/>
  <c r="W377" i="21"/>
  <c r="W81" i="21"/>
  <c r="T82" i="21"/>
  <c r="T378" i="21"/>
  <c r="Q34" i="6"/>
  <c r="AB42" i="6"/>
  <c r="E48" i="6"/>
  <c r="Q392" i="21"/>
  <c r="Q96" i="21"/>
  <c r="W84" i="21"/>
  <c r="W380" i="21"/>
  <c r="AC36" i="6"/>
  <c r="W376" i="21"/>
  <c r="W80" i="21"/>
  <c r="AC32" i="6"/>
  <c r="Y81" i="21"/>
  <c r="AK33" i="6"/>
  <c r="Y377" i="21"/>
  <c r="Z376" i="21"/>
  <c r="Z80" i="21"/>
  <c r="AO32" i="6"/>
  <c r="Q47" i="6"/>
  <c r="T391" i="21"/>
  <c r="T95" i="21"/>
  <c r="X379" i="21"/>
  <c r="X83" i="21"/>
  <c r="AG35" i="6"/>
  <c r="Z391" i="21"/>
  <c r="Z95" i="21"/>
  <c r="AO47" i="6"/>
  <c r="S378" i="21"/>
  <c r="S82" i="21"/>
  <c r="M34" i="6"/>
  <c r="U34" i="6"/>
  <c r="U378" i="21"/>
  <c r="U82" i="21"/>
  <c r="X33" i="6"/>
  <c r="T80" i="21"/>
  <c r="T376" i="21"/>
  <c r="Q32" i="6"/>
  <c r="Y78" i="21"/>
  <c r="Y374" i="21"/>
  <c r="AK30" i="6"/>
  <c r="T90" i="21"/>
  <c r="T386" i="21"/>
  <c r="Q42" i="6"/>
  <c r="Q48" i="6"/>
  <c r="T392" i="21"/>
  <c r="T96" i="21"/>
  <c r="U90" i="21"/>
  <c r="U386" i="21"/>
  <c r="U42" i="6"/>
  <c r="R392" i="21"/>
  <c r="I48" i="6"/>
  <c r="R96" i="21"/>
  <c r="W42" i="6"/>
  <c r="V80" i="21"/>
  <c r="V376" i="21"/>
  <c r="Y32" i="6"/>
  <c r="N33" i="6"/>
  <c r="T78" i="21"/>
  <c r="T374" i="21"/>
  <c r="Q30" i="6"/>
  <c r="Q95" i="21"/>
  <c r="Q391" i="21"/>
  <c r="E47" i="6"/>
  <c r="T42" i="6"/>
  <c r="U376" i="21"/>
  <c r="U80" i="21"/>
  <c r="U32" i="6"/>
  <c r="AQ42" i="6"/>
  <c r="AE42" i="6"/>
  <c r="AD80" i="21"/>
  <c r="AD376" i="21"/>
  <c r="BE32" i="6"/>
  <c r="V373" i="21"/>
  <c r="V77" i="21"/>
  <c r="Y29" i="6"/>
  <c r="Z374" i="21"/>
  <c r="Z78" i="21"/>
  <c r="AO30" i="6"/>
  <c r="S392" i="21"/>
  <c r="M48" i="6"/>
  <c r="S96" i="21"/>
  <c r="Y386" i="21"/>
  <c r="AK42" i="6"/>
  <c r="Y90" i="21"/>
  <c r="W96" i="21"/>
  <c r="W392" i="21"/>
  <c r="AC48" i="6"/>
  <c r="Z90" i="21"/>
  <c r="AO42" i="6"/>
  <c r="Z386" i="21"/>
  <c r="AA42" i="6"/>
  <c r="W373" i="21"/>
  <c r="W77" i="21"/>
  <c r="AC29" i="6"/>
  <c r="V42" i="6"/>
  <c r="Y373" i="21"/>
  <c r="AK29" i="6"/>
  <c r="Y77" i="21"/>
  <c r="X42" i="6"/>
  <c r="U96" i="21"/>
  <c r="U48" i="6"/>
  <c r="U392" i="21"/>
  <c r="AI42" i="6"/>
  <c r="W379" i="21"/>
  <c r="W83" i="21"/>
  <c r="AC35" i="6"/>
  <c r="U78" i="21"/>
  <c r="U30" i="6"/>
  <c r="U374" i="21"/>
  <c r="AH42" i="6"/>
  <c r="S81" i="21"/>
  <c r="S377" i="21"/>
  <c r="M33" i="6"/>
  <c r="U377" i="21"/>
  <c r="U81" i="21"/>
  <c r="U33" i="6"/>
  <c r="Z392" i="21"/>
  <c r="Z96" i="21"/>
  <c r="AO48" i="6"/>
  <c r="BA48" i="6"/>
  <c r="AC392" i="21"/>
  <c r="AC96" i="21"/>
  <c r="R81" i="21"/>
  <c r="I33" i="6"/>
  <c r="R377" i="21"/>
  <c r="AA81" i="21"/>
  <c r="AA377" i="21"/>
  <c r="AS33" i="6"/>
  <c r="Y35" i="6"/>
  <c r="V379" i="21"/>
  <c r="V83" i="21"/>
  <c r="AF42" i="6"/>
  <c r="W90" i="21"/>
  <c r="AC42" i="6"/>
  <c r="W386" i="21"/>
  <c r="AB96" i="21"/>
  <c r="AB392" i="21"/>
  <c r="AW48" i="6"/>
  <c r="I35" i="6"/>
  <c r="R379" i="21"/>
  <c r="R83" i="21"/>
  <c r="R95" i="21"/>
  <c r="I47" i="6"/>
  <c r="R391" i="21"/>
  <c r="V377" i="21"/>
  <c r="V81" i="21"/>
  <c r="Y33" i="6"/>
  <c r="R77" i="21"/>
  <c r="I29" i="6"/>
  <c r="R373" i="21"/>
  <c r="X82" i="21"/>
  <c r="X378" i="21"/>
  <c r="AG34" i="6"/>
  <c r="Q90" i="21"/>
  <c r="E42" i="6"/>
  <c r="Q386" i="21"/>
  <c r="S77" i="21"/>
  <c r="S373" i="21"/>
  <c r="M29" i="6"/>
  <c r="X77" i="21"/>
  <c r="X373" i="21"/>
  <c r="AG29" i="6"/>
  <c r="U373" i="21"/>
  <c r="U29" i="6"/>
  <c r="U77" i="21"/>
  <c r="Z373" i="21"/>
  <c r="Z77" i="21"/>
  <c r="AO29" i="6"/>
  <c r="Y95" i="21"/>
  <c r="Y391" i="21"/>
  <c r="AK47" i="6"/>
  <c r="U380" i="21"/>
  <c r="U84" i="21"/>
  <c r="U36" i="6"/>
  <c r="Q82" i="21"/>
  <c r="Q378" i="21"/>
  <c r="E34" i="6"/>
  <c r="R376" i="21"/>
  <c r="R80" i="21"/>
  <c r="I32" i="6"/>
  <c r="Q379" i="21"/>
  <c r="E35" i="6"/>
  <c r="Q83" i="21"/>
  <c r="Q373" i="21"/>
  <c r="Q77" i="21"/>
  <c r="E29" i="6"/>
  <c r="AD42" i="6"/>
  <c r="R90" i="21"/>
  <c r="R386" i="21"/>
  <c r="I42" i="6"/>
  <c r="AN42" i="6"/>
  <c r="S379" i="21"/>
  <c r="M35" i="6"/>
  <c r="S83" i="21"/>
  <c r="R374" i="21"/>
  <c r="R78" i="21"/>
  <c r="I30" i="6"/>
  <c r="G48" i="6"/>
  <c r="AC4" i="7"/>
  <c r="AC30" i="7" s="1"/>
  <c r="F48" i="8"/>
  <c r="E7" i="7"/>
  <c r="E33" i="7" s="1"/>
  <c r="Y22" i="7"/>
  <c r="Y48" i="7" s="1"/>
  <c r="AM42" i="8"/>
  <c r="AS22" i="7"/>
  <c r="AS48" i="7" s="1"/>
  <c r="AR42" i="8"/>
  <c r="Q9" i="7"/>
  <c r="Q35" i="7" s="1"/>
  <c r="AW133" i="21"/>
  <c r="AZ133" i="21"/>
  <c r="AC21" i="7"/>
  <c r="AC47" i="7" s="1"/>
  <c r="AY133" i="21"/>
  <c r="M6" i="7"/>
  <c r="M32" i="7" s="1"/>
  <c r="P33" i="8"/>
  <c r="AY121" i="21"/>
  <c r="Q10" i="7"/>
  <c r="Q36" i="7" s="1"/>
  <c r="AZ121" i="21"/>
  <c r="AZ117" i="21"/>
  <c r="BA119" i="21"/>
  <c r="AJ42" i="8"/>
  <c r="AY117" i="21"/>
  <c r="AZ120" i="21"/>
  <c r="AO10" i="7"/>
  <c r="AO36" i="7" s="1"/>
  <c r="AD47" i="8"/>
  <c r="BA118" i="21"/>
  <c r="AG7" i="7"/>
  <c r="AG33" i="7" s="1"/>
  <c r="AV133" i="21"/>
  <c r="BK32" i="8"/>
  <c r="AK10" i="7"/>
  <c r="AK36" i="7" s="1"/>
  <c r="BA132" i="21"/>
  <c r="Q8" i="7"/>
  <c r="Q34" i="7" s="1"/>
  <c r="T42" i="8"/>
  <c r="AB42" i="8"/>
  <c r="AC10" i="7"/>
  <c r="AC36" i="7" s="1"/>
  <c r="AC6" i="7"/>
  <c r="AC32" i="7" s="1"/>
  <c r="AZ132" i="21"/>
  <c r="Q21" i="7"/>
  <c r="Q47" i="7" s="1"/>
  <c r="AK4" i="7"/>
  <c r="AK30" i="7" s="1"/>
  <c r="AX133" i="21"/>
  <c r="AQ42" i="8"/>
  <c r="AE42" i="8"/>
  <c r="M8" i="7"/>
  <c r="M34" i="7" s="1"/>
  <c r="X33" i="8"/>
  <c r="BA115" i="21"/>
  <c r="BA127" i="21"/>
  <c r="I22" i="7"/>
  <c r="I48" i="7" s="1"/>
  <c r="W42" i="8"/>
  <c r="Y6" i="7"/>
  <c r="Y32" i="7" s="1"/>
  <c r="N33" i="8"/>
  <c r="Q4" i="7"/>
  <c r="Q30" i="7" s="1"/>
  <c r="E21" i="7"/>
  <c r="E47" i="7" s="1"/>
  <c r="BA121" i="21"/>
  <c r="Y3" i="7"/>
  <c r="Y29" i="7" s="1"/>
  <c r="AK16" i="7"/>
  <c r="AK42" i="7" s="1"/>
  <c r="AA42" i="8"/>
  <c r="V42" i="8"/>
  <c r="AK3" i="7"/>
  <c r="AK29" i="7" s="1"/>
  <c r="X42" i="8"/>
  <c r="AI42" i="8"/>
  <c r="E16" i="7"/>
  <c r="E42" i="7" s="1"/>
  <c r="AP42" i="8"/>
  <c r="O33" i="8"/>
  <c r="AH42" i="8"/>
  <c r="M7" i="7"/>
  <c r="M33" i="7" s="1"/>
  <c r="U7" i="7"/>
  <c r="U33" i="7" s="1"/>
  <c r="BA22" i="7"/>
  <c r="BA48" i="7" s="1"/>
  <c r="I7" i="7"/>
  <c r="I33" i="7" s="1"/>
  <c r="AS7" i="7"/>
  <c r="AS33" i="7" s="1"/>
  <c r="AF42" i="8"/>
  <c r="AC16" i="7"/>
  <c r="AC42" i="7" s="1"/>
  <c r="I21" i="7"/>
  <c r="I47" i="7" s="1"/>
  <c r="Y7" i="7"/>
  <c r="Y33" i="7" s="1"/>
  <c r="I3" i="7"/>
  <c r="I29" i="7" s="1"/>
  <c r="AG8" i="7"/>
  <c r="AG34" i="7" s="1"/>
  <c r="Y21" i="7"/>
  <c r="Y47" i="7" s="1"/>
  <c r="AO7" i="7"/>
  <c r="AO33" i="7" s="1"/>
  <c r="U3" i="7"/>
  <c r="U29" i="7" s="1"/>
  <c r="BA120" i="21"/>
  <c r="AD42" i="8"/>
  <c r="I16" i="7"/>
  <c r="I42" i="7" s="1"/>
  <c r="AZ119" i="21"/>
  <c r="AN42" i="8"/>
  <c r="G48" i="8"/>
  <c r="I10" i="7"/>
  <c r="I36" i="7" s="1"/>
  <c r="AW7" i="7"/>
  <c r="AW33" i="7" s="1"/>
  <c r="AK22" i="7"/>
  <c r="AK48" i="7" s="1"/>
  <c r="BA133" i="21"/>
  <c r="AL42" i="8"/>
  <c r="Z42" i="8"/>
  <c r="BA117" i="21"/>
  <c r="S42" i="8"/>
  <c r="AG6" i="7"/>
  <c r="AG32" i="7" s="1"/>
  <c r="E10" i="7"/>
  <c r="E36" i="7" s="1"/>
  <c r="M4" i="7"/>
  <c r="M30" i="7" s="1"/>
  <c r="M10" i="7"/>
  <c r="M36" i="7" s="1"/>
  <c r="W33" i="8"/>
  <c r="R42" i="8"/>
  <c r="I8" i="7"/>
  <c r="I34" i="7" s="1"/>
  <c r="BA114" i="21"/>
  <c r="AW6" i="7"/>
  <c r="AW32" i="7" s="1"/>
  <c r="AF47" i="6" l="1"/>
  <c r="G33" i="6"/>
  <c r="BA80" i="21"/>
  <c r="P154" i="21"/>
  <c r="BA154" i="21" s="1"/>
  <c r="BA32" i="8"/>
  <c r="AC117" i="21"/>
  <c r="BN117" i="21" s="1"/>
  <c r="G34" i="6"/>
  <c r="AJ34" i="6"/>
  <c r="V120" i="21"/>
  <c r="BG120" i="21" s="1"/>
  <c r="Y35" i="8"/>
  <c r="Z133" i="21"/>
  <c r="BK133" i="21" s="1"/>
  <c r="AO48" i="8"/>
  <c r="AC48" i="8"/>
  <c r="W133" i="21"/>
  <c r="BH133" i="21" s="1"/>
  <c r="L47" i="6"/>
  <c r="H32" i="6"/>
  <c r="AX48" i="6"/>
  <c r="O48" i="6"/>
  <c r="R48" i="6"/>
  <c r="AZ34" i="6"/>
  <c r="F34" i="6"/>
  <c r="N35" i="6"/>
  <c r="BF34" i="6"/>
  <c r="U132" i="21"/>
  <c r="BF132" i="21" s="1"/>
  <c r="U47" i="8"/>
  <c r="E30" i="8"/>
  <c r="Q115" i="21"/>
  <c r="BB115" i="21" s="1"/>
  <c r="Z119" i="21"/>
  <c r="BK119" i="21" s="1"/>
  <c r="AO34" i="8"/>
  <c r="F33" i="6"/>
  <c r="AT32" i="6"/>
  <c r="S29" i="6"/>
  <c r="AB30" i="6"/>
  <c r="AX117" i="21"/>
  <c r="M154" i="21"/>
  <c r="AX154" i="21" s="1"/>
  <c r="G42" i="6"/>
  <c r="AV33" i="6"/>
  <c r="BD83" i="21"/>
  <c r="AO22" i="7"/>
  <c r="AO48" i="7" s="1"/>
  <c r="BE78" i="21"/>
  <c r="AB16" i="7"/>
  <c r="AB42" i="7" s="1"/>
  <c r="BJ80" i="21"/>
  <c r="BF95" i="21"/>
  <c r="BJ83" i="21"/>
  <c r="Z16" i="7"/>
  <c r="Z42" i="7" s="1"/>
  <c r="O7" i="7"/>
  <c r="O33" i="7" s="1"/>
  <c r="BH82" i="21"/>
  <c r="AA30" i="6"/>
  <c r="AD83" i="21"/>
  <c r="BE35" i="6"/>
  <c r="AD379" i="21"/>
  <c r="X48" i="6"/>
  <c r="AZ33" i="6"/>
  <c r="BA83" i="21"/>
  <c r="P157" i="21"/>
  <c r="BA157" i="21" s="1"/>
  <c r="U121" i="21"/>
  <c r="BF121" i="21" s="1"/>
  <c r="U36" i="8"/>
  <c r="AQ30" i="6"/>
  <c r="AM48" i="6"/>
  <c r="T48" i="6"/>
  <c r="AI34" i="6"/>
  <c r="Q117" i="21"/>
  <c r="BB117" i="21" s="1"/>
  <c r="E32" i="8"/>
  <c r="AM30" i="6"/>
  <c r="H30" i="6"/>
  <c r="X114" i="21"/>
  <c r="BI114" i="21" s="1"/>
  <c r="AG29" i="8"/>
  <c r="G35" i="6"/>
  <c r="BC48" i="6"/>
  <c r="BH32" i="6"/>
  <c r="S127" i="21"/>
  <c r="BD127" i="21" s="1"/>
  <c r="M42" i="8"/>
  <c r="AD90" i="21"/>
  <c r="AD386" i="21"/>
  <c r="BE42" i="6"/>
  <c r="L48" i="6"/>
  <c r="U133" i="21"/>
  <c r="BF133" i="21" s="1"/>
  <c r="U48" i="8"/>
  <c r="AL48" i="6"/>
  <c r="O47" i="6"/>
  <c r="BB35" i="6"/>
  <c r="AI47" i="6"/>
  <c r="AN32" i="6"/>
  <c r="AZ42" i="6"/>
  <c r="AJ30" i="6"/>
  <c r="AN30" i="6"/>
  <c r="F30" i="6"/>
  <c r="BL33" i="6"/>
  <c r="BB77" i="21"/>
  <c r="BB82" i="21"/>
  <c r="BH77" i="21"/>
  <c r="U16" i="7"/>
  <c r="U42" i="7" s="1"/>
  <c r="BF83" i="21"/>
  <c r="AO8" i="7"/>
  <c r="AO34" i="7" s="1"/>
  <c r="BE81" i="21"/>
  <c r="F22" i="7"/>
  <c r="F48" i="7" s="1"/>
  <c r="AB34" i="6"/>
  <c r="H33" i="6"/>
  <c r="AB391" i="21"/>
  <c r="AB95" i="21"/>
  <c r="AW47" i="6"/>
  <c r="AE32" i="6"/>
  <c r="X121" i="21"/>
  <c r="BI121" i="21" s="1"/>
  <c r="AG36" i="8"/>
  <c r="I30" i="8"/>
  <c r="R115" i="21"/>
  <c r="BC115" i="21" s="1"/>
  <c r="AZ82" i="21"/>
  <c r="O156" i="21"/>
  <c r="AZ156" i="21" s="1"/>
  <c r="N48" i="6"/>
  <c r="H48" i="6"/>
  <c r="E35" i="8"/>
  <c r="Q120" i="21"/>
  <c r="BB120" i="21" s="1"/>
  <c r="Z120" i="21"/>
  <c r="BK120" i="21" s="1"/>
  <c r="AO35" i="8"/>
  <c r="N32" i="6"/>
  <c r="T47" i="6"/>
  <c r="AZ47" i="6"/>
  <c r="V118" i="21"/>
  <c r="BG118" i="21" s="1"/>
  <c r="Y33" i="8"/>
  <c r="U30" i="8"/>
  <c r="U115" i="21"/>
  <c r="BF115" i="21" s="1"/>
  <c r="BA84" i="21"/>
  <c r="P158" i="21"/>
  <c r="BA158" i="21" s="1"/>
  <c r="BJ42" i="6"/>
  <c r="AH30" i="6"/>
  <c r="BC35" i="6"/>
  <c r="C34" i="6"/>
  <c r="U117" i="21"/>
  <c r="BF117" i="21" s="1"/>
  <c r="U32" i="8"/>
  <c r="AO47" i="8"/>
  <c r="Z132" i="21"/>
  <c r="BK132" i="21" s="1"/>
  <c r="AA386" i="21"/>
  <c r="AA90" i="21"/>
  <c r="AS42" i="6"/>
  <c r="P35" i="6"/>
  <c r="AL30" i="6"/>
  <c r="BF48" i="6"/>
  <c r="AZ95" i="21"/>
  <c r="O169" i="21"/>
  <c r="AZ169" i="21" s="1"/>
  <c r="AA29" i="6"/>
  <c r="L34" i="6"/>
  <c r="AP32" i="6"/>
  <c r="P32" i="6"/>
  <c r="AK32" i="8"/>
  <c r="Y117" i="21"/>
  <c r="BJ117" i="21" s="1"/>
  <c r="AB32" i="6"/>
  <c r="BB48" i="6"/>
  <c r="AE379" i="21"/>
  <c r="AE83" i="21"/>
  <c r="BI35" i="6"/>
  <c r="V119" i="21"/>
  <c r="BG119" i="21" s="1"/>
  <c r="Y34" i="8"/>
  <c r="BK48" i="6"/>
  <c r="X32" i="6"/>
  <c r="AA373" i="21"/>
  <c r="AA77" i="21"/>
  <c r="AS29" i="6"/>
  <c r="O34" i="6"/>
  <c r="AH48" i="6"/>
  <c r="U10" i="7"/>
  <c r="U36" i="7" s="1"/>
  <c r="BG81" i="21"/>
  <c r="BM96" i="21"/>
  <c r="BK96" i="21"/>
  <c r="U4" i="7"/>
  <c r="U30" i="7" s="1"/>
  <c r="BF96" i="21"/>
  <c r="BJ90" i="21"/>
  <c r="BG77" i="21"/>
  <c r="BF80" i="21"/>
  <c r="N7" i="7"/>
  <c r="N33" i="7" s="1"/>
  <c r="BE7" i="7"/>
  <c r="BE33" i="7" s="1"/>
  <c r="BD80" i="21"/>
  <c r="AR16" i="7"/>
  <c r="AR42" i="7" s="1"/>
  <c r="BB84" i="21"/>
  <c r="BK83" i="21"/>
  <c r="Q121" i="21"/>
  <c r="BB121" i="21" s="1"/>
  <c r="E36" i="8"/>
  <c r="AC77" i="21"/>
  <c r="AC373" i="21"/>
  <c r="BA29" i="6"/>
  <c r="S33" i="6"/>
  <c r="BL48" i="6"/>
  <c r="Z29" i="6"/>
  <c r="M47" i="8"/>
  <c r="S132" i="21"/>
  <c r="BD132" i="21" s="1"/>
  <c r="W48" i="6"/>
  <c r="AB47" i="6"/>
  <c r="BF47" i="6"/>
  <c r="AY48" i="6"/>
  <c r="AV35" i="6"/>
  <c r="O30" i="6"/>
  <c r="Y47" i="8"/>
  <c r="V132" i="21"/>
  <c r="BG132" i="21" s="1"/>
  <c r="AJ48" i="6"/>
  <c r="AL47" i="6"/>
  <c r="V48" i="6"/>
  <c r="AZ32" i="6"/>
  <c r="AN34" i="6"/>
  <c r="AP47" i="6"/>
  <c r="T117" i="21"/>
  <c r="BE117" i="21" s="1"/>
  <c r="Q32" i="8"/>
  <c r="Z117" i="21"/>
  <c r="BK117" i="21" s="1"/>
  <c r="AO32" i="8"/>
  <c r="C29" i="6"/>
  <c r="D29" i="6"/>
  <c r="AJ33" i="6"/>
  <c r="AE30" i="6"/>
  <c r="AD32" i="6"/>
  <c r="AR30" i="6"/>
  <c r="BA82" i="21"/>
  <c r="P156" i="21"/>
  <c r="BA156" i="21" s="1"/>
  <c r="AZ96" i="21"/>
  <c r="O170" i="21"/>
  <c r="AZ170" i="21" s="1"/>
  <c r="BF77" i="21"/>
  <c r="BE95" i="21"/>
  <c r="BH80" i="21"/>
  <c r="AD21" i="7"/>
  <c r="AD47" i="7" s="1"/>
  <c r="BJ96" i="21"/>
  <c r="BK82" i="21"/>
  <c r="Z156" i="21"/>
  <c r="BK156" i="21" s="1"/>
  <c r="W114" i="21"/>
  <c r="BH114" i="21" s="1"/>
  <c r="AC29" i="8"/>
  <c r="AD117" i="21"/>
  <c r="BO117" i="21" s="1"/>
  <c r="BE32" i="8"/>
  <c r="AB83" i="21"/>
  <c r="AB379" i="21"/>
  <c r="AW35" i="6"/>
  <c r="Z47" i="6"/>
  <c r="D42" i="6"/>
  <c r="AT35" i="6"/>
  <c r="AA374" i="21"/>
  <c r="AA78" i="21"/>
  <c r="AS30" i="6"/>
  <c r="BF35" i="6"/>
  <c r="AQ34" i="6"/>
  <c r="W117" i="21"/>
  <c r="BH117" i="21" s="1"/>
  <c r="AC32" i="8"/>
  <c r="J29" i="6"/>
  <c r="AQ33" i="6"/>
  <c r="AI35" i="6"/>
  <c r="AX34" i="6"/>
  <c r="AC33" i="8"/>
  <c r="W118" i="21"/>
  <c r="BH118" i="21" s="1"/>
  <c r="AG30" i="8"/>
  <c r="X115" i="21"/>
  <c r="BI115" i="21" s="1"/>
  <c r="U120" i="21"/>
  <c r="BF120" i="21" s="1"/>
  <c r="U35" i="8"/>
  <c r="Q29" i="8"/>
  <c r="T114" i="21"/>
  <c r="BE114" i="21" s="1"/>
  <c r="AB29" i="6"/>
  <c r="BK29" i="6"/>
  <c r="J48" i="6"/>
  <c r="AU32" i="6"/>
  <c r="W119" i="21"/>
  <c r="BH119" i="21" s="1"/>
  <c r="AC34" i="8"/>
  <c r="AV42" i="6"/>
  <c r="AE96" i="21"/>
  <c r="AE392" i="21"/>
  <c r="BI48" i="6"/>
  <c r="AZ30" i="6"/>
  <c r="AN16" i="7"/>
  <c r="AN42" i="7" s="1"/>
  <c r="E9" i="7"/>
  <c r="E35" i="7" s="1"/>
  <c r="BB90" i="21"/>
  <c r="BL81" i="21"/>
  <c r="X16" i="7"/>
  <c r="X42" i="7" s="1"/>
  <c r="AA16" i="7"/>
  <c r="AA42" i="7" s="1"/>
  <c r="BJ78" i="21"/>
  <c r="AG4" i="7"/>
  <c r="AG30" i="7" s="1"/>
  <c r="AJ16" i="7"/>
  <c r="AJ42" i="7" s="1"/>
  <c r="BG95" i="21"/>
  <c r="Y8" i="7"/>
  <c r="Y34" i="7" s="1"/>
  <c r="BE83" i="21"/>
  <c r="AL16" i="7"/>
  <c r="AL42" i="7" s="1"/>
  <c r="BM80" i="21"/>
  <c r="BD84" i="21"/>
  <c r="BA77" i="21"/>
  <c r="P151" i="21"/>
  <c r="BA151" i="21" s="1"/>
  <c r="K48" i="6"/>
  <c r="AD48" i="6"/>
  <c r="BC34" i="6"/>
  <c r="AJ29" i="6"/>
  <c r="AT33" i="6"/>
  <c r="AB35" i="6"/>
  <c r="Z127" i="21"/>
  <c r="BK127" i="21" s="1"/>
  <c r="AO42" i="8"/>
  <c r="L32" i="6"/>
  <c r="K35" i="6"/>
  <c r="K34" i="6"/>
  <c r="T133" i="21"/>
  <c r="BE133" i="21" s="1"/>
  <c r="Q48" i="8"/>
  <c r="Y36" i="8"/>
  <c r="V121" i="21"/>
  <c r="BG121" i="21" s="1"/>
  <c r="BJ48" i="6"/>
  <c r="AA48" i="6"/>
  <c r="B34" i="6"/>
  <c r="C32" i="6"/>
  <c r="T34" i="6"/>
  <c r="G32" i="6"/>
  <c r="AY84" i="21"/>
  <c r="N158" i="21"/>
  <c r="AY158" i="21" s="1"/>
  <c r="AW96" i="21"/>
  <c r="L170" i="21"/>
  <c r="AW170" i="21" s="1"/>
  <c r="V133" i="21"/>
  <c r="BG133" i="21" s="1"/>
  <c r="Y48" i="8"/>
  <c r="BB83" i="21"/>
  <c r="BF84" i="21"/>
  <c r="BF78" i="21"/>
  <c r="M22" i="7"/>
  <c r="M48" i="7" s="1"/>
  <c r="BE6" i="7"/>
  <c r="BE32" i="7" s="1"/>
  <c r="T16" i="7"/>
  <c r="T42" i="7" s="1"/>
  <c r="BF90" i="21"/>
  <c r="BD82" i="21"/>
  <c r="BJ84" i="21"/>
  <c r="M16" i="7"/>
  <c r="M42" i="7" s="1"/>
  <c r="BG96" i="21"/>
  <c r="AL35" i="6"/>
  <c r="AG32" i="8"/>
  <c r="X117" i="21"/>
  <c r="BI117" i="21" s="1"/>
  <c r="Q119" i="21"/>
  <c r="BB119" i="21" s="1"/>
  <c r="E34" i="8"/>
  <c r="H35" i="6"/>
  <c r="AI33" i="6"/>
  <c r="B42" i="6"/>
  <c r="AC42" i="8"/>
  <c r="W127" i="21"/>
  <c r="BH127" i="21" s="1"/>
  <c r="BJ32" i="6"/>
  <c r="R30" i="6"/>
  <c r="AX32" i="6"/>
  <c r="BG48" i="6"/>
  <c r="AX96" i="21"/>
  <c r="M170" i="21"/>
  <c r="AX170" i="21" s="1"/>
  <c r="AC90" i="21"/>
  <c r="BA42" i="6"/>
  <c r="AC386" i="21"/>
  <c r="T29" i="6"/>
  <c r="K42" i="6"/>
  <c r="AH33" i="6"/>
  <c r="W121" i="21"/>
  <c r="BH121" i="21" s="1"/>
  <c r="AC36" i="8"/>
  <c r="AT42" i="6"/>
  <c r="C48" i="6"/>
  <c r="AD35" i="6"/>
  <c r="BG33" i="6"/>
  <c r="V32" i="6"/>
  <c r="BB33" i="6"/>
  <c r="BB32" i="6"/>
  <c r="AE33" i="6"/>
  <c r="G47" i="6"/>
  <c r="AY33" i="6"/>
  <c r="AE48" i="6"/>
  <c r="S48" i="6"/>
  <c r="AO16" i="7"/>
  <c r="AO42" i="7" s="1"/>
  <c r="Q6" i="7"/>
  <c r="Q32" i="7" s="1"/>
  <c r="BE82" i="21"/>
  <c r="Q3" i="7"/>
  <c r="Q29" i="7" s="1"/>
  <c r="BO81" i="21"/>
  <c r="Y16" i="7"/>
  <c r="Y42" i="7" s="1"/>
  <c r="I47" i="8"/>
  <c r="R132" i="21"/>
  <c r="BC132" i="21" s="1"/>
  <c r="Y132" i="21"/>
  <c r="BJ132" i="21" s="1"/>
  <c r="AK47" i="8"/>
  <c r="Y30" i="8"/>
  <c r="V115" i="21"/>
  <c r="BG115" i="21" s="1"/>
  <c r="F47" i="6"/>
  <c r="R33" i="6"/>
  <c r="M35" i="8"/>
  <c r="S120" i="21"/>
  <c r="BD120" i="21" s="1"/>
  <c r="BC42" i="6"/>
  <c r="BL32" i="6"/>
  <c r="AD30" i="6"/>
  <c r="R32" i="6"/>
  <c r="AH32" i="6"/>
  <c r="V34" i="6"/>
  <c r="BD47" i="6"/>
  <c r="AR32" i="6"/>
  <c r="U118" i="21"/>
  <c r="BF118" i="21" s="1"/>
  <c r="U33" i="8"/>
  <c r="N47" i="6"/>
  <c r="AN48" i="6"/>
  <c r="W120" i="21"/>
  <c r="BH120" i="21" s="1"/>
  <c r="AC35" i="8"/>
  <c r="O35" i="6"/>
  <c r="Z34" i="6"/>
  <c r="Z33" i="6"/>
  <c r="AP34" i="6"/>
  <c r="AJ35" i="6"/>
  <c r="Y115" i="21"/>
  <c r="BJ115" i="21" s="1"/>
  <c r="AK30" i="8"/>
  <c r="AF33" i="6"/>
  <c r="AE81" i="21"/>
  <c r="AE377" i="21"/>
  <c r="BI33" i="6"/>
  <c r="AQ35" i="6"/>
  <c r="AU33" i="6"/>
  <c r="D30" i="6"/>
  <c r="AQ48" i="6"/>
  <c r="S117" i="21"/>
  <c r="BD117" i="21" s="1"/>
  <c r="M32" i="8"/>
  <c r="G22" i="7"/>
  <c r="G48" i="7" s="1"/>
  <c r="AG3" i="7"/>
  <c r="AG29" i="7" s="1"/>
  <c r="BH90" i="21"/>
  <c r="BF81" i="21"/>
  <c r="AC9" i="7"/>
  <c r="AC35" i="7" s="1"/>
  <c r="BD96" i="21"/>
  <c r="Q22" i="7"/>
  <c r="Q48" i="7" s="1"/>
  <c r="AO6" i="7"/>
  <c r="AO32" i="7" s="1"/>
  <c r="BK6" i="7"/>
  <c r="BK32" i="7" s="1"/>
  <c r="BI78" i="21"/>
  <c r="BK84" i="21"/>
  <c r="AP16" i="7"/>
  <c r="AP42" i="7" s="1"/>
  <c r="BG82" i="21"/>
  <c r="Y4" i="7"/>
  <c r="Y30" i="7" s="1"/>
  <c r="BC84" i="21"/>
  <c r="BI80" i="21"/>
  <c r="AD118" i="21"/>
  <c r="BO118" i="21" s="1"/>
  <c r="BE33" i="8"/>
  <c r="F35" i="6"/>
  <c r="AC95" i="21"/>
  <c r="AC391" i="21"/>
  <c r="BA47" i="6"/>
  <c r="K47" i="6"/>
  <c r="BF32" i="6"/>
  <c r="X119" i="21"/>
  <c r="BI119" i="21" s="1"/>
  <c r="AG34" i="8"/>
  <c r="R118" i="21"/>
  <c r="BC118" i="21" s="1"/>
  <c r="I33" i="8"/>
  <c r="Q127" i="21"/>
  <c r="BB127" i="21" s="1"/>
  <c r="E42" i="8"/>
  <c r="V117" i="21"/>
  <c r="BG117" i="21" s="1"/>
  <c r="Y32" i="8"/>
  <c r="R35" i="6"/>
  <c r="L29" i="6"/>
  <c r="R47" i="6"/>
  <c r="BK42" i="6"/>
  <c r="AA33" i="6"/>
  <c r="X120" i="21"/>
  <c r="BI120" i="21" s="1"/>
  <c r="AG35" i="8"/>
  <c r="Y118" i="21"/>
  <c r="BJ118" i="21" s="1"/>
  <c r="AK33" i="8"/>
  <c r="AB78" i="21"/>
  <c r="AB374" i="21"/>
  <c r="AW30" i="6"/>
  <c r="H34" i="6"/>
  <c r="L35" i="6"/>
  <c r="AP48" i="6"/>
  <c r="AK36" i="8"/>
  <c r="Y121" i="21"/>
  <c r="BJ121" i="21" s="1"/>
  <c r="AW117" i="21"/>
  <c r="L154" i="21"/>
  <c r="AW154" i="21" s="1"/>
  <c r="AE90" i="21"/>
  <c r="BI42" i="6"/>
  <c r="AE386" i="21"/>
  <c r="T32" i="6"/>
  <c r="AR34" i="6"/>
  <c r="Y119" i="21"/>
  <c r="BJ119" i="21" s="1"/>
  <c r="AK34" i="8"/>
  <c r="AY42" i="6"/>
  <c r="AP30" i="6"/>
  <c r="L30" i="6"/>
  <c r="V47" i="6"/>
  <c r="BD32" i="6"/>
  <c r="I6" i="7"/>
  <c r="I32" i="7" s="1"/>
  <c r="AK21" i="7"/>
  <c r="AK47" i="7" s="1"/>
  <c r="BC95" i="21"/>
  <c r="BJ77" i="21"/>
  <c r="BO80" i="21"/>
  <c r="BG80" i="21"/>
  <c r="BE96" i="21"/>
  <c r="AO21" i="7"/>
  <c r="AO47" i="7" s="1"/>
  <c r="AC7" i="7"/>
  <c r="AC33" i="7" s="1"/>
  <c r="BD90" i="21"/>
  <c r="BE77" i="21"/>
  <c r="BH78" i="21"/>
  <c r="BL96" i="21"/>
  <c r="BC82" i="21"/>
  <c r="I42" i="8"/>
  <c r="R127" i="21"/>
  <c r="BC127" i="21" s="1"/>
  <c r="AH29" i="6"/>
  <c r="BG34" i="6"/>
  <c r="O42" i="6"/>
  <c r="AA391" i="21"/>
  <c r="AA95" i="21"/>
  <c r="AS47" i="6"/>
  <c r="V35" i="6"/>
  <c r="AU34" i="6"/>
  <c r="Z114" i="21"/>
  <c r="BK114" i="21" s="1"/>
  <c r="AO29" i="8"/>
  <c r="R120" i="21"/>
  <c r="BC120" i="21" s="1"/>
  <c r="I35" i="8"/>
  <c r="AA34" i="6"/>
  <c r="AV32" i="6"/>
  <c r="S47" i="6"/>
  <c r="AP33" i="6"/>
  <c r="BG42" i="6"/>
  <c r="Z30" i="6"/>
  <c r="AP35" i="6"/>
  <c r="J30" i="6"/>
  <c r="AO30" i="8"/>
  <c r="Z115" i="21"/>
  <c r="BK115" i="21" s="1"/>
  <c r="AB90" i="21"/>
  <c r="AB386" i="21"/>
  <c r="AW42" i="6"/>
  <c r="AL34" i="6"/>
  <c r="V30" i="6"/>
  <c r="BH33" i="6"/>
  <c r="Q42" i="8"/>
  <c r="T127" i="21"/>
  <c r="BE127" i="21" s="1"/>
  <c r="Q133" i="21"/>
  <c r="BB133" i="21" s="1"/>
  <c r="E48" i="8"/>
  <c r="B35" i="6"/>
  <c r="J32" i="6"/>
  <c r="AE47" i="6"/>
  <c r="K33" i="6"/>
  <c r="W35" i="6"/>
  <c r="AN47" i="6"/>
  <c r="AZ80" i="21"/>
  <c r="O154" i="21"/>
  <c r="AZ154" i="21" s="1"/>
  <c r="BI82" i="21"/>
  <c r="AF16" i="7"/>
  <c r="AF42" i="7" s="1"/>
  <c r="BC81" i="21"/>
  <c r="BH83" i="21"/>
  <c r="AE16" i="7"/>
  <c r="AE42" i="7" s="1"/>
  <c r="BE80" i="21"/>
  <c r="BK80" i="21"/>
  <c r="BH84" i="21"/>
  <c r="BH81" i="21"/>
  <c r="AK8" i="7"/>
  <c r="AK34" i="7" s="1"/>
  <c r="AG22" i="7"/>
  <c r="AG48" i="7" s="1"/>
  <c r="BD78" i="21"/>
  <c r="BA6" i="7"/>
  <c r="BA32" i="7" s="1"/>
  <c r="M29" i="8"/>
  <c r="S114" i="21"/>
  <c r="BD114" i="21" s="1"/>
  <c r="AA118" i="21"/>
  <c r="BL118" i="21" s="1"/>
  <c r="AS33" i="8"/>
  <c r="R119" i="21"/>
  <c r="BC119" i="21" s="1"/>
  <c r="I34" i="8"/>
  <c r="AB118" i="21"/>
  <c r="BM118" i="21" s="1"/>
  <c r="AW33" i="8"/>
  <c r="BF42" i="6"/>
  <c r="S30" i="6"/>
  <c r="K32" i="6"/>
  <c r="Y127" i="21"/>
  <c r="BJ127" i="21" s="1"/>
  <c r="AK42" i="8"/>
  <c r="Q132" i="21"/>
  <c r="BB132" i="21" s="1"/>
  <c r="E47" i="8"/>
  <c r="BA90" i="21"/>
  <c r="P164" i="21"/>
  <c r="BA164" i="21" s="1"/>
  <c r="AN33" i="6"/>
  <c r="B47" i="6"/>
  <c r="R34" i="6"/>
  <c r="U119" i="21"/>
  <c r="BF119" i="21" s="1"/>
  <c r="U34" i="8"/>
  <c r="V33" i="6"/>
  <c r="T33" i="6"/>
  <c r="AU48" i="6"/>
  <c r="AA84" i="21"/>
  <c r="AA380" i="21"/>
  <c r="AS36" i="6"/>
  <c r="P42" i="6"/>
  <c r="AR48" i="6"/>
  <c r="W47" i="6"/>
  <c r="Z48" i="6"/>
  <c r="BB42" i="6"/>
  <c r="P34" i="6"/>
  <c r="AF48" i="6"/>
  <c r="BC32" i="6"/>
  <c r="AY96" i="21"/>
  <c r="N170" i="21"/>
  <c r="AY170" i="21" s="1"/>
  <c r="X34" i="6"/>
  <c r="X47" i="6"/>
  <c r="K30" i="6"/>
  <c r="AS48" i="8"/>
  <c r="AA133" i="21"/>
  <c r="BL133" i="21" s="1"/>
  <c r="BK33" i="6"/>
  <c r="C42" i="6"/>
  <c r="I4" i="7"/>
  <c r="I30" i="7" s="1"/>
  <c r="BC90" i="21"/>
  <c r="BI77" i="21"/>
  <c r="I9" i="7"/>
  <c r="I35" i="7" s="1"/>
  <c r="BK90" i="21"/>
  <c r="W16" i="7"/>
  <c r="W42" i="7" s="1"/>
  <c r="BK95" i="21"/>
  <c r="Y10" i="7"/>
  <c r="Y36" i="7" s="1"/>
  <c r="AS6" i="7"/>
  <c r="AS32" i="7" s="1"/>
  <c r="E4" i="7"/>
  <c r="E30" i="7" s="1"/>
  <c r="BE84" i="21"/>
  <c r="BM81" i="21"/>
  <c r="BG90" i="21"/>
  <c r="BG78" i="21"/>
  <c r="M21" i="7"/>
  <c r="M47" i="7" s="1"/>
  <c r="P48" i="6"/>
  <c r="BA96" i="21"/>
  <c r="P170" i="21"/>
  <c r="BA170" i="21" s="1"/>
  <c r="AB378" i="21"/>
  <c r="AB82" i="21"/>
  <c r="AW34" i="6"/>
  <c r="AE34" i="6"/>
  <c r="D35" i="6"/>
  <c r="AD95" i="21"/>
  <c r="AD391" i="21"/>
  <c r="BE47" i="6"/>
  <c r="AM34" i="6"/>
  <c r="L42" i="6"/>
  <c r="AD378" i="21"/>
  <c r="AD82" i="21"/>
  <c r="BE34" i="6"/>
  <c r="AF35" i="6"/>
  <c r="B33" i="6"/>
  <c r="C30" i="6"/>
  <c r="I32" i="8"/>
  <c r="R117" i="21"/>
  <c r="BC117" i="21" s="1"/>
  <c r="X35" i="6"/>
  <c r="AX47" i="6"/>
  <c r="AQ32" i="6"/>
  <c r="AD78" i="21"/>
  <c r="AD374" i="21"/>
  <c r="BE30" i="6"/>
  <c r="D32" i="6"/>
  <c r="AF30" i="6"/>
  <c r="Y114" i="21"/>
  <c r="BJ114" i="21" s="1"/>
  <c r="AK29" i="8"/>
  <c r="AC83" i="21"/>
  <c r="AC379" i="21"/>
  <c r="BA35" i="6"/>
  <c r="AV47" i="6"/>
  <c r="AH35" i="6"/>
  <c r="AB33" i="6"/>
  <c r="U127" i="21"/>
  <c r="BF127" i="21" s="1"/>
  <c r="U42" i="8"/>
  <c r="Q47" i="8"/>
  <c r="T132" i="21"/>
  <c r="BE132" i="21" s="1"/>
  <c r="T119" i="21"/>
  <c r="BE119" i="21" s="1"/>
  <c r="Q34" i="8"/>
  <c r="AG33" i="8"/>
  <c r="X118" i="21"/>
  <c r="BI118" i="21" s="1"/>
  <c r="AA47" i="6"/>
  <c r="S32" i="6"/>
  <c r="BF33" i="6"/>
  <c r="AY35" i="6"/>
  <c r="Z121" i="21"/>
  <c r="BK121" i="21" s="1"/>
  <c r="AO36" i="8"/>
  <c r="AJ47" i="6"/>
  <c r="AT47" i="6"/>
  <c r="AY80" i="21"/>
  <c r="N154" i="21"/>
  <c r="AY154" i="21" s="1"/>
  <c r="W115" i="21"/>
  <c r="BH115" i="21" s="1"/>
  <c r="AC30" i="8"/>
  <c r="BC80" i="21"/>
  <c r="BJ95" i="21"/>
  <c r="M3" i="7"/>
  <c r="M29" i="7" s="1"/>
  <c r="BC83" i="21"/>
  <c r="AO4" i="7"/>
  <c r="AO30" i="7" s="1"/>
  <c r="BB95" i="21"/>
  <c r="Q16" i="7"/>
  <c r="Q42" i="7" s="1"/>
  <c r="X7" i="7"/>
  <c r="X33" i="7" s="1"/>
  <c r="AK7" i="7"/>
  <c r="AK33" i="7" s="1"/>
  <c r="E22" i="7"/>
  <c r="E48" i="7" s="1"/>
  <c r="BJ82" i="21"/>
  <c r="BO96" i="21"/>
  <c r="R16" i="7"/>
  <c r="R42" i="7" s="1"/>
  <c r="AG10" i="7"/>
  <c r="AG36" i="7" s="1"/>
  <c r="AF34" i="6"/>
  <c r="Y133" i="21"/>
  <c r="BJ133" i="21" s="1"/>
  <c r="AK48" i="8"/>
  <c r="AG42" i="8"/>
  <c r="X127" i="21"/>
  <c r="BI127" i="21" s="1"/>
  <c r="AO33" i="8"/>
  <c r="Z118" i="21"/>
  <c r="BK118" i="21" s="1"/>
  <c r="J47" i="6"/>
  <c r="W30" i="6"/>
  <c r="R114" i="21"/>
  <c r="BC114" i="21" s="1"/>
  <c r="I29" i="8"/>
  <c r="AW48" i="8"/>
  <c r="AB133" i="21"/>
  <c r="BM133" i="21" s="1"/>
  <c r="V114" i="21"/>
  <c r="BG114" i="21" s="1"/>
  <c r="Y29" i="8"/>
  <c r="Z35" i="6"/>
  <c r="AM35" i="6"/>
  <c r="AV30" i="6"/>
  <c r="BA78" i="21"/>
  <c r="P152" i="21"/>
  <c r="BA152" i="21" s="1"/>
  <c r="N34" i="6"/>
  <c r="BH34" i="6"/>
  <c r="B29" i="6"/>
  <c r="X30" i="6"/>
  <c r="AX33" i="6"/>
  <c r="AV96" i="21"/>
  <c r="K170" i="21"/>
  <c r="AV170" i="21" s="1"/>
  <c r="X132" i="21"/>
  <c r="BI132" i="21" s="1"/>
  <c r="AG47" i="8"/>
  <c r="W34" i="6"/>
  <c r="AZ35" i="6"/>
  <c r="AA35" i="6"/>
  <c r="AC47" i="8"/>
  <c r="W132" i="21"/>
  <c r="BH132" i="21" s="1"/>
  <c r="AU42" i="6"/>
  <c r="AB48" i="6"/>
  <c r="AT48" i="6"/>
  <c r="P30" i="6"/>
  <c r="Y42" i="8"/>
  <c r="V127" i="21"/>
  <c r="BG127" i="21" s="1"/>
  <c r="F32" i="6"/>
  <c r="S34" i="6"/>
  <c r="BC78" i="21"/>
  <c r="AD16" i="7"/>
  <c r="AD42" i="7" s="1"/>
  <c r="AO3" i="7"/>
  <c r="AO29" i="7" s="1"/>
  <c r="Y9" i="7"/>
  <c r="Y35" i="7" s="1"/>
  <c r="BN96" i="21"/>
  <c r="AI16" i="7"/>
  <c r="AI42" i="7" s="1"/>
  <c r="V16" i="7"/>
  <c r="V42" i="7" s="1"/>
  <c r="AC22" i="7"/>
  <c r="AC48" i="7" s="1"/>
  <c r="BB96" i="21"/>
  <c r="BG84" i="21"/>
  <c r="BI81" i="21"/>
  <c r="AG21" i="7"/>
  <c r="AG47" i="7" s="1"/>
  <c r="AG16" i="7"/>
  <c r="AG42" i="7" s="1"/>
  <c r="BD95" i="21"/>
  <c r="BN80" i="21"/>
  <c r="AC154" i="21"/>
  <c r="BN154" i="21" s="1"/>
  <c r="AA117" i="21"/>
  <c r="BL117" i="21" s="1"/>
  <c r="AS32" i="8"/>
  <c r="M36" i="8"/>
  <c r="S121" i="21"/>
  <c r="BD121" i="21" s="1"/>
  <c r="C35" i="6"/>
  <c r="S115" i="21"/>
  <c r="BD115" i="21" s="1"/>
  <c r="M30" i="8"/>
  <c r="AX42" i="6"/>
  <c r="AD34" i="6"/>
  <c r="BG32" i="6"/>
  <c r="I36" i="8"/>
  <c r="R121" i="21"/>
  <c r="BC121" i="21" s="1"/>
  <c r="AA378" i="21"/>
  <c r="AS34" i="6"/>
  <c r="AA82" i="21"/>
  <c r="AE376" i="21"/>
  <c r="AE80" i="21"/>
  <c r="BI32" i="6"/>
  <c r="AH34" i="6"/>
  <c r="AD33" i="6"/>
  <c r="T30" i="6"/>
  <c r="AR35" i="6"/>
  <c r="Z32" i="6"/>
  <c r="U29" i="8"/>
  <c r="U114" i="21"/>
  <c r="BF114" i="21" s="1"/>
  <c r="AI29" i="6"/>
  <c r="BH35" i="6"/>
  <c r="AQ47" i="6"/>
  <c r="H47" i="6"/>
  <c r="S118" i="21"/>
  <c r="BD118" i="21" s="1"/>
  <c r="M33" i="8"/>
  <c r="AA83" i="21"/>
  <c r="AA379" i="21"/>
  <c r="AS35" i="6"/>
  <c r="C47" i="6"/>
  <c r="B48" i="6"/>
  <c r="BH42" i="6"/>
  <c r="D48" i="6"/>
  <c r="J34" i="6"/>
  <c r="J35" i="6"/>
  <c r="AI48" i="6"/>
  <c r="J42" i="6"/>
  <c r="AH47" i="6"/>
  <c r="J33" i="6"/>
  <c r="S35" i="6"/>
  <c r="AV48" i="6"/>
  <c r="Y120" i="21"/>
  <c r="BJ120" i="21" s="1"/>
  <c r="AK35" i="8"/>
  <c r="AB373" i="21"/>
  <c r="AB77" i="21"/>
  <c r="AW29" i="6"/>
  <c r="AF32" i="6"/>
  <c r="AZ84" i="21"/>
  <c r="O158" i="21"/>
  <c r="AZ158" i="21" s="1"/>
  <c r="Q118" i="21"/>
  <c r="BB118" i="21" s="1"/>
  <c r="E33" i="8"/>
  <c r="BG83" i="21"/>
  <c r="BD81" i="21"/>
  <c r="BK78" i="21"/>
  <c r="AQ16" i="7"/>
  <c r="AQ42" i="7" s="1"/>
  <c r="AG9" i="7"/>
  <c r="AG35" i="7" s="1"/>
  <c r="AK6" i="7"/>
  <c r="AK32" i="7" s="1"/>
  <c r="BL80" i="21"/>
  <c r="BB78" i="21"/>
  <c r="Q152" i="21"/>
  <c r="BB152" i="21" s="1"/>
  <c r="BH95" i="21"/>
  <c r="E6" i="7"/>
  <c r="E32" i="7" s="1"/>
  <c r="BN81" i="21"/>
  <c r="AC8" i="7"/>
  <c r="AC34" i="7" s="1"/>
  <c r="BI96" i="21"/>
  <c r="BI84" i="21"/>
  <c r="D33" i="6"/>
  <c r="D47" i="6"/>
  <c r="AB117" i="21"/>
  <c r="BM117" i="21" s="1"/>
  <c r="AW32" i="8"/>
  <c r="AM32" i="6"/>
  <c r="N42" i="6"/>
  <c r="AU30" i="6"/>
  <c r="AC133" i="21"/>
  <c r="BN133" i="21" s="1"/>
  <c r="BA48" i="8"/>
  <c r="T115" i="21"/>
  <c r="BE115" i="21" s="1"/>
  <c r="Q30" i="8"/>
  <c r="W32" i="6"/>
  <c r="AM47" i="6"/>
  <c r="O32" i="6"/>
  <c r="AE35" i="6"/>
  <c r="BD33" i="6"/>
  <c r="AL32" i="6"/>
  <c r="AJ32" i="6"/>
  <c r="BC33" i="6"/>
  <c r="N30" i="6"/>
  <c r="BA81" i="21"/>
  <c r="P155" i="21"/>
  <c r="BA155" i="21" s="1"/>
  <c r="AZ83" i="21"/>
  <c r="O157" i="21"/>
  <c r="AZ157" i="21" s="1"/>
  <c r="R29" i="6"/>
  <c r="H42" i="6"/>
  <c r="AU35" i="6"/>
  <c r="AU47" i="6"/>
  <c r="Q33" i="8"/>
  <c r="T118" i="21"/>
  <c r="BE118" i="21" s="1"/>
  <c r="BD42" i="6"/>
  <c r="AN35" i="6"/>
  <c r="BD48" i="6"/>
  <c r="Q35" i="8"/>
  <c r="T120" i="21"/>
  <c r="BE120" i="21" s="1"/>
  <c r="BD35" i="6"/>
  <c r="E8" i="7"/>
  <c r="E34" i="7" s="1"/>
  <c r="BC77" i="21"/>
  <c r="BC96" i="21"/>
  <c r="U8" i="7"/>
  <c r="U34" i="7" s="1"/>
  <c r="AK9" i="7"/>
  <c r="AK35" i="7" s="1"/>
  <c r="U9" i="7"/>
  <c r="U35" i="7" s="1"/>
  <c r="BI95" i="21"/>
  <c r="BB80" i="21"/>
  <c r="P7" i="7"/>
  <c r="P33" i="7" s="1"/>
  <c r="BK81" i="21"/>
  <c r="W7" i="7"/>
  <c r="W33" i="7" s="1"/>
  <c r="AO9" i="7"/>
  <c r="AO35" i="7" s="1"/>
  <c r="S16" i="7"/>
  <c r="S42" i="7" s="1"/>
  <c r="T35" i="6"/>
  <c r="D34" i="6"/>
  <c r="AZ48" i="6"/>
  <c r="AX35" i="6"/>
  <c r="AM33" i="6"/>
  <c r="AI32" i="6"/>
  <c r="AY32" i="6"/>
  <c r="AI30" i="6"/>
  <c r="B32" i="6"/>
  <c r="C33" i="6"/>
  <c r="BH48" i="6"/>
  <c r="Q114" i="21"/>
  <c r="BB114" i="21" s="1"/>
  <c r="E29" i="8"/>
  <c r="BA34" i="6"/>
  <c r="AC82" i="21"/>
  <c r="AC378" i="21"/>
  <c r="AR47" i="6"/>
  <c r="AC374" i="21"/>
  <c r="AC78" i="21"/>
  <c r="BA30" i="6"/>
  <c r="AA32" i="6"/>
  <c r="P47" i="6"/>
  <c r="M48" i="8"/>
  <c r="S133" i="21"/>
  <c r="BD133" i="21" s="1"/>
  <c r="BJ33" i="6"/>
  <c r="F42" i="6"/>
  <c r="BG35" i="6"/>
  <c r="I48" i="8"/>
  <c r="R133" i="21"/>
  <c r="BC133" i="21" s="1"/>
  <c r="S119" i="21"/>
  <c r="BD119" i="21" s="1"/>
  <c r="M34" i="8"/>
  <c r="BA95" i="21"/>
  <c r="P169" i="21"/>
  <c r="BA169" i="21" s="1"/>
  <c r="AD77" i="21"/>
  <c r="AD373" i="21"/>
  <c r="BE29" i="6"/>
  <c r="K29" i="6"/>
  <c r="AR33" i="6"/>
  <c r="G30" i="6"/>
  <c r="B30" i="6"/>
  <c r="AL33" i="6"/>
  <c r="L33" i="6"/>
  <c r="BL35" i="6"/>
  <c r="T121" i="21"/>
  <c r="BE121" i="21" s="1"/>
  <c r="Q36" i="8"/>
  <c r="X133" i="21"/>
  <c r="BI133" i="21" s="1"/>
  <c r="AG48" i="8"/>
  <c r="M9" i="7"/>
  <c r="M35" i="7" s="1"/>
  <c r="E3" i="7"/>
  <c r="E29" i="7" s="1"/>
  <c r="BK77" i="21"/>
  <c r="BD77" i="21"/>
  <c r="AW22" i="7"/>
  <c r="AW48" i="7" s="1"/>
  <c r="AH16" i="7"/>
  <c r="AH42" i="7" s="1"/>
  <c r="U22" i="7"/>
  <c r="U48" i="7" s="1"/>
  <c r="AC3" i="7"/>
  <c r="AC29" i="7" s="1"/>
  <c r="BH96" i="21"/>
  <c r="U6" i="7"/>
  <c r="U32" i="7" s="1"/>
  <c r="BE90" i="21"/>
  <c r="BF82" i="21"/>
  <c r="BI83" i="21"/>
  <c r="BJ81" i="21"/>
  <c r="U21" i="7"/>
  <c r="U47" i="7" s="1"/>
  <c r="Q7" i="7"/>
  <c r="Q33" i="7" s="1"/>
  <c r="AM16" i="7"/>
  <c r="AM42" i="7" s="1"/>
  <c r="BB81" i="21"/>
  <c r="BI90" i="21"/>
  <c r="AH29" i="8"/>
  <c r="T35" i="8"/>
  <c r="AD48" i="8"/>
  <c r="D33" i="8"/>
  <c r="AF47" i="8"/>
  <c r="AA30" i="8"/>
  <c r="D34" i="8"/>
  <c r="AB34" i="8"/>
  <c r="BG34" i="8"/>
  <c r="BE9" i="7"/>
  <c r="BE35" i="7" s="1"/>
  <c r="F35" i="8"/>
  <c r="X48" i="8"/>
  <c r="BC34" i="8"/>
  <c r="G33" i="8"/>
  <c r="AL35" i="8"/>
  <c r="AJ29" i="8"/>
  <c r="AT33" i="8"/>
  <c r="AB35" i="8"/>
  <c r="L32" i="8"/>
  <c r="K35" i="8"/>
  <c r="K34" i="8"/>
  <c r="AA48" i="8"/>
  <c r="B34" i="8"/>
  <c r="C32" i="8"/>
  <c r="T34" i="8"/>
  <c r="G32" i="8"/>
  <c r="H35" i="8"/>
  <c r="AI33" i="8"/>
  <c r="B42" i="8"/>
  <c r="BJ32" i="8"/>
  <c r="R30" i="8"/>
  <c r="AX32" i="8"/>
  <c r="BB42" i="8"/>
  <c r="T29" i="8"/>
  <c r="K42" i="8"/>
  <c r="AH33" i="8"/>
  <c r="AT42" i="8"/>
  <c r="C48" i="8"/>
  <c r="AD35" i="8"/>
  <c r="V32" i="8"/>
  <c r="BB32" i="8"/>
  <c r="AE33" i="8"/>
  <c r="G47" i="8"/>
  <c r="AY33" i="8"/>
  <c r="AE48" i="8"/>
  <c r="S48" i="8"/>
  <c r="AZ48" i="8"/>
  <c r="F47" i="8"/>
  <c r="BC42" i="8"/>
  <c r="BD42" i="8"/>
  <c r="BL32" i="8"/>
  <c r="AD30" i="8"/>
  <c r="R32" i="8"/>
  <c r="AH32" i="8"/>
  <c r="V34" i="8"/>
  <c r="BD47" i="8"/>
  <c r="AR32" i="8"/>
  <c r="N47" i="8"/>
  <c r="AN48" i="8"/>
  <c r="O35" i="8"/>
  <c r="Z34" i="8"/>
  <c r="Z33" i="8"/>
  <c r="AP34" i="8"/>
  <c r="AJ35" i="8"/>
  <c r="AF33" i="8"/>
  <c r="AQ35" i="8"/>
  <c r="AU33" i="8"/>
  <c r="D30" i="8"/>
  <c r="AQ48" i="8"/>
  <c r="AF34" i="8"/>
  <c r="R33" i="8"/>
  <c r="K47" i="8"/>
  <c r="BF32" i="8"/>
  <c r="R35" i="8"/>
  <c r="L29" i="8"/>
  <c r="R47" i="8"/>
  <c r="AA33" i="8"/>
  <c r="H34" i="8"/>
  <c r="L35" i="8"/>
  <c r="AP48" i="8"/>
  <c r="T32" i="8"/>
  <c r="AR34" i="8"/>
  <c r="AY42" i="8"/>
  <c r="AP30" i="8"/>
  <c r="L30" i="8"/>
  <c r="V47" i="8"/>
  <c r="BD32" i="8"/>
  <c r="BA3" i="7"/>
  <c r="BA29" i="7" s="1"/>
  <c r="O42" i="8"/>
  <c r="AZ33" i="8"/>
  <c r="AU34" i="8"/>
  <c r="AA34" i="8"/>
  <c r="AV32" i="8"/>
  <c r="S47" i="8"/>
  <c r="AP33" i="8"/>
  <c r="Z30" i="8"/>
  <c r="AP35" i="8"/>
  <c r="J30" i="8"/>
  <c r="AL34" i="8"/>
  <c r="V30" i="8"/>
  <c r="BI7" i="7"/>
  <c r="BI33" i="7" s="1"/>
  <c r="BH33" i="8"/>
  <c r="B35" i="8"/>
  <c r="J32" i="8"/>
  <c r="AE47" i="8"/>
  <c r="K33" i="8"/>
  <c r="W35" i="8"/>
  <c r="AN47" i="8"/>
  <c r="C35" i="8"/>
  <c r="D47" i="8"/>
  <c r="AS21" i="7"/>
  <c r="AS47" i="7" s="1"/>
  <c r="V35" i="8"/>
  <c r="S30" i="8"/>
  <c r="K32" i="8"/>
  <c r="AN33" i="8"/>
  <c r="B47" i="8"/>
  <c r="R34" i="8"/>
  <c r="V33" i="8"/>
  <c r="T33" i="8"/>
  <c r="AU48" i="8"/>
  <c r="P42" i="8"/>
  <c r="AR48" i="8"/>
  <c r="W47" i="8"/>
  <c r="Z48" i="8"/>
  <c r="P34" i="8"/>
  <c r="AF48" i="8"/>
  <c r="BC32" i="8"/>
  <c r="X34" i="8"/>
  <c r="X47" i="8"/>
  <c r="K30" i="8"/>
  <c r="C42" i="8"/>
  <c r="AW8" i="7"/>
  <c r="AW34" i="7" s="1"/>
  <c r="AE34" i="8"/>
  <c r="D35" i="8"/>
  <c r="AM34" i="8"/>
  <c r="L42" i="8"/>
  <c r="BE8" i="7"/>
  <c r="BE34" i="7" s="1"/>
  <c r="AF35" i="8"/>
  <c r="B33" i="8"/>
  <c r="C30" i="8"/>
  <c r="X35" i="8"/>
  <c r="AX47" i="8"/>
  <c r="AQ32" i="8"/>
  <c r="BE4" i="7"/>
  <c r="BE30" i="7" s="1"/>
  <c r="D32" i="8"/>
  <c r="AF30" i="8"/>
  <c r="BA9" i="7"/>
  <c r="BA35" i="7" s="1"/>
  <c r="AV47" i="8"/>
  <c r="AH35" i="8"/>
  <c r="AB33" i="8"/>
  <c r="AA47" i="8"/>
  <c r="S32" i="8"/>
  <c r="BG33" i="8"/>
  <c r="BF33" i="8"/>
  <c r="AY35" i="8"/>
  <c r="AJ47" i="8"/>
  <c r="AT47" i="8"/>
  <c r="J47" i="8"/>
  <c r="W30" i="8"/>
  <c r="Z35" i="8"/>
  <c r="AM35" i="8"/>
  <c r="AV30" i="8"/>
  <c r="N34" i="8"/>
  <c r="BH34" i="8"/>
  <c r="B29" i="8"/>
  <c r="X30" i="8"/>
  <c r="AX33" i="8"/>
  <c r="W34" i="8"/>
  <c r="AZ35" i="8"/>
  <c r="AA35" i="8"/>
  <c r="AU42" i="8"/>
  <c r="AB48" i="8"/>
  <c r="AT48" i="8"/>
  <c r="P30" i="8"/>
  <c r="F32" i="8"/>
  <c r="S34" i="8"/>
  <c r="AX42" i="8"/>
  <c r="BG32" i="8"/>
  <c r="AS8" i="7"/>
  <c r="AD33" i="8"/>
  <c r="T30" i="8"/>
  <c r="AR35" i="8"/>
  <c r="Z32" i="8"/>
  <c r="AI29" i="8"/>
  <c r="BH35" i="8"/>
  <c r="AQ47" i="8"/>
  <c r="H47" i="8"/>
  <c r="AS9" i="7"/>
  <c r="AS35" i="7" s="1"/>
  <c r="C47" i="8"/>
  <c r="B48" i="8"/>
  <c r="D48" i="8"/>
  <c r="J34" i="8"/>
  <c r="J35" i="8"/>
  <c r="AI48" i="8"/>
  <c r="J42" i="8"/>
  <c r="AH47" i="8"/>
  <c r="J33" i="8"/>
  <c r="S35" i="8"/>
  <c r="AV48" i="8"/>
  <c r="AF32" i="8"/>
  <c r="AD34" i="8"/>
  <c r="BI6" i="7"/>
  <c r="BI32" i="7" s="1"/>
  <c r="AH34" i="8"/>
  <c r="AM32" i="8"/>
  <c r="N42" i="8"/>
  <c r="AU30" i="8"/>
  <c r="W32" i="8"/>
  <c r="AM47" i="8"/>
  <c r="O32" i="8"/>
  <c r="AE35" i="8"/>
  <c r="AL32" i="8"/>
  <c r="AJ32" i="8"/>
  <c r="N30" i="8"/>
  <c r="R29" i="8"/>
  <c r="H42" i="8"/>
  <c r="AU35" i="8"/>
  <c r="AU47" i="8"/>
  <c r="AN35" i="8"/>
  <c r="BD35" i="8"/>
  <c r="H33" i="8"/>
  <c r="S33" i="8"/>
  <c r="AW21" i="7"/>
  <c r="AW47" i="7" s="1"/>
  <c r="AX35" i="8"/>
  <c r="AM33" i="8"/>
  <c r="AI32" i="8"/>
  <c r="AY32" i="8"/>
  <c r="AI30" i="8"/>
  <c r="B32" i="8"/>
  <c r="C33" i="8"/>
  <c r="AR47" i="8"/>
  <c r="AA32" i="8"/>
  <c r="P47" i="8"/>
  <c r="F42" i="8"/>
  <c r="BG35" i="8"/>
  <c r="K29" i="8"/>
  <c r="AR33" i="8"/>
  <c r="G30" i="8"/>
  <c r="B30" i="8"/>
  <c r="AL33" i="8"/>
  <c r="L33" i="8"/>
  <c r="BL35" i="8"/>
  <c r="AE32" i="8"/>
  <c r="G34" i="8"/>
  <c r="AJ34" i="8"/>
  <c r="L47" i="8"/>
  <c r="H32" i="8"/>
  <c r="AX48" i="8"/>
  <c r="O48" i="8"/>
  <c r="R48" i="8"/>
  <c r="AZ34" i="8"/>
  <c r="F34" i="8"/>
  <c r="N35" i="8"/>
  <c r="BF34" i="8"/>
  <c r="F33" i="8"/>
  <c r="AT32" i="8"/>
  <c r="S29" i="8"/>
  <c r="AB30" i="8"/>
  <c r="G42" i="8"/>
  <c r="AV33" i="8"/>
  <c r="AQ30" i="8"/>
  <c r="AM48" i="8"/>
  <c r="T48" i="8"/>
  <c r="AI34" i="8"/>
  <c r="N48" i="8"/>
  <c r="AM30" i="8"/>
  <c r="H48" i="8"/>
  <c r="H30" i="8"/>
  <c r="G35" i="8"/>
  <c r="BC48" i="8"/>
  <c r="BH32" i="8"/>
  <c r="BG42" i="8"/>
  <c r="L48" i="8"/>
  <c r="AL48" i="8"/>
  <c r="O47" i="8"/>
  <c r="BB35" i="8"/>
  <c r="AI47" i="8"/>
  <c r="AN32" i="8"/>
  <c r="AZ42" i="8"/>
  <c r="AJ30" i="8"/>
  <c r="AN30" i="8"/>
  <c r="F30" i="8"/>
  <c r="BL33" i="8"/>
  <c r="N32" i="8"/>
  <c r="T47" i="8"/>
  <c r="AZ47" i="8"/>
  <c r="AH30" i="8"/>
  <c r="BC35" i="8"/>
  <c r="C34" i="8"/>
  <c r="P35" i="8"/>
  <c r="AL30" i="8"/>
  <c r="AA29" i="8"/>
  <c r="L34" i="8"/>
  <c r="AP32" i="8"/>
  <c r="P32" i="8"/>
  <c r="AB32" i="8"/>
  <c r="BB48" i="8"/>
  <c r="X32" i="8"/>
  <c r="O34" i="8"/>
  <c r="AH48" i="8"/>
  <c r="Z29" i="8"/>
  <c r="W48" i="8"/>
  <c r="AB47" i="8"/>
  <c r="BF47" i="8"/>
  <c r="AY48" i="8"/>
  <c r="AV35" i="8"/>
  <c r="O30" i="8"/>
  <c r="AJ48" i="8"/>
  <c r="AL47" i="8"/>
  <c r="V48" i="8"/>
  <c r="AZ32" i="8"/>
  <c r="AN34" i="8"/>
  <c r="AP47" i="8"/>
  <c r="C29" i="8"/>
  <c r="D29" i="8"/>
  <c r="AJ33" i="8"/>
  <c r="AE30" i="8"/>
  <c r="AD32" i="8"/>
  <c r="AR30" i="8"/>
  <c r="K48" i="8"/>
  <c r="P48" i="8"/>
  <c r="Z47" i="8"/>
  <c r="D42" i="8"/>
  <c r="AT35" i="8"/>
  <c r="AS4" i="7"/>
  <c r="AS30" i="7" s="1"/>
  <c r="BF35" i="8"/>
  <c r="AQ34" i="8"/>
  <c r="J29" i="8"/>
  <c r="AQ33" i="8"/>
  <c r="AI35" i="8"/>
  <c r="AX34" i="8"/>
  <c r="AB29" i="8"/>
  <c r="BK29" i="8"/>
  <c r="J48" i="8"/>
  <c r="AU32" i="8"/>
  <c r="AV42" i="8"/>
  <c r="AZ30" i="8"/>
  <c r="Q154" i="21" l="1"/>
  <c r="BB154" i="21" s="1"/>
  <c r="X158" i="21"/>
  <c r="BI158" i="21" s="1"/>
  <c r="V157" i="21"/>
  <c r="BG157" i="21" s="1"/>
  <c r="Y155" i="21"/>
  <c r="BJ155" i="21" s="1"/>
  <c r="X151" i="21"/>
  <c r="BI151" i="21" s="1"/>
  <c r="V158" i="21"/>
  <c r="BG158" i="21" s="1"/>
  <c r="Z164" i="21"/>
  <c r="BK164" i="21" s="1"/>
  <c r="T164" i="21"/>
  <c r="BE164" i="21" s="1"/>
  <c r="Z155" i="21"/>
  <c r="BK155" i="21" s="1"/>
  <c r="S169" i="21"/>
  <c r="BD169" i="21" s="1"/>
  <c r="R152" i="21"/>
  <c r="BC152" i="21" s="1"/>
  <c r="W164" i="21"/>
  <c r="BH164" i="21" s="1"/>
  <c r="T154" i="21"/>
  <c r="BE154" i="21" s="1"/>
  <c r="Z152" i="21"/>
  <c r="BK152" i="21" s="1"/>
  <c r="W170" i="21"/>
  <c r="BH170" i="21" s="1"/>
  <c r="T170" i="21"/>
  <c r="BE170" i="21" s="1"/>
  <c r="S164" i="21"/>
  <c r="BD164" i="21" s="1"/>
  <c r="U156" i="21"/>
  <c r="BF156" i="21" s="1"/>
  <c r="X152" i="21"/>
  <c r="BI152" i="21" s="1"/>
  <c r="R154" i="21"/>
  <c r="BC154" i="21" s="1"/>
  <c r="W158" i="21"/>
  <c r="BH158" i="21" s="1"/>
  <c r="X156" i="21"/>
  <c r="BI156" i="21" s="1"/>
  <c r="Y156" i="21"/>
  <c r="BJ156" i="21" s="1"/>
  <c r="R164" i="21"/>
  <c r="BC164" i="21" s="1"/>
  <c r="S151" i="21"/>
  <c r="BD151" i="21" s="1"/>
  <c r="U158" i="21"/>
  <c r="BF158" i="21" s="1"/>
  <c r="Z169" i="21"/>
  <c r="BK169" i="21" s="1"/>
  <c r="Y169" i="21"/>
  <c r="BJ169" i="21" s="1"/>
  <c r="Z154" i="21"/>
  <c r="BK154" i="21" s="1"/>
  <c r="X164" i="21"/>
  <c r="BI164" i="21" s="1"/>
  <c r="R169" i="21"/>
  <c r="BC169" i="21" s="1"/>
  <c r="R155" i="21"/>
  <c r="BC155" i="21" s="1"/>
  <c r="X157" i="21"/>
  <c r="BI157" i="21" s="1"/>
  <c r="Z151" i="21"/>
  <c r="BK151" i="21" s="1"/>
  <c r="R151" i="21"/>
  <c r="BC151" i="21" s="1"/>
  <c r="V164" i="21"/>
  <c r="BG164" i="21" s="1"/>
  <c r="Q157" i="21"/>
  <c r="BB157" i="21" s="1"/>
  <c r="AC170" i="21"/>
  <c r="BN170" i="21" s="1"/>
  <c r="U154" i="21"/>
  <c r="BF154" i="21" s="1"/>
  <c r="X155" i="21"/>
  <c r="BI155" i="21" s="1"/>
  <c r="Q170" i="21"/>
  <c r="BB170" i="21" s="1"/>
  <c r="U170" i="21"/>
  <c r="BF170" i="21" s="1"/>
  <c r="R157" i="21"/>
  <c r="BC157" i="21" s="1"/>
  <c r="Z170" i="21"/>
  <c r="BK170" i="21" s="1"/>
  <c r="X4" i="7"/>
  <c r="X30" i="7" s="1"/>
  <c r="V169" i="21"/>
  <c r="BG169" i="21" s="1"/>
  <c r="J21" i="7"/>
  <c r="J47" i="7" s="1"/>
  <c r="Y151" i="21"/>
  <c r="BJ151" i="21" s="1"/>
  <c r="W152" i="21"/>
  <c r="BH152" i="21" s="1"/>
  <c r="W155" i="21"/>
  <c r="BH155" i="21" s="1"/>
  <c r="U152" i="21"/>
  <c r="BF152" i="21" s="1"/>
  <c r="T151" i="21"/>
  <c r="BE151" i="21" s="1"/>
  <c r="AA9" i="7"/>
  <c r="AA35" i="7" s="1"/>
  <c r="X154" i="21"/>
  <c r="BI154" i="21" s="1"/>
  <c r="W6" i="7"/>
  <c r="W32" i="7" s="1"/>
  <c r="V156" i="21"/>
  <c r="BG156" i="21" s="1"/>
  <c r="Q155" i="21"/>
  <c r="BB155" i="21" s="1"/>
  <c r="W169" i="21"/>
  <c r="BH169" i="21" s="1"/>
  <c r="Z157" i="21"/>
  <c r="BK157" i="21" s="1"/>
  <c r="AB155" i="21"/>
  <c r="BM155" i="21" s="1"/>
  <c r="W157" i="21"/>
  <c r="BH157" i="21" s="1"/>
  <c r="W154" i="21"/>
  <c r="BH154" i="21" s="1"/>
  <c r="AD154" i="21"/>
  <c r="BO154" i="21" s="1"/>
  <c r="T169" i="21"/>
  <c r="BE169" i="21" s="1"/>
  <c r="U169" i="21"/>
  <c r="BF169" i="21" s="1"/>
  <c r="AS34" i="7"/>
  <c r="BB30" i="6"/>
  <c r="AS36" i="8"/>
  <c r="AA121" i="21"/>
  <c r="BL121" i="21" s="1"/>
  <c r="BC30" i="6"/>
  <c r="AF29" i="6"/>
  <c r="T36" i="6"/>
  <c r="AD127" i="21"/>
  <c r="BO127" i="21" s="1"/>
  <c r="BE42" i="8"/>
  <c r="AC115" i="21"/>
  <c r="BN115" i="21" s="1"/>
  <c r="BA30" i="8"/>
  <c r="BD30" i="6"/>
  <c r="BB29" i="6"/>
  <c r="BO77" i="21"/>
  <c r="BA8" i="7"/>
  <c r="BA34" i="7" s="1"/>
  <c r="D7" i="7"/>
  <c r="D33" i="7" s="1"/>
  <c r="C21" i="7"/>
  <c r="C47" i="7" s="1"/>
  <c r="BH9" i="7"/>
  <c r="BH35" i="7" s="1"/>
  <c r="AT22" i="7"/>
  <c r="AT48" i="7" s="1"/>
  <c r="BF7" i="7"/>
  <c r="BF33" i="7" s="1"/>
  <c r="AF4" i="7"/>
  <c r="AF30" i="7" s="1"/>
  <c r="D9" i="7"/>
  <c r="D35" i="7" s="1"/>
  <c r="Z22" i="7"/>
  <c r="Z48" i="7" s="1"/>
  <c r="K7" i="7"/>
  <c r="K33" i="7" s="1"/>
  <c r="BH7" i="7"/>
  <c r="BH33" i="7" s="1"/>
  <c r="J4" i="7"/>
  <c r="J30" i="7" s="1"/>
  <c r="AA7" i="7"/>
  <c r="AA33" i="7" s="1"/>
  <c r="BN95" i="21"/>
  <c r="AQ9" i="7"/>
  <c r="AQ35" i="7" s="1"/>
  <c r="BN90" i="21"/>
  <c r="Q164" i="21"/>
  <c r="BB164" i="21" s="1"/>
  <c r="U151" i="21"/>
  <c r="BF151" i="21" s="1"/>
  <c r="AE4" i="7"/>
  <c r="AE30" i="7" s="1"/>
  <c r="AP21" i="7"/>
  <c r="AP47" i="7" s="1"/>
  <c r="AB21" i="7"/>
  <c r="AB47" i="7" s="1"/>
  <c r="X6" i="7"/>
  <c r="X32" i="7" s="1"/>
  <c r="AB6" i="7"/>
  <c r="AB32" i="7" s="1"/>
  <c r="AE6" i="7"/>
  <c r="AE32" i="7" s="1"/>
  <c r="T155" i="21"/>
  <c r="BE155" i="21" s="1"/>
  <c r="BF8" i="7"/>
  <c r="BF34" i="7" s="1"/>
  <c r="O22" i="7"/>
  <c r="O48" i="7" s="1"/>
  <c r="B36" i="6"/>
  <c r="BD34" i="6"/>
  <c r="BC29" i="6"/>
  <c r="AD36" i="6"/>
  <c r="AB36" i="6"/>
  <c r="AI36" i="6"/>
  <c r="B4" i="7"/>
  <c r="B30" i="7" s="1"/>
  <c r="AI4" i="7"/>
  <c r="AI30" i="7" s="1"/>
  <c r="AU4" i="7"/>
  <c r="AU30" i="7" s="1"/>
  <c r="AA154" i="21"/>
  <c r="BL154" i="21" s="1"/>
  <c r="J9" i="7"/>
  <c r="J35" i="7" s="1"/>
  <c r="AD7" i="7"/>
  <c r="AD33" i="7" s="1"/>
  <c r="W8" i="7"/>
  <c r="W34" i="7" s="1"/>
  <c r="BH8" i="7"/>
  <c r="BH34" i="7" s="1"/>
  <c r="Q169" i="21"/>
  <c r="BB169" i="21" s="1"/>
  <c r="AB7" i="7"/>
  <c r="AB33" i="7" s="1"/>
  <c r="C16" i="7"/>
  <c r="C42" i="7" s="1"/>
  <c r="AU22" i="7"/>
  <c r="AU48" i="7" s="1"/>
  <c r="V21" i="7"/>
  <c r="V47" i="7" s="1"/>
  <c r="L9" i="7"/>
  <c r="L35" i="7" s="1"/>
  <c r="N21" i="7"/>
  <c r="N47" i="7" s="1"/>
  <c r="AE22" i="7"/>
  <c r="AE48" i="7" s="1"/>
  <c r="V155" i="21"/>
  <c r="BG155" i="21" s="1"/>
  <c r="BL7" i="7"/>
  <c r="BL33" i="7" s="1"/>
  <c r="AN6" i="7"/>
  <c r="AN32" i="7" s="1"/>
  <c r="AJ8" i="7"/>
  <c r="AJ34" i="7" s="1"/>
  <c r="AE82" i="21"/>
  <c r="AE378" i="21"/>
  <c r="BI34" i="6"/>
  <c r="K36" i="6"/>
  <c r="AA114" i="21"/>
  <c r="BL114" i="21" s="1"/>
  <c r="AS29" i="8"/>
  <c r="AZ29" i="6"/>
  <c r="AX29" i="6"/>
  <c r="BL47" i="6"/>
  <c r="AQ29" i="6"/>
  <c r="W36" i="6"/>
  <c r="AP36" i="6"/>
  <c r="AD119" i="21"/>
  <c r="BO119" i="21" s="1"/>
  <c r="BE34" i="8"/>
  <c r="AY34" i="6"/>
  <c r="AB115" i="21"/>
  <c r="BM115" i="21" s="1"/>
  <c r="AW30" i="8"/>
  <c r="BJ29" i="6"/>
  <c r="N29" i="6"/>
  <c r="R36" i="6"/>
  <c r="D8" i="7"/>
  <c r="D34" i="7" s="1"/>
  <c r="X169" i="21"/>
  <c r="BI169" i="21" s="1"/>
  <c r="AE9" i="7"/>
  <c r="AE35" i="7" s="1"/>
  <c r="S9" i="7"/>
  <c r="S35" i="7" s="1"/>
  <c r="AI3" i="7"/>
  <c r="AI29" i="7" s="1"/>
  <c r="X9" i="7"/>
  <c r="X35" i="7" s="1"/>
  <c r="BO82" i="21"/>
  <c r="V152" i="21"/>
  <c r="BG152" i="21" s="1"/>
  <c r="AN7" i="7"/>
  <c r="AN33" i="7" s="1"/>
  <c r="AV6" i="7"/>
  <c r="AV32" i="7" s="1"/>
  <c r="R156" i="21"/>
  <c r="BC156" i="21" s="1"/>
  <c r="V154" i="21"/>
  <c r="BG154" i="21" s="1"/>
  <c r="T6" i="7"/>
  <c r="T32" i="7" s="1"/>
  <c r="F9" i="7"/>
  <c r="F35" i="7" s="1"/>
  <c r="R6" i="7"/>
  <c r="R32" i="7" s="1"/>
  <c r="T156" i="21"/>
  <c r="BE156" i="21" s="1"/>
  <c r="B16" i="7"/>
  <c r="B42" i="7" s="1"/>
  <c r="G6" i="7"/>
  <c r="G32" i="7" s="1"/>
  <c r="K22" i="7"/>
  <c r="K48" i="7" s="1"/>
  <c r="AU6" i="7"/>
  <c r="AU32" i="7" s="1"/>
  <c r="D16" i="7"/>
  <c r="D42" i="7" s="1"/>
  <c r="L22" i="7"/>
  <c r="L48" i="7" s="1"/>
  <c r="G9" i="7"/>
  <c r="G35" i="7" s="1"/>
  <c r="T22" i="7"/>
  <c r="T48" i="7" s="1"/>
  <c r="X22" i="7"/>
  <c r="X48" i="7" s="1"/>
  <c r="S3" i="7"/>
  <c r="S29" i="7" s="1"/>
  <c r="AT30" i="6"/>
  <c r="AV34" i="6"/>
  <c r="BH47" i="6"/>
  <c r="AP29" i="6"/>
  <c r="BK34" i="6"/>
  <c r="AJ36" i="6"/>
  <c r="P21" i="7"/>
  <c r="P47" i="7" s="1"/>
  <c r="BN82" i="21"/>
  <c r="BD9" i="7"/>
  <c r="BD35" i="7" s="1"/>
  <c r="AU21" i="7"/>
  <c r="AU47" i="7" s="1"/>
  <c r="N4" i="7"/>
  <c r="N30" i="7" s="1"/>
  <c r="BG6" i="7"/>
  <c r="BG32" i="7" s="1"/>
  <c r="AB22" i="7"/>
  <c r="AB48" i="7" s="1"/>
  <c r="S6" i="7"/>
  <c r="S32" i="7" s="1"/>
  <c r="AE8" i="7"/>
  <c r="AE34" i="7" s="1"/>
  <c r="W21" i="7"/>
  <c r="W47" i="7" s="1"/>
  <c r="AE21" i="7"/>
  <c r="AE47" i="7" s="1"/>
  <c r="V4" i="7"/>
  <c r="V30" i="7" s="1"/>
  <c r="AP9" i="7"/>
  <c r="AP35" i="7" s="1"/>
  <c r="Z7" i="7"/>
  <c r="Z33" i="7" s="1"/>
  <c r="F21" i="7"/>
  <c r="F47" i="7" s="1"/>
  <c r="AY7" i="7"/>
  <c r="AY33" i="7" s="1"/>
  <c r="V6" i="7"/>
  <c r="V32" i="7" s="1"/>
  <c r="AH7" i="7"/>
  <c r="AH33" i="7" s="1"/>
  <c r="V170" i="21"/>
  <c r="BG170" i="21" s="1"/>
  <c r="AB9" i="7"/>
  <c r="AB35" i="7" s="1"/>
  <c r="AJ7" i="7"/>
  <c r="AJ33" i="7" s="1"/>
  <c r="AN8" i="7"/>
  <c r="AN34" i="7" s="1"/>
  <c r="W22" i="7"/>
  <c r="W48" i="7" s="1"/>
  <c r="AX22" i="7"/>
  <c r="AX48" i="7" s="1"/>
  <c r="AM36" i="6"/>
  <c r="AY29" i="6"/>
  <c r="V36" i="6"/>
  <c r="BH29" i="6"/>
  <c r="AE118" i="21"/>
  <c r="BP118" i="21" s="1"/>
  <c r="BI33" i="8"/>
  <c r="BL29" i="6"/>
  <c r="AT34" i="6"/>
  <c r="F36" i="6"/>
  <c r="C36" i="6"/>
  <c r="G4" i="7"/>
  <c r="G30" i="7" s="1"/>
  <c r="AY6" i="7"/>
  <c r="AY32" i="7" s="1"/>
  <c r="J8" i="7"/>
  <c r="J34" i="7" s="1"/>
  <c r="AH8" i="7"/>
  <c r="AH34" i="7" s="1"/>
  <c r="N8" i="7"/>
  <c r="N34" i="7" s="1"/>
  <c r="AF8" i="7"/>
  <c r="AF34" i="7" s="1"/>
  <c r="AH9" i="7"/>
  <c r="AH35" i="7" s="1"/>
  <c r="D6" i="7"/>
  <c r="D32" i="7" s="1"/>
  <c r="BC6" i="7"/>
  <c r="BC32" i="7" s="1"/>
  <c r="T7" i="7"/>
  <c r="T33" i="7" s="1"/>
  <c r="BL95" i="21"/>
  <c r="AA170" i="21"/>
  <c r="BL170" i="21" s="1"/>
  <c r="L4" i="7"/>
  <c r="L30" i="7" s="1"/>
  <c r="H8" i="7"/>
  <c r="H34" i="7" s="1"/>
  <c r="AQ8" i="7"/>
  <c r="AQ34" i="7" s="1"/>
  <c r="Z21" i="7"/>
  <c r="Z47" i="7" s="1"/>
  <c r="O4" i="7"/>
  <c r="O30" i="7" s="1"/>
  <c r="BN77" i="21"/>
  <c r="H22" i="7"/>
  <c r="H48" i="7" s="1"/>
  <c r="U157" i="21"/>
  <c r="BF157" i="21" s="1"/>
  <c r="AI21" i="7"/>
  <c r="AI47" i="7" s="1"/>
  <c r="S157" i="21"/>
  <c r="BD157" i="21" s="1"/>
  <c r="N9" i="7"/>
  <c r="N35" i="7" s="1"/>
  <c r="AH36" i="6"/>
  <c r="BJ47" i="6"/>
  <c r="AL36" i="6"/>
  <c r="BE29" i="8"/>
  <c r="AD114" i="21"/>
  <c r="BO114" i="21" s="1"/>
  <c r="AN36" i="6"/>
  <c r="BG47" i="6"/>
  <c r="AD29" i="6"/>
  <c r="O6" i="7"/>
  <c r="O32" i="7" s="1"/>
  <c r="N16" i="7"/>
  <c r="N42" i="7" s="1"/>
  <c r="AF6" i="7"/>
  <c r="AF32" i="7" s="1"/>
  <c r="J7" i="7"/>
  <c r="J33" i="7" s="1"/>
  <c r="S8" i="7"/>
  <c r="S34" i="7" s="1"/>
  <c r="AT21" i="7"/>
  <c r="AT47" i="7" s="1"/>
  <c r="AA21" i="7"/>
  <c r="AA47" i="7" s="1"/>
  <c r="L16" i="7"/>
  <c r="L42" i="7" s="1"/>
  <c r="J6" i="7"/>
  <c r="J32" i="7" s="1"/>
  <c r="AA8" i="7"/>
  <c r="AA34" i="7" s="1"/>
  <c r="Z8" i="7"/>
  <c r="Z34" i="7" s="1"/>
  <c r="AD4" i="7"/>
  <c r="AD30" i="7" s="1"/>
  <c r="BG7" i="7"/>
  <c r="BG33" i="7" s="1"/>
  <c r="AI7" i="7"/>
  <c r="AI33" i="7" s="1"/>
  <c r="T8" i="7"/>
  <c r="T34" i="7" s="1"/>
  <c r="Y152" i="21"/>
  <c r="BJ152" i="21" s="1"/>
  <c r="AZ4" i="7"/>
  <c r="AZ30" i="7" s="1"/>
  <c r="J22" i="7"/>
  <c r="J48" i="7" s="1"/>
  <c r="AX8" i="7"/>
  <c r="AX34" i="7" s="1"/>
  <c r="AH22" i="7"/>
  <c r="AH48" i="7" s="1"/>
  <c r="P6" i="7"/>
  <c r="P32" i="7" s="1"/>
  <c r="C8" i="7"/>
  <c r="C34" i="7" s="1"/>
  <c r="BM95" i="21"/>
  <c r="F4" i="7"/>
  <c r="F30" i="7" s="1"/>
  <c r="BE16" i="7"/>
  <c r="BE42" i="7" s="1"/>
  <c r="AM22" i="7"/>
  <c r="AM48" i="7" s="1"/>
  <c r="Y157" i="21"/>
  <c r="BJ157" i="21" s="1"/>
  <c r="AT6" i="7"/>
  <c r="AT32" i="7" s="1"/>
  <c r="G8" i="7"/>
  <c r="G34" i="7" s="1"/>
  <c r="S36" i="6"/>
  <c r="BF30" i="6"/>
  <c r="BA47" i="8"/>
  <c r="AC132" i="21"/>
  <c r="BN132" i="21" s="1"/>
  <c r="AR29" i="6"/>
  <c r="BA42" i="8"/>
  <c r="AC127" i="21"/>
  <c r="BN127" i="21" s="1"/>
  <c r="AD120" i="21"/>
  <c r="BO120" i="21" s="1"/>
  <c r="BE35" i="8"/>
  <c r="L36" i="6"/>
  <c r="AR7" i="7"/>
  <c r="AR33" i="7" s="1"/>
  <c r="AA6" i="7"/>
  <c r="AA32" i="7" s="1"/>
  <c r="AI6" i="7"/>
  <c r="AI32" i="7" s="1"/>
  <c r="T9" i="7"/>
  <c r="T35" i="7" s="1"/>
  <c r="AU9" i="7"/>
  <c r="AU35" i="7" s="1"/>
  <c r="X170" i="21"/>
  <c r="BI170" i="21" s="1"/>
  <c r="BL83" i="21"/>
  <c r="AD8" i="7"/>
  <c r="AD34" i="7" s="1"/>
  <c r="AU16" i="7"/>
  <c r="AU42" i="7" s="1"/>
  <c r="AR22" i="7"/>
  <c r="AR48" i="7" s="1"/>
  <c r="V7" i="7"/>
  <c r="V33" i="7" s="1"/>
  <c r="AL8" i="7"/>
  <c r="AL34" i="7" s="1"/>
  <c r="Z4" i="7"/>
  <c r="Z30" i="7" s="1"/>
  <c r="O16" i="7"/>
  <c r="O42" i="7" s="1"/>
  <c r="AP4" i="7"/>
  <c r="AP30" i="7" s="1"/>
  <c r="R21" i="7"/>
  <c r="R47" i="7" s="1"/>
  <c r="BF6" i="7"/>
  <c r="BF32" i="7" s="1"/>
  <c r="BP81" i="21"/>
  <c r="AR6" i="7"/>
  <c r="AR32" i="7" s="1"/>
  <c r="AT7" i="7"/>
  <c r="AT33" i="7" s="1"/>
  <c r="Y170" i="21"/>
  <c r="BJ170" i="21" s="1"/>
  <c r="D3" i="7"/>
  <c r="D29" i="7" s="1"/>
  <c r="AZ6" i="7"/>
  <c r="AZ32" i="7" s="1"/>
  <c r="V151" i="21"/>
  <c r="BG151" i="21" s="1"/>
  <c r="AL4" i="7"/>
  <c r="AL30" i="7" s="1"/>
  <c r="AV7" i="7"/>
  <c r="AV33" i="7" s="1"/>
  <c r="H6" i="7"/>
  <c r="H32" i="7" s="1"/>
  <c r="AT29" i="6"/>
  <c r="AQ36" i="6"/>
  <c r="H29" i="6"/>
  <c r="BJ35" i="6"/>
  <c r="N36" i="6"/>
  <c r="BA33" i="8"/>
  <c r="AC118" i="21"/>
  <c r="BA7" i="7"/>
  <c r="BA33" i="7" s="1"/>
  <c r="BK47" i="6"/>
  <c r="BL9" i="7"/>
  <c r="BL35" i="7" s="1"/>
  <c r="BG9" i="7"/>
  <c r="BG35" i="7" s="1"/>
  <c r="AM6" i="7"/>
  <c r="AM32" i="7" s="1"/>
  <c r="AW3" i="7"/>
  <c r="AW29" i="7" s="1"/>
  <c r="D22" i="7"/>
  <c r="D48" i="7" s="1"/>
  <c r="AV21" i="7"/>
  <c r="AV47" i="7" s="1"/>
  <c r="C4" i="7"/>
  <c r="C30" i="7" s="1"/>
  <c r="AM8" i="7"/>
  <c r="AM34" i="7" s="1"/>
  <c r="AF22" i="7"/>
  <c r="AF48" i="7" s="1"/>
  <c r="AW4" i="7"/>
  <c r="AW30" i="7" s="1"/>
  <c r="AQ22" i="7"/>
  <c r="AQ48" i="7" s="1"/>
  <c r="G21" i="7"/>
  <c r="G47" i="7" s="1"/>
  <c r="K16" i="7"/>
  <c r="K42" i="7" s="1"/>
  <c r="AX6" i="7"/>
  <c r="AX32" i="7" s="1"/>
  <c r="K8" i="7"/>
  <c r="K34" i="7" s="1"/>
  <c r="S158" i="21"/>
  <c r="BD158" i="21" s="1"/>
  <c r="BF9" i="7"/>
  <c r="BF35" i="7" s="1"/>
  <c r="AW9" i="7"/>
  <c r="AW35" i="7" s="1"/>
  <c r="AV9" i="7"/>
  <c r="AV35" i="7" s="1"/>
  <c r="BI9" i="7"/>
  <c r="BI35" i="7" s="1"/>
  <c r="BC9" i="7"/>
  <c r="BC35" i="7" s="1"/>
  <c r="AZ21" i="7"/>
  <c r="AZ47" i="7" s="1"/>
  <c r="N22" i="7"/>
  <c r="N48" i="7" s="1"/>
  <c r="BB9" i="7"/>
  <c r="BB35" i="7" s="1"/>
  <c r="H4" i="7"/>
  <c r="H30" i="7" s="1"/>
  <c r="F8" i="7"/>
  <c r="F34" i="7" s="1"/>
  <c r="AV29" i="6"/>
  <c r="AA127" i="21"/>
  <c r="BL127" i="21" s="1"/>
  <c r="AS42" i="8"/>
  <c r="H36" i="6"/>
  <c r="BE30" i="8"/>
  <c r="AD115" i="21"/>
  <c r="BO115" i="21" s="1"/>
  <c r="AS47" i="8"/>
  <c r="AA132" i="21"/>
  <c r="BL132" i="21" s="1"/>
  <c r="O29" i="6"/>
  <c r="AF36" i="6"/>
  <c r="R170" i="21"/>
  <c r="BC170" i="21" s="1"/>
  <c r="AM21" i="7"/>
  <c r="AM47" i="7" s="1"/>
  <c r="AH21" i="7"/>
  <c r="AH47" i="7" s="1"/>
  <c r="Z6" i="7"/>
  <c r="Z32" i="7" s="1"/>
  <c r="F6" i="7"/>
  <c r="F32" i="7" s="1"/>
  <c r="AX7" i="7"/>
  <c r="AX33" i="7" s="1"/>
  <c r="W4" i="7"/>
  <c r="W30" i="7" s="1"/>
  <c r="AJ21" i="7"/>
  <c r="AJ47" i="7" s="1"/>
  <c r="BM82" i="21"/>
  <c r="AW16" i="7"/>
  <c r="AW42" i="7" s="1"/>
  <c r="BP90" i="21"/>
  <c r="L3" i="7"/>
  <c r="L29" i="7" s="1"/>
  <c r="R158" i="21"/>
  <c r="BC158" i="21" s="1"/>
  <c r="AF7" i="7"/>
  <c r="AF33" i="7" s="1"/>
  <c r="BL6" i="7"/>
  <c r="BL32" i="7" s="1"/>
  <c r="H9" i="7"/>
  <c r="H35" i="7" s="1"/>
  <c r="C6" i="7"/>
  <c r="C32" i="7" s="1"/>
  <c r="BK3" i="7"/>
  <c r="BK29" i="7" s="1"/>
  <c r="Z3" i="7"/>
  <c r="Z29" i="7" s="1"/>
  <c r="Y164" i="21"/>
  <c r="BJ164" i="21" s="1"/>
  <c r="O8" i="7"/>
  <c r="O34" i="7" s="1"/>
  <c r="AP6" i="7"/>
  <c r="AP32" i="7" s="1"/>
  <c r="H7" i="7"/>
  <c r="H33" i="7" s="1"/>
  <c r="AN4" i="7"/>
  <c r="AN30" i="7" s="1"/>
  <c r="BO90" i="21"/>
  <c r="AQ4" i="7"/>
  <c r="AQ30" i="7" s="1"/>
  <c r="BO83" i="21"/>
  <c r="F7" i="7"/>
  <c r="F33" i="7" s="1"/>
  <c r="AU29" i="6"/>
  <c r="BL34" i="6"/>
  <c r="BD29" i="6"/>
  <c r="BC47" i="6"/>
  <c r="AX30" i="6"/>
  <c r="BJ34" i="6"/>
  <c r="AE29" i="6"/>
  <c r="BA4" i="7"/>
  <c r="BA30" i="7" s="1"/>
  <c r="H16" i="7"/>
  <c r="H42" i="7" s="1"/>
  <c r="AJ6" i="7"/>
  <c r="AJ32" i="7" s="1"/>
  <c r="BP80" i="21"/>
  <c r="AX16" i="7"/>
  <c r="AX42" i="7" s="1"/>
  <c r="AV4" i="7"/>
  <c r="AV30" i="7" s="1"/>
  <c r="K4" i="7"/>
  <c r="K30" i="7" s="1"/>
  <c r="P16" i="7"/>
  <c r="P42" i="7" s="1"/>
  <c r="AN21" i="7"/>
  <c r="AN47" i="7" s="1"/>
  <c r="B9" i="7"/>
  <c r="B35" i="7" s="1"/>
  <c r="BG16" i="7"/>
  <c r="BG42" i="7" s="1"/>
  <c r="S170" i="21"/>
  <c r="BD170" i="21" s="1"/>
  <c r="D4" i="7"/>
  <c r="D30" i="7" s="1"/>
  <c r="O9" i="7"/>
  <c r="O35" i="7" s="1"/>
  <c r="BD21" i="7"/>
  <c r="BD47" i="7" s="1"/>
  <c r="AD9" i="7"/>
  <c r="AD35" i="7" s="1"/>
  <c r="R4" i="7"/>
  <c r="R30" i="7" s="1"/>
  <c r="Y158" i="21"/>
  <c r="BJ158" i="21" s="1"/>
  <c r="AJ3" i="7"/>
  <c r="AJ29" i="7" s="1"/>
  <c r="AB154" i="21"/>
  <c r="BM154" i="21" s="1"/>
  <c r="AI9" i="7"/>
  <c r="AI35" i="7" s="1"/>
  <c r="C3" i="7"/>
  <c r="C29" i="7" s="1"/>
  <c r="V22" i="7"/>
  <c r="V48" i="7" s="1"/>
  <c r="Q158" i="21"/>
  <c r="BB158" i="21" s="1"/>
  <c r="P9" i="7"/>
  <c r="P35" i="7" s="1"/>
  <c r="T21" i="7"/>
  <c r="T47" i="7" s="1"/>
  <c r="Y154" i="21"/>
  <c r="BJ154" i="21" s="1"/>
  <c r="L21" i="7"/>
  <c r="L47" i="7" s="1"/>
  <c r="P36" i="6"/>
  <c r="BB47" i="6"/>
  <c r="AY47" i="6"/>
  <c r="AR36" i="6"/>
  <c r="G29" i="6"/>
  <c r="AD133" i="21"/>
  <c r="BE48" i="8"/>
  <c r="BE22" i="7"/>
  <c r="BE48" i="7" s="1"/>
  <c r="X36" i="6"/>
  <c r="AE78" i="21"/>
  <c r="BI30" i="6"/>
  <c r="AE374" i="21"/>
  <c r="BF29" i="6"/>
  <c r="K3" i="7"/>
  <c r="K29" i="7" s="1"/>
  <c r="C7" i="7"/>
  <c r="C33" i="7" s="1"/>
  <c r="AM7" i="7"/>
  <c r="AM33" i="7" s="1"/>
  <c r="S155" i="21"/>
  <c r="BD155" i="21" s="1"/>
  <c r="BM77" i="21"/>
  <c r="H21" i="7"/>
  <c r="H47" i="7" s="1"/>
  <c r="BO78" i="21"/>
  <c r="B7" i="7"/>
  <c r="B33" i="7" s="1"/>
  <c r="BE21" i="7"/>
  <c r="BE47" i="7" s="1"/>
  <c r="T158" i="21"/>
  <c r="BE158" i="21" s="1"/>
  <c r="P8" i="7"/>
  <c r="P34" i="7" s="1"/>
  <c r="BG8" i="7"/>
  <c r="BG34" i="7" s="1"/>
  <c r="AY16" i="7"/>
  <c r="AY42" i="7" s="1"/>
  <c r="BM78" i="21"/>
  <c r="K21" i="7"/>
  <c r="K47" i="7" s="1"/>
  <c r="AE7" i="7"/>
  <c r="AE33" i="7" s="1"/>
  <c r="T3" i="7"/>
  <c r="T29" i="7" s="1"/>
  <c r="B8" i="7"/>
  <c r="B34" i="7" s="1"/>
  <c r="AR4" i="7"/>
  <c r="AR30" i="7" s="1"/>
  <c r="AY22" i="7"/>
  <c r="AY48" i="7" s="1"/>
  <c r="BP83" i="21"/>
  <c r="L8" i="7"/>
  <c r="L34" i="7" s="1"/>
  <c r="W151" i="21"/>
  <c r="BH151" i="21" s="1"/>
  <c r="O21" i="7"/>
  <c r="O47" i="7" s="1"/>
  <c r="AM4" i="7"/>
  <c r="AM30" i="7" s="1"/>
  <c r="AA4" i="7"/>
  <c r="AA30" i="7" s="1"/>
  <c r="G16" i="7"/>
  <c r="G42" i="7" s="1"/>
  <c r="AZ8" i="7"/>
  <c r="AZ34" i="7" s="1"/>
  <c r="L7" i="7"/>
  <c r="L33" i="7" s="1"/>
  <c r="F16" i="7"/>
  <c r="F42" i="7" s="1"/>
  <c r="BN78" i="21"/>
  <c r="AN9" i="7"/>
  <c r="AN35" i="7" s="1"/>
  <c r="J16" i="7"/>
  <c r="J42" i="7" s="1"/>
  <c r="AR9" i="7"/>
  <c r="AR35" i="7" s="1"/>
  <c r="K6" i="7"/>
  <c r="K32" i="7" s="1"/>
  <c r="BC16" i="7"/>
  <c r="BC42" i="7" s="1"/>
  <c r="S156" i="21"/>
  <c r="BD156" i="21" s="1"/>
  <c r="K9" i="7"/>
  <c r="K35" i="7" s="1"/>
  <c r="BC8" i="7"/>
  <c r="BC34" i="7" s="1"/>
  <c r="BP96" i="21"/>
  <c r="AB3" i="7"/>
  <c r="AB29" i="7" s="1"/>
  <c r="BM83" i="21"/>
  <c r="AL21" i="7"/>
  <c r="AL47" i="7" s="1"/>
  <c r="AS3" i="7"/>
  <c r="AS29" i="7" s="1"/>
  <c r="AS16" i="7"/>
  <c r="AS42" i="7" s="1"/>
  <c r="AH4" i="7"/>
  <c r="AH30" i="7" s="1"/>
  <c r="AB8" i="7"/>
  <c r="AB34" i="7" s="1"/>
  <c r="AJ4" i="7"/>
  <c r="AJ30" i="7" s="1"/>
  <c r="AN29" i="6"/>
  <c r="AB119" i="21"/>
  <c r="BM119" i="21" s="1"/>
  <c r="AW34" i="8"/>
  <c r="BB34" i="6"/>
  <c r="BG30" i="6"/>
  <c r="F29" i="6"/>
  <c r="AC119" i="21"/>
  <c r="BN119" i="21" s="1"/>
  <c r="BA34" i="8"/>
  <c r="AE117" i="21"/>
  <c r="BP117" i="21" s="1"/>
  <c r="BI32" i="8"/>
  <c r="AA120" i="21"/>
  <c r="BL120" i="21" s="1"/>
  <c r="AS35" i="8"/>
  <c r="O36" i="6"/>
  <c r="AY30" i="6"/>
  <c r="R3" i="7"/>
  <c r="R29" i="7" s="1"/>
  <c r="AL6" i="7"/>
  <c r="AL32" i="7" s="1"/>
  <c r="AM9" i="7"/>
  <c r="AM35" i="7" s="1"/>
  <c r="AQ6" i="7"/>
  <c r="X21" i="7"/>
  <c r="X47" i="7" s="1"/>
  <c r="AS10" i="7"/>
  <c r="AS36" i="7" s="1"/>
  <c r="R8" i="7"/>
  <c r="R34" i="7" s="1"/>
  <c r="BM90" i="21"/>
  <c r="AP7" i="7"/>
  <c r="AP33" i="7" s="1"/>
  <c r="AU8" i="7"/>
  <c r="R9" i="7"/>
  <c r="R35" i="7" s="1"/>
  <c r="V8" i="7"/>
  <c r="V34" i="7" s="1"/>
  <c r="C22" i="7"/>
  <c r="C48" i="7" s="1"/>
  <c r="AQ7" i="7"/>
  <c r="AQ33" i="7" s="1"/>
  <c r="BL78" i="21"/>
  <c r="BB22" i="7"/>
  <c r="BB48" i="7" s="1"/>
  <c r="BH6" i="7"/>
  <c r="BH32" i="7" s="1"/>
  <c r="G7" i="7"/>
  <c r="G33" i="7" s="1"/>
  <c r="AS30" i="8"/>
  <c r="AA115" i="21"/>
  <c r="BL115" i="21" s="1"/>
  <c r="BJ30" i="6"/>
  <c r="BK30" i="6"/>
  <c r="BL30" i="6"/>
  <c r="W29" i="6"/>
  <c r="G36" i="6"/>
  <c r="AD132" i="21"/>
  <c r="BO132" i="21" s="1"/>
  <c r="BE47" i="8"/>
  <c r="P29" i="6"/>
  <c r="AB127" i="21"/>
  <c r="BM127" i="21" s="1"/>
  <c r="AW42" i="8"/>
  <c r="AC114" i="21"/>
  <c r="BN114" i="21" s="1"/>
  <c r="BA29" i="8"/>
  <c r="AE36" i="6"/>
  <c r="BE3" i="7"/>
  <c r="BE29" i="7" s="1"/>
  <c r="AX9" i="7"/>
  <c r="AX35" i="7" s="1"/>
  <c r="D21" i="7"/>
  <c r="D47" i="7" s="1"/>
  <c r="B22" i="7"/>
  <c r="B48" i="7" s="1"/>
  <c r="AQ21" i="7"/>
  <c r="AQ47" i="7" s="1"/>
  <c r="BL82" i="21"/>
  <c r="P4" i="7"/>
  <c r="P30" i="7" s="1"/>
  <c r="AY9" i="7"/>
  <c r="AY35" i="7" s="1"/>
  <c r="BN83" i="21"/>
  <c r="AF9" i="7"/>
  <c r="AF35" i="7" s="1"/>
  <c r="P22" i="7"/>
  <c r="P48" i="7" s="1"/>
  <c r="BB16" i="7"/>
  <c r="BB42" i="7" s="1"/>
  <c r="S4" i="7"/>
  <c r="S30" i="7" s="1"/>
  <c r="S152" i="21"/>
  <c r="BD152" i="21" s="1"/>
  <c r="W9" i="7"/>
  <c r="W35" i="7" s="1"/>
  <c r="AH3" i="7"/>
  <c r="AH29" i="7" s="1"/>
  <c r="BA21" i="7"/>
  <c r="BA47" i="7" s="1"/>
  <c r="U155" i="21"/>
  <c r="BF155" i="21" s="1"/>
  <c r="AU7" i="7"/>
  <c r="AU33" i="7" s="1"/>
  <c r="AJ9" i="7"/>
  <c r="AJ35" i="7" s="1"/>
  <c r="AD155" i="21"/>
  <c r="BO155" i="21" s="1"/>
  <c r="BB6" i="7"/>
  <c r="BB32" i="7" s="1"/>
  <c r="BA16" i="7"/>
  <c r="BA42" i="7" s="1"/>
  <c r="BJ6" i="7"/>
  <c r="BJ32" i="7" s="1"/>
  <c r="T157" i="21"/>
  <c r="BE157" i="21" s="1"/>
  <c r="AA155" i="21"/>
  <c r="BL155" i="21" s="1"/>
  <c r="AV16" i="7"/>
  <c r="AV42" i="7" s="1"/>
  <c r="AD6" i="7"/>
  <c r="AD32" i="7" s="1"/>
  <c r="BF21" i="7"/>
  <c r="BF47" i="7" s="1"/>
  <c r="S154" i="21"/>
  <c r="BD154" i="21" s="1"/>
  <c r="BL77" i="21"/>
  <c r="N6" i="7"/>
  <c r="N32" i="7" s="1"/>
  <c r="Q156" i="21"/>
  <c r="BB156" i="21" s="1"/>
  <c r="AL22" i="7"/>
  <c r="AL48" i="7" s="1"/>
  <c r="R22" i="7"/>
  <c r="R48" i="7" s="1"/>
  <c r="BK35" i="6"/>
  <c r="X29" i="6"/>
  <c r="BI35" i="8"/>
  <c r="AE120" i="21"/>
  <c r="BP120" i="21" s="1"/>
  <c r="J36" i="6"/>
  <c r="AB114" i="21"/>
  <c r="BM114" i="21" s="1"/>
  <c r="AW29" i="8"/>
  <c r="AC120" i="21"/>
  <c r="BN120" i="21" s="1"/>
  <c r="BA35" i="8"/>
  <c r="AL29" i="6"/>
  <c r="AL7" i="7"/>
  <c r="AL33" i="7" s="1"/>
  <c r="AR21" i="7"/>
  <c r="AR47" i="7" s="1"/>
  <c r="B6" i="7"/>
  <c r="B32" i="7" s="1"/>
  <c r="BD16" i="7"/>
  <c r="BD42" i="7" s="1"/>
  <c r="AI22" i="7"/>
  <c r="AI48" i="7" s="1"/>
  <c r="T4" i="7"/>
  <c r="T30" i="7" s="1"/>
  <c r="C9" i="7"/>
  <c r="C35" i="7" s="1"/>
  <c r="AZ9" i="7"/>
  <c r="AZ35" i="7" s="1"/>
  <c r="B3" i="7"/>
  <c r="B29" i="7" s="1"/>
  <c r="BO95" i="21"/>
  <c r="BD6" i="7"/>
  <c r="BD32" i="7" s="1"/>
  <c r="AR8" i="7"/>
  <c r="AR34" i="7" s="1"/>
  <c r="AP22" i="7"/>
  <c r="AP48" i="7" s="1"/>
  <c r="AN22" i="7"/>
  <c r="AN48" i="7" s="1"/>
  <c r="S22" i="7"/>
  <c r="S48" i="7" s="1"/>
  <c r="U164" i="21"/>
  <c r="BF164" i="21" s="1"/>
  <c r="AA22" i="7"/>
  <c r="AA48" i="7" s="1"/>
  <c r="L6" i="7"/>
  <c r="L32" i="7" s="1"/>
  <c r="S7" i="7"/>
  <c r="S33" i="7" s="1"/>
  <c r="AA3" i="7"/>
  <c r="AA29" i="7" s="1"/>
  <c r="BL90" i="21"/>
  <c r="AZ16" i="7"/>
  <c r="AZ42" i="7" s="1"/>
  <c r="BC22" i="7"/>
  <c r="BC48" i="7" s="1"/>
  <c r="T152" i="21"/>
  <c r="BE152" i="21" s="1"/>
  <c r="AW35" i="8"/>
  <c r="AB120" i="21"/>
  <c r="BM120" i="21" s="1"/>
  <c r="BH30" i="6"/>
  <c r="AA36" i="6"/>
  <c r="BG29" i="6"/>
  <c r="D36" i="6"/>
  <c r="AE95" i="21"/>
  <c r="BI47" i="6"/>
  <c r="AE391" i="21"/>
  <c r="AB132" i="21"/>
  <c r="BM132" i="21" s="1"/>
  <c r="AW47" i="8"/>
  <c r="AE373" i="21"/>
  <c r="AE77" i="21"/>
  <c r="BI29" i="6"/>
  <c r="AS34" i="8"/>
  <c r="AA119" i="21"/>
  <c r="BL119" i="21" s="1"/>
  <c r="Z36" i="6"/>
  <c r="V29" i="6"/>
  <c r="AM29" i="6"/>
  <c r="AZ22" i="7"/>
  <c r="AZ48" i="7" s="1"/>
  <c r="AV22" i="7"/>
  <c r="AV48" i="7" s="1"/>
  <c r="Z9" i="7"/>
  <c r="Z35" i="7" s="1"/>
  <c r="AX21" i="7"/>
  <c r="AX47" i="7" s="1"/>
  <c r="X8" i="7"/>
  <c r="X34" i="7" s="1"/>
  <c r="BL84" i="21"/>
  <c r="B21" i="7"/>
  <c r="B47" i="7" s="1"/>
  <c r="S21" i="7"/>
  <c r="S47" i="7" s="1"/>
  <c r="V9" i="7"/>
  <c r="V35" i="7" s="1"/>
  <c r="Z158" i="21"/>
  <c r="BK158" i="21" s="1"/>
  <c r="AP8" i="7"/>
  <c r="AP34" i="7" s="1"/>
  <c r="AH6" i="7"/>
  <c r="AH32" i="7" s="1"/>
  <c r="R7" i="7"/>
  <c r="R33" i="7" s="1"/>
  <c r="AT16" i="7"/>
  <c r="AT42" i="7" s="1"/>
  <c r="AL9" i="7"/>
  <c r="AL35" i="7" s="1"/>
  <c r="AD22" i="7"/>
  <c r="AD48" i="7" s="1"/>
  <c r="J3" i="7"/>
  <c r="J29" i="7" s="1"/>
  <c r="AT9" i="7"/>
  <c r="AT35" i="7" s="1"/>
  <c r="AJ22" i="7"/>
  <c r="AJ48" i="7" s="1"/>
  <c r="AB170" i="21"/>
  <c r="BM170" i="21" s="1"/>
  <c r="Q151" i="21"/>
  <c r="BB151" i="21" s="1"/>
  <c r="AI8" i="7"/>
  <c r="AI34" i="7" s="1"/>
  <c r="AZ7" i="7"/>
  <c r="AZ33" i="7" s="1"/>
  <c r="W156" i="21"/>
  <c r="BH156" i="21" s="1"/>
  <c r="AB4" i="7"/>
  <c r="AB30" i="7" s="1"/>
  <c r="AF21" i="7"/>
  <c r="AF47" i="7" s="1"/>
  <c r="X29" i="8"/>
  <c r="BB47" i="8"/>
  <c r="AQ36" i="8"/>
  <c r="AQ29" i="8"/>
  <c r="W36" i="8"/>
  <c r="AU29" i="8"/>
  <c r="BD34" i="8"/>
  <c r="AZ29" i="8"/>
  <c r="AX29" i="8"/>
  <c r="S36" i="8"/>
  <c r="BF30" i="8"/>
  <c r="BJ29" i="8"/>
  <c r="N29" i="8"/>
  <c r="AY30" i="8"/>
  <c r="BC30" i="8"/>
  <c r="AY47" i="8"/>
  <c r="BL34" i="8"/>
  <c r="V36" i="8"/>
  <c r="BH29" i="8"/>
  <c r="J36" i="8"/>
  <c r="AR36" i="8"/>
  <c r="AT30" i="8"/>
  <c r="AV34" i="8"/>
  <c r="BH47" i="8"/>
  <c r="AX30" i="8"/>
  <c r="BJ34" i="8"/>
  <c r="AT34" i="8"/>
  <c r="F36" i="8"/>
  <c r="AL29" i="8"/>
  <c r="AV29" i="8"/>
  <c r="BJ47" i="8"/>
  <c r="AL36" i="8"/>
  <c r="BL30" i="8"/>
  <c r="AN29" i="8"/>
  <c r="BB30" i="8"/>
  <c r="AR29" i="8"/>
  <c r="BB29" i="8"/>
  <c r="H36" i="8"/>
  <c r="AP36" i="8"/>
  <c r="BB34" i="8"/>
  <c r="BK47" i="8"/>
  <c r="P36" i="8"/>
  <c r="H29" i="8"/>
  <c r="BJ35" i="8"/>
  <c r="W29" i="8"/>
  <c r="G36" i="8"/>
  <c r="O29" i="8"/>
  <c r="R36" i="8"/>
  <c r="BI8" i="7"/>
  <c r="BI34" i="7" s="1"/>
  <c r="BG29" i="8"/>
  <c r="G29" i="8"/>
  <c r="P29" i="8"/>
  <c r="AE29" i="8"/>
  <c r="AD29" i="8"/>
  <c r="BC47" i="8"/>
  <c r="BC29" i="8"/>
  <c r="Z36" i="8"/>
  <c r="V29" i="8"/>
  <c r="X36" i="8"/>
  <c r="C36" i="8"/>
  <c r="BD29" i="8"/>
  <c r="B36" i="8"/>
  <c r="BG30" i="8"/>
  <c r="F29" i="8"/>
  <c r="AM29" i="8"/>
  <c r="K36" i="8"/>
  <c r="BK35" i="8"/>
  <c r="AP29" i="8"/>
  <c r="AD36" i="8"/>
  <c r="AB36" i="8"/>
  <c r="O36" i="8"/>
  <c r="L36" i="8"/>
  <c r="AM36" i="8"/>
  <c r="AA36" i="8"/>
  <c r="AI36" i="8"/>
  <c r="AE36" i="8"/>
  <c r="BH30" i="8"/>
  <c r="AY29" i="8"/>
  <c r="BJ30" i="8"/>
  <c r="BK30" i="8"/>
  <c r="AN36" i="8"/>
  <c r="BG47" i="8"/>
  <c r="BK34" i="8"/>
  <c r="AY34" i="8"/>
  <c r="AF36" i="8"/>
  <c r="AH36" i="8"/>
  <c r="T36" i="8"/>
  <c r="AJ36" i="8"/>
  <c r="BL47" i="8"/>
  <c r="AF29" i="8"/>
  <c r="AT29" i="8"/>
  <c r="D36" i="8"/>
  <c r="N36" i="8"/>
  <c r="BL29" i="8"/>
  <c r="BD30" i="8"/>
  <c r="BI4" i="7"/>
  <c r="BI30" i="7" s="1"/>
  <c r="BF29" i="8"/>
  <c r="AB152" i="21" l="1"/>
  <c r="BM152" i="21" s="1"/>
  <c r="AC152" i="21"/>
  <c r="BN152" i="21" s="1"/>
  <c r="AD164" i="21"/>
  <c r="BO164" i="21" s="1"/>
  <c r="AA158" i="21"/>
  <c r="BL158" i="21" s="1"/>
  <c r="AA151" i="21"/>
  <c r="BL151" i="21" s="1"/>
  <c r="AD169" i="21"/>
  <c r="BO169" i="21" s="1"/>
  <c r="AE155" i="21"/>
  <c r="BP155" i="21" s="1"/>
  <c r="AD156" i="21"/>
  <c r="BO156" i="21" s="1"/>
  <c r="AA164" i="21"/>
  <c r="BL164" i="21" s="1"/>
  <c r="AD152" i="21"/>
  <c r="BO152" i="21" s="1"/>
  <c r="AA156" i="21"/>
  <c r="BL156" i="21" s="1"/>
  <c r="AC157" i="21"/>
  <c r="BN157" i="21" s="1"/>
  <c r="AA152" i="21"/>
  <c r="BL152" i="21" s="1"/>
  <c r="AE157" i="21"/>
  <c r="BP157" i="21" s="1"/>
  <c r="BB8" i="7"/>
  <c r="BB34" i="7" s="1"/>
  <c r="AD157" i="21"/>
  <c r="BO157" i="21" s="1"/>
  <c r="AB164" i="21"/>
  <c r="BM164" i="21" s="1"/>
  <c r="BF3" i="7"/>
  <c r="BF29" i="7" s="1"/>
  <c r="BN118" i="21"/>
  <c r="AC155" i="21"/>
  <c r="BN155" i="21" s="1"/>
  <c r="AC151" i="21"/>
  <c r="BN151" i="21" s="1"/>
  <c r="AA169" i="21"/>
  <c r="BL169" i="21" s="1"/>
  <c r="BL3" i="7"/>
  <c r="BL29" i="7" s="1"/>
  <c r="AZ3" i="7"/>
  <c r="AZ29" i="7" s="1"/>
  <c r="BP77" i="21"/>
  <c r="AA10" i="7"/>
  <c r="AA36" i="7" s="1"/>
  <c r="F3" i="7"/>
  <c r="F29" i="7" s="1"/>
  <c r="AR3" i="7"/>
  <c r="AR29" i="7" s="1"/>
  <c r="BG21" i="7"/>
  <c r="BG47" i="7" s="1"/>
  <c r="R10" i="7"/>
  <c r="R36" i="7" s="1"/>
  <c r="AP10" i="7"/>
  <c r="AP36" i="7" s="1"/>
  <c r="BB3" i="7"/>
  <c r="BB29" i="7" s="1"/>
  <c r="BC4" i="7"/>
  <c r="BC30" i="7" s="1"/>
  <c r="G10" i="7"/>
  <c r="G36" i="7" s="1"/>
  <c r="AR10" i="7"/>
  <c r="AR36" i="7" s="1"/>
  <c r="BL8" i="7"/>
  <c r="BL34" i="7" s="1"/>
  <c r="AV3" i="7"/>
  <c r="AV29" i="7" s="1"/>
  <c r="AT4" i="7"/>
  <c r="AT30" i="7" s="1"/>
  <c r="AD10" i="7"/>
  <c r="AD36" i="7" s="1"/>
  <c r="AC169" i="21"/>
  <c r="BN169" i="21" s="1"/>
  <c r="AE132" i="21"/>
  <c r="BP132" i="21" s="1"/>
  <c r="BI47" i="8"/>
  <c r="AE114" i="21"/>
  <c r="BP114" i="21" s="1"/>
  <c r="BI29" i="8"/>
  <c r="AM3" i="7"/>
  <c r="AM29" i="7" s="1"/>
  <c r="BH4" i="7"/>
  <c r="BH30" i="7" s="1"/>
  <c r="X3" i="7"/>
  <c r="X29" i="7" s="1"/>
  <c r="AE3" i="7"/>
  <c r="AE29" i="7" s="1"/>
  <c r="AF10" i="7"/>
  <c r="AF36" i="7" s="1"/>
  <c r="N10" i="7"/>
  <c r="N36" i="7" s="1"/>
  <c r="AB169" i="21"/>
  <c r="BM169" i="21" s="1"/>
  <c r="AJ10" i="7"/>
  <c r="AJ36" i="7" s="1"/>
  <c r="BD48" i="8"/>
  <c r="BD22" i="7"/>
  <c r="BD48" i="7" s="1"/>
  <c r="AE115" i="21"/>
  <c r="BP115" i="21" s="1"/>
  <c r="BI30" i="8"/>
  <c r="BG4" i="7"/>
  <c r="BG30" i="7" s="1"/>
  <c r="AB151" i="21"/>
  <c r="BM151" i="21" s="1"/>
  <c r="AY21" i="7"/>
  <c r="AY47" i="7" s="1"/>
  <c r="AN10" i="7"/>
  <c r="AN36" i="7" s="1"/>
  <c r="N3" i="7"/>
  <c r="N29" i="7" s="1"/>
  <c r="W10" i="7"/>
  <c r="W36" i="7" s="1"/>
  <c r="BC3" i="7"/>
  <c r="BC29" i="7" s="1"/>
  <c r="BD4" i="7"/>
  <c r="BD30" i="7" s="1"/>
  <c r="V3" i="7"/>
  <c r="V29" i="7" s="1"/>
  <c r="BI21" i="7"/>
  <c r="BI47" i="7" s="1"/>
  <c r="AE10" i="7"/>
  <c r="AE36" i="7" s="1"/>
  <c r="W3" i="7"/>
  <c r="W29" i="7" s="1"/>
  <c r="AY4" i="7"/>
  <c r="AY30" i="7" s="1"/>
  <c r="AU3" i="7"/>
  <c r="AU29" i="7" s="1"/>
  <c r="O3" i="7"/>
  <c r="O29" i="7" s="1"/>
  <c r="BF4" i="7"/>
  <c r="BF30" i="7" s="1"/>
  <c r="BH3" i="7"/>
  <c r="BH29" i="7" s="1"/>
  <c r="K10" i="7"/>
  <c r="K36" i="7" s="1"/>
  <c r="BP78" i="21"/>
  <c r="BJ8" i="7"/>
  <c r="BJ34" i="7" s="1"/>
  <c r="BJ9" i="7"/>
  <c r="BJ35" i="7" s="1"/>
  <c r="BK8" i="7"/>
  <c r="BK34" i="7" s="1"/>
  <c r="BB4" i="7"/>
  <c r="BB30" i="7" s="1"/>
  <c r="BK9" i="7"/>
  <c r="BK35" i="7" s="1"/>
  <c r="BL4" i="7"/>
  <c r="BL30" i="7" s="1"/>
  <c r="BJ3" i="7"/>
  <c r="BJ29" i="7" s="1"/>
  <c r="AQ3" i="7"/>
  <c r="AQ29" i="7" s="1"/>
  <c r="BF42" i="8"/>
  <c r="BF16" i="7"/>
  <c r="BF42" i="7" s="1"/>
  <c r="BP95" i="21"/>
  <c r="AL3" i="7"/>
  <c r="AL29" i="7" s="1"/>
  <c r="AQ32" i="7"/>
  <c r="O10" i="7"/>
  <c r="O36" i="7" s="1"/>
  <c r="AB157" i="21"/>
  <c r="BM157" i="21" s="1"/>
  <c r="X10" i="7"/>
  <c r="X36" i="7" s="1"/>
  <c r="BB21" i="7"/>
  <c r="BB47" i="7" s="1"/>
  <c r="C10" i="7"/>
  <c r="C36" i="7" s="1"/>
  <c r="BD8" i="7"/>
  <c r="BD34" i="7" s="1"/>
  <c r="Z10" i="7"/>
  <c r="Z36" i="7" s="1"/>
  <c r="AE154" i="21"/>
  <c r="BP154" i="21" s="1"/>
  <c r="AX4" i="7"/>
  <c r="AX30" i="7" s="1"/>
  <c r="H3" i="7"/>
  <c r="H29" i="7" s="1"/>
  <c r="S10" i="7"/>
  <c r="S36" i="7" s="1"/>
  <c r="AL10" i="7"/>
  <c r="AL36" i="7" s="1"/>
  <c r="V10" i="7"/>
  <c r="V36" i="7" s="1"/>
  <c r="AP3" i="7"/>
  <c r="AP29" i="7" s="1"/>
  <c r="D10" i="7"/>
  <c r="D36" i="7" s="1"/>
  <c r="L10" i="7"/>
  <c r="L36" i="7" s="1"/>
  <c r="BL21" i="7"/>
  <c r="BL47" i="7" s="1"/>
  <c r="BK4" i="7"/>
  <c r="BK30" i="7" s="1"/>
  <c r="P10" i="7"/>
  <c r="P36" i="7" s="1"/>
  <c r="BC21" i="7"/>
  <c r="BC47" i="7" s="1"/>
  <c r="F10" i="7"/>
  <c r="F36" i="7" s="1"/>
  <c r="BP82" i="21"/>
  <c r="AI10" i="7"/>
  <c r="AI36" i="7" s="1"/>
  <c r="B10" i="7"/>
  <c r="B36" i="7" s="1"/>
  <c r="AC164" i="21"/>
  <c r="BN164" i="21" s="1"/>
  <c r="T10" i="7"/>
  <c r="T36" i="7" s="1"/>
  <c r="BF48" i="8"/>
  <c r="BF22" i="7"/>
  <c r="BF48" i="7" s="1"/>
  <c r="BG3" i="7"/>
  <c r="BG29" i="7" s="1"/>
  <c r="AN3" i="7"/>
  <c r="AN29" i="7" s="1"/>
  <c r="BK21" i="7"/>
  <c r="BK47" i="7" s="1"/>
  <c r="AQ10" i="7"/>
  <c r="AQ36" i="7" s="1"/>
  <c r="BJ21" i="7"/>
  <c r="BJ47" i="7" s="1"/>
  <c r="AY3" i="7"/>
  <c r="AY29" i="7" s="1"/>
  <c r="BH21" i="7"/>
  <c r="BH47" i="7" s="1"/>
  <c r="AY8" i="7"/>
  <c r="AY34" i="7" s="1"/>
  <c r="BK33" i="8"/>
  <c r="BK7" i="7"/>
  <c r="BK33" i="7" s="1"/>
  <c r="P3" i="7"/>
  <c r="P29" i="7" s="1"/>
  <c r="AU34" i="7"/>
  <c r="BO133" i="21"/>
  <c r="AD170" i="21"/>
  <c r="BO170" i="21" s="1"/>
  <c r="H10" i="7"/>
  <c r="H36" i="7" s="1"/>
  <c r="AX3" i="7"/>
  <c r="AX29" i="7" s="1"/>
  <c r="AD151" i="21"/>
  <c r="BO151" i="21" s="1"/>
  <c r="BI3" i="7"/>
  <c r="BJ4" i="7"/>
  <c r="BJ30" i="7" s="1"/>
  <c r="AB156" i="21"/>
  <c r="BM156" i="21" s="1"/>
  <c r="AA157" i="21"/>
  <c r="BL157" i="21" s="1"/>
  <c r="AD3" i="7"/>
  <c r="AD29" i="7" s="1"/>
  <c r="AT8" i="7"/>
  <c r="AT34" i="7" s="1"/>
  <c r="AC156" i="21"/>
  <c r="BN156" i="21" s="1"/>
  <c r="AF3" i="7"/>
  <c r="AF29" i="7" s="1"/>
  <c r="BI34" i="8"/>
  <c r="AE119" i="21"/>
  <c r="BP119" i="21" s="1"/>
  <c r="J10" i="7"/>
  <c r="G3" i="7"/>
  <c r="G29" i="7" s="1"/>
  <c r="BD3" i="7"/>
  <c r="BD29" i="7" s="1"/>
  <c r="AT3" i="7"/>
  <c r="AT29" i="7" s="1"/>
  <c r="AH10" i="7"/>
  <c r="AH36" i="7" s="1"/>
  <c r="AM10" i="7"/>
  <c r="AM36" i="7" s="1"/>
  <c r="AV8" i="7"/>
  <c r="AV34" i="7" s="1"/>
  <c r="AB10" i="7"/>
  <c r="AB36" i="7" s="1"/>
  <c r="AE169" i="21" l="1"/>
  <c r="BP169" i="21" s="1"/>
  <c r="AE152" i="21"/>
  <c r="BP152" i="21" s="1"/>
  <c r="BG48" i="8"/>
  <c r="BG22" i="7"/>
  <c r="BG48" i="7" s="1"/>
  <c r="AF390" i="21"/>
  <c r="BM46" i="6"/>
  <c r="AF94" i="21"/>
  <c r="BJ33" i="8"/>
  <c r="BJ7" i="7"/>
  <c r="BJ33" i="7" s="1"/>
  <c r="BP37" i="6"/>
  <c r="AG94" i="21"/>
  <c r="AG390" i="21"/>
  <c r="BQ46" i="6"/>
  <c r="BI29" i="7"/>
  <c r="BB33" i="8"/>
  <c r="BB7" i="7"/>
  <c r="BB33" i="7" s="1"/>
  <c r="BP45" i="6"/>
  <c r="BL37" i="6"/>
  <c r="BQ41" i="6"/>
  <c r="AG385" i="21"/>
  <c r="AG89" i="21"/>
  <c r="BN46" i="6"/>
  <c r="BN45" i="6"/>
  <c r="AE151" i="21"/>
  <c r="BP151" i="21" s="1"/>
  <c r="AF89" i="21"/>
  <c r="AF385" i="21"/>
  <c r="BM41" i="6"/>
  <c r="BM45" i="6"/>
  <c r="AF93" i="21"/>
  <c r="AF389" i="21"/>
  <c r="BH42" i="8"/>
  <c r="BH16" i="7"/>
  <c r="BH42" i="7" s="1"/>
  <c r="BL41" i="6"/>
  <c r="BN37" i="6"/>
  <c r="BQ38" i="6"/>
  <c r="AG86" i="21"/>
  <c r="AG382" i="21"/>
  <c r="BL46" i="6"/>
  <c r="AG381" i="21"/>
  <c r="BQ37" i="6"/>
  <c r="AG85" i="21"/>
  <c r="BN41" i="6"/>
  <c r="J36" i="7"/>
  <c r="BL45" i="6"/>
  <c r="BO41" i="6"/>
  <c r="BP46" i="6"/>
  <c r="BO37" i="6"/>
  <c r="AG93" i="21"/>
  <c r="BQ45" i="6"/>
  <c r="AG389" i="21"/>
  <c r="AE156" i="21"/>
  <c r="BP156" i="21" s="1"/>
  <c r="BO45" i="6"/>
  <c r="BO46" i="6"/>
  <c r="BM37" i="6"/>
  <c r="AF381" i="21"/>
  <c r="AF85" i="21"/>
  <c r="BP41" i="6"/>
  <c r="BQ12" i="7"/>
  <c r="BQ38" i="7" s="1"/>
  <c r="BL37" i="8"/>
  <c r="BL45" i="8"/>
  <c r="BR137" i="21"/>
  <c r="BL46" i="8"/>
  <c r="BM11" i="7"/>
  <c r="BM37" i="7" s="1"/>
  <c r="BO41" i="8"/>
  <c r="BO37" i="8"/>
  <c r="BP37" i="8"/>
  <c r="BQ137" i="21"/>
  <c r="BP46" i="8"/>
  <c r="BQ19" i="7"/>
  <c r="BQ45" i="7" s="1"/>
  <c r="BO45" i="8"/>
  <c r="BP41" i="8"/>
  <c r="BP45" i="8"/>
  <c r="BO46" i="8"/>
  <c r="BN46" i="8"/>
  <c r="BN45" i="8"/>
  <c r="BN37" i="8"/>
  <c r="BR142" i="21"/>
  <c r="BQ142" i="21"/>
  <c r="BP15" i="7" l="1"/>
  <c r="BP41" i="7" s="1"/>
  <c r="BP11" i="7"/>
  <c r="BP37" i="7" s="1"/>
  <c r="BL20" i="7"/>
  <c r="BL46" i="7" s="1"/>
  <c r="BN11" i="7"/>
  <c r="BN37" i="7" s="1"/>
  <c r="BQ37" i="8"/>
  <c r="AG122" i="21"/>
  <c r="BR122" i="21" s="1"/>
  <c r="BP20" i="7"/>
  <c r="BP46" i="7" s="1"/>
  <c r="BQ89" i="21"/>
  <c r="BQ105" i="21"/>
  <c r="AF179" i="21"/>
  <c r="BQ179" i="21" s="1"/>
  <c r="AG131" i="21"/>
  <c r="BR131" i="21" s="1"/>
  <c r="BQ46" i="8"/>
  <c r="BM37" i="8"/>
  <c r="AF122" i="21"/>
  <c r="BQ122" i="21" s="1"/>
  <c r="BQ85" i="21"/>
  <c r="AF131" i="21"/>
  <c r="BQ131" i="21" s="1"/>
  <c r="BM46" i="8"/>
  <c r="BM45" i="8"/>
  <c r="AF130" i="21"/>
  <c r="BQ130" i="21" s="1"/>
  <c r="BO15" i="7"/>
  <c r="BO41" i="7" s="1"/>
  <c r="AG130" i="21"/>
  <c r="BR130" i="21" s="1"/>
  <c r="BQ45" i="8"/>
  <c r="BD33" i="8"/>
  <c r="BD7" i="7"/>
  <c r="BD33" i="7" s="1"/>
  <c r="BR100" i="21"/>
  <c r="AG174" i="21"/>
  <c r="BR174" i="21" s="1"/>
  <c r="AE127" i="21"/>
  <c r="BI42" i="8"/>
  <c r="BI16" i="7"/>
  <c r="BI42" i="7" s="1"/>
  <c r="BR93" i="21"/>
  <c r="BL11" i="7"/>
  <c r="BL37" i="7" s="1"/>
  <c r="BC33" i="8"/>
  <c r="BC7" i="7"/>
  <c r="BC33" i="7" s="1"/>
  <c r="BO20" i="7"/>
  <c r="BO46" i="7" s="1"/>
  <c r="BN19" i="7"/>
  <c r="BN45" i="7" s="1"/>
  <c r="BM20" i="7"/>
  <c r="BM46" i="7" s="1"/>
  <c r="BO11" i="7"/>
  <c r="BO37" i="7" s="1"/>
  <c r="BQ94" i="21"/>
  <c r="BP19" i="7"/>
  <c r="BP45" i="7" s="1"/>
  <c r="BH48" i="8"/>
  <c r="BH22" i="7"/>
  <c r="BH48" i="7" s="1"/>
  <c r="BR105" i="21"/>
  <c r="AG179" i="21"/>
  <c r="BR179" i="21" s="1"/>
  <c r="BO19" i="7"/>
  <c r="BO45" i="7" s="1"/>
  <c r="BM19" i="7"/>
  <c r="BM45" i="7" s="1"/>
  <c r="BN20" i="7"/>
  <c r="BN46" i="7" s="1"/>
  <c r="BQ20" i="7"/>
  <c r="BQ46" i="7" s="1"/>
  <c r="BQ100" i="21"/>
  <c r="AF174" i="21"/>
  <c r="BQ174" i="21" s="1"/>
  <c r="BL19" i="7"/>
  <c r="BL45" i="7" s="1"/>
  <c r="BQ11" i="7"/>
  <c r="BQ37" i="7" s="1"/>
  <c r="BR85" i="21"/>
  <c r="BQ93" i="21"/>
  <c r="AG126" i="21"/>
  <c r="BR126" i="21" s="1"/>
  <c r="BQ41" i="8"/>
  <c r="AG123" i="21"/>
  <c r="BR123" i="21" s="1"/>
  <c r="BQ38" i="8"/>
  <c r="BR86" i="21"/>
  <c r="BQ15" i="7"/>
  <c r="BQ41" i="7" s="1"/>
  <c r="BR94" i="21"/>
  <c r="BR89" i="21"/>
  <c r="AG160" i="21" l="1"/>
  <c r="BR160" i="21" s="1"/>
  <c r="AG167" i="21"/>
  <c r="BR167" i="21" s="1"/>
  <c r="AF167" i="21"/>
  <c r="BQ167" i="21" s="1"/>
  <c r="AF168" i="21"/>
  <c r="BQ168" i="21" s="1"/>
  <c r="AF159" i="21"/>
  <c r="BQ159" i="21" s="1"/>
  <c r="AG168" i="21"/>
  <c r="BR168" i="21" s="1"/>
  <c r="BR37" i="8"/>
  <c r="BR11" i="7"/>
  <c r="BR37" i="7" s="1"/>
  <c r="BJ42" i="8"/>
  <c r="BJ16" i="7"/>
  <c r="BJ42" i="7" s="1"/>
  <c r="BI48" i="8"/>
  <c r="AE133" i="21"/>
  <c r="BI22" i="7"/>
  <c r="BI48" i="7" s="1"/>
  <c r="BP127" i="21"/>
  <c r="AE164" i="21"/>
  <c r="BP164" i="21" s="1"/>
  <c r="AG159" i="21"/>
  <c r="BR159" i="21" s="1"/>
  <c r="AG163" i="21"/>
  <c r="BR163" i="21" s="1"/>
  <c r="BS37" i="8" l="1"/>
  <c r="BS11" i="7"/>
  <c r="BS37" i="7" s="1"/>
  <c r="BK42" i="8"/>
  <c r="BK16" i="7"/>
  <c r="BK42" i="7" s="1"/>
  <c r="BJ48" i="8"/>
  <c r="BJ22" i="7"/>
  <c r="BJ48" i="7" s="1"/>
  <c r="BP133" i="21"/>
  <c r="AE170" i="21"/>
  <c r="BP170" i="21" s="1"/>
  <c r="BL42" i="8" l="1"/>
  <c r="BL16" i="7"/>
  <c r="BL42" i="7" s="1"/>
  <c r="BK48" i="8"/>
  <c r="BK22" i="7"/>
  <c r="BK48" i="7" s="1"/>
  <c r="BT37" i="8"/>
  <c r="BT11" i="7"/>
  <c r="BT37" i="7" s="1"/>
  <c r="BL48" i="8" l="1"/>
  <c r="BL22" i="7"/>
  <c r="BL48" i="7" s="1"/>
  <c r="BM48" i="8"/>
  <c r="AF133" i="21"/>
  <c r="BM22" i="7"/>
  <c r="BM48" i="7" s="1"/>
  <c r="BM42" i="8"/>
  <c r="AF127" i="21"/>
  <c r="BM16" i="7"/>
  <c r="BM42" i="7" s="1"/>
  <c r="BN42" i="8"/>
  <c r="BN16" i="7"/>
  <c r="BN42" i="7" s="1"/>
  <c r="AH122" i="21"/>
  <c r="BU37" i="8"/>
  <c r="BU11" i="7"/>
  <c r="BU37" i="7" s="1"/>
  <c r="BC41" i="6" l="1"/>
  <c r="AX45" i="6"/>
  <c r="T41" i="6"/>
  <c r="AD37" i="6"/>
  <c r="AZ46" i="6"/>
  <c r="D45" i="6"/>
  <c r="AE41" i="6"/>
  <c r="H45" i="6"/>
  <c r="E37" i="6"/>
  <c r="Q381" i="21"/>
  <c r="Q85" i="21"/>
  <c r="AD390" i="21"/>
  <c r="AD94" i="21"/>
  <c r="BE46" i="6"/>
  <c r="AD46" i="6"/>
  <c r="BD37" i="6"/>
  <c r="G41" i="6"/>
  <c r="S45" i="6"/>
  <c r="AA45" i="6"/>
  <c r="BS122" i="21"/>
  <c r="AH159" i="21"/>
  <c r="BS159" i="21" s="1"/>
  <c r="AQ37" i="6"/>
  <c r="BC37" i="6"/>
  <c r="AA390" i="21"/>
  <c r="AA94" i="21"/>
  <c r="AS46" i="6"/>
  <c r="L46" i="6"/>
  <c r="AK45" i="6"/>
  <c r="Y389" i="21"/>
  <c r="Y93" i="21"/>
  <c r="AV37" i="6"/>
  <c r="BJ41" i="6"/>
  <c r="AH45" i="6"/>
  <c r="R46" i="6"/>
  <c r="AF46" i="6"/>
  <c r="AL46" i="6"/>
  <c r="K37" i="6"/>
  <c r="AA37" i="6"/>
  <c r="H37" i="6"/>
  <c r="BH41" i="6"/>
  <c r="W389" i="21"/>
  <c r="AC45" i="6"/>
  <c r="W93" i="21"/>
  <c r="AI45" i="6"/>
  <c r="AD93" i="21"/>
  <c r="AD389" i="21"/>
  <c r="BE45" i="6"/>
  <c r="BC46" i="6"/>
  <c r="AO46" i="6"/>
  <c r="Z390" i="21"/>
  <c r="Z94" i="21"/>
  <c r="C41" i="6"/>
  <c r="J41" i="6"/>
  <c r="AM37" i="6"/>
  <c r="AX46" i="6"/>
  <c r="H41" i="6"/>
  <c r="F45" i="6"/>
  <c r="BH46" i="6"/>
  <c r="C37" i="6"/>
  <c r="AN45" i="6"/>
  <c r="R37" i="6"/>
  <c r="AH46" i="6"/>
  <c r="W94" i="21"/>
  <c r="W390" i="21"/>
  <c r="AC46" i="6"/>
  <c r="BB37" i="6"/>
  <c r="H46" i="6"/>
  <c r="AO41" i="6"/>
  <c r="Z385" i="21"/>
  <c r="Z89" i="21"/>
  <c r="AF45" i="6"/>
  <c r="Q385" i="21"/>
  <c r="Q89" i="21"/>
  <c r="E41" i="6"/>
  <c r="BG45" i="6"/>
  <c r="Q390" i="21"/>
  <c r="Q94" i="21"/>
  <c r="E46" i="6"/>
  <c r="AM46" i="6"/>
  <c r="AF37" i="6"/>
  <c r="AJ41" i="6"/>
  <c r="Z45" i="6"/>
  <c r="AU41" i="6"/>
  <c r="AC381" i="21"/>
  <c r="AC85" i="21"/>
  <c r="BA37" i="6"/>
  <c r="AS45" i="6"/>
  <c r="AA93" i="21"/>
  <c r="AA389" i="21"/>
  <c r="D41" i="6"/>
  <c r="AV41" i="6"/>
  <c r="T381" i="21"/>
  <c r="T85" i="21"/>
  <c r="Q37" i="6"/>
  <c r="B37" i="6"/>
  <c r="AX37" i="6"/>
  <c r="AL41" i="6"/>
  <c r="AV45" i="6"/>
  <c r="K45" i="6"/>
  <c r="AV46" i="6"/>
  <c r="Y85" i="21"/>
  <c r="Y381" i="21"/>
  <c r="AK37" i="6"/>
  <c r="N37" i="6"/>
  <c r="S41" i="6"/>
  <c r="J45" i="6"/>
  <c r="L37" i="6"/>
  <c r="S389" i="21"/>
  <c r="S93" i="21"/>
  <c r="M45" i="6"/>
  <c r="BK37" i="6"/>
  <c r="AQ46" i="6"/>
  <c r="F41" i="6"/>
  <c r="AN41" i="6"/>
  <c r="W385" i="21"/>
  <c r="W89" i="21"/>
  <c r="AC41" i="6"/>
  <c r="BD45" i="6"/>
  <c r="BG46" i="6"/>
  <c r="AS41" i="6"/>
  <c r="AA89" i="21"/>
  <c r="AA385" i="21"/>
  <c r="AN46" i="6"/>
  <c r="P37" i="6"/>
  <c r="Z381" i="21"/>
  <c r="Z85" i="21"/>
  <c r="AO37" i="6"/>
  <c r="BF45" i="6"/>
  <c r="AD41" i="6"/>
  <c r="AL45" i="6"/>
  <c r="V385" i="21"/>
  <c r="V89" i="21"/>
  <c r="Y41" i="6"/>
  <c r="P45" i="6"/>
  <c r="AZ37" i="6"/>
  <c r="K41" i="6"/>
  <c r="AE37" i="6"/>
  <c r="AA41" i="6"/>
  <c r="AX41" i="6"/>
  <c r="AQ41" i="6"/>
  <c r="AE94" i="21"/>
  <c r="AE390" i="21"/>
  <c r="BI46" i="6"/>
  <c r="AC385" i="21"/>
  <c r="AC89" i="21"/>
  <c r="BA41" i="6"/>
  <c r="BD41" i="6"/>
  <c r="S46" i="6"/>
  <c r="X94" i="21"/>
  <c r="X390" i="21"/>
  <c r="AG46" i="6"/>
  <c r="T45" i="6"/>
  <c r="O37" i="6"/>
  <c r="AB381" i="21"/>
  <c r="AB85" i="21"/>
  <c r="AW37" i="6"/>
  <c r="AM45" i="6"/>
  <c r="AT46" i="6"/>
  <c r="BB45" i="6"/>
  <c r="AC94" i="21"/>
  <c r="AC390" i="21"/>
  <c r="BA46" i="6"/>
  <c r="W37" i="6"/>
  <c r="AF41" i="6"/>
  <c r="X37" i="6"/>
  <c r="E45" i="6"/>
  <c r="Q93" i="21"/>
  <c r="Q389" i="21"/>
  <c r="B46" i="6"/>
  <c r="Z46" i="6"/>
  <c r="AT37" i="6"/>
  <c r="Q45" i="6"/>
  <c r="T93" i="21"/>
  <c r="T389" i="21"/>
  <c r="K46" i="6"/>
  <c r="AU46" i="6"/>
  <c r="AR37" i="6"/>
  <c r="AJ46" i="6"/>
  <c r="BG37" i="6"/>
  <c r="BQ127" i="21"/>
  <c r="AF164" i="21"/>
  <c r="BQ164" i="21" s="1"/>
  <c r="BF41" i="6"/>
  <c r="V37" i="6"/>
  <c r="Z41" i="6"/>
  <c r="N46" i="6"/>
  <c r="L45" i="6"/>
  <c r="N45" i="6"/>
  <c r="AT41" i="6"/>
  <c r="U93" i="21"/>
  <c r="U389" i="21"/>
  <c r="U45" i="6"/>
  <c r="F37" i="6"/>
  <c r="W41" i="6"/>
  <c r="BJ45" i="6"/>
  <c r="X46" i="6"/>
  <c r="AH37" i="6"/>
  <c r="X45" i="6"/>
  <c r="AB385" i="21"/>
  <c r="AB89" i="21"/>
  <c r="AW41" i="6"/>
  <c r="J37" i="6"/>
  <c r="AD89" i="21"/>
  <c r="BE41" i="6"/>
  <c r="AD385" i="21"/>
  <c r="W45" i="6"/>
  <c r="AA85" i="21"/>
  <c r="AA381" i="21"/>
  <c r="AS37" i="6"/>
  <c r="AI37" i="6"/>
  <c r="N41" i="6"/>
  <c r="AD45" i="6"/>
  <c r="AR46" i="6"/>
  <c r="I46" i="6"/>
  <c r="R390" i="21"/>
  <c r="R94" i="21"/>
  <c r="V390" i="21"/>
  <c r="V94" i="21"/>
  <c r="Y46" i="6"/>
  <c r="AH41" i="6"/>
  <c r="AA46" i="6"/>
  <c r="L41" i="6"/>
  <c r="T94" i="21"/>
  <c r="T390" i="21"/>
  <c r="Q46" i="6"/>
  <c r="AT45" i="6"/>
  <c r="AR45" i="6"/>
  <c r="BK46" i="6"/>
  <c r="W85" i="21"/>
  <c r="W381" i="21"/>
  <c r="AC37" i="6"/>
  <c r="BJ37" i="6"/>
  <c r="AY45" i="6"/>
  <c r="X41" i="6"/>
  <c r="AB45" i="6"/>
  <c r="S89" i="21"/>
  <c r="S385" i="21"/>
  <c r="M41" i="6"/>
  <c r="AC93" i="21"/>
  <c r="AC389" i="21"/>
  <c r="BA45" i="6"/>
  <c r="G37" i="6"/>
  <c r="AI46" i="6"/>
  <c r="Z37" i="6"/>
  <c r="AB390" i="21"/>
  <c r="AB94" i="21"/>
  <c r="AW46" i="6"/>
  <c r="R45" i="6"/>
  <c r="R89" i="21"/>
  <c r="R385" i="21"/>
  <c r="I41" i="6"/>
  <c r="V46" i="6"/>
  <c r="Y89" i="21"/>
  <c r="Y385" i="21"/>
  <c r="AK41" i="6"/>
  <c r="AP45" i="6"/>
  <c r="AI41" i="6"/>
  <c r="X389" i="21"/>
  <c r="X93" i="21"/>
  <c r="AG45" i="6"/>
  <c r="D46" i="6"/>
  <c r="B45" i="6"/>
  <c r="C46" i="6"/>
  <c r="BB46" i="6"/>
  <c r="BK41" i="6"/>
  <c r="BH45" i="6"/>
  <c r="AE45" i="6"/>
  <c r="AP37" i="6"/>
  <c r="BC45" i="6"/>
  <c r="AY46" i="6"/>
  <c r="AR41" i="6"/>
  <c r="BG41" i="6"/>
  <c r="V93" i="21"/>
  <c r="V389" i="21"/>
  <c r="Y45" i="6"/>
  <c r="AD85" i="21"/>
  <c r="AD381" i="21"/>
  <c r="BE37" i="6"/>
  <c r="AM41" i="6"/>
  <c r="R41" i="6"/>
  <c r="BQ133" i="21"/>
  <c r="AF170" i="21"/>
  <c r="BQ170" i="21" s="1"/>
  <c r="AB41" i="6"/>
  <c r="U89" i="21"/>
  <c r="U385" i="21"/>
  <c r="U41" i="6"/>
  <c r="AE89" i="21"/>
  <c r="AE385" i="21"/>
  <c r="BI41" i="6"/>
  <c r="AQ45" i="6"/>
  <c r="BJ46" i="6"/>
  <c r="AY37" i="6"/>
  <c r="BB41" i="6"/>
  <c r="AB46" i="6"/>
  <c r="AJ45" i="6"/>
  <c r="AU37" i="6"/>
  <c r="AP46" i="6"/>
  <c r="V41" i="6"/>
  <c r="AB37" i="6"/>
  <c r="J46" i="6"/>
  <c r="O45" i="6"/>
  <c r="W46" i="6"/>
  <c r="D37" i="6"/>
  <c r="T385" i="21"/>
  <c r="T89" i="21"/>
  <c r="Q41" i="6"/>
  <c r="AW45" i="6"/>
  <c r="AB389" i="21"/>
  <c r="AB93" i="21"/>
  <c r="AG37" i="6"/>
  <c r="X85" i="21"/>
  <c r="X381" i="21"/>
  <c r="R389" i="21"/>
  <c r="I45" i="6"/>
  <c r="R93" i="21"/>
  <c r="BK45" i="6"/>
  <c r="M37" i="6"/>
  <c r="S85" i="21"/>
  <c r="S381" i="21"/>
  <c r="U94" i="21"/>
  <c r="U46" i="6"/>
  <c r="U390" i="21"/>
  <c r="V381" i="21"/>
  <c r="V85" i="21"/>
  <c r="Y37" i="6"/>
  <c r="P46" i="6"/>
  <c r="AY41" i="6"/>
  <c r="G46" i="6"/>
  <c r="AZ45" i="6"/>
  <c r="Z389" i="21"/>
  <c r="Z93" i="21"/>
  <c r="AO45" i="6"/>
  <c r="P41" i="6"/>
  <c r="G45" i="6"/>
  <c r="T37" i="6"/>
  <c r="S37" i="6"/>
  <c r="AN37" i="6"/>
  <c r="AZ41" i="6"/>
  <c r="BD46" i="6"/>
  <c r="X89" i="21"/>
  <c r="X385" i="21"/>
  <c r="AG41" i="6"/>
  <c r="BF37" i="6"/>
  <c r="AE381" i="21"/>
  <c r="AE85" i="21"/>
  <c r="BI37" i="6"/>
  <c r="AL37" i="6"/>
  <c r="BV37" i="8"/>
  <c r="BV11" i="7"/>
  <c r="BV37" i="7" s="1"/>
  <c r="Y390" i="21"/>
  <c r="AK46" i="6"/>
  <c r="Y94" i="21"/>
  <c r="AE93" i="21"/>
  <c r="AE389" i="21"/>
  <c r="BI45" i="6"/>
  <c r="F46" i="6"/>
  <c r="B41" i="6"/>
  <c r="AP41" i="6"/>
  <c r="V45" i="6"/>
  <c r="O41" i="6"/>
  <c r="AE46" i="6"/>
  <c r="T46" i="6"/>
  <c r="U381" i="21"/>
  <c r="U85" i="21"/>
  <c r="U37" i="6"/>
  <c r="BH37" i="6"/>
  <c r="O46" i="6"/>
  <c r="AJ37" i="6"/>
  <c r="C45" i="6"/>
  <c r="M46" i="6"/>
  <c r="S390" i="21"/>
  <c r="S94" i="21"/>
  <c r="BF46" i="6"/>
  <c r="AU45" i="6"/>
  <c r="R381" i="21"/>
  <c r="I37" i="6"/>
  <c r="R85" i="21"/>
  <c r="BF137" i="21"/>
  <c r="BK46" i="8"/>
  <c r="M19" i="7"/>
  <c r="M45" i="7" s="1"/>
  <c r="H41" i="8"/>
  <c r="AQ37" i="8"/>
  <c r="R45" i="8"/>
  <c r="P41" i="8"/>
  <c r="BA20" i="7"/>
  <c r="BA46" i="7" s="1"/>
  <c r="AA41" i="8"/>
  <c r="V46" i="8"/>
  <c r="AP45" i="8"/>
  <c r="AI41" i="8"/>
  <c r="AG19" i="7"/>
  <c r="AG45" i="7" s="1"/>
  <c r="D46" i="8"/>
  <c r="BA137" i="21"/>
  <c r="B45" i="8"/>
  <c r="BK37" i="8"/>
  <c r="C46" i="8"/>
  <c r="BM137" i="21"/>
  <c r="AJ41" i="8"/>
  <c r="BC37" i="8"/>
  <c r="BB46" i="8"/>
  <c r="BH45" i="8"/>
  <c r="AE45" i="8"/>
  <c r="BG137" i="21"/>
  <c r="AO130" i="21"/>
  <c r="AP37" i="8"/>
  <c r="AM137" i="21"/>
  <c r="BA131" i="21"/>
  <c r="BC45" i="8"/>
  <c r="AY46" i="8"/>
  <c r="AR41" i="8"/>
  <c r="BG41" i="8"/>
  <c r="AZ122" i="21"/>
  <c r="AM41" i="8"/>
  <c r="R41" i="8"/>
  <c r="AS20" i="7"/>
  <c r="AS46" i="7" s="1"/>
  <c r="AB41" i="8"/>
  <c r="BD142" i="21"/>
  <c r="V41" i="8"/>
  <c r="AB37" i="8"/>
  <c r="BI15" i="7"/>
  <c r="BI41" i="7" s="1"/>
  <c r="AQ45" i="8"/>
  <c r="AT122" i="21"/>
  <c r="O45" i="8"/>
  <c r="W46" i="8"/>
  <c r="BJ46" i="8"/>
  <c r="AY37" i="8"/>
  <c r="BB41" i="8"/>
  <c r="AB46" i="8"/>
  <c r="AJ45" i="8"/>
  <c r="AT137" i="21"/>
  <c r="BK142" i="21"/>
  <c r="AU37" i="8"/>
  <c r="AP46" i="8"/>
  <c r="AQ122" i="21"/>
  <c r="I19" i="7"/>
  <c r="I45" i="7" s="1"/>
  <c r="BL137" i="21"/>
  <c r="BK45" i="8"/>
  <c r="U20" i="7"/>
  <c r="U46" i="7" s="1"/>
  <c r="Y11" i="7"/>
  <c r="Y37" i="7" s="1"/>
  <c r="P46" i="8"/>
  <c r="AY41" i="8"/>
  <c r="AZ137" i="21"/>
  <c r="AV130" i="21"/>
  <c r="AZ45" i="8"/>
  <c r="BK137" i="21"/>
  <c r="D37" i="8"/>
  <c r="G45" i="8"/>
  <c r="S37" i="8"/>
  <c r="AZ126" i="21"/>
  <c r="AN37" i="8"/>
  <c r="AZ41" i="8"/>
  <c r="AU130" i="21"/>
  <c r="BD46" i="8"/>
  <c r="AG15" i="7"/>
  <c r="AG41" i="7" s="1"/>
  <c r="BF37" i="8"/>
  <c r="AL37" i="8"/>
  <c r="AV126" i="21"/>
  <c r="AY122" i="21"/>
  <c r="AR137" i="21"/>
  <c r="BC41" i="8"/>
  <c r="T37" i="8"/>
  <c r="BH142" i="21"/>
  <c r="AY137" i="21"/>
  <c r="F46" i="8"/>
  <c r="G46" i="8"/>
  <c r="B41" i="8"/>
  <c r="AP41" i="8"/>
  <c r="V45" i="8"/>
  <c r="O41" i="8"/>
  <c r="AE46" i="8"/>
  <c r="T46" i="8"/>
  <c r="U11" i="7"/>
  <c r="U37" i="7" s="1"/>
  <c r="BH37" i="8"/>
  <c r="O46" i="8"/>
  <c r="AW137" i="21"/>
  <c r="AJ37" i="8"/>
  <c r="C45" i="8"/>
  <c r="AM130" i="21"/>
  <c r="AN122" i="21"/>
  <c r="AV122" i="21"/>
  <c r="BF46" i="8"/>
  <c r="AU45" i="8"/>
  <c r="AR122" i="21"/>
  <c r="BH46" i="8"/>
  <c r="AV37" i="8"/>
  <c r="T41" i="8"/>
  <c r="BJ41" i="8"/>
  <c r="AH45" i="8"/>
  <c r="AD37" i="8"/>
  <c r="BE142" i="21"/>
  <c r="AP122" i="21"/>
  <c r="AY126" i="21"/>
  <c r="AZ46" i="8"/>
  <c r="D45" i="8"/>
  <c r="AE41" i="8"/>
  <c r="H45" i="8"/>
  <c r="AD46" i="8"/>
  <c r="BD37" i="8"/>
  <c r="G41" i="8"/>
  <c r="S45" i="8"/>
  <c r="BM142" i="21"/>
  <c r="AA45" i="8"/>
  <c r="BE137" i="21"/>
  <c r="F45" i="8"/>
  <c r="BP142" i="21"/>
  <c r="AN137" i="21"/>
  <c r="AF46" i="8"/>
  <c r="AL46" i="8"/>
  <c r="K37" i="8"/>
  <c r="AA37" i="8"/>
  <c r="H37" i="8"/>
  <c r="AN130" i="21"/>
  <c r="BO137" i="21"/>
  <c r="BH41" i="8"/>
  <c r="AI45" i="8"/>
  <c r="AM122" i="21"/>
  <c r="BJ137" i="21"/>
  <c r="BE19" i="7"/>
  <c r="BE45" i="7" s="1"/>
  <c r="BC46" i="8"/>
  <c r="AY130" i="21"/>
  <c r="C41" i="8"/>
  <c r="J41" i="8"/>
  <c r="AM37" i="8"/>
  <c r="AX46" i="8"/>
  <c r="BJ142" i="21"/>
  <c r="C37" i="8"/>
  <c r="AN45" i="8"/>
  <c r="BL142" i="21"/>
  <c r="AR130" i="21"/>
  <c r="AZ131" i="21"/>
  <c r="AC20" i="7"/>
  <c r="AC46" i="7" s="1"/>
  <c r="BB37" i="8"/>
  <c r="H46" i="8"/>
  <c r="AF45" i="8"/>
  <c r="AS130" i="21"/>
  <c r="BI137" i="21"/>
  <c r="AX126" i="21"/>
  <c r="BB142" i="21"/>
  <c r="BG45" i="8"/>
  <c r="E20" i="7"/>
  <c r="E46" i="7" s="1"/>
  <c r="AM46" i="8"/>
  <c r="AF37" i="8"/>
  <c r="AX130" i="21"/>
  <c r="Z45" i="8"/>
  <c r="BA126" i="21"/>
  <c r="AU41" i="8"/>
  <c r="BA11" i="7"/>
  <c r="BA37" i="7" s="1"/>
  <c r="AH46" i="8"/>
  <c r="AS122" i="21"/>
  <c r="AQ46" i="8"/>
  <c r="D41" i="8"/>
  <c r="F41" i="8"/>
  <c r="AV41" i="8"/>
  <c r="Q11" i="7"/>
  <c r="Q37" i="7" s="1"/>
  <c r="B37" i="8"/>
  <c r="BG142" i="21"/>
  <c r="BB137" i="21"/>
  <c r="AX37" i="8"/>
  <c r="AL41" i="8"/>
  <c r="AV45" i="8"/>
  <c r="K45" i="8"/>
  <c r="BN137" i="21"/>
  <c r="AV46" i="8"/>
  <c r="N37" i="8"/>
  <c r="S41" i="8"/>
  <c r="J45" i="8"/>
  <c r="L37" i="8"/>
  <c r="R37" i="8"/>
  <c r="AN41" i="8"/>
  <c r="BH137" i="21"/>
  <c r="BD45" i="8"/>
  <c r="BG46" i="8"/>
  <c r="AU122" i="21"/>
  <c r="AN46" i="8"/>
  <c r="P37" i="8"/>
  <c r="AO11" i="7"/>
  <c r="AO37" i="7" s="1"/>
  <c r="BF45" i="8"/>
  <c r="BF142" i="21"/>
  <c r="AD41" i="8"/>
  <c r="AP137" i="21"/>
  <c r="AL45" i="8"/>
  <c r="P45" i="8"/>
  <c r="AZ37" i="8"/>
  <c r="K41" i="8"/>
  <c r="AE37" i="8"/>
  <c r="BA130" i="21"/>
  <c r="AX45" i="8"/>
  <c r="BN142" i="21"/>
  <c r="BF41" i="8"/>
  <c r="F37" i="8"/>
  <c r="AV137" i="21"/>
  <c r="AX41" i="8"/>
  <c r="AQ137" i="21"/>
  <c r="AQ130" i="21"/>
  <c r="AQ41" i="8"/>
  <c r="W37" i="8"/>
  <c r="BD41" i="8"/>
  <c r="S46" i="8"/>
  <c r="T45" i="8"/>
  <c r="O37" i="8"/>
  <c r="AW11" i="7"/>
  <c r="AW37" i="7" s="1"/>
  <c r="AM45" i="8"/>
  <c r="AT46" i="8"/>
  <c r="BB45" i="8"/>
  <c r="R46" i="8"/>
  <c r="AF41" i="8"/>
  <c r="X37" i="8"/>
  <c r="BD137" i="21"/>
  <c r="AW126" i="21"/>
  <c r="B46" i="8"/>
  <c r="AW122" i="21"/>
  <c r="Z46" i="8"/>
  <c r="AP130" i="21"/>
  <c r="AT37" i="8"/>
  <c r="Q19" i="7"/>
  <c r="Q45" i="7" s="1"/>
  <c r="AU46" i="8"/>
  <c r="AR37" i="8"/>
  <c r="BA142" i="21"/>
  <c r="AU137" i="21"/>
  <c r="BA122" i="21"/>
  <c r="AJ46" i="8"/>
  <c r="AO122" i="21"/>
  <c r="BG37" i="8"/>
  <c r="BI142" i="21"/>
  <c r="BC142" i="21"/>
  <c r="AH41" i="8"/>
  <c r="W41" i="8"/>
  <c r="AA46" i="8"/>
  <c r="L41" i="8"/>
  <c r="BJ45" i="8"/>
  <c r="X46" i="8"/>
  <c r="Q20" i="7"/>
  <c r="Q46" i="7" s="1"/>
  <c r="AT45" i="8"/>
  <c r="AH37" i="8"/>
  <c r="AR45" i="8"/>
  <c r="V37" i="8"/>
  <c r="Z41" i="8"/>
  <c r="N46" i="8"/>
  <c r="BP137" i="21"/>
  <c r="L45" i="8"/>
  <c r="N45" i="8"/>
  <c r="AT41" i="8"/>
  <c r="BJ37" i="8"/>
  <c r="AY45" i="8"/>
  <c r="AZ130" i="21"/>
  <c r="AS137" i="21"/>
  <c r="AX137" i="21"/>
  <c r="X45" i="8"/>
  <c r="AW15" i="7"/>
  <c r="AW41" i="7" s="1"/>
  <c r="J37" i="8"/>
  <c r="W45" i="8"/>
  <c r="AT130" i="21"/>
  <c r="AS11" i="7"/>
  <c r="AS37" i="7" s="1"/>
  <c r="AI37" i="8"/>
  <c r="N41" i="8"/>
  <c r="AD45" i="8"/>
  <c r="AR46" i="8"/>
  <c r="AO137" i="21"/>
  <c r="BO142" i="21"/>
  <c r="AY131" i="21"/>
  <c r="X41" i="8"/>
  <c r="AW130" i="21"/>
  <c r="AB45" i="8"/>
  <c r="M15" i="7"/>
  <c r="M41" i="7" s="1"/>
  <c r="G37" i="8"/>
  <c r="AI46" i="8"/>
  <c r="Z37" i="8"/>
  <c r="AX122" i="21"/>
  <c r="BC137" i="21"/>
  <c r="P15" i="7" l="1"/>
  <c r="P41" i="7" s="1"/>
  <c r="Q41" i="8"/>
  <c r="T126" i="21"/>
  <c r="BE126" i="21" s="1"/>
  <c r="V126" i="21"/>
  <c r="BG126" i="21" s="1"/>
  <c r="Y41" i="8"/>
  <c r="AX93" i="21"/>
  <c r="M167" i="21"/>
  <c r="AX167" i="21" s="1"/>
  <c r="AX89" i="21"/>
  <c r="M163" i="21"/>
  <c r="AX163" i="21" s="1"/>
  <c r="Z126" i="21"/>
  <c r="BK126" i="21" s="1"/>
  <c r="AO41" i="8"/>
  <c r="BP105" i="21"/>
  <c r="AE179" i="21"/>
  <c r="BP179" i="21" s="1"/>
  <c r="AY100" i="21"/>
  <c r="N174" i="21"/>
  <c r="AY174" i="21" s="1"/>
  <c r="AZ89" i="21"/>
  <c r="O163" i="21"/>
  <c r="AZ163" i="21" s="1"/>
  <c r="Z130" i="21"/>
  <c r="BK130" i="21" s="1"/>
  <c r="AO45" i="8"/>
  <c r="S122" i="21"/>
  <c r="BD122" i="21" s="1"/>
  <c r="M37" i="8"/>
  <c r="AO93" i="21"/>
  <c r="D167" i="21"/>
  <c r="AO167" i="21" s="1"/>
  <c r="BF20" i="7"/>
  <c r="BF46" i="7" s="1"/>
  <c r="BP85" i="21"/>
  <c r="AN11" i="7"/>
  <c r="AN37" i="7" s="1"/>
  <c r="AO19" i="7"/>
  <c r="AO45" i="7" s="1"/>
  <c r="BK19" i="7"/>
  <c r="BK45" i="7" s="1"/>
  <c r="R15" i="7"/>
  <c r="R41" i="7" s="1"/>
  <c r="BG15" i="7"/>
  <c r="BG41" i="7" s="1"/>
  <c r="BN93" i="21"/>
  <c r="BJ11" i="7"/>
  <c r="BJ37" i="7" s="1"/>
  <c r="BO89" i="21"/>
  <c r="X20" i="7"/>
  <c r="X46" i="7" s="1"/>
  <c r="V11" i="7"/>
  <c r="V37" i="7" s="1"/>
  <c r="W11" i="7"/>
  <c r="W37" i="7" s="1"/>
  <c r="AZ11" i="7"/>
  <c r="AZ37" i="7" s="1"/>
  <c r="L11" i="7"/>
  <c r="L37" i="7" s="1"/>
  <c r="B11" i="7"/>
  <c r="B37" i="7" s="1"/>
  <c r="BL93" i="21"/>
  <c r="C11" i="7"/>
  <c r="C37" i="7" s="1"/>
  <c r="H11" i="7"/>
  <c r="H37" i="7" s="1"/>
  <c r="AA19" i="7"/>
  <c r="AA45" i="7" s="1"/>
  <c r="Y46" i="8"/>
  <c r="V131" i="21"/>
  <c r="BG131" i="21" s="1"/>
  <c r="BA85" i="21"/>
  <c r="P159" i="21"/>
  <c r="BA159" i="21" s="1"/>
  <c r="W126" i="21"/>
  <c r="BH126" i="21" s="1"/>
  <c r="AC41" i="8"/>
  <c r="AS45" i="8"/>
  <c r="AA130" i="21"/>
  <c r="BL130" i="21" s="1"/>
  <c r="AD130" i="21"/>
  <c r="BO130" i="21" s="1"/>
  <c r="BE45" i="8"/>
  <c r="Q122" i="21"/>
  <c r="BB122" i="21" s="1"/>
  <c r="E37" i="8"/>
  <c r="BW37" i="8"/>
  <c r="BW11" i="7"/>
  <c r="BW37" i="7" s="1"/>
  <c r="U41" i="8"/>
  <c r="U126" i="21"/>
  <c r="BF126" i="21" s="1"/>
  <c r="BD105" i="21"/>
  <c r="S179" i="21"/>
  <c r="BD179" i="21" s="1"/>
  <c r="BA94" i="21"/>
  <c r="P168" i="21"/>
  <c r="BA168" i="21" s="1"/>
  <c r="BH11" i="7"/>
  <c r="BH37" i="7" s="1"/>
  <c r="BP93" i="21"/>
  <c r="D20" i="7"/>
  <c r="D46" i="7" s="1"/>
  <c r="BM94" i="21"/>
  <c r="BG94" i="21"/>
  <c r="AI11" i="7"/>
  <c r="AI37" i="7" s="1"/>
  <c r="AT15" i="7"/>
  <c r="AT41" i="7" s="1"/>
  <c r="AU20" i="7"/>
  <c r="AU46" i="7" s="1"/>
  <c r="S20" i="7"/>
  <c r="S46" i="7" s="1"/>
  <c r="AQ15" i="7"/>
  <c r="AQ41" i="7" s="1"/>
  <c r="BF19" i="7"/>
  <c r="BF45" i="7" s="1"/>
  <c r="BL89" i="21"/>
  <c r="AV20" i="7"/>
  <c r="AV46" i="7" s="1"/>
  <c r="AF11" i="7"/>
  <c r="AF37" i="7" s="1"/>
  <c r="BB89" i="21"/>
  <c r="BO94" i="21"/>
  <c r="AX85" i="21"/>
  <c r="M159" i="21"/>
  <c r="AX159" i="21" s="1"/>
  <c r="AC130" i="21"/>
  <c r="BN130" i="21" s="1"/>
  <c r="BA45" i="8"/>
  <c r="Q130" i="21"/>
  <c r="BB130" i="21" s="1"/>
  <c r="E45" i="8"/>
  <c r="BN105" i="21"/>
  <c r="AC179" i="21"/>
  <c r="BN179" i="21" s="1"/>
  <c r="BG105" i="21"/>
  <c r="V179" i="21"/>
  <c r="BG179" i="21" s="1"/>
  <c r="BI100" i="21"/>
  <c r="X174" i="21"/>
  <c r="BI174" i="21" s="1"/>
  <c r="W130" i="21"/>
  <c r="BH130" i="21" s="1"/>
  <c r="AC45" i="8"/>
  <c r="AM93" i="21"/>
  <c r="B167" i="21"/>
  <c r="AM167" i="21" s="1"/>
  <c r="AW100" i="21"/>
  <c r="L174" i="21"/>
  <c r="AW174" i="21" s="1"/>
  <c r="AT100" i="21"/>
  <c r="I174" i="21"/>
  <c r="AT174" i="21" s="1"/>
  <c r="BA100" i="21"/>
  <c r="P174" i="21"/>
  <c r="BA174" i="21" s="1"/>
  <c r="V19" i="7"/>
  <c r="V45" i="7" s="1"/>
  <c r="BK93" i="21"/>
  <c r="Z167" i="21"/>
  <c r="BK167" i="21" s="1"/>
  <c r="Q15" i="7"/>
  <c r="Q41" i="7" s="1"/>
  <c r="AB20" i="7"/>
  <c r="AB46" i="7" s="1"/>
  <c r="BH19" i="7"/>
  <c r="BH45" i="7" s="1"/>
  <c r="BJ89" i="21"/>
  <c r="J11" i="7"/>
  <c r="J37" i="7" s="1"/>
  <c r="B20" i="7"/>
  <c r="B46" i="7" s="1"/>
  <c r="P19" i="7"/>
  <c r="P45" i="7" s="1"/>
  <c r="F15" i="7"/>
  <c r="F41" i="7" s="1"/>
  <c r="J15" i="7"/>
  <c r="J41" i="7" s="1"/>
  <c r="AH19" i="7"/>
  <c r="AH45" i="7" s="1"/>
  <c r="AZ20" i="7"/>
  <c r="AZ46" i="7" s="1"/>
  <c r="W122" i="21"/>
  <c r="BH122" i="21" s="1"/>
  <c r="AC37" i="8"/>
  <c r="AP93" i="21"/>
  <c r="E167" i="21"/>
  <c r="AP167" i="21" s="1"/>
  <c r="AB122" i="21"/>
  <c r="BM122" i="21" s="1"/>
  <c r="AW37" i="8"/>
  <c r="AQ93" i="21"/>
  <c r="F167" i="21"/>
  <c r="AQ167" i="21" s="1"/>
  <c r="AQ100" i="21"/>
  <c r="F174" i="21"/>
  <c r="AQ174" i="21" s="1"/>
  <c r="AP85" i="21"/>
  <c r="E159" i="21"/>
  <c r="AP159" i="21" s="1"/>
  <c r="Y131" i="21"/>
  <c r="BJ131" i="21" s="1"/>
  <c r="AK46" i="8"/>
  <c r="AV93" i="21"/>
  <c r="K167" i="21"/>
  <c r="AV167" i="21" s="1"/>
  <c r="AT85" i="21"/>
  <c r="I159" i="21"/>
  <c r="AT159" i="21" s="1"/>
  <c r="AD122" i="21"/>
  <c r="BO122" i="21" s="1"/>
  <c r="BE37" i="8"/>
  <c r="R126" i="21"/>
  <c r="BC126" i="21" s="1"/>
  <c r="I41" i="8"/>
  <c r="BF100" i="21"/>
  <c r="U174" i="21"/>
  <c r="BF174" i="21" s="1"/>
  <c r="AK20" i="7"/>
  <c r="AK46" i="7" s="1"/>
  <c r="BF11" i="7"/>
  <c r="BF37" i="7" s="1"/>
  <c r="BG85" i="21"/>
  <c r="AB11" i="7"/>
  <c r="AB37" i="7" s="1"/>
  <c r="AM15" i="7"/>
  <c r="AM41" i="7" s="1"/>
  <c r="AR15" i="7"/>
  <c r="AR41" i="7" s="1"/>
  <c r="Z11" i="7"/>
  <c r="Z37" i="7" s="1"/>
  <c r="AC11" i="7"/>
  <c r="AC37" i="7" s="1"/>
  <c r="BJ19" i="7"/>
  <c r="BJ45" i="7" s="1"/>
  <c r="BF15" i="7"/>
  <c r="BF41" i="7" s="1"/>
  <c r="BM85" i="21"/>
  <c r="BG20" i="7"/>
  <c r="BG46" i="7" s="1"/>
  <c r="J19" i="7"/>
  <c r="J45" i="7" s="1"/>
  <c r="BH20" i="7"/>
  <c r="BH46" i="7" s="1"/>
  <c r="BO93" i="21"/>
  <c r="AA11" i="7"/>
  <c r="AA37" i="7" s="1"/>
  <c r="S19" i="7"/>
  <c r="S45" i="7" s="1"/>
  <c r="Y122" i="21"/>
  <c r="BJ122" i="21" s="1"/>
  <c r="AK37" i="8"/>
  <c r="AO46" i="8"/>
  <c r="Z131" i="21"/>
  <c r="BK131" i="21" s="1"/>
  <c r="AR85" i="21"/>
  <c r="G159" i="21"/>
  <c r="AR159" i="21" s="1"/>
  <c r="AU93" i="21"/>
  <c r="J167" i="21"/>
  <c r="AU167" i="21" s="1"/>
  <c r="AG37" i="8"/>
  <c r="X122" i="21"/>
  <c r="BI122" i="21" s="1"/>
  <c r="BM100" i="21"/>
  <c r="AB174" i="21"/>
  <c r="BM174" i="21" s="1"/>
  <c r="BD94" i="21"/>
  <c r="BJ94" i="21"/>
  <c r="S11" i="7"/>
  <c r="S37" i="7" s="1"/>
  <c r="BC93" i="21"/>
  <c r="BE89" i="21"/>
  <c r="T163" i="21"/>
  <c r="BE163" i="21" s="1"/>
  <c r="BP89" i="21"/>
  <c r="V20" i="7"/>
  <c r="V46" i="7" s="1"/>
  <c r="BE94" i="21"/>
  <c r="N19" i="7"/>
  <c r="N45" i="7" s="1"/>
  <c r="BD15" i="7"/>
  <c r="BD41" i="7" s="1"/>
  <c r="AX15" i="7"/>
  <c r="AX41" i="7" s="1"/>
  <c r="K19" i="7"/>
  <c r="K45" i="7" s="1"/>
  <c r="AM20" i="7"/>
  <c r="AM46" i="7" s="1"/>
  <c r="AF19" i="7"/>
  <c r="AF45" i="7" s="1"/>
  <c r="E11" i="7"/>
  <c r="E37" i="7" s="1"/>
  <c r="AD11" i="7"/>
  <c r="AD37" i="7" s="1"/>
  <c r="S126" i="21"/>
  <c r="BD126" i="21" s="1"/>
  <c r="M41" i="8"/>
  <c r="AT93" i="21"/>
  <c r="I167" i="21"/>
  <c r="AT167" i="21" s="1"/>
  <c r="BH100" i="21"/>
  <c r="W174" i="21"/>
  <c r="BH174" i="21" s="1"/>
  <c r="Q126" i="21"/>
  <c r="BB126" i="21" s="1"/>
  <c r="E41" i="8"/>
  <c r="AZ94" i="21"/>
  <c r="O168" i="21"/>
  <c r="AZ168" i="21" s="1"/>
  <c r="BJ105" i="21"/>
  <c r="Y179" i="21"/>
  <c r="BJ179" i="21" s="1"/>
  <c r="BE100" i="21"/>
  <c r="T174" i="21"/>
  <c r="BE174" i="21" s="1"/>
  <c r="AN85" i="21"/>
  <c r="C159" i="21"/>
  <c r="AN159" i="21" s="1"/>
  <c r="AE122" i="21"/>
  <c r="BP122" i="21" s="1"/>
  <c r="BI37" i="8"/>
  <c r="AZ100" i="21"/>
  <c r="O174" i="21"/>
  <c r="AZ174" i="21" s="1"/>
  <c r="AP15" i="7"/>
  <c r="AP41" i="7" s="1"/>
  <c r="AZ19" i="7"/>
  <c r="AZ45" i="7" s="1"/>
  <c r="V15" i="7"/>
  <c r="V41" i="7" s="1"/>
  <c r="BB15" i="7"/>
  <c r="BB41" i="7" s="1"/>
  <c r="U15" i="7"/>
  <c r="U41" i="7" s="1"/>
  <c r="BD89" i="21"/>
  <c r="BC94" i="21"/>
  <c r="E19" i="7"/>
  <c r="E45" i="7" s="1"/>
  <c r="AQ20" i="7"/>
  <c r="AQ46" i="7" s="1"/>
  <c r="BE85" i="21"/>
  <c r="BN85" i="21"/>
  <c r="BH94" i="21"/>
  <c r="C15" i="7"/>
  <c r="C41" i="7" s="1"/>
  <c r="AI19" i="7"/>
  <c r="AI45" i="7" s="1"/>
  <c r="BJ15" i="7"/>
  <c r="BJ41" i="7" s="1"/>
  <c r="BL94" i="21"/>
  <c r="BB85" i="21"/>
  <c r="AB126" i="21"/>
  <c r="BM126" i="21" s="1"/>
  <c r="AW41" i="8"/>
  <c r="BC105" i="21"/>
  <c r="R179" i="21"/>
  <c r="BC179" i="21" s="1"/>
  <c r="AU100" i="21"/>
  <c r="J174" i="21"/>
  <c r="AU174" i="21" s="1"/>
  <c r="AB130" i="21"/>
  <c r="BM130" i="21" s="1"/>
  <c r="AW45" i="8"/>
  <c r="BO100" i="21"/>
  <c r="AD174" i="21"/>
  <c r="BO174" i="21" s="1"/>
  <c r="BE105" i="21"/>
  <c r="T179" i="21"/>
  <c r="BE179" i="21" s="1"/>
  <c r="R122" i="21"/>
  <c r="BC122" i="21" s="1"/>
  <c r="I37" i="8"/>
  <c r="BH105" i="21"/>
  <c r="W179" i="21"/>
  <c r="BH179" i="21" s="1"/>
  <c r="BF85" i="21"/>
  <c r="BE11" i="7"/>
  <c r="BE37" i="7" s="1"/>
  <c r="AY20" i="7"/>
  <c r="AY46" i="7" s="1"/>
  <c r="BI93" i="21"/>
  <c r="BH85" i="21"/>
  <c r="L15" i="7"/>
  <c r="L41" i="7" s="1"/>
  <c r="W15" i="7"/>
  <c r="W41" i="7" s="1"/>
  <c r="BN94" i="21"/>
  <c r="O11" i="7"/>
  <c r="O37" i="7" s="1"/>
  <c r="Y15" i="7"/>
  <c r="Y41" i="7" s="1"/>
  <c r="BK85" i="21"/>
  <c r="S15" i="7"/>
  <c r="S41" i="7" s="1"/>
  <c r="F19" i="7"/>
  <c r="F45" i="7" s="1"/>
  <c r="K11" i="7"/>
  <c r="K37" i="7" s="1"/>
  <c r="G15" i="7"/>
  <c r="G41" i="7" s="1"/>
  <c r="AO100" i="21"/>
  <c r="D174" i="21"/>
  <c r="AO174" i="21" s="1"/>
  <c r="AS100" i="21"/>
  <c r="H174" i="21"/>
  <c r="AS174" i="21" s="1"/>
  <c r="T131" i="21"/>
  <c r="BE131" i="21" s="1"/>
  <c r="Q46" i="8"/>
  <c r="AC126" i="21"/>
  <c r="BN126" i="21" s="1"/>
  <c r="BA41" i="8"/>
  <c r="BA93" i="21"/>
  <c r="P167" i="21"/>
  <c r="BA167" i="21" s="1"/>
  <c r="AP100" i="21"/>
  <c r="E174" i="21"/>
  <c r="AP174" i="21" s="1"/>
  <c r="BJ100" i="21"/>
  <c r="Y174" i="21"/>
  <c r="BJ174" i="21" s="1"/>
  <c r="AN100" i="21"/>
  <c r="C174" i="21"/>
  <c r="AN174" i="21" s="1"/>
  <c r="AD131" i="21"/>
  <c r="BO131" i="21" s="1"/>
  <c r="BE46" i="8"/>
  <c r="AM100" i="21"/>
  <c r="B174" i="21"/>
  <c r="AM174" i="21" s="1"/>
  <c r="C19" i="7"/>
  <c r="C45" i="7" s="1"/>
  <c r="T11" i="7"/>
  <c r="T37" i="7" s="1"/>
  <c r="G20" i="7"/>
  <c r="G46" i="7" s="1"/>
  <c r="AG11" i="7"/>
  <c r="AG37" i="7" s="1"/>
  <c r="D11" i="7"/>
  <c r="D37" i="7" s="1"/>
  <c r="I15" i="7"/>
  <c r="I41" i="7" s="1"/>
  <c r="AI20" i="7"/>
  <c r="AI46" i="7" s="1"/>
  <c r="AB19" i="7"/>
  <c r="AB45" i="7" s="1"/>
  <c r="BM89" i="21"/>
  <c r="L19" i="7"/>
  <c r="L45" i="7" s="1"/>
  <c r="BB93" i="21"/>
  <c r="BA15" i="7"/>
  <c r="BA41" i="7" s="1"/>
  <c r="AA15" i="7"/>
  <c r="AA41" i="7" s="1"/>
  <c r="BD19" i="7"/>
  <c r="BD45" i="7" s="1"/>
  <c r="AV19" i="7"/>
  <c r="AV45" i="7" s="1"/>
  <c r="AU15" i="7"/>
  <c r="AU41" i="7" s="1"/>
  <c r="AO15" i="7"/>
  <c r="AO41" i="7" s="1"/>
  <c r="AH20" i="7"/>
  <c r="AH46" i="7" s="1"/>
  <c r="AS93" i="21"/>
  <c r="H167" i="21"/>
  <c r="AS167" i="21" s="1"/>
  <c r="I45" i="8"/>
  <c r="R130" i="21"/>
  <c r="BC130" i="21" s="1"/>
  <c r="Y126" i="21"/>
  <c r="BJ126" i="21" s="1"/>
  <c r="AK41" i="8"/>
  <c r="I11" i="7"/>
  <c r="I37" i="7" s="1"/>
  <c r="B15" i="7"/>
  <c r="B41" i="7" s="1"/>
  <c r="AY11" i="7"/>
  <c r="AY37" i="7" s="1"/>
  <c r="BB20" i="7"/>
  <c r="BB46" i="7" s="1"/>
  <c r="BK20" i="7"/>
  <c r="BK46" i="7" s="1"/>
  <c r="BL85" i="21"/>
  <c r="BG11" i="7"/>
  <c r="BG37" i="7" s="1"/>
  <c r="BB19" i="7"/>
  <c r="BB45" i="7" s="1"/>
  <c r="T19" i="7"/>
  <c r="T45" i="7" s="1"/>
  <c r="BG89" i="21"/>
  <c r="V163" i="21"/>
  <c r="BG163" i="21" s="1"/>
  <c r="BK11" i="7"/>
  <c r="BK37" i="7" s="1"/>
  <c r="AV15" i="7"/>
  <c r="AV41" i="7" s="1"/>
  <c r="BK89" i="21"/>
  <c r="AO20" i="7"/>
  <c r="AO46" i="7" s="1"/>
  <c r="AC19" i="7"/>
  <c r="AC45" i="7" s="1"/>
  <c r="AV11" i="7"/>
  <c r="AV37" i="7" s="1"/>
  <c r="BC11" i="7"/>
  <c r="BC37" i="7" s="1"/>
  <c r="T15" i="7"/>
  <c r="T41" i="7" s="1"/>
  <c r="AW85" i="21"/>
  <c r="L159" i="21"/>
  <c r="AW159" i="21" s="1"/>
  <c r="AV100" i="21"/>
  <c r="K174" i="21"/>
  <c r="AV174" i="21" s="1"/>
  <c r="AU85" i="21"/>
  <c r="J159" i="21"/>
  <c r="AU159" i="21" s="1"/>
  <c r="AR100" i="21"/>
  <c r="G174" i="21"/>
  <c r="AR174" i="21" s="1"/>
  <c r="V122" i="21"/>
  <c r="BG122" i="21" s="1"/>
  <c r="Y37" i="8"/>
  <c r="BK105" i="21"/>
  <c r="Z179" i="21"/>
  <c r="BK179" i="21" s="1"/>
  <c r="AZ85" i="21"/>
  <c r="O159" i="21"/>
  <c r="AZ159" i="21" s="1"/>
  <c r="BC85" i="21"/>
  <c r="T20" i="7"/>
  <c r="T46" i="7" s="1"/>
  <c r="BI89" i="21"/>
  <c r="BF94" i="21"/>
  <c r="AP20" i="7"/>
  <c r="AP46" i="7" s="1"/>
  <c r="BF89" i="21"/>
  <c r="BO85" i="21"/>
  <c r="BC19" i="7"/>
  <c r="BC45" i="7" s="1"/>
  <c r="AI15" i="7"/>
  <c r="AI41" i="7" s="1"/>
  <c r="AA20" i="7"/>
  <c r="AA46" i="7" s="1"/>
  <c r="AR20" i="7"/>
  <c r="AR46" i="7" s="1"/>
  <c r="F11" i="7"/>
  <c r="F37" i="7" s="1"/>
  <c r="BE93" i="21"/>
  <c r="BN89" i="21"/>
  <c r="P11" i="7"/>
  <c r="P37" i="7" s="1"/>
  <c r="N11" i="7"/>
  <c r="N37" i="7" s="1"/>
  <c r="BB94" i="21"/>
  <c r="H15" i="7"/>
  <c r="H41" i="7" s="1"/>
  <c r="BK94" i="21"/>
  <c r="BH93" i="21"/>
  <c r="AL20" i="7"/>
  <c r="AL46" i="7" s="1"/>
  <c r="BD11" i="7"/>
  <c r="BD37" i="7" s="1"/>
  <c r="H19" i="7"/>
  <c r="H45" i="7" s="1"/>
  <c r="AW93" i="21"/>
  <c r="L167" i="21"/>
  <c r="AW167" i="21" s="1"/>
  <c r="U130" i="21"/>
  <c r="BF130" i="21" s="1"/>
  <c r="U45" i="8"/>
  <c r="X131" i="21"/>
  <c r="BI131" i="21" s="1"/>
  <c r="AG46" i="8"/>
  <c r="BN100" i="21"/>
  <c r="AC174" i="21"/>
  <c r="BN174" i="21" s="1"/>
  <c r="AN93" i="21"/>
  <c r="C167" i="21"/>
  <c r="AN167" i="21" s="1"/>
  <c r="Y130" i="21"/>
  <c r="BJ130" i="21" s="1"/>
  <c r="AK45" i="8"/>
  <c r="BG100" i="21"/>
  <c r="V174" i="21"/>
  <c r="BG174" i="21" s="1"/>
  <c r="G19" i="7"/>
  <c r="G45" i="7" s="1"/>
  <c r="BI85" i="21"/>
  <c r="W20" i="7"/>
  <c r="W46" i="7" s="1"/>
  <c r="BC89" i="21"/>
  <c r="G11" i="7"/>
  <c r="G37" i="7" s="1"/>
  <c r="X15" i="7"/>
  <c r="X41" i="7" s="1"/>
  <c r="W19" i="7"/>
  <c r="W45" i="7" s="1"/>
  <c r="X19" i="7"/>
  <c r="X45" i="7" s="1"/>
  <c r="N20" i="7"/>
  <c r="N46" i="7" s="1"/>
  <c r="X11" i="7"/>
  <c r="X37" i="7" s="1"/>
  <c r="AT20" i="7"/>
  <c r="AT46" i="7" s="1"/>
  <c r="AE11" i="7"/>
  <c r="AE37" i="7" s="1"/>
  <c r="AC15" i="7"/>
  <c r="AC41" i="7" s="1"/>
  <c r="AL15" i="7"/>
  <c r="AL41" i="7" s="1"/>
  <c r="R11" i="7"/>
  <c r="R37" i="7" s="1"/>
  <c r="AZ93" i="21"/>
  <c r="O167" i="21"/>
  <c r="AZ167" i="21" s="1"/>
  <c r="AY94" i="21"/>
  <c r="N168" i="21"/>
  <c r="AY168" i="21" s="1"/>
  <c r="AO85" i="21"/>
  <c r="D159" i="21"/>
  <c r="AO159" i="21" s="1"/>
  <c r="AW89" i="21"/>
  <c r="L163" i="21"/>
  <c r="AW163" i="21" s="1"/>
  <c r="Q37" i="8"/>
  <c r="T122" i="21"/>
  <c r="BE122" i="21" s="1"/>
  <c r="AR93" i="21"/>
  <c r="G167" i="21"/>
  <c r="AR167" i="21" s="1"/>
  <c r="U131" i="21"/>
  <c r="BF131" i="21" s="1"/>
  <c r="U46" i="8"/>
  <c r="Y45" i="8"/>
  <c r="V130" i="21"/>
  <c r="BG130" i="21" s="1"/>
  <c r="S130" i="21"/>
  <c r="BD130" i="21" s="1"/>
  <c r="M45" i="8"/>
  <c r="AJ11" i="7"/>
  <c r="AJ37" i="7" s="1"/>
  <c r="F20" i="7"/>
  <c r="F46" i="7" s="1"/>
  <c r="AL11" i="7"/>
  <c r="AL37" i="7" s="1"/>
  <c r="BD20" i="7"/>
  <c r="BD46" i="7" s="1"/>
  <c r="AY15" i="7"/>
  <c r="AY41" i="7" s="1"/>
  <c r="M11" i="7"/>
  <c r="M37" i="7" s="1"/>
  <c r="BJ20" i="7"/>
  <c r="BJ46" i="7" s="1"/>
  <c r="AB15" i="7"/>
  <c r="AB41" i="7" s="1"/>
  <c r="Y19" i="7"/>
  <c r="Y45" i="7" s="1"/>
  <c r="C20" i="7"/>
  <c r="C46" i="7" s="1"/>
  <c r="R19" i="7"/>
  <c r="R45" i="7" s="1"/>
  <c r="AR19" i="7"/>
  <c r="AR45" i="7" s="1"/>
  <c r="AJ20" i="7"/>
  <c r="AJ46" i="7" s="1"/>
  <c r="AL19" i="7"/>
  <c r="AL45" i="7" s="1"/>
  <c r="D15" i="7"/>
  <c r="D41" i="7" s="1"/>
  <c r="Z19" i="7"/>
  <c r="Z45" i="7" s="1"/>
  <c r="AK19" i="7"/>
  <c r="AK45" i="7" s="1"/>
  <c r="AQ11" i="7"/>
  <c r="AQ37" i="7" s="1"/>
  <c r="AX19" i="7"/>
  <c r="AX45" i="7" s="1"/>
  <c r="BC100" i="21"/>
  <c r="R174" i="21"/>
  <c r="BC174" i="21" s="1"/>
  <c r="BE41" i="8"/>
  <c r="AD126" i="21"/>
  <c r="BO126" i="21" s="1"/>
  <c r="BP100" i="21"/>
  <c r="AE174" i="21"/>
  <c r="BP174" i="21" s="1"/>
  <c r="AE131" i="21"/>
  <c r="BP131" i="21" s="1"/>
  <c r="BI46" i="8"/>
  <c r="Z122" i="21"/>
  <c r="BK122" i="21" s="1"/>
  <c r="AO37" i="8"/>
  <c r="BB100" i="21"/>
  <c r="Q174" i="21"/>
  <c r="BB174" i="21" s="1"/>
  <c r="BA89" i="21"/>
  <c r="P163" i="21"/>
  <c r="BA163" i="21" s="1"/>
  <c r="BB105" i="21"/>
  <c r="Q179" i="21"/>
  <c r="BB179" i="21" s="1"/>
  <c r="AM85" i="21"/>
  <c r="B159" i="21"/>
  <c r="AM159" i="21" s="1"/>
  <c r="AY85" i="21"/>
  <c r="N159" i="21"/>
  <c r="AY159" i="21" s="1"/>
  <c r="AV89" i="21"/>
  <c r="K163" i="21"/>
  <c r="AV163" i="21" s="1"/>
  <c r="X130" i="21"/>
  <c r="BI130" i="21" s="1"/>
  <c r="AG45" i="8"/>
  <c r="BA46" i="8"/>
  <c r="AC131" i="21"/>
  <c r="BN131" i="21" s="1"/>
  <c r="AU19" i="7"/>
  <c r="AU45" i="7" s="1"/>
  <c r="AE20" i="7"/>
  <c r="AE46" i="7" s="1"/>
  <c r="AU11" i="7"/>
  <c r="AU37" i="7" s="1"/>
  <c r="AP11" i="7"/>
  <c r="AP37" i="7" s="1"/>
  <c r="AP19" i="7"/>
  <c r="AP45" i="7" s="1"/>
  <c r="AH15" i="7"/>
  <c r="AH41" i="7" s="1"/>
  <c r="AD19" i="7"/>
  <c r="AD45" i="7" s="1"/>
  <c r="U19" i="7"/>
  <c r="U45" i="7" s="1"/>
  <c r="AT11" i="7"/>
  <c r="AT37" i="7" s="1"/>
  <c r="AF15" i="7"/>
  <c r="AF41" i="7" s="1"/>
  <c r="AG20" i="7"/>
  <c r="AG46" i="7" s="1"/>
  <c r="BI20" i="7"/>
  <c r="BI46" i="7" s="1"/>
  <c r="K15" i="7"/>
  <c r="K41" i="7" s="1"/>
  <c r="AN20" i="7"/>
  <c r="AN46" i="7" s="1"/>
  <c r="BH89" i="21"/>
  <c r="W163" i="21"/>
  <c r="BH163" i="21" s="1"/>
  <c r="AK11" i="7"/>
  <c r="AK37" i="7" s="1"/>
  <c r="BG19" i="7"/>
  <c r="BG45" i="7" s="1"/>
  <c r="H20" i="7"/>
  <c r="H46" i="7" s="1"/>
  <c r="AX20" i="7"/>
  <c r="AX46" i="7" s="1"/>
  <c r="AF20" i="7"/>
  <c r="AF46" i="7" s="1"/>
  <c r="BJ93" i="21"/>
  <c r="AD20" i="7"/>
  <c r="AD46" i="7" s="1"/>
  <c r="AE15" i="7"/>
  <c r="AE41" i="7" s="1"/>
  <c r="BA105" i="21"/>
  <c r="P179" i="21"/>
  <c r="BA179" i="21" s="1"/>
  <c r="BF105" i="21"/>
  <c r="U179" i="21"/>
  <c r="BF179" i="21" s="1"/>
  <c r="AY89" i="21"/>
  <c r="N163" i="21"/>
  <c r="AY163" i="21" s="1"/>
  <c r="U122" i="21"/>
  <c r="BF122" i="21" s="1"/>
  <c r="U37" i="8"/>
  <c r="X126" i="21"/>
  <c r="BI126" i="21" s="1"/>
  <c r="AG41" i="8"/>
  <c r="BI45" i="8"/>
  <c r="AE130" i="21"/>
  <c r="BP130" i="21" s="1"/>
  <c r="AE126" i="21"/>
  <c r="BP126" i="21" s="1"/>
  <c r="BI41" i="8"/>
  <c r="AA131" i="21"/>
  <c r="BL131" i="21" s="1"/>
  <c r="AS46" i="8"/>
  <c r="BD85" i="21"/>
  <c r="S159" i="21"/>
  <c r="BD159" i="21" s="1"/>
  <c r="AW19" i="7"/>
  <c r="AW45" i="7" s="1"/>
  <c r="O19" i="7"/>
  <c r="O45" i="7" s="1"/>
  <c r="BA19" i="7"/>
  <c r="BA45" i="7" s="1"/>
  <c r="AY19" i="7"/>
  <c r="AY45" i="7" s="1"/>
  <c r="AT19" i="7"/>
  <c r="AT45" i="7" s="1"/>
  <c r="BE15" i="7"/>
  <c r="BE41" i="7" s="1"/>
  <c r="AH11" i="7"/>
  <c r="AH37" i="7" s="1"/>
  <c r="Z15" i="7"/>
  <c r="Z41" i="7" s="1"/>
  <c r="BD93" i="21"/>
  <c r="AX11" i="7"/>
  <c r="AX37" i="7" s="1"/>
  <c r="AN19" i="7"/>
  <c r="AN45" i="7" s="1"/>
  <c r="BC20" i="7"/>
  <c r="BC46" i="7" s="1"/>
  <c r="BH15" i="7"/>
  <c r="BH41" i="7" s="1"/>
  <c r="BI105" i="21"/>
  <c r="X179" i="21"/>
  <c r="BI179" i="21" s="1"/>
  <c r="Q45" i="8"/>
  <c r="T130" i="21"/>
  <c r="BE130" i="21" s="1"/>
  <c r="E46" i="8"/>
  <c r="Q131" i="21"/>
  <c r="BB131" i="21" s="1"/>
  <c r="AY93" i="21"/>
  <c r="N167" i="21"/>
  <c r="AY167" i="21" s="1"/>
  <c r="AV85" i="21"/>
  <c r="K159" i="21"/>
  <c r="AV159" i="21" s="1"/>
  <c r="AQ85" i="21"/>
  <c r="F159" i="21"/>
  <c r="AQ159" i="21" s="1"/>
  <c r="O20" i="7"/>
  <c r="O46" i="7" s="1"/>
  <c r="BI19" i="7"/>
  <c r="BI45" i="7" s="1"/>
  <c r="BI11" i="7"/>
  <c r="BI37" i="7" s="1"/>
  <c r="AZ15" i="7"/>
  <c r="AZ41" i="7" s="1"/>
  <c r="P20" i="7"/>
  <c r="P46" i="7" s="1"/>
  <c r="BM93" i="21"/>
  <c r="AQ19" i="7"/>
  <c r="AQ45" i="7" s="1"/>
  <c r="BG93" i="21"/>
  <c r="B19" i="7"/>
  <c r="B45" i="7" s="1"/>
  <c r="AR11" i="7"/>
  <c r="AR37" i="7" s="1"/>
  <c r="AM19" i="7"/>
  <c r="AM45" i="7" s="1"/>
  <c r="AD15" i="7"/>
  <c r="AD41" i="7" s="1"/>
  <c r="AS19" i="7"/>
  <c r="AS45" i="7" s="1"/>
  <c r="AJ15" i="7"/>
  <c r="AJ41" i="7" s="1"/>
  <c r="BC15" i="7"/>
  <c r="BC41" i="7" s="1"/>
  <c r="AB131" i="21"/>
  <c r="BM131" i="21" s="1"/>
  <c r="AW46" i="8"/>
  <c r="BO105" i="21"/>
  <c r="AD179" i="21"/>
  <c r="BO179" i="21" s="1"/>
  <c r="AA122" i="21"/>
  <c r="BL122" i="21" s="1"/>
  <c r="AS37" i="8"/>
  <c r="AX100" i="21"/>
  <c r="M174" i="21"/>
  <c r="AX174" i="21" s="1"/>
  <c r="BD100" i="21"/>
  <c r="S174" i="21"/>
  <c r="BD174" i="21" s="1"/>
  <c r="AS41" i="8"/>
  <c r="AA126" i="21"/>
  <c r="BL126" i="21" s="1"/>
  <c r="AS85" i="21"/>
  <c r="H159" i="21"/>
  <c r="AS159" i="21" s="1"/>
  <c r="BA37" i="8"/>
  <c r="AC122" i="21"/>
  <c r="BN122" i="21" s="1"/>
  <c r="W131" i="21"/>
  <c r="BH131" i="21" s="1"/>
  <c r="AC46" i="8"/>
  <c r="BL105" i="21"/>
  <c r="AA179" i="21"/>
  <c r="BL179" i="21" s="1"/>
  <c r="BM105" i="21"/>
  <c r="AB179" i="21"/>
  <c r="BM179" i="21" s="1"/>
  <c r="BK100" i="21"/>
  <c r="Z174" i="21"/>
  <c r="BK174" i="21" s="1"/>
  <c r="BL100" i="21"/>
  <c r="AA174" i="21"/>
  <c r="BL174" i="21" s="1"/>
  <c r="O15" i="7"/>
  <c r="O41" i="7" s="1"/>
  <c r="AJ19" i="7"/>
  <c r="AJ45" i="7" s="1"/>
  <c r="AE19" i="7"/>
  <c r="AE45" i="7" s="1"/>
  <c r="AK15" i="7"/>
  <c r="AK41" i="7" s="1"/>
  <c r="AW20" i="7"/>
  <c r="AW46" i="7" s="1"/>
  <c r="Y20" i="7"/>
  <c r="Y46" i="7" s="1"/>
  <c r="N15" i="7"/>
  <c r="N41" i="7" s="1"/>
  <c r="BF93" i="21"/>
  <c r="Z20" i="7"/>
  <c r="Z46" i="7" s="1"/>
  <c r="BI94" i="21"/>
  <c r="BP94" i="21"/>
  <c r="AS15" i="7"/>
  <c r="AS41" i="7" s="1"/>
  <c r="AN15" i="7"/>
  <c r="AN41" i="7" s="1"/>
  <c r="BJ85" i="21"/>
  <c r="E15" i="7"/>
  <c r="E41" i="7" s="1"/>
  <c r="BB11" i="7"/>
  <c r="BB37" i="7" s="1"/>
  <c r="AM11" i="7"/>
  <c r="AM37" i="7" s="1"/>
  <c r="R20" i="7"/>
  <c r="R46" i="7" s="1"/>
  <c r="BE20" i="7"/>
  <c r="BE46" i="7" s="1"/>
  <c r="D19" i="7"/>
  <c r="D45" i="7" s="1"/>
  <c r="R163" i="21" l="1"/>
  <c r="BC163" i="21" s="1"/>
  <c r="W167" i="21"/>
  <c r="BH167" i="21" s="1"/>
  <c r="Y159" i="21"/>
  <c r="BJ159" i="21" s="1"/>
  <c r="AD159" i="21"/>
  <c r="BO159" i="21" s="1"/>
  <c r="AD167" i="21"/>
  <c r="BO167" i="21" s="1"/>
  <c r="AB167" i="21"/>
  <c r="BM167" i="21" s="1"/>
  <c r="X159" i="21"/>
  <c r="BI159" i="21" s="1"/>
  <c r="Z168" i="21"/>
  <c r="BK168" i="21" s="1"/>
  <c r="U163" i="21"/>
  <c r="BF163" i="21" s="1"/>
  <c r="Y168" i="21"/>
  <c r="BJ168" i="21" s="1"/>
  <c r="X168" i="21"/>
  <c r="BI168" i="21" s="1"/>
  <c r="V168" i="21"/>
  <c r="BG168" i="21" s="1"/>
  <c r="Y167" i="21"/>
  <c r="BJ167" i="21" s="1"/>
  <c r="Q159" i="21"/>
  <c r="BB159" i="21" s="1"/>
  <c r="AE168" i="21"/>
  <c r="BP168" i="21" s="1"/>
  <c r="W159" i="21"/>
  <c r="BH159" i="21" s="1"/>
  <c r="U167" i="21"/>
  <c r="BF167" i="21" s="1"/>
  <c r="AA167" i="21"/>
  <c r="BL167" i="21" s="1"/>
  <c r="AB159" i="21"/>
  <c r="BM159" i="21" s="1"/>
  <c r="S167" i="21"/>
  <c r="BD167" i="21" s="1"/>
  <c r="Z163" i="21"/>
  <c r="BK163" i="21" s="1"/>
  <c r="Q167" i="21"/>
  <c r="BB167" i="21" s="1"/>
  <c r="V167" i="21"/>
  <c r="BG167" i="21" s="1"/>
  <c r="R159" i="21"/>
  <c r="BC159" i="21" s="1"/>
  <c r="AB163" i="21"/>
  <c r="BM163" i="21" s="1"/>
  <c r="T159" i="21"/>
  <c r="BE159" i="21" s="1"/>
  <c r="AA159" i="21"/>
  <c r="BL159" i="21" s="1"/>
  <c r="AA163" i="21"/>
  <c r="BL163" i="21" s="1"/>
  <c r="AD163" i="21"/>
  <c r="BO163" i="21" s="1"/>
  <c r="T167" i="21"/>
  <c r="BE167" i="21" s="1"/>
  <c r="R167" i="21"/>
  <c r="BC167" i="21" s="1"/>
  <c r="V159" i="21"/>
  <c r="BG159" i="21" s="1"/>
  <c r="Y163" i="21"/>
  <c r="BJ163" i="21" s="1"/>
  <c r="BK41" i="8"/>
  <c r="BK15" i="7"/>
  <c r="BK41" i="7" s="1"/>
  <c r="U168" i="21"/>
  <c r="BF168" i="21" s="1"/>
  <c r="AA168" i="21"/>
  <c r="BL168" i="21" s="1"/>
  <c r="AE167" i="21"/>
  <c r="BP167" i="21" s="1"/>
  <c r="AC167" i="21"/>
  <c r="BN167" i="21" s="1"/>
  <c r="J46" i="8"/>
  <c r="J20" i="7"/>
  <c r="J46" i="7" s="1"/>
  <c r="Z159" i="21"/>
  <c r="BK159" i="21" s="1"/>
  <c r="X167" i="21"/>
  <c r="BI167" i="21" s="1"/>
  <c r="AD168" i="21"/>
  <c r="BO168" i="21" s="1"/>
  <c r="L46" i="8"/>
  <c r="L20" i="7"/>
  <c r="L46" i="7" s="1"/>
  <c r="I46" i="8"/>
  <c r="R131" i="21"/>
  <c r="I20" i="7"/>
  <c r="I46" i="7" s="1"/>
  <c r="Q168" i="21"/>
  <c r="BB168" i="21" s="1"/>
  <c r="X163" i="21"/>
  <c r="BI163" i="21" s="1"/>
  <c r="S131" i="21"/>
  <c r="M46" i="8"/>
  <c r="M20" i="7"/>
  <c r="M46" i="7" s="1"/>
  <c r="T168" i="21"/>
  <c r="BE168" i="21" s="1"/>
  <c r="K46" i="8"/>
  <c r="K20" i="7"/>
  <c r="K46" i="7" s="1"/>
  <c r="S163" i="21"/>
  <c r="BD163" i="21" s="1"/>
  <c r="BL41" i="8"/>
  <c r="BL15" i="7"/>
  <c r="BL41" i="7" s="1"/>
  <c r="AC168" i="21"/>
  <c r="BN168" i="21" s="1"/>
  <c r="W168" i="21"/>
  <c r="BH168" i="21" s="1"/>
  <c r="Q163" i="21"/>
  <c r="BB163" i="21" s="1"/>
  <c r="BX37" i="8"/>
  <c r="BX11" i="7"/>
  <c r="BX37" i="7" s="1"/>
  <c r="AC159" i="21"/>
  <c r="BN159" i="21" s="1"/>
  <c r="AE163" i="21"/>
  <c r="BP163" i="21" s="1"/>
  <c r="AB168" i="21"/>
  <c r="BM168" i="21" s="1"/>
  <c r="AC163" i="21"/>
  <c r="BN163" i="21" s="1"/>
  <c r="U159" i="21"/>
  <c r="BF159" i="21" s="1"/>
  <c r="AE159" i="21"/>
  <c r="BP159" i="21" s="1"/>
  <c r="BC131" i="21" l="1"/>
  <c r="R168" i="21"/>
  <c r="BC168" i="21" s="1"/>
  <c r="BD131" i="21"/>
  <c r="S168" i="21"/>
  <c r="BD168" i="21" s="1"/>
  <c r="AF126" i="21"/>
  <c r="BM41" i="8"/>
  <c r="BM15" i="7"/>
  <c r="BM41" i="7" s="1"/>
  <c r="BN41" i="8"/>
  <c r="BN15" i="7"/>
  <c r="BN41" i="7" s="1"/>
  <c r="BY37" i="8"/>
  <c r="AI122" i="21"/>
  <c r="BY11" i="7"/>
  <c r="BY37" i="7" s="1"/>
  <c r="AW36" i="6" l="1"/>
  <c r="AB84" i="21"/>
  <c r="AB380" i="21"/>
  <c r="BZ37" i="8"/>
  <c r="BZ11" i="7"/>
  <c r="BZ37" i="7" s="1"/>
  <c r="BT122" i="21"/>
  <c r="AI159" i="21"/>
  <c r="BT159" i="21" s="1"/>
  <c r="BQ126" i="21"/>
  <c r="AF163" i="21"/>
  <c r="BQ163" i="21" s="1"/>
  <c r="AU36" i="6" l="1"/>
  <c r="AV36" i="6"/>
  <c r="CA37" i="8"/>
  <c r="CA11" i="7"/>
  <c r="AB121" i="21"/>
  <c r="BM121" i="21" s="1"/>
  <c r="AW36" i="8"/>
  <c r="BM84" i="21"/>
  <c r="AT36" i="6"/>
  <c r="AW10" i="7"/>
  <c r="AW36" i="7" s="1"/>
  <c r="AU36" i="8"/>
  <c r="AT36" i="8"/>
  <c r="AV36" i="8"/>
  <c r="AB158" i="21" l="1"/>
  <c r="BM158" i="21" s="1"/>
  <c r="AV10" i="7"/>
  <c r="AV36" i="7" s="1"/>
  <c r="AT10" i="7"/>
  <c r="AT36" i="7" s="1"/>
  <c r="CA37" i="7"/>
  <c r="CB37" i="8"/>
  <c r="CB11" i="7"/>
  <c r="CB37" i="7" s="1"/>
  <c r="AU10" i="7"/>
  <c r="AU36" i="7" s="1"/>
  <c r="AJ122" i="21" l="1"/>
  <c r="CC37" i="8"/>
  <c r="CC11" i="7"/>
  <c r="H69" i="13" l="1"/>
  <c r="CC37" i="7"/>
  <c r="BU122" i="21"/>
  <c r="AJ159" i="21"/>
  <c r="BU159" i="21" s="1"/>
</calcChain>
</file>

<file path=xl/sharedStrings.xml><?xml version="1.0" encoding="utf-8"?>
<sst xmlns="http://schemas.openxmlformats.org/spreadsheetml/2006/main" count="4175" uniqueCount="213">
  <si>
    <t>Australia</t>
  </si>
  <si>
    <t>Austria</t>
  </si>
  <si>
    <t>Belgium</t>
  </si>
  <si>
    <t>Canada</t>
  </si>
  <si>
    <t>Czech Republic</t>
  </si>
  <si>
    <t>Denmark</t>
  </si>
  <si>
    <t>Finland</t>
  </si>
  <si>
    <t>France</t>
  </si>
  <si>
    <t>Germany</t>
  </si>
  <si>
    <t>Greece</t>
  </si>
  <si>
    <t>Ireland</t>
  </si>
  <si>
    <t>Italy</t>
  </si>
  <si>
    <t>Japan</t>
  </si>
  <si>
    <t>Korea</t>
  </si>
  <si>
    <t>Netherlands</t>
  </si>
  <si>
    <t>New Zealand</t>
  </si>
  <si>
    <t>Portugal</t>
  </si>
  <si>
    <t>Norway</t>
  </si>
  <si>
    <t>Slovenia</t>
  </si>
  <si>
    <t>Spain</t>
  </si>
  <si>
    <t>Sweden</t>
  </si>
  <si>
    <t>Switzerland</t>
  </si>
  <si>
    <t>United Kingdom</t>
  </si>
  <si>
    <t>United States</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</si>
  <si>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</si>
  <si>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</si>
  <si>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</si>
  <si>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</si>
  <si>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</si>
  <si>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</si>
  <si>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</si>
  <si>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</si>
  <si>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</si>
  <si>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</si>
  <si>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</si>
  <si>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</si>
  <si>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</si>
  <si>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</si>
  <si>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</si>
  <si>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</si>
  <si>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</si>
  <si>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</si>
  <si>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</si>
  <si>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</si>
  <si>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</si>
  <si>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</si>
  <si>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</si>
  <si>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</si>
  <si>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</si>
  <si>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</si>
  <si>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</si>
  <si>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</si>
  <si>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</si>
  <si>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</si>
  <si>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</si>
  <si>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</si>
  <si>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International Monetary Fund</t>
  </si>
  <si>
    <t>Monetary and Capital Markets Department</t>
  </si>
  <si>
    <t>Database weblink:</t>
  </si>
  <si>
    <t xml:space="preserve">   Data Sources: </t>
  </si>
  <si>
    <t xml:space="preserve">  Data description</t>
  </si>
  <si>
    <t xml:space="preserve">   Sample period</t>
  </si>
  <si>
    <t xml:space="preserve">Authors </t>
  </si>
  <si>
    <t>Working paper/reference:</t>
  </si>
  <si>
    <t>Date of last update:</t>
  </si>
  <si>
    <t>Note:</t>
  </si>
  <si>
    <t>Subject to changes due to data revisions.</t>
  </si>
  <si>
    <t>Contact information</t>
  </si>
  <si>
    <t>Table 1</t>
  </si>
  <si>
    <t>Table 2</t>
  </si>
  <si>
    <t>Table 3</t>
  </si>
  <si>
    <t>Table 2.1</t>
  </si>
  <si>
    <t>Table 2.2</t>
  </si>
  <si>
    <t>Table 2.3</t>
  </si>
  <si>
    <t>Table 3.1</t>
  </si>
  <si>
    <t>Table 3.2</t>
  </si>
  <si>
    <t>Table 3.3</t>
  </si>
  <si>
    <t xml:space="preserve">           General Government Gross Debt held by Foreign Banks………………………………………………………………….</t>
  </si>
  <si>
    <t xml:space="preserve">           General Government Gross Debt held by Foreign Nonbanks……………………………………………………………..</t>
  </si>
  <si>
    <t xml:space="preserve">           General Government Gross Debt held by Domestic Central Bank………………………………………………………..</t>
  </si>
  <si>
    <t xml:space="preserve">           General Government Gross Debt held by Domestic Banks……………………………………………………………….</t>
  </si>
  <si>
    <t xml:space="preserve">           General Government Gross Debt held by Domestic Nonbanks…………………………………………………………..</t>
  </si>
  <si>
    <t>o/w securities</t>
  </si>
  <si>
    <t>Billion LC</t>
  </si>
  <si>
    <t xml:space="preserve"> Total General Government Gross Debt, on a consolidated basis  1/…………………………………….………………………..</t>
  </si>
  <si>
    <t xml:space="preserve">           General Government Gross Debt held by Foreign Official Sector  1/………………………………………………………….</t>
  </si>
  <si>
    <t xml:space="preserve">   General Government Gross Debt held by Domestic Investors  1/…………………………………………………………………………</t>
  </si>
  <si>
    <t xml:space="preserve">   General Government Gross Debt held by Foreign Investors  1/……………………………………………………………………………</t>
  </si>
  <si>
    <t>1/ For these series, estimates are also provided for general government debt securities.</t>
  </si>
  <si>
    <t>Contents (all figures are presented in billions of national currency):</t>
  </si>
  <si>
    <t>Primary data sources include: Bank for International Settlements International Banking Statistics; ECB; Eurostat; IMF International Financial Statistics (IFS); IMF Coordinated Portfolio Investment Survey (CPIS); IMF Currency Composition of Official Foreign Exchange Reserves (COFER); IMF-World Bank Quarterly External Debt Statistics.
Where applicable, national data sources are used.</t>
  </si>
  <si>
    <t>Percent of Total Debt</t>
  </si>
  <si>
    <t>Percent of Total Debt Securities</t>
  </si>
  <si>
    <t>http://www.imf.org/external/pubs/ft/wp/2012/wp12284.pdf</t>
  </si>
  <si>
    <t>2012Q1</t>
  </si>
  <si>
    <t>2012Q2</t>
  </si>
  <si>
    <t>2012Q3</t>
  </si>
  <si>
    <t>2012Q4</t>
  </si>
  <si>
    <t>2013Q1</t>
  </si>
  <si>
    <t>2013Q2</t>
  </si>
  <si>
    <t>2013Q3</t>
  </si>
  <si>
    <t>2013Q4</t>
  </si>
  <si>
    <t>2014Q1</t>
  </si>
  <si>
    <t>2014Q2</t>
  </si>
  <si>
    <t>Domestic central bank</t>
  </si>
  <si>
    <t>Domestic banks</t>
  </si>
  <si>
    <t>Domestic nonbanks</t>
  </si>
  <si>
    <t>Foreign official</t>
  </si>
  <si>
    <t>Foreign banks</t>
  </si>
  <si>
    <t>Foreign nonbanks</t>
  </si>
  <si>
    <t>Total Debt/GDP</t>
  </si>
  <si>
    <t>2003Q4</t>
  </si>
  <si>
    <t>Published paper/reference:</t>
  </si>
  <si>
    <t>Arslanalp S. and T. Tsuda, 2014, "Tracking Global Demand for Advanced Economy Sovereign Debt" IMF Economic Review, Volume 62, Number 3, Washington DC.</t>
  </si>
  <si>
    <t>http://www.palgrave-journals.com/imfer/journal/v62/n3/pdf/imfer201420a.pdf</t>
  </si>
  <si>
    <t>2014Q3</t>
  </si>
  <si>
    <t>2014Q4</t>
  </si>
  <si>
    <t>Please send your comments and queries to Serkan Arslanalp (sarslanalp@imf.org) and Takahiro Tsuda (takahiro.tsuda@mof.go.jp).</t>
  </si>
  <si>
    <t>2015Q1</t>
  </si>
  <si>
    <t>2015Q2</t>
  </si>
  <si>
    <t>2015Q3</t>
  </si>
  <si>
    <t>2015Q4</t>
  </si>
  <si>
    <t>Foreign Holdings of General Government Debt Securities (% of total)</t>
  </si>
  <si>
    <t>Foreign Ownership of Advanced Economy Government Securities (percent of outstanding)</t>
  </si>
  <si>
    <t>RANK</t>
  </si>
  <si>
    <t>Average</t>
  </si>
  <si>
    <t>Source: Arslanalp and Tsuda (2014, updated)</t>
  </si>
  <si>
    <t>Note: Coverage of debt is general government.</t>
  </si>
  <si>
    <t>2016Q1</t>
  </si>
  <si>
    <t>2016Q2</t>
  </si>
  <si>
    <t>2016Q3</t>
  </si>
  <si>
    <t>2016Q4</t>
  </si>
  <si>
    <t>https://www.imf.org/~/media/Websites/IMF/imported-datasets/external/pubs/ft/wp/2012/Data/_wp12284.ashx</t>
  </si>
  <si>
    <t>2017Q1</t>
  </si>
  <si>
    <t>2017Q2</t>
  </si>
  <si>
    <t>2017Q3</t>
  </si>
  <si>
    <t>2017Q4</t>
  </si>
  <si>
    <t>2018Q1</t>
  </si>
  <si>
    <t>2018Q2</t>
  </si>
  <si>
    <t>2018Q3</t>
  </si>
  <si>
    <t>2018Q4</t>
  </si>
  <si>
    <t>Cumulative Net Purchases</t>
  </si>
  <si>
    <t>Foreign official (incl. Eurosystem)</t>
  </si>
  <si>
    <t>Sovereign Debt Investor Base for Advanced Economies</t>
  </si>
  <si>
    <t xml:space="preserve">The database was assembled by Serkan Arslanalp and Takahiro Tsuda, previously affiliated with the Monetary and Capital Markets Department of the International Monetary Fund. </t>
  </si>
  <si>
    <t>Cyprus</t>
  </si>
  <si>
    <t>Estonia</t>
  </si>
  <si>
    <t>Iceland</t>
  </si>
  <si>
    <t>Israel</t>
  </si>
  <si>
    <t>Luxembourg</t>
  </si>
  <si>
    <t>Malta</t>
  </si>
  <si>
    <t>San Marino</t>
  </si>
  <si>
    <t>Singapore</t>
  </si>
  <si>
    <t>Slovak Republic</t>
  </si>
  <si>
    <t>2019Q1</t>
  </si>
  <si>
    <t>2019Q2</t>
  </si>
  <si>
    <t>2019Q3</t>
  </si>
  <si>
    <t>2019Q4</t>
  </si>
  <si>
    <t>Total (Billion LC)</t>
  </si>
  <si>
    <t>Foreign (Billion LC)</t>
  </si>
  <si>
    <t>Foreign Official (Billion LC)</t>
  </si>
  <si>
    <t>Foreign Banks (Billion LC)</t>
  </si>
  <si>
    <t>Foreign Nonbanks (Billion LC)</t>
  </si>
  <si>
    <t>Domestic Central Bank (Billion LC)</t>
  </si>
  <si>
    <t>Domestic Banks (Billion LC)</t>
  </si>
  <si>
    <t>Domestic Nonbanks (Billion LC)</t>
  </si>
  <si>
    <t>Debt to GDP (in percent)</t>
  </si>
  <si>
    <t>Foreign (% of Total Debt)</t>
  </si>
  <si>
    <t>Foreign Official (% of Total Debt)</t>
  </si>
  <si>
    <t>Foreign Banks (% of Total Debt)</t>
  </si>
  <si>
    <t>Foreign Nonbanks (% of Total Debt)</t>
  </si>
  <si>
    <t>Domestic Central Bank (% of Total Debt)</t>
  </si>
  <si>
    <t>Domestic Banks (% of Total Debt)</t>
  </si>
  <si>
    <t>Domestic Nonbanks (% of Total Debt)</t>
  </si>
  <si>
    <t xml:space="preserve">The dataset can be quoted as "Sovereign investor base estimates by Arslanalp and Tsuda (2014)". The full reference is: Arslanalp S. and T. Tsuda, 2014, "Tracking Global Demand for Advanced Economy Sovereign Debt" IMF Economic Review, Volume 62, Number 3, Washington DC. An earlier version was published as: Serkan Arslanalp and Takahiro Tsuda (2012) "Tracking Global Demand for Advanced Economy Sovereign Debt", IMF Working Paper WP/12/284, Washington, DC. </t>
  </si>
  <si>
    <t>2020Q1</t>
  </si>
  <si>
    <t>2020Q2</t>
  </si>
  <si>
    <t>National currency/USD</t>
  </si>
  <si>
    <t>Exchange Rate (end-of-period, LC per USD)</t>
  </si>
  <si>
    <t>Foreign Official Loans (Billion LC)</t>
  </si>
  <si>
    <t>2020Q3</t>
  </si>
  <si>
    <t>Regularly updated at end-April and end-October</t>
  </si>
  <si>
    <t>2020Q4</t>
  </si>
  <si>
    <t>2021Q1</t>
  </si>
  <si>
    <t>2021Q2</t>
  </si>
  <si>
    <t>2021Q3</t>
  </si>
  <si>
    <t>2021Q4</t>
  </si>
  <si>
    <t>The dataset provides estimates of investor holdings of general government debt of 24 advanced economies. The investor base is grouped under six classes: domestic central bank, domestic banks, domestic nonbanks, foreign official sector, foreign banks, and foreign nonbanks. All data are either in face value or adjusted for valuation changes, where appropriate, to remove price revaluations. All intra-governmental holdings are netted out. All figures are in billions of national currency. ECB data are used for the calculation of domestic central bank and domestic bank holdings of sovereign debt for eurozone countries.</t>
  </si>
  <si>
    <t>2022Q1</t>
  </si>
  <si>
    <t>2022Q2</t>
  </si>
  <si>
    <t>2022Q3</t>
  </si>
  <si>
    <t>2022Q4</t>
  </si>
  <si>
    <r>
      <rPr>
        <b/>
        <sz val="14"/>
        <rFont val="Calibri"/>
        <family val="2"/>
        <scheme val="minor"/>
      </rPr>
      <t xml:space="preserve">Italy: Cumulative Net Purchases of General Government Debt </t>
    </r>
    <r>
      <rPr>
        <b/>
        <sz val="14"/>
        <color theme="1"/>
        <rFont val="Calibri"/>
        <family val="2"/>
        <scheme val="minor"/>
      </rPr>
      <t>by Investor Type, since end-2014 (in billion euros)</t>
    </r>
  </si>
  <si>
    <r>
      <rPr>
        <b/>
        <sz val="14"/>
        <color rgb="FFFF0000"/>
        <rFont val="Calibri"/>
        <family val="2"/>
        <scheme val="minor"/>
      </rPr>
      <t>Foreign Holdings</t>
    </r>
    <r>
      <rPr>
        <b/>
        <sz val="14"/>
        <color theme="1"/>
        <rFont val="Calibri"/>
        <family val="2"/>
        <scheme val="minor"/>
      </rPr>
      <t xml:space="preserve"> of General Government Debt Securities (% of total)</t>
    </r>
  </si>
  <si>
    <r>
      <rPr>
        <b/>
        <sz val="14"/>
        <color rgb="FFFF0000"/>
        <rFont val="Calibri"/>
        <family val="2"/>
        <scheme val="minor"/>
      </rPr>
      <t>Domestic Central Bank</t>
    </r>
    <r>
      <rPr>
        <b/>
        <sz val="14"/>
        <rFont val="Calibri"/>
        <family val="2"/>
        <scheme val="minor"/>
      </rPr>
      <t xml:space="preserve"> Holdings of General Government Debt (% of total)</t>
    </r>
  </si>
  <si>
    <r>
      <rPr>
        <b/>
        <sz val="14"/>
        <color rgb="FFFF0000"/>
        <rFont val="Calibri"/>
        <family val="2"/>
        <scheme val="minor"/>
      </rPr>
      <t>Domestic Bank</t>
    </r>
    <r>
      <rPr>
        <b/>
        <sz val="14"/>
        <rFont val="Calibri"/>
        <family val="2"/>
        <scheme val="minor"/>
      </rPr>
      <t xml:space="preserve"> Holdings of General Government Debt (% of total)</t>
    </r>
  </si>
  <si>
    <t>Latvia</t>
  </si>
  <si>
    <t>Lithuania</t>
  </si>
  <si>
    <t>Total debt securities in local currency (in percent of total debt securities)</t>
  </si>
  <si>
    <t>Foreign holdings of local currency debt securities (in percent of all foreign holdings)</t>
  </si>
  <si>
    <t>2023Q1</t>
  </si>
  <si>
    <t>2023Q2</t>
  </si>
  <si>
    <t>Note: Data for 2023 are preliminary and subject to change. In 2019, the dataset was extended to all advanced economies with annual data going back to 1989, where feasible (see "ExtendedDataset" worksheet). The methodology follows Arslanalp and Tsuda (2014) with additional source data. For any questions, please contact Serkan Arslanalp (sarslanalp@imf.org) and Takahiro Tsuda (takahiro.tsuda@mof.go.jp).</t>
  </si>
  <si>
    <t>2023Q3</t>
  </si>
  <si>
    <t>2023Q4</t>
  </si>
  <si>
    <t>(This Version: Nov 1, 2024)</t>
  </si>
  <si>
    <t>1989:Q4 - 2024:Q2</t>
  </si>
  <si>
    <t>Nov 1, 2024.</t>
  </si>
  <si>
    <t>2024Q1</t>
  </si>
  <si>
    <t>2024Q2</t>
  </si>
  <si>
    <t>Investorbase of General Government Debt at end-2024Q2 (% of total)</t>
  </si>
  <si>
    <t>Investor base at end-2024Q2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</si>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</sst>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5">
    <numFmt numFmtId="5" formatCode="&quot;$&quot;#,##0_);\(&quot;$&quot;#,##0\)"/>
    <numFmt numFmtId="41" formatCode="_(* #,##0_);_(* \(#,##0\);_(* &quot;-&quot;_);_(@_)"/>
    <numFmt numFmtId="44" formatCode="_(&quot;$&quot;* #,##0.00_);_(&quot;$&quot;* \(#,##0.00\);_(&quot;$&quot;* &quot;-&quot;??_);_(@_)"/>
    <numFmt numFmtId="43" formatCode="_(* #,##0.00_);_(* \(#,##0.00\);_(* &quot;-&quot;??_);_(@_)"/>
    <numFmt numFmtId="164" formatCode="0.0"/>
    <numFmt numFmtId="165" formatCode="[$$-1009]#,##0.000;\-[$$-1009]#,##0.000"/>
    <numFmt numFmtId="166" formatCode="General_)"/>
    <numFmt numFmtId="167" formatCode="#,"/>
    <numFmt numFmtId="168" formatCode="@\ *."/>
    <numFmt numFmtId="169" formatCode="#,##0.0"/>
    <numFmt numFmtId="170" formatCode="&quot;   &quot;@"/>
    <numFmt numFmtId="171" formatCode="\ \ \ \ \ \ \ \ \ \ @\ *."/>
    <numFmt numFmtId="172" formatCode="\ \ \ \ \ \ \ \ \ \ \ \ @\ *."/>
    <numFmt numFmtId="173" formatCode="\ \ \ \ \ \ \ \ \ \ \ \ @"/>
    <numFmt numFmtId="174" formatCode="\ \ \ \ \ \ \ \ \ \ \ \ \ @\ *."/>
    <numFmt numFmtId="175" formatCode="\ @\ *."/>
    <numFmt numFmtId="176" formatCode="\ @"/>
    <numFmt numFmtId="177" formatCode="&quot;      &quot;@"/>
    <numFmt numFmtId="178" formatCode="[$-409]mmm\-yy;@"/>
    <numFmt numFmtId="179" formatCode="\ \ @\ *."/>
    <numFmt numFmtId="180" formatCode="\ \ @"/>
    <numFmt numFmtId="181" formatCode="&quot;         &quot;@"/>
    <numFmt numFmtId="182" formatCode="\ \ \ @\ *."/>
    <numFmt numFmtId="183" formatCode="\ \ \ @"/>
    <numFmt numFmtId="184" formatCode="&quot;            &quot;@"/>
    <numFmt numFmtId="185" formatCode="\ \ \ \ @\ *."/>
    <numFmt numFmtId="186" formatCode="\ \ \ \ @"/>
    <numFmt numFmtId="187" formatCode="&quot;               &quot;@"/>
    <numFmt numFmtId="188" formatCode="\ \ \ \ \ \ @\ *."/>
    <numFmt numFmtId="189" formatCode="\ \ \ \ \ \ @"/>
    <numFmt numFmtId="190" formatCode="\ \ \ \ \ \ \ @\ *."/>
    <numFmt numFmtId="191" formatCode="\ \ \ \ \ \ \ \ \ @\ *."/>
    <numFmt numFmtId="192" formatCode="\ \ \ \ \ \ \ \ \ @"/>
    <numFmt numFmtId="193" formatCode="&quot;Rp&quot;#,##0;\-&quot;Rp&quot;#,##0"/>
    <numFmt numFmtId="194" formatCode="&quot;Rp&quot;#,##0;[Red]\-&quot;Rp&quot;#,##0"/>
    <numFmt numFmtId="195" formatCode="mmm\.yy"/>
    <numFmt numFmtId="196" formatCode="d\.m\.yy\ h:mm"/>
    <numFmt numFmtId="197" formatCode="0&quot;  &quot;"/>
    <numFmt numFmtId="198" formatCode="_-* #,##0_-;\-* #,##0_-;_-* &quot;-&quot;_-;_-@_-"/>
    <numFmt numFmtId="199" formatCode="_-[$CHF]\ \ #,##0.00_-;\-[$CHF]\ * #,##0.00_-;_-[$CHF]\ * &quot;-&quot;??_-;_-@_-"/>
    <numFmt numFmtId="200" formatCode="#,##0;[Red]\(#,##0\)"/>
    <numFmt numFmtId="201" formatCode="#,##0.000"/>
    <numFmt numFmtId="202" formatCode="#,##0.0000"/>
    <numFmt numFmtId="203" formatCode="&quot;£&quot;#,##0.00;\-&quot;£&quot;#,##0.00"/>
    <numFmt numFmtId="204" formatCode="_-* #,##0.00_-;\-* #,##0.00_-;_-* &quot;-&quot;??_-;_-@_-"/>
    <numFmt numFmtId="205" formatCode="_-* #,##0.00\ _€_-;\-* #,##0.00\ _€_-;_-* &quot;-&quot;??\ _€_-;_-@_-"/>
    <numFmt numFmtId="206" formatCode="#,##0.00%;[Red]\(#,##0.00%\)"/>
    <numFmt numFmtId="207" formatCode="#,##0.0;\-#,##0.0;&quot;--&quot;"/>
    <numFmt numFmtId="208" formatCode="0.0_);\(0.0\)"/>
    <numFmt numFmtId="209" formatCode="&quot;¥&quot;#,##0;[Red]&quot;¥&quot;\-#,##0"/>
    <numFmt numFmtId="210" formatCode="&quot;R$&quot;#,##0.00_);\(&quot;R$&quot;#,##0.00\)"/>
    <numFmt numFmtId="211" formatCode="&quot;$&quot;#,##0\ ;\(&quot;$&quot;#,##0\)"/>
    <numFmt numFmtId="212" formatCode="&quot;R$&quot;#,##0_);\(&quot;R$&quot;#,##0\)"/>
    <numFmt numFmtId="213" formatCode="#,##0\ &quot;SIT&quot;;\-#,##0\ &quot;SIT&quot;"/>
    <numFmt numFmtId="214" formatCode="d\ mmm\ yyyy"/>
    <numFmt numFmtId="215" formatCode="[$DEM-4C0A]#,##0.00_ ;\-[$DEM-4C0A]#,##0.00\ "/>
    <numFmt numFmtId="216" formatCode="_-* #,##0\ _D_M_-;\-* #,##0\ _D_M_-;_-* &quot;-&quot;\ _D_M_-;_-@_-"/>
    <numFmt numFmtId="217" formatCode="_-* #,##0.00\ _D_M_-;\-* #,##0.00\ _D_M_-;_-* &quot;-&quot;??\ _D_M_-;_-@_-"/>
    <numFmt numFmtId="218" formatCode="_-* #,##0.00\ _z_ł_-;\-* #,##0.00\ _z_ł_-;_-* &quot;-&quot;??\ _z_ł_-;_-@_-"/>
    <numFmt numFmtId="219" formatCode="#,##0.00\ &quot;F&quot;;\-#,##0.00\ &quot;F&quot;"/>
    <numFmt numFmtId="220" formatCode="_([$€-2]* #,##0.00_);_([$€-2]* \(#,##0.00\);_([$€-2]* &quot;-&quot;??_)"/>
    <numFmt numFmtId="221" formatCode="_-[$€-2]* #,##0.00_-;\-[$€-2]* #,##0.00_-;_-[$€-2]* &quot;-&quot;??_-"/>
    <numFmt numFmtId="222" formatCode="_-* #,##0\ _F_t_-;\-* #,##0\ _F_t_-;_-* &quot;-&quot;\ _F_t_-;_-@_-"/>
    <numFmt numFmtId="223" formatCode="_-* #,##0.00\ _F_t_-;\-* #,##0.00\ _F_t_-;_-* &quot;-&quot;??\ _F_t_-;_-@_-"/>
    <numFmt numFmtId="224" formatCode="_(* #,##0.0000_);_(* \(#,##0.0000\);_(* &quot;-&quot;\ \ _);@"/>
    <numFmt numFmtId="225" formatCode="#,#00"/>
    <numFmt numFmtId="226" formatCode="#.00"/>
    <numFmt numFmtId="227" formatCode="&quot;$&quot;#,##0_);\(&quot;$&quot;#,##0.0\)"/>
    <numFmt numFmtId="228" formatCode="[$JPY]\ #,##0.00;\-[$JPY]\ #,##0.00"/>
    <numFmt numFmtId="229" formatCode="#,##0;[Red]&quot;-&quot;#,##0"/>
    <numFmt numFmtId="230" formatCode="0.000000"/>
    <numFmt numFmtId="231" formatCode="#,##0\ &quot;Kč&quot;;\-#,##0\ &quot;Kč&quot;"/>
    <numFmt numFmtId="232" formatCode="0_)"/>
    <numFmt numFmtId="233" formatCode="_(* #,##0_);_(* \(#,##0\);_(* \-_);_(@_)"/>
    <numFmt numFmtId="234" formatCode="_ * #,##0_ ;_ * \-#,##0_ ;_ * &quot;-&quot;_ ;_ @_ "/>
    <numFmt numFmtId="235" formatCode="_-* #,##0.00\ _P_t_s_-;\-* #,##0.00\ _P_t_s_-;_-* &quot;-&quot;??\ _P_t_s_-;_-@_-"/>
    <numFmt numFmtId="236" formatCode="_ * #,##0.00_ ;_ * \-#,##0.00_ ;_ * &quot;-&quot;??_ ;_ @_ "/>
    <numFmt numFmtId="237" formatCode="_-* #,##0\ _F_-;\-* #,##0\ _F_-;_-* &quot;-&quot;\ _F_-;_-@_-"/>
    <numFmt numFmtId="238" formatCode="0.0,,_);\(0.0,,\);\-_0_)"/>
    <numFmt numFmtId="239" formatCode="_(&quot;R$&quot;* #,##0_);_(&quot;R$&quot;* \(#,##0\);_(&quot;R$&quot;* &quot;-&quot;_);_(@_)"/>
    <numFmt numFmtId="240" formatCode="_(&quot;R$&quot;* #,##0.00_);_(&quot;R$&quot;* \(#,##0.00\);_(&quot;R$&quot;* &quot;-&quot;??_);_(@_)"/>
    <numFmt numFmtId="241" formatCode="\$#,"/>
    <numFmt numFmtId="242" formatCode="\$#,##0\ ;\(\$#,##0\)"/>
    <numFmt numFmtId="243" formatCode="\$#,##0\ ;&quot;($&quot;#,##0\)"/>
    <numFmt numFmtId="244" formatCode="_-* #,##0\ &quot;F&quot;_-;\-* #,##0\ &quot;F&quot;_-;_-* &quot;-&quot;\ &quot;F&quot;_-;_-@_-"/>
    <numFmt numFmtId="245" formatCode="_-* #,##0.00\ &quot;F&quot;_-;\-* #,##0.00\ &quot;F&quot;_-;_-* &quot;-&quot;??\ &quot;F&quot;_-;_-@_-"/>
    <numFmt numFmtId="246" formatCode="&quot;$&quot;#,#00"/>
    <numFmt numFmtId="247" formatCode="&quot;$&quot;#,"/>
    <numFmt numFmtId="248" formatCode="mmm\ yyyy"/>
    <numFmt numFmtId="249" formatCode="ddd\ d\-mmm\-yy"/>
    <numFmt numFmtId="250" formatCode="0.00_)"/>
    <numFmt numFmtId="251" formatCode="[$$-1009]#,##0.00;\-[$$-1009]#,##0.00"/>
    <numFmt numFmtId="252" formatCode="0.0_)"/>
    <numFmt numFmtId="253" formatCode="[&gt;=0.05]#,##0.0;[&lt;=-0.05]\-#,##0.0;?0.0"/>
    <numFmt numFmtId="254" formatCode="mm/dd/yy"/>
    <numFmt numFmtId="255" formatCode="[&gt;=0.05]\(#,##0.0\);[&lt;=-0.05]\(\-#,##0.0\);?\(\-\-\)"/>
    <numFmt numFmtId="256" formatCode="#,###,;[Red]\-#,###,;0"/>
    <numFmt numFmtId="257" formatCode="[&gt;=0.05]\(#,##0.0\);[&lt;=-0.05]\(\-#,##0.0\);\(\-\-\);\(@\)"/>
    <numFmt numFmtId="258" formatCode="_-* #,##0\ &quot;Ft&quot;_-;\-* #,##0\ &quot;Ft&quot;_-;_-* &quot;-&quot;\ &quot;Ft&quot;_-;_-@_-"/>
    <numFmt numFmtId="259" formatCode="_-* #,##0.00\ &quot;Ft&quot;_-;\-* #,##0.00\ &quot;Ft&quot;_-;_-* &quot;-&quot;??\ &quot;Ft&quot;_-;_-@_-"/>
    <numFmt numFmtId="260" formatCode="[Black]#,##0.0;[Black]\-#,##0.0;;"/>
    <numFmt numFmtId="261" formatCode="[Black][&gt;0.05]#,##0.0;[Black][&lt;-0.05]\-#,##0.0;;"/>
    <numFmt numFmtId="262" formatCode="[Black][&gt;0.5]#,##0;[Black][&lt;-0.5]\-#,##0;;"/>
    <numFmt numFmtId="263" formatCode="%#,#00"/>
    <numFmt numFmtId="264" formatCode="#.##000"/>
    <numFmt numFmtId="265" formatCode="dd\-mmm\-yy_)"/>
    <numFmt numFmtId="266" formatCode="#,##0.0____"/>
    <numFmt numFmtId="267" formatCode="#,##0_)"/>
    <numFmt numFmtId="268" formatCode="###\ ###\ ##0.00"/>
    <numFmt numFmtId="269" formatCode="\ General"/>
    <numFmt numFmtId="270" formatCode="#\ ##0"/>
    <numFmt numFmtId="271" formatCode="###\ ###\ ##0"/>
    <numFmt numFmtId="272" formatCode="#\ ##0.0"/>
    <numFmt numFmtId="273" formatCode="\(#\ ##0.0\);\(\-#\ ##0.0\)"/>
    <numFmt numFmtId="274" formatCode="#.##0,"/>
    <numFmt numFmtId="275" formatCode="#,##0;[Red]\-#,##0"/>
    <numFmt numFmtId="276" formatCode="#,##0.000000"/>
    <numFmt numFmtId="277" formatCode="_(\(*)\ #,##0.00_);_(\(*)\ \(#,##0.00\);_(\(*)\ &quot;-&quot;??_);_(@_)"/>
    <numFmt numFmtId="278" formatCode="_(\(*)\ #,##0.00_);_(\(*)&quot; (&quot;#,##0.00\);_(\(*)&quot; -&quot;??_);_(@_)"/>
    <numFmt numFmtId="279" formatCode="#,##0.00;[Red]\-#,##0.00"/>
    <numFmt numFmtId="280" formatCode="0.00&quot;  &quot;"/>
    <numFmt numFmtId="281" formatCode="* @"/>
    <numFmt numFmtId="282" formatCode="_-* #,##0.00\ _k_r_-;\-* #,##0.00\ _k_r_-;_-* &quot;-&quot;??\ _k_r_-;_-@_-"/>
    <numFmt numFmtId="283" formatCode="[$$-409]#,##0.00_ ;\-[$$-409]#,##0.00\ "/>
    <numFmt numFmtId="284" formatCode="\(\$#,###\)"/>
    <numFmt numFmtId="285" formatCode="&quot;Cr$&quot;#,##0.00_);\(&quot;Cr$&quot;#,##0.00\)"/>
    <numFmt numFmtId="286" formatCode="&quot;Cr$&quot;#,##0.00_);&quot;(Cr$&quot;#,##0.00\)"/>
    <numFmt numFmtId="287" formatCode="_-&quot;kr&quot;* #,##0_-;\-&quot;kr&quot;* #,##0_-;_-&quot;kr&quot;* &quot;-&quot;_-;_-@_-"/>
    <numFmt numFmtId="288" formatCode="_-&quot;€&quot;\ * #,##0_-;_-&quot;€&quot;\ * #,##0\-;_-&quot;€&quot;\ * &quot;-&quot;_-;_-@_-"/>
    <numFmt numFmtId="289" formatCode="_-* #,##0.00\ &quot;kr&quot;_-;\-* #,##0.00\ &quot;kr&quot;_-;_-* &quot;-&quot;??\ &quot;kr&quot;_-;_-@_-"/>
    <numFmt numFmtId="290" formatCode="_-&quot;€&quot;\ * #,##0.00_-;_-&quot;€&quot;\ * #,##0.00\-;_-&quot;€&quot;\ * &quot;-&quot;??_-;_-@_-"/>
    <numFmt numFmtId="291" formatCode="_(#\ ##,000\ &quot;zł&quot;_);_(\ \(#\ ##,000\ &quot;zł&quot;\);_(&quot;-&quot;??\ &quot;zł&quot;_);_(@_)"/>
    <numFmt numFmtId="292" formatCode="_-* #,##0\ &quot;DM&quot;_-;\-* #,##0\ &quot;DM&quot;_-;_-* &quot;-&quot;\ &quot;DM&quot;_-;_-@_-"/>
    <numFmt numFmtId="293" formatCode="_-* #,##0.00\ \€_-;\-* #,##0.00\ \€_-;_-* &quot;-&quot;??\ \€_-;_-@_-"/>
    <numFmt numFmtId="294" formatCode="_-* #,##0.00\ &quot;DM&quot;_-;\-* #,##0.00\ &quot;DM&quot;_-;_-* &quot;-&quot;??\ &quot;DM&quot;_-;_-@_-"/>
    <numFmt numFmtId="295" formatCode="General\ \ \ \ \ \ "/>
    <numFmt numFmtId="296" formatCode="0.0\ \ \ \ \ \ \ \ "/>
    <numFmt numFmtId="297" formatCode="mmmm\ yyyy"/>
    <numFmt numFmtId="298" formatCode="_-* #,##0\ _Δ_ρ_χ_-;\-* #,##0\ _Δ_ρ_χ_-;_-* &quot;-&quot;\ _Δ_ρ_χ_-;_-@_-"/>
    <numFmt numFmtId="299" formatCode="_-* #,##0.00\ _Δ_ρ_χ_-;\-* #,##0.00\ _Δ_ρ_χ_-;_-* &quot;-&quot;??\ _Δ_ρ_χ_-;_-@_-"/>
    <numFmt numFmtId="300" formatCode="0.000_)"/>
    <numFmt numFmtId="301" formatCode="_-* #,##0\ _г_р_н_._-;\-* #,##0\ _г_р_н_._-;_-* &quot;-&quot;\ _г_р_н_._-;_-@_-"/>
    <numFmt numFmtId="302" formatCode="_-* #,##0.00\ _г_р_н_._-;\-* #,##0.00\ _г_р_н_._-;_-* &quot;-&quot;??\ _г_р_н_._-;_-@_-"/>
    <numFmt numFmtId="303" formatCode="#,##0.0_);\(#,##0.0\)"/>
    <numFmt numFmtId="304" formatCode="_-&quot;$&quot;* #,##0_-;\-&quot;$&quot;* #,##0_-;_-&quot;$&quot;* &quot;-&quot;_-;_-@_-"/>
  </numFmts>
  <fonts count="345">
    <font>
      <sz val="11"/>
      <color theme="1"/>
      <name val="Calibri"/>
      <family val="2"/>
      <scheme val="minor"/>
    </font>
    <font>
      <sz val="11"/>
      <color rgb="FFFF0000"/>
      <name val="Calibri"/>
      <family val="2"/>
      <scheme val="minor"/>
    </font>
    <font>
      <sz val="10"/>
      <name val="Arial"/>
      <family val="2"/>
    </font>
    <font>
      <sz val="9"/>
      <name val="Arial"/>
      <family val="2"/>
    </font>
    <font>
      <b/>
      <sz val="12"/>
      <name val="Arial"/>
      <family val="2"/>
    </font>
    <font>
      <sz val="12"/>
      <name val="Arial"/>
      <family val="2"/>
    </font>
    <font>
      <b/>
      <sz val="13"/>
      <name val="Arial"/>
      <family val="2"/>
    </font>
    <font>
      <b/>
      <sz val="10"/>
      <name val="Arial"/>
      <family val="2"/>
    </font>
    <font>
      <sz val="11"/>
      <color rgb="FF000000"/>
      <name val="Calibri"/>
      <family val="2"/>
      <scheme val="minor"/>
    </font>
    <font>
      <u/>
      <sz val="11"/>
      <color theme="10"/>
      <name val="Calibri"/>
      <family val="2"/>
    </font>
    <font>
      <sz val="12"/>
      <name val="Times New Roman"/>
      <family val="1"/>
    </font>
    <font>
      <sz val="9"/>
      <color theme="1"/>
      <name val="Arial"/>
      <family val="2"/>
    </font>
    <font>
      <u/>
      <sz val="9"/>
      <color theme="10"/>
      <name val="Arial"/>
      <family val="2"/>
    </font>
    <font>
      <sz val="11"/>
      <color theme="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egoe UI"/>
      <family val="2"/>
    </font>
    <font>
      <sz val="10"/>
      <name val="Courier"/>
      <family val="3"/>
    </font>
    <font>
      <sz val="10"/>
      <name val="Helv"/>
    </font>
    <font>
      <sz val="1"/>
      <color indexed="8"/>
      <name val="Courier"/>
      <family val="3"/>
    </font>
    <font>
      <sz val="11"/>
      <name val="–¾’©"/>
      <family val="1"/>
      <charset val="128"/>
    </font>
    <font>
      <b/>
      <sz val="18"/>
      <color indexed="62"/>
      <name val="lr oSVbN"/>
      <family val="3"/>
      <charset val="128"/>
    </font>
    <font>
      <b/>
      <sz val="11"/>
      <color indexed="9"/>
      <name val="lr oSVbN"/>
      <family val="3"/>
      <charset val="128"/>
    </font>
    <font>
      <sz val="11"/>
      <color indexed="20"/>
      <name val="lr oSVbN"/>
      <family val="3"/>
      <charset val="128"/>
    </font>
    <font>
      <b/>
      <sz val="15"/>
      <color indexed="62"/>
      <name val="lr oSVbN"/>
      <family val="3"/>
      <charset val="128"/>
    </font>
    <font>
      <b/>
      <sz val="13"/>
      <color indexed="62"/>
      <name val="lr oSVbN"/>
      <family val="3"/>
      <charset val="128"/>
    </font>
    <font>
      <b/>
      <sz val="11"/>
      <color indexed="62"/>
      <name val="lr oSVbN"/>
      <family val="3"/>
      <charset val="128"/>
    </font>
    <font>
      <sz val="14"/>
      <name val="lr ¾©"/>
      <family val="1"/>
      <charset val="128"/>
    </font>
    <font>
      <sz val="11"/>
      <color indexed="52"/>
      <name val="lr oSVbN"/>
      <family val="3"/>
      <charset val="128"/>
    </font>
    <font>
      <i/>
      <sz val="11"/>
      <color indexed="23"/>
      <name val="lr oSVbN"/>
      <family val="3"/>
      <charset val="128"/>
    </font>
    <font>
      <sz val="11"/>
      <color indexed="9"/>
      <name val="lr oSVbN"/>
      <family val="3"/>
      <charset val="128"/>
    </font>
    <font>
      <sz val="11"/>
      <color indexed="60"/>
      <name val="lr oSVbN"/>
      <family val="3"/>
      <charset val="128"/>
    </font>
    <font>
      <sz val="11"/>
      <color indexed="17"/>
      <name val="lr oSVbN"/>
      <family val="3"/>
      <charset val="128"/>
    </font>
    <font>
      <b/>
      <sz val="11"/>
      <color indexed="63"/>
      <name val="lr oSVbN"/>
      <family val="3"/>
      <charset val="128"/>
    </font>
    <font>
      <sz val="11"/>
      <color indexed="62"/>
      <name val="lr oSVbN"/>
      <family val="3"/>
      <charset val="128"/>
    </font>
    <font>
      <b/>
      <sz val="11"/>
      <color indexed="52"/>
      <name val="lr oSVbN"/>
      <family val="3"/>
      <charset val="128"/>
    </font>
    <font>
      <sz val="11"/>
      <name val="¾©"/>
      <family val="1"/>
      <charset val="128"/>
    </font>
    <font>
      <b/>
      <sz val="11"/>
      <color indexed="8"/>
      <name val="lr oSVbN"/>
      <family val="3"/>
      <charset val="128"/>
    </font>
    <font>
      <sz val="11"/>
      <color indexed="10"/>
      <name val="lr oSVbN"/>
      <family val="3"/>
      <charset val="128"/>
    </font>
    <font>
      <sz val="8"/>
      <name val="Arial"/>
      <family val="2"/>
    </font>
    <font>
      <sz val="10"/>
      <color indexed="53"/>
      <name val="Comic Sans MS"/>
      <family val="4"/>
    </font>
    <font>
      <sz val="10"/>
      <name val="Times New Roman"/>
      <family val="1"/>
    </font>
    <font>
      <sz val="9"/>
      <name val="Times New Roman"/>
      <family val="1"/>
    </font>
    <font>
      <sz val="10"/>
      <color indexed="12"/>
      <name val="MS Sans Serif"/>
      <family val="2"/>
    </font>
    <font>
      <sz val="7"/>
      <name val="Letter Gothic CE"/>
      <family val="3"/>
      <charset val="238"/>
    </font>
    <font>
      <sz val="11"/>
      <color rgb="FF000000"/>
      <name val="Calibri"/>
      <family val="2"/>
    </font>
    <font>
      <sz val="11"/>
      <color indexed="8"/>
      <name val="lr oSVbN"/>
      <family val="3"/>
      <charset val="128"/>
    </font>
    <font>
      <sz val="11"/>
      <color indexed="8"/>
      <name val="Cambria"/>
      <family val="2"/>
      <charset val="238"/>
    </font>
    <font>
      <sz val="11"/>
      <color indexed="8"/>
      <name val="Calibri"/>
      <family val="2"/>
    </font>
    <font>
      <sz val="11"/>
      <color indexed="8"/>
      <name val="Calibri"/>
      <family val="2"/>
      <charset val="161"/>
    </font>
    <font>
      <sz val="10"/>
      <color indexed="8"/>
      <name val="Arial Cyr"/>
      <family val="2"/>
      <charset val="204"/>
    </font>
    <font>
      <sz val="7"/>
      <name val="Arial"/>
      <family val="2"/>
    </font>
    <font>
      <sz val="11"/>
      <color rgb="FFFFFFFF"/>
      <name val="Calibri"/>
      <family val="2"/>
    </font>
    <font>
      <sz val="11"/>
      <color indexed="9"/>
      <name val="Cambria"/>
      <family val="2"/>
      <charset val="238"/>
    </font>
    <font>
      <sz val="11"/>
      <color indexed="9"/>
      <name val="Calibri"/>
      <family val="2"/>
    </font>
    <font>
      <sz val="11"/>
      <color indexed="9"/>
      <name val="Calibri"/>
      <family val="2"/>
      <charset val="161"/>
    </font>
    <font>
      <sz val="10"/>
      <color indexed="9"/>
      <name val="Arial Cyr"/>
      <family val="2"/>
      <charset val="204"/>
    </font>
    <font>
      <u/>
      <sz val="11"/>
      <color indexed="12"/>
      <name val="Times New Roman Cyr"/>
      <charset val="204"/>
    </font>
    <font>
      <b/>
      <sz val="8"/>
      <name val="Arial"/>
      <family val="2"/>
    </font>
    <font>
      <sz val="8"/>
      <color indexed="12"/>
      <name val="Helv"/>
    </font>
    <font>
      <sz val="10"/>
      <name val="Geneva"/>
      <family val="2"/>
    </font>
    <font>
      <sz val="8"/>
      <color indexed="12"/>
      <name val="Helv"/>
      <family val="2"/>
    </font>
    <font>
      <sz val="11"/>
      <color rgb="FFFF0000"/>
      <name val="Calibri"/>
      <family val="2"/>
    </font>
    <font>
      <sz val="10"/>
      <name val="Courier New"/>
      <family val="3"/>
    </font>
    <font>
      <sz val="18"/>
      <name val="Geneva"/>
      <family val="2"/>
    </font>
    <font>
      <sz val="8"/>
      <name val="SwitzerlandLight"/>
    </font>
    <font>
      <sz val="7"/>
      <name val="Times New Roman"/>
      <family val="1"/>
    </font>
    <font>
      <sz val="7"/>
      <name val="SwitzerlandLight"/>
    </font>
    <font>
      <sz val="11"/>
      <color indexed="17"/>
      <name val="Calibri"/>
      <family val="2"/>
    </font>
    <font>
      <sz val="12"/>
      <name val="±¼¸²Ã¼"/>
      <charset val="129"/>
    </font>
    <font>
      <i/>
      <sz val="1"/>
      <color indexed="8"/>
      <name val="Courier"/>
      <family val="3"/>
    </font>
    <font>
      <sz val="1"/>
      <color indexed="8"/>
      <name val="Courier New"/>
      <family val="3"/>
    </font>
    <font>
      <b/>
      <sz val="18"/>
      <name val="Arial"/>
      <family val="2"/>
    </font>
    <font>
      <sz val="9"/>
      <color indexed="9"/>
      <name val="Times"/>
      <family val="1"/>
    </font>
    <font>
      <sz val="10"/>
      <name val="Times"/>
      <family val="1"/>
    </font>
    <font>
      <b/>
      <sz val="11"/>
      <color rgb="FFFF9900"/>
      <name val="Calibri"/>
      <family val="2"/>
    </font>
    <font>
      <b/>
      <sz val="10"/>
      <color indexed="52"/>
      <name val="Arial"/>
      <family val="2"/>
    </font>
    <font>
      <b/>
      <sz val="11"/>
      <color indexed="52"/>
      <name val="Calibri"/>
      <family val="2"/>
    </font>
    <font>
      <b/>
      <sz val="9"/>
      <name val="Times New Roman"/>
      <family val="1"/>
    </font>
    <font>
      <b/>
      <sz val="11"/>
      <color indexed="9"/>
      <name val="Calibri"/>
      <family val="2"/>
    </font>
    <font>
      <sz val="11"/>
      <color indexed="52"/>
      <name val="Calibri"/>
      <family val="2"/>
    </font>
    <font>
      <sz val="10"/>
      <name val="Arial CE"/>
      <family val="2"/>
      <charset val="238"/>
    </font>
    <font>
      <sz val="11"/>
      <color rgb="FFFF9900"/>
      <name val="Calibri"/>
      <family val="2"/>
    </font>
    <font>
      <sz val="10"/>
      <color indexed="8"/>
      <name val="Verdana"/>
      <family val="2"/>
    </font>
    <font>
      <b/>
      <sz val="10"/>
      <color indexed="8"/>
      <name val="Verdana"/>
      <family val="2"/>
    </font>
    <font>
      <i/>
      <sz val="10"/>
      <color indexed="8"/>
      <name val="Verdana"/>
      <family val="2"/>
    </font>
    <font>
      <b/>
      <sz val="10"/>
      <color indexed="54"/>
      <name val="Verdana"/>
      <family val="2"/>
    </font>
    <font>
      <sz val="11"/>
      <color indexed="8"/>
      <name val="Verdana"/>
      <family val="2"/>
    </font>
    <font>
      <b/>
      <sz val="11"/>
      <color indexed="8"/>
      <name val="Verdana"/>
      <family val="2"/>
    </font>
    <font>
      <sz val="11"/>
      <color indexed="8"/>
      <name val="Arial"/>
      <family val="2"/>
    </font>
    <font>
      <b/>
      <sz val="13"/>
      <color indexed="9"/>
      <name val="Verdana"/>
      <family val="2"/>
    </font>
    <font>
      <b/>
      <sz val="13"/>
      <color rgb="FFFFFFFF"/>
      <name val="Verdana"/>
      <family val="2"/>
    </font>
    <font>
      <sz val="10"/>
      <color indexed="54"/>
      <name val="Verdana"/>
      <family val="2"/>
    </font>
    <font>
      <sz val="10"/>
      <color rgb="FF666699"/>
      <name val="Verdana"/>
      <family val="2"/>
    </font>
    <font>
      <b/>
      <sz val="10"/>
      <color rgb="FF000000"/>
      <name val="Verdana"/>
      <family val="2"/>
    </font>
    <font>
      <b/>
      <sz val="8"/>
      <color indexed="12"/>
      <name val="Arial"/>
      <family val="2"/>
    </font>
    <font>
      <sz val="10"/>
      <name val="Helvetica"/>
      <family val="2"/>
    </font>
    <font>
      <sz val="12"/>
      <name val="Times"/>
      <family val="1"/>
    </font>
    <font>
      <sz val="11"/>
      <name val="明朝"/>
      <family val="1"/>
      <charset val="128"/>
    </font>
    <font>
      <sz val="9"/>
      <color indexed="8"/>
      <name val="Times"/>
      <family val="1"/>
    </font>
    <font>
      <sz val="8"/>
      <name val="Palatino"/>
      <family val="1"/>
    </font>
    <font>
      <sz val="8.25"/>
      <color indexed="8"/>
      <name val="Tahoma"/>
      <family val="2"/>
    </font>
    <font>
      <sz val="10"/>
      <color indexed="8"/>
      <name val="Arial"/>
      <family val="2"/>
    </font>
    <font>
      <sz val="11"/>
      <name val="Arial"/>
      <family val="2"/>
    </font>
    <font>
      <sz val="10"/>
      <color theme="1"/>
      <name val="Arial"/>
      <family val="2"/>
    </font>
    <font>
      <sz val="9"/>
      <name val="Times"/>
      <family val="1"/>
    </font>
    <font>
      <sz val="10"/>
      <name val="BERNHARD"/>
    </font>
    <font>
      <sz val="11"/>
      <color rgb="FF000000"/>
      <name val="Times New Roman"/>
      <family val="1"/>
    </font>
    <font>
      <sz val="9"/>
      <name val="Helvetica"/>
      <family val="2"/>
    </font>
    <font>
      <sz val="9"/>
      <name val="Helv"/>
    </font>
    <font>
      <sz val="13"/>
      <name val="Times New Roman"/>
      <family val="1"/>
    </font>
    <font>
      <sz val="11"/>
      <color indexed="62"/>
      <name val="Cambria"/>
      <family val="2"/>
      <charset val="238"/>
    </font>
    <font>
      <b/>
      <sz val="11"/>
      <color indexed="63"/>
      <name val="Cambria"/>
      <family val="2"/>
      <charset val="238"/>
    </font>
    <font>
      <sz val="10"/>
      <name val="CG Times (W1)"/>
    </font>
    <font>
      <b/>
      <sz val="9"/>
      <name val="Arial"/>
      <family val="2"/>
    </font>
    <font>
      <sz val="9"/>
      <name val="Tms Rmn"/>
    </font>
    <font>
      <sz val="11"/>
      <color indexed="17"/>
      <name val="Cambria"/>
      <family val="2"/>
      <charset val="238"/>
    </font>
    <font>
      <b/>
      <sz val="10"/>
      <color indexed="8"/>
      <name val="Times New Roman"/>
      <family val="1"/>
    </font>
    <font>
      <b/>
      <sz val="1"/>
      <color indexed="8"/>
      <name val="Courier"/>
      <family val="3"/>
    </font>
    <font>
      <b/>
      <sz val="11"/>
      <color indexed="56"/>
      <name val="Calibri"/>
      <family val="2"/>
    </font>
    <font>
      <sz val="11"/>
      <color indexed="62"/>
      <name val="Calibri"/>
      <family val="2"/>
    </font>
    <font>
      <sz val="11"/>
      <color rgb="FF333399"/>
      <name val="Calibri"/>
      <family val="2"/>
    </font>
    <font>
      <sz val="10"/>
      <name val="MS Sans Serif"/>
      <family val="2"/>
    </font>
    <font>
      <sz val="8"/>
      <name val="Times New Roman"/>
      <family val="1"/>
    </font>
    <font>
      <sz val="12"/>
      <name val="Helv"/>
    </font>
    <font>
      <sz val="10"/>
      <name val="Arial"/>
      <family val="2"/>
      <charset val="162"/>
    </font>
    <font>
      <b/>
      <sz val="12"/>
      <name val="Helv"/>
    </font>
    <font>
      <sz val="14"/>
      <name val="Helv"/>
    </font>
    <font>
      <sz val="12"/>
      <name val="Arial CE"/>
      <family val="2"/>
      <charset val="238"/>
    </font>
    <font>
      <vertAlign val="superscript"/>
      <sz val="11"/>
      <name val="Arial"/>
      <family val="2"/>
    </font>
    <font>
      <sz val="10"/>
      <color indexed="12"/>
      <name val="Arial"/>
      <family val="2"/>
    </font>
    <font>
      <sz val="10"/>
      <color indexed="20"/>
      <name val="Arial"/>
      <family val="2"/>
    </font>
    <font>
      <sz val="10"/>
      <color indexed="14"/>
      <name val="Arial"/>
      <family val="2"/>
    </font>
    <font>
      <b/>
      <i/>
      <sz val="16"/>
      <color theme="1"/>
      <name val="Arial"/>
      <family val="2"/>
    </font>
    <font>
      <u/>
      <sz val="10"/>
      <color indexed="12"/>
      <name val="Times New Roman CE"/>
      <charset val="238"/>
    </font>
    <font>
      <u/>
      <sz val="10"/>
      <color indexed="12"/>
      <name val="Courier"/>
      <family val="3"/>
    </font>
    <font>
      <u/>
      <sz val="10"/>
      <color indexed="36"/>
      <name val="Courier"/>
      <family val="3"/>
    </font>
    <font>
      <u/>
      <sz val="5"/>
      <color indexed="12"/>
      <name val="Courier"/>
      <family val="3"/>
    </font>
    <font>
      <u/>
      <sz val="10"/>
      <color indexed="12"/>
      <name val="Arial"/>
      <family val="2"/>
    </font>
    <font>
      <u/>
      <sz val="11"/>
      <color indexed="12"/>
      <name val="Tms Rmn"/>
    </font>
    <font>
      <u/>
      <sz val="12"/>
      <color indexed="12"/>
      <name val="Times New Roman"/>
      <family val="1"/>
    </font>
    <font>
      <u/>
      <sz val="10"/>
      <color indexed="12"/>
      <name val="Times New Roman"/>
      <family val="1"/>
    </font>
    <font>
      <u/>
      <sz val="9"/>
      <color indexed="12"/>
      <name val="Arial"/>
      <family val="2"/>
    </font>
    <font>
      <u/>
      <sz val="11"/>
      <color indexed="12"/>
      <name val="Calibri"/>
      <family val="2"/>
    </font>
    <font>
      <u/>
      <sz val="10"/>
      <color indexed="12"/>
      <name val="Geneva"/>
      <family val="2"/>
    </font>
    <font>
      <u/>
      <sz val="7.5"/>
      <color theme="10"/>
      <name val="Times New Roman"/>
      <family val="1"/>
    </font>
    <font>
      <u/>
      <sz val="10"/>
      <color theme="10"/>
      <name val="Arial"/>
      <family val="2"/>
    </font>
    <font>
      <u/>
      <sz val="10"/>
      <color indexed="36"/>
      <name val="Arial"/>
      <family val="2"/>
    </font>
    <font>
      <sz val="10"/>
      <name val="Arial Cyr"/>
    </font>
    <font>
      <sz val="11"/>
      <color indexed="20"/>
      <name val="Calibri"/>
      <family val="2"/>
    </font>
    <font>
      <sz val="12"/>
      <name val="Optima"/>
      <family val="2"/>
    </font>
    <font>
      <sz val="10"/>
      <color indexed="62"/>
      <name val="Arial"/>
      <family val="2"/>
    </font>
    <font>
      <sz val="11"/>
      <color rgb="FF800080"/>
      <name val="Calibri"/>
      <family val="2"/>
    </font>
    <font>
      <u/>
      <sz val="11"/>
      <color indexed="36"/>
      <name val="Times New Roman Cyr"/>
      <charset val="204"/>
    </font>
    <font>
      <u/>
      <sz val="10"/>
      <color indexed="36"/>
      <name val="Arial Tur"/>
      <charset val="162"/>
    </font>
    <font>
      <sz val="11"/>
      <color indexed="52"/>
      <name val="Cambria"/>
      <family val="2"/>
      <charset val="238"/>
    </font>
    <font>
      <b/>
      <sz val="11"/>
      <color indexed="9"/>
      <name val="Cambria"/>
      <family val="2"/>
      <charset val="238"/>
    </font>
    <font>
      <u/>
      <sz val="10"/>
      <color indexed="12"/>
      <name val="Arial Tur"/>
      <charset val="162"/>
    </font>
    <font>
      <sz val="10"/>
      <name val="CTimesRoman"/>
      <family val="2"/>
    </font>
    <font>
      <u/>
      <sz val="7.5"/>
      <color indexed="12"/>
      <name val="Tms Rmn"/>
    </font>
    <font>
      <u/>
      <sz val="7.5"/>
      <color indexed="36"/>
      <name val="Tms Rmn"/>
    </font>
    <font>
      <u/>
      <sz val="10"/>
      <color indexed="12"/>
      <name val="MS Sans Serif"/>
      <family val="2"/>
    </font>
    <font>
      <sz val="10"/>
      <color indexed="10"/>
      <name val="Arial"/>
      <family val="2"/>
    </font>
    <font>
      <sz val="8"/>
      <color indexed="8"/>
      <name val="Helv"/>
    </font>
    <font>
      <sz val="10"/>
      <color indexed="17"/>
      <name val="Univers Condensed"/>
      <family val="2"/>
    </font>
    <font>
      <b/>
      <sz val="11"/>
      <name val="Times New Roman"/>
      <family val="1"/>
    </font>
    <font>
      <sz val="26"/>
      <name val="Arial"/>
      <family val="2"/>
    </font>
    <font>
      <sz val="30"/>
      <name val="Arial"/>
      <family val="2"/>
    </font>
    <font>
      <sz val="48"/>
      <name val="Arial"/>
      <family val="2"/>
    </font>
    <font>
      <b/>
      <sz val="100"/>
      <name val="Arial"/>
      <family val="2"/>
    </font>
    <font>
      <u/>
      <sz val="10"/>
      <color indexed="36"/>
      <name val="Times New Roman CE"/>
      <charset val="238"/>
    </font>
    <font>
      <u/>
      <sz val="10"/>
      <name val="Times New Roman"/>
      <family val="1"/>
    </font>
    <font>
      <sz val="10"/>
      <color indexed="8"/>
      <name val="جيزة"/>
      <charset val="178"/>
    </font>
    <font>
      <b/>
      <sz val="15"/>
      <color indexed="56"/>
      <name val="Cambria"/>
      <family val="2"/>
      <charset val="238"/>
    </font>
    <font>
      <b/>
      <sz val="13"/>
      <color indexed="56"/>
      <name val="Cambria"/>
      <family val="2"/>
      <charset val="238"/>
    </font>
    <font>
      <b/>
      <sz val="11"/>
      <color indexed="56"/>
      <name val="Cambria"/>
      <family val="2"/>
      <charset val="238"/>
    </font>
    <font>
      <sz val="10"/>
      <name val="Arial CE"/>
    </font>
    <font>
      <sz val="11"/>
      <color indexed="60"/>
      <name val="Cambria"/>
      <family val="2"/>
      <charset val="238"/>
    </font>
    <font>
      <sz val="11"/>
      <color rgb="FF993300"/>
      <name val="Calibri"/>
      <family val="2"/>
    </font>
    <font>
      <sz val="7"/>
      <name val="Small Fonts"/>
      <family val="2"/>
    </font>
    <font>
      <b/>
      <i/>
      <sz val="16"/>
      <name val="Helv"/>
    </font>
    <font>
      <sz val="10"/>
      <name val="Tms Rmn"/>
    </font>
    <font>
      <sz val="12"/>
      <name val="Tms Rmn"/>
    </font>
    <font>
      <sz val="11"/>
      <color theme="1"/>
      <name val="Calibri"/>
      <family val="2"/>
    </font>
    <font>
      <sz val="10"/>
      <name val="Geneva"/>
      <family val="2"/>
    </font>
    <font>
      <sz val="11"/>
      <color theme="1"/>
      <name val="Times New Roman"/>
      <family val="2"/>
    </font>
    <font>
      <sz val="11"/>
      <color theme="1"/>
      <name val="Calibri"/>
      <family val="2"/>
      <charset val="129"/>
      <scheme val="minor"/>
    </font>
    <font>
      <sz val="10"/>
      <name val="Segoe UI"/>
      <family val="2"/>
    </font>
    <font>
      <sz val="10"/>
      <name val="Arial Narrow"/>
      <family val="2"/>
    </font>
    <font>
      <sz val="11"/>
      <name val="Tms Rmn"/>
    </font>
    <font>
      <sz val="11"/>
      <name val="Times New Roman"/>
      <family val="1"/>
    </font>
    <font>
      <sz val="10"/>
      <color indexed="8"/>
      <name val="Times"/>
      <family val="1"/>
    </font>
    <font>
      <sz val="10"/>
      <name val="Times New Roman CE"/>
      <family val="1"/>
      <charset val="238"/>
    </font>
    <font>
      <sz val="11"/>
      <color indexed="8"/>
      <name val="Czcionka tekstu podstawowego"/>
      <family val="2"/>
      <charset val="238"/>
    </font>
    <font>
      <sz val="10"/>
      <name val="Arial CE"/>
      <charset val="238"/>
    </font>
    <font>
      <i/>
      <sz val="10"/>
      <name val="Helv"/>
    </font>
    <font>
      <sz val="14"/>
      <name val="Times New Roman CE"/>
      <charset val="238"/>
    </font>
    <font>
      <b/>
      <sz val="11"/>
      <color indexed="52"/>
      <name val="Cambria"/>
      <family val="2"/>
      <charset val="238"/>
    </font>
    <font>
      <sz val="10"/>
      <name val="TimesET"/>
    </font>
    <font>
      <b/>
      <sz val="10"/>
      <color indexed="63"/>
      <name val="Arial"/>
      <family val="2"/>
    </font>
    <font>
      <sz val="10"/>
      <color indexed="16"/>
      <name val="Helvetica-Black"/>
    </font>
    <font>
      <b/>
      <i/>
      <sz val="9"/>
      <name val="Arial"/>
      <family val="2"/>
    </font>
    <font>
      <sz val="9"/>
      <color indexed="8"/>
      <name val="Arial"/>
      <family val="2"/>
    </font>
    <font>
      <sz val="10"/>
      <color indexed="16"/>
      <name val="Arial"/>
      <family val="2"/>
    </font>
    <font>
      <b/>
      <sz val="8"/>
      <name val="Times New Roman"/>
      <family val="1"/>
    </font>
    <font>
      <b/>
      <i/>
      <sz val="8"/>
      <name val="Times New Roman"/>
      <family val="1"/>
    </font>
    <font>
      <b/>
      <sz val="12"/>
      <name val="Times New Roman"/>
      <family val="1"/>
    </font>
    <font>
      <sz val="8.5"/>
      <name val="Times"/>
      <family val="1"/>
    </font>
    <font>
      <sz val="8.5"/>
      <name val="Times New Roman"/>
      <family val="1"/>
    </font>
    <font>
      <b/>
      <sz val="10"/>
      <name val="MS Sans Serif"/>
      <family val="2"/>
    </font>
    <font>
      <sz val="10"/>
      <color indexed="10"/>
      <name val="MS Sans Serif"/>
      <family val="2"/>
    </font>
    <font>
      <sz val="8"/>
      <name val="Helv"/>
    </font>
    <font>
      <b/>
      <i/>
      <u/>
      <sz val="11"/>
      <color theme="1"/>
      <name val="Arial"/>
      <family val="2"/>
    </font>
    <font>
      <i/>
      <sz val="10"/>
      <name val="Arial"/>
      <family val="2"/>
    </font>
    <font>
      <b/>
      <sz val="10"/>
      <color indexed="32"/>
      <name val="Arial"/>
      <family val="2"/>
    </font>
    <font>
      <b/>
      <sz val="11"/>
      <color indexed="63"/>
      <name val="Calibri"/>
      <family val="2"/>
    </font>
    <font>
      <b/>
      <sz val="11"/>
      <color indexed="18"/>
      <name val="Arial"/>
      <family val="2"/>
    </font>
    <font>
      <b/>
      <i/>
      <sz val="11"/>
      <color indexed="18"/>
      <name val="Arial"/>
      <family val="2"/>
    </font>
    <font>
      <b/>
      <sz val="10"/>
      <color indexed="8"/>
      <name val="Arial"/>
      <family val="2"/>
    </font>
    <font>
      <sz val="12"/>
      <color indexed="9"/>
      <name val="MS Sans Serif"/>
      <family val="2"/>
    </font>
    <font>
      <sz val="11"/>
      <color indexed="9"/>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sz val="11"/>
      <color rgb="FF008000"/>
      <name val="Calibri"/>
      <family val="2"/>
    </font>
    <font>
      <b/>
      <i/>
      <sz val="8"/>
      <name val="Arial"/>
      <family val="2"/>
    </font>
    <font>
      <b/>
      <sz val="18"/>
      <color indexed="8"/>
      <name val="Cambria"/>
      <family val="1"/>
    </font>
    <font>
      <b/>
      <sz val="11"/>
      <color rgb="FF333333"/>
      <name val="Calibri"/>
      <family val="2"/>
    </font>
    <font>
      <b/>
      <sz val="10"/>
      <name val="Tms Rmn"/>
      <family val="1"/>
    </font>
    <font>
      <b/>
      <sz val="10"/>
      <name val="Tms Rmn"/>
    </font>
    <font>
      <i/>
      <sz val="9"/>
      <name val="Arial"/>
      <family val="2"/>
    </font>
    <font>
      <sz val="10"/>
      <color indexed="17"/>
      <name val="Arial"/>
      <family val="2"/>
    </font>
    <font>
      <b/>
      <sz val="11"/>
      <color indexed="8"/>
      <name val="Cambria"/>
      <family val="2"/>
      <charset val="238"/>
    </font>
    <font>
      <sz val="8"/>
      <name val="Arial CE"/>
      <family val="2"/>
      <charset val="238"/>
    </font>
    <font>
      <b/>
      <sz val="9"/>
      <name val="Palatino"/>
      <family val="1"/>
    </font>
    <font>
      <sz val="9"/>
      <color indexed="21"/>
      <name val="Helvetica-Black"/>
    </font>
    <font>
      <sz val="9"/>
      <name val="Helvetica-Black"/>
    </font>
    <font>
      <sz val="7"/>
      <name val="Palatino"/>
      <family val="1"/>
    </font>
    <font>
      <i/>
      <sz val="11"/>
      <color indexed="23"/>
      <name val="Cambria"/>
      <family val="2"/>
      <charset val="238"/>
    </font>
    <font>
      <sz val="11"/>
      <color indexed="10"/>
      <name val="Cambria"/>
      <family val="2"/>
      <charset val="238"/>
    </font>
    <font>
      <i/>
      <sz val="8"/>
      <name val="Tms Rmn"/>
    </font>
    <font>
      <i/>
      <sz val="11"/>
      <color rgb="FF808080"/>
      <name val="Calibri"/>
      <family val="2"/>
    </font>
    <font>
      <sz val="11"/>
      <color indexed="10"/>
      <name val="Calibri"/>
      <family val="2"/>
    </font>
    <font>
      <i/>
      <sz val="11"/>
      <color indexed="23"/>
      <name val="Calibri"/>
      <family val="2"/>
    </font>
    <font>
      <b/>
      <sz val="11"/>
      <name val="Helvetica"/>
      <family val="2"/>
    </font>
    <font>
      <b/>
      <sz val="11"/>
      <name val="Helv"/>
    </font>
    <font>
      <b/>
      <sz val="8"/>
      <name val="Tms Rmn"/>
    </font>
    <font>
      <b/>
      <sz val="18"/>
      <color rgb="FF003366"/>
      <name val="Cambria"/>
      <family val="1"/>
    </font>
    <font>
      <b/>
      <sz val="15"/>
      <color rgb="FF003366"/>
      <name val="Calibri"/>
      <family val="2"/>
    </font>
    <font>
      <b/>
      <sz val="13"/>
      <color rgb="FF003366"/>
      <name val="Calibri"/>
      <family val="2"/>
    </font>
    <font>
      <b/>
      <sz val="11"/>
      <color rgb="FF003366"/>
      <name val="Calibri"/>
      <family val="2"/>
    </font>
    <font>
      <b/>
      <sz val="14"/>
      <name val="Times New Roman"/>
      <family val="1"/>
    </font>
    <font>
      <b/>
      <sz val="18"/>
      <color indexed="56"/>
      <name val="Cambria"/>
      <family val="2"/>
    </font>
    <font>
      <b/>
      <sz val="15"/>
      <color indexed="56"/>
      <name val="Calibri"/>
      <family val="2"/>
    </font>
    <font>
      <b/>
      <sz val="15"/>
      <color indexed="56"/>
      <name val="Arial"/>
      <family val="2"/>
    </font>
    <font>
      <b/>
      <sz val="13"/>
      <color indexed="56"/>
      <name val="Calibri"/>
      <family val="2"/>
    </font>
    <font>
      <b/>
      <sz val="1"/>
      <color indexed="8"/>
      <name val="Courier New"/>
      <family val="3"/>
    </font>
    <font>
      <sz val="10"/>
      <name val="Book Antiqua"/>
      <family val="1"/>
    </font>
    <font>
      <b/>
      <sz val="18"/>
      <color indexed="56"/>
      <name val="Cambria"/>
      <family val="2"/>
      <charset val="238"/>
    </font>
    <font>
      <b/>
      <sz val="11"/>
      <color rgb="FFFFFFFF"/>
      <name val="Calibri"/>
      <family val="2"/>
    </font>
    <font>
      <b/>
      <sz val="10"/>
      <name val="Times New Roman"/>
      <family val="1"/>
    </font>
    <font>
      <b/>
      <i/>
      <sz val="10"/>
      <name val="Times New Roman"/>
      <family val="1"/>
    </font>
    <font>
      <sz val="12"/>
      <name val="Comic Sans MS"/>
      <family val="4"/>
    </font>
    <font>
      <sz val="10"/>
      <name val="Comic Sans MS"/>
      <family val="4"/>
    </font>
    <font>
      <vertAlign val="superscript"/>
      <sz val="9"/>
      <color indexed="8"/>
      <name val="Times New Roman"/>
      <family val="1"/>
    </font>
    <font>
      <sz val="9"/>
      <color indexed="8"/>
      <name val="Times New Roman"/>
      <family val="1"/>
    </font>
    <font>
      <b/>
      <sz val="18"/>
      <name val="Arial CE"/>
      <family val="2"/>
      <charset val="238"/>
    </font>
    <font>
      <b/>
      <sz val="12"/>
      <name val="Arial CE"/>
      <family val="2"/>
      <charset val="238"/>
    </font>
    <font>
      <sz val="11"/>
      <color indexed="20"/>
      <name val="Cambria"/>
      <family val="2"/>
      <charset val="238"/>
    </font>
    <font>
      <sz val="11"/>
      <color indexed="62"/>
      <name val="Calibri"/>
      <family val="2"/>
      <charset val="161"/>
    </font>
    <font>
      <b/>
      <sz val="11"/>
      <color indexed="9"/>
      <name val="Calibri"/>
      <family val="2"/>
      <charset val="161"/>
    </font>
    <font>
      <b/>
      <sz val="11"/>
      <color indexed="63"/>
      <name val="Calibri"/>
      <family val="2"/>
      <charset val="161"/>
    </font>
    <font>
      <i/>
      <sz val="11"/>
      <color indexed="23"/>
      <name val="Calibri"/>
      <family val="2"/>
      <charset val="161"/>
    </font>
    <font>
      <b/>
      <sz val="15"/>
      <color indexed="62"/>
      <name val="Calibri"/>
      <family val="2"/>
      <charset val="161"/>
    </font>
    <font>
      <b/>
      <sz val="13"/>
      <color indexed="62"/>
      <name val="Calibri"/>
      <family val="2"/>
      <charset val="161"/>
    </font>
    <font>
      <b/>
      <sz val="11"/>
      <color indexed="62"/>
      <name val="Calibri"/>
      <family val="2"/>
      <charset val="161"/>
    </font>
    <font>
      <sz val="11"/>
      <color indexed="20"/>
      <name val="Calibri"/>
      <family val="2"/>
      <charset val="161"/>
    </font>
    <font>
      <sz val="11"/>
      <color indexed="17"/>
      <name val="Calibri"/>
      <family val="2"/>
      <charset val="161"/>
    </font>
    <font>
      <sz val="10"/>
      <name val="Arial Greek"/>
      <charset val="161"/>
    </font>
    <font>
      <sz val="11"/>
      <color indexed="19"/>
      <name val="Calibri"/>
      <family val="2"/>
      <charset val="161"/>
    </font>
    <font>
      <sz val="11"/>
      <color indexed="10"/>
      <name val="Calibri"/>
      <family val="2"/>
      <charset val="161"/>
    </font>
    <font>
      <sz val="10"/>
      <name val="Courier"/>
      <family val="1"/>
      <charset val="161"/>
    </font>
    <font>
      <b/>
      <sz val="11"/>
      <color indexed="8"/>
      <name val="Calibri"/>
      <family val="2"/>
      <charset val="161"/>
    </font>
    <font>
      <b/>
      <sz val="18"/>
      <color indexed="62"/>
      <name val="Cambria"/>
      <family val="2"/>
      <charset val="161"/>
    </font>
    <font>
      <b/>
      <sz val="11"/>
      <color indexed="10"/>
      <name val="Calibri"/>
      <family val="2"/>
      <charset val="161"/>
    </font>
    <font>
      <sz val="11"/>
      <color indexed="62"/>
      <name val="Calibri"/>
      <family val="2"/>
      <charset val="204"/>
    </font>
    <font>
      <sz val="10"/>
      <color indexed="62"/>
      <name val="Arial Cyr"/>
      <family val="2"/>
      <charset val="204"/>
    </font>
    <font>
      <b/>
      <sz val="10"/>
      <color indexed="63"/>
      <name val="Arial Cyr"/>
      <family val="2"/>
      <charset val="204"/>
    </font>
    <font>
      <b/>
      <sz val="10"/>
      <color indexed="10"/>
      <name val="Arial Cyr"/>
      <family val="2"/>
      <charset val="204"/>
    </font>
    <font>
      <b/>
      <sz val="10"/>
      <color indexed="52"/>
      <name val="Arial Cyr"/>
      <family val="2"/>
      <charset val="204"/>
    </font>
    <font>
      <sz val="12"/>
      <color indexed="24"/>
      <name val="Modern"/>
      <family val="3"/>
      <charset val="255"/>
    </font>
    <font>
      <b/>
      <sz val="15"/>
      <color indexed="62"/>
      <name val="Arial Cyr"/>
      <family val="2"/>
      <charset val="204"/>
    </font>
    <font>
      <b/>
      <sz val="15"/>
      <color indexed="56"/>
      <name val="Arial Cyr"/>
      <family val="2"/>
      <charset val="204"/>
    </font>
    <font>
      <b/>
      <sz val="13"/>
      <color indexed="62"/>
      <name val="Arial Cyr"/>
      <family val="2"/>
      <charset val="204"/>
    </font>
    <font>
      <b/>
      <sz val="13"/>
      <color indexed="56"/>
      <name val="Arial Cyr"/>
      <family val="2"/>
      <charset val="204"/>
    </font>
    <font>
      <b/>
      <sz val="11"/>
      <color indexed="62"/>
      <name val="Arial Cyr"/>
      <family val="2"/>
      <charset val="204"/>
    </font>
    <font>
      <b/>
      <sz val="11"/>
      <color indexed="56"/>
      <name val="Arial Cyr"/>
      <family val="2"/>
      <charset val="204"/>
    </font>
    <font>
      <b/>
      <sz val="18"/>
      <color indexed="24"/>
      <name val="Modern"/>
      <family val="3"/>
      <charset val="255"/>
    </font>
    <font>
      <b/>
      <sz val="12"/>
      <color indexed="24"/>
      <name val="Modern"/>
      <family val="3"/>
      <charset val="255"/>
    </font>
    <font>
      <b/>
      <sz val="10"/>
      <color indexed="8"/>
      <name val="Arial Cyr"/>
      <family val="2"/>
      <charset val="204"/>
    </font>
    <font>
      <b/>
      <sz val="10"/>
      <color indexed="9"/>
      <name val="Arial Cyr"/>
      <family val="2"/>
      <charset val="204"/>
    </font>
    <font>
      <b/>
      <sz val="18"/>
      <color indexed="62"/>
      <name val="Cambria"/>
      <family val="2"/>
      <charset val="204"/>
    </font>
    <font>
      <b/>
      <sz val="18"/>
      <color indexed="56"/>
      <name val="Cambria"/>
      <family val="2"/>
      <charset val="204"/>
    </font>
    <font>
      <sz val="10"/>
      <color indexed="19"/>
      <name val="Arial Cyr"/>
      <family val="2"/>
      <charset val="204"/>
    </font>
    <font>
      <sz val="10"/>
      <color indexed="60"/>
      <name val="Arial Cyr"/>
      <family val="2"/>
      <charset val="204"/>
    </font>
    <font>
      <u/>
      <sz val="10"/>
      <color indexed="36"/>
      <name val="Arial Cyr"/>
      <charset val="204"/>
    </font>
    <font>
      <sz val="10"/>
      <color indexed="20"/>
      <name val="Arial Cyr"/>
      <family val="2"/>
      <charset val="204"/>
    </font>
    <font>
      <i/>
      <sz val="10"/>
      <color indexed="23"/>
      <name val="Arial Cyr"/>
      <family val="2"/>
      <charset val="204"/>
    </font>
    <font>
      <sz val="10"/>
      <name val="Arial Cyr"/>
      <charset val="204"/>
    </font>
    <font>
      <sz val="10"/>
      <name val="Arial"/>
      <family val="2"/>
      <charset val="204"/>
    </font>
    <font>
      <sz val="10"/>
      <color indexed="10"/>
      <name val="Arial Cyr"/>
      <family val="2"/>
      <charset val="204"/>
    </font>
    <font>
      <sz val="10"/>
      <color indexed="52"/>
      <name val="Arial Cyr"/>
      <family val="2"/>
      <charset val="204"/>
    </font>
    <font>
      <b/>
      <sz val="10"/>
      <name val="Arial Cyr"/>
      <charset val="204"/>
    </font>
    <font>
      <sz val="10"/>
      <color indexed="17"/>
      <name val="Arial Cyr"/>
      <family val="2"/>
      <charset val="204"/>
    </font>
    <font>
      <sz val="11"/>
      <name val="돋움"/>
      <family val="3"/>
      <charset val="129"/>
    </font>
    <font>
      <sz val="11"/>
      <name val="돋움"/>
      <charset val="129"/>
    </font>
    <font>
      <sz val="12"/>
      <name val="新細明體"/>
      <family val="1"/>
      <charset val="136"/>
    </font>
    <font>
      <sz val="11"/>
      <name val="ＭＳ 明朝"/>
      <family val="1"/>
      <charset val="128"/>
    </font>
    <font>
      <sz val="11"/>
      <name val="Calibri"/>
      <family val="2"/>
      <scheme val="minor"/>
    </font>
    <font>
      <b/>
      <sz val="11"/>
      <name val="Calibri"/>
      <family val="2"/>
      <scheme val="minor"/>
    </font>
    <font>
      <b/>
      <sz val="14"/>
      <color theme="1"/>
      <name val="Calibri"/>
      <family val="2"/>
      <scheme val="minor"/>
    </font>
    <font>
      <b/>
      <sz val="14"/>
      <name val="Calibri"/>
      <family val="2"/>
      <scheme val="minor"/>
    </font>
    <font>
      <b/>
      <sz val="14"/>
      <color rgb="FFFF0000"/>
      <name val="Calibri"/>
      <family val="2"/>
      <scheme val="minor"/>
    </font>
  </fonts>
  <fills count="120">
    <fill>
      <patternFill patternType="none"/>
    </fill>
    <fill>
      <patternFill patternType="gray125"/>
    </fill>
    <fill>
      <patternFill patternType="solid">
        <fgColor theme="0"/>
        <bgColor indexed="64"/>
      </patternFill>
    </fill>
    <fill>
      <patternFill patternType="solid">
        <fgColor indexed="43"/>
        <bgColor indexed="43"/>
      </patternFill>
    </fill>
    <fill>
      <patternFill patternType="solid">
        <fgColor theme="4" tint="0.79998168889431442"/>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patternFill>
    </fill>
    <fill>
      <patternFill patternType="solid">
        <fgColor indexed="45"/>
      </patternFill>
    </fill>
    <fill>
      <patternFill patternType="solid">
        <fgColor indexed="26"/>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3"/>
      </patternFill>
    </fill>
    <fill>
      <patternFill patternType="solid">
        <fgColor indexed="42"/>
      </patternFill>
    </fill>
    <fill>
      <patternFill patternType="solid">
        <fgColor indexed="9"/>
      </patternFill>
    </fill>
    <fill>
      <patternFill patternType="solid">
        <fgColor indexed="9"/>
        <bgColor indexed="64"/>
      </patternFill>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indexed="22"/>
      </patternFill>
    </fill>
    <fill>
      <patternFill patternType="solid">
        <fgColor indexed="29"/>
      </patternFill>
    </fill>
    <fill>
      <patternFill patternType="solid">
        <fgColor indexed="27"/>
      </patternFill>
    </fill>
    <fill>
      <patternFill patternType="solid">
        <fgColor indexed="31"/>
      </patternFill>
    </fill>
    <fill>
      <patternFill patternType="solid">
        <fgColor indexed="46"/>
      </patternFill>
    </fill>
    <fill>
      <patternFill patternType="solid">
        <fgColor indexed="47"/>
      </patternFill>
    </fill>
    <fill>
      <patternFill patternType="solid">
        <fgColor indexed="44"/>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indexed="11"/>
      </patternFill>
    </fill>
    <fill>
      <patternFill patternType="solid">
        <fgColor indexed="51"/>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indexed="30"/>
      </patternFill>
    </fill>
    <fill>
      <patternFill patternType="solid">
        <fgColor indexed="36"/>
      </patternFill>
    </fill>
    <fill>
      <patternFill patternType="solid">
        <fgColor indexed="52"/>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6"/>
        <bgColor indexed="26"/>
      </patternFill>
    </fill>
    <fill>
      <patternFill patternType="solid">
        <fgColor indexed="47"/>
        <bgColor indexed="47"/>
      </patternFill>
    </fill>
    <fill>
      <patternFill patternType="solid">
        <fgColor indexed="62"/>
      </patternFill>
    </fill>
    <fill>
      <patternFill patternType="solid">
        <fgColor rgb="FFC0C0C0"/>
        <bgColor rgb="FFC0C0C0"/>
      </patternFill>
    </fill>
    <fill>
      <patternFill patternType="solid">
        <fgColor indexed="47"/>
        <bgColor indexed="64"/>
      </patternFill>
    </fill>
    <fill>
      <patternFill patternType="solid">
        <fgColor indexed="22"/>
        <bgColor indexed="64"/>
      </patternFill>
    </fill>
    <fill>
      <patternFill patternType="solid">
        <fgColor indexed="24"/>
        <bgColor indexed="64"/>
      </patternFill>
    </fill>
    <fill>
      <patternFill patternType="solid">
        <fgColor rgb="FF9999FF"/>
        <bgColor rgb="FF9999FF"/>
      </patternFill>
    </fill>
    <fill>
      <patternFill patternType="solid">
        <fgColor rgb="FFFFFFFF"/>
        <bgColor rgb="FFFFFFFF"/>
      </patternFill>
    </fill>
    <fill>
      <patternFill patternType="solid">
        <fgColor indexed="27"/>
        <bgColor indexed="8"/>
      </patternFill>
    </fill>
    <fill>
      <patternFill patternType="solid">
        <fgColor rgb="FFFFFFCC"/>
        <bgColor rgb="FFFFFFCC"/>
      </patternFill>
    </fill>
    <fill>
      <patternFill patternType="lightUp">
        <fgColor indexed="9"/>
        <bgColor indexed="27"/>
      </patternFill>
    </fill>
    <fill>
      <patternFill patternType="lightUp">
        <fgColor indexed="9"/>
        <bgColor indexed="26"/>
      </patternFill>
    </fill>
    <fill>
      <patternFill patternType="solid">
        <fgColor indexed="26"/>
        <bgColor indexed="64"/>
      </patternFill>
    </fill>
    <fill>
      <patternFill patternType="solid">
        <fgColor rgb="FFFFFF99"/>
        <bgColor rgb="FFFFFF99"/>
      </patternFill>
    </fill>
    <fill>
      <patternFill patternType="mediumGray">
        <fgColor indexed="22"/>
      </patternFill>
    </fill>
    <fill>
      <patternFill patternType="solid">
        <fgColor indexed="31"/>
        <bgColor indexed="8"/>
      </patternFill>
    </fill>
    <fill>
      <patternFill patternType="solid">
        <fgColor indexed="43"/>
        <bgColor indexed="8"/>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solid">
        <fgColor indexed="50"/>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40"/>
      </patternFill>
    </fill>
    <fill>
      <patternFill patternType="solid">
        <fgColor indexed="41"/>
      </patternFill>
    </fill>
    <fill>
      <patternFill patternType="solid">
        <fgColor indexed="63"/>
        <bgColor indexed="64"/>
      </patternFill>
    </fill>
    <fill>
      <patternFill patternType="solid">
        <fgColor indexed="16"/>
        <bgColor indexed="64"/>
      </patternFill>
    </fill>
    <fill>
      <patternFill patternType="solid">
        <fgColor indexed="8"/>
        <bgColor indexed="64"/>
      </patternFill>
    </fill>
    <fill>
      <patternFill patternType="solid">
        <fgColor rgb="FF969696"/>
        <bgColor rgb="FF969696"/>
      </patternFill>
    </fill>
    <fill>
      <patternFill patternType="solid">
        <fgColor indexed="12"/>
      </patternFill>
    </fill>
    <fill>
      <patternFill patternType="solid">
        <fgColor indexed="13"/>
      </patternFill>
    </fill>
    <fill>
      <patternFill patternType="solid">
        <fgColor indexed="56"/>
      </patternFill>
    </fill>
    <fill>
      <patternFill patternType="solid">
        <fgColor theme="0" tint="-4.9989318521683403E-2"/>
        <bgColor indexed="64"/>
      </patternFill>
    </fill>
  </fills>
  <borders count="7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double">
        <color indexed="40"/>
      </left>
      <right style="double">
        <color indexed="40"/>
      </right>
      <top/>
      <bottom style="dashed">
        <color indexed="49"/>
      </bottom>
      <diagonal/>
    </border>
    <border>
      <left/>
      <right/>
      <top style="thin">
        <color indexed="64"/>
      </top>
      <bottom style="thin">
        <color indexed="64"/>
      </bottom>
      <diagonal/>
    </border>
    <border>
      <left style="thin">
        <color indexed="64"/>
      </left>
      <right style="thin">
        <color indexed="64"/>
      </right>
      <top/>
      <bottom/>
      <diagonal/>
    </border>
    <border>
      <left/>
      <right style="hair">
        <color indexed="64"/>
      </right>
      <top/>
      <bottom style="thin">
        <color indexed="64"/>
      </bottom>
      <diagonal/>
    </border>
    <border>
      <left/>
      <right style="hair">
        <color indexed="8"/>
      </right>
      <top/>
      <bottom style="thin">
        <color indexed="8"/>
      </bottom>
      <diagonal/>
    </border>
    <border>
      <left/>
      <right style="hair">
        <color indexed="8"/>
      </right>
      <top/>
      <bottom/>
      <diagonal/>
    </border>
    <border>
      <left/>
      <right style="hair">
        <color indexed="64"/>
      </right>
      <top/>
      <bottom/>
      <diagonal/>
    </border>
    <border>
      <left style="thin">
        <color rgb="FF808080"/>
      </left>
      <right style="thin">
        <color rgb="FF808080"/>
      </right>
      <top style="thin">
        <color rgb="FF808080"/>
      </top>
      <bottom style="thin">
        <color rgb="FF808080"/>
      </bottom>
      <diagonal/>
    </border>
    <border>
      <left/>
      <right/>
      <top style="double">
        <color indexed="8"/>
      </top>
      <bottom/>
      <diagonal/>
    </border>
    <border>
      <left style="thin">
        <color indexed="64"/>
      </left>
      <right style="thin">
        <color indexed="64"/>
      </right>
      <top style="thin">
        <color indexed="64"/>
      </top>
      <bottom style="thin">
        <color indexed="64"/>
      </bottom>
      <diagonal/>
    </border>
    <border>
      <left/>
      <right/>
      <top/>
      <bottom style="double">
        <color rgb="FFFF99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bottom style="thin">
        <color indexed="64"/>
      </bottom>
      <diagonal/>
    </border>
    <border>
      <left style="thin">
        <color rgb="FFC0C0C0"/>
      </left>
      <right style="thin">
        <color rgb="FFC0C0C0"/>
      </right>
      <top style="thin">
        <color rgb="FFC0C0C0"/>
      </top>
      <bottom style="thin">
        <color rgb="FFC0C0C0"/>
      </bottom>
      <diagonal/>
    </border>
    <border>
      <left/>
      <right/>
      <top style="dashed">
        <color indexed="64"/>
      </top>
      <bottom/>
      <diagonal/>
    </border>
    <border>
      <left/>
      <right/>
      <top style="mediumDashed">
        <color indexed="64"/>
      </top>
      <bottom/>
      <diagonal/>
    </border>
    <border>
      <left style="thin">
        <color indexed="64"/>
      </left>
      <right/>
      <top/>
      <bottom/>
      <diagonal/>
    </border>
    <border>
      <left/>
      <right/>
      <top/>
      <bottom style="dotted">
        <color indexed="64"/>
      </bottom>
      <diagonal/>
    </border>
    <border>
      <left/>
      <right/>
      <top style="thin">
        <color indexed="64"/>
      </top>
      <bottom/>
      <diagonal/>
    </border>
    <border>
      <left/>
      <right/>
      <top style="medium">
        <color indexed="64"/>
      </top>
      <bottom style="medium">
        <color indexed="64"/>
      </bottom>
      <diagonal/>
    </border>
    <border>
      <left style="thin">
        <color indexed="8"/>
      </left>
      <right/>
      <top/>
      <bottom/>
      <diagonal/>
    </border>
    <border>
      <left style="thin">
        <color indexed="64"/>
      </left>
      <right style="thin">
        <color indexed="64"/>
      </right>
      <top/>
      <bottom style="thin">
        <color indexed="64"/>
      </bottom>
      <diagonal/>
    </border>
    <border>
      <left/>
      <right/>
      <top/>
      <bottom style="thick">
        <color indexed="62"/>
      </bottom>
      <diagonal/>
    </border>
    <border>
      <left/>
      <right/>
      <top/>
      <bottom style="medium">
        <color indexed="30"/>
      </bottom>
      <diagonal/>
    </border>
    <border>
      <left/>
      <right/>
      <top style="medium">
        <color indexed="64"/>
      </top>
      <bottom style="thin">
        <color indexed="64"/>
      </bottom>
      <diagonal/>
    </border>
    <border>
      <left/>
      <right/>
      <top style="dotted">
        <color indexed="64"/>
      </top>
      <bottom style="thin">
        <color indexed="64"/>
      </bottom>
      <diagonal/>
    </border>
    <border>
      <left/>
      <right/>
      <top style="dashed">
        <color indexed="64"/>
      </top>
      <bottom style="dashed">
        <color indexed="64"/>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style="hair">
        <color indexed="64"/>
      </left>
      <right style="hair">
        <color indexed="64"/>
      </right>
      <top style="thin">
        <color indexed="64"/>
      </top>
      <bottom/>
      <diagonal/>
    </border>
    <border>
      <left/>
      <right style="medium">
        <color indexed="8"/>
      </right>
      <top/>
      <bottom/>
      <diagonal/>
    </border>
    <border>
      <left style="thin">
        <color rgb="FF333333"/>
      </left>
      <right style="thin">
        <color rgb="FF333333"/>
      </right>
      <top style="thin">
        <color rgb="FF333333"/>
      </top>
      <bottom style="thin">
        <color rgb="FF333333"/>
      </bottom>
      <diagonal/>
    </border>
    <border>
      <left/>
      <right style="thin">
        <color indexed="64"/>
      </right>
      <top style="thin">
        <color indexed="64"/>
      </top>
      <bottom style="thin">
        <color indexed="64"/>
      </bottom>
      <diagonal/>
    </border>
    <border>
      <left/>
      <right style="thin">
        <color indexed="64"/>
      </right>
      <top/>
      <bottom/>
      <diagonal/>
    </border>
    <border>
      <left style="hair">
        <color indexed="64"/>
      </left>
      <right style="hair">
        <color indexed="64"/>
      </right>
      <top style="double">
        <color indexed="64"/>
      </top>
      <bottom/>
      <diagonal/>
    </border>
    <border>
      <left/>
      <right/>
      <top style="thin">
        <color indexed="62"/>
      </top>
      <bottom style="double">
        <color indexed="62"/>
      </bottom>
      <diagonal/>
    </border>
    <border>
      <left/>
      <right/>
      <top/>
      <bottom style="thin">
        <color rgb="FF333399"/>
      </bottom>
      <diagonal/>
    </border>
    <border>
      <left/>
      <right/>
      <top/>
      <bottom style="thin">
        <color rgb="FFC0C0C0"/>
      </bottom>
      <diagonal/>
    </border>
    <border>
      <left/>
      <right/>
      <top/>
      <bottom style="thin">
        <color rgb="FF0066CC"/>
      </bottom>
      <diagonal/>
    </border>
    <border>
      <left style="thin">
        <color indexed="64"/>
      </left>
      <right/>
      <top style="thin">
        <color indexed="64"/>
      </top>
      <bottom/>
      <diagonal/>
    </border>
    <border>
      <left style="thin">
        <color indexed="8"/>
      </left>
      <right/>
      <top style="thin">
        <color indexed="8"/>
      </top>
      <bottom/>
      <diagonal/>
    </border>
    <border>
      <left/>
      <right/>
      <top style="double">
        <color indexed="0"/>
      </top>
      <bottom/>
      <diagonal/>
    </border>
    <border>
      <left/>
      <right/>
      <top style="double">
        <color indexed="64"/>
      </top>
      <bottom/>
      <diagonal/>
    </border>
    <border>
      <left/>
      <right/>
      <top style="thin">
        <color indexed="64"/>
      </top>
      <bottom style="double">
        <color indexed="64"/>
      </bottom>
      <diagonal/>
    </border>
    <border>
      <left/>
      <right/>
      <top style="thin">
        <color indexed="64"/>
      </top>
      <bottom style="medium">
        <color indexed="64"/>
      </bottom>
      <diagonal/>
    </border>
    <border>
      <left style="double">
        <color rgb="FF333333"/>
      </left>
      <right style="double">
        <color rgb="FF333333"/>
      </right>
      <top style="double">
        <color rgb="FF333333"/>
      </top>
      <bottom style="double">
        <color rgb="FF33333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s>
  <cellStyleXfs count="4201">
    <xf numFmtId="0" fontId="0" fillId="0" borderId="0"/>
    <xf numFmtId="0" fontId="2" fillId="0" borderId="0"/>
    <xf numFmtId="0" fontId="9" fillId="0" borderId="0" applyNumberFormat="0" applyFill="0" applyBorder="0" applyAlignment="0" applyProtection="0">
      <alignment vertical="top"/>
      <protection locked="0"/>
    </xf>
    <xf numFmtId="0" fontId="10" fillId="3" borderId="0"/>
    <xf numFmtId="9" fontId="13" fillId="0" borderId="0" applyFont="0" applyFill="0" applyBorder="0" applyAlignment="0" applyProtection="0"/>
    <xf numFmtId="14" fontId="27" fillId="0" borderId="0" applyProtection="0">
      <alignment vertical="center"/>
    </xf>
    <xf numFmtId="0" fontId="2" fillId="0" borderId="0"/>
    <xf numFmtId="0" fontId="2" fillId="0" borderId="0"/>
    <xf numFmtId="39" fontId="27"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8" fillId="0" borderId="0"/>
    <xf numFmtId="165" fontId="28" fillId="0" borderId="0"/>
    <xf numFmtId="0" fontId="2" fillId="0" borderId="0"/>
    <xf numFmtId="0" fontId="2" fillId="0" borderId="0"/>
    <xf numFmtId="0" fontId="2" fillId="0" borderId="0"/>
    <xf numFmtId="166" fontId="27" fillId="0" borderId="0"/>
    <xf numFmtId="165" fontId="2" fillId="0" borderId="0"/>
    <xf numFmtId="167" fontId="29" fillId="0" borderId="0">
      <protection locked="0"/>
    </xf>
    <xf numFmtId="0" fontId="30" fillId="0" borderId="0"/>
    <xf numFmtId="0" fontId="31" fillId="0" borderId="0" applyNumberFormat="0" applyFill="0" applyBorder="0" applyAlignment="0" applyProtection="0">
      <alignment vertical="center"/>
    </xf>
    <xf numFmtId="0" fontId="32" fillId="37" borderId="15" applyNumberFormat="0" applyAlignment="0" applyProtection="0">
      <alignment vertical="center"/>
    </xf>
    <xf numFmtId="0" fontId="33" fillId="38" borderId="0" applyNumberFormat="0" applyBorder="0" applyAlignment="0" applyProtection="0">
      <alignment vertical="center"/>
    </xf>
    <xf numFmtId="0" fontId="34" fillId="0" borderId="16" applyNumberFormat="0" applyFill="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alignment vertical="center"/>
    </xf>
    <xf numFmtId="0" fontId="36" fillId="0" borderId="0" applyNumberFormat="0" applyFill="0" applyBorder="0" applyAlignment="0" applyProtection="0">
      <alignment vertical="center"/>
    </xf>
    <xf numFmtId="0" fontId="37" fillId="39" borderId="19" applyNumberFormat="0" applyFont="0" applyAlignment="0" applyProtection="0">
      <alignment vertical="center"/>
    </xf>
    <xf numFmtId="0" fontId="37" fillId="39" borderId="19" applyNumberFormat="0" applyFont="0" applyAlignment="0" applyProtection="0">
      <alignment vertical="center"/>
    </xf>
    <xf numFmtId="0" fontId="37" fillId="39" borderId="19" applyNumberFormat="0" applyFont="0" applyAlignment="0" applyProtection="0">
      <alignment vertical="center"/>
    </xf>
    <xf numFmtId="0" fontId="38" fillId="0" borderId="20" applyNumberFormat="0" applyFill="0" applyAlignment="0" applyProtection="0">
      <alignment vertical="center"/>
    </xf>
    <xf numFmtId="0" fontId="39" fillId="0" borderId="0" applyNumberFormat="0" applyFill="0" applyBorder="0" applyAlignment="0" applyProtection="0">
      <alignment vertical="center"/>
    </xf>
    <xf numFmtId="0" fontId="40" fillId="40" borderId="0" applyNumberFormat="0" applyBorder="0" applyAlignment="0" applyProtection="0">
      <alignment vertical="center"/>
    </xf>
    <xf numFmtId="0" fontId="40" fillId="41" borderId="0" applyNumberFormat="0" applyBorder="0" applyAlignment="0" applyProtection="0">
      <alignment vertical="center"/>
    </xf>
    <xf numFmtId="0" fontId="40" fillId="42" borderId="0" applyNumberFormat="0" applyBorder="0" applyAlignment="0" applyProtection="0">
      <alignment vertical="center"/>
    </xf>
    <xf numFmtId="0" fontId="40" fillId="43" borderId="0" applyNumberFormat="0" applyBorder="0" applyAlignment="0" applyProtection="0">
      <alignment vertical="center"/>
    </xf>
    <xf numFmtId="0" fontId="40" fillId="40" borderId="0" applyNumberFormat="0" applyBorder="0" applyAlignment="0" applyProtection="0">
      <alignment vertical="center"/>
    </xf>
    <xf numFmtId="0" fontId="40" fillId="44" borderId="0" applyNumberFormat="0" applyBorder="0" applyAlignment="0" applyProtection="0">
      <alignment vertical="center"/>
    </xf>
    <xf numFmtId="0" fontId="41" fillId="45" borderId="0" applyNumberFormat="0" applyBorder="0" applyAlignment="0" applyProtection="0">
      <alignment vertical="center"/>
    </xf>
    <xf numFmtId="0" fontId="42" fillId="46" borderId="0" applyNumberFormat="0" applyBorder="0" applyAlignment="0" applyProtection="0">
      <alignment vertical="center"/>
    </xf>
    <xf numFmtId="0" fontId="43" fillId="47" borderId="21" applyNumberFormat="0" applyAlignment="0" applyProtection="0">
      <alignment vertical="center"/>
    </xf>
    <xf numFmtId="0" fontId="43" fillId="47" borderId="21" applyNumberFormat="0" applyAlignment="0" applyProtection="0">
      <alignment vertical="center"/>
    </xf>
    <xf numFmtId="0" fontId="43" fillId="47" borderId="21" applyNumberFormat="0" applyAlignment="0" applyProtection="0">
      <alignment vertical="center"/>
    </xf>
    <xf numFmtId="0" fontId="44" fillId="45" borderId="22" applyNumberFormat="0" applyAlignment="0" applyProtection="0">
      <alignment vertical="center"/>
    </xf>
    <xf numFmtId="0" fontId="44" fillId="45" borderId="22" applyNumberFormat="0" applyAlignment="0" applyProtection="0">
      <alignment vertical="center"/>
    </xf>
    <xf numFmtId="0" fontId="44" fillId="45" borderId="22" applyNumberFormat="0" applyAlignment="0" applyProtection="0">
      <alignment vertical="center"/>
    </xf>
    <xf numFmtId="0" fontId="45" fillId="47" borderId="22" applyNumberFormat="0" applyAlignment="0" applyProtection="0">
      <alignment vertical="center"/>
    </xf>
    <xf numFmtId="0" fontId="45" fillId="47" borderId="22" applyNumberFormat="0" applyAlignment="0" applyProtection="0">
      <alignment vertical="center"/>
    </xf>
    <xf numFmtId="0" fontId="45" fillId="47" borderId="22" applyNumberFormat="0" applyAlignment="0" applyProtection="0">
      <alignment vertical="center"/>
    </xf>
    <xf numFmtId="0" fontId="46" fillId="0" borderId="0"/>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8" fillId="0" borderId="0" applyNumberFormat="0" applyFill="0" applyBorder="0" applyAlignment="0" applyProtection="0">
      <alignment vertical="center"/>
    </xf>
    <xf numFmtId="168" fontId="49" fillId="0" borderId="0"/>
    <xf numFmtId="168" fontId="49" fillId="0" borderId="0"/>
    <xf numFmtId="168" fontId="49" fillId="0" borderId="0"/>
    <xf numFmtId="49" fontId="49" fillId="0" borderId="0"/>
    <xf numFmtId="49" fontId="49" fillId="0" borderId="0"/>
    <xf numFmtId="49" fontId="49" fillId="0" borderId="0"/>
    <xf numFmtId="169" fontId="50" fillId="48" borderId="24" applyFont="0"/>
    <xf numFmtId="170" fontId="51"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1" fontId="49" fillId="0" borderId="0">
      <alignment horizontal="center"/>
    </xf>
    <xf numFmtId="171" fontId="49" fillId="0" borderId="0">
      <alignment horizontal="center"/>
    </xf>
    <xf numFmtId="171" fontId="49" fillId="0" borderId="0">
      <alignment horizontal="center"/>
    </xf>
    <xf numFmtId="172" fontId="49" fillId="0" borderId="0"/>
    <xf numFmtId="172" fontId="49" fillId="0" borderId="0"/>
    <xf numFmtId="172" fontId="49" fillId="0" borderId="0"/>
    <xf numFmtId="173" fontId="49" fillId="0" borderId="0"/>
    <xf numFmtId="173" fontId="49" fillId="0" borderId="0"/>
    <xf numFmtId="173" fontId="49" fillId="0" borderId="0"/>
    <xf numFmtId="174" fontId="49" fillId="0" borderId="0"/>
    <xf numFmtId="174" fontId="49" fillId="0" borderId="0"/>
    <xf numFmtId="174" fontId="49" fillId="0" borderId="0"/>
    <xf numFmtId="38" fontId="53" fillId="0" borderId="0" applyFill="0" applyBorder="0" applyAlignment="0">
      <protection locked="0"/>
    </xf>
    <xf numFmtId="175" fontId="49" fillId="0" borderId="0"/>
    <xf numFmtId="175" fontId="49" fillId="0" borderId="0"/>
    <xf numFmtId="175" fontId="49" fillId="0" borderId="0"/>
    <xf numFmtId="176" fontId="54" fillId="0" borderId="0"/>
    <xf numFmtId="177" fontId="51" fillId="0" borderId="0" applyFont="0" applyFill="0" applyBorder="0" applyAlignment="0" applyProtection="0"/>
    <xf numFmtId="177" fontId="52" fillId="0" borderId="0" applyFont="0" applyFill="0" applyBorder="0" applyAlignment="0" applyProtection="0"/>
    <xf numFmtId="177" fontId="52" fillId="0" borderId="0" applyFont="0" applyFill="0" applyBorder="0" applyAlignment="0" applyProtection="0"/>
    <xf numFmtId="0" fontId="55" fillId="49" borderId="0" applyNumberFormat="0" applyBorder="0" applyProtection="0"/>
    <xf numFmtId="0" fontId="55" fillId="50" borderId="0" applyNumberFormat="0" applyBorder="0" applyProtection="0"/>
    <xf numFmtId="0" fontId="55" fillId="51" borderId="0" applyNumberFormat="0" applyBorder="0" applyProtection="0"/>
    <xf numFmtId="0" fontId="55" fillId="52" borderId="0" applyNumberFormat="0" applyBorder="0" applyProtection="0"/>
    <xf numFmtId="0" fontId="55" fillId="53" borderId="0" applyNumberFormat="0" applyBorder="0" applyProtection="0"/>
    <xf numFmtId="0" fontId="55" fillId="54" borderId="0" applyNumberFormat="0" applyBorder="0" applyProtection="0"/>
    <xf numFmtId="0" fontId="56" fillId="55" borderId="0" applyNumberFormat="0" applyBorder="0" applyAlignment="0" applyProtection="0">
      <alignment vertical="center"/>
    </xf>
    <xf numFmtId="0" fontId="56" fillId="56" borderId="0" applyNumberFormat="0" applyBorder="0" applyAlignment="0" applyProtection="0">
      <alignment vertical="center"/>
    </xf>
    <xf numFmtId="0" fontId="56" fillId="39" borderId="0" applyNumberFormat="0" applyBorder="0" applyAlignment="0" applyProtection="0">
      <alignment vertical="center"/>
    </xf>
    <xf numFmtId="0" fontId="56" fillId="55" borderId="0" applyNumberFormat="0" applyBorder="0" applyAlignment="0" applyProtection="0">
      <alignment vertical="center"/>
    </xf>
    <xf numFmtId="0" fontId="56" fillId="57" borderId="0" applyNumberFormat="0" applyBorder="0" applyAlignment="0" applyProtection="0">
      <alignment vertical="center"/>
    </xf>
    <xf numFmtId="0" fontId="56" fillId="39" borderId="0" applyNumberFormat="0" applyBorder="0" applyAlignment="0" applyProtection="0">
      <alignment vertical="center"/>
    </xf>
    <xf numFmtId="0" fontId="13" fillId="14" borderId="0" applyNumberFormat="0" applyBorder="0" applyAlignment="0" applyProtection="0"/>
    <xf numFmtId="0" fontId="13" fillId="14"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178" fontId="13" fillId="34" borderId="0" applyNumberFormat="0" applyBorder="0" applyAlignment="0" applyProtection="0"/>
    <xf numFmtId="0" fontId="13" fillId="34" borderId="0" applyNumberFormat="0" applyBorder="0" applyAlignment="0" applyProtection="0"/>
    <xf numFmtId="0" fontId="57" fillId="58" borderId="0" applyNumberFormat="0" applyBorder="0" applyAlignment="0" applyProtection="0"/>
    <xf numFmtId="0" fontId="57" fillId="38" borderId="0" applyNumberFormat="0" applyBorder="0" applyAlignment="0" applyProtection="0"/>
    <xf numFmtId="0" fontId="57" fillId="46" borderId="0" applyNumberFormat="0" applyBorder="0" applyAlignment="0" applyProtection="0"/>
    <xf numFmtId="0" fontId="57" fillId="59" borderId="0" applyNumberFormat="0" applyBorder="0" applyAlignment="0" applyProtection="0"/>
    <xf numFmtId="0" fontId="57" fillId="57" borderId="0" applyNumberFormat="0" applyBorder="0" applyAlignment="0" applyProtection="0"/>
    <xf numFmtId="0" fontId="57" fillId="60" borderId="0" applyNumberFormat="0" applyBorder="0" applyAlignment="0" applyProtection="0"/>
    <xf numFmtId="0" fontId="58" fillId="58" borderId="0" applyNumberFormat="0" applyBorder="0" applyAlignment="0" applyProtection="0"/>
    <xf numFmtId="0" fontId="58" fillId="38" borderId="0" applyNumberFormat="0" applyBorder="0" applyAlignment="0" applyProtection="0"/>
    <xf numFmtId="0" fontId="58" fillId="46" borderId="0" applyNumberFormat="0" applyBorder="0" applyAlignment="0" applyProtection="0"/>
    <xf numFmtId="0" fontId="58" fillId="59" borderId="0" applyNumberFormat="0" applyBorder="0" applyAlignment="0" applyProtection="0"/>
    <xf numFmtId="0" fontId="58" fillId="57" borderId="0" applyNumberFormat="0" applyBorder="0" applyAlignment="0" applyProtection="0"/>
    <xf numFmtId="0" fontId="58" fillId="60" borderId="0" applyNumberFormat="0" applyBorder="0" applyAlignment="0" applyProtection="0"/>
    <xf numFmtId="165" fontId="59" fillId="61" borderId="0" applyNumberFormat="0" applyBorder="0" applyAlignment="0" applyProtection="0"/>
    <xf numFmtId="165" fontId="59" fillId="56" borderId="0" applyNumberFormat="0" applyBorder="0" applyAlignment="0" applyProtection="0"/>
    <xf numFmtId="165" fontId="59" fillId="39" borderId="0" applyNumberFormat="0" applyBorder="0" applyAlignment="0" applyProtection="0"/>
    <xf numFmtId="165" fontId="59" fillId="60" borderId="0" applyNumberFormat="0" applyBorder="0" applyAlignment="0" applyProtection="0"/>
    <xf numFmtId="165" fontId="59" fillId="57" borderId="0" applyNumberFormat="0" applyBorder="0" applyAlignment="0" applyProtection="0"/>
    <xf numFmtId="165" fontId="59" fillId="39" borderId="0" applyNumberFormat="0" applyBorder="0" applyAlignment="0" applyProtection="0"/>
    <xf numFmtId="0" fontId="60" fillId="61" borderId="0" applyNumberFormat="0" applyBorder="0" applyAlignment="0" applyProtection="0"/>
    <xf numFmtId="0" fontId="60" fillId="58" borderId="0" applyNumberFormat="0" applyBorder="0" applyAlignment="0" applyProtection="0"/>
    <xf numFmtId="0" fontId="60" fillId="56" borderId="0" applyNumberFormat="0" applyBorder="0" applyAlignment="0" applyProtection="0"/>
    <xf numFmtId="0" fontId="60" fillId="38" borderId="0" applyNumberFormat="0" applyBorder="0" applyAlignment="0" applyProtection="0"/>
    <xf numFmtId="0" fontId="60" fillId="39" borderId="0" applyNumberFormat="0" applyBorder="0" applyAlignment="0" applyProtection="0"/>
    <xf numFmtId="0" fontId="60" fillId="46" borderId="0" applyNumberFormat="0" applyBorder="0" applyAlignment="0" applyProtection="0"/>
    <xf numFmtId="0" fontId="60" fillId="60" borderId="0" applyNumberFormat="0" applyBorder="0" applyAlignment="0" applyProtection="0"/>
    <xf numFmtId="0" fontId="60" fillId="59" borderId="0" applyNumberFormat="0" applyBorder="0" applyAlignment="0" applyProtection="0"/>
    <xf numFmtId="0" fontId="60" fillId="57" borderId="0" applyNumberFormat="0" applyBorder="0" applyAlignment="0" applyProtection="0"/>
    <xf numFmtId="0" fontId="60" fillId="39" borderId="0" applyNumberFormat="0" applyBorder="0" applyAlignment="0" applyProtection="0"/>
    <xf numFmtId="0" fontId="60" fillId="60" borderId="0" applyNumberFormat="0" applyBorder="0" applyAlignment="0" applyProtection="0"/>
    <xf numFmtId="179" fontId="61" fillId="0" borderId="0"/>
    <xf numFmtId="180" fontId="54" fillId="0" borderId="0"/>
    <xf numFmtId="181" fontId="51" fillId="0" borderId="0" applyFont="0" applyFill="0" applyBorder="0" applyAlignment="0" applyProtection="0"/>
    <xf numFmtId="181" fontId="52" fillId="0" borderId="0" applyFont="0" applyFill="0" applyBorder="0" applyAlignment="0" applyProtection="0"/>
    <xf numFmtId="181" fontId="52" fillId="0" borderId="0" applyFont="0" applyFill="0" applyBorder="0" applyAlignment="0" applyProtection="0"/>
    <xf numFmtId="182" fontId="49" fillId="0" borderId="0"/>
    <xf numFmtId="182" fontId="49" fillId="0" borderId="0"/>
    <xf numFmtId="182" fontId="49" fillId="0" borderId="0"/>
    <xf numFmtId="183" fontId="49" fillId="0" borderId="0"/>
    <xf numFmtId="183" fontId="49" fillId="0" borderId="0"/>
    <xf numFmtId="183" fontId="49" fillId="0" borderId="0"/>
    <xf numFmtId="184" fontId="51" fillId="0" borderId="0" applyFont="0" applyFill="0" applyBorder="0" applyAlignment="0" applyProtection="0"/>
    <xf numFmtId="184" fontId="52" fillId="0" borderId="0" applyFont="0" applyFill="0" applyBorder="0" applyAlignment="0" applyProtection="0"/>
    <xf numFmtId="184" fontId="52" fillId="0" borderId="0" applyFont="0" applyFill="0" applyBorder="0" applyAlignment="0" applyProtection="0"/>
    <xf numFmtId="0" fontId="55" fillId="62" borderId="0" applyNumberFormat="0" applyBorder="0" applyProtection="0"/>
    <xf numFmtId="0" fontId="55" fillId="63" borderId="0" applyNumberFormat="0" applyBorder="0" applyProtection="0"/>
    <xf numFmtId="0" fontId="55" fillId="64" borderId="0" applyNumberFormat="0" applyBorder="0" applyProtection="0"/>
    <xf numFmtId="0" fontId="55" fillId="52" borderId="0" applyNumberFormat="0" applyBorder="0" applyProtection="0"/>
    <xf numFmtId="0" fontId="55" fillId="62" borderId="0" applyNumberFormat="0" applyBorder="0" applyProtection="0"/>
    <xf numFmtId="0" fontId="55" fillId="65" borderId="0" applyNumberFormat="0" applyBorder="0" applyProtection="0"/>
    <xf numFmtId="0" fontId="56" fillId="55" borderId="0" applyNumberFormat="0" applyBorder="0" applyAlignment="0" applyProtection="0">
      <alignment vertical="center"/>
    </xf>
    <xf numFmtId="0" fontId="56" fillId="56" borderId="0" applyNumberFormat="0" applyBorder="0" applyAlignment="0" applyProtection="0">
      <alignment vertical="center"/>
    </xf>
    <xf numFmtId="0" fontId="56" fillId="45" borderId="0" applyNumberFormat="0" applyBorder="0" applyAlignment="0" applyProtection="0">
      <alignment vertical="center"/>
    </xf>
    <xf numFmtId="0" fontId="56" fillId="55" borderId="0" applyNumberFormat="0" applyBorder="0" applyAlignment="0" applyProtection="0">
      <alignment vertical="center"/>
    </xf>
    <xf numFmtId="0" fontId="56" fillId="61" borderId="0" applyNumberFormat="0" applyBorder="0" applyAlignment="0" applyProtection="0">
      <alignment vertical="center"/>
    </xf>
    <xf numFmtId="0" fontId="56" fillId="45" borderId="0" applyNumberFormat="0" applyBorder="0" applyAlignment="0" applyProtection="0">
      <alignment vertical="center"/>
    </xf>
    <xf numFmtId="0" fontId="13" fillId="15" borderId="0" applyNumberFormat="0" applyBorder="0" applyAlignment="0" applyProtection="0"/>
    <xf numFmtId="0" fontId="13" fillId="15"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57" fillId="61" borderId="0" applyNumberFormat="0" applyBorder="0" applyAlignment="0" applyProtection="0"/>
    <xf numFmtId="0" fontId="57" fillId="56" borderId="0" applyNumberFormat="0" applyBorder="0" applyAlignment="0" applyProtection="0"/>
    <xf numFmtId="0" fontId="57" fillId="66" borderId="0" applyNumberFormat="0" applyBorder="0" applyAlignment="0" applyProtection="0"/>
    <xf numFmtId="0" fontId="57" fillId="59" borderId="0" applyNumberFormat="0" applyBorder="0" applyAlignment="0" applyProtection="0"/>
    <xf numFmtId="0" fontId="57" fillId="61" borderId="0" applyNumberFormat="0" applyBorder="0" applyAlignment="0" applyProtection="0"/>
    <xf numFmtId="0" fontId="57" fillId="67" borderId="0" applyNumberFormat="0" applyBorder="0" applyAlignment="0" applyProtection="0"/>
    <xf numFmtId="0" fontId="58" fillId="61" borderId="0" applyNumberFormat="0" applyBorder="0" applyAlignment="0" applyProtection="0"/>
    <xf numFmtId="0" fontId="58" fillId="56" borderId="0" applyNumberFormat="0" applyBorder="0" applyAlignment="0" applyProtection="0"/>
    <xf numFmtId="0" fontId="58" fillId="66" borderId="0" applyNumberFormat="0" applyBorder="0" applyAlignment="0" applyProtection="0"/>
    <xf numFmtId="0" fontId="58" fillId="59" borderId="0" applyNumberFormat="0" applyBorder="0" applyAlignment="0" applyProtection="0"/>
    <xf numFmtId="0" fontId="58" fillId="61" borderId="0" applyNumberFormat="0" applyBorder="0" applyAlignment="0" applyProtection="0"/>
    <xf numFmtId="0" fontId="58" fillId="67" borderId="0" applyNumberFormat="0" applyBorder="0" applyAlignment="0" applyProtection="0"/>
    <xf numFmtId="165" fontId="59" fillId="57" borderId="0" applyNumberFormat="0" applyBorder="0" applyAlignment="0" applyProtection="0"/>
    <xf numFmtId="165" fontId="59" fillId="56" borderId="0" applyNumberFormat="0" applyBorder="0" applyAlignment="0" applyProtection="0"/>
    <xf numFmtId="165" fontId="59" fillId="45" borderId="0" applyNumberFormat="0" applyBorder="0" applyAlignment="0" applyProtection="0"/>
    <xf numFmtId="165" fontId="59" fillId="38" borderId="0" applyNumberFormat="0" applyBorder="0" applyAlignment="0" applyProtection="0"/>
    <xf numFmtId="165" fontId="59" fillId="57" borderId="0" applyNumberFormat="0" applyBorder="0" applyAlignment="0" applyProtection="0"/>
    <xf numFmtId="165" fontId="59" fillId="39" borderId="0" applyNumberFormat="0" applyBorder="0" applyAlignment="0" applyProtection="0"/>
    <xf numFmtId="0" fontId="60" fillId="57" borderId="0" applyNumberFormat="0" applyBorder="0" applyAlignment="0" applyProtection="0"/>
    <xf numFmtId="0" fontId="60" fillId="61" borderId="0" applyNumberFormat="0" applyBorder="0" applyAlignment="0" applyProtection="0"/>
    <xf numFmtId="0" fontId="60" fillId="56" borderId="0" applyNumberFormat="0" applyBorder="0" applyAlignment="0" applyProtection="0"/>
    <xf numFmtId="0" fontId="60" fillId="45" borderId="0" applyNumberFormat="0" applyBorder="0" applyAlignment="0" applyProtection="0"/>
    <xf numFmtId="0" fontId="60" fillId="66" borderId="0" applyNumberFormat="0" applyBorder="0" applyAlignment="0" applyProtection="0"/>
    <xf numFmtId="0" fontId="60" fillId="38" borderId="0" applyNumberFormat="0" applyBorder="0" applyAlignment="0" applyProtection="0"/>
    <xf numFmtId="0" fontId="60" fillId="59" borderId="0" applyNumberFormat="0" applyBorder="0" applyAlignment="0" applyProtection="0"/>
    <xf numFmtId="0" fontId="60" fillId="57" borderId="0" applyNumberFormat="0" applyBorder="0" applyAlignment="0" applyProtection="0"/>
    <xf numFmtId="0" fontId="60" fillId="61" borderId="0" applyNumberFormat="0" applyBorder="0" applyAlignment="0" applyProtection="0"/>
    <xf numFmtId="0" fontId="60" fillId="39" borderId="0" applyNumberFormat="0" applyBorder="0" applyAlignment="0" applyProtection="0"/>
    <xf numFmtId="0" fontId="60" fillId="67" borderId="0" applyNumberFormat="0" applyBorder="0" applyAlignment="0" applyProtection="0"/>
    <xf numFmtId="185" fontId="49" fillId="0" borderId="0"/>
    <xf numFmtId="185" fontId="49" fillId="0" borderId="0"/>
    <xf numFmtId="185" fontId="49" fillId="0" borderId="0"/>
    <xf numFmtId="186" fontId="54" fillId="0" borderId="0"/>
    <xf numFmtId="187" fontId="52" fillId="0" borderId="0" applyFont="0" applyFill="0" applyBorder="0" applyAlignment="0" applyProtection="0"/>
    <xf numFmtId="187" fontId="52" fillId="0" borderId="0" applyFont="0" applyFill="0" applyBorder="0" applyAlignment="0" applyProtection="0"/>
    <xf numFmtId="187" fontId="52" fillId="0" borderId="0" applyFont="0" applyFill="0" applyBorder="0" applyAlignment="0" applyProtection="0"/>
    <xf numFmtId="0" fontId="62" fillId="68" borderId="0" applyNumberFormat="0" applyBorder="0" applyProtection="0"/>
    <xf numFmtId="0" fontId="62" fillId="63" borderId="0" applyNumberFormat="0" applyBorder="0" applyProtection="0"/>
    <xf numFmtId="0" fontId="62" fillId="64" borderId="0" applyNumberFormat="0" applyBorder="0" applyProtection="0"/>
    <xf numFmtId="0" fontId="62" fillId="69" borderId="0" applyNumberFormat="0" applyBorder="0" applyProtection="0"/>
    <xf numFmtId="0" fontId="62" fillId="70" borderId="0" applyNumberFormat="0" applyBorder="0" applyProtection="0"/>
    <xf numFmtId="0" fontId="62" fillId="71" borderId="0" applyNumberFormat="0" applyBorder="0" applyProtection="0"/>
    <xf numFmtId="0" fontId="40" fillId="40" borderId="0" applyNumberFormat="0" applyBorder="0" applyAlignment="0" applyProtection="0">
      <alignment vertical="center"/>
    </xf>
    <xf numFmtId="0" fontId="40" fillId="56" borderId="0" applyNumberFormat="0" applyBorder="0" applyAlignment="0" applyProtection="0">
      <alignment vertical="center"/>
    </xf>
    <xf numFmtId="0" fontId="40" fillId="45" borderId="0" applyNumberFormat="0" applyBorder="0" applyAlignment="0" applyProtection="0">
      <alignment vertical="center"/>
    </xf>
    <xf numFmtId="0" fontId="40" fillId="55" borderId="0" applyNumberFormat="0" applyBorder="0" applyAlignment="0" applyProtection="0">
      <alignment vertical="center"/>
    </xf>
    <xf numFmtId="0" fontId="40" fillId="40" borderId="0" applyNumberFormat="0" applyBorder="0" applyAlignment="0" applyProtection="0">
      <alignment vertical="center"/>
    </xf>
    <xf numFmtId="0" fontId="40" fillId="56" borderId="0" applyNumberFormat="0" applyBorder="0" applyAlignment="0" applyProtection="0">
      <alignment vertical="center"/>
    </xf>
    <xf numFmtId="0" fontId="25" fillId="16"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28" borderId="0" applyNumberFormat="0" applyBorder="0" applyAlignment="0" applyProtection="0"/>
    <xf numFmtId="0" fontId="25" fillId="32" borderId="0" applyNumberFormat="0" applyBorder="0" applyAlignment="0" applyProtection="0"/>
    <xf numFmtId="0" fontId="25" fillId="36" borderId="0" applyNumberFormat="0" applyBorder="0" applyAlignment="0" applyProtection="0"/>
    <xf numFmtId="0" fontId="63" fillId="72" borderId="0" applyNumberFormat="0" applyBorder="0" applyAlignment="0" applyProtection="0"/>
    <xf numFmtId="0" fontId="63" fillId="56" borderId="0" applyNumberFormat="0" applyBorder="0" applyAlignment="0" applyProtection="0"/>
    <xf numFmtId="0" fontId="63" fillId="66" borderId="0" applyNumberFormat="0" applyBorder="0" applyAlignment="0" applyProtection="0"/>
    <xf numFmtId="0" fontId="63" fillId="73" borderId="0" applyNumberFormat="0" applyBorder="0" applyAlignment="0" applyProtection="0"/>
    <xf numFmtId="0" fontId="63" fillId="40" borderId="0" applyNumberFormat="0" applyBorder="0" applyAlignment="0" applyProtection="0"/>
    <xf numFmtId="0" fontId="63" fillId="74" borderId="0" applyNumberFormat="0" applyBorder="0" applyAlignment="0" applyProtection="0"/>
    <xf numFmtId="0" fontId="64" fillId="72" borderId="0" applyNumberFormat="0" applyBorder="0" applyAlignment="0" applyProtection="0"/>
    <xf numFmtId="0" fontId="64" fillId="56" borderId="0" applyNumberFormat="0" applyBorder="0" applyAlignment="0" applyProtection="0"/>
    <xf numFmtId="0" fontId="64" fillId="66" borderId="0" applyNumberFormat="0" applyBorder="0" applyAlignment="0" applyProtection="0"/>
    <xf numFmtId="0" fontId="64" fillId="73" borderId="0" applyNumberFormat="0" applyBorder="0" applyAlignment="0" applyProtection="0"/>
    <xf numFmtId="0" fontId="64" fillId="40" borderId="0" applyNumberFormat="0" applyBorder="0" applyAlignment="0" applyProtection="0"/>
    <xf numFmtId="0" fontId="64" fillId="74" borderId="0" applyNumberFormat="0" applyBorder="0" applyAlignment="0" applyProtection="0"/>
    <xf numFmtId="165" fontId="65" fillId="57" borderId="0" applyNumberFormat="0" applyBorder="0" applyAlignment="0" applyProtection="0"/>
    <xf numFmtId="165" fontId="65" fillId="44" borderId="0" applyNumberFormat="0" applyBorder="0" applyAlignment="0" applyProtection="0"/>
    <xf numFmtId="165" fontId="65" fillId="67" borderId="0" applyNumberFormat="0" applyBorder="0" applyAlignment="0" applyProtection="0"/>
    <xf numFmtId="165" fontId="65" fillId="38" borderId="0" applyNumberFormat="0" applyBorder="0" applyAlignment="0" applyProtection="0"/>
    <xf numFmtId="165" fontId="65" fillId="57" borderId="0" applyNumberFormat="0" applyBorder="0" applyAlignment="0" applyProtection="0"/>
    <xf numFmtId="165" fontId="65" fillId="56" borderId="0" applyNumberFormat="0" applyBorder="0" applyAlignment="0" applyProtection="0"/>
    <xf numFmtId="0" fontId="66" fillId="57" borderId="0" applyNumberFormat="0" applyBorder="0" applyAlignment="0" applyProtection="0"/>
    <xf numFmtId="0" fontId="66" fillId="72" borderId="0" applyNumberFormat="0" applyBorder="0" applyAlignment="0" applyProtection="0"/>
    <xf numFmtId="0" fontId="66" fillId="44" borderId="0" applyNumberFormat="0" applyBorder="0" applyAlignment="0" applyProtection="0"/>
    <xf numFmtId="0" fontId="66" fillId="56" borderId="0" applyNumberFormat="0" applyBorder="0" applyAlignment="0" applyProtection="0"/>
    <xf numFmtId="0" fontId="66" fillId="67" borderId="0" applyNumberFormat="0" applyBorder="0" applyAlignment="0" applyProtection="0"/>
    <xf numFmtId="0" fontId="66" fillId="66" borderId="0" applyNumberFormat="0" applyBorder="0" applyAlignment="0" applyProtection="0"/>
    <xf numFmtId="0" fontId="66" fillId="38" borderId="0" applyNumberFormat="0" applyBorder="0" applyAlignment="0" applyProtection="0"/>
    <xf numFmtId="0" fontId="66" fillId="73" borderId="0" applyNumberFormat="0" applyBorder="0" applyAlignment="0" applyProtection="0"/>
    <xf numFmtId="0" fontId="66" fillId="57" borderId="0" applyNumberFormat="0" applyBorder="0" applyAlignment="0" applyProtection="0"/>
    <xf numFmtId="0" fontId="66" fillId="40" borderId="0" applyNumberFormat="0" applyBorder="0" applyAlignment="0" applyProtection="0"/>
    <xf numFmtId="0" fontId="66" fillId="56" borderId="0" applyNumberFormat="0" applyBorder="0" applyAlignment="0" applyProtection="0"/>
    <xf numFmtId="0" fontId="66" fillId="74" borderId="0" applyNumberFormat="0" applyBorder="0" applyAlignment="0" applyProtection="0"/>
    <xf numFmtId="188" fontId="49" fillId="0" borderId="0">
      <alignment horizontal="center"/>
    </xf>
    <xf numFmtId="188" fontId="49" fillId="0" borderId="0">
      <alignment horizontal="center"/>
    </xf>
    <xf numFmtId="188" fontId="49" fillId="0" borderId="0">
      <alignment horizontal="center"/>
    </xf>
    <xf numFmtId="189" fontId="49" fillId="0" borderId="0">
      <alignment horizontal="center"/>
    </xf>
    <xf numFmtId="189" fontId="49" fillId="0" borderId="0">
      <alignment horizontal="center"/>
    </xf>
    <xf numFmtId="189" fontId="49" fillId="0" borderId="0">
      <alignment horizontal="center"/>
    </xf>
    <xf numFmtId="190" fontId="49" fillId="0" borderId="0">
      <alignment horizontal="center"/>
    </xf>
    <xf numFmtId="190" fontId="49" fillId="0" borderId="0">
      <alignment horizontal="center"/>
    </xf>
    <xf numFmtId="190" fontId="49" fillId="0" borderId="0">
      <alignment horizontal="center"/>
    </xf>
    <xf numFmtId="191" fontId="49" fillId="0" borderId="0">
      <alignment horizontal="center"/>
    </xf>
    <xf numFmtId="191" fontId="49" fillId="0" borderId="0">
      <alignment horizontal="center"/>
    </xf>
    <xf numFmtId="191" fontId="49" fillId="0" borderId="0">
      <alignment horizontal="center"/>
    </xf>
    <xf numFmtId="192" fontId="49" fillId="0" borderId="0">
      <alignment horizontal="center"/>
    </xf>
    <xf numFmtId="192" fontId="49" fillId="0" borderId="0">
      <alignment horizontal="center"/>
    </xf>
    <xf numFmtId="192" fontId="49" fillId="0" borderId="0">
      <alignment horizontal="center"/>
    </xf>
    <xf numFmtId="165" fontId="58" fillId="75" borderId="0" applyNumberFormat="0" applyBorder="0" applyAlignment="0" applyProtection="0"/>
    <xf numFmtId="165" fontId="58" fillId="76" borderId="0" applyNumberFormat="0" applyBorder="0" applyAlignment="0" applyProtection="0"/>
    <xf numFmtId="165" fontId="64" fillId="77" borderId="0" applyNumberFormat="0" applyBorder="0" applyAlignment="0" applyProtection="0"/>
    <xf numFmtId="0" fontId="25" fillId="13" borderId="0" applyNumberFormat="0" applyBorder="0" applyAlignment="0" applyProtection="0"/>
    <xf numFmtId="165" fontId="58" fillId="78" borderId="0" applyNumberFormat="0" applyBorder="0" applyAlignment="0" applyProtection="0"/>
    <xf numFmtId="165" fontId="58" fillId="79" borderId="0" applyNumberFormat="0" applyBorder="0" applyAlignment="0" applyProtection="0"/>
    <xf numFmtId="165" fontId="64" fillId="80" borderId="0" applyNumberFormat="0" applyBorder="0" applyAlignment="0" applyProtection="0"/>
    <xf numFmtId="0" fontId="25" fillId="17" borderId="0" applyNumberFormat="0" applyBorder="0" applyAlignment="0" applyProtection="0"/>
    <xf numFmtId="165" fontId="58" fillId="81" borderId="0" applyNumberFormat="0" applyBorder="0" applyAlignment="0" applyProtection="0"/>
    <xf numFmtId="165" fontId="58" fillId="82" borderId="0" applyNumberFormat="0" applyBorder="0" applyAlignment="0" applyProtection="0"/>
    <xf numFmtId="165" fontId="64" fillId="83" borderId="0" applyNumberFormat="0" applyBorder="0" applyAlignment="0" applyProtection="0"/>
    <xf numFmtId="0" fontId="25" fillId="21" borderId="0" applyNumberFormat="0" applyBorder="0" applyAlignment="0" applyProtection="0"/>
    <xf numFmtId="165" fontId="58" fillId="82" borderId="0" applyNumberFormat="0" applyBorder="0" applyAlignment="0" applyProtection="0"/>
    <xf numFmtId="165" fontId="58" fillId="83" borderId="0" applyNumberFormat="0" applyBorder="0" applyAlignment="0" applyProtection="0"/>
    <xf numFmtId="165" fontId="64" fillId="83" borderId="0" applyNumberFormat="0" applyBorder="0" applyAlignment="0" applyProtection="0"/>
    <xf numFmtId="0" fontId="25" fillId="25" borderId="0" applyNumberFormat="0" applyBorder="0" applyAlignment="0" applyProtection="0"/>
    <xf numFmtId="165" fontId="58" fillId="75" borderId="0" applyNumberFormat="0" applyBorder="0" applyAlignment="0" applyProtection="0"/>
    <xf numFmtId="165" fontId="58" fillId="76" borderId="0" applyNumberFormat="0" applyBorder="0" applyAlignment="0" applyProtection="0"/>
    <xf numFmtId="165" fontId="64" fillId="76" borderId="0" applyNumberFormat="0" applyBorder="0" applyAlignment="0" applyProtection="0"/>
    <xf numFmtId="0" fontId="25" fillId="29" borderId="0" applyNumberFormat="0" applyBorder="0" applyAlignment="0" applyProtection="0"/>
    <xf numFmtId="165" fontId="58" fillId="84" borderId="0" applyNumberFormat="0" applyBorder="0" applyAlignment="0" applyProtection="0"/>
    <xf numFmtId="165" fontId="58" fillId="79" borderId="0" applyNumberFormat="0" applyBorder="0" applyAlignment="0" applyProtection="0"/>
    <xf numFmtId="165" fontId="64" fillId="85" borderId="0" applyNumberFormat="0" applyBorder="0" applyAlignment="0" applyProtection="0"/>
    <xf numFmtId="0" fontId="25" fillId="33" borderId="0" applyNumberFormat="0" applyBorder="0" applyAlignment="0" applyProtection="0"/>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3" fillId="86" borderId="0" applyNumberFormat="0" applyBorder="0" applyAlignment="0" applyProtection="0"/>
    <xf numFmtId="0" fontId="63" fillId="41" borderId="0" applyNumberFormat="0" applyBorder="0" applyAlignment="0" applyProtection="0"/>
    <xf numFmtId="0" fontId="63" fillId="42" borderId="0" applyNumberFormat="0" applyBorder="0" applyAlignment="0" applyProtection="0"/>
    <xf numFmtId="0" fontId="63" fillId="73" borderId="0" applyNumberFormat="0" applyBorder="0" applyAlignment="0" applyProtection="0"/>
    <xf numFmtId="0" fontId="63" fillId="40" borderId="0" applyNumberFormat="0" applyBorder="0" applyAlignment="0" applyProtection="0"/>
    <xf numFmtId="0" fontId="63" fillId="44" borderId="0" applyNumberFormat="0" applyBorder="0" applyAlignment="0" applyProtection="0"/>
    <xf numFmtId="0" fontId="51" fillId="0" borderId="0" applyNumberFormat="0" applyFill="0" applyBorder="0" applyAlignment="0" applyProtection="0"/>
    <xf numFmtId="0" fontId="51" fillId="0" borderId="25">
      <alignment horizontal="center" vertical="center"/>
    </xf>
    <xf numFmtId="0" fontId="51" fillId="0" borderId="25">
      <alignment horizontal="center" vertical="center"/>
    </xf>
    <xf numFmtId="0" fontId="51" fillId="0" borderId="25">
      <alignment horizontal="center" vertical="center"/>
    </xf>
    <xf numFmtId="0" fontId="51" fillId="0" borderId="25">
      <alignment horizontal="center" vertical="center"/>
    </xf>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165" fontId="69" fillId="0" borderId="26">
      <protection hidden="1"/>
    </xf>
    <xf numFmtId="165" fontId="69" fillId="0" borderId="26">
      <protection hidden="1"/>
    </xf>
    <xf numFmtId="165" fontId="70" fillId="55" borderId="26" applyNumberFormat="0" applyFont="0" applyBorder="0" applyAlignment="0" applyProtection="0">
      <protection hidden="1"/>
    </xf>
    <xf numFmtId="0" fontId="70" fillId="55" borderId="26" applyNumberFormat="0" applyFont="0" applyBorder="0" applyAlignment="0" applyProtection="0">
      <protection hidden="1"/>
    </xf>
    <xf numFmtId="0" fontId="70" fillId="55" borderId="26" applyNumberFormat="0" applyFont="0" applyBorder="0" applyAlignment="0" applyProtection="0">
      <protection hidden="1"/>
    </xf>
    <xf numFmtId="165" fontId="70" fillId="55" borderId="26" applyNumberFormat="0" applyFont="0" applyBorder="0" applyAlignment="0" applyProtection="0">
      <protection hidden="1"/>
    </xf>
    <xf numFmtId="165" fontId="71" fillId="0" borderId="26">
      <protection hidden="1"/>
    </xf>
    <xf numFmtId="0" fontId="2" fillId="0" borderId="0"/>
    <xf numFmtId="0" fontId="2" fillId="2" borderId="0" applyNumberFormat="0" applyBorder="0" applyAlignment="0"/>
    <xf numFmtId="0" fontId="72" fillId="0" borderId="0" applyNumberFormat="0" applyBorder="0" applyProtection="0"/>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73" fillId="0" borderId="28"/>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178" fontId="16" fillId="7" borderId="0" applyNumberFormat="0" applyBorder="0" applyAlignment="0" applyProtection="0"/>
    <xf numFmtId="0" fontId="74" fillId="0" borderId="0"/>
    <xf numFmtId="0" fontId="7" fillId="0" borderId="0" applyNumberFormat="0" applyFill="0" applyBorder="0" applyAlignment="0" applyProtection="0"/>
    <xf numFmtId="166" fontId="75" fillId="0" borderId="0">
      <alignment vertical="top"/>
    </xf>
    <xf numFmtId="166" fontId="2" fillId="0" borderId="0">
      <alignment vertical="top"/>
    </xf>
    <xf numFmtId="0" fontId="7" fillId="0" borderId="0" applyNumberFormat="0" applyFill="0" applyBorder="0" applyProtection="0">
      <alignment horizontal="right"/>
    </xf>
    <xf numFmtId="166" fontId="76" fillId="0" borderId="0">
      <alignment horizontal="right"/>
    </xf>
    <xf numFmtId="166" fontId="77" fillId="0" borderId="29"/>
    <xf numFmtId="166" fontId="77" fillId="0" borderId="30"/>
    <xf numFmtId="166" fontId="77" fillId="0" borderId="30"/>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0" fontId="78" fillId="46" borderId="0" applyNumberFormat="0" applyBorder="0" applyAlignment="0" applyProtection="0"/>
    <xf numFmtId="0" fontId="79" fillId="0" borderId="0"/>
    <xf numFmtId="2"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2"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2" fontId="80"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81"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0" fontId="82" fillId="0" borderId="0" applyNumberFormat="0" applyFont="0" applyFill="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4" fillId="0" borderId="0" applyNumberFormat="0" applyFont="0" applyFill="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165" fontId="29" fillId="0" borderId="0">
      <protection locked="0"/>
    </xf>
    <xf numFmtId="0" fontId="29" fillId="0" borderId="0">
      <protection locked="0"/>
    </xf>
    <xf numFmtId="165" fontId="29" fillId="0" borderId="0">
      <protection locked="0"/>
    </xf>
    <xf numFmtId="0" fontId="29" fillId="0" borderId="0">
      <protection locked="0"/>
    </xf>
    <xf numFmtId="166" fontId="83" fillId="0" borderId="0">
      <alignment vertical="top"/>
    </xf>
    <xf numFmtId="193" fontId="84" fillId="0" borderId="0" applyFill="0" applyBorder="0" applyAlignment="0"/>
    <xf numFmtId="194" fontId="2" fillId="0" borderId="0" applyFill="0" applyBorder="0" applyAlignment="0"/>
    <xf numFmtId="194" fontId="2" fillId="0" borderId="0" applyFill="0" applyBorder="0" applyAlignment="0"/>
    <xf numFmtId="195" fontId="84" fillId="0" borderId="0" applyFill="0" applyBorder="0" applyAlignment="0"/>
    <xf numFmtId="196" fontId="84" fillId="0" borderId="0" applyFill="0" applyBorder="0" applyAlignment="0"/>
    <xf numFmtId="197" fontId="84"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0" fontId="85" fillId="87" borderId="31" applyNumberFormat="0" applyProtection="0"/>
    <xf numFmtId="0" fontId="20" fillId="10" borderId="10" applyNumberFormat="0" applyAlignment="0" applyProtection="0"/>
    <xf numFmtId="0" fontId="86" fillId="55" borderId="22" applyNumberFormat="0" applyAlignment="0" applyProtection="0"/>
    <xf numFmtId="0" fontId="86" fillId="55" borderId="22" applyNumberFormat="0" applyAlignment="0" applyProtection="0"/>
    <xf numFmtId="0" fontId="87" fillId="55" borderId="22" applyNumberFormat="0" applyAlignment="0" applyProtection="0"/>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9" fillId="37" borderId="15" applyNumberFormat="0" applyAlignment="0" applyProtection="0"/>
    <xf numFmtId="0" fontId="90" fillId="0" borderId="20" applyNumberFormat="0" applyFill="0" applyAlignment="0" applyProtection="0"/>
    <xf numFmtId="165" fontId="91" fillId="0" borderId="32" applyNumberFormat="0" applyFont="0" applyFill="0" applyAlignment="0" applyProtection="0"/>
    <xf numFmtId="0" fontId="49" fillId="0" borderId="33"/>
    <xf numFmtId="0" fontId="49" fillId="0" borderId="33"/>
    <xf numFmtId="0" fontId="92" fillId="0" borderId="34" applyNumberFormat="0" applyProtection="0"/>
    <xf numFmtId="0" fontId="22" fillId="11" borderId="13" applyNumberFormat="0" applyAlignment="0" applyProtection="0"/>
    <xf numFmtId="165" fontId="7" fillId="0" borderId="0"/>
    <xf numFmtId="199" fontId="7" fillId="0" borderId="0"/>
    <xf numFmtId="200" fontId="2" fillId="0" borderId="0"/>
    <xf numFmtId="200" fontId="2" fillId="0" borderId="0"/>
    <xf numFmtId="200" fontId="2" fillId="0" borderId="0"/>
    <xf numFmtId="165" fontId="93" fillId="48" borderId="33">
      <alignment horizontal="right" vertical="center"/>
    </xf>
    <xf numFmtId="3" fontId="94" fillId="48" borderId="33">
      <alignment horizontal="right" vertical="center" indent="1"/>
    </xf>
    <xf numFmtId="3" fontId="93" fillId="48" borderId="33">
      <alignment horizontal="right" vertical="center" indent="1"/>
    </xf>
    <xf numFmtId="3" fontId="93" fillId="48" borderId="33">
      <alignment horizontal="right" vertical="center" indent="1"/>
    </xf>
    <xf numFmtId="169" fontId="93" fillId="48" borderId="33">
      <alignment horizontal="right" vertical="center" indent="1"/>
    </xf>
    <xf numFmtId="169" fontId="93" fillId="48" borderId="33">
      <alignment horizontal="right" vertical="center" indent="1"/>
    </xf>
    <xf numFmtId="4" fontId="93" fillId="48" borderId="33">
      <alignment horizontal="right" vertical="center" indent="1"/>
    </xf>
    <xf numFmtId="4" fontId="93" fillId="48" borderId="33">
      <alignment horizontal="right" vertical="center" indent="1"/>
    </xf>
    <xf numFmtId="201" fontId="93" fillId="48" borderId="33">
      <alignment horizontal="right" vertical="center" indent="1"/>
    </xf>
    <xf numFmtId="201" fontId="93" fillId="48" borderId="33">
      <alignment horizontal="right" vertical="center" indent="1"/>
    </xf>
    <xf numFmtId="202" fontId="93" fillId="48" borderId="33">
      <alignment horizontal="right" vertical="center" indent="1"/>
    </xf>
    <xf numFmtId="202" fontId="93" fillId="48" borderId="33">
      <alignment horizontal="right" vertical="center" indent="1"/>
    </xf>
    <xf numFmtId="165" fontId="95" fillId="48" borderId="33">
      <alignment horizontal="right" vertical="center"/>
    </xf>
    <xf numFmtId="165" fontId="95" fillId="48" borderId="33">
      <alignment horizontal="right" vertical="center"/>
    </xf>
    <xf numFmtId="3" fontId="95" fillId="48" borderId="33">
      <alignment horizontal="right" vertical="center" indent="1"/>
    </xf>
    <xf numFmtId="3" fontId="95" fillId="48" borderId="33">
      <alignment horizontal="right" vertical="center" indent="1"/>
    </xf>
    <xf numFmtId="169" fontId="95" fillId="48" borderId="33">
      <alignment horizontal="right" vertical="center" indent="1"/>
    </xf>
    <xf numFmtId="169" fontId="95" fillId="48" borderId="33">
      <alignment horizontal="right" vertical="center" indent="1"/>
    </xf>
    <xf numFmtId="4" fontId="95" fillId="48" borderId="33">
      <alignment horizontal="right" vertical="center" indent="1"/>
    </xf>
    <xf numFmtId="4" fontId="95" fillId="48" borderId="33">
      <alignment horizontal="right" vertical="center" indent="1"/>
    </xf>
    <xf numFmtId="201" fontId="95" fillId="48" borderId="33">
      <alignment horizontal="right" vertical="center" indent="1"/>
    </xf>
    <xf numFmtId="201" fontId="95" fillId="48" borderId="33">
      <alignment horizontal="right" vertical="center" indent="1"/>
    </xf>
    <xf numFmtId="202" fontId="95" fillId="48" borderId="33">
      <alignment horizontal="right" vertical="center" indent="1"/>
    </xf>
    <xf numFmtId="202" fontId="95" fillId="48" borderId="33">
      <alignment horizontal="right" vertical="center" indent="1"/>
    </xf>
    <xf numFmtId="0" fontId="96" fillId="48" borderId="33">
      <alignment horizontal="left" vertical="center" indent="1"/>
    </xf>
    <xf numFmtId="0" fontId="96" fillId="48" borderId="33">
      <alignment horizontal="left" vertical="center" indent="1"/>
    </xf>
    <xf numFmtId="165" fontId="2" fillId="48" borderId="35"/>
    <xf numFmtId="165" fontId="94" fillId="88" borderId="33">
      <alignment horizontal="center" vertical="center"/>
    </xf>
    <xf numFmtId="0" fontId="94" fillId="89" borderId="33">
      <alignment horizontal="center" vertical="center"/>
    </xf>
    <xf numFmtId="0" fontId="94" fillId="89" borderId="33">
      <alignment horizontal="center" vertical="center"/>
    </xf>
    <xf numFmtId="0" fontId="94" fillId="89" borderId="33">
      <alignment horizontal="center" vertical="center"/>
    </xf>
    <xf numFmtId="165" fontId="93" fillId="48" borderId="33">
      <alignment horizontal="right" vertical="center"/>
    </xf>
    <xf numFmtId="3" fontId="94" fillId="48" borderId="33">
      <alignment horizontal="right" vertical="center" indent="1"/>
    </xf>
    <xf numFmtId="3" fontId="93" fillId="48" borderId="33">
      <alignment horizontal="right" vertical="center" indent="1"/>
    </xf>
    <xf numFmtId="3" fontId="93" fillId="48" borderId="33">
      <alignment horizontal="right" vertical="center" indent="1"/>
    </xf>
    <xf numFmtId="169" fontId="93" fillId="48" borderId="33">
      <alignment horizontal="right" vertical="center" indent="1"/>
    </xf>
    <xf numFmtId="169" fontId="93" fillId="48" borderId="33">
      <alignment horizontal="right" vertical="center" indent="1"/>
    </xf>
    <xf numFmtId="4" fontId="93" fillId="48" borderId="33">
      <alignment horizontal="right" vertical="center" indent="1"/>
    </xf>
    <xf numFmtId="4" fontId="93" fillId="48" borderId="33">
      <alignment horizontal="right" vertical="center" indent="1"/>
    </xf>
    <xf numFmtId="201" fontId="93" fillId="48" borderId="33">
      <alignment horizontal="right" vertical="center" indent="1"/>
    </xf>
    <xf numFmtId="201" fontId="93" fillId="48" borderId="33">
      <alignment horizontal="right" vertical="center" indent="1"/>
    </xf>
    <xf numFmtId="202" fontId="93" fillId="48" borderId="33">
      <alignment horizontal="right" vertical="center" indent="1"/>
    </xf>
    <xf numFmtId="202" fontId="93" fillId="48" borderId="33">
      <alignment horizontal="right" vertical="center" indent="1"/>
    </xf>
    <xf numFmtId="165" fontId="2" fillId="48" borderId="0"/>
    <xf numFmtId="0" fontId="2" fillId="48" borderId="0"/>
    <xf numFmtId="165" fontId="97" fillId="48" borderId="33">
      <alignment horizontal="left" vertical="center"/>
    </xf>
    <xf numFmtId="165" fontId="97" fillId="48" borderId="33">
      <alignment horizontal="left" vertical="center"/>
    </xf>
    <xf numFmtId="165" fontId="97" fillId="48" borderId="36">
      <alignment vertical="center"/>
    </xf>
    <xf numFmtId="165" fontId="98" fillId="48" borderId="37">
      <alignment vertical="center"/>
    </xf>
    <xf numFmtId="165" fontId="97" fillId="48" borderId="33"/>
    <xf numFmtId="0" fontId="97" fillId="48" borderId="33">
      <alignment horizontal="left" indent="1"/>
    </xf>
    <xf numFmtId="165" fontId="95" fillId="48" borderId="33">
      <alignment horizontal="right" vertical="center"/>
    </xf>
    <xf numFmtId="165" fontId="95" fillId="48" borderId="33">
      <alignment horizontal="right" vertical="center"/>
    </xf>
    <xf numFmtId="3" fontId="95" fillId="48" borderId="33">
      <alignment horizontal="right" vertical="center" indent="1"/>
    </xf>
    <xf numFmtId="3" fontId="95" fillId="48" borderId="33">
      <alignment horizontal="right" vertical="center" indent="1"/>
    </xf>
    <xf numFmtId="169" fontId="95" fillId="48" borderId="33">
      <alignment horizontal="right" vertical="center" indent="1"/>
    </xf>
    <xf numFmtId="169" fontId="95" fillId="48" borderId="33">
      <alignment horizontal="right" vertical="center" indent="1"/>
    </xf>
    <xf numFmtId="4" fontId="95" fillId="48" borderId="33">
      <alignment horizontal="right" vertical="center" indent="1"/>
    </xf>
    <xf numFmtId="4" fontId="95" fillId="48" borderId="33">
      <alignment horizontal="right" vertical="center" indent="1"/>
    </xf>
    <xf numFmtId="201" fontId="95" fillId="48" borderId="33">
      <alignment horizontal="right" vertical="center" indent="1"/>
    </xf>
    <xf numFmtId="201" fontId="95" fillId="48" borderId="33">
      <alignment horizontal="right" vertical="center" indent="1"/>
    </xf>
    <xf numFmtId="202" fontId="95" fillId="48" borderId="33">
      <alignment horizontal="right" vertical="center" indent="1"/>
    </xf>
    <xf numFmtId="202" fontId="95" fillId="48" borderId="33">
      <alignment horizontal="right" vertical="center" indent="1"/>
    </xf>
    <xf numFmtId="0" fontId="99" fillId="48" borderId="35"/>
    <xf numFmtId="165" fontId="100" fillId="90" borderId="33">
      <alignment horizontal="left" vertical="center"/>
    </xf>
    <xf numFmtId="0" fontId="100" fillId="90" borderId="33">
      <alignment horizontal="left" vertical="center" indent="1"/>
    </xf>
    <xf numFmtId="0" fontId="101" fillId="91" borderId="38" applyNumberFormat="0" applyProtection="0">
      <alignment horizontal="left" vertical="center" indent="1"/>
    </xf>
    <xf numFmtId="165" fontId="100" fillId="90" borderId="33">
      <alignment horizontal="left" vertical="center"/>
    </xf>
    <xf numFmtId="0" fontId="100" fillId="90" borderId="33">
      <alignment horizontal="left" vertical="center" indent="1"/>
    </xf>
    <xf numFmtId="0" fontId="101" fillId="91" borderId="38" applyNumberFormat="0" applyProtection="0">
      <alignment horizontal="left" vertical="center" indent="1"/>
    </xf>
    <xf numFmtId="165" fontId="102" fillId="48" borderId="33">
      <alignment horizontal="left" vertical="center"/>
    </xf>
    <xf numFmtId="0" fontId="96" fillId="48" borderId="33">
      <alignment horizontal="left" vertical="center" indent="1"/>
    </xf>
    <xf numFmtId="0" fontId="103" fillId="92" borderId="38" applyNumberFormat="0" applyProtection="0">
      <alignment horizontal="left" vertical="center" indent="1"/>
    </xf>
    <xf numFmtId="0" fontId="97" fillId="48" borderId="33">
      <alignment horizontal="left" vertical="center" wrapText="1" indent="1"/>
    </xf>
    <xf numFmtId="0" fontId="97" fillId="48" borderId="33">
      <alignment horizontal="left" vertical="center" wrapText="1" indent="1"/>
    </xf>
    <xf numFmtId="165" fontId="99" fillId="48" borderId="35"/>
    <xf numFmtId="0" fontId="99" fillId="48" borderId="35"/>
    <xf numFmtId="165" fontId="94" fillId="89" borderId="33">
      <alignment horizontal="left" vertical="center"/>
    </xf>
    <xf numFmtId="0" fontId="104" fillId="92" borderId="38" applyNumberFormat="0" applyProtection="0">
      <alignment horizontal="left" vertical="center" indent="1"/>
    </xf>
    <xf numFmtId="0" fontId="104" fillId="92" borderId="38" applyNumberFormat="0" applyProtection="0">
      <alignment horizontal="left" vertical="center" indent="1"/>
    </xf>
    <xf numFmtId="0" fontId="105" fillId="89" borderId="0">
      <alignment horizontal="center"/>
    </xf>
    <xf numFmtId="49" fontId="106" fillId="0" borderId="7">
      <alignment horizontal="center" wrapText="1"/>
    </xf>
    <xf numFmtId="49" fontId="106" fillId="0" borderId="7">
      <alignment horizontal="center" wrapText="1"/>
    </xf>
    <xf numFmtId="49" fontId="106" fillId="0" borderId="7">
      <alignment horizontal="center" wrapText="1"/>
    </xf>
    <xf numFmtId="49" fontId="28" fillId="0" borderId="7">
      <alignment horizontal="center" wrapText="1"/>
    </xf>
    <xf numFmtId="49" fontId="28" fillId="0" borderId="7">
      <alignment horizontal="center" wrapText="1"/>
    </xf>
    <xf numFmtId="49" fontId="106" fillId="0" borderId="7">
      <alignment horizontal="center" wrapText="1"/>
    </xf>
    <xf numFmtId="49" fontId="106" fillId="0" borderId="7">
      <alignment horizontal="center" wrapText="1"/>
    </xf>
    <xf numFmtId="49" fontId="106" fillId="0" borderId="7">
      <alignment horizontal="center" wrapText="1"/>
    </xf>
    <xf numFmtId="49" fontId="3" fillId="0" borderId="39">
      <alignment horizontal="center" wrapText="1"/>
    </xf>
    <xf numFmtId="49" fontId="3" fillId="0" borderId="39">
      <alignment horizontal="center" wrapText="1"/>
    </xf>
    <xf numFmtId="49" fontId="3" fillId="0" borderId="40">
      <alignment horizontal="center" wrapText="1"/>
    </xf>
    <xf numFmtId="49" fontId="106" fillId="0" borderId="40">
      <alignment horizontal="center" wrapText="1"/>
    </xf>
    <xf numFmtId="49" fontId="106" fillId="0" borderId="40">
      <alignment horizontal="center" wrapText="1"/>
    </xf>
    <xf numFmtId="49" fontId="28" fillId="0" borderId="40">
      <alignment horizontal="center" wrapText="1"/>
    </xf>
    <xf numFmtId="49" fontId="28" fillId="0" borderId="40">
      <alignment horizontal="center" wrapText="1"/>
    </xf>
    <xf numFmtId="49" fontId="106" fillId="0" borderId="40">
      <alignment horizontal="center" wrapText="1"/>
    </xf>
    <xf numFmtId="49" fontId="106" fillId="0" borderId="40">
      <alignment horizontal="center" wrapText="1"/>
    </xf>
    <xf numFmtId="49" fontId="3" fillId="0" borderId="40">
      <alignment horizontal="center" wrapText="1"/>
    </xf>
    <xf numFmtId="37" fontId="107" fillId="0" borderId="0"/>
    <xf numFmtId="0" fontId="107" fillId="0" borderId="0"/>
    <xf numFmtId="37" fontId="107" fillId="0" borderId="0"/>
    <xf numFmtId="37" fontId="107" fillId="0" borderId="0"/>
    <xf numFmtId="37" fontId="107" fillId="0" borderId="0"/>
    <xf numFmtId="37" fontId="107" fillId="0" borderId="0"/>
    <xf numFmtId="37" fontId="107" fillId="0" borderId="0"/>
    <xf numFmtId="37" fontId="107" fillId="0" borderId="0"/>
    <xf numFmtId="37" fontId="107" fillId="0" borderId="0"/>
    <xf numFmtId="203" fontId="51" fillId="0" borderId="0" applyFont="0" applyFill="0" applyBorder="0" applyProtection="0">
      <alignment horizontal="right" vertical="top"/>
    </xf>
    <xf numFmtId="38" fontId="108" fillId="0" borderId="0" applyFont="0" applyFill="0" applyBorder="0" applyAlignment="0" applyProtection="0"/>
    <xf numFmtId="41" fontId="51" fillId="0" borderId="0" applyFont="0" applyFill="0" applyBorder="0" applyAlignment="0" applyProtection="0"/>
    <xf numFmtId="193" fontId="2" fillId="0" borderId="0" applyFont="0" applyFill="0" applyBorder="0" applyAlignment="0" applyProtection="0"/>
    <xf numFmtId="193" fontId="2" fillId="0" borderId="0" applyFont="0" applyFill="0" applyBorder="0" applyAlignment="0" applyProtection="0"/>
    <xf numFmtId="1" fontId="109" fillId="0" borderId="0">
      <alignment vertical="top"/>
    </xf>
    <xf numFmtId="0" fontId="110" fillId="0" borderId="0" applyFont="0" applyFill="0" applyBorder="0" applyAlignment="0" applyProtection="0">
      <alignment horizontal="right"/>
    </xf>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13" fillId="0" borderId="0" applyFont="0" applyFill="0" applyBorder="0" applyAlignment="0" applyProtection="0"/>
    <xf numFmtId="4" fontId="2" fillId="0" borderId="0" applyFont="0" applyFill="0" applyBorder="0" applyAlignment="0" applyProtection="0"/>
    <xf numFmtId="204" fontId="111" fillId="0" borderId="0" applyFont="0" applyFill="0" applyBorder="0" applyAlignment="0" applyProtection="0"/>
    <xf numFmtId="4" fontId="2" fillId="0" borderId="0" applyFont="0" applyFill="0" applyBorder="0" applyAlignment="0" applyProtection="0"/>
    <xf numFmtId="204" fontId="111" fillId="0" borderId="0" applyFont="0" applyFill="0" applyBorder="0" applyAlignment="0" applyProtection="0"/>
    <xf numFmtId="4" fontId="2" fillId="0" borderId="0" applyFont="0" applyFill="0" applyBorder="0" applyAlignment="0" applyProtection="0"/>
    <xf numFmtId="204" fontId="11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8"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13" fillId="0" borderId="0" applyFont="0" applyFill="0" applyBorder="0" applyAlignment="0" applyProtection="0"/>
    <xf numFmtId="0" fontId="2" fillId="0" borderId="0" applyNumberFormat="0" applyBorder="0" applyAlignment="0" applyProtection="0">
      <alignment vertical="top"/>
      <protection locked="0"/>
    </xf>
    <xf numFmtId="204" fontId="111"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205"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3" fontId="112" fillId="0" borderId="0" applyFont="0" applyFill="0" applyBorder="0" applyAlignment="0" applyProtection="0">
      <alignment vertical="top"/>
    </xf>
    <xf numFmtId="43" fontId="13" fillId="0" borderId="0" applyFont="0" applyFill="0" applyBorder="0" applyAlignment="0" applyProtection="0"/>
    <xf numFmtId="43" fontId="13" fillId="0" borderId="0" applyFont="0" applyFill="0" applyBorder="0" applyAlignment="0" applyProtection="0"/>
    <xf numFmtId="43" fontId="51" fillId="0" borderId="0" applyFont="0" applyFill="0" applyBorder="0" applyAlignment="0" applyProtection="0"/>
    <xf numFmtId="43" fontId="112" fillId="0" borderId="0" applyFont="0" applyFill="0" applyBorder="0" applyAlignment="0" applyProtection="0">
      <alignment vertical="top"/>
    </xf>
    <xf numFmtId="43" fontId="112" fillId="0" borderId="0" applyFont="0" applyFill="0" applyBorder="0" applyAlignment="0" applyProtection="0">
      <alignment vertical="top"/>
    </xf>
    <xf numFmtId="43" fontId="2" fillId="0" borderId="0" applyFont="0" applyFill="0" applyBorder="0" applyAlignment="0" applyProtection="0"/>
    <xf numFmtId="43" fontId="2" fillId="0" borderId="0" applyFont="0" applyFill="0" applyBorder="0" applyAlignment="0" applyProtection="0"/>
    <xf numFmtId="204" fontId="113" fillId="0" borderId="0" applyFont="0" applyFill="0" applyBorder="0" applyAlignment="0" applyProtection="0"/>
    <xf numFmtId="204" fontId="113" fillId="0" borderId="0" applyFont="0" applyFill="0" applyBorder="0" applyAlignment="0" applyProtection="0"/>
    <xf numFmtId="204" fontId="113" fillId="0" borderId="0" applyFont="0" applyFill="0" applyBorder="0" applyAlignment="0" applyProtection="0"/>
    <xf numFmtId="204" fontId="13" fillId="0" borderId="0" applyFont="0" applyFill="0" applyBorder="0" applyAlignment="0" applyProtection="0"/>
    <xf numFmtId="43" fontId="114"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3" fontId="109" fillId="0" borderId="0" applyFill="0" applyBorder="0">
      <alignment horizontal="right" vertical="top"/>
    </xf>
    <xf numFmtId="169" fontId="83" fillId="0" borderId="0" applyFont="0" applyFill="0" applyBorder="0">
      <alignment horizontal="right" vertical="top"/>
    </xf>
    <xf numFmtId="201" fontId="115" fillId="0" borderId="0">
      <alignment horizontal="right" vertical="top"/>
    </xf>
    <xf numFmtId="201" fontId="109" fillId="0" borderId="0" applyFill="0" applyBorder="0">
      <alignment horizontal="right" vertical="top"/>
    </xf>
    <xf numFmtId="3" fontId="109" fillId="0" borderId="0" applyFill="0" applyBorder="0">
      <alignment horizontal="right" vertical="top"/>
    </xf>
    <xf numFmtId="169" fontId="83" fillId="0" borderId="0" applyFont="0" applyFill="0" applyBorder="0">
      <alignment horizontal="right" vertical="top"/>
    </xf>
    <xf numFmtId="206" fontId="52" fillId="0" borderId="0" applyFont="0" applyFill="0" applyBorder="0" applyAlignment="0" applyProtection="0">
      <alignment horizontal="right" vertical="top"/>
    </xf>
    <xf numFmtId="201" fontId="109" fillId="0" borderId="0">
      <alignment horizontal="right" vertical="top"/>
    </xf>
    <xf numFmtId="207" fontId="51" fillId="0" borderId="0"/>
    <xf numFmtId="207" fontId="51" fillId="0" borderId="0"/>
    <xf numFmtId="3" fontId="2" fillId="0" borderId="0" applyFont="0" applyFill="0" applyBorder="0" applyAlignment="0" applyProtection="0"/>
    <xf numFmtId="0" fontId="116" fillId="0" borderId="0"/>
    <xf numFmtId="0" fontId="28" fillId="0" borderId="0"/>
    <xf numFmtId="165" fontId="28" fillId="0" borderId="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ill="0" applyBorder="0" applyAlignment="0" applyProtection="0"/>
    <xf numFmtId="0" fontId="116" fillId="0" borderId="0"/>
    <xf numFmtId="0" fontId="28" fillId="0" borderId="0"/>
    <xf numFmtId="0" fontId="117" fillId="94" borderId="41" applyNumberFormat="0" applyFont="0" applyProtection="0"/>
    <xf numFmtId="0" fontId="49" fillId="0" borderId="42">
      <alignment horizontal="right" vertical="top" wrapText="1"/>
    </xf>
    <xf numFmtId="0" fontId="118" fillId="0" borderId="43">
      <alignment horizontal="right" vertical="top" wrapText="1"/>
    </xf>
    <xf numFmtId="0" fontId="119" fillId="0" borderId="43">
      <alignment horizontal="right" vertical="top" wrapText="1"/>
    </xf>
    <xf numFmtId="0" fontId="118" fillId="0" borderId="43">
      <alignment horizontal="right" vertical="top" wrapText="1"/>
    </xf>
    <xf numFmtId="165" fontId="107" fillId="0" borderId="0"/>
    <xf numFmtId="0" fontId="107" fillId="0" borderId="0"/>
    <xf numFmtId="165" fontId="107" fillId="0" borderId="0"/>
    <xf numFmtId="0" fontId="107" fillId="0" borderId="0"/>
    <xf numFmtId="208" fontId="120" fillId="0" borderId="33"/>
    <xf numFmtId="208" fontId="120" fillId="0" borderId="33"/>
    <xf numFmtId="209" fontId="108"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110" fillId="0" borderId="0" applyFont="0" applyFill="0" applyBorder="0" applyAlignment="0" applyProtection="0">
      <alignment horizontal="right"/>
    </xf>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44" fontId="58"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1"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5"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3" fontId="2" fillId="93"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1" fontId="2" fillId="0" borderId="0" applyFont="0" applyFill="0" applyBorder="0" applyAlignment="0" applyProtection="0"/>
    <xf numFmtId="0" fontId="121" fillId="60" borderId="22" applyNumberFormat="0" applyAlignment="0" applyProtection="0"/>
    <xf numFmtId="0" fontId="122" fillId="55" borderId="21" applyNumberFormat="0" applyAlignment="0" applyProtection="0"/>
    <xf numFmtId="2"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3" fillId="0" borderId="0" applyNumberFormat="0">
      <alignment horizontal="right"/>
    </xf>
    <xf numFmtId="0" fontId="29" fillId="0" borderId="0">
      <protection locked="0"/>
    </xf>
    <xf numFmtId="0" fontId="29" fillId="0" borderId="0">
      <protection locked="0"/>
    </xf>
    <xf numFmtId="0" fontId="2"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3" fontId="106" fillId="0" borderId="0">
      <alignment horizontal="right" vertical="center"/>
    </xf>
    <xf numFmtId="3" fontId="28" fillId="0" borderId="0">
      <alignment horizontal="right" vertical="center"/>
    </xf>
    <xf numFmtId="0" fontId="106" fillId="0" borderId="0" applyNumberFormat="0">
      <alignment horizontal="right" vertical="center"/>
    </xf>
    <xf numFmtId="0" fontId="28" fillId="0" borderId="0" applyNumberFormat="0">
      <alignment horizontal="right" vertical="center"/>
    </xf>
    <xf numFmtId="0" fontId="106" fillId="0" borderId="0" applyNumberFormat="0">
      <alignment horizontal="right" vertical="center"/>
    </xf>
    <xf numFmtId="0" fontId="106" fillId="0" borderId="0" applyNumberFormat="0">
      <alignment horizontal="center" vertical="center"/>
    </xf>
    <xf numFmtId="0" fontId="28" fillId="0" borderId="0" applyNumberFormat="0">
      <alignment horizontal="center" vertical="center"/>
    </xf>
    <xf numFmtId="0" fontId="106" fillId="0" borderId="0" applyNumberFormat="0">
      <alignment horizontal="center" vertical="center"/>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9" fillId="0" borderId="0">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93"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10" fillId="0" borderId="0" applyFont="0" applyFill="0" applyBorder="0" applyAlignment="0" applyProtection="0"/>
    <xf numFmtId="214" fontId="123" fillId="0" borderId="0">
      <alignment horizontal="left"/>
    </xf>
    <xf numFmtId="14" fontId="112" fillId="0" borderId="0" applyFill="0" applyBorder="0" applyAlignment="0"/>
    <xf numFmtId="165" fontId="91" fillId="0" borderId="0" applyFont="0" applyFill="0" applyBorder="0" applyAlignment="0" applyProtection="0"/>
    <xf numFmtId="15" fontId="124" fillId="0" borderId="0"/>
    <xf numFmtId="165" fontId="51" fillId="0" borderId="0"/>
    <xf numFmtId="215" fontId="51" fillId="0" borderId="0"/>
    <xf numFmtId="215" fontId="51" fillId="0" borderId="0"/>
    <xf numFmtId="216" fontId="84" fillId="0" borderId="0" applyFont="0" applyFill="0" applyBorder="0" applyAlignment="0" applyProtection="0"/>
    <xf numFmtId="217" fontId="84" fillId="0" borderId="0" applyFont="0" applyFill="0" applyBorder="0" applyAlignment="0" applyProtection="0"/>
    <xf numFmtId="0" fontId="29" fillId="0" borderId="0">
      <protection locked="0"/>
    </xf>
    <xf numFmtId="164" fontId="125" fillId="0" borderId="0"/>
    <xf numFmtId="164" fontId="115" fillId="0" borderId="0"/>
    <xf numFmtId="0" fontId="126" fillId="46" borderId="0" applyNumberFormat="0" applyBorder="0" applyAlignment="0" applyProtection="0"/>
    <xf numFmtId="164" fontId="51" fillId="0" borderId="0" applyBorder="0"/>
    <xf numFmtId="164" fontId="51" fillId="0" borderId="44"/>
    <xf numFmtId="164" fontId="51" fillId="0" borderId="44"/>
    <xf numFmtId="0" fontId="110" fillId="0" borderId="45" applyNumberFormat="0" applyFont="0" applyFill="0" applyAlignment="0" applyProtection="0"/>
    <xf numFmtId="19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04" fontId="2" fillId="0" borderId="0" applyFont="0" applyFill="0" applyBorder="0" applyAlignment="0" applyProtection="0"/>
    <xf numFmtId="165" fontId="127" fillId="95" borderId="0" applyNumberFormat="0" applyBorder="0" applyAlignment="0" applyProtection="0"/>
    <xf numFmtId="165" fontId="127" fillId="96" borderId="0" applyNumberFormat="0" applyBorder="0" applyAlignment="0" applyProtection="0"/>
    <xf numFmtId="165" fontId="127" fillId="96" borderId="0" applyNumberFormat="0" applyBorder="0" applyAlignment="0" applyProtection="0"/>
    <xf numFmtId="0" fontId="128" fillId="0" borderId="0">
      <protection locked="0"/>
    </xf>
    <xf numFmtId="0" fontId="128" fillId="0" borderId="0">
      <protection locked="0"/>
    </xf>
    <xf numFmtId="0" fontId="129" fillId="0" borderId="0" applyNumberFormat="0" applyFill="0" applyBorder="0" applyAlignment="0" applyProtection="0"/>
    <xf numFmtId="0" fontId="64" fillId="86" borderId="0" applyNumberFormat="0" applyBorder="0" applyAlignment="0" applyProtection="0"/>
    <xf numFmtId="0" fontId="64" fillId="41" borderId="0" applyNumberFormat="0" applyBorder="0" applyAlignment="0" applyProtection="0"/>
    <xf numFmtId="0" fontId="64" fillId="42" borderId="0" applyNumberFormat="0" applyBorder="0" applyAlignment="0" applyProtection="0"/>
    <xf numFmtId="0" fontId="64" fillId="73" borderId="0" applyNumberFormat="0" applyBorder="0" applyAlignment="0" applyProtection="0"/>
    <xf numFmtId="0" fontId="64" fillId="40" borderId="0" applyNumberFormat="0" applyBorder="0" applyAlignment="0" applyProtection="0"/>
    <xf numFmtId="0" fontId="64" fillId="44" borderId="0" applyNumberFormat="0" applyBorder="0" applyAlignment="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0" fontId="130" fillId="60" borderId="22" applyNumberFormat="0" applyAlignment="0" applyProtection="0"/>
    <xf numFmtId="0" fontId="131" fillId="54" borderId="31" applyNumberFormat="0" applyProtection="0"/>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165"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1"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133"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165" fontId="2" fillId="0" borderId="0" applyFont="0" applyFill="0" applyBorder="0" applyAlignment="0" applyProtection="0"/>
    <xf numFmtId="166" fontId="134" fillId="0" borderId="0"/>
    <xf numFmtId="0" fontId="23" fillId="0" borderId="0" applyNumberFormat="0" applyFill="0" applyBorder="0" applyAlignment="0" applyProtection="0"/>
    <xf numFmtId="222" fontId="132" fillId="0" borderId="0" applyFont="0" applyFill="0" applyBorder="0" applyAlignment="0" applyProtection="0"/>
    <xf numFmtId="223" fontId="132" fillId="0" borderId="0" applyFont="0" applyFill="0" applyBorder="0" applyAlignment="0" applyProtection="0"/>
    <xf numFmtId="165" fontId="27" fillId="0" borderId="0">
      <alignment vertical="center"/>
    </xf>
    <xf numFmtId="0" fontId="135" fillId="0" borderId="0">
      <alignment vertical="center"/>
    </xf>
    <xf numFmtId="169" fontId="2" fillId="0" borderId="0" applyFont="0" applyFill="0" applyBorder="0" applyAlignment="0" applyProtection="0"/>
    <xf numFmtId="0" fontId="29" fillId="0" borderId="0">
      <protection locked="0"/>
    </xf>
    <xf numFmtId="169" fontId="2" fillId="0" borderId="0" applyFont="0" applyFill="0" applyBorder="0" applyAlignment="0" applyProtection="0"/>
    <xf numFmtId="0" fontId="29" fillId="0" borderId="0">
      <protection locked="0"/>
    </xf>
    <xf numFmtId="169" fontId="2" fillId="0" borderId="0" applyFont="0" applyFill="0" applyBorder="0" applyAlignment="0" applyProtection="0"/>
    <xf numFmtId="0" fontId="29" fillId="0" borderId="0">
      <protection locked="0"/>
    </xf>
    <xf numFmtId="0" fontId="80" fillId="0" borderId="0">
      <protection locked="0"/>
    </xf>
    <xf numFmtId="169" fontId="2" fillId="0" borderId="0" applyFont="0" applyFill="0" applyBorder="0" applyAlignment="0" applyProtection="0"/>
    <xf numFmtId="0" fontId="136" fillId="0" borderId="0"/>
    <xf numFmtId="0" fontId="29" fillId="0" borderId="0">
      <protection locked="0"/>
    </xf>
    <xf numFmtId="169" fontId="2" fillId="0" borderId="0" applyFont="0" applyFill="0" applyBorder="0" applyAlignment="0" applyProtection="0"/>
    <xf numFmtId="0" fontId="137" fillId="0" borderId="0"/>
    <xf numFmtId="0" fontId="29" fillId="0" borderId="0">
      <protection locked="0"/>
    </xf>
    <xf numFmtId="169" fontId="2" fillId="0" borderId="0" applyFont="0" applyFill="0" applyBorder="0" applyAlignment="0" applyProtection="0"/>
    <xf numFmtId="0" fontId="137" fillId="0" borderId="0"/>
    <xf numFmtId="0" fontId="29" fillId="0" borderId="0">
      <protection locked="0"/>
    </xf>
    <xf numFmtId="169" fontId="2" fillId="0" borderId="0" applyFont="0" applyFill="0" applyBorder="0" applyAlignment="0" applyProtection="0"/>
    <xf numFmtId="0" fontId="137" fillId="0" borderId="0"/>
    <xf numFmtId="0" fontId="29" fillId="0" borderId="0">
      <protection locked="0"/>
    </xf>
    <xf numFmtId="0" fontId="80" fillId="0" borderId="0">
      <protection locked="0"/>
    </xf>
    <xf numFmtId="165" fontId="132" fillId="0" borderId="0"/>
    <xf numFmtId="224" fontId="2" fillId="0" borderId="0" applyFont="0" applyFill="0" applyBorder="0">
      <alignment horizontal="left"/>
    </xf>
    <xf numFmtId="165" fontId="29" fillId="0" borderId="0">
      <protection locked="0"/>
    </xf>
    <xf numFmtId="0" fontId="29" fillId="0" borderId="0">
      <protection locked="0"/>
    </xf>
    <xf numFmtId="225" fontId="29" fillId="0" borderId="0">
      <protection locked="0"/>
    </xf>
    <xf numFmtId="225" fontId="29" fillId="0" borderId="0">
      <protection locked="0"/>
    </xf>
    <xf numFmtId="0" fontId="29" fillId="0" borderId="0">
      <protection locked="0"/>
    </xf>
    <xf numFmtId="3" fontId="91" fillId="0" borderId="0" applyFont="0" applyFill="0" applyBorder="0" applyAlignment="0" applyProtection="0"/>
    <xf numFmtId="3" fontId="138" fillId="0" borderId="0"/>
    <xf numFmtId="3" fontId="91"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26" fontId="29" fillId="0" borderId="0">
      <protection locked="0"/>
    </xf>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93"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165" fontId="137" fillId="0" borderId="0"/>
    <xf numFmtId="0" fontId="137" fillId="0" borderId="0"/>
    <xf numFmtId="0" fontId="134" fillId="0" borderId="0"/>
    <xf numFmtId="0" fontId="137" fillId="0" borderId="0"/>
    <xf numFmtId="165" fontId="28" fillId="0" borderId="0"/>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81" fillId="0" borderId="0">
      <protection locked="0"/>
    </xf>
    <xf numFmtId="225" fontId="29" fillId="0" borderId="0">
      <protection locked="0"/>
    </xf>
    <xf numFmtId="225" fontId="29" fillId="0" borderId="0">
      <protection locked="0"/>
    </xf>
    <xf numFmtId="2" fontId="2" fillId="0" borderId="0" applyFont="0" applyFill="0" applyBorder="0" applyAlignment="0" applyProtection="0"/>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1" fontId="139" fillId="0" borderId="0" applyNumberFormat="0" applyFill="0" applyBorder="0" applyAlignment="0" applyProtection="0">
      <alignment horizontal="center" vertical="top"/>
    </xf>
    <xf numFmtId="169" fontId="140" fillId="0" borderId="0" applyProtection="0"/>
    <xf numFmtId="169" fontId="141" fillId="0" borderId="0" applyProtection="0"/>
    <xf numFmtId="169" fontId="142" fillId="0" borderId="0" applyProtection="0"/>
    <xf numFmtId="0" fontId="49" fillId="0" borderId="46"/>
    <xf numFmtId="0" fontId="49" fillId="0" borderId="46"/>
    <xf numFmtId="0" fontId="49" fillId="0" borderId="46"/>
    <xf numFmtId="178" fontId="15" fillId="6" borderId="0" applyNumberFormat="0" applyBorder="0" applyAlignment="0" applyProtection="0"/>
    <xf numFmtId="37" fontId="51" fillId="0" borderId="0" applyNumberFormat="0" applyFont="0" applyFill="0"/>
    <xf numFmtId="38" fontId="49" fillId="89" borderId="0" applyNumberFormat="0" applyBorder="0" applyAlignment="0" applyProtection="0"/>
    <xf numFmtId="38" fontId="49" fillId="89" borderId="0" applyNumberFormat="0" applyBorder="0" applyAlignment="0" applyProtection="0"/>
    <xf numFmtId="38" fontId="49" fillId="89" borderId="0" applyNumberFormat="0" applyBorder="0" applyAlignment="0" applyProtection="0"/>
    <xf numFmtId="38" fontId="49" fillId="89" borderId="0" applyNumberFormat="0" applyBorder="0" applyAlignment="0" applyProtection="0"/>
    <xf numFmtId="0" fontId="110" fillId="0" borderId="0" applyFont="0" applyFill="0" applyBorder="0" applyAlignment="0" applyProtection="0">
      <alignment horizontal="right"/>
    </xf>
    <xf numFmtId="169" fontId="2" fillId="0" borderId="0" applyProtection="0"/>
    <xf numFmtId="0" fontId="68" fillId="0" borderId="0" applyNumberFormat="0" applyFill="0" applyBorder="0" applyProtection="0"/>
    <xf numFmtId="165" fontId="4" fillId="0" borderId="0"/>
    <xf numFmtId="0" fontId="4" fillId="0" borderId="0"/>
    <xf numFmtId="0" fontId="4" fillId="0" borderId="0"/>
    <xf numFmtId="165" fontId="4" fillId="0" borderId="0"/>
    <xf numFmtId="0" fontId="4" fillId="0" borderId="47" applyNumberFormat="0" applyAlignment="0" applyProtection="0">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143" fillId="0" borderId="0">
      <alignment horizontal="center"/>
    </xf>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ill="0" applyBorder="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51" fillId="0" borderId="0"/>
    <xf numFmtId="0" fontId="51" fillId="0" borderId="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ill="0" applyBorder="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51" fillId="0" borderId="0"/>
    <xf numFmtId="0" fontId="51" fillId="0" borderId="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14" fillId="0" borderId="9" applyNumberFormat="0" applyFill="0" applyAlignment="0" applyProtection="0"/>
    <xf numFmtId="0" fontId="14" fillId="0" borderId="0" applyNumberFormat="0" applyFill="0" applyBorder="0" applyAlignment="0" applyProtection="0"/>
    <xf numFmtId="167" fontId="128" fillId="0" borderId="0">
      <protection locked="0"/>
    </xf>
    <xf numFmtId="227" fontId="52" fillId="0" borderId="0">
      <protection locked="0"/>
    </xf>
    <xf numFmtId="0" fontId="128" fillId="0" borderId="0">
      <protection locked="0"/>
    </xf>
    <xf numFmtId="167" fontId="128" fillId="0" borderId="0">
      <protection locked="0"/>
    </xf>
    <xf numFmtId="227" fontId="52" fillId="0" borderId="0">
      <protection locked="0"/>
    </xf>
    <xf numFmtId="0" fontId="128" fillId="0" borderId="0">
      <protection locked="0"/>
    </xf>
    <xf numFmtId="165" fontId="144" fillId="0" borderId="0" applyNumberFormat="0" applyFill="0" applyBorder="0" applyAlignment="0" applyProtection="0">
      <alignment vertical="top"/>
      <protection locked="0"/>
    </xf>
    <xf numFmtId="165" fontId="145" fillId="0" borderId="0" applyNumberFormat="0" applyFill="0" applyBorder="0" applyAlignment="0" applyProtection="0">
      <alignment vertical="top"/>
      <protection locked="0"/>
    </xf>
    <xf numFmtId="165" fontId="146" fillId="0" borderId="0" applyNumberFormat="0" applyFill="0" applyBorder="0" applyAlignment="0" applyProtection="0">
      <alignment vertical="top"/>
      <protection locked="0"/>
    </xf>
    <xf numFmtId="165" fontId="147"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48" fillId="0" borderId="0" applyNumberFormat="0" applyFill="0" applyBorder="0" applyAlignment="0" applyProtection="0"/>
    <xf numFmtId="0" fontId="149" fillId="0" borderId="0" applyNumberFormat="0" applyFill="0" applyBorder="0" applyAlignment="0" applyProtection="0">
      <alignment vertical="top"/>
      <protection locked="0"/>
    </xf>
    <xf numFmtId="0" fontId="150"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52" fillId="0" borderId="0" applyNumberFormat="0" applyFill="0" applyBorder="0" applyAlignment="0" applyProtection="0">
      <alignment vertical="top"/>
      <protection locked="0"/>
    </xf>
    <xf numFmtId="0" fontId="153" fillId="0" borderId="0" applyNumberFormat="0" applyFill="0" applyBorder="0" applyAlignment="0" applyProtection="0">
      <alignment vertical="top"/>
      <protection locked="0"/>
    </xf>
    <xf numFmtId="0" fontId="154"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55"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56" fillId="0" borderId="0" applyNumberFormat="0" applyFill="0" applyBorder="0" applyAlignment="0" applyProtection="0">
      <alignment vertical="top"/>
      <protection locked="0"/>
    </xf>
    <xf numFmtId="165" fontId="157" fillId="0" borderId="0" applyNumberFormat="0" applyFill="0" applyBorder="0" applyAlignment="0" applyProtection="0">
      <alignment vertical="top"/>
      <protection locked="0"/>
    </xf>
    <xf numFmtId="165" fontId="148" fillId="0" borderId="0" applyNumberFormat="0" applyFill="0" applyBorder="0" applyAlignment="0" applyProtection="0">
      <alignment vertical="top"/>
      <protection locked="0"/>
    </xf>
    <xf numFmtId="0" fontId="112" fillId="0" borderId="0"/>
    <xf numFmtId="165" fontId="158" fillId="0" borderId="0"/>
    <xf numFmtId="169" fontId="51" fillId="0" borderId="0" applyFont="0" applyFill="0" applyBorder="0" applyAlignment="0" applyProtection="0"/>
    <xf numFmtId="169" fontId="52" fillId="0" borderId="0" applyFont="0" applyFill="0" applyBorder="0" applyAlignment="0" applyProtection="0"/>
    <xf numFmtId="169" fontId="52" fillId="0" borderId="0" applyFont="0" applyFill="0" applyBorder="0" applyAlignment="0" applyProtection="0"/>
    <xf numFmtId="3" fontId="51" fillId="0" borderId="0" applyFont="0" applyFill="0" applyBorder="0" applyAlignment="0" applyProtection="0"/>
    <xf numFmtId="3" fontId="52" fillId="0" borderId="0" applyFont="0" applyFill="0" applyBorder="0" applyAlignment="0" applyProtection="0"/>
    <xf numFmtId="3" fontId="52" fillId="0" borderId="0" applyFont="0" applyFill="0" applyBorder="0" applyAlignment="0" applyProtection="0"/>
    <xf numFmtId="0" fontId="159" fillId="38" borderId="0" applyNumberFormat="0" applyBorder="0" applyAlignment="0" applyProtection="0"/>
    <xf numFmtId="2" fontId="160" fillId="0" borderId="0"/>
    <xf numFmtId="10" fontId="49" fillId="48" borderId="33" applyNumberFormat="0" applyBorder="0" applyAlignment="0" applyProtection="0"/>
    <xf numFmtId="10" fontId="49" fillId="97" borderId="33" applyNumberFormat="0" applyBorder="0" applyAlignment="0" applyProtection="0"/>
    <xf numFmtId="10" fontId="49" fillId="97" borderId="33" applyNumberFormat="0" applyBorder="0" applyAlignment="0" applyProtection="0"/>
    <xf numFmtId="10" fontId="49" fillId="97" borderId="33" applyNumberFormat="0" applyBorder="0" applyAlignment="0" applyProtection="0"/>
    <xf numFmtId="10" fontId="49" fillId="48" borderId="33" applyNumberFormat="0" applyBorder="0" applyAlignment="0" applyProtection="0"/>
    <xf numFmtId="10" fontId="49" fillId="48" borderId="33" applyNumberFormat="0" applyBorder="0" applyAlignment="0" applyProtection="0"/>
    <xf numFmtId="10" fontId="49" fillId="97" borderId="33" applyNumberFormat="0" applyBorder="0" applyAlignment="0" applyProtection="0"/>
    <xf numFmtId="0" fontId="18" fillId="9" borderId="10"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2" fillId="50" borderId="0" applyNumberFormat="0" applyBorder="0" applyProtection="0"/>
    <xf numFmtId="0" fontId="163"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165" fontId="164" fillId="0" borderId="0" applyNumberFormat="0" applyFill="0" applyBorder="0" applyAlignment="0" applyProtection="0">
      <alignment vertical="top"/>
      <protection locked="0"/>
    </xf>
    <xf numFmtId="15" fontId="2" fillId="0" borderId="0"/>
    <xf numFmtId="165" fontId="7" fillId="0" borderId="0"/>
    <xf numFmtId="228" fontId="7" fillId="0" borderId="0"/>
    <xf numFmtId="229" fontId="2" fillId="0" borderId="0" applyFont="0" applyFill="0" applyBorder="0" applyAlignment="0" applyProtection="0"/>
    <xf numFmtId="229" fontId="2" fillId="0" borderId="0" applyFont="0" applyFill="0" applyBorder="0" applyAlignment="0" applyProtection="0"/>
    <xf numFmtId="0" fontId="165" fillId="0" borderId="20" applyNumberFormat="0" applyFill="0" applyAlignment="0" applyProtection="0"/>
    <xf numFmtId="0" fontId="166" fillId="37" borderId="15" applyNumberFormat="0" applyAlignment="0" applyProtection="0"/>
    <xf numFmtId="165" fontId="167" fillId="0" borderId="0" applyNumberFormat="0" applyFill="0" applyBorder="0" applyAlignment="0" applyProtection="0">
      <alignment vertical="top"/>
      <protection locked="0"/>
    </xf>
    <xf numFmtId="169" fontId="168" fillId="0" borderId="0"/>
    <xf numFmtId="0" fontId="49" fillId="0" borderId="40">
      <alignment horizontal="left" vertical="top" wrapText="1"/>
    </xf>
    <xf numFmtId="0" fontId="49" fillId="0" borderId="40">
      <alignment horizontal="left" vertical="top" wrapText="1"/>
    </xf>
    <xf numFmtId="0" fontId="137" fillId="0" borderId="48"/>
    <xf numFmtId="0" fontId="49" fillId="89" borderId="49">
      <alignment horizontal="center" wrapText="1"/>
    </xf>
    <xf numFmtId="165" fontId="169" fillId="0" borderId="0" applyNumberFormat="0" applyFill="0" applyBorder="0" applyAlignment="0" applyProtection="0">
      <alignment vertical="top"/>
      <protection locked="0"/>
    </xf>
    <xf numFmtId="165" fontId="170" fillId="0" borderId="0" applyNumberFormat="0" applyFill="0" applyBorder="0" applyAlignment="0" applyProtection="0">
      <alignment vertical="top"/>
      <protection locked="0"/>
    </xf>
    <xf numFmtId="165" fontId="171" fillId="0" borderId="0" applyNumberFormat="0" applyFill="0" applyBorder="0" applyAlignment="0" applyProtection="0">
      <alignment vertical="top"/>
      <protection locked="0"/>
    </xf>
    <xf numFmtId="230" fontId="134" fillId="0" borderId="0" applyFont="0" applyFill="0" applyBorder="0" applyAlignment="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169" fontId="172" fillId="0" borderId="0" applyProtection="0"/>
    <xf numFmtId="0" fontId="21" fillId="0" borderId="12" applyNumberFormat="0" applyFill="0" applyAlignment="0" applyProtection="0"/>
    <xf numFmtId="165" fontId="173" fillId="0" borderId="26">
      <alignment horizontal="left"/>
      <protection locked="0"/>
    </xf>
    <xf numFmtId="165" fontId="173" fillId="0" borderId="26">
      <alignment horizontal="left"/>
      <protection locked="0"/>
    </xf>
    <xf numFmtId="0" fontId="174" fillId="0" borderId="0"/>
    <xf numFmtId="2" fontId="175" fillId="0" borderId="0">
      <alignment horizontal="centerContinuous" wrapText="1"/>
    </xf>
    <xf numFmtId="0" fontId="176" fillId="0" borderId="0" applyNumberFormat="0" applyFill="0" applyBorder="0" applyProtection="0"/>
    <xf numFmtId="0" fontId="176" fillId="0" borderId="0" applyNumberFormat="0" applyFill="0" applyBorder="0" applyAlignment="0" applyProtection="0"/>
    <xf numFmtId="0" fontId="177" fillId="0" borderId="0" applyNumberFormat="0" applyFill="0" applyBorder="0" applyProtection="0"/>
    <xf numFmtId="0" fontId="177" fillId="0" borderId="0" applyNumberFormat="0" applyFill="0" applyBorder="0" applyAlignment="0" applyProtection="0"/>
    <xf numFmtId="0" fontId="178" fillId="0" borderId="0" applyNumberFormat="0" applyFill="0" applyBorder="0" applyProtection="0"/>
    <xf numFmtId="0" fontId="178" fillId="0" borderId="0" applyNumberFormat="0" applyFill="0" applyBorder="0" applyAlignment="0" applyProtection="0"/>
    <xf numFmtId="0" fontId="176" fillId="0" borderId="0" applyNumberFormat="0" applyFill="0" applyBorder="0" applyProtection="0"/>
    <xf numFmtId="0" fontId="176" fillId="0" borderId="0" applyNumberFormat="0" applyFill="0" applyBorder="0" applyAlignment="0" applyProtection="0"/>
    <xf numFmtId="0" fontId="179" fillId="0" borderId="0" applyNumberFormat="0" applyFill="0" applyBorder="0" applyProtection="0"/>
    <xf numFmtId="0" fontId="179" fillId="0" borderId="0" applyNumberFormat="0" applyFill="0" applyBorder="0" applyAlignment="0" applyProtection="0"/>
    <xf numFmtId="165" fontId="180" fillId="0" borderId="0" applyNumberFormat="0" applyFill="0" applyBorder="0" applyAlignment="0" applyProtection="0">
      <alignment vertical="top"/>
      <protection locked="0"/>
    </xf>
    <xf numFmtId="231" fontId="91" fillId="0" borderId="0" applyFont="0" applyFill="0" applyBorder="0" applyAlignment="0" applyProtection="0"/>
    <xf numFmtId="1" fontId="51" fillId="0" borderId="0" applyNumberFormat="0" applyAlignment="0">
      <alignment horizontal="center"/>
    </xf>
    <xf numFmtId="232" fontId="181" fillId="0" borderId="0" applyNumberFormat="0">
      <alignment horizontal="centerContinuous"/>
    </xf>
    <xf numFmtId="233" fontId="2" fillId="0" borderId="0" applyFill="0" applyBorder="0" applyAlignment="0" applyProtection="0"/>
    <xf numFmtId="234" fontId="2" fillId="0" borderId="0" applyFont="0" applyFill="0" applyBorder="0" applyAlignment="0" applyProtection="0"/>
    <xf numFmtId="235" fontId="2" fillId="0" borderId="0" applyFont="0" applyFill="0" applyBorder="0" applyAlignment="0" applyProtection="0"/>
    <xf numFmtId="236" fontId="2" fillId="0" borderId="0" applyFont="0" applyFill="0" applyBorder="0" applyAlignment="0" applyProtection="0"/>
    <xf numFmtId="237" fontId="2" fillId="0" borderId="0" applyFont="0" applyFill="0" applyBorder="0" applyAlignment="0" applyProtection="0"/>
    <xf numFmtId="43" fontId="51" fillId="0" borderId="0" applyFont="0" applyFill="0" applyBorder="0" applyAlignment="0" applyProtection="0"/>
    <xf numFmtId="238" fontId="160" fillId="0" borderId="0"/>
    <xf numFmtId="5" fontId="91" fillId="0" borderId="0" applyFont="0" applyFill="0" applyBorder="0" applyAlignment="0" applyProtection="0"/>
    <xf numFmtId="168" fontId="54" fillId="0" borderId="0"/>
    <xf numFmtId="239" fontId="2" fillId="0" borderId="0" applyFont="0" applyFill="0" applyBorder="0" applyAlignment="0" applyProtection="0"/>
    <xf numFmtId="240" fontId="2" fillId="0" borderId="0" applyFont="0" applyFill="0" applyBorder="0" applyAlignment="0" applyProtection="0"/>
    <xf numFmtId="240" fontId="2" fillId="0" borderId="0" applyFont="0" applyFill="0" applyBorder="0" applyAlignment="0" applyProtection="0"/>
    <xf numFmtId="241" fontId="29" fillId="0" borderId="0">
      <protection locked="0"/>
    </xf>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3" fontId="132" fillId="0" borderId="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44" fontId="2" fillId="0" borderId="0" applyFont="0" applyFill="0" applyBorder="0" applyAlignment="0" applyProtection="0"/>
    <xf numFmtId="245" fontId="2" fillId="0" borderId="0" applyFont="0" applyFill="0" applyBorder="0" applyAlignment="0" applyProtection="0"/>
    <xf numFmtId="246" fontId="29" fillId="0" borderId="0">
      <protection locked="0"/>
    </xf>
    <xf numFmtId="246" fontId="29" fillId="0" borderId="0">
      <protection locked="0"/>
    </xf>
    <xf numFmtId="247" fontId="29" fillId="0" borderId="0">
      <protection locked="0"/>
    </xf>
    <xf numFmtId="247" fontId="29" fillId="0" borderId="0">
      <protection locked="0"/>
    </xf>
    <xf numFmtId="3" fontId="10" fillId="0" borderId="0" applyFont="0"/>
    <xf numFmtId="248" fontId="2" fillId="0" borderId="0">
      <alignment horizontal="right"/>
    </xf>
    <xf numFmtId="0" fontId="182" fillId="0" borderId="0" applyNumberFormat="0">
      <alignment horizontal="right"/>
    </xf>
    <xf numFmtId="249" fontId="3" fillId="0" borderId="0"/>
    <xf numFmtId="249" fontId="3" fillId="0" borderId="0"/>
    <xf numFmtId="249" fontId="3" fillId="0" borderId="0"/>
    <xf numFmtId="0" fontId="110" fillId="0" borderId="0" applyFont="0" applyFill="0" applyBorder="0" applyAlignment="0" applyProtection="0">
      <alignment horizontal="right"/>
    </xf>
    <xf numFmtId="39" fontId="27" fillId="0" borderId="0"/>
    <xf numFmtId="0" fontId="183" fillId="0" borderId="50" applyNumberFormat="0" applyFill="0" applyAlignment="0" applyProtection="0"/>
    <xf numFmtId="0" fontId="184" fillId="0" borderId="17" applyNumberFormat="0" applyFill="0" applyAlignment="0" applyProtection="0"/>
    <xf numFmtId="0" fontId="185" fillId="0" borderId="51" applyNumberFormat="0" applyFill="0" applyAlignment="0" applyProtection="0"/>
    <xf numFmtId="0" fontId="185" fillId="0" borderId="0" applyNumberFormat="0" applyFill="0" applyBorder="0" applyAlignment="0" applyProtection="0"/>
    <xf numFmtId="165" fontId="186" fillId="0" borderId="0"/>
    <xf numFmtId="165" fontId="27" fillId="0" borderId="0"/>
    <xf numFmtId="178" fontId="17" fillId="8" borderId="0" applyNumberFormat="0" applyBorder="0" applyAlignment="0" applyProtection="0"/>
    <xf numFmtId="0" fontId="187" fillId="45" borderId="0" applyNumberFormat="0" applyBorder="0" applyAlignment="0" applyProtection="0"/>
    <xf numFmtId="0" fontId="188" fillId="98" borderId="0" applyNumberFormat="0" applyBorder="0" applyProtection="0"/>
    <xf numFmtId="37" fontId="189" fillId="0" borderId="0"/>
    <xf numFmtId="165" fontId="5" fillId="0" borderId="0"/>
    <xf numFmtId="0" fontId="5" fillId="0" borderId="0"/>
    <xf numFmtId="0" fontId="5" fillId="0" borderId="0"/>
    <xf numFmtId="0" fontId="28" fillId="0" borderId="0"/>
    <xf numFmtId="165" fontId="2" fillId="0" borderId="0"/>
    <xf numFmtId="0" fontId="28" fillId="0" borderId="0"/>
    <xf numFmtId="250" fontId="190" fillId="0" borderId="0"/>
    <xf numFmtId="250" fontId="190" fillId="0" borderId="0"/>
    <xf numFmtId="0" fontId="191" fillId="0" borderId="0"/>
    <xf numFmtId="165" fontId="134" fillId="0" borderId="0"/>
    <xf numFmtId="0" fontId="192" fillId="0" borderId="0"/>
    <xf numFmtId="0" fontId="191" fillId="0" borderId="0"/>
    <xf numFmtId="165" fontId="134" fillId="0" borderId="0"/>
    <xf numFmtId="0" fontId="191" fillId="0" borderId="0"/>
    <xf numFmtId="165" fontId="134" fillId="0" borderId="0"/>
    <xf numFmtId="165" fontId="107" fillId="0" borderId="0"/>
    <xf numFmtId="0" fontId="107" fillId="0" borderId="0"/>
    <xf numFmtId="165" fontId="107" fillId="0" borderId="0"/>
    <xf numFmtId="0" fontId="107" fillId="0" borderId="0"/>
    <xf numFmtId="165" fontId="107" fillId="0" borderId="0"/>
    <xf numFmtId="0" fontId="107" fillId="0" borderId="0"/>
    <xf numFmtId="165" fontId="107" fillId="0" borderId="0"/>
    <xf numFmtId="0" fontId="107" fillId="0" borderId="0"/>
    <xf numFmtId="178" fontId="13" fillId="0" borderId="0"/>
    <xf numFmtId="0" fontId="111" fillId="0" borderId="0"/>
    <xf numFmtId="0" fontId="111" fillId="0" borderId="0"/>
    <xf numFmtId="0" fontId="111" fillId="0" borderId="0"/>
    <xf numFmtId="0" fontId="111" fillId="0" borderId="0"/>
    <xf numFmtId="0" fontId="2" fillId="0" borderId="0"/>
    <xf numFmtId="0" fontId="134" fillId="0" borderId="0"/>
    <xf numFmtId="0" fontId="2" fillId="0" borderId="0"/>
    <xf numFmtId="0" fontId="52" fillId="0" borderId="0"/>
    <xf numFmtId="0" fontId="111" fillId="0" borderId="0"/>
    <xf numFmtId="0" fontId="111" fillId="0" borderId="0"/>
    <xf numFmtId="0" fontId="111" fillId="0" borderId="0"/>
    <xf numFmtId="0" fontId="111" fillId="0" borderId="0"/>
    <xf numFmtId="0" fontId="13"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111" fillId="0" borderId="0"/>
    <xf numFmtId="0" fontId="2" fillId="0" borderId="0"/>
    <xf numFmtId="0" fontId="2" fillId="0" borderId="0" applyNumberFormat="0" applyFont="0" applyFill="0" applyBorder="0" applyAlignment="0" applyProtection="0"/>
    <xf numFmtId="0" fontId="51" fillId="0" borderId="0"/>
    <xf numFmtId="0" fontId="51" fillId="0" borderId="0"/>
    <xf numFmtId="0" fontId="51" fillId="0" borderId="0"/>
    <xf numFmtId="0" fontId="52"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111" fillId="0" borderId="0"/>
    <xf numFmtId="0" fontId="2" fillId="0" borderId="0"/>
    <xf numFmtId="0" fontId="5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52"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3" fillId="0" borderId="0"/>
    <xf numFmtId="0" fontId="111" fillId="0" borderId="0"/>
    <xf numFmtId="0" fontId="111" fillId="0" borderId="0"/>
    <xf numFmtId="0" fontId="51" fillId="0" borderId="0"/>
    <xf numFmtId="0" fontId="111" fillId="0" borderId="0"/>
    <xf numFmtId="0" fontId="111" fillId="0" borderId="0"/>
    <xf numFmtId="0" fontId="111" fillId="0" borderId="0"/>
    <xf numFmtId="0" fontId="52"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xf numFmtId="0" fontId="111" fillId="0" borderId="0"/>
    <xf numFmtId="0" fontId="111" fillId="0" borderId="0"/>
    <xf numFmtId="0" fontId="111" fillId="0" borderId="0"/>
    <xf numFmtId="0" fontId="51"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111" fillId="0" borderId="0"/>
    <xf numFmtId="0" fontId="111" fillId="0" borderId="0"/>
    <xf numFmtId="0" fontId="111" fillId="0" borderId="0"/>
    <xf numFmtId="0" fontId="13"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5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2" fillId="0" borderId="0"/>
    <xf numFmtId="0" fontId="51" fillId="0" borderId="0" applyBorder="0"/>
    <xf numFmtId="0" fontId="51" fillId="0" borderId="0" applyBorder="0"/>
    <xf numFmtId="0" fontId="111" fillId="0" borderId="0"/>
    <xf numFmtId="0" fontId="111" fillId="0" borderId="0"/>
    <xf numFmtId="0" fontId="111" fillId="0" borderId="0"/>
    <xf numFmtId="165" fontId="2" fillId="0" borderId="0"/>
    <xf numFmtId="0" fontId="13" fillId="0" borderId="0"/>
    <xf numFmtId="0" fontId="193" fillId="0" borderId="0"/>
    <xf numFmtId="0" fontId="111" fillId="0" borderId="0"/>
    <xf numFmtId="0" fontId="111" fillId="0" borderId="0"/>
    <xf numFmtId="0" fontId="111" fillId="0" borderId="0"/>
    <xf numFmtId="0" fontId="111" fillId="0" borderId="0"/>
    <xf numFmtId="0" fontId="13" fillId="0" borderId="0"/>
    <xf numFmtId="0" fontId="112" fillId="0" borderId="0"/>
    <xf numFmtId="0" fontId="13" fillId="0" borderId="0"/>
    <xf numFmtId="0" fontId="112" fillId="0" borderId="0"/>
    <xf numFmtId="0" fontId="11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3" fillId="0" borderId="0"/>
    <xf numFmtId="0" fontId="51" fillId="0" borderId="0"/>
    <xf numFmtId="0" fontId="2" fillId="0" borderId="0"/>
    <xf numFmtId="0" fontId="51" fillId="0" borderId="0" applyBorder="0"/>
    <xf numFmtId="0" fontId="51" fillId="0" borderId="0" applyBorder="0"/>
    <xf numFmtId="0" fontId="111" fillId="0" borderId="0"/>
    <xf numFmtId="0" fontId="111" fillId="0" borderId="0"/>
    <xf numFmtId="0" fontId="13"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xf numFmtId="0" fontId="111" fillId="0" borderId="0"/>
    <xf numFmtId="0" fontId="111" fillId="0" borderId="0"/>
    <xf numFmtId="0" fontId="111" fillId="0" borderId="0"/>
    <xf numFmtId="0" fontId="2"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251" fontId="51" fillId="0" borderId="0"/>
    <xf numFmtId="0" fontId="111" fillId="0" borderId="0"/>
    <xf numFmtId="0" fontId="111" fillId="0" borderId="0"/>
    <xf numFmtId="0" fontId="111" fillId="0" borderId="0"/>
    <xf numFmtId="0" fontId="2"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2" fillId="0" borderId="0"/>
    <xf numFmtId="0" fontId="111" fillId="0" borderId="0"/>
    <xf numFmtId="0" fontId="111" fillId="0" borderId="0"/>
    <xf numFmtId="0" fontId="111" fillId="0" borderId="0"/>
    <xf numFmtId="0" fontId="2"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xf numFmtId="0" fontId="2" fillId="0" borderId="0" applyNumberFormat="0" applyBorder="0" applyAlignment="0" applyProtection="0">
      <alignment vertical="top"/>
      <protection locked="0"/>
    </xf>
    <xf numFmtId="0" fontId="2" fillId="0" borderId="0"/>
    <xf numFmtId="0" fontId="111" fillId="0" borderId="0"/>
    <xf numFmtId="0" fontId="111" fillId="0" borderId="0"/>
    <xf numFmtId="0" fontId="111" fillId="0" borderId="0"/>
    <xf numFmtId="0" fontId="111"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51" fillId="0" borderId="0"/>
    <xf numFmtId="0" fontId="2" fillId="0" borderId="0" applyFill="0"/>
    <xf numFmtId="0" fontId="112" fillId="0" borderId="0"/>
    <xf numFmtId="0" fontId="112" fillId="0" borderId="0"/>
    <xf numFmtId="0" fontId="112" fillId="0" borderId="0"/>
    <xf numFmtId="0" fontId="112" fillId="0" borderId="0"/>
    <xf numFmtId="0" fontId="2" fillId="0" borderId="0"/>
    <xf numFmtId="0" fontId="2" fillId="0" borderId="0"/>
    <xf numFmtId="0" fontId="2" fillId="0" borderId="0"/>
    <xf numFmtId="0" fontId="51" fillId="0" borderId="0"/>
    <xf numFmtId="0" fontId="51" fillId="0" borderId="0"/>
    <xf numFmtId="0" fontId="2" fillId="0" borderId="0"/>
    <xf numFmtId="0" fontId="10" fillId="0" borderId="0"/>
    <xf numFmtId="0" fontId="2" fillId="0" borderId="0">
      <alignment vertical="top"/>
    </xf>
    <xf numFmtId="0" fontId="111" fillId="0" borderId="0"/>
    <xf numFmtId="0" fontId="111" fillId="0" borderId="0"/>
    <xf numFmtId="0" fontId="111" fillId="0" borderId="0"/>
    <xf numFmtId="0" fontId="2" fillId="0" borderId="0">
      <alignment vertical="top"/>
    </xf>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111" fillId="0" borderId="0"/>
    <xf numFmtId="0" fontId="111" fillId="0" borderId="0"/>
    <xf numFmtId="165" fontId="13"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xf numFmtId="165" fontId="13" fillId="0" borderId="0"/>
    <xf numFmtId="165" fontId="13" fillId="0" borderId="0"/>
    <xf numFmtId="165" fontId="13" fillId="0" borderId="0"/>
    <xf numFmtId="165" fontId="13" fillId="0" borderId="0"/>
    <xf numFmtId="165" fontId="13" fillId="0" borderId="0"/>
    <xf numFmtId="165" fontId="13" fillId="0" borderId="0"/>
    <xf numFmtId="165" fontId="13" fillId="0" borderId="0"/>
    <xf numFmtId="165" fontId="51" fillId="0" borderId="0"/>
    <xf numFmtId="0" fontId="2" fillId="0" borderId="0"/>
    <xf numFmtId="165" fontId="13" fillId="0" borderId="0"/>
    <xf numFmtId="0" fontId="13" fillId="0" borderId="0"/>
    <xf numFmtId="0" fontId="13" fillId="0" borderId="0"/>
    <xf numFmtId="0" fontId="13" fillId="0" borderId="0"/>
    <xf numFmtId="0" fontId="13" fillId="0" borderId="0"/>
    <xf numFmtId="165" fontId="13" fillId="0" borderId="0"/>
    <xf numFmtId="165" fontId="13" fillId="0" borderId="0"/>
    <xf numFmtId="165" fontId="13" fillId="0" borderId="0"/>
    <xf numFmtId="165" fontId="58" fillId="0" borderId="0"/>
    <xf numFmtId="165" fontId="58" fillId="0" borderId="0"/>
    <xf numFmtId="251" fontId="51" fillId="0" borderId="0"/>
    <xf numFmtId="0" fontId="58" fillId="0" borderId="0"/>
    <xf numFmtId="178" fontId="5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51"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2" fillId="0" borderId="0"/>
    <xf numFmtId="0" fontId="51" fillId="0" borderId="0"/>
    <xf numFmtId="0" fontId="194" fillId="0" borderId="0"/>
    <xf numFmtId="0" fontId="13" fillId="0" borderId="0"/>
    <xf numFmtId="0" fontId="51" fillId="0" borderId="0" applyBorder="0"/>
    <xf numFmtId="0" fontId="51" fillId="0" borderId="0" applyBorder="0"/>
    <xf numFmtId="0" fontId="111" fillId="0" borderId="0"/>
    <xf numFmtId="0" fontId="2" fillId="0" borderId="0"/>
    <xf numFmtId="0" fontId="111" fillId="0" borderId="0"/>
    <xf numFmtId="0" fontId="2" fillId="0" borderId="0"/>
    <xf numFmtId="0" fontId="2" fillId="0" borderId="0"/>
    <xf numFmtId="0" fontId="2" fillId="0" borderId="0"/>
    <xf numFmtId="0" fontId="2" fillId="0" borderId="0"/>
    <xf numFmtId="0" fontId="2" fillId="0" borderId="0"/>
    <xf numFmtId="0" fontId="2" fillId="0" borderId="0"/>
    <xf numFmtId="0" fontId="114" fillId="0" borderId="0"/>
    <xf numFmtId="0" fontId="13" fillId="0" borderId="0"/>
    <xf numFmtId="0" fontId="13" fillId="0" borderId="0"/>
    <xf numFmtId="0" fontId="111" fillId="0" borderId="0"/>
    <xf numFmtId="0" fontId="111" fillId="0" borderId="0"/>
    <xf numFmtId="0" fontId="5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113" fillId="0" borderId="0"/>
    <xf numFmtId="0" fontId="51" fillId="0" borderId="0" applyBorder="0"/>
    <xf numFmtId="0" fontId="195" fillId="0" borderId="0"/>
    <xf numFmtId="0" fontId="13" fillId="0" borderId="0"/>
    <xf numFmtId="0" fontId="13" fillId="0" borderId="0"/>
    <xf numFmtId="0" fontId="196" fillId="0" borderId="0">
      <alignment vertical="center"/>
    </xf>
    <xf numFmtId="0" fontId="2" fillId="0" borderId="0"/>
    <xf numFmtId="0" fontId="51" fillId="0" borderId="0"/>
    <xf numFmtId="0" fontId="2" fillId="0" borderId="0"/>
    <xf numFmtId="0" fontId="5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13" fillId="0" borderId="0"/>
    <xf numFmtId="0" fontId="197" fillId="0" borderId="0"/>
    <xf numFmtId="0" fontId="2" fillId="0" borderId="0"/>
    <xf numFmtId="0" fontId="2" fillId="0" borderId="0"/>
    <xf numFmtId="0" fontId="2" fillId="0" borderId="0"/>
    <xf numFmtId="0" fontId="2" fillId="0" borderId="0"/>
    <xf numFmtId="0" fontId="111" fillId="0" borderId="0"/>
    <xf numFmtId="0" fontId="111" fillId="0" borderId="0"/>
    <xf numFmtId="0" fontId="111" fillId="0" borderId="0"/>
    <xf numFmtId="0" fontId="2" fillId="0" borderId="0"/>
    <xf numFmtId="0" fontId="114"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165" fontId="51" fillId="0" borderId="0"/>
    <xf numFmtId="165" fontId="114" fillId="0" borderId="0"/>
    <xf numFmtId="0" fontId="51" fillId="0" borderId="0"/>
    <xf numFmtId="0" fontId="13" fillId="0" borderId="0"/>
    <xf numFmtId="0" fontId="13" fillId="0" borderId="0"/>
    <xf numFmtId="0" fontId="13" fillId="0" borderId="0"/>
    <xf numFmtId="0" fontId="198" fillId="0" borderId="0"/>
    <xf numFmtId="0" fontId="2" fillId="0" borderId="0"/>
    <xf numFmtId="0" fontId="51" fillId="0" borderId="0" applyBorder="0"/>
    <xf numFmtId="0" fontId="2" fillId="0" borderId="0"/>
    <xf numFmtId="0" fontId="111" fillId="0" borderId="0"/>
    <xf numFmtId="252" fontId="199"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111" fillId="0" borderId="0"/>
    <xf numFmtId="0" fontId="111" fillId="0" borderId="0"/>
    <xf numFmtId="0" fontId="111" fillId="0" borderId="0"/>
    <xf numFmtId="0" fontId="2" fillId="0" borderId="0"/>
    <xf numFmtId="0" fontId="51"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51" fillId="0" borderId="0"/>
    <xf numFmtId="0" fontId="51" fillId="0" borderId="0"/>
    <xf numFmtId="0" fontId="52" fillId="0" borderId="0"/>
    <xf numFmtId="0" fontId="13" fillId="0" borderId="0"/>
    <xf numFmtId="0" fontId="2" fillId="0" borderId="0"/>
    <xf numFmtId="0" fontId="51" fillId="0" borderId="0" applyBorder="0"/>
    <xf numFmtId="0" fontId="51" fillId="0" borderId="0" applyBorder="0"/>
    <xf numFmtId="0" fontId="13"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2" fillId="0" borderId="0"/>
    <xf numFmtId="0" fontId="51" fillId="0" borderId="0"/>
    <xf numFmtId="0" fontId="111" fillId="0" borderId="0"/>
    <xf numFmtId="0" fontId="111" fillId="0" borderId="0"/>
    <xf numFmtId="0" fontId="111" fillId="0" borderId="0"/>
    <xf numFmtId="0" fontId="111" fillId="0" borderId="0"/>
    <xf numFmtId="0" fontId="195" fillId="0" borderId="0"/>
    <xf numFmtId="0" fontId="195" fillId="0" borderId="0"/>
    <xf numFmtId="0" fontId="195" fillId="0" borderId="0"/>
    <xf numFmtId="165" fontId="13" fillId="0" borderId="0"/>
    <xf numFmtId="165" fontId="13" fillId="0" borderId="0"/>
    <xf numFmtId="165" fontId="13" fillId="0" borderId="0"/>
    <xf numFmtId="165" fontId="13" fillId="0" borderId="0"/>
    <xf numFmtId="0" fontId="198" fillId="0" borderId="0"/>
    <xf numFmtId="0" fontId="51" fillId="0" borderId="0" applyBorder="0"/>
    <xf numFmtId="0" fontId="51" fillId="0" borderId="0" applyBorder="0"/>
    <xf numFmtId="0" fontId="51" fillId="0" borderId="0" applyBorder="0"/>
    <xf numFmtId="0" fontId="13"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51" fillId="0" borderId="0"/>
    <xf numFmtId="0" fontId="51" fillId="0" borderId="0"/>
    <xf numFmtId="0" fontId="111" fillId="0" borderId="0"/>
    <xf numFmtId="0" fontId="111" fillId="0" borderId="0"/>
    <xf numFmtId="0" fontId="111" fillId="0" borderId="0"/>
    <xf numFmtId="0" fontId="111" fillId="0" borderId="0"/>
    <xf numFmtId="0" fontId="195" fillId="0" borderId="0"/>
    <xf numFmtId="0" fontId="195" fillId="0" borderId="0"/>
    <xf numFmtId="0" fontId="195" fillId="0" borderId="0"/>
    <xf numFmtId="0" fontId="52" fillId="0" borderId="0"/>
    <xf numFmtId="0" fontId="13" fillId="0" borderId="0"/>
    <xf numFmtId="0" fontId="51" fillId="0" borderId="0"/>
    <xf numFmtId="0" fontId="51" fillId="0" borderId="0"/>
    <xf numFmtId="0" fontId="111" fillId="0" borderId="0"/>
    <xf numFmtId="0" fontId="111" fillId="0" borderId="0"/>
    <xf numFmtId="0" fontId="111" fillId="0" borderId="0"/>
    <xf numFmtId="0" fontId="111" fillId="0" borderId="0"/>
    <xf numFmtId="0" fontId="2" fillId="0" borderId="0"/>
    <xf numFmtId="0" fontId="51" fillId="0" borderId="0"/>
    <xf numFmtId="178" fontId="13" fillId="0" borderId="0"/>
    <xf numFmtId="0" fontId="111" fillId="0" borderId="0"/>
    <xf numFmtId="0" fontId="111" fillId="0" borderId="0"/>
    <xf numFmtId="0" fontId="111" fillId="0" borderId="0"/>
    <xf numFmtId="0" fontId="111" fillId="0" borderId="0"/>
    <xf numFmtId="0" fontId="2" fillId="0" borderId="0"/>
    <xf numFmtId="165" fontId="2" fillId="0" borderId="0"/>
    <xf numFmtId="0" fontId="3" fillId="0" borderId="0"/>
    <xf numFmtId="252" fontId="199" fillId="0" borderId="0"/>
    <xf numFmtId="0" fontId="52" fillId="0" borderId="0"/>
    <xf numFmtId="0" fontId="2" fillId="0" borderId="0" applyFill="0"/>
    <xf numFmtId="0" fontId="111" fillId="0" borderId="0"/>
    <xf numFmtId="0" fontId="111" fillId="0" borderId="0"/>
    <xf numFmtId="0" fontId="111" fillId="0" borderId="0"/>
    <xf numFmtId="0" fontId="111" fillId="0" borderId="0"/>
    <xf numFmtId="0" fontId="112" fillId="0" borderId="0"/>
    <xf numFmtId="178" fontId="13" fillId="0" borderId="0"/>
    <xf numFmtId="0" fontId="111" fillId="0" borderId="0"/>
    <xf numFmtId="0" fontId="111" fillId="0" borderId="0"/>
    <xf numFmtId="0" fontId="111" fillId="0" borderId="0"/>
    <xf numFmtId="0" fontId="111" fillId="0" borderId="0"/>
    <xf numFmtId="0" fontId="2" fillId="0" borderId="0"/>
    <xf numFmtId="165" fontId="2" fillId="0" borderId="0"/>
    <xf numFmtId="0" fontId="2" fillId="0" borderId="0"/>
    <xf numFmtId="0" fontId="52" fillId="0" borderId="0"/>
    <xf numFmtId="0" fontId="2" fillId="0" borderId="0"/>
    <xf numFmtId="0" fontId="111" fillId="0" borderId="0"/>
    <xf numFmtId="0" fontId="111" fillId="0" borderId="0"/>
    <xf numFmtId="0" fontId="111" fillId="0" borderId="0"/>
    <xf numFmtId="0" fontId="111" fillId="0" borderId="0"/>
    <xf numFmtId="0" fontId="111" fillId="0" borderId="0"/>
    <xf numFmtId="253" fontId="51" fillId="0" borderId="0" applyFill="0" applyBorder="0" applyAlignment="0" applyProtection="0">
      <alignment horizontal="right"/>
    </xf>
    <xf numFmtId="254" fontId="51" fillId="0" borderId="0" applyFill="0" applyBorder="0" applyAlignment="0" applyProtection="0">
      <alignment horizontal="right"/>
    </xf>
    <xf numFmtId="253" fontId="51" fillId="0" borderId="0" applyFill="0" applyBorder="0" applyAlignment="0" applyProtection="0">
      <alignment horizontal="right"/>
    </xf>
    <xf numFmtId="255" fontId="200" fillId="0" borderId="0">
      <alignment horizontal="right"/>
    </xf>
    <xf numFmtId="165" fontId="132" fillId="0" borderId="0"/>
    <xf numFmtId="1" fontId="83" fillId="0" borderId="0">
      <alignment vertical="top" wrapText="1"/>
    </xf>
    <xf numFmtId="1" fontId="201" fillId="0" borderId="0" applyFill="0" applyBorder="0" applyProtection="0"/>
    <xf numFmtId="1" fontId="52" fillId="0" borderId="0" applyFont="0" applyFill="0" applyBorder="0" applyProtection="0">
      <alignment vertical="center"/>
    </xf>
    <xf numFmtId="1" fontId="115" fillId="0" borderId="0">
      <alignment horizontal="right" vertical="top"/>
    </xf>
    <xf numFmtId="166" fontId="115" fillId="0" borderId="0">
      <alignment horizontal="right" vertical="top"/>
    </xf>
    <xf numFmtId="0" fontId="132" fillId="0" borderId="0"/>
    <xf numFmtId="165" fontId="202"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 fillId="0" borderId="0"/>
    <xf numFmtId="0" fontId="2" fillId="0" borderId="0"/>
    <xf numFmtId="0" fontId="2" fillId="0" borderId="0"/>
    <xf numFmtId="0" fontId="2" fillId="0" borderId="0"/>
    <xf numFmtId="0" fontId="204" fillId="0" borderId="0"/>
    <xf numFmtId="1" fontId="109" fillId="0" borderId="0" applyNumberFormat="0" applyFill="0" applyBorder="0">
      <alignment vertical="top"/>
    </xf>
    <xf numFmtId="0" fontId="2" fillId="39" borderId="19"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18" fillId="0" borderId="0">
      <alignment horizontal="left" vertical="top" wrapText="1"/>
    </xf>
    <xf numFmtId="0" fontId="119" fillId="0" borderId="0">
      <alignment horizontal="left" vertical="top" wrapText="1"/>
    </xf>
    <xf numFmtId="0" fontId="118" fillId="0" borderId="0">
      <alignment horizontal="left" vertical="top" wrapText="1"/>
    </xf>
    <xf numFmtId="165" fontId="205" fillId="0" borderId="26"/>
    <xf numFmtId="0" fontId="205" fillId="0" borderId="26"/>
    <xf numFmtId="256" fontId="51" fillId="0" borderId="0" applyProtection="0"/>
    <xf numFmtId="2" fontId="132" fillId="0" borderId="0">
      <alignment horizontal="center"/>
    </xf>
    <xf numFmtId="2" fontId="132" fillId="0" borderId="0">
      <alignment horizontal="center"/>
    </xf>
    <xf numFmtId="2" fontId="132" fillId="0" borderId="0">
      <alignment horizontal="center"/>
    </xf>
    <xf numFmtId="4" fontId="51" fillId="0" borderId="0" applyFont="0" applyFill="0" applyBorder="0" applyAlignment="0" applyProtection="0">
      <alignment horizontal="left"/>
    </xf>
    <xf numFmtId="49" fontId="206" fillId="0" borderId="0"/>
    <xf numFmtId="0" fontId="207" fillId="55" borderId="22" applyNumberFormat="0" applyAlignment="0" applyProtection="0"/>
    <xf numFmtId="43" fontId="208" fillId="0" borderId="0" applyFont="0" applyFill="0" applyBorder="0" applyAlignment="0" applyProtection="0"/>
    <xf numFmtId="257" fontId="200" fillId="0" borderId="0" applyFill="0" applyBorder="0" applyProtection="0">
      <alignment horizontal="right"/>
    </xf>
    <xf numFmtId="49" fontId="54" fillId="0" borderId="0"/>
    <xf numFmtId="0" fontId="19" fillId="10" borderId="11" applyNumberFormat="0" applyAlignment="0" applyProtection="0"/>
    <xf numFmtId="0" fontId="209" fillId="55" borderId="21" applyNumberFormat="0" applyAlignment="0" applyProtection="0"/>
    <xf numFmtId="0" fontId="209" fillId="55" borderId="21" applyNumberFormat="0" applyAlignment="0" applyProtection="0"/>
    <xf numFmtId="49" fontId="7" fillId="0" borderId="40">
      <alignment horizontal="right" wrapText="1"/>
    </xf>
    <xf numFmtId="49" fontId="7" fillId="0" borderId="40">
      <alignment horizontal="right" wrapText="1"/>
    </xf>
    <xf numFmtId="1" fontId="210" fillId="0" borderId="0" applyProtection="0">
      <alignment horizontal="right" vertical="center"/>
    </xf>
    <xf numFmtId="49" fontId="211" fillId="0" borderId="0">
      <alignment horizontal="center" vertical="center" wrapText="1"/>
    </xf>
    <xf numFmtId="49" fontId="211" fillId="0" borderId="0">
      <alignment horizontal="center" wrapText="1"/>
    </xf>
    <xf numFmtId="165" fontId="132" fillId="0" borderId="0" applyFont="0" applyFill="0" applyBorder="0" applyAlignment="0" applyProtection="0"/>
    <xf numFmtId="165" fontId="132" fillId="0" borderId="0" applyFont="0" applyFill="0" applyBorder="0" applyAlignment="0" applyProtection="0"/>
    <xf numFmtId="258" fontId="132" fillId="0" borderId="0" applyFont="0" applyFill="0" applyBorder="0" applyAlignment="0" applyProtection="0"/>
    <xf numFmtId="259" fontId="132" fillId="0" borderId="0" applyFont="0" applyFill="0" applyBorder="0" applyAlignment="0" applyProtection="0"/>
    <xf numFmtId="0" fontId="116" fillId="0" borderId="0"/>
    <xf numFmtId="0" fontId="28" fillId="0" borderId="0"/>
    <xf numFmtId="197" fontId="84" fillId="0" borderId="0" applyFont="0" applyFill="0" applyBorder="0" applyAlignment="0" applyProtection="0"/>
    <xf numFmtId="194" fontId="84"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1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51"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51" fillId="0" borderId="0" applyFont="0" applyFill="0" applyBorder="0" applyAlignment="0" applyProtection="0"/>
    <xf numFmtId="10" fontId="2" fillId="0" borderId="0" applyFont="0" applyFill="0" applyBorder="0" applyAlignment="0" applyProtection="0"/>
    <xf numFmtId="260" fontId="51" fillId="0" borderId="0" applyFont="0" applyFill="0" applyBorder="0" applyAlignment="0" applyProtection="0"/>
    <xf numFmtId="260" fontId="2" fillId="0" borderId="0" applyFont="0" applyFill="0" applyBorder="0" applyAlignment="0" applyProtection="0"/>
    <xf numFmtId="260"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0" fontId="52" fillId="0" borderId="0" applyFont="0" applyFill="0" applyBorder="0" applyAlignment="0" applyProtection="0"/>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81"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 fontId="91" fillId="0" borderId="0" applyFont="0" applyFill="0" applyBorder="0" applyAlignment="0" applyProtection="0"/>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81"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9" fontId="132" fillId="0" borderId="0" applyFont="0" applyFill="0" applyBorder="0" applyAlignment="0" applyProtection="0"/>
    <xf numFmtId="9" fontId="2" fillId="0" borderId="0" applyFont="0" applyFill="0" applyBorder="0" applyAlignment="0" applyProtection="0"/>
    <xf numFmtId="9" fontId="112"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265" fontId="2" fillId="0" borderId="0" applyFont="0" applyFill="0" applyBorder="0" applyAlignment="0" applyProtection="0"/>
    <xf numFmtId="263" fontId="29" fillId="0" borderId="0">
      <protection locked="0"/>
    </xf>
    <xf numFmtId="263" fontId="29" fillId="0" borderId="0">
      <protection locked="0"/>
    </xf>
    <xf numFmtId="9" fontId="117" fillId="0" borderId="0" applyFont="0" applyBorder="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266" fontId="51" fillId="0" borderId="0" applyFill="0" applyBorder="0" applyAlignment="0">
      <alignment horizontal="centerContinuous"/>
    </xf>
    <xf numFmtId="267" fontId="51" fillId="0" borderId="0" applyFill="0" applyBorder="0" applyAlignment="0"/>
    <xf numFmtId="266" fontId="51" fillId="0" borderId="0" applyFill="0" applyBorder="0" applyAlignment="0">
      <alignment horizontal="centerContinuous"/>
    </xf>
    <xf numFmtId="267" fontId="51" fillId="0" borderId="0" applyFill="0" applyBorder="0" applyAlignment="0"/>
    <xf numFmtId="169" fontId="213" fillId="0" borderId="0"/>
    <xf numFmtId="9" fontId="2" fillId="0" borderId="0" applyFont="0" applyFill="0" applyBorder="0" applyAlignment="0" applyProtection="0"/>
    <xf numFmtId="0" fontId="132" fillId="0" borderId="0" applyNumberFormat="0" applyFont="0" applyFill="0" applyBorder="0" applyAlignment="0" applyProtection="0">
      <alignment horizontal="left"/>
    </xf>
    <xf numFmtId="0" fontId="132" fillId="0" borderId="0" applyNumberFormat="0" applyFont="0" applyFill="0" applyBorder="0" applyAlignment="0" applyProtection="0">
      <alignment horizontal="left"/>
    </xf>
    <xf numFmtId="0" fontId="132" fillId="0" borderId="0" applyNumberFormat="0" applyFont="0" applyFill="0" applyBorder="0" applyAlignment="0" applyProtection="0">
      <alignment horizontal="left"/>
    </xf>
    <xf numFmtId="15" fontId="132" fillId="0" borderId="0" applyFont="0" applyFill="0" applyBorder="0" applyAlignment="0" applyProtection="0"/>
    <xf numFmtId="15" fontId="132" fillId="0" borderId="0" applyFont="0" applyFill="0" applyBorder="0" applyAlignment="0" applyProtection="0"/>
    <xf numFmtId="15" fontId="132" fillId="0" borderId="0" applyFont="0" applyFill="0" applyBorder="0" applyAlignment="0" applyProtection="0"/>
    <xf numFmtId="4" fontId="132" fillId="0" borderId="0" applyFont="0" applyFill="0" applyBorder="0" applyAlignment="0" applyProtection="0"/>
    <xf numFmtId="4" fontId="132" fillId="0" borderId="0" applyFont="0" applyFill="0" applyBorder="0" applyAlignment="0" applyProtection="0"/>
    <xf numFmtId="4" fontId="132" fillId="0" borderId="0" applyFont="0" applyFill="0" applyBorder="0" applyAlignment="0" applyProtection="0"/>
    <xf numFmtId="268" fontId="133" fillId="0" borderId="0">
      <alignment horizontal="right"/>
    </xf>
    <xf numFmtId="165" fontId="133" fillId="0" borderId="0">
      <alignment horizontal="left"/>
    </xf>
    <xf numFmtId="165" fontId="214" fillId="0" borderId="0"/>
    <xf numFmtId="269" fontId="215" fillId="0" borderId="0"/>
    <xf numFmtId="269" fontId="133" fillId="0" borderId="0"/>
    <xf numFmtId="165" fontId="133" fillId="0" borderId="2">
      <alignment horizontal="left"/>
    </xf>
    <xf numFmtId="165" fontId="216" fillId="0" borderId="0">
      <alignment horizontal="left"/>
    </xf>
    <xf numFmtId="165" fontId="133" fillId="0" borderId="52">
      <alignment horizontal="right"/>
    </xf>
    <xf numFmtId="270" fontId="214" fillId="0" borderId="53" applyNumberFormat="0" applyAlignment="0">
      <alignment horizontal="left"/>
    </xf>
    <xf numFmtId="270" fontId="214" fillId="0" borderId="54">
      <alignment horizontal="right"/>
    </xf>
    <xf numFmtId="165" fontId="76" fillId="0" borderId="0"/>
    <xf numFmtId="271" fontId="133" fillId="0" borderId="0">
      <alignment horizontal="right"/>
    </xf>
    <xf numFmtId="268" fontId="133" fillId="0" borderId="0"/>
    <xf numFmtId="1" fontId="133" fillId="0" borderId="0">
      <alignment horizontal="right"/>
    </xf>
    <xf numFmtId="164" fontId="133" fillId="0" borderId="0">
      <alignment horizontal="right"/>
    </xf>
    <xf numFmtId="2" fontId="133" fillId="0" borderId="0">
      <alignment horizontal="right"/>
    </xf>
    <xf numFmtId="272" fontId="133" fillId="0" borderId="0">
      <alignment horizontal="right"/>
    </xf>
    <xf numFmtId="165" fontId="88" fillId="0" borderId="0">
      <alignment horizontal="centerContinuous" wrapText="1"/>
    </xf>
    <xf numFmtId="273" fontId="217" fillId="0" borderId="0">
      <alignment horizontal="left"/>
    </xf>
    <xf numFmtId="165" fontId="218" fillId="0" borderId="0">
      <alignment horizontal="left"/>
    </xf>
    <xf numFmtId="165" fontId="133" fillId="0" borderId="0">
      <alignment horizontal="center"/>
    </xf>
    <xf numFmtId="165" fontId="133" fillId="0" borderId="52">
      <alignment horizontal="center"/>
    </xf>
    <xf numFmtId="0" fontId="219" fillId="0" borderId="7">
      <alignment horizontal="center"/>
    </xf>
    <xf numFmtId="0" fontId="219" fillId="0" borderId="7">
      <alignment horizontal="center"/>
    </xf>
    <xf numFmtId="0" fontId="219" fillId="0" borderId="7">
      <alignment horizontal="center"/>
    </xf>
    <xf numFmtId="3" fontId="132" fillId="0" borderId="0" applyFont="0" applyFill="0" applyBorder="0" applyAlignment="0" applyProtection="0"/>
    <xf numFmtId="3" fontId="132" fillId="0" borderId="0" applyFont="0" applyFill="0" applyBorder="0" applyAlignment="0" applyProtection="0"/>
    <xf numFmtId="3" fontId="132" fillId="0" borderId="0" applyFont="0" applyFill="0" applyBorder="0" applyAlignment="0" applyProtection="0"/>
    <xf numFmtId="0" fontId="132" fillId="99" borderId="0" applyNumberFormat="0" applyFont="0" applyBorder="0" applyAlignment="0" applyProtection="0"/>
    <xf numFmtId="0" fontId="132" fillId="99" borderId="0" applyNumberFormat="0" applyFont="0" applyBorder="0" applyAlignment="0" applyProtection="0"/>
    <xf numFmtId="0" fontId="132" fillId="99" borderId="0" applyNumberFormat="0" applyFont="0" applyBorder="0" applyAlignment="0" applyProtection="0"/>
    <xf numFmtId="165" fontId="52" fillId="0" borderId="0"/>
    <xf numFmtId="0" fontId="52" fillId="0" borderId="0"/>
    <xf numFmtId="264" fontId="29" fillId="0" borderId="0">
      <protection locked="0"/>
    </xf>
    <xf numFmtId="264" fontId="29" fillId="0" borderId="0">
      <protection locked="0"/>
    </xf>
    <xf numFmtId="274" fontId="29" fillId="0" borderId="0">
      <protection locked="0"/>
    </xf>
    <xf numFmtId="274" fontId="29" fillId="0" borderId="0">
      <protection locked="0"/>
    </xf>
    <xf numFmtId="165" fontId="220" fillId="0" borderId="26" applyNumberFormat="0" applyFill="0" applyBorder="0" applyAlignment="0" applyProtection="0">
      <protection hidden="1"/>
    </xf>
    <xf numFmtId="165" fontId="220" fillId="0" borderId="26" applyNumberFormat="0" applyFill="0" applyBorder="0" applyAlignment="0" applyProtection="0">
      <protection hidden="1"/>
    </xf>
    <xf numFmtId="164" fontId="221" fillId="0" borderId="0"/>
    <xf numFmtId="0" fontId="222" fillId="0" borderId="0"/>
    <xf numFmtId="0" fontId="222" fillId="0" borderId="0"/>
    <xf numFmtId="2" fontId="2" fillId="0" borderId="0" applyFont="0" applyFill="0" applyBorder="0" applyProtection="0">
      <alignment horizontal="right"/>
    </xf>
    <xf numFmtId="38" fontId="221"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49" fontId="3" fillId="0" borderId="0">
      <alignment horizontal="left" wrapText="1"/>
    </xf>
    <xf numFmtId="49" fontId="106" fillId="0" borderId="0">
      <alignment horizontal="left" vertical="center" wrapText="1"/>
    </xf>
    <xf numFmtId="49" fontId="28" fillId="0" borderId="0">
      <alignment horizontal="left" vertical="center" wrapText="1"/>
    </xf>
    <xf numFmtId="49" fontId="106" fillId="0" borderId="0">
      <alignment horizontal="left" vertical="center" wrapText="1"/>
    </xf>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4" fillId="100" borderId="0" applyNumberFormat="0" applyBorder="0">
      <alignment horizontal="left"/>
      <protection locked="0"/>
    </xf>
    <xf numFmtId="0" fontId="224" fillId="100" borderId="0" applyNumberFormat="0" applyBorder="0">
      <alignment horizontal="left"/>
      <protection locked="0"/>
    </xf>
    <xf numFmtId="0" fontId="224" fillId="100" borderId="0" applyNumberFormat="0" applyBorder="0">
      <alignment horizontal="left"/>
      <protection locked="0"/>
    </xf>
    <xf numFmtId="0" fontId="2" fillId="101" borderId="0" applyNumberFormat="0" applyFont="0" applyBorder="0" applyAlignment="0">
      <protection locked="0"/>
    </xf>
    <xf numFmtId="0" fontId="2" fillId="101" borderId="0" applyNumberFormat="0" applyFont="0" applyBorder="0" applyAlignment="0">
      <protection locked="0"/>
    </xf>
    <xf numFmtId="0" fontId="2" fillId="101" borderId="0" applyNumberFormat="0" applyFont="0" applyBorder="0" applyAlignment="0">
      <protection locked="0"/>
    </xf>
    <xf numFmtId="0" fontId="225" fillId="55" borderId="21" applyNumberFormat="0" applyAlignment="0" applyProtection="0"/>
    <xf numFmtId="4" fontId="226" fillId="102" borderId="55" applyNumberFormat="0" applyProtection="0">
      <alignment vertical="center"/>
    </xf>
    <xf numFmtId="4" fontId="227" fillId="102" borderId="55" applyNumberFormat="0" applyProtection="0">
      <alignment vertical="center"/>
    </xf>
    <xf numFmtId="4" fontId="3" fillId="0" borderId="0" applyNumberFormat="0" applyProtection="0">
      <alignment horizontal="left" vertical="center" indent="1"/>
    </xf>
    <xf numFmtId="165" fontId="228" fillId="45" borderId="56" applyNumberFormat="0" applyProtection="0">
      <alignment horizontal="left" vertical="top" indent="1"/>
    </xf>
    <xf numFmtId="165" fontId="228" fillId="45" borderId="56" applyNumberFormat="0" applyProtection="0">
      <alignment horizontal="left" vertical="top" indent="1"/>
    </xf>
    <xf numFmtId="165" fontId="228" fillId="45" borderId="56" applyNumberFormat="0" applyProtection="0">
      <alignment horizontal="left" vertical="top" indent="1"/>
    </xf>
    <xf numFmtId="165" fontId="228" fillId="45" borderId="56" applyNumberFormat="0" applyProtection="0">
      <alignment horizontal="left" vertical="top" indent="1"/>
    </xf>
    <xf numFmtId="4" fontId="229" fillId="103" borderId="55" applyNumberFormat="0" applyProtection="0">
      <alignment horizontal="left" vertical="center" indent="1"/>
    </xf>
    <xf numFmtId="4" fontId="230" fillId="104" borderId="55" applyNumberFormat="0" applyProtection="0">
      <alignment vertical="center"/>
    </xf>
    <xf numFmtId="4" fontId="112" fillId="38" borderId="56" applyNumberFormat="0" applyProtection="0">
      <alignment horizontal="right" vertical="center"/>
    </xf>
    <xf numFmtId="4" fontId="112" fillId="38" borderId="56" applyNumberFormat="0" applyProtection="0">
      <alignment horizontal="right" vertical="center"/>
    </xf>
    <xf numFmtId="4" fontId="112" fillId="38" borderId="56" applyNumberFormat="0" applyProtection="0">
      <alignment horizontal="right" vertical="center"/>
    </xf>
    <xf numFmtId="4" fontId="112" fillId="38" borderId="56" applyNumberFormat="0" applyProtection="0">
      <alignment horizontal="right" vertical="center"/>
    </xf>
    <xf numFmtId="4" fontId="112" fillId="56" borderId="56" applyNumberFormat="0" applyProtection="0">
      <alignment horizontal="right" vertical="center"/>
    </xf>
    <xf numFmtId="4" fontId="112" fillId="56" borderId="56" applyNumberFormat="0" applyProtection="0">
      <alignment horizontal="right" vertical="center"/>
    </xf>
    <xf numFmtId="4" fontId="112" fillId="56" borderId="56" applyNumberFormat="0" applyProtection="0">
      <alignment horizontal="right" vertical="center"/>
    </xf>
    <xf numFmtId="4" fontId="112" fillId="56" borderId="56" applyNumberFormat="0" applyProtection="0">
      <alignment horizontal="right" vertical="center"/>
    </xf>
    <xf numFmtId="4" fontId="112" fillId="41" borderId="56" applyNumberFormat="0" applyProtection="0">
      <alignment horizontal="right" vertical="center"/>
    </xf>
    <xf numFmtId="4" fontId="112" fillId="41" borderId="56" applyNumberFormat="0" applyProtection="0">
      <alignment horizontal="right" vertical="center"/>
    </xf>
    <xf numFmtId="4" fontId="112" fillId="41" borderId="56" applyNumberFormat="0" applyProtection="0">
      <alignment horizontal="right" vertical="center"/>
    </xf>
    <xf numFmtId="4" fontId="112" fillId="41" borderId="56" applyNumberFormat="0" applyProtection="0">
      <alignment horizontal="right" vertical="center"/>
    </xf>
    <xf numFmtId="4" fontId="113" fillId="88" borderId="55" applyNumberFormat="0" applyProtection="0">
      <alignment vertical="center"/>
    </xf>
    <xf numFmtId="4" fontId="113" fillId="88" borderId="55" applyNumberFormat="0" applyProtection="0">
      <alignment vertical="center"/>
    </xf>
    <xf numFmtId="4" fontId="112" fillId="67" borderId="56" applyNumberFormat="0" applyProtection="0">
      <alignment horizontal="right" vertical="center"/>
    </xf>
    <xf numFmtId="4" fontId="112" fillId="67" borderId="56" applyNumberFormat="0" applyProtection="0">
      <alignment horizontal="right" vertical="center"/>
    </xf>
    <xf numFmtId="4" fontId="112" fillId="67" borderId="56" applyNumberFormat="0" applyProtection="0">
      <alignment horizontal="right" vertical="center"/>
    </xf>
    <xf numFmtId="4" fontId="112" fillId="67" borderId="56" applyNumberFormat="0" applyProtection="0">
      <alignment horizontal="right" vertical="center"/>
    </xf>
    <xf numFmtId="4" fontId="112" fillId="74" borderId="56" applyNumberFormat="0" applyProtection="0">
      <alignment horizontal="right" vertical="center"/>
    </xf>
    <xf numFmtId="4" fontId="112" fillId="74" borderId="56" applyNumberFormat="0" applyProtection="0">
      <alignment horizontal="right" vertical="center"/>
    </xf>
    <xf numFmtId="4" fontId="112" fillId="74" borderId="56" applyNumberFormat="0" applyProtection="0">
      <alignment horizontal="right" vertical="center"/>
    </xf>
    <xf numFmtId="4" fontId="112" fillId="74" borderId="56" applyNumberFormat="0" applyProtection="0">
      <alignment horizontal="right" vertical="center"/>
    </xf>
    <xf numFmtId="4" fontId="112" fillId="44" borderId="56" applyNumberFormat="0" applyProtection="0">
      <alignment horizontal="right" vertical="center"/>
    </xf>
    <xf numFmtId="4" fontId="112" fillId="44" borderId="56" applyNumberFormat="0" applyProtection="0">
      <alignment horizontal="right" vertical="center"/>
    </xf>
    <xf numFmtId="4" fontId="112" fillId="44" borderId="56" applyNumberFormat="0" applyProtection="0">
      <alignment horizontal="right" vertical="center"/>
    </xf>
    <xf numFmtId="4" fontId="112" fillId="44" borderId="56" applyNumberFormat="0" applyProtection="0">
      <alignment horizontal="right" vertical="center"/>
    </xf>
    <xf numFmtId="4" fontId="230" fillId="105" borderId="55" applyNumberFormat="0" applyProtection="0">
      <alignment vertical="center"/>
    </xf>
    <xf numFmtId="4" fontId="112" fillId="42" borderId="56" applyNumberFormat="0" applyProtection="0">
      <alignment horizontal="right" vertical="center"/>
    </xf>
    <xf numFmtId="4" fontId="112" fillId="42" borderId="56" applyNumberFormat="0" applyProtection="0">
      <alignment horizontal="right" vertical="center"/>
    </xf>
    <xf numFmtId="4" fontId="112" fillId="42" borderId="56" applyNumberFormat="0" applyProtection="0">
      <alignment horizontal="right" vertical="center"/>
    </xf>
    <xf numFmtId="4" fontId="112" fillId="42" borderId="56" applyNumberFormat="0" applyProtection="0">
      <alignment horizontal="right" vertical="center"/>
    </xf>
    <xf numFmtId="4" fontId="112" fillId="106" borderId="56" applyNumberFormat="0" applyProtection="0">
      <alignment horizontal="right" vertical="center"/>
    </xf>
    <xf numFmtId="4" fontId="112" fillId="106" borderId="56" applyNumberFormat="0" applyProtection="0">
      <alignment horizontal="right" vertical="center"/>
    </xf>
    <xf numFmtId="4" fontId="112" fillId="106" borderId="56" applyNumberFormat="0" applyProtection="0">
      <alignment horizontal="right" vertical="center"/>
    </xf>
    <xf numFmtId="4" fontId="112" fillId="106" borderId="56" applyNumberFormat="0" applyProtection="0">
      <alignment horizontal="right" vertical="center"/>
    </xf>
    <xf numFmtId="4" fontId="112" fillId="66" borderId="56" applyNumberFormat="0" applyProtection="0">
      <alignment horizontal="right" vertical="center"/>
    </xf>
    <xf numFmtId="4" fontId="112" fillId="66" borderId="56" applyNumberFormat="0" applyProtection="0">
      <alignment horizontal="right" vertical="center"/>
    </xf>
    <xf numFmtId="4" fontId="112" fillId="66" borderId="56" applyNumberFormat="0" applyProtection="0">
      <alignment horizontal="right" vertical="center"/>
    </xf>
    <xf numFmtId="4" fontId="112" fillId="66" borderId="56" applyNumberFormat="0" applyProtection="0">
      <alignment horizontal="right" vertical="center"/>
    </xf>
    <xf numFmtId="4" fontId="231" fillId="104" borderId="55" applyNumberFormat="0" applyProtection="0">
      <alignment vertical="center"/>
    </xf>
    <xf numFmtId="4" fontId="232" fillId="107" borderId="55" applyNumberFormat="0" applyProtection="0">
      <alignment horizontal="left" vertical="center" indent="1"/>
    </xf>
    <xf numFmtId="4" fontId="232" fillId="108" borderId="55" applyNumberFormat="0" applyProtection="0">
      <alignment horizontal="left" vertical="center" indent="1"/>
    </xf>
    <xf numFmtId="4" fontId="233" fillId="103" borderId="55" applyNumberFormat="0" applyProtection="0">
      <alignment horizontal="left" vertical="center" indent="1"/>
    </xf>
    <xf numFmtId="4" fontId="234" fillId="109" borderId="55" applyNumberFormat="0" applyProtection="0">
      <alignment vertical="center"/>
    </xf>
    <xf numFmtId="4" fontId="235" fillId="48" borderId="55" applyNumberFormat="0" applyProtection="0">
      <alignment horizontal="left" vertical="center" indent="1"/>
    </xf>
    <xf numFmtId="4" fontId="236" fillId="108" borderId="55" applyNumberFormat="0" applyProtection="0">
      <alignment horizontal="left" vertical="center" indent="1"/>
    </xf>
    <xf numFmtId="4" fontId="237" fillId="103" borderId="55"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47" borderId="33" applyNumberFormat="0">
      <protection locked="0"/>
    </xf>
    <xf numFmtId="165" fontId="2" fillId="47" borderId="33" applyNumberFormat="0">
      <protection locked="0"/>
    </xf>
    <xf numFmtId="4" fontId="238" fillId="48" borderId="55" applyNumberFormat="0" applyProtection="0">
      <alignment vertical="center"/>
    </xf>
    <xf numFmtId="4" fontId="239" fillId="48" borderId="55" applyNumberFormat="0" applyProtection="0">
      <alignment vertical="center"/>
    </xf>
    <xf numFmtId="4" fontId="232" fillId="108" borderId="55" applyNumberFormat="0" applyProtection="0">
      <alignment horizontal="left" vertical="center" indent="1"/>
    </xf>
    <xf numFmtId="165" fontId="112" fillId="39" borderId="56" applyNumberFormat="0" applyProtection="0">
      <alignment horizontal="left" vertical="top" indent="1"/>
    </xf>
    <xf numFmtId="165" fontId="112" fillId="39" borderId="56" applyNumberFormat="0" applyProtection="0">
      <alignment horizontal="left" vertical="top" indent="1"/>
    </xf>
    <xf numFmtId="165" fontId="112" fillId="39" borderId="56" applyNumberFormat="0" applyProtection="0">
      <alignment horizontal="left" vertical="top" indent="1"/>
    </xf>
    <xf numFmtId="165" fontId="112" fillId="39" borderId="56" applyNumberFormat="0" applyProtection="0">
      <alignment horizontal="left" vertical="top" indent="1"/>
    </xf>
    <xf numFmtId="4" fontId="240" fillId="48" borderId="55" applyNumberFormat="0" applyProtection="0">
      <alignment vertical="center"/>
    </xf>
    <xf numFmtId="4" fontId="241" fillId="48" borderId="55" applyNumberFormat="0" applyProtection="0">
      <alignment vertical="center"/>
    </xf>
    <xf numFmtId="4" fontId="49" fillId="0" borderId="0" applyNumberFormat="0" applyProtection="0">
      <alignment horizontal="left" vertical="center" indent="1"/>
    </xf>
    <xf numFmtId="165" fontId="112" fillId="110" borderId="56" applyNumberFormat="0" applyProtection="0">
      <alignment horizontal="left" vertical="top" indent="1"/>
    </xf>
    <xf numFmtId="165" fontId="112" fillId="110" borderId="56" applyNumberFormat="0" applyProtection="0">
      <alignment horizontal="left" vertical="top" indent="1"/>
    </xf>
    <xf numFmtId="165" fontId="112" fillId="110" borderId="56" applyNumberFormat="0" applyProtection="0">
      <alignment horizontal="left" vertical="top" indent="1"/>
    </xf>
    <xf numFmtId="165" fontId="112" fillId="110" borderId="56" applyNumberFormat="0" applyProtection="0">
      <alignment horizontal="left" vertical="top" indent="1"/>
    </xf>
    <xf numFmtId="4" fontId="242" fillId="48" borderId="55" applyNumberFormat="0" applyProtection="0">
      <alignment vertical="center"/>
    </xf>
    <xf numFmtId="4" fontId="243" fillId="48" borderId="55" applyNumberFormat="0" applyProtection="0">
      <alignment vertical="center"/>
    </xf>
    <xf numFmtId="4" fontId="232" fillId="97" borderId="55" applyNumberFormat="0" applyProtection="0">
      <alignment horizontal="left" vertical="center" indent="1"/>
    </xf>
    <xf numFmtId="4" fontId="244" fillId="109" borderId="55" applyNumberFormat="0" applyProtection="0">
      <alignment horizontal="left" indent="1"/>
    </xf>
    <xf numFmtId="4" fontId="245" fillId="48" borderId="55" applyNumberFormat="0" applyProtection="0">
      <alignment vertical="center"/>
    </xf>
    <xf numFmtId="0" fontId="246" fillId="51" borderId="0" applyNumberFormat="0" applyBorder="0" applyProtection="0"/>
    <xf numFmtId="0" fontId="247" fillId="0" borderId="57"/>
    <xf numFmtId="0" fontId="247" fillId="0" borderId="57"/>
    <xf numFmtId="0" fontId="247" fillId="0" borderId="57"/>
    <xf numFmtId="0" fontId="51" fillId="0" borderId="40">
      <alignment horizontal="center" vertical="center"/>
    </xf>
    <xf numFmtId="0" fontId="51" fillId="0" borderId="40">
      <alignment horizontal="center" vertical="center"/>
    </xf>
    <xf numFmtId="0" fontId="51" fillId="0" borderId="40">
      <alignment horizontal="center" vertical="center"/>
    </xf>
    <xf numFmtId="0" fontId="51" fillId="0" borderId="40">
      <alignment horizontal="center" vertical="center"/>
    </xf>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275" fontId="132" fillId="0" borderId="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275" fontId="132" fillId="0" borderId="58"/>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276"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8"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8"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41" fontId="2" fillId="0" borderId="0" applyFont="0" applyFill="0" applyBorder="0" applyAlignment="0" applyProtection="0"/>
    <xf numFmtId="40" fontId="132" fillId="0" borderId="0" applyFont="0" applyFill="0" applyBorder="0" applyAlignment="0" applyProtection="0"/>
    <xf numFmtId="43" fontId="2" fillId="0" borderId="0" applyFont="0" applyFill="0" applyBorder="0" applyAlignment="0" applyProtection="0"/>
    <xf numFmtId="279" fontId="132"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165" fontId="248" fillId="0" borderId="0" applyNumberFormat="0" applyFill="0" applyBorder="0" applyAlignment="0" applyProtection="0"/>
    <xf numFmtId="166" fontId="51" fillId="0" borderId="0" applyNumberFormat="0" applyBorder="0" applyAlignment="0"/>
    <xf numFmtId="166" fontId="51" fillId="0" borderId="0" applyNumberFormat="0" applyBorder="0" applyAlignment="0"/>
    <xf numFmtId="0" fontId="249" fillId="87" borderId="59" applyNumberFormat="0" applyProtection="0"/>
    <xf numFmtId="165" fontId="52" fillId="0" borderId="0"/>
    <xf numFmtId="0" fontId="49" fillId="0" borderId="0">
      <alignment vertical="top"/>
    </xf>
    <xf numFmtId="0" fontId="2" fillId="0" borderId="0"/>
    <xf numFmtId="165" fontId="214" fillId="0" borderId="46">
      <alignment horizontal="left"/>
    </xf>
    <xf numFmtId="49" fontId="3" fillId="0" borderId="60">
      <alignment horizontal="left" wrapText="1"/>
    </xf>
    <xf numFmtId="49" fontId="3" fillId="0" borderId="60">
      <alignment horizontal="left" wrapText="1"/>
    </xf>
    <xf numFmtId="49" fontId="106" fillId="0" borderId="7">
      <alignment horizontal="left" wrapText="1"/>
    </xf>
    <xf numFmtId="49" fontId="3" fillId="0" borderId="7">
      <alignment horizontal="left" wrapText="1"/>
    </xf>
    <xf numFmtId="49" fontId="3" fillId="0" borderId="7">
      <alignment horizontal="left" wrapText="1"/>
    </xf>
    <xf numFmtId="49" fontId="28" fillId="0" borderId="7">
      <alignment horizontal="left" wrapText="1"/>
    </xf>
    <xf numFmtId="49" fontId="28" fillId="0" borderId="7">
      <alignment horizontal="left" wrapText="1"/>
    </xf>
    <xf numFmtId="49" fontId="106" fillId="0" borderId="7">
      <alignment horizontal="left" wrapText="1"/>
    </xf>
    <xf numFmtId="165" fontId="250" fillId="0" borderId="0"/>
    <xf numFmtId="0" fontId="251" fillId="0" borderId="0"/>
    <xf numFmtId="165" fontId="28" fillId="0" borderId="0"/>
    <xf numFmtId="0" fontId="112" fillId="0" borderId="0">
      <alignment vertical="top"/>
    </xf>
    <xf numFmtId="0" fontId="112" fillId="0" borderId="0">
      <alignment vertical="top"/>
    </xf>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112" borderId="33" applyNumberFormat="0" applyProtection="0">
      <alignment horizontal="center" vertical="top" wrapText="1"/>
    </xf>
    <xf numFmtId="0" fontId="124" fillId="112" borderId="33" applyNumberFormat="0" applyProtection="0">
      <alignment horizontal="center" vertical="top" wrapText="1"/>
    </xf>
    <xf numFmtId="0" fontId="124" fillId="112" borderId="33" applyNumberFormat="0" applyProtection="0">
      <alignment horizontal="center" vertical="top" wrapText="1"/>
    </xf>
    <xf numFmtId="0" fontId="124" fillId="1" borderId="26" applyNumberFormat="0" applyProtection="0">
      <alignment vertical="top" wrapText="1"/>
    </xf>
    <xf numFmtId="0" fontId="124" fillId="1" borderId="26" applyNumberFormat="0" applyProtection="0">
      <alignment vertical="top" wrapText="1"/>
    </xf>
    <xf numFmtId="0" fontId="124" fillId="1" borderId="26" applyNumberFormat="0" applyProtection="0">
      <alignment vertical="top" wrapText="1"/>
    </xf>
    <xf numFmtId="201" fontId="3" fillId="0" borderId="61" applyFill="0" applyProtection="0">
      <alignment horizontal="right" vertical="top"/>
    </xf>
    <xf numFmtId="201" fontId="3" fillId="0" borderId="61" applyFill="0" applyProtection="0">
      <alignment horizontal="right" vertical="top"/>
    </xf>
    <xf numFmtId="201" fontId="3" fillId="0" borderId="61" applyFill="0" applyProtection="0">
      <alignment horizontal="right" vertical="top"/>
    </xf>
    <xf numFmtId="201" fontId="124" fillId="0" borderId="33" applyFill="0" applyProtection="0">
      <alignment horizontal="right" vertical="top"/>
    </xf>
    <xf numFmtId="201" fontId="124" fillId="0" borderId="33" applyFill="0" applyProtection="0">
      <alignment horizontal="right" vertical="top"/>
    </xf>
    <xf numFmtId="201" fontId="124" fillId="0" borderId="33" applyFill="0" applyProtection="0">
      <alignment horizontal="right" vertical="top"/>
    </xf>
    <xf numFmtId="14" fontId="2" fillId="0" borderId="0" applyFont="0" applyFill="0" applyBorder="0" applyAlignment="0" applyProtection="0"/>
    <xf numFmtId="14" fontId="2" fillId="0" borderId="0" applyFont="0" applyFill="0" applyBorder="0" applyAlignment="0" applyProtection="0"/>
    <xf numFmtId="14" fontId="2" fillId="0" borderId="0" applyFont="0" applyFill="0" applyBorder="0" applyAlignment="0" applyProtection="0"/>
    <xf numFmtId="0" fontId="7" fillId="0" borderId="0" applyNumberFormat="0" applyFill="0" applyBorder="0">
      <alignment horizontal="center" wrapText="1"/>
    </xf>
    <xf numFmtId="0" fontId="134" fillId="0" borderId="0"/>
    <xf numFmtId="49" fontId="252" fillId="0" borderId="0">
      <alignment horizontal="center" vertical="center" wrapText="1"/>
    </xf>
    <xf numFmtId="49" fontId="252" fillId="0" borderId="0">
      <alignment horizontal="center" vertical="top" wrapText="1"/>
    </xf>
    <xf numFmtId="0" fontId="124" fillId="0" borderId="62"/>
    <xf numFmtId="169" fontId="253" fillId="0" borderId="0" applyProtection="0"/>
    <xf numFmtId="0" fontId="254" fillId="0" borderId="63" applyNumberFormat="0" applyFill="0" applyAlignment="0" applyProtection="0"/>
    <xf numFmtId="3" fontId="255" fillId="0" borderId="0"/>
    <xf numFmtId="0" fontId="256" fillId="0" borderId="0" applyBorder="0" applyProtection="0">
      <alignment vertical="center"/>
    </xf>
    <xf numFmtId="0" fontId="256" fillId="0" borderId="40" applyBorder="0" applyProtection="0">
      <alignment horizontal="right" vertical="center"/>
    </xf>
    <xf numFmtId="0" fontId="257" fillId="113" borderId="0" applyBorder="0" applyProtection="0">
      <alignment horizontal="centerContinuous" vertical="center"/>
    </xf>
    <xf numFmtId="0" fontId="257" fillId="114" borderId="40" applyBorder="0" applyProtection="0">
      <alignment horizontal="centerContinuous" vertical="center"/>
    </xf>
    <xf numFmtId="0" fontId="258" fillId="0" borderId="0" applyFill="0" applyBorder="0" applyProtection="0">
      <alignment horizontal="left"/>
    </xf>
    <xf numFmtId="0" fontId="259" fillId="0" borderId="44" applyFill="0" applyBorder="0" applyProtection="0">
      <alignment horizontal="left" vertical="top"/>
    </xf>
    <xf numFmtId="0" fontId="260" fillId="0" borderId="0" applyNumberFormat="0" applyFill="0" applyBorder="0" applyAlignment="0" applyProtection="0"/>
    <xf numFmtId="0" fontId="261" fillId="0" borderId="0" applyNumberFormat="0" applyFill="0" applyBorder="0" applyAlignment="0" applyProtection="0"/>
    <xf numFmtId="0" fontId="262" fillId="0" borderId="0"/>
    <xf numFmtId="165" fontId="2" fillId="0" borderId="0" applyNumberFormat="0"/>
    <xf numFmtId="0" fontId="2" fillId="0" borderId="0" applyNumberFormat="0"/>
    <xf numFmtId="37" fontId="124" fillId="0" borderId="0">
      <alignment wrapText="1"/>
    </xf>
    <xf numFmtId="37" fontId="124" fillId="0" borderId="0">
      <alignment wrapText="1"/>
    </xf>
    <xf numFmtId="37" fontId="124" fillId="0" borderId="0">
      <alignment wrapText="1"/>
    </xf>
    <xf numFmtId="49" fontId="112" fillId="0" borderId="0" applyFill="0" applyBorder="0" applyAlignment="0"/>
    <xf numFmtId="280" fontId="84" fillId="0" borderId="0" applyFill="0" applyBorder="0" applyAlignment="0"/>
    <xf numFmtId="204" fontId="2" fillId="0" borderId="0" applyFill="0" applyBorder="0" applyAlignment="0"/>
    <xf numFmtId="204" fontId="2" fillId="0" borderId="0" applyFill="0" applyBorder="0" applyAlignment="0"/>
    <xf numFmtId="165" fontId="2" fillId="0" borderId="0" applyNumberFormat="0"/>
    <xf numFmtId="0" fontId="263" fillId="0" borderId="0" applyNumberFormat="0" applyBorder="0" applyProtection="0"/>
    <xf numFmtId="0" fontId="264" fillId="0" borderId="0" applyNumberFormat="0" applyFill="0" applyBorder="0" applyAlignment="0" applyProtection="0"/>
    <xf numFmtId="0" fontId="265" fillId="0" borderId="0" applyNumberFormat="0" applyFill="0" applyBorder="0" applyAlignment="0" applyProtection="0"/>
    <xf numFmtId="281" fontId="27" fillId="0" borderId="0" applyFont="0" applyFill="0" applyBorder="0" applyAlignment="0" applyProtection="0"/>
    <xf numFmtId="0" fontId="2" fillId="0" borderId="0"/>
    <xf numFmtId="0" fontId="2" fillId="0" borderId="0"/>
    <xf numFmtId="21" fontId="51" fillId="0" borderId="0" applyFont="0" applyFill="0" applyBorder="0" applyProtection="0">
      <alignment horizontal="left"/>
    </xf>
    <xf numFmtId="0" fontId="7" fillId="0" borderId="0" applyNumberFormat="0" applyFill="0" applyBorder="0" applyProtection="0"/>
    <xf numFmtId="0" fontId="51" fillId="0" borderId="0">
      <alignment vertical="top"/>
    </xf>
    <xf numFmtId="0" fontId="216" fillId="0" borderId="0"/>
    <xf numFmtId="0" fontId="216" fillId="0" borderId="0"/>
    <xf numFmtId="0" fontId="7" fillId="0" borderId="7">
      <alignment horizontal="left" vertical="center" wrapText="1"/>
    </xf>
    <xf numFmtId="0" fontId="266" fillId="0" borderId="7">
      <alignment horizontal="left" vertical="center" wrapText="1"/>
    </xf>
    <xf numFmtId="0" fontId="266" fillId="0" borderId="7">
      <alignment horizontal="left" vertical="center" wrapText="1"/>
    </xf>
    <xf numFmtId="0" fontId="267" fillId="0" borderId="7">
      <alignment horizontal="left" vertical="center" wrapText="1"/>
    </xf>
    <xf numFmtId="0" fontId="267" fillId="0" borderId="7">
      <alignment horizontal="left" vertical="center" wrapText="1"/>
    </xf>
    <xf numFmtId="0" fontId="266" fillId="0" borderId="7">
      <alignment horizontal="left" vertical="center" wrapText="1"/>
    </xf>
    <xf numFmtId="0" fontId="266" fillId="0" borderId="7">
      <alignment horizontal="left" vertical="center" wrapText="1"/>
    </xf>
    <xf numFmtId="0" fontId="7" fillId="0" borderId="7">
      <alignment horizontal="left" vertical="center" wrapText="1"/>
    </xf>
    <xf numFmtId="0" fontId="268" fillId="0" borderId="0"/>
    <xf numFmtId="0" fontId="269" fillId="0" borderId="0" applyNumberFormat="0" applyBorder="0" applyProtection="0"/>
    <xf numFmtId="0" fontId="270" fillId="0" borderId="64" applyNumberFormat="0" applyProtection="0"/>
    <xf numFmtId="0" fontId="271" fillId="0" borderId="65" applyNumberFormat="0" applyProtection="0"/>
    <xf numFmtId="0" fontId="272" fillId="0" borderId="66" applyNumberFormat="0" applyProtection="0"/>
    <xf numFmtId="0" fontId="272" fillId="0" borderId="0" applyNumberFormat="0" applyBorder="0" applyProtection="0"/>
    <xf numFmtId="166" fontId="273" fillId="0" borderId="67"/>
    <xf numFmtId="0" fontId="274" fillId="0" borderId="0" applyNumberFormat="0" applyFill="0" applyBorder="0" applyAlignment="0" applyProtection="0"/>
    <xf numFmtId="0" fontId="275" fillId="0" borderId="50" applyNumberFormat="0" applyFill="0" applyAlignment="0" applyProtection="0"/>
    <xf numFmtId="0" fontId="214" fillId="0" borderId="0">
      <alignment vertical="center"/>
    </xf>
    <xf numFmtId="0" fontId="276" fillId="0" borderId="50" applyNumberFormat="0" applyFill="0" applyAlignment="0" applyProtection="0"/>
    <xf numFmtId="0" fontId="276" fillId="0" borderId="50" applyNumberFormat="0" applyFill="0" applyAlignment="0" applyProtection="0"/>
    <xf numFmtId="0" fontId="276" fillId="0" borderId="50" applyNumberFormat="0" applyFill="0" applyAlignment="0" applyProtection="0"/>
    <xf numFmtId="0" fontId="214" fillId="0" borderId="0">
      <alignment vertical="center"/>
    </xf>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8"/>
    <xf numFmtId="0" fontId="277" fillId="0" borderId="17" applyNumberFormat="0" applyFill="0" applyAlignment="0" applyProtection="0"/>
    <xf numFmtId="166" fontId="273" fillId="0" borderId="67"/>
    <xf numFmtId="166" fontId="273" fillId="0" borderId="67"/>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129" fillId="0" borderId="51" applyNumberFormat="0" applyFill="0" applyAlignment="0" applyProtection="0"/>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0" fontId="214" fillId="0" borderId="0">
      <alignment vertical="center"/>
    </xf>
    <xf numFmtId="0" fontId="214" fillId="0" borderId="0">
      <alignment vertical="center"/>
    </xf>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0" fontId="214" fillId="0" borderId="0">
      <alignment vertical="center"/>
    </xf>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2"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27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2"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27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5" fontId="221" fillId="55" borderId="26"/>
    <xf numFmtId="165" fontId="221" fillId="55" borderId="26"/>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70" applyNumberFormat="0" applyFont="0" applyFill="0" applyAlignment="0" applyProtection="0"/>
    <xf numFmtId="0" fontId="29" fillId="0" borderId="71">
      <protection locked="0"/>
    </xf>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198" fontId="279" fillId="0" borderId="0" applyFont="0" applyFill="0" applyBorder="0" applyAlignment="0" applyProtection="0"/>
    <xf numFmtId="282" fontId="2" fillId="0" borderId="0" applyFont="0" applyFill="0" applyBorder="0" applyAlignment="0" applyProtection="0"/>
    <xf numFmtId="282" fontId="2" fillId="0" borderId="0" applyFont="0" applyFill="0" applyBorder="0" applyAlignment="0" applyProtection="0"/>
    <xf numFmtId="0" fontId="280" fillId="0" borderId="0" applyNumberFormat="0" applyFill="0" applyBorder="0" applyAlignment="0" applyProtection="0"/>
    <xf numFmtId="165" fontId="27" fillId="0" borderId="0"/>
    <xf numFmtId="165" fontId="2" fillId="0" borderId="0">
      <alignment horizontal="center"/>
    </xf>
    <xf numFmtId="283" fontId="2" fillId="0" borderId="0">
      <alignment horizontal="center"/>
    </xf>
    <xf numFmtId="284" fontId="7" fillId="0" borderId="0"/>
    <xf numFmtId="165" fontId="2" fillId="0" borderId="72"/>
    <xf numFmtId="0" fontId="2" fillId="39" borderId="19" applyNumberFormat="0" applyFont="0" applyAlignment="0" applyProtection="0"/>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74" fontId="29"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74" fontId="29"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6"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165" fontId="132" fillId="0" borderId="0"/>
    <xf numFmtId="287" fontId="279" fillId="0" borderId="0" applyFont="0" applyFill="0" applyBorder="0" applyAlignment="0" applyProtection="0"/>
    <xf numFmtId="288" fontId="2" fillId="0" borderId="0" applyFont="0" applyFill="0" applyBorder="0" applyAlignment="0" applyProtection="0"/>
    <xf numFmtId="289" fontId="2" fillId="0" borderId="0" applyFont="0" applyFill="0" applyBorder="0" applyAlignment="0" applyProtection="0"/>
    <xf numFmtId="289" fontId="2" fillId="0" borderId="0" applyFont="0" applyFill="0" applyBorder="0" applyAlignment="0" applyProtection="0"/>
    <xf numFmtId="290" fontId="2" fillId="0" borderId="0" applyFont="0" applyFill="0" applyBorder="0" applyAlignment="0" applyProtection="0"/>
    <xf numFmtId="0" fontId="281" fillId="115" borderId="73" applyNumberFormat="0" applyProtection="0"/>
    <xf numFmtId="0" fontId="28" fillId="0" borderId="0"/>
    <xf numFmtId="0" fontId="2" fillId="0" borderId="0"/>
    <xf numFmtId="0" fontId="28" fillId="0" borderId="0"/>
    <xf numFmtId="0" fontId="2" fillId="0" borderId="0"/>
    <xf numFmtId="0" fontId="28" fillId="0" borderId="0"/>
    <xf numFmtId="38" fontId="132" fillId="0" borderId="0" applyFont="0" applyFill="0" applyBorder="0" applyAlignment="0" applyProtection="0"/>
    <xf numFmtId="40" fontId="13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132" fillId="0" borderId="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132" fillId="0" borderId="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291" fontId="2" fillId="0" borderId="0" applyFont="0" applyFill="0" applyBorder="0" applyAlignment="0" applyProtection="0"/>
    <xf numFmtId="292" fontId="84" fillId="0" borderId="0" applyFont="0" applyFill="0" applyBorder="0" applyAlignment="0" applyProtection="0"/>
    <xf numFmtId="293" fontId="2" fillId="0" borderId="0" applyFont="0" applyFill="0" applyBorder="0" applyAlignment="0" applyProtection="0"/>
    <xf numFmtId="217" fontId="2" fillId="0" borderId="0" applyFont="0" applyFill="0" applyBorder="0" applyAlignment="0" applyProtection="0"/>
    <xf numFmtId="294" fontId="84" fillId="0" borderId="0" applyFont="0" applyFill="0" applyBorder="0" applyAlignment="0" applyProtection="0"/>
    <xf numFmtId="0" fontId="1" fillId="0" borderId="0" applyNumberFormat="0" applyFill="0" applyBorder="0" applyAlignment="0" applyProtection="0"/>
    <xf numFmtId="165" fontId="282" fillId="0" borderId="0" applyNumberFormat="0" applyFont="0" applyFill="0" applyBorder="0" applyAlignment="0" applyProtection="0">
      <alignment vertical="top"/>
    </xf>
    <xf numFmtId="0" fontId="282" fillId="0" borderId="0" applyNumberFormat="0" applyFont="0" applyFill="0" applyBorder="0" applyAlignment="0" applyProtection="0">
      <alignment vertical="top"/>
    </xf>
    <xf numFmtId="165" fontId="283" fillId="0" borderId="0" applyNumberFormat="0" applyFont="0" applyFill="0" applyBorder="0" applyAlignment="0" applyProtection="0">
      <alignment vertical="top"/>
    </xf>
    <xf numFmtId="0" fontId="283" fillId="0" borderId="0" applyNumberFormat="0" applyFont="0" applyFill="0" applyBorder="0" applyAlignment="0" applyProtection="0">
      <alignment vertical="top"/>
    </xf>
    <xf numFmtId="165" fontId="283" fillId="0" borderId="0" applyNumberFormat="0" applyFont="0" applyFill="0" applyBorder="0" applyAlignment="0" applyProtection="0">
      <alignment vertical="top"/>
    </xf>
    <xf numFmtId="0" fontId="283" fillId="0" borderId="0" applyNumberFormat="0" applyFont="0" applyFill="0" applyBorder="0" applyAlignment="0" applyProtection="0">
      <alignment vertical="top"/>
    </xf>
    <xf numFmtId="165" fontId="282" fillId="0" borderId="0" applyNumberFormat="0" applyFont="0" applyFill="0" applyBorder="0" applyAlignment="0" applyProtection="0"/>
    <xf numFmtId="0" fontId="282" fillId="0" borderId="0" applyNumberFormat="0" applyFont="0" applyFill="0" applyBorder="0" applyAlignment="0" applyProtection="0"/>
    <xf numFmtId="165" fontId="282" fillId="0" borderId="0" applyNumberFormat="0" applyFont="0" applyFill="0" applyBorder="0" applyAlignment="0" applyProtection="0">
      <alignment horizontal="left" vertical="top"/>
    </xf>
    <xf numFmtId="0" fontId="282" fillId="0" borderId="0" applyNumberFormat="0" applyFont="0" applyFill="0" applyBorder="0" applyAlignment="0" applyProtection="0">
      <alignment horizontal="left" vertical="top"/>
    </xf>
    <xf numFmtId="165" fontId="282" fillId="0" borderId="0" applyNumberFormat="0" applyFont="0" applyFill="0" applyBorder="0" applyAlignment="0" applyProtection="0">
      <alignment horizontal="left" vertical="top"/>
    </xf>
    <xf numFmtId="0" fontId="282" fillId="0" borderId="0" applyNumberFormat="0" applyFont="0" applyFill="0" applyBorder="0" applyAlignment="0" applyProtection="0">
      <alignment horizontal="left" vertical="top"/>
    </xf>
    <xf numFmtId="165" fontId="282" fillId="0" borderId="0" applyNumberFormat="0" applyFont="0" applyFill="0" applyBorder="0" applyAlignment="0" applyProtection="0">
      <alignment horizontal="left" vertical="top"/>
    </xf>
    <xf numFmtId="0" fontId="282" fillId="0" borderId="0" applyNumberFormat="0" applyFont="0" applyFill="0" applyBorder="0" applyAlignment="0" applyProtection="0">
      <alignment horizontal="left" vertical="top"/>
    </xf>
    <xf numFmtId="165" fontId="284" fillId="0" borderId="0" applyNumberFormat="0" applyFont="0" applyFill="0" applyBorder="0" applyAlignment="0" applyProtection="0">
      <alignment horizontal="center"/>
    </xf>
    <xf numFmtId="0" fontId="284" fillId="0" borderId="0" applyNumberFormat="0" applyFont="0" applyFill="0" applyBorder="0" applyAlignment="0" applyProtection="0">
      <alignment horizontal="center"/>
    </xf>
    <xf numFmtId="165" fontId="284" fillId="0" borderId="0" applyNumberFormat="0" applyFont="0" applyFill="0" applyBorder="0" applyAlignment="0" applyProtection="0">
      <alignment horizontal="center"/>
    </xf>
    <xf numFmtId="0" fontId="284" fillId="0" borderId="0" applyNumberFormat="0" applyFont="0" applyFill="0" applyBorder="0" applyAlignment="0" applyProtection="0">
      <alignment horizontal="center"/>
    </xf>
    <xf numFmtId="165" fontId="51" fillId="0" borderId="0"/>
    <xf numFmtId="0" fontId="285" fillId="0" borderId="0" applyNumberFormat="0" applyFont="0" applyFill="0" applyBorder="0" applyAlignment="0" applyProtection="0"/>
    <xf numFmtId="165" fontId="286" fillId="0" borderId="0">
      <alignment horizontal="left" wrapText="1"/>
    </xf>
    <xf numFmtId="0" fontId="286" fillId="0" borderId="0">
      <alignment horizontal="left" wrapText="1"/>
    </xf>
    <xf numFmtId="165" fontId="287" fillId="0" borderId="40" applyNumberFormat="0" applyFont="0" applyFill="0" applyBorder="0" applyAlignment="0" applyProtection="0">
      <alignment horizontal="center" wrapText="1"/>
    </xf>
    <xf numFmtId="165" fontId="287" fillId="0" borderId="40" applyNumberFormat="0" applyFont="0" applyFill="0" applyBorder="0" applyAlignment="0" applyProtection="0">
      <alignment horizontal="center" wrapText="1"/>
    </xf>
    <xf numFmtId="165" fontId="287" fillId="0" borderId="40" applyNumberFormat="0" applyFont="0" applyFill="0" applyBorder="0" applyAlignment="0" applyProtection="0">
      <alignment horizontal="center" wrapText="1"/>
    </xf>
    <xf numFmtId="0" fontId="287" fillId="0" borderId="40" applyNumberFormat="0" applyFont="0" applyFill="0" applyBorder="0" applyAlignment="0" applyProtection="0">
      <alignment horizontal="center" wrapText="1"/>
    </xf>
    <xf numFmtId="295" fontId="52" fillId="0" borderId="0" applyNumberFormat="0" applyFont="0" applyFill="0" applyBorder="0" applyAlignment="0" applyProtection="0">
      <alignment horizontal="right"/>
    </xf>
    <xf numFmtId="165" fontId="287" fillId="0" borderId="0" applyNumberFormat="0" applyFont="0" applyFill="0" applyBorder="0" applyAlignment="0" applyProtection="0">
      <alignment horizontal="left" indent="1"/>
    </xf>
    <xf numFmtId="0" fontId="287" fillId="0" borderId="0" applyNumberFormat="0" applyFont="0" applyFill="0" applyBorder="0" applyAlignment="0" applyProtection="0">
      <alignment horizontal="left" indent="1"/>
    </xf>
    <xf numFmtId="296" fontId="287" fillId="0" borderId="0" applyNumberFormat="0" applyFont="0" applyFill="0" applyBorder="0" applyAlignment="0" applyProtection="0"/>
    <xf numFmtId="165" fontId="51" fillId="0" borderId="40" applyNumberFormat="0" applyFont="0" applyFill="0" applyAlignment="0" applyProtection="0">
      <alignment horizontal="center"/>
    </xf>
    <xf numFmtId="165" fontId="51" fillId="0" borderId="40" applyNumberFormat="0" applyFont="0" applyFill="0" applyAlignment="0" applyProtection="0">
      <alignment horizontal="center"/>
    </xf>
    <xf numFmtId="165" fontId="51" fillId="0" borderId="40" applyNumberFormat="0" applyFont="0" applyFill="0" applyAlignment="0" applyProtection="0">
      <alignment horizontal="center"/>
    </xf>
    <xf numFmtId="0" fontId="285" fillId="0" borderId="7" applyNumberFormat="0" applyFont="0" applyFill="0" applyBorder="0" applyAlignment="0" applyProtection="0"/>
    <xf numFmtId="165" fontId="51" fillId="0" borderId="0" applyNumberFormat="0" applyFont="0" applyFill="0" applyBorder="0" applyAlignment="0" applyProtection="0">
      <alignment horizontal="left" wrapText="1" indent="1"/>
    </xf>
    <xf numFmtId="0" fontId="51" fillId="0" borderId="0" applyNumberFormat="0" applyFont="0" applyFill="0" applyBorder="0" applyAlignment="0" applyProtection="0">
      <alignment horizontal="left" wrapText="1" indent="1"/>
    </xf>
    <xf numFmtId="165" fontId="287" fillId="0" borderId="0" applyNumberFormat="0" applyFont="0" applyFill="0" applyBorder="0" applyAlignment="0" applyProtection="0">
      <alignment horizontal="left" indent="1"/>
    </xf>
    <xf numFmtId="0" fontId="287" fillId="0" borderId="0" applyNumberFormat="0" applyFont="0" applyFill="0" applyBorder="0" applyAlignment="0" applyProtection="0">
      <alignment horizontal="left" indent="1"/>
    </xf>
    <xf numFmtId="165" fontId="51" fillId="0" borderId="0" applyNumberFormat="0" applyFont="0" applyFill="0" applyBorder="0" applyAlignment="0" applyProtection="0">
      <alignment horizontal="left" wrapText="1" indent="2"/>
    </xf>
    <xf numFmtId="0" fontId="51" fillId="0" borderId="0" applyNumberFormat="0" applyFont="0" applyFill="0" applyBorder="0" applyAlignment="0" applyProtection="0">
      <alignment horizontal="left" wrapText="1" indent="2"/>
    </xf>
    <xf numFmtId="297" fontId="51" fillId="0" borderId="0">
      <alignment horizontal="right"/>
    </xf>
    <xf numFmtId="297" fontId="51" fillId="0" borderId="0">
      <alignment horizontal="right"/>
    </xf>
    <xf numFmtId="297" fontId="51" fillId="0" borderId="0">
      <alignment horizontal="right"/>
    </xf>
    <xf numFmtId="1" fontId="84" fillId="0" borderId="0">
      <alignment vertical="top" wrapText="1"/>
    </xf>
    <xf numFmtId="0" fontId="2" fillId="116" borderId="0" applyNumberFormat="0" applyFont="0" applyBorder="0" applyAlignment="0" applyProtection="0"/>
    <xf numFmtId="0" fontId="2" fillId="66" borderId="0" applyNumberFormat="0" applyFont="0" applyBorder="0" applyAlignment="0" applyProtection="0"/>
    <xf numFmtId="0" fontId="2" fillId="74" borderId="0" applyNumberFormat="0" applyFont="0" applyBorder="0" applyAlignment="0" applyProtection="0"/>
    <xf numFmtId="0" fontId="2" fillId="41" borderId="0" applyNumberFormat="0" applyFont="0" applyBorder="0" applyAlignment="0" applyProtection="0"/>
    <xf numFmtId="0" fontId="2" fillId="117" borderId="0" applyNumberFormat="0" applyFont="0" applyBorder="0" applyAlignment="0" applyProtection="0"/>
    <xf numFmtId="0" fontId="27" fillId="0" borderId="0"/>
    <xf numFmtId="0" fontId="161" fillId="0" borderId="0" applyProtection="0"/>
    <xf numFmtId="165" fontId="288" fillId="0" borderId="0" applyNumberFormat="0" applyFill="0" applyBorder="0" applyAlignment="0" applyProtection="0"/>
    <xf numFmtId="165" fontId="289" fillId="0" borderId="0" applyNumberFormat="0" applyFill="0" applyBorder="0" applyAlignment="0" applyProtection="0"/>
    <xf numFmtId="164" fontId="10" fillId="0" borderId="0">
      <alignment horizontal="right"/>
    </xf>
    <xf numFmtId="0" fontId="290" fillId="38" borderId="0" applyNumberFormat="0" applyBorder="0" applyAlignment="0" applyProtection="0"/>
    <xf numFmtId="10" fontId="27" fillId="0" borderId="0"/>
    <xf numFmtId="165" fontId="291" fillId="45" borderId="22" applyNumberFormat="0" applyAlignment="0" applyProtection="0"/>
    <xf numFmtId="165" fontId="291" fillId="45" borderId="22" applyNumberFormat="0" applyAlignment="0" applyProtection="0"/>
    <xf numFmtId="165" fontId="291" fillId="45" borderId="22" applyNumberFormat="0" applyAlignment="0" applyProtection="0"/>
    <xf numFmtId="165" fontId="291" fillId="45" borderId="22" applyNumberFormat="0" applyAlignment="0" applyProtection="0"/>
    <xf numFmtId="165" fontId="292" fillId="37" borderId="15" applyNumberFormat="0" applyAlignment="0" applyProtection="0"/>
    <xf numFmtId="165" fontId="65" fillId="118" borderId="0" applyNumberFormat="0" applyBorder="0" applyAlignment="0" applyProtection="0"/>
    <xf numFmtId="165" fontId="65" fillId="44" borderId="0" applyNumberFormat="0" applyBorder="0" applyAlignment="0" applyProtection="0"/>
    <xf numFmtId="165" fontId="65" fillId="67" borderId="0" applyNumberFormat="0" applyBorder="0" applyAlignment="0" applyProtection="0"/>
    <xf numFmtId="165" fontId="65" fillId="43" borderId="0" applyNumberFormat="0" applyBorder="0" applyAlignment="0" applyProtection="0"/>
    <xf numFmtId="165" fontId="65" fillId="40" borderId="0" applyNumberFormat="0" applyBorder="0" applyAlignment="0" applyProtection="0"/>
    <xf numFmtId="165" fontId="65" fillId="41" borderId="0" applyNumberFormat="0" applyBorder="0" applyAlignment="0" applyProtection="0"/>
    <xf numFmtId="165" fontId="293" fillId="47" borderId="21" applyNumberFormat="0" applyAlignment="0" applyProtection="0"/>
    <xf numFmtId="165" fontId="293" fillId="47" borderId="21" applyNumberFormat="0" applyAlignment="0" applyProtection="0"/>
    <xf numFmtId="165" fontId="293" fillId="47" borderId="21" applyNumberFormat="0" applyAlignment="0" applyProtection="0"/>
    <xf numFmtId="165" fontId="293" fillId="47" borderId="21" applyNumberFormat="0" applyAlignment="0" applyProtection="0"/>
    <xf numFmtId="165" fontId="294" fillId="0" borderId="0" applyNumberFormat="0" applyFill="0" applyBorder="0" applyAlignment="0" applyProtection="0"/>
    <xf numFmtId="165" fontId="295" fillId="0" borderId="74" applyNumberFormat="0" applyFill="0" applyAlignment="0" applyProtection="0"/>
    <xf numFmtId="165" fontId="296" fillId="0" borderId="75" applyNumberFormat="0" applyFill="0" applyAlignment="0" applyProtection="0"/>
    <xf numFmtId="165" fontId="297" fillId="0" borderId="76" applyNumberFormat="0" applyFill="0" applyAlignment="0" applyProtection="0"/>
    <xf numFmtId="165" fontId="297" fillId="0" borderId="0" applyNumberFormat="0" applyFill="0" applyBorder="0" applyAlignment="0" applyProtection="0"/>
    <xf numFmtId="165" fontId="298" fillId="59" borderId="0" applyNumberFormat="0" applyBorder="0" applyAlignment="0" applyProtection="0"/>
    <xf numFmtId="165" fontId="299" fillId="57" borderId="0" applyNumberFormat="0" applyBorder="0" applyAlignment="0" applyProtection="0"/>
    <xf numFmtId="298" fontId="300" fillId="0" borderId="0" applyFont="0" applyFill="0" applyBorder="0" applyAlignment="0" applyProtection="0"/>
    <xf numFmtId="299" fontId="300" fillId="0" borderId="0" applyFont="0" applyFill="0" applyBorder="0" applyAlignment="0" applyProtection="0"/>
    <xf numFmtId="165" fontId="301" fillId="45" borderId="0" applyNumberFormat="0" applyBorder="0" applyAlignment="0" applyProtection="0"/>
    <xf numFmtId="165" fontId="302" fillId="0" borderId="0" applyNumberFormat="0" applyFill="0" applyBorder="0" applyAlignment="0" applyProtection="0"/>
    <xf numFmtId="165" fontId="303" fillId="39" borderId="19" applyNumberFormat="0" applyFont="0" applyAlignment="0" applyProtection="0"/>
    <xf numFmtId="165" fontId="303" fillId="39" borderId="19" applyNumberFormat="0" applyFont="0" applyAlignment="0" applyProtection="0"/>
    <xf numFmtId="165" fontId="303" fillId="39" borderId="19" applyNumberFormat="0" applyFont="0" applyAlignment="0" applyProtection="0"/>
    <xf numFmtId="165" fontId="303" fillId="39" borderId="19" applyNumberFormat="0" applyFont="0" applyAlignment="0" applyProtection="0"/>
    <xf numFmtId="165" fontId="302" fillId="0" borderId="77" applyNumberFormat="0" applyFill="0" applyAlignment="0" applyProtection="0"/>
    <xf numFmtId="165" fontId="304" fillId="0" borderId="78" applyNumberFormat="0" applyFill="0" applyAlignment="0" applyProtection="0"/>
    <xf numFmtId="165" fontId="304" fillId="0" borderId="78" applyNumberFormat="0" applyFill="0" applyAlignment="0" applyProtection="0"/>
    <xf numFmtId="165" fontId="304" fillId="0" borderId="78" applyNumberFormat="0" applyFill="0" applyAlignment="0" applyProtection="0"/>
    <xf numFmtId="165" fontId="304" fillId="0" borderId="78" applyNumberFormat="0" applyFill="0" applyAlignment="0" applyProtection="0"/>
    <xf numFmtId="165" fontId="305" fillId="0" borderId="0" applyNumberFormat="0" applyFill="0" applyBorder="0" applyAlignment="0" applyProtection="0"/>
    <xf numFmtId="165" fontId="306" fillId="47" borderId="22" applyNumberFormat="0" applyAlignment="0" applyProtection="0"/>
    <xf numFmtId="165" fontId="306" fillId="47" borderId="22" applyNumberFormat="0" applyAlignment="0" applyProtection="0"/>
    <xf numFmtId="165" fontId="306" fillId="47" borderId="22" applyNumberFormat="0" applyAlignment="0" applyProtection="0"/>
    <xf numFmtId="165" fontId="306" fillId="47" borderId="22" applyNumberFormat="0" applyAlignment="0" applyProtection="0"/>
    <xf numFmtId="0" fontId="66" fillId="118" borderId="0" applyNumberFormat="0" applyBorder="0" applyAlignment="0" applyProtection="0"/>
    <xf numFmtId="0" fontId="66" fillId="86" borderId="0" applyNumberFormat="0" applyBorder="0" applyAlignment="0" applyProtection="0"/>
    <xf numFmtId="0" fontId="66" fillId="44" borderId="0" applyNumberFormat="0" applyBorder="0" applyAlignment="0" applyProtection="0"/>
    <xf numFmtId="0" fontId="66" fillId="41" borderId="0" applyNumberFormat="0" applyBorder="0" applyAlignment="0" applyProtection="0"/>
    <xf numFmtId="0" fontId="66" fillId="67" borderId="0" applyNumberFormat="0" applyBorder="0" applyAlignment="0" applyProtection="0"/>
    <xf numFmtId="0" fontId="66" fillId="42" borderId="0" applyNumberFormat="0" applyBorder="0" applyAlignment="0" applyProtection="0"/>
    <xf numFmtId="0" fontId="66" fillId="43" borderId="0" applyNumberFormat="0" applyBorder="0" applyAlignment="0" applyProtection="0"/>
    <xf numFmtId="0" fontId="66" fillId="73" borderId="0" applyNumberFormat="0" applyBorder="0" applyAlignment="0" applyProtection="0"/>
    <xf numFmtId="0" fontId="66" fillId="40" borderId="0" applyNumberFormat="0" applyBorder="0" applyAlignment="0" applyProtection="0"/>
    <xf numFmtId="0" fontId="66" fillId="41" borderId="0" applyNumberFormat="0" applyBorder="0" applyAlignment="0" applyProtection="0"/>
    <xf numFmtId="0" fontId="66" fillId="44" borderId="0" applyNumberFormat="0" applyBorder="0" applyAlignment="0" applyProtection="0"/>
    <xf numFmtId="0" fontId="307" fillId="60" borderId="22" applyNumberFormat="0" applyAlignment="0" applyProtection="0"/>
    <xf numFmtId="0" fontId="308" fillId="60" borderId="22" applyNumberFormat="0" applyAlignment="0" applyProtection="0"/>
    <xf numFmtId="0" fontId="308" fillId="60" borderId="22" applyNumberFormat="0" applyAlignment="0" applyProtection="0"/>
    <xf numFmtId="0" fontId="308" fillId="60" borderId="22" applyNumberFormat="0" applyAlignment="0" applyProtection="0"/>
    <xf numFmtId="0" fontId="308" fillId="45" borderId="22" applyNumberFormat="0" applyAlignment="0" applyProtection="0"/>
    <xf numFmtId="0" fontId="308" fillId="45" borderId="22" applyNumberFormat="0" applyAlignment="0" applyProtection="0"/>
    <xf numFmtId="0" fontId="309" fillId="47" borderId="21" applyNumberFormat="0" applyAlignment="0" applyProtection="0"/>
    <xf numFmtId="0" fontId="309" fillId="55" borderId="21" applyNumberFormat="0" applyAlignment="0" applyProtection="0"/>
    <xf numFmtId="0" fontId="309" fillId="55" borderId="21" applyNumberFormat="0" applyAlignment="0" applyProtection="0"/>
    <xf numFmtId="0" fontId="309" fillId="55" borderId="21" applyNumberFormat="0" applyAlignment="0" applyProtection="0"/>
    <xf numFmtId="0" fontId="309" fillId="47" borderId="21" applyNumberFormat="0" applyAlignment="0" applyProtection="0"/>
    <xf numFmtId="0" fontId="309" fillId="47" borderId="21" applyNumberFormat="0" applyAlignment="0" applyProtection="0"/>
    <xf numFmtId="0" fontId="310" fillId="47" borderId="22" applyNumberFormat="0" applyAlignment="0" applyProtection="0"/>
    <xf numFmtId="0" fontId="311" fillId="55" borderId="22" applyNumberFormat="0" applyAlignment="0" applyProtection="0"/>
    <xf numFmtId="0" fontId="311" fillId="55" borderId="22" applyNumberFormat="0" applyAlignment="0" applyProtection="0"/>
    <xf numFmtId="0" fontId="311" fillId="55" borderId="22" applyNumberFormat="0" applyAlignment="0" applyProtection="0"/>
    <xf numFmtId="0" fontId="310" fillId="47" borderId="22" applyNumberFormat="0" applyAlignment="0" applyProtection="0"/>
    <xf numFmtId="0" fontId="310" fillId="47" borderId="22" applyNumberFormat="0" applyAlignment="0" applyProtection="0"/>
    <xf numFmtId="165" fontId="312" fillId="0" borderId="0" applyProtection="0"/>
    <xf numFmtId="0" fontId="312" fillId="0" borderId="0" applyProtection="0"/>
    <xf numFmtId="0" fontId="312" fillId="0" borderId="0" applyProtection="0"/>
    <xf numFmtId="165" fontId="312" fillId="0" borderId="0" applyProtection="0"/>
    <xf numFmtId="275" fontId="51" fillId="0" borderId="0" applyFont="0" applyFill="0" applyBorder="0" applyAlignment="0" applyProtection="0"/>
    <xf numFmtId="300" fontId="51" fillId="0" borderId="0" applyFont="0" applyFill="0" applyBorder="0" applyAlignment="0" applyProtection="0"/>
    <xf numFmtId="0" fontId="313" fillId="0" borderId="74" applyNumberFormat="0" applyFill="0" applyAlignment="0" applyProtection="0"/>
    <xf numFmtId="0" fontId="314" fillId="0" borderId="50" applyNumberFormat="0" applyFill="0" applyAlignment="0" applyProtection="0"/>
    <xf numFmtId="0" fontId="315" fillId="0" borderId="75" applyNumberFormat="0" applyFill="0" applyAlignment="0" applyProtection="0"/>
    <xf numFmtId="0" fontId="316" fillId="0" borderId="17" applyNumberFormat="0" applyFill="0" applyAlignment="0" applyProtection="0"/>
    <xf numFmtId="0" fontId="317" fillId="0" borderId="76" applyNumberFormat="0" applyFill="0" applyAlignment="0" applyProtection="0"/>
    <xf numFmtId="0" fontId="318" fillId="0" borderId="51" applyNumberFormat="0" applyFill="0" applyAlignment="0" applyProtection="0"/>
    <xf numFmtId="0" fontId="317" fillId="0" borderId="0" applyNumberFormat="0" applyFill="0" applyBorder="0" applyAlignment="0" applyProtection="0"/>
    <xf numFmtId="0" fontId="318" fillId="0" borderId="0" applyNumberFormat="0" applyFill="0" applyBorder="0" applyAlignment="0" applyProtection="0"/>
    <xf numFmtId="165" fontId="319" fillId="0" borderId="0" applyProtection="0"/>
    <xf numFmtId="0" fontId="319" fillId="0" borderId="0" applyProtection="0"/>
    <xf numFmtId="165" fontId="320" fillId="0" borderId="0" applyProtection="0"/>
    <xf numFmtId="0" fontId="320" fillId="0" borderId="0" applyProtection="0"/>
    <xf numFmtId="0" fontId="321" fillId="0" borderId="78" applyNumberFormat="0" applyFill="0" applyAlignment="0" applyProtection="0"/>
    <xf numFmtId="0" fontId="321" fillId="0" borderId="63" applyNumberFormat="0" applyFill="0" applyAlignment="0" applyProtection="0"/>
    <xf numFmtId="0" fontId="321" fillId="0" borderId="63" applyNumberFormat="0" applyFill="0" applyAlignment="0" applyProtection="0"/>
    <xf numFmtId="0" fontId="321" fillId="0" borderId="78" applyNumberFormat="0" applyFill="0" applyAlignment="0" applyProtection="0"/>
    <xf numFmtId="165" fontId="312" fillId="0" borderId="71" applyProtection="0"/>
    <xf numFmtId="0" fontId="312" fillId="0" borderId="71" applyProtection="0"/>
    <xf numFmtId="0" fontId="312" fillId="0" borderId="71" applyProtection="0"/>
    <xf numFmtId="0" fontId="312" fillId="0" borderId="71" applyProtection="0"/>
    <xf numFmtId="0" fontId="312" fillId="0" borderId="71" applyProtection="0"/>
    <xf numFmtId="0" fontId="312" fillId="0" borderId="71" applyProtection="0"/>
    <xf numFmtId="165" fontId="312" fillId="0" borderId="71" applyProtection="0"/>
    <xf numFmtId="0" fontId="322" fillId="37" borderId="15" applyNumberFormat="0" applyAlignment="0" applyProtection="0"/>
    <xf numFmtId="0" fontId="323" fillId="0" borderId="0" applyNumberFormat="0" applyFill="0" applyBorder="0" applyAlignment="0" applyProtection="0"/>
    <xf numFmtId="0" fontId="324" fillId="0" borderId="0" applyNumberFormat="0" applyFill="0" applyBorder="0" applyAlignment="0" applyProtection="0"/>
    <xf numFmtId="0" fontId="325" fillId="45" borderId="0" applyNumberFormat="0" applyBorder="0" applyAlignment="0" applyProtection="0"/>
    <xf numFmtId="0" fontId="326" fillId="45" borderId="0" applyNumberFormat="0" applyBorder="0" applyAlignment="0" applyProtection="0"/>
    <xf numFmtId="0" fontId="51" fillId="0" borderId="0"/>
    <xf numFmtId="0" fontId="327" fillId="0" borderId="0" applyNumberFormat="0" applyFill="0" applyBorder="0" applyAlignment="0" applyProtection="0">
      <alignment vertical="top"/>
      <protection locked="0"/>
    </xf>
    <xf numFmtId="0" fontId="328" fillId="59" borderId="0" applyNumberFormat="0" applyBorder="0" applyAlignment="0" applyProtection="0"/>
    <xf numFmtId="0" fontId="328" fillId="38" borderId="0" applyNumberFormat="0" applyBorder="0" applyAlignment="0" applyProtection="0"/>
    <xf numFmtId="0" fontId="329" fillId="0" borderId="0" applyNumberFormat="0" applyFill="0" applyBorder="0" applyAlignment="0" applyProtection="0"/>
    <xf numFmtId="0" fontId="330" fillId="39" borderId="19" applyNumberFormat="0" applyFont="0" applyAlignment="0" applyProtection="0"/>
    <xf numFmtId="0" fontId="330" fillId="39" borderId="19" applyNumberFormat="0" applyFont="0" applyAlignment="0" applyProtection="0"/>
    <xf numFmtId="0" fontId="330" fillId="39" borderId="19" applyNumberFormat="0" applyFont="0" applyAlignment="0" applyProtection="0"/>
    <xf numFmtId="0" fontId="330" fillId="39" borderId="19" applyNumberFormat="0" applyFont="0" applyAlignment="0" applyProtection="0"/>
    <xf numFmtId="0" fontId="331" fillId="39" borderId="19" applyNumberFormat="0" applyFont="0" applyAlignment="0" applyProtection="0"/>
    <xf numFmtId="0" fontId="331" fillId="39" borderId="19" applyNumberFormat="0" applyFont="0" applyAlignment="0" applyProtection="0"/>
    <xf numFmtId="0" fontId="331" fillId="39" borderId="19" applyNumberFormat="0" applyFont="0" applyAlignment="0" applyProtection="0"/>
    <xf numFmtId="0" fontId="330" fillId="39" borderId="19" applyNumberFormat="0" applyFont="0" applyAlignment="0" applyProtection="0"/>
    <xf numFmtId="0" fontId="330" fillId="39" borderId="19" applyNumberFormat="0" applyFont="0" applyAlignment="0" applyProtection="0"/>
    <xf numFmtId="10" fontId="312" fillId="0" borderId="0" applyProtection="0"/>
    <xf numFmtId="0" fontId="332" fillId="0" borderId="77" applyNumberFormat="0" applyFill="0" applyAlignment="0" applyProtection="0"/>
    <xf numFmtId="0" fontId="333" fillId="0" borderId="20" applyNumberFormat="0" applyFill="0" applyAlignment="0" applyProtection="0"/>
    <xf numFmtId="165" fontId="312" fillId="0" borderId="0"/>
    <xf numFmtId="0" fontId="312" fillId="0" borderId="0"/>
    <xf numFmtId="0" fontId="332" fillId="0" borderId="0" applyNumberFormat="0" applyFill="0" applyBorder="0" applyAlignment="0" applyProtection="0"/>
    <xf numFmtId="165" fontId="312" fillId="0" borderId="0"/>
    <xf numFmtId="301" fontId="158" fillId="0" borderId="0" applyFont="0" applyFill="0" applyBorder="0" applyAlignment="0" applyProtection="0"/>
    <xf numFmtId="302" fontId="158" fillId="0" borderId="0" applyFont="0" applyFill="0" applyBorder="0" applyAlignment="0" applyProtection="0"/>
    <xf numFmtId="0" fontId="334" fillId="0" borderId="0" applyNumberFormat="0" applyFill="0" applyBorder="0" applyAlignment="0" applyProtection="0"/>
    <xf numFmtId="0" fontId="334" fillId="0" borderId="0" applyNumberFormat="0" applyFill="0" applyBorder="0" applyAlignment="0" applyProtection="0"/>
    <xf numFmtId="2" fontId="312" fillId="0" borderId="0" applyProtection="0"/>
    <xf numFmtId="2" fontId="312" fillId="0" borderId="0" applyProtection="0"/>
    <xf numFmtId="2" fontId="312" fillId="0" borderId="0" applyProtection="0"/>
    <xf numFmtId="303" fontId="51" fillId="0" borderId="0" applyFont="0" applyFill="0" applyBorder="0" applyAlignment="0" applyProtection="0"/>
    <xf numFmtId="302" fontId="330" fillId="0" borderId="0" applyFont="0" applyFill="0" applyBorder="0" applyAlignment="0" applyProtection="0"/>
    <xf numFmtId="0" fontId="335" fillId="57" borderId="0" applyNumberFormat="0" applyBorder="0" applyAlignment="0" applyProtection="0"/>
    <xf numFmtId="0" fontId="335" fillId="46" borderId="0" applyNumberFormat="0" applyBorder="0" applyAlignment="0" applyProtection="0"/>
    <xf numFmtId="198" fontId="336" fillId="0" borderId="0" applyFont="0" applyFill="0" applyBorder="0" applyAlignment="0" applyProtection="0"/>
    <xf numFmtId="204" fontId="337" fillId="0" borderId="0" applyFont="0" applyFill="0" applyBorder="0" applyAlignment="0" applyProtection="0"/>
    <xf numFmtId="0" fontId="336" fillId="0" borderId="0" applyProtection="0"/>
    <xf numFmtId="198" fontId="338" fillId="0" borderId="0" applyFont="0" applyFill="0" applyBorder="0" applyAlignment="0" applyProtection="0"/>
    <xf numFmtId="0" fontId="339" fillId="0" borderId="0"/>
    <xf numFmtId="304" fontId="338" fillId="0" borderId="0" applyFont="0" applyFill="0" applyBorder="0" applyAlignment="0" applyProtection="0"/>
  </cellStyleXfs>
  <cellXfs count="109">
    <xf numFmtId="0" fontId="0" fillId="0" borderId="0" xfId="0"/>
    <xf numFmtId="164" fontId="0" fillId="0" borderId="0" xfId="0" applyNumberFormat="1"/>
    <xf numFmtId="0" fontId="3" fillId="2" borderId="1" xfId="1" applyFont="1" applyFill="1" applyBorder="1"/>
    <xf numFmtId="0" fontId="3" fillId="2" borderId="2" xfId="1" applyFont="1" applyFill="1" applyBorder="1"/>
    <xf numFmtId="0" fontId="3" fillId="2" borderId="3" xfId="1" applyFont="1" applyFill="1" applyBorder="1"/>
    <xf numFmtId="0" fontId="3" fillId="2" borderId="5" xfId="1" applyFont="1" applyFill="1" applyBorder="1"/>
    <xf numFmtId="0" fontId="3" fillId="2" borderId="4" xfId="1" applyFont="1" applyFill="1" applyBorder="1" applyAlignment="1">
      <alignment horizontal="centerContinuous"/>
    </xf>
    <xf numFmtId="0" fontId="3" fillId="2" borderId="0" xfId="1" applyFont="1" applyFill="1" applyBorder="1" applyAlignment="1">
      <alignment horizontal="centerContinuous"/>
    </xf>
    <xf numFmtId="0" fontId="8" fillId="0" borderId="0" xfId="0" applyFont="1"/>
    <xf numFmtId="0" fontId="3" fillId="2" borderId="4" xfId="1" applyFont="1" applyFill="1" applyBorder="1" applyAlignment="1">
      <alignment horizontal="left" wrapText="1" indent="1"/>
    </xf>
    <xf numFmtId="0" fontId="3" fillId="2" borderId="4" xfId="1" applyFont="1" applyFill="1" applyBorder="1" applyAlignment="1">
      <alignment vertical="top"/>
    </xf>
    <xf numFmtId="0" fontId="3" fillId="2" borderId="4" xfId="1" applyFont="1" applyFill="1" applyBorder="1" applyAlignment="1">
      <alignment horizontal="left" vertical="top"/>
    </xf>
    <xf numFmtId="0" fontId="3" fillId="2" borderId="4" xfId="1" applyFont="1" applyFill="1" applyBorder="1" applyAlignment="1">
      <alignment horizontal="left"/>
    </xf>
    <xf numFmtId="0" fontId="3" fillId="2" borderId="0" xfId="1" applyFont="1" applyFill="1" applyBorder="1" applyAlignment="1">
      <alignment horizontal="left"/>
    </xf>
    <xf numFmtId="0" fontId="3" fillId="2" borderId="5" xfId="1" applyFont="1" applyFill="1" applyBorder="1" applyAlignment="1">
      <alignment horizontal="left"/>
    </xf>
    <xf numFmtId="0" fontId="3" fillId="2" borderId="5" xfId="1" applyFont="1" applyFill="1" applyBorder="1" applyAlignment="1">
      <alignment horizontal="centerContinuous"/>
    </xf>
    <xf numFmtId="0" fontId="1" fillId="0" borderId="0" xfId="0" applyFont="1"/>
    <xf numFmtId="0" fontId="3" fillId="2" borderId="0" xfId="1" applyFont="1" applyFill="1" applyBorder="1" applyAlignment="1">
      <alignment vertical="center"/>
    </xf>
    <xf numFmtId="0" fontId="3" fillId="2" borderId="5" xfId="1" applyFont="1" applyFill="1" applyBorder="1" applyAlignment="1">
      <alignment vertical="center"/>
    </xf>
    <xf numFmtId="0" fontId="3" fillId="2" borderId="0" xfId="1" applyFont="1" applyFill="1" applyBorder="1" applyAlignment="1"/>
    <xf numFmtId="0" fontId="2" fillId="2" borderId="4" xfId="3" applyFont="1" applyFill="1" applyBorder="1"/>
    <xf numFmtId="0" fontId="3" fillId="2" borderId="6" xfId="1" applyFont="1" applyFill="1" applyBorder="1"/>
    <xf numFmtId="0" fontId="3" fillId="2" borderId="7" xfId="1" applyFont="1" applyFill="1" applyBorder="1"/>
    <xf numFmtId="0" fontId="3" fillId="2" borderId="8" xfId="1" applyFont="1" applyFill="1" applyBorder="1"/>
    <xf numFmtId="0" fontId="0" fillId="2" borderId="2" xfId="0" applyFill="1" applyBorder="1"/>
    <xf numFmtId="0" fontId="0" fillId="2" borderId="3" xfId="0" applyFill="1" applyBorder="1"/>
    <xf numFmtId="0" fontId="11" fillId="2" borderId="4" xfId="0" applyFont="1" applyFill="1" applyBorder="1"/>
    <xf numFmtId="0" fontId="0" fillId="2" borderId="0" xfId="0" applyFill="1" applyBorder="1"/>
    <xf numFmtId="0" fontId="12" fillId="2" borderId="5" xfId="2" applyFont="1" applyFill="1" applyBorder="1" applyAlignment="1" applyProtection="1"/>
    <xf numFmtId="0" fontId="11" fillId="2" borderId="0" xfId="0" applyFont="1" applyFill="1" applyBorder="1"/>
    <xf numFmtId="0" fontId="0" fillId="2" borderId="6" xfId="0" applyFill="1" applyBorder="1"/>
    <xf numFmtId="0" fontId="0" fillId="2" borderId="7" xfId="0" applyFill="1" applyBorder="1"/>
    <xf numFmtId="0" fontId="0" fillId="2" borderId="8" xfId="0" applyFill="1" applyBorder="1"/>
    <xf numFmtId="0" fontId="11" fillId="2" borderId="1" xfId="0" applyFont="1" applyFill="1" applyBorder="1"/>
    <xf numFmtId="0" fontId="0" fillId="0" borderId="0" xfId="0" applyFill="1"/>
    <xf numFmtId="9" fontId="0" fillId="0" borderId="0" xfId="4" applyFont="1"/>
    <xf numFmtId="0" fontId="0" fillId="4" borderId="0" xfId="0" applyFill="1"/>
    <xf numFmtId="0" fontId="0" fillId="4" borderId="0" xfId="0" applyFill="1" applyAlignment="1">
      <alignment horizontal="right"/>
    </xf>
    <xf numFmtId="0" fontId="0" fillId="5" borderId="0" xfId="0" applyFill="1"/>
    <xf numFmtId="9" fontId="0" fillId="5" borderId="0" xfId="4" applyFont="1" applyFill="1"/>
    <xf numFmtId="0" fontId="11" fillId="2" borderId="0" xfId="0" applyFont="1" applyFill="1"/>
    <xf numFmtId="0" fontId="11" fillId="2" borderId="5" xfId="0" applyFont="1" applyFill="1" applyBorder="1"/>
    <xf numFmtId="9" fontId="0" fillId="0" borderId="0" xfId="0" applyNumberFormat="1"/>
    <xf numFmtId="0" fontId="3" fillId="2" borderId="0" xfId="1" applyFont="1" applyFill="1" applyBorder="1" applyAlignment="1">
      <alignment horizontal="left" vertical="top" wrapText="1"/>
    </xf>
    <xf numFmtId="0" fontId="0" fillId="2" borderId="0" xfId="0" applyFill="1"/>
    <xf numFmtId="0" fontId="0" fillId="2" borderId="5" xfId="0" applyFill="1" applyBorder="1"/>
    <xf numFmtId="0" fontId="1" fillId="0" borderId="0" xfId="0" applyFont="1" applyAlignment="1">
      <alignment horizontal="left" vertical="top" wrapText="1"/>
    </xf>
    <xf numFmtId="0" fontId="3" fillId="2" borderId="0" xfId="1" applyFont="1" applyFill="1" applyBorder="1" applyAlignment="1">
      <alignment horizontal="left" vertical="center" wrapText="1"/>
    </xf>
    <xf numFmtId="0" fontId="3" fillId="2" borderId="5" xfId="1" applyFont="1" applyFill="1" applyBorder="1" applyAlignment="1">
      <alignment horizontal="left" vertical="center" wrapText="1"/>
    </xf>
    <xf numFmtId="164" fontId="0" fillId="0" borderId="0" xfId="0" applyNumberFormat="1" applyFill="1"/>
    <xf numFmtId="0" fontId="0" fillId="2" borderId="0" xfId="0" applyFill="1"/>
    <xf numFmtId="9" fontId="0" fillId="0" borderId="0" xfId="4" applyFont="1" applyFill="1"/>
    <xf numFmtId="0" fontId="24" fillId="0" borderId="0" xfId="0" applyFont="1"/>
    <xf numFmtId="1" fontId="0" fillId="0" borderId="0" xfId="0" applyNumberFormat="1"/>
    <xf numFmtId="2" fontId="0" fillId="0" borderId="0" xfId="0" applyNumberFormat="1"/>
    <xf numFmtId="0" fontId="26" fillId="0" borderId="0" xfId="0" applyFont="1"/>
    <xf numFmtId="0" fontId="24" fillId="2" borderId="0" xfId="0" applyFont="1" applyFill="1"/>
    <xf numFmtId="14" fontId="114" fillId="2" borderId="0" xfId="0" applyNumberFormat="1" applyFont="1" applyFill="1" applyAlignment="1">
      <alignment horizontal="right"/>
    </xf>
    <xf numFmtId="14" fontId="114" fillId="2" borderId="0" xfId="0" quotePrefix="1" applyNumberFormat="1" applyFont="1" applyFill="1" applyAlignment="1">
      <alignment horizontal="right"/>
    </xf>
    <xf numFmtId="0" fontId="3" fillId="2" borderId="4" xfId="1" applyFont="1" applyFill="1" applyBorder="1" applyAlignment="1">
      <alignment horizontal="left" vertical="top" wrapText="1" indent="1"/>
    </xf>
    <xf numFmtId="0" fontId="3" fillId="2" borderId="0" xfId="1" applyFont="1" applyFill="1" applyBorder="1" applyAlignment="1">
      <alignment vertical="center" wrapText="1"/>
    </xf>
    <xf numFmtId="0" fontId="3" fillId="2" borderId="5" xfId="1" applyFont="1" applyFill="1" applyBorder="1" applyAlignment="1">
      <alignment vertical="center" wrapText="1"/>
    </xf>
    <xf numFmtId="0" fontId="9" fillId="2" borderId="0" xfId="2" applyFill="1" applyAlignment="1" applyProtection="1"/>
    <xf numFmtId="0" fontId="341" fillId="2" borderId="0" xfId="0" applyFont="1" applyFill="1"/>
    <xf numFmtId="0" fontId="0" fillId="2" borderId="0" xfId="0" applyFill="1"/>
    <xf numFmtId="0" fontId="0" fillId="2" borderId="0" xfId="0" applyFill="1"/>
    <xf numFmtId="0" fontId="0" fillId="0" borderId="0" xfId="0" applyAlignment="1">
      <alignment horizontal="right"/>
    </xf>
    <xf numFmtId="14" fontId="0" fillId="0" borderId="0" xfId="0" applyNumberFormat="1"/>
    <xf numFmtId="164" fontId="0" fillId="119" borderId="0" xfId="0" applyNumberFormat="1" applyFill="1"/>
    <xf numFmtId="9" fontId="0" fillId="0" borderId="0" xfId="4" applyNumberFormat="1" applyFont="1"/>
    <xf numFmtId="0" fontId="340" fillId="0" borderId="0" xfId="0" applyFont="1" applyFill="1"/>
    <xf numFmtId="0" fontId="3" fillId="2" borderId="0" xfId="1" applyFont="1" applyFill="1" applyAlignment="1">
      <alignment horizontal="left"/>
    </xf>
    <xf numFmtId="0" fontId="0" fillId="2" borderId="0" xfId="0" applyFill="1"/>
    <xf numFmtId="0" fontId="0" fillId="2" borderId="0" xfId="0" applyFill="1"/>
    <xf numFmtId="0" fontId="342" fillId="0" borderId="0" xfId="0" applyFont="1"/>
    <xf numFmtId="0" fontId="342" fillId="2" borderId="0" xfId="0" applyFont="1" applyFill="1"/>
    <xf numFmtId="0" fontId="343" fillId="2" borderId="0" xfId="0" applyFont="1" applyFill="1"/>
    <xf numFmtId="9" fontId="0" fillId="0" borderId="0" xfId="4" applyNumberFormat="1" applyFont="1" applyAlignment="1">
      <alignment horizontal="right"/>
    </xf>
    <xf numFmtId="15" fontId="3" fillId="2" borderId="0" xfId="1" applyNumberFormat="1" applyFont="1" applyFill="1" applyBorder="1" applyAlignment="1">
      <alignment horizontal="left" vertical="top" wrapText="1"/>
    </xf>
    <xf numFmtId="0" fontId="3" fillId="2" borderId="0" xfId="1" applyFont="1" applyFill="1" applyBorder="1" applyAlignment="1">
      <alignment horizontal="left" vertical="top" wrapText="1"/>
    </xf>
    <xf numFmtId="0" fontId="3" fillId="2" borderId="5" xfId="1" applyFont="1" applyFill="1" applyBorder="1" applyAlignment="1">
      <alignment horizontal="left" vertical="top" wrapText="1"/>
    </xf>
    <xf numFmtId="0" fontId="0" fillId="2" borderId="0" xfId="0" applyFill="1"/>
    <xf numFmtId="0" fontId="0" fillId="2" borderId="5" xfId="0" applyFill="1" applyBorder="1"/>
    <xf numFmtId="0" fontId="1" fillId="0" borderId="0" xfId="0" applyFont="1" applyAlignment="1">
      <alignment horizontal="left" vertical="top" wrapText="1"/>
    </xf>
    <xf numFmtId="0" fontId="3" fillId="2" borderId="4" xfId="1" applyFont="1" applyFill="1" applyBorder="1" applyAlignment="1">
      <alignment horizontal="center"/>
    </xf>
    <xf numFmtId="0" fontId="3" fillId="2" borderId="0" xfId="1" applyFont="1" applyFill="1" applyBorder="1" applyAlignment="1">
      <alignment horizontal="center"/>
    </xf>
    <xf numFmtId="0" fontId="3" fillId="2" borderId="5" xfId="1" applyFont="1" applyFill="1" applyBorder="1" applyAlignment="1">
      <alignment horizontal="center"/>
    </xf>
    <xf numFmtId="0" fontId="3" fillId="2" borderId="0" xfId="1" applyFont="1" applyFill="1" applyBorder="1" applyAlignment="1">
      <alignment horizontal="left" vertical="center" wrapText="1"/>
    </xf>
    <xf numFmtId="0" fontId="3" fillId="2" borderId="5" xfId="1" applyFont="1" applyFill="1" applyBorder="1" applyAlignment="1">
      <alignment horizontal="left" vertical="center" wrapText="1"/>
    </xf>
    <xf numFmtId="0" fontId="12" fillId="2" borderId="0" xfId="2" applyFont="1" applyFill="1" applyBorder="1" applyAlignment="1" applyProtection="1">
      <alignment horizontal="left"/>
    </xf>
    <xf numFmtId="0" fontId="12" fillId="2" borderId="5" xfId="2" applyFont="1" applyFill="1" applyBorder="1" applyAlignment="1" applyProtection="1">
      <alignment horizontal="left"/>
    </xf>
    <xf numFmtId="0" fontId="4" fillId="2" borderId="4" xfId="1" applyFont="1" applyFill="1" applyBorder="1" applyAlignment="1">
      <alignment horizontal="center"/>
    </xf>
    <xf numFmtId="0" fontId="4" fillId="2" borderId="0" xfId="1" applyFont="1" applyFill="1" applyBorder="1" applyAlignment="1">
      <alignment horizontal="center"/>
    </xf>
    <xf numFmtId="0" fontId="4" fillId="2" borderId="5" xfId="1" applyFont="1" applyFill="1" applyBorder="1" applyAlignment="1">
      <alignment horizontal="center"/>
    </xf>
    <xf numFmtId="0" fontId="5" fillId="2" borderId="4" xfId="1" applyFont="1" applyFill="1" applyBorder="1" applyAlignment="1">
      <alignment horizontal="center"/>
    </xf>
    <xf numFmtId="0" fontId="5" fillId="2" borderId="0" xfId="1" applyFont="1" applyFill="1" applyBorder="1" applyAlignment="1">
      <alignment horizontal="center"/>
    </xf>
    <xf numFmtId="0" fontId="5" fillId="2" borderId="5"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Border="1" applyAlignment="1">
      <alignment horizontal="center"/>
    </xf>
    <xf numFmtId="0" fontId="6" fillId="2" borderId="5" xfId="1" applyFont="1" applyFill="1" applyBorder="1" applyAlignment="1">
      <alignment horizontal="center"/>
    </xf>
    <xf numFmtId="0" fontId="7" fillId="2" borderId="4" xfId="1" applyFont="1" applyFill="1" applyBorder="1" applyAlignment="1">
      <alignment horizontal="center"/>
    </xf>
    <xf numFmtId="0" fontId="7" fillId="2" borderId="0" xfId="1" applyFont="1" applyFill="1" applyBorder="1" applyAlignment="1">
      <alignment horizontal="center"/>
    </xf>
    <xf numFmtId="0" fontId="7" fillId="2" borderId="5" xfId="1" applyFont="1" applyFill="1" applyBorder="1" applyAlignment="1">
      <alignment horizontal="center"/>
    </xf>
    <xf numFmtId="0" fontId="2" fillId="2" borderId="4" xfId="1" applyFont="1" applyFill="1" applyBorder="1" applyAlignment="1">
      <alignment horizontal="center"/>
    </xf>
    <xf numFmtId="0" fontId="2" fillId="2" borderId="0" xfId="1" applyFont="1" applyFill="1" applyBorder="1" applyAlignment="1">
      <alignment horizontal="center"/>
    </xf>
    <xf numFmtId="0" fontId="2" fillId="2" borderId="5" xfId="1" applyFont="1" applyFill="1" applyBorder="1" applyAlignment="1">
      <alignment horizontal="center"/>
    </xf>
    <xf numFmtId="0" fontId="3" fillId="2" borderId="4" xfId="1" applyFont="1" applyFill="1" applyBorder="1" applyAlignment="1">
      <alignment horizontal="left" wrapText="1"/>
    </xf>
    <xf numFmtId="0" fontId="3" fillId="2" borderId="0" xfId="1" applyFont="1" applyFill="1" applyBorder="1" applyAlignment="1">
      <alignment horizontal="left" wrapText="1"/>
    </xf>
    <xf numFmtId="0" fontId="3" fillId="2" borderId="5" xfId="1" applyFont="1" applyFill="1" applyBorder="1" applyAlignment="1">
      <alignment horizontal="left" wrapText="1"/>
    </xf>
  </cellXfs>
  <cellStyles count="4201">
    <cellStyle name=" 1" xfId="5" xr:uid="{00000000-0005-0000-0000-000000000000}"/>
    <cellStyle name="_x000d__x000a_JournalTemplate=C:\COMFO\CTALK\JOURSTD.TPL_x000d__x000a_LbStateAddress=3 3 0 251 1 89 2 311_x000d__x000a_LbStateJou" xfId="6" xr:uid="{00000000-0005-0000-0000-000001000000}"/>
    <cellStyle name="_x000d__x000a_JournalTemplate=C:\COMFO\CTALK\JOURSTD.TPL_x000d__x000a_LbStateAddress=3 3 0 251 1 89 2 311_x000d__x000a_LbStateJou 2" xfId="7" xr:uid="{00000000-0005-0000-0000-000002000000}"/>
    <cellStyle name="[RESUMO-OGE98.xls]CAPCMSOC" xfId="8" xr:uid="{00000000-0005-0000-0000-000003000000}"/>
    <cellStyle name="_Book1" xfId="9" xr:uid="{00000000-0005-0000-0000-000004000000}"/>
    <cellStyle name="_Book2" xfId="10" xr:uid="{00000000-0005-0000-0000-000005000000}"/>
    <cellStyle name="_Book3" xfId="11" xr:uid="{00000000-0005-0000-0000-000006000000}"/>
    <cellStyle name="_Book9" xfId="12" xr:uid="{00000000-0005-0000-0000-000007000000}"/>
    <cellStyle name="_LTU_BoP" xfId="13" xr:uid="{00000000-0005-0000-0000-000008000000}"/>
    <cellStyle name="_LTU_FIS" xfId="14" xr:uid="{00000000-0005-0000-0000-000009000000}"/>
    <cellStyle name="_LTU_FIS_Sep4 (2)1a" xfId="15" xr:uid="{00000000-0005-0000-0000-00000A000000}"/>
    <cellStyle name="_LTU_Macro" xfId="16" xr:uid="{00000000-0005-0000-0000-00000B000000}"/>
    <cellStyle name="_mxfisc" xfId="17" xr:uid="{00000000-0005-0000-0000-00000C000000}"/>
    <cellStyle name="_Oil" xfId="18" xr:uid="{00000000-0005-0000-0000-00000D000000}"/>
    <cellStyle name="_Oil 2" xfId="19" xr:uid="{00000000-0005-0000-0000-00000E000000}"/>
    <cellStyle name="=C:\WINNT\SYSTEM32\COMMAND.COM" xfId="20" xr:uid="{00000000-0005-0000-0000-00000F000000}"/>
    <cellStyle name="=C:\WINNT35\SYSTEM32\COMMAND.COM" xfId="21" xr:uid="{00000000-0005-0000-0000-000010000000}"/>
    <cellStyle name="‡" xfId="22" xr:uid="{00000000-0005-0000-0000-000011000000}"/>
    <cellStyle name="•W€_fysl11" xfId="23" xr:uid="{00000000-0005-0000-0000-000012000000}"/>
    <cellStyle name="^Cg" xfId="24" xr:uid="{00000000-0005-0000-0000-000013000000}"/>
    <cellStyle name="`FbN Z" xfId="25" xr:uid="{00000000-0005-0000-0000-000014000000}"/>
    <cellStyle name="«¢" xfId="26" xr:uid="{00000000-0005-0000-0000-000015000000}"/>
    <cellStyle name="©oµ 1" xfId="27" xr:uid="{00000000-0005-0000-0000-000016000000}"/>
    <cellStyle name="©oµ 2" xfId="28" xr:uid="{00000000-0005-0000-0000-000017000000}"/>
    <cellStyle name="©oµ 3" xfId="29" xr:uid="{00000000-0005-0000-0000-000018000000}"/>
    <cellStyle name="©oµ 4" xfId="30" xr:uid="{00000000-0005-0000-0000-000019000000}"/>
    <cellStyle name="" xfId="31" xr:uid="{00000000-0005-0000-0000-00001A000000}"/>
    <cellStyle name=" 2" xfId="32" xr:uid="{00000000-0005-0000-0000-00001B000000}"/>
    <cellStyle name=" 2 2" xfId="33" xr:uid="{00000000-0005-0000-0000-00001C000000}"/>
    <cellStyle name="N Z" xfId="34" xr:uid="{00000000-0005-0000-0000-00001D000000}"/>
    <cellStyle name="à¾¶" xfId="35" xr:uid="{00000000-0005-0000-0000-00001E000000}"/>
    <cellStyle name="ANZg 1" xfId="36" xr:uid="{00000000-0005-0000-0000-00001F000000}"/>
    <cellStyle name="ANZg 2" xfId="37" xr:uid="{00000000-0005-0000-0000-000020000000}"/>
    <cellStyle name="ANZg 3" xfId="38" xr:uid="{00000000-0005-0000-0000-000021000000}"/>
    <cellStyle name="ANZg 4" xfId="39" xr:uid="{00000000-0005-0000-0000-000022000000}"/>
    <cellStyle name="ANZg 5" xfId="40" xr:uid="{00000000-0005-0000-0000-000023000000}"/>
    <cellStyle name="ANZg 6" xfId="41" xr:uid="{00000000-0005-0000-0000-000024000000}"/>
    <cellStyle name="Ç¿çÅàÈ¢" xfId="42" xr:uid="{00000000-0005-0000-0000-000025000000}"/>
    <cellStyle name="Ç¢" xfId="43" xr:uid="{00000000-0005-0000-0000-000026000000}"/>
    <cellStyle name="oÍ" xfId="44" xr:uid="{00000000-0005-0000-0000-000027000000}"/>
    <cellStyle name="oÍ 2" xfId="45" xr:uid="{00000000-0005-0000-0000-000028000000}"/>
    <cellStyle name="oÍ 2 2" xfId="46" xr:uid="{00000000-0005-0000-0000-000029000000}"/>
    <cellStyle name="üÍ" xfId="47" xr:uid="{00000000-0005-0000-0000-00002A000000}"/>
    <cellStyle name="üÍ 2" xfId="48" xr:uid="{00000000-0005-0000-0000-00002B000000}"/>
    <cellStyle name="üÍ 2 2" xfId="49" xr:uid="{00000000-0005-0000-0000-00002C000000}"/>
    <cellStyle name="vZ" xfId="50" xr:uid="{00000000-0005-0000-0000-00002D000000}"/>
    <cellStyle name="vZ 2" xfId="51" xr:uid="{00000000-0005-0000-0000-00002E000000}"/>
    <cellStyle name="vZ 2 2" xfId="52" xr:uid="{00000000-0005-0000-0000-00002F000000}"/>
    <cellStyle name="W_fysl11" xfId="53" xr:uid="{00000000-0005-0000-0000-000030000000}"/>
    <cellStyle name="Wv" xfId="54" xr:uid="{00000000-0005-0000-0000-000031000000}"/>
    <cellStyle name="Wv 2" xfId="55" xr:uid="{00000000-0005-0000-0000-000032000000}"/>
    <cellStyle name="Wv 2 2" xfId="56" xr:uid="{00000000-0005-0000-0000-000033000000}"/>
    <cellStyle name="x¶" xfId="57" xr:uid="{00000000-0005-0000-0000-000034000000}"/>
    <cellStyle name="0mitP" xfId="58" xr:uid="{00000000-0005-0000-0000-000035000000}"/>
    <cellStyle name="0mitP 2" xfId="59" xr:uid="{00000000-0005-0000-0000-000036000000}"/>
    <cellStyle name="0mitP_WEOInput" xfId="60" xr:uid="{00000000-0005-0000-0000-000037000000}"/>
    <cellStyle name="0ohneP" xfId="61" xr:uid="{00000000-0005-0000-0000-000038000000}"/>
    <cellStyle name="0ohneP 2" xfId="62" xr:uid="{00000000-0005-0000-0000-000039000000}"/>
    <cellStyle name="0ohneP_WEOInput" xfId="63" xr:uid="{00000000-0005-0000-0000-00003A000000}"/>
    <cellStyle name="1" xfId="64" xr:uid="{00000000-0005-0000-0000-00003B000000}"/>
    <cellStyle name="1 indent" xfId="65" xr:uid="{00000000-0005-0000-0000-00003C000000}"/>
    <cellStyle name="1 indent 2" xfId="66" xr:uid="{00000000-0005-0000-0000-00003D000000}"/>
    <cellStyle name="1 indent 3" xfId="67" xr:uid="{00000000-0005-0000-0000-00003E000000}"/>
    <cellStyle name="10mitP" xfId="68" xr:uid="{00000000-0005-0000-0000-00003F000000}"/>
    <cellStyle name="10mitP 2" xfId="69" xr:uid="{00000000-0005-0000-0000-000040000000}"/>
    <cellStyle name="10mitP_WEOInput" xfId="70" xr:uid="{00000000-0005-0000-0000-000041000000}"/>
    <cellStyle name="12mitP" xfId="71" xr:uid="{00000000-0005-0000-0000-000042000000}"/>
    <cellStyle name="12mitP 2" xfId="72" xr:uid="{00000000-0005-0000-0000-000043000000}"/>
    <cellStyle name="12mitP_WEOInput" xfId="73" xr:uid="{00000000-0005-0000-0000-000044000000}"/>
    <cellStyle name="12ohneP" xfId="74" xr:uid="{00000000-0005-0000-0000-000045000000}"/>
    <cellStyle name="12ohneP 2" xfId="75" xr:uid="{00000000-0005-0000-0000-000046000000}"/>
    <cellStyle name="12ohneP_WEOInput" xfId="76" xr:uid="{00000000-0005-0000-0000-000047000000}"/>
    <cellStyle name="13mitP" xfId="77" xr:uid="{00000000-0005-0000-0000-000048000000}"/>
    <cellStyle name="13mitP 2" xfId="78" xr:uid="{00000000-0005-0000-0000-000049000000}"/>
    <cellStyle name="13mitP_WEOInput" xfId="79" xr:uid="{00000000-0005-0000-0000-00004A000000}"/>
    <cellStyle name="1enter" xfId="80" xr:uid="{00000000-0005-0000-0000-00004B000000}"/>
    <cellStyle name="1mitP" xfId="81" xr:uid="{00000000-0005-0000-0000-00004C000000}"/>
    <cellStyle name="1mitP 2" xfId="82" xr:uid="{00000000-0005-0000-0000-00004D000000}"/>
    <cellStyle name="1mitP_WEOInput" xfId="83" xr:uid="{00000000-0005-0000-0000-00004E000000}"/>
    <cellStyle name="1ohneP" xfId="84" xr:uid="{00000000-0005-0000-0000-00004F000000}"/>
    <cellStyle name="2 indents" xfId="85" xr:uid="{00000000-0005-0000-0000-000050000000}"/>
    <cellStyle name="2 indents 2" xfId="86" xr:uid="{00000000-0005-0000-0000-000051000000}"/>
    <cellStyle name="2 indents 3" xfId="87" xr:uid="{00000000-0005-0000-0000-000052000000}"/>
    <cellStyle name="20 % - Accent1" xfId="88" xr:uid="{00000000-0005-0000-0000-000053000000}"/>
    <cellStyle name="20 % - Accent2" xfId="89" xr:uid="{00000000-0005-0000-0000-000054000000}"/>
    <cellStyle name="20 % - Accent3" xfId="90" xr:uid="{00000000-0005-0000-0000-000055000000}"/>
    <cellStyle name="20 % - Accent4" xfId="91" xr:uid="{00000000-0005-0000-0000-000056000000}"/>
    <cellStyle name="20 % - Accent5" xfId="92" xr:uid="{00000000-0005-0000-0000-000057000000}"/>
    <cellStyle name="20 % - Accent6" xfId="93" xr:uid="{00000000-0005-0000-0000-000058000000}"/>
    <cellStyle name="20% - ANZg 1" xfId="94" xr:uid="{00000000-0005-0000-0000-000059000000}"/>
    <cellStyle name="20% - ANZg 2" xfId="95" xr:uid="{00000000-0005-0000-0000-00005A000000}"/>
    <cellStyle name="20% - ANZg 3" xfId="96" xr:uid="{00000000-0005-0000-0000-00005B000000}"/>
    <cellStyle name="20% - ANZg 4" xfId="97" xr:uid="{00000000-0005-0000-0000-00005C000000}"/>
    <cellStyle name="20% - ANZg 5" xfId="98" xr:uid="{00000000-0005-0000-0000-00005D000000}"/>
    <cellStyle name="20% - ANZg 6" xfId="99" xr:uid="{00000000-0005-0000-0000-00005E000000}"/>
    <cellStyle name="20% - Accent1 2" xfId="100" xr:uid="{00000000-0005-0000-0000-00005F000000}"/>
    <cellStyle name="20% - Accent1 3" xfId="101" xr:uid="{00000000-0005-0000-0000-000060000000}"/>
    <cellStyle name="20% - Accent2 2" xfId="102" xr:uid="{00000000-0005-0000-0000-000061000000}"/>
    <cellStyle name="20% - Accent2 3" xfId="103" xr:uid="{00000000-0005-0000-0000-000062000000}"/>
    <cellStyle name="20% - Accent3 2" xfId="104" xr:uid="{00000000-0005-0000-0000-000063000000}"/>
    <cellStyle name="20% - Accent3 3" xfId="105" xr:uid="{00000000-0005-0000-0000-000064000000}"/>
    <cellStyle name="20% - Accent4 2" xfId="106" xr:uid="{00000000-0005-0000-0000-000065000000}"/>
    <cellStyle name="20% - Accent4 3" xfId="107" xr:uid="{00000000-0005-0000-0000-000066000000}"/>
    <cellStyle name="20% - Accent5 2" xfId="108" xr:uid="{00000000-0005-0000-0000-000067000000}"/>
    <cellStyle name="20% - Accent5 3" xfId="109" xr:uid="{00000000-0005-0000-0000-000068000000}"/>
    <cellStyle name="20% - Accent6 2" xfId="110" xr:uid="{00000000-0005-0000-0000-000069000000}"/>
    <cellStyle name="20% - Accent6 3" xfId="111" xr:uid="{00000000-0005-0000-0000-00006A000000}"/>
    <cellStyle name="20% - akcent 1" xfId="112" xr:uid="{00000000-0005-0000-0000-00006B000000}"/>
    <cellStyle name="20% - akcent 2" xfId="113" xr:uid="{00000000-0005-0000-0000-00006C000000}"/>
    <cellStyle name="20% - akcent 3" xfId="114" xr:uid="{00000000-0005-0000-0000-00006D000000}"/>
    <cellStyle name="20% - akcent 4" xfId="115" xr:uid="{00000000-0005-0000-0000-00006E000000}"/>
    <cellStyle name="20% - akcent 5" xfId="116" xr:uid="{00000000-0005-0000-0000-00006F000000}"/>
    <cellStyle name="20% - akcent 6" xfId="117" xr:uid="{00000000-0005-0000-0000-000070000000}"/>
    <cellStyle name="20% - Énfasis1" xfId="118" xr:uid="{00000000-0005-0000-0000-000071000000}"/>
    <cellStyle name="20% - Énfasis2" xfId="119" xr:uid="{00000000-0005-0000-0000-000072000000}"/>
    <cellStyle name="20% - Énfasis3" xfId="120" xr:uid="{00000000-0005-0000-0000-000073000000}"/>
    <cellStyle name="20% - Énfasis4" xfId="121" xr:uid="{00000000-0005-0000-0000-000074000000}"/>
    <cellStyle name="20% - Énfasis5" xfId="122" xr:uid="{00000000-0005-0000-0000-000075000000}"/>
    <cellStyle name="20% - Énfasis6" xfId="123" xr:uid="{00000000-0005-0000-0000-000076000000}"/>
    <cellStyle name="20% - Έμφαση1" xfId="124" xr:uid="{00000000-0005-0000-0000-000077000000}"/>
    <cellStyle name="20% - Έμφαση2" xfId="125" xr:uid="{00000000-0005-0000-0000-000078000000}"/>
    <cellStyle name="20% - Έμφαση3" xfId="126" xr:uid="{00000000-0005-0000-0000-000079000000}"/>
    <cellStyle name="20% - Έμφαση4" xfId="127" xr:uid="{00000000-0005-0000-0000-00007A000000}"/>
    <cellStyle name="20% - Έμφαση5" xfId="128" xr:uid="{00000000-0005-0000-0000-00007B000000}"/>
    <cellStyle name="20% - Έμφαση6" xfId="129" xr:uid="{00000000-0005-0000-0000-00007C000000}"/>
    <cellStyle name="20% - Акцент1" xfId="130" xr:uid="{00000000-0005-0000-0000-00007D000000}"/>
    <cellStyle name="20% - Акцент1 2" xfId="131" xr:uid="{00000000-0005-0000-0000-00007E000000}"/>
    <cellStyle name="20% - Акцент2" xfId="132" xr:uid="{00000000-0005-0000-0000-00007F000000}"/>
    <cellStyle name="20% - Акцент2 2" xfId="133" xr:uid="{00000000-0005-0000-0000-000080000000}"/>
    <cellStyle name="20% - Акцент3" xfId="134" xr:uid="{00000000-0005-0000-0000-000081000000}"/>
    <cellStyle name="20% - Акцент3 2" xfId="135" xr:uid="{00000000-0005-0000-0000-000082000000}"/>
    <cellStyle name="20% - Акцент4" xfId="136" xr:uid="{00000000-0005-0000-0000-000083000000}"/>
    <cellStyle name="20% - Акцент4 2" xfId="137" xr:uid="{00000000-0005-0000-0000-000084000000}"/>
    <cellStyle name="20% - Акцент5" xfId="138" xr:uid="{00000000-0005-0000-0000-000085000000}"/>
    <cellStyle name="20% - Акцент6" xfId="139" xr:uid="{00000000-0005-0000-0000-000086000000}"/>
    <cellStyle name="20% - Акцент6 2" xfId="140" xr:uid="{00000000-0005-0000-0000-000087000000}"/>
    <cellStyle name="2mitP" xfId="141" xr:uid="{00000000-0005-0000-0000-000088000000}"/>
    <cellStyle name="2ohneP" xfId="142" xr:uid="{00000000-0005-0000-0000-000089000000}"/>
    <cellStyle name="3 indents" xfId="143" xr:uid="{00000000-0005-0000-0000-00008A000000}"/>
    <cellStyle name="3 indents 2" xfId="144" xr:uid="{00000000-0005-0000-0000-00008B000000}"/>
    <cellStyle name="3 indents 3" xfId="145" xr:uid="{00000000-0005-0000-0000-00008C000000}"/>
    <cellStyle name="3mitP" xfId="146" xr:uid="{00000000-0005-0000-0000-00008D000000}"/>
    <cellStyle name="3mitP 2" xfId="147" xr:uid="{00000000-0005-0000-0000-00008E000000}"/>
    <cellStyle name="3mitP_WEOInput" xfId="148" xr:uid="{00000000-0005-0000-0000-00008F000000}"/>
    <cellStyle name="3ohneP" xfId="149" xr:uid="{00000000-0005-0000-0000-000090000000}"/>
    <cellStyle name="3ohneP 2" xfId="150" xr:uid="{00000000-0005-0000-0000-000091000000}"/>
    <cellStyle name="3ohneP_WEOInput" xfId="151" xr:uid="{00000000-0005-0000-0000-000092000000}"/>
    <cellStyle name="4 indents" xfId="152" xr:uid="{00000000-0005-0000-0000-000093000000}"/>
    <cellStyle name="4 indents 2" xfId="153" xr:uid="{00000000-0005-0000-0000-000094000000}"/>
    <cellStyle name="4 indents 3" xfId="154" xr:uid="{00000000-0005-0000-0000-000095000000}"/>
    <cellStyle name="40 % - Accent1" xfId="155" xr:uid="{00000000-0005-0000-0000-000096000000}"/>
    <cellStyle name="40 % - Accent2" xfId="156" xr:uid="{00000000-0005-0000-0000-000097000000}"/>
    <cellStyle name="40 % - Accent3" xfId="157" xr:uid="{00000000-0005-0000-0000-000098000000}"/>
    <cellStyle name="40 % - Accent4" xfId="158" xr:uid="{00000000-0005-0000-0000-000099000000}"/>
    <cellStyle name="40 % - Accent5" xfId="159" xr:uid="{00000000-0005-0000-0000-00009A000000}"/>
    <cellStyle name="40 % - Accent6" xfId="160" xr:uid="{00000000-0005-0000-0000-00009B000000}"/>
    <cellStyle name="40% - ANZg 1" xfId="161" xr:uid="{00000000-0005-0000-0000-00009C000000}"/>
    <cellStyle name="40% - ANZg 2" xfId="162" xr:uid="{00000000-0005-0000-0000-00009D000000}"/>
    <cellStyle name="40% - ANZg 3" xfId="163" xr:uid="{00000000-0005-0000-0000-00009E000000}"/>
    <cellStyle name="40% - ANZg 4" xfId="164" xr:uid="{00000000-0005-0000-0000-00009F000000}"/>
    <cellStyle name="40% - ANZg 5" xfId="165" xr:uid="{00000000-0005-0000-0000-0000A0000000}"/>
    <cellStyle name="40% - ANZg 6" xfId="166" xr:uid="{00000000-0005-0000-0000-0000A1000000}"/>
    <cellStyle name="40% - Accent1 2" xfId="167" xr:uid="{00000000-0005-0000-0000-0000A2000000}"/>
    <cellStyle name="40% - Accent1 3" xfId="168" xr:uid="{00000000-0005-0000-0000-0000A3000000}"/>
    <cellStyle name="40% - Accent2 2" xfId="169" xr:uid="{00000000-0005-0000-0000-0000A4000000}"/>
    <cellStyle name="40% - Accent2 3" xfId="170" xr:uid="{00000000-0005-0000-0000-0000A5000000}"/>
    <cellStyle name="40% - Accent3 2" xfId="171" xr:uid="{00000000-0005-0000-0000-0000A6000000}"/>
    <cellStyle name="40% - Accent3 3" xfId="172" xr:uid="{00000000-0005-0000-0000-0000A7000000}"/>
    <cellStyle name="40% - Accent4 2" xfId="173" xr:uid="{00000000-0005-0000-0000-0000A8000000}"/>
    <cellStyle name="40% - Accent4 3" xfId="174" xr:uid="{00000000-0005-0000-0000-0000A9000000}"/>
    <cellStyle name="40% - Accent5 2" xfId="175" xr:uid="{00000000-0005-0000-0000-0000AA000000}"/>
    <cellStyle name="40% - Accent5 3" xfId="176" xr:uid="{00000000-0005-0000-0000-0000AB000000}"/>
    <cellStyle name="40% - Accent6 2" xfId="177" xr:uid="{00000000-0005-0000-0000-0000AC000000}"/>
    <cellStyle name="40% - Accent6 3" xfId="178" xr:uid="{00000000-0005-0000-0000-0000AD000000}"/>
    <cellStyle name="40% - akcent 1" xfId="179" xr:uid="{00000000-0005-0000-0000-0000AE000000}"/>
    <cellStyle name="40% - akcent 2" xfId="180" xr:uid="{00000000-0005-0000-0000-0000AF000000}"/>
    <cellStyle name="40% - akcent 3" xfId="181" xr:uid="{00000000-0005-0000-0000-0000B0000000}"/>
    <cellStyle name="40% - akcent 4" xfId="182" xr:uid="{00000000-0005-0000-0000-0000B1000000}"/>
    <cellStyle name="40% - akcent 5" xfId="183" xr:uid="{00000000-0005-0000-0000-0000B2000000}"/>
    <cellStyle name="40% - akcent 6" xfId="184" xr:uid="{00000000-0005-0000-0000-0000B3000000}"/>
    <cellStyle name="40% - Énfasis1" xfId="185" xr:uid="{00000000-0005-0000-0000-0000B4000000}"/>
    <cellStyle name="40% - Énfasis2" xfId="186" xr:uid="{00000000-0005-0000-0000-0000B5000000}"/>
    <cellStyle name="40% - Énfasis3" xfId="187" xr:uid="{00000000-0005-0000-0000-0000B6000000}"/>
    <cellStyle name="40% - Énfasis4" xfId="188" xr:uid="{00000000-0005-0000-0000-0000B7000000}"/>
    <cellStyle name="40% - Énfasis5" xfId="189" xr:uid="{00000000-0005-0000-0000-0000B8000000}"/>
    <cellStyle name="40% - Énfasis6" xfId="190" xr:uid="{00000000-0005-0000-0000-0000B9000000}"/>
    <cellStyle name="40% - Έμφαση1" xfId="191" xr:uid="{00000000-0005-0000-0000-0000BA000000}"/>
    <cellStyle name="40% - Έμφαση2" xfId="192" xr:uid="{00000000-0005-0000-0000-0000BB000000}"/>
    <cellStyle name="40% - Έμφαση3" xfId="193" xr:uid="{00000000-0005-0000-0000-0000BC000000}"/>
    <cellStyle name="40% - Έμφαση4" xfId="194" xr:uid="{00000000-0005-0000-0000-0000BD000000}"/>
    <cellStyle name="40% - Έμφαση5" xfId="195" xr:uid="{00000000-0005-0000-0000-0000BE000000}"/>
    <cellStyle name="40% - Έμφαση6" xfId="196" xr:uid="{00000000-0005-0000-0000-0000BF000000}"/>
    <cellStyle name="40% - Акцент1" xfId="197" xr:uid="{00000000-0005-0000-0000-0000C0000000}"/>
    <cellStyle name="40% - Акцент1 2" xfId="198" xr:uid="{00000000-0005-0000-0000-0000C1000000}"/>
    <cellStyle name="40% - Акцент2" xfId="199" xr:uid="{00000000-0005-0000-0000-0000C2000000}"/>
    <cellStyle name="40% - Акцент3" xfId="200" xr:uid="{00000000-0005-0000-0000-0000C3000000}"/>
    <cellStyle name="40% - Акцент3 2" xfId="201" xr:uid="{00000000-0005-0000-0000-0000C4000000}"/>
    <cellStyle name="40% - Акцент4" xfId="202" xr:uid="{00000000-0005-0000-0000-0000C5000000}"/>
    <cellStyle name="40% - Акцент4 2" xfId="203" xr:uid="{00000000-0005-0000-0000-0000C6000000}"/>
    <cellStyle name="40% - Акцент5" xfId="204" xr:uid="{00000000-0005-0000-0000-0000C7000000}"/>
    <cellStyle name="40% - Акцент5 2" xfId="205" xr:uid="{00000000-0005-0000-0000-0000C8000000}"/>
    <cellStyle name="40% - Акцент6" xfId="206" xr:uid="{00000000-0005-0000-0000-0000C9000000}"/>
    <cellStyle name="40% - Акцент6 2" xfId="207" xr:uid="{00000000-0005-0000-0000-0000CA000000}"/>
    <cellStyle name="4mitP" xfId="208" xr:uid="{00000000-0005-0000-0000-0000CB000000}"/>
    <cellStyle name="4mitP 2" xfId="209" xr:uid="{00000000-0005-0000-0000-0000CC000000}"/>
    <cellStyle name="4mitP_WEOInput" xfId="210" xr:uid="{00000000-0005-0000-0000-0000CD000000}"/>
    <cellStyle name="4ohneP" xfId="211" xr:uid="{00000000-0005-0000-0000-0000CE000000}"/>
    <cellStyle name="5 indents" xfId="212" xr:uid="{00000000-0005-0000-0000-0000CF000000}"/>
    <cellStyle name="5 indents 2" xfId="213" xr:uid="{00000000-0005-0000-0000-0000D0000000}"/>
    <cellStyle name="5 indents 3" xfId="214" xr:uid="{00000000-0005-0000-0000-0000D1000000}"/>
    <cellStyle name="60 % - Accent1" xfId="215" xr:uid="{00000000-0005-0000-0000-0000D2000000}"/>
    <cellStyle name="60 % - Accent2" xfId="216" xr:uid="{00000000-0005-0000-0000-0000D3000000}"/>
    <cellStyle name="60 % - Accent3" xfId="217" xr:uid="{00000000-0005-0000-0000-0000D4000000}"/>
    <cellStyle name="60 % - Accent4" xfId="218" xr:uid="{00000000-0005-0000-0000-0000D5000000}"/>
    <cellStyle name="60 % - Accent5" xfId="219" xr:uid="{00000000-0005-0000-0000-0000D6000000}"/>
    <cellStyle name="60 % - Accent6" xfId="220" xr:uid="{00000000-0005-0000-0000-0000D7000000}"/>
    <cellStyle name="60% - ANZg 1" xfId="221" xr:uid="{00000000-0005-0000-0000-0000D8000000}"/>
    <cellStyle name="60% - ANZg 2" xfId="222" xr:uid="{00000000-0005-0000-0000-0000D9000000}"/>
    <cellStyle name="60% - ANZg 3" xfId="223" xr:uid="{00000000-0005-0000-0000-0000DA000000}"/>
    <cellStyle name="60% - ANZg 4" xfId="224" xr:uid="{00000000-0005-0000-0000-0000DB000000}"/>
    <cellStyle name="60% - ANZg 5" xfId="225" xr:uid="{00000000-0005-0000-0000-0000DC000000}"/>
    <cellStyle name="60% - ANZg 6" xfId="226" xr:uid="{00000000-0005-0000-0000-0000DD000000}"/>
    <cellStyle name="60% - Accent1 2" xfId="227" xr:uid="{00000000-0005-0000-0000-0000DE000000}"/>
    <cellStyle name="60% - Accent2 2" xfId="228" xr:uid="{00000000-0005-0000-0000-0000DF000000}"/>
    <cellStyle name="60% - Accent3 2" xfId="229" xr:uid="{00000000-0005-0000-0000-0000E0000000}"/>
    <cellStyle name="60% - Accent4 2" xfId="230" xr:uid="{00000000-0005-0000-0000-0000E1000000}"/>
    <cellStyle name="60% - Accent5 2" xfId="231" xr:uid="{00000000-0005-0000-0000-0000E2000000}"/>
    <cellStyle name="60% - Accent6 2" xfId="232" xr:uid="{00000000-0005-0000-0000-0000E3000000}"/>
    <cellStyle name="60% - akcent 1" xfId="233" xr:uid="{00000000-0005-0000-0000-0000E4000000}"/>
    <cellStyle name="60% - akcent 2" xfId="234" xr:uid="{00000000-0005-0000-0000-0000E5000000}"/>
    <cellStyle name="60% - akcent 3" xfId="235" xr:uid="{00000000-0005-0000-0000-0000E6000000}"/>
    <cellStyle name="60% - akcent 4" xfId="236" xr:uid="{00000000-0005-0000-0000-0000E7000000}"/>
    <cellStyle name="60% - akcent 5" xfId="237" xr:uid="{00000000-0005-0000-0000-0000E8000000}"/>
    <cellStyle name="60% - akcent 6" xfId="238" xr:uid="{00000000-0005-0000-0000-0000E9000000}"/>
    <cellStyle name="60% - Énfasis1" xfId="239" xr:uid="{00000000-0005-0000-0000-0000EA000000}"/>
    <cellStyle name="60% - Énfasis2" xfId="240" xr:uid="{00000000-0005-0000-0000-0000EB000000}"/>
    <cellStyle name="60% - Énfasis3" xfId="241" xr:uid="{00000000-0005-0000-0000-0000EC000000}"/>
    <cellStyle name="60% - Énfasis4" xfId="242" xr:uid="{00000000-0005-0000-0000-0000ED000000}"/>
    <cellStyle name="60% - Énfasis5" xfId="243" xr:uid="{00000000-0005-0000-0000-0000EE000000}"/>
    <cellStyle name="60% - Énfasis6" xfId="244" xr:uid="{00000000-0005-0000-0000-0000EF000000}"/>
    <cellStyle name="60% - Έμφαση1" xfId="245" xr:uid="{00000000-0005-0000-0000-0000F0000000}"/>
    <cellStyle name="60% - Έμφαση2" xfId="246" xr:uid="{00000000-0005-0000-0000-0000F1000000}"/>
    <cellStyle name="60% - Έμφαση3" xfId="247" xr:uid="{00000000-0005-0000-0000-0000F2000000}"/>
    <cellStyle name="60% - Έμφαση4" xfId="248" xr:uid="{00000000-0005-0000-0000-0000F3000000}"/>
    <cellStyle name="60% - Έμφαση5" xfId="249" xr:uid="{00000000-0005-0000-0000-0000F4000000}"/>
    <cellStyle name="60% - Έμφαση6" xfId="250" xr:uid="{00000000-0005-0000-0000-0000F5000000}"/>
    <cellStyle name="60% - Акцент1" xfId="251" xr:uid="{00000000-0005-0000-0000-0000F6000000}"/>
    <cellStyle name="60% - Акцент1 2" xfId="252" xr:uid="{00000000-0005-0000-0000-0000F7000000}"/>
    <cellStyle name="60% - Акцент2" xfId="253" xr:uid="{00000000-0005-0000-0000-0000F8000000}"/>
    <cellStyle name="60% - Акцент2 2" xfId="254" xr:uid="{00000000-0005-0000-0000-0000F9000000}"/>
    <cellStyle name="60% - Акцент3" xfId="255" xr:uid="{00000000-0005-0000-0000-0000FA000000}"/>
    <cellStyle name="60% - Акцент3 2" xfId="256" xr:uid="{00000000-0005-0000-0000-0000FB000000}"/>
    <cellStyle name="60% - Акцент4" xfId="257" xr:uid="{00000000-0005-0000-0000-0000FC000000}"/>
    <cellStyle name="60% - Акцент4 2" xfId="258" xr:uid="{00000000-0005-0000-0000-0000FD000000}"/>
    <cellStyle name="60% - Акцент5" xfId="259" xr:uid="{00000000-0005-0000-0000-0000FE000000}"/>
    <cellStyle name="60% - Акцент5 2" xfId="260" xr:uid="{00000000-0005-0000-0000-0000FF000000}"/>
    <cellStyle name="60% - Акцент6" xfId="261" xr:uid="{00000000-0005-0000-0000-000000010000}"/>
    <cellStyle name="60% - Акцент6 2" xfId="262" xr:uid="{00000000-0005-0000-0000-000001010000}"/>
    <cellStyle name="6mitP" xfId="263" xr:uid="{00000000-0005-0000-0000-000002010000}"/>
    <cellStyle name="6mitP 2" xfId="264" xr:uid="{00000000-0005-0000-0000-000003010000}"/>
    <cellStyle name="6mitP_WEOInput" xfId="265" xr:uid="{00000000-0005-0000-0000-000004010000}"/>
    <cellStyle name="6ohneP" xfId="266" xr:uid="{00000000-0005-0000-0000-000005010000}"/>
    <cellStyle name="6ohneP 2" xfId="267" xr:uid="{00000000-0005-0000-0000-000006010000}"/>
    <cellStyle name="6ohneP_WEOInput" xfId="268" xr:uid="{00000000-0005-0000-0000-000007010000}"/>
    <cellStyle name="7mitP" xfId="269" xr:uid="{00000000-0005-0000-0000-000008010000}"/>
    <cellStyle name="7mitP 2" xfId="270" xr:uid="{00000000-0005-0000-0000-000009010000}"/>
    <cellStyle name="7mitP_WEOInput" xfId="271" xr:uid="{00000000-0005-0000-0000-00000A010000}"/>
    <cellStyle name="9mitP" xfId="272" xr:uid="{00000000-0005-0000-0000-00000B010000}"/>
    <cellStyle name="9mitP 2" xfId="273" xr:uid="{00000000-0005-0000-0000-00000C010000}"/>
    <cellStyle name="9mitP_WEOInput" xfId="274" xr:uid="{00000000-0005-0000-0000-00000D010000}"/>
    <cellStyle name="9ohneP" xfId="275" xr:uid="{00000000-0005-0000-0000-00000E010000}"/>
    <cellStyle name="9ohneP 2" xfId="276" xr:uid="{00000000-0005-0000-0000-00000F010000}"/>
    <cellStyle name="9ohneP_WEOInput" xfId="277" xr:uid="{00000000-0005-0000-0000-000010010000}"/>
    <cellStyle name="Accent1 - 20%" xfId="278" xr:uid="{00000000-0005-0000-0000-000011010000}"/>
    <cellStyle name="Accent1 - 40%" xfId="279" xr:uid="{00000000-0005-0000-0000-000012010000}"/>
    <cellStyle name="Accent1 - 60%" xfId="280" xr:uid="{00000000-0005-0000-0000-000013010000}"/>
    <cellStyle name="Accent1 2" xfId="281" xr:uid="{00000000-0005-0000-0000-000014010000}"/>
    <cellStyle name="Accent2 - 20%" xfId="282" xr:uid="{00000000-0005-0000-0000-000015010000}"/>
    <cellStyle name="Accent2 - 40%" xfId="283" xr:uid="{00000000-0005-0000-0000-000016010000}"/>
    <cellStyle name="Accent2 - 60%" xfId="284" xr:uid="{00000000-0005-0000-0000-000017010000}"/>
    <cellStyle name="Accent2 2" xfId="285" xr:uid="{00000000-0005-0000-0000-000018010000}"/>
    <cellStyle name="Accent3 - 20%" xfId="286" xr:uid="{00000000-0005-0000-0000-000019010000}"/>
    <cellStyle name="Accent3 - 40%" xfId="287" xr:uid="{00000000-0005-0000-0000-00001A010000}"/>
    <cellStyle name="Accent3 - 60%" xfId="288" xr:uid="{00000000-0005-0000-0000-00001B010000}"/>
    <cellStyle name="Accent3 2" xfId="289" xr:uid="{00000000-0005-0000-0000-00001C010000}"/>
    <cellStyle name="Accent4 - 20%" xfId="290" xr:uid="{00000000-0005-0000-0000-00001D010000}"/>
    <cellStyle name="Accent4 - 40%" xfId="291" xr:uid="{00000000-0005-0000-0000-00001E010000}"/>
    <cellStyle name="Accent4 - 60%" xfId="292" xr:uid="{00000000-0005-0000-0000-00001F010000}"/>
    <cellStyle name="Accent4 2" xfId="293" xr:uid="{00000000-0005-0000-0000-000020010000}"/>
    <cellStyle name="Accent5 - 20%" xfId="294" xr:uid="{00000000-0005-0000-0000-000021010000}"/>
    <cellStyle name="Accent5 - 40%" xfId="295" xr:uid="{00000000-0005-0000-0000-000022010000}"/>
    <cellStyle name="Accent5 - 60%" xfId="296" xr:uid="{00000000-0005-0000-0000-000023010000}"/>
    <cellStyle name="Accent5 2" xfId="297" xr:uid="{00000000-0005-0000-0000-000024010000}"/>
    <cellStyle name="Accent6 - 20%" xfId="298" xr:uid="{00000000-0005-0000-0000-000025010000}"/>
    <cellStyle name="Accent6 - 40%" xfId="299" xr:uid="{00000000-0005-0000-0000-000026010000}"/>
    <cellStyle name="Accent6 - 60%" xfId="300" xr:uid="{00000000-0005-0000-0000-000027010000}"/>
    <cellStyle name="Accent6 2" xfId="301" xr:uid="{00000000-0005-0000-0000-000028010000}"/>
    <cellStyle name="Aeia?nnueea" xfId="302" xr:uid="{00000000-0005-0000-0000-000029010000}"/>
    <cellStyle name="Ãèïåðññûëêà" xfId="303" xr:uid="{00000000-0005-0000-0000-00002A010000}"/>
    <cellStyle name="Akcent 1" xfId="304" xr:uid="{00000000-0005-0000-0000-00002B010000}"/>
    <cellStyle name="Akcent 2" xfId="305" xr:uid="{00000000-0005-0000-0000-00002C010000}"/>
    <cellStyle name="Akcent 3" xfId="306" xr:uid="{00000000-0005-0000-0000-00002D010000}"/>
    <cellStyle name="Akcent 4" xfId="307" xr:uid="{00000000-0005-0000-0000-00002E010000}"/>
    <cellStyle name="Akcent 5" xfId="308" xr:uid="{00000000-0005-0000-0000-00002F010000}"/>
    <cellStyle name="Akcent 6" xfId="309" xr:uid="{00000000-0005-0000-0000-000030010000}"/>
    <cellStyle name="ANCLAS,REZONES Y SUS PARTES,DE FUNDICION,DE HIERRO O DE ACERO" xfId="310" xr:uid="{00000000-0005-0000-0000-000031010000}"/>
    <cellStyle name="annee semestre" xfId="311" xr:uid="{00000000-0005-0000-0000-000032010000}"/>
    <cellStyle name="annee semestre 2" xfId="312" xr:uid="{00000000-0005-0000-0000-000033010000}"/>
    <cellStyle name="annee semestre 2 2" xfId="313" xr:uid="{00000000-0005-0000-0000-000034010000}"/>
    <cellStyle name="annee semestre 3" xfId="314" xr:uid="{00000000-0005-0000-0000-000035010000}"/>
    <cellStyle name="ArialBold8" xfId="315" xr:uid="{00000000-0005-0000-0000-000036010000}"/>
    <cellStyle name="ArialBold8 2" xfId="316" xr:uid="{00000000-0005-0000-0000-000037010000}"/>
    <cellStyle name="ArialBold8 3" xfId="317" xr:uid="{00000000-0005-0000-0000-000038010000}"/>
    <cellStyle name="ArialNormal8" xfId="318" xr:uid="{00000000-0005-0000-0000-000039010000}"/>
    <cellStyle name="ArialNormal8 2" xfId="319" xr:uid="{00000000-0005-0000-0000-00003A010000}"/>
    <cellStyle name="ArialNormal8 3" xfId="320" xr:uid="{00000000-0005-0000-0000-00003B010000}"/>
    <cellStyle name="Array" xfId="321" xr:uid="{00000000-0005-0000-0000-00003C010000}"/>
    <cellStyle name="Array 2" xfId="322" xr:uid="{00000000-0005-0000-0000-00003D010000}"/>
    <cellStyle name="Array Enter" xfId="323" xr:uid="{00000000-0005-0000-0000-00003E010000}"/>
    <cellStyle name="Array Enter 2" xfId="324" xr:uid="{00000000-0005-0000-0000-00003F010000}"/>
    <cellStyle name="Array Enter 2 2" xfId="325" xr:uid="{00000000-0005-0000-0000-000040010000}"/>
    <cellStyle name="Array Enter 3" xfId="326" xr:uid="{00000000-0005-0000-0000-000041010000}"/>
    <cellStyle name="Array_Book3" xfId="327" xr:uid="{00000000-0005-0000-0000-000042010000}"/>
    <cellStyle name="AutoFormat Options" xfId="328" xr:uid="{00000000-0005-0000-0000-000043010000}"/>
    <cellStyle name="AVERAGE" xfId="329" xr:uid="{00000000-0005-0000-0000-000044010000}"/>
    <cellStyle name="Avertissement" xfId="330" xr:uid="{00000000-0005-0000-0000-000045010000}"/>
    <cellStyle name="b0let" xfId="331" xr:uid="{00000000-0005-0000-0000-000046010000}"/>
    <cellStyle name="b0let 10" xfId="332" xr:uid="{00000000-0005-0000-0000-000047010000}"/>
    <cellStyle name="b0let 11" xfId="333" xr:uid="{00000000-0005-0000-0000-000048010000}"/>
    <cellStyle name="b0let 12" xfId="334" xr:uid="{00000000-0005-0000-0000-000049010000}"/>
    <cellStyle name="b0let 13" xfId="335" xr:uid="{00000000-0005-0000-0000-00004A010000}"/>
    <cellStyle name="b0let 14" xfId="336" xr:uid="{00000000-0005-0000-0000-00004B010000}"/>
    <cellStyle name="b0let 15" xfId="337" xr:uid="{00000000-0005-0000-0000-00004C010000}"/>
    <cellStyle name="b0let 16" xfId="338" xr:uid="{00000000-0005-0000-0000-00004D010000}"/>
    <cellStyle name="b0let 17" xfId="339" xr:uid="{00000000-0005-0000-0000-00004E010000}"/>
    <cellStyle name="b0let 18" xfId="340" xr:uid="{00000000-0005-0000-0000-00004F010000}"/>
    <cellStyle name="b0let 19" xfId="341" xr:uid="{00000000-0005-0000-0000-000050010000}"/>
    <cellStyle name="b0let 2" xfId="342" xr:uid="{00000000-0005-0000-0000-000051010000}"/>
    <cellStyle name="b0let 2 2" xfId="343" xr:uid="{00000000-0005-0000-0000-000052010000}"/>
    <cellStyle name="b0let 2 3" xfId="344" xr:uid="{00000000-0005-0000-0000-000053010000}"/>
    <cellStyle name="b0let 20" xfId="345" xr:uid="{00000000-0005-0000-0000-000054010000}"/>
    <cellStyle name="b0let 21" xfId="346" xr:uid="{00000000-0005-0000-0000-000055010000}"/>
    <cellStyle name="b0let 22" xfId="347" xr:uid="{00000000-0005-0000-0000-000056010000}"/>
    <cellStyle name="b0let 23" xfId="348" xr:uid="{00000000-0005-0000-0000-000057010000}"/>
    <cellStyle name="b0let 24" xfId="349" xr:uid="{00000000-0005-0000-0000-000058010000}"/>
    <cellStyle name="b0let 25" xfId="350" xr:uid="{00000000-0005-0000-0000-000059010000}"/>
    <cellStyle name="b0let 26" xfId="351" xr:uid="{00000000-0005-0000-0000-00005A010000}"/>
    <cellStyle name="b0let 27" xfId="352" xr:uid="{00000000-0005-0000-0000-00005B010000}"/>
    <cellStyle name="b0let 28" xfId="353" xr:uid="{00000000-0005-0000-0000-00005C010000}"/>
    <cellStyle name="b0let 29" xfId="354" xr:uid="{00000000-0005-0000-0000-00005D010000}"/>
    <cellStyle name="b0let 3" xfId="355" xr:uid="{00000000-0005-0000-0000-00005E010000}"/>
    <cellStyle name="b0let 30" xfId="356" xr:uid="{00000000-0005-0000-0000-00005F010000}"/>
    <cellStyle name="b0let 31" xfId="357" xr:uid="{00000000-0005-0000-0000-000060010000}"/>
    <cellStyle name="b0let 32" xfId="358" xr:uid="{00000000-0005-0000-0000-000061010000}"/>
    <cellStyle name="b0let 33" xfId="359" xr:uid="{00000000-0005-0000-0000-000062010000}"/>
    <cellStyle name="b0let 34" xfId="360" xr:uid="{00000000-0005-0000-0000-000063010000}"/>
    <cellStyle name="b0let 4" xfId="361" xr:uid="{00000000-0005-0000-0000-000064010000}"/>
    <cellStyle name="b0let 5" xfId="362" xr:uid="{00000000-0005-0000-0000-000065010000}"/>
    <cellStyle name="b0let 6" xfId="363" xr:uid="{00000000-0005-0000-0000-000066010000}"/>
    <cellStyle name="b0let 7" xfId="364" xr:uid="{00000000-0005-0000-0000-000067010000}"/>
    <cellStyle name="b0let 8" xfId="365" xr:uid="{00000000-0005-0000-0000-000068010000}"/>
    <cellStyle name="b0let 9" xfId="366" xr:uid="{00000000-0005-0000-0000-000069010000}"/>
    <cellStyle name="Bad 2" xfId="367" xr:uid="{00000000-0005-0000-0000-00006A010000}"/>
    <cellStyle name="Big" xfId="368" xr:uid="{00000000-0005-0000-0000-00006B010000}"/>
    <cellStyle name="Bold" xfId="369" xr:uid="{00000000-0005-0000-0000-00006C010000}"/>
    <cellStyle name="Bol-Data" xfId="370" xr:uid="{00000000-0005-0000-0000-00006D010000}"/>
    <cellStyle name="Bol-Data 2" xfId="371" xr:uid="{00000000-0005-0000-0000-00006E010000}"/>
    <cellStyle name="BoldRight" xfId="372" xr:uid="{00000000-0005-0000-0000-00006F010000}"/>
    <cellStyle name="bolet" xfId="373" xr:uid="{00000000-0005-0000-0000-000070010000}"/>
    <cellStyle name="bolet 2" xfId="374" xr:uid="{00000000-0005-0000-0000-000071010000}"/>
    <cellStyle name="bolet 2 2" xfId="375" xr:uid="{00000000-0005-0000-0000-000072010000}"/>
    <cellStyle name="bolet 3" xfId="376" xr:uid="{00000000-0005-0000-0000-000073010000}"/>
    <cellStyle name="Boletim" xfId="377" xr:uid="{00000000-0005-0000-0000-000074010000}"/>
    <cellStyle name="Boletim 10" xfId="378" xr:uid="{00000000-0005-0000-0000-000075010000}"/>
    <cellStyle name="Boletim 11" xfId="379" xr:uid="{00000000-0005-0000-0000-000076010000}"/>
    <cellStyle name="Boletim 12" xfId="380" xr:uid="{00000000-0005-0000-0000-000077010000}"/>
    <cellStyle name="Boletim 13" xfId="381" xr:uid="{00000000-0005-0000-0000-000078010000}"/>
    <cellStyle name="Boletim 14" xfId="382" xr:uid="{00000000-0005-0000-0000-000079010000}"/>
    <cellStyle name="Boletim 15" xfId="383" xr:uid="{00000000-0005-0000-0000-00007A010000}"/>
    <cellStyle name="Boletim 16" xfId="384" xr:uid="{00000000-0005-0000-0000-00007B010000}"/>
    <cellStyle name="Boletim 17" xfId="385" xr:uid="{00000000-0005-0000-0000-00007C010000}"/>
    <cellStyle name="Boletim 18" xfId="386" xr:uid="{00000000-0005-0000-0000-00007D010000}"/>
    <cellStyle name="Boletim 19" xfId="387" xr:uid="{00000000-0005-0000-0000-00007E010000}"/>
    <cellStyle name="Boletim 2" xfId="388" xr:uid="{00000000-0005-0000-0000-00007F010000}"/>
    <cellStyle name="Boletim 2 2" xfId="389" xr:uid="{00000000-0005-0000-0000-000080010000}"/>
    <cellStyle name="Boletim 2 3" xfId="390" xr:uid="{00000000-0005-0000-0000-000081010000}"/>
    <cellStyle name="Boletim 20" xfId="391" xr:uid="{00000000-0005-0000-0000-000082010000}"/>
    <cellStyle name="Boletim 21" xfId="392" xr:uid="{00000000-0005-0000-0000-000083010000}"/>
    <cellStyle name="Boletim 22" xfId="393" xr:uid="{00000000-0005-0000-0000-000084010000}"/>
    <cellStyle name="Boletim 23" xfId="394" xr:uid="{00000000-0005-0000-0000-000085010000}"/>
    <cellStyle name="Boletim 24" xfId="395" xr:uid="{00000000-0005-0000-0000-000086010000}"/>
    <cellStyle name="Boletim 25" xfId="396" xr:uid="{00000000-0005-0000-0000-000087010000}"/>
    <cellStyle name="Boletim 26" xfId="397" xr:uid="{00000000-0005-0000-0000-000088010000}"/>
    <cellStyle name="Boletim 27" xfId="398" xr:uid="{00000000-0005-0000-0000-000089010000}"/>
    <cellStyle name="Boletim 28" xfId="399" xr:uid="{00000000-0005-0000-0000-00008A010000}"/>
    <cellStyle name="Boletim 29" xfId="400" xr:uid="{00000000-0005-0000-0000-00008B010000}"/>
    <cellStyle name="Boletim 3" xfId="401" xr:uid="{00000000-0005-0000-0000-00008C010000}"/>
    <cellStyle name="Boletim 30" xfId="402" xr:uid="{00000000-0005-0000-0000-00008D010000}"/>
    <cellStyle name="Boletim 31" xfId="403" xr:uid="{00000000-0005-0000-0000-00008E010000}"/>
    <cellStyle name="Boletim 32" xfId="404" xr:uid="{00000000-0005-0000-0000-00008F010000}"/>
    <cellStyle name="Boletim 33" xfId="405" xr:uid="{00000000-0005-0000-0000-000090010000}"/>
    <cellStyle name="Boletim 4" xfId="406" xr:uid="{00000000-0005-0000-0000-000091010000}"/>
    <cellStyle name="Boletim 5" xfId="407" xr:uid="{00000000-0005-0000-0000-000092010000}"/>
    <cellStyle name="Boletim 6" xfId="408" xr:uid="{00000000-0005-0000-0000-000093010000}"/>
    <cellStyle name="Boletim 7" xfId="409" xr:uid="{00000000-0005-0000-0000-000094010000}"/>
    <cellStyle name="Boletim 8" xfId="410" xr:uid="{00000000-0005-0000-0000-000095010000}"/>
    <cellStyle name="Boletim 9" xfId="411" xr:uid="{00000000-0005-0000-0000-000096010000}"/>
    <cellStyle name="Buena" xfId="412" xr:uid="{00000000-0005-0000-0000-000097010000}"/>
    <cellStyle name="Ç¥ÁØ_¿ù°£¿ä¾àº¸°í" xfId="413" xr:uid="{00000000-0005-0000-0000-000098010000}"/>
    <cellStyle name="Cabe‡alho 1" xfId="414" xr:uid="{00000000-0005-0000-0000-000099010000}"/>
    <cellStyle name="Cabe‡alho 1 10" xfId="415" xr:uid="{00000000-0005-0000-0000-00009A010000}"/>
    <cellStyle name="Cabe‡alho 1 11" xfId="416" xr:uid="{00000000-0005-0000-0000-00009B010000}"/>
    <cellStyle name="Cabe‡alho 1 12" xfId="417" xr:uid="{00000000-0005-0000-0000-00009C010000}"/>
    <cellStyle name="Cabe‡alho 1 13" xfId="418" xr:uid="{00000000-0005-0000-0000-00009D010000}"/>
    <cellStyle name="Cabe‡alho 1 14" xfId="419" xr:uid="{00000000-0005-0000-0000-00009E010000}"/>
    <cellStyle name="Cabe‡alho 1 15" xfId="420" xr:uid="{00000000-0005-0000-0000-00009F010000}"/>
    <cellStyle name="Cabe‡alho 1 16" xfId="421" xr:uid="{00000000-0005-0000-0000-0000A0010000}"/>
    <cellStyle name="Cabe‡alho 1 17" xfId="422" xr:uid="{00000000-0005-0000-0000-0000A1010000}"/>
    <cellStyle name="Cabe‡alho 1 18" xfId="423" xr:uid="{00000000-0005-0000-0000-0000A2010000}"/>
    <cellStyle name="Cabe‡alho 1 19" xfId="424" xr:uid="{00000000-0005-0000-0000-0000A3010000}"/>
    <cellStyle name="Cabe‡alho 1 2" xfId="425" xr:uid="{00000000-0005-0000-0000-0000A4010000}"/>
    <cellStyle name="Cabe‡alho 1 2 2" xfId="426" xr:uid="{00000000-0005-0000-0000-0000A5010000}"/>
    <cellStyle name="Cabe‡alho 1 2 3" xfId="427" xr:uid="{00000000-0005-0000-0000-0000A6010000}"/>
    <cellStyle name="Cabe‡alho 1 20" xfId="428" xr:uid="{00000000-0005-0000-0000-0000A7010000}"/>
    <cellStyle name="Cabe‡alho 1 21" xfId="429" xr:uid="{00000000-0005-0000-0000-0000A8010000}"/>
    <cellStyle name="Cabe‡alho 1 22" xfId="430" xr:uid="{00000000-0005-0000-0000-0000A9010000}"/>
    <cellStyle name="Cabe‡alho 1 23" xfId="431" xr:uid="{00000000-0005-0000-0000-0000AA010000}"/>
    <cellStyle name="Cabe‡alho 1 24" xfId="432" xr:uid="{00000000-0005-0000-0000-0000AB010000}"/>
    <cellStyle name="Cabe‡alho 1 25" xfId="433" xr:uid="{00000000-0005-0000-0000-0000AC010000}"/>
    <cellStyle name="Cabe‡alho 1 26" xfId="434" xr:uid="{00000000-0005-0000-0000-0000AD010000}"/>
    <cellStyle name="Cabe‡alho 1 27" xfId="435" xr:uid="{00000000-0005-0000-0000-0000AE010000}"/>
    <cellStyle name="Cabe‡alho 1 28" xfId="436" xr:uid="{00000000-0005-0000-0000-0000AF010000}"/>
    <cellStyle name="Cabe‡alho 1 29" xfId="437" xr:uid="{00000000-0005-0000-0000-0000B0010000}"/>
    <cellStyle name="Cabe‡alho 1 3" xfId="438" xr:uid="{00000000-0005-0000-0000-0000B1010000}"/>
    <cellStyle name="Cabe‡alho 1 30" xfId="439" xr:uid="{00000000-0005-0000-0000-0000B2010000}"/>
    <cellStyle name="Cabe‡alho 1 31" xfId="440" xr:uid="{00000000-0005-0000-0000-0000B3010000}"/>
    <cellStyle name="Cabe‡alho 1 32" xfId="441" xr:uid="{00000000-0005-0000-0000-0000B4010000}"/>
    <cellStyle name="Cabe‡alho 1 33" xfId="442" xr:uid="{00000000-0005-0000-0000-0000B5010000}"/>
    <cellStyle name="Cabe‡alho 1 34" xfId="443" xr:uid="{00000000-0005-0000-0000-0000B6010000}"/>
    <cellStyle name="Cabe‡alho 1 4" xfId="444" xr:uid="{00000000-0005-0000-0000-0000B7010000}"/>
    <cellStyle name="Cabe‡alho 1 5" xfId="445" xr:uid="{00000000-0005-0000-0000-0000B8010000}"/>
    <cellStyle name="Cabe‡alho 1 6" xfId="446" xr:uid="{00000000-0005-0000-0000-0000B9010000}"/>
    <cellStyle name="Cabe‡alho 1 7" xfId="447" xr:uid="{00000000-0005-0000-0000-0000BA010000}"/>
    <cellStyle name="Cabe‡alho 1 8" xfId="448" xr:uid="{00000000-0005-0000-0000-0000BB010000}"/>
    <cellStyle name="Cabe‡alho 1 9" xfId="449" xr:uid="{00000000-0005-0000-0000-0000BC010000}"/>
    <cellStyle name="Cabe‡alho 2" xfId="450" xr:uid="{00000000-0005-0000-0000-0000BD010000}"/>
    <cellStyle name="Cabe‡alho 2 10" xfId="451" xr:uid="{00000000-0005-0000-0000-0000BE010000}"/>
    <cellStyle name="Cabe‡alho 2 11" xfId="452" xr:uid="{00000000-0005-0000-0000-0000BF010000}"/>
    <cellStyle name="Cabe‡alho 2 12" xfId="453" xr:uid="{00000000-0005-0000-0000-0000C0010000}"/>
    <cellStyle name="Cabe‡alho 2 13" xfId="454" xr:uid="{00000000-0005-0000-0000-0000C1010000}"/>
    <cellStyle name="Cabe‡alho 2 14" xfId="455" xr:uid="{00000000-0005-0000-0000-0000C2010000}"/>
    <cellStyle name="Cabe‡alho 2 15" xfId="456" xr:uid="{00000000-0005-0000-0000-0000C3010000}"/>
    <cellStyle name="Cabe‡alho 2 16" xfId="457" xr:uid="{00000000-0005-0000-0000-0000C4010000}"/>
    <cellStyle name="Cabe‡alho 2 17" xfId="458" xr:uid="{00000000-0005-0000-0000-0000C5010000}"/>
    <cellStyle name="Cabe‡alho 2 18" xfId="459" xr:uid="{00000000-0005-0000-0000-0000C6010000}"/>
    <cellStyle name="Cabe‡alho 2 19" xfId="460" xr:uid="{00000000-0005-0000-0000-0000C7010000}"/>
    <cellStyle name="Cabe‡alho 2 2" xfId="461" xr:uid="{00000000-0005-0000-0000-0000C8010000}"/>
    <cellStyle name="Cabe‡alho 2 2 2" xfId="462" xr:uid="{00000000-0005-0000-0000-0000C9010000}"/>
    <cellStyle name="Cabe‡alho 2 2 3" xfId="463" xr:uid="{00000000-0005-0000-0000-0000CA010000}"/>
    <cellStyle name="Cabe‡alho 2 20" xfId="464" xr:uid="{00000000-0005-0000-0000-0000CB010000}"/>
    <cellStyle name="Cabe‡alho 2 21" xfId="465" xr:uid="{00000000-0005-0000-0000-0000CC010000}"/>
    <cellStyle name="Cabe‡alho 2 22" xfId="466" xr:uid="{00000000-0005-0000-0000-0000CD010000}"/>
    <cellStyle name="Cabe‡alho 2 23" xfId="467" xr:uid="{00000000-0005-0000-0000-0000CE010000}"/>
    <cellStyle name="Cabe‡alho 2 24" xfId="468" xr:uid="{00000000-0005-0000-0000-0000CF010000}"/>
    <cellStyle name="Cabe‡alho 2 25" xfId="469" xr:uid="{00000000-0005-0000-0000-0000D0010000}"/>
    <cellStyle name="Cabe‡alho 2 26" xfId="470" xr:uid="{00000000-0005-0000-0000-0000D1010000}"/>
    <cellStyle name="Cabe‡alho 2 27" xfId="471" xr:uid="{00000000-0005-0000-0000-0000D2010000}"/>
    <cellStyle name="Cabe‡alho 2 28" xfId="472" xr:uid="{00000000-0005-0000-0000-0000D3010000}"/>
    <cellStyle name="Cabe‡alho 2 29" xfId="473" xr:uid="{00000000-0005-0000-0000-0000D4010000}"/>
    <cellStyle name="Cabe‡alho 2 3" xfId="474" xr:uid="{00000000-0005-0000-0000-0000D5010000}"/>
    <cellStyle name="Cabe‡alho 2 30" xfId="475" xr:uid="{00000000-0005-0000-0000-0000D6010000}"/>
    <cellStyle name="Cabe‡alho 2 31" xfId="476" xr:uid="{00000000-0005-0000-0000-0000D7010000}"/>
    <cellStyle name="Cabe‡alho 2 32" xfId="477" xr:uid="{00000000-0005-0000-0000-0000D8010000}"/>
    <cellStyle name="Cabe‡alho 2 33" xfId="478" xr:uid="{00000000-0005-0000-0000-0000D9010000}"/>
    <cellStyle name="Cabe‡alho 2 34" xfId="479" xr:uid="{00000000-0005-0000-0000-0000DA010000}"/>
    <cellStyle name="Cabe‡alho 2 4" xfId="480" xr:uid="{00000000-0005-0000-0000-0000DB010000}"/>
    <cellStyle name="Cabe‡alho 2 5" xfId="481" xr:uid="{00000000-0005-0000-0000-0000DC010000}"/>
    <cellStyle name="Cabe‡alho 2 6" xfId="482" xr:uid="{00000000-0005-0000-0000-0000DD010000}"/>
    <cellStyle name="Cabe‡alho 2 7" xfId="483" xr:uid="{00000000-0005-0000-0000-0000DE010000}"/>
    <cellStyle name="Cabe‡alho 2 8" xfId="484" xr:uid="{00000000-0005-0000-0000-0000DF010000}"/>
    <cellStyle name="Cabe‡alho 2 9" xfId="485" xr:uid="{00000000-0005-0000-0000-0000E0010000}"/>
    <cellStyle name="Cabeçalho 1" xfId="486" xr:uid="{00000000-0005-0000-0000-0000E1010000}"/>
    <cellStyle name="Cabeçalho 1 10" xfId="487" xr:uid="{00000000-0005-0000-0000-0000E2010000}"/>
    <cellStyle name="Cabeçalho 1 11" xfId="488" xr:uid="{00000000-0005-0000-0000-0000E3010000}"/>
    <cellStyle name="Cabeçalho 1 12" xfId="489" xr:uid="{00000000-0005-0000-0000-0000E4010000}"/>
    <cellStyle name="Cabeçalho 1 13" xfId="490" xr:uid="{00000000-0005-0000-0000-0000E5010000}"/>
    <cellStyle name="Cabeçalho 1 14" xfId="491" xr:uid="{00000000-0005-0000-0000-0000E6010000}"/>
    <cellStyle name="Cabeçalho 1 15" xfId="492" xr:uid="{00000000-0005-0000-0000-0000E7010000}"/>
    <cellStyle name="Cabeçalho 1 16" xfId="493" xr:uid="{00000000-0005-0000-0000-0000E8010000}"/>
    <cellStyle name="Cabeçalho 1 17" xfId="494" xr:uid="{00000000-0005-0000-0000-0000E9010000}"/>
    <cellStyle name="Cabeçalho 1 18" xfId="495" xr:uid="{00000000-0005-0000-0000-0000EA010000}"/>
    <cellStyle name="Cabeçalho 1 19" xfId="496" xr:uid="{00000000-0005-0000-0000-0000EB010000}"/>
    <cellStyle name="Cabeçalho 1 2" xfId="497" xr:uid="{00000000-0005-0000-0000-0000EC010000}"/>
    <cellStyle name="Cabeçalho 1 2 2" xfId="498" xr:uid="{00000000-0005-0000-0000-0000ED010000}"/>
    <cellStyle name="Cabeçalho 1 2 3" xfId="499" xr:uid="{00000000-0005-0000-0000-0000EE010000}"/>
    <cellStyle name="Cabeçalho 1 20" xfId="500" xr:uid="{00000000-0005-0000-0000-0000EF010000}"/>
    <cellStyle name="Cabeçalho 1 21" xfId="501" xr:uid="{00000000-0005-0000-0000-0000F0010000}"/>
    <cellStyle name="Cabeçalho 1 22" xfId="502" xr:uid="{00000000-0005-0000-0000-0000F1010000}"/>
    <cellStyle name="Cabeçalho 1 23" xfId="503" xr:uid="{00000000-0005-0000-0000-0000F2010000}"/>
    <cellStyle name="Cabeçalho 1 24" xfId="504" xr:uid="{00000000-0005-0000-0000-0000F3010000}"/>
    <cellStyle name="Cabeçalho 1 25" xfId="505" xr:uid="{00000000-0005-0000-0000-0000F4010000}"/>
    <cellStyle name="Cabeçalho 1 26" xfId="506" xr:uid="{00000000-0005-0000-0000-0000F5010000}"/>
    <cellStyle name="Cabeçalho 1 27" xfId="507" xr:uid="{00000000-0005-0000-0000-0000F6010000}"/>
    <cellStyle name="Cabeçalho 1 28" xfId="508" xr:uid="{00000000-0005-0000-0000-0000F7010000}"/>
    <cellStyle name="Cabeçalho 1 29" xfId="509" xr:uid="{00000000-0005-0000-0000-0000F8010000}"/>
    <cellStyle name="Cabeçalho 1 3" xfId="510" xr:uid="{00000000-0005-0000-0000-0000F9010000}"/>
    <cellStyle name="Cabeçalho 1 30" xfId="511" xr:uid="{00000000-0005-0000-0000-0000FA010000}"/>
    <cellStyle name="Cabeçalho 1 31" xfId="512" xr:uid="{00000000-0005-0000-0000-0000FB010000}"/>
    <cellStyle name="Cabeçalho 1 32" xfId="513" xr:uid="{00000000-0005-0000-0000-0000FC010000}"/>
    <cellStyle name="Cabeçalho 1 33" xfId="514" xr:uid="{00000000-0005-0000-0000-0000FD010000}"/>
    <cellStyle name="Cabeçalho 1 4" xfId="515" xr:uid="{00000000-0005-0000-0000-0000FE010000}"/>
    <cellStyle name="Cabeçalho 1 5" xfId="516" xr:uid="{00000000-0005-0000-0000-0000FF010000}"/>
    <cellStyle name="Cabeçalho 1 6" xfId="517" xr:uid="{00000000-0005-0000-0000-000000020000}"/>
    <cellStyle name="Cabeçalho 1 7" xfId="518" xr:uid="{00000000-0005-0000-0000-000001020000}"/>
    <cellStyle name="Cabeçalho 1 8" xfId="519" xr:uid="{00000000-0005-0000-0000-000002020000}"/>
    <cellStyle name="Cabeçalho 1 9" xfId="520" xr:uid="{00000000-0005-0000-0000-000003020000}"/>
    <cellStyle name="Cabeçalho 2" xfId="521" xr:uid="{00000000-0005-0000-0000-000004020000}"/>
    <cellStyle name="Cabeçalho 2 10" xfId="522" xr:uid="{00000000-0005-0000-0000-000005020000}"/>
    <cellStyle name="Cabeçalho 2 11" xfId="523" xr:uid="{00000000-0005-0000-0000-000006020000}"/>
    <cellStyle name="Cabeçalho 2 12" xfId="524" xr:uid="{00000000-0005-0000-0000-000007020000}"/>
    <cellStyle name="Cabeçalho 2 13" xfId="525" xr:uid="{00000000-0005-0000-0000-000008020000}"/>
    <cellStyle name="Cabeçalho 2 14" xfId="526" xr:uid="{00000000-0005-0000-0000-000009020000}"/>
    <cellStyle name="Cabeçalho 2 15" xfId="527" xr:uid="{00000000-0005-0000-0000-00000A020000}"/>
    <cellStyle name="Cabeçalho 2 16" xfId="528" xr:uid="{00000000-0005-0000-0000-00000B020000}"/>
    <cellStyle name="Cabeçalho 2 17" xfId="529" xr:uid="{00000000-0005-0000-0000-00000C020000}"/>
    <cellStyle name="Cabeçalho 2 18" xfId="530" xr:uid="{00000000-0005-0000-0000-00000D020000}"/>
    <cellStyle name="Cabeçalho 2 19" xfId="531" xr:uid="{00000000-0005-0000-0000-00000E020000}"/>
    <cellStyle name="Cabeçalho 2 2" xfId="532" xr:uid="{00000000-0005-0000-0000-00000F020000}"/>
    <cellStyle name="Cabeçalho 2 2 2" xfId="533" xr:uid="{00000000-0005-0000-0000-000010020000}"/>
    <cellStyle name="Cabeçalho 2 2 3" xfId="534" xr:uid="{00000000-0005-0000-0000-000011020000}"/>
    <cellStyle name="Cabeçalho 2 20" xfId="535" xr:uid="{00000000-0005-0000-0000-000012020000}"/>
    <cellStyle name="Cabeçalho 2 21" xfId="536" xr:uid="{00000000-0005-0000-0000-000013020000}"/>
    <cellStyle name="Cabeçalho 2 22" xfId="537" xr:uid="{00000000-0005-0000-0000-000014020000}"/>
    <cellStyle name="Cabeçalho 2 23" xfId="538" xr:uid="{00000000-0005-0000-0000-000015020000}"/>
    <cellStyle name="Cabeçalho 2 24" xfId="539" xr:uid="{00000000-0005-0000-0000-000016020000}"/>
    <cellStyle name="Cabeçalho 2 25" xfId="540" xr:uid="{00000000-0005-0000-0000-000017020000}"/>
    <cellStyle name="Cabeçalho 2 26" xfId="541" xr:uid="{00000000-0005-0000-0000-000018020000}"/>
    <cellStyle name="Cabeçalho 2 27" xfId="542" xr:uid="{00000000-0005-0000-0000-000019020000}"/>
    <cellStyle name="Cabeçalho 2 28" xfId="543" xr:uid="{00000000-0005-0000-0000-00001A020000}"/>
    <cellStyle name="Cabeçalho 2 29" xfId="544" xr:uid="{00000000-0005-0000-0000-00001B020000}"/>
    <cellStyle name="Cabeçalho 2 3" xfId="545" xr:uid="{00000000-0005-0000-0000-00001C020000}"/>
    <cellStyle name="Cabeçalho 2 30" xfId="546" xr:uid="{00000000-0005-0000-0000-00001D020000}"/>
    <cellStyle name="Cabeçalho 2 31" xfId="547" xr:uid="{00000000-0005-0000-0000-00001E020000}"/>
    <cellStyle name="Cabeçalho 2 32" xfId="548" xr:uid="{00000000-0005-0000-0000-00001F020000}"/>
    <cellStyle name="Cabeçalho 2 33" xfId="549" xr:uid="{00000000-0005-0000-0000-000020020000}"/>
    <cellStyle name="Cabeçalho 2 34" xfId="550" xr:uid="{00000000-0005-0000-0000-000021020000}"/>
    <cellStyle name="Cabeçalho 2 4" xfId="551" xr:uid="{00000000-0005-0000-0000-000022020000}"/>
    <cellStyle name="Cabeçalho 2 5" xfId="552" xr:uid="{00000000-0005-0000-0000-000023020000}"/>
    <cellStyle name="Cabeçalho 2 6" xfId="553" xr:uid="{00000000-0005-0000-0000-000024020000}"/>
    <cellStyle name="Cabeçalho 2 7" xfId="554" xr:uid="{00000000-0005-0000-0000-000025020000}"/>
    <cellStyle name="Cabeçalho 2 8" xfId="555" xr:uid="{00000000-0005-0000-0000-000026020000}"/>
    <cellStyle name="Cabeçalho 2 9" xfId="556" xr:uid="{00000000-0005-0000-0000-000027020000}"/>
    <cellStyle name="Cabecera 1" xfId="557" xr:uid="{00000000-0005-0000-0000-000028020000}"/>
    <cellStyle name="Cabecera 1 2" xfId="558" xr:uid="{00000000-0005-0000-0000-000029020000}"/>
    <cellStyle name="Cabecera 2" xfId="559" xr:uid="{00000000-0005-0000-0000-00002A020000}"/>
    <cellStyle name="Cabecera 2 2" xfId="560" xr:uid="{00000000-0005-0000-0000-00002B020000}"/>
    <cellStyle name="caché" xfId="561" xr:uid="{00000000-0005-0000-0000-00002C020000}"/>
    <cellStyle name="Calc Currency (0)" xfId="562" xr:uid="{00000000-0005-0000-0000-00002D020000}"/>
    <cellStyle name="Calc Currency (2)" xfId="563" xr:uid="{00000000-0005-0000-0000-00002E020000}"/>
    <cellStyle name="Calc Currency (2) 2" xfId="564" xr:uid="{00000000-0005-0000-0000-00002F020000}"/>
    <cellStyle name="Calc Percent (0)" xfId="565" xr:uid="{00000000-0005-0000-0000-000030020000}"/>
    <cellStyle name="Calc Percent (1)" xfId="566" xr:uid="{00000000-0005-0000-0000-000031020000}"/>
    <cellStyle name="Calc Percent (2)" xfId="567" xr:uid="{00000000-0005-0000-0000-000032020000}"/>
    <cellStyle name="Calc Units (0)" xfId="568" xr:uid="{00000000-0005-0000-0000-000033020000}"/>
    <cellStyle name="Calc Units (0) 2" xfId="569" xr:uid="{00000000-0005-0000-0000-000034020000}"/>
    <cellStyle name="Calc Units (1)" xfId="570" xr:uid="{00000000-0005-0000-0000-000035020000}"/>
    <cellStyle name="Calc Units (1) 2" xfId="571" xr:uid="{00000000-0005-0000-0000-000036020000}"/>
    <cellStyle name="Calc Units (2)" xfId="572" xr:uid="{00000000-0005-0000-0000-000037020000}"/>
    <cellStyle name="Calc Units (2) 2" xfId="573" xr:uid="{00000000-0005-0000-0000-000038020000}"/>
    <cellStyle name="Calcul" xfId="574" xr:uid="{00000000-0005-0000-0000-000039020000}"/>
    <cellStyle name="Calculation 2" xfId="575" xr:uid="{00000000-0005-0000-0000-00003A020000}"/>
    <cellStyle name="Calculation 2 2" xfId="576" xr:uid="{00000000-0005-0000-0000-00003B020000}"/>
    <cellStyle name="Calculation 2 2 2" xfId="577" xr:uid="{00000000-0005-0000-0000-00003C020000}"/>
    <cellStyle name="Cálculo" xfId="578" xr:uid="{00000000-0005-0000-0000-00003D020000}"/>
    <cellStyle name="Capítulo" xfId="579" xr:uid="{00000000-0005-0000-0000-00003E020000}"/>
    <cellStyle name="Capítulo 10" xfId="580" xr:uid="{00000000-0005-0000-0000-00003F020000}"/>
    <cellStyle name="Capítulo 11" xfId="581" xr:uid="{00000000-0005-0000-0000-000040020000}"/>
    <cellStyle name="Capítulo 12" xfId="582" xr:uid="{00000000-0005-0000-0000-000041020000}"/>
    <cellStyle name="Capítulo 13" xfId="583" xr:uid="{00000000-0005-0000-0000-000042020000}"/>
    <cellStyle name="Capítulo 14" xfId="584" xr:uid="{00000000-0005-0000-0000-000043020000}"/>
    <cellStyle name="Capítulo 15" xfId="585" xr:uid="{00000000-0005-0000-0000-000044020000}"/>
    <cellStyle name="Capítulo 16" xfId="586" xr:uid="{00000000-0005-0000-0000-000045020000}"/>
    <cellStyle name="Capítulo 17" xfId="587" xr:uid="{00000000-0005-0000-0000-000046020000}"/>
    <cellStyle name="Capítulo 18" xfId="588" xr:uid="{00000000-0005-0000-0000-000047020000}"/>
    <cellStyle name="Capítulo 19" xfId="589" xr:uid="{00000000-0005-0000-0000-000048020000}"/>
    <cellStyle name="Capítulo 2" xfId="590" xr:uid="{00000000-0005-0000-0000-000049020000}"/>
    <cellStyle name="Capítulo 2 2" xfId="591" xr:uid="{00000000-0005-0000-0000-00004A020000}"/>
    <cellStyle name="Capítulo 2 3" xfId="592" xr:uid="{00000000-0005-0000-0000-00004B020000}"/>
    <cellStyle name="Capítulo 20" xfId="593" xr:uid="{00000000-0005-0000-0000-00004C020000}"/>
    <cellStyle name="Capítulo 21" xfId="594" xr:uid="{00000000-0005-0000-0000-00004D020000}"/>
    <cellStyle name="Capítulo 22" xfId="595" xr:uid="{00000000-0005-0000-0000-00004E020000}"/>
    <cellStyle name="Capítulo 23" xfId="596" xr:uid="{00000000-0005-0000-0000-00004F020000}"/>
    <cellStyle name="Capítulo 24" xfId="597" xr:uid="{00000000-0005-0000-0000-000050020000}"/>
    <cellStyle name="Capítulo 25" xfId="598" xr:uid="{00000000-0005-0000-0000-000051020000}"/>
    <cellStyle name="Capítulo 26" xfId="599" xr:uid="{00000000-0005-0000-0000-000052020000}"/>
    <cellStyle name="Capítulo 27" xfId="600" xr:uid="{00000000-0005-0000-0000-000053020000}"/>
    <cellStyle name="Capítulo 28" xfId="601" xr:uid="{00000000-0005-0000-0000-000054020000}"/>
    <cellStyle name="Capítulo 29" xfId="602" xr:uid="{00000000-0005-0000-0000-000055020000}"/>
    <cellStyle name="Capítulo 3" xfId="603" xr:uid="{00000000-0005-0000-0000-000056020000}"/>
    <cellStyle name="Capítulo 30" xfId="604" xr:uid="{00000000-0005-0000-0000-000057020000}"/>
    <cellStyle name="Capítulo 31" xfId="605" xr:uid="{00000000-0005-0000-0000-000058020000}"/>
    <cellStyle name="Capítulo 32" xfId="606" xr:uid="{00000000-0005-0000-0000-000059020000}"/>
    <cellStyle name="Capítulo 33" xfId="607" xr:uid="{00000000-0005-0000-0000-00005A020000}"/>
    <cellStyle name="Capítulo 4" xfId="608" xr:uid="{00000000-0005-0000-0000-00005B020000}"/>
    <cellStyle name="Capítulo 5" xfId="609" xr:uid="{00000000-0005-0000-0000-00005C020000}"/>
    <cellStyle name="Capítulo 6" xfId="610" xr:uid="{00000000-0005-0000-0000-00005D020000}"/>
    <cellStyle name="Capítulo 7" xfId="611" xr:uid="{00000000-0005-0000-0000-00005E020000}"/>
    <cellStyle name="Capítulo 8" xfId="612" xr:uid="{00000000-0005-0000-0000-00005F020000}"/>
    <cellStyle name="Capítulo 9" xfId="613" xr:uid="{00000000-0005-0000-0000-000060020000}"/>
    <cellStyle name="Celda de comprobación" xfId="614" xr:uid="{00000000-0005-0000-0000-000061020000}"/>
    <cellStyle name="Celda vinculada" xfId="615" xr:uid="{00000000-0005-0000-0000-000062020000}"/>
    <cellStyle name="Celkem" xfId="616" xr:uid="{00000000-0005-0000-0000-000063020000}"/>
    <cellStyle name="cell" xfId="617" xr:uid="{00000000-0005-0000-0000-000064020000}"/>
    <cellStyle name="cell 2" xfId="618" xr:uid="{00000000-0005-0000-0000-000065020000}"/>
    <cellStyle name="Cellule liée" xfId="619" xr:uid="{00000000-0005-0000-0000-000066020000}"/>
    <cellStyle name="Check Cell 2" xfId="620" xr:uid="{00000000-0005-0000-0000-000067020000}"/>
    <cellStyle name="CHF" xfId="621" xr:uid="{00000000-0005-0000-0000-000068020000}"/>
    <cellStyle name="CHF 2" xfId="622" xr:uid="{00000000-0005-0000-0000-000069020000}"/>
    <cellStyle name="Clive" xfId="623" xr:uid="{00000000-0005-0000-0000-00006A020000}"/>
    <cellStyle name="Clive 2" xfId="624" xr:uid="{00000000-0005-0000-0000-00006B020000}"/>
    <cellStyle name="Clive_WEOInput" xfId="625" xr:uid="{00000000-0005-0000-0000-00006C020000}"/>
    <cellStyle name="clsAltData" xfId="626" xr:uid="{00000000-0005-0000-0000-00006D020000}"/>
    <cellStyle name="clsAltData 2" xfId="627" xr:uid="{00000000-0005-0000-0000-00006E020000}"/>
    <cellStyle name="clsAltDataPrezn1" xfId="628" xr:uid="{00000000-0005-0000-0000-00006F020000}"/>
    <cellStyle name="clsAltDataPrezn1 2" xfId="629" xr:uid="{00000000-0005-0000-0000-000070020000}"/>
    <cellStyle name="clsAltDataPrezn3" xfId="630" xr:uid="{00000000-0005-0000-0000-000071020000}"/>
    <cellStyle name="clsAltDataPrezn3 2" xfId="631" xr:uid="{00000000-0005-0000-0000-000072020000}"/>
    <cellStyle name="clsAltDataPrezn4" xfId="632" xr:uid="{00000000-0005-0000-0000-000073020000}"/>
    <cellStyle name="clsAltDataPrezn4 2" xfId="633" xr:uid="{00000000-0005-0000-0000-000074020000}"/>
    <cellStyle name="clsAltDataPrezn5" xfId="634" xr:uid="{00000000-0005-0000-0000-000075020000}"/>
    <cellStyle name="clsAltDataPrezn5 2" xfId="635" xr:uid="{00000000-0005-0000-0000-000076020000}"/>
    <cellStyle name="clsAltDataPrezn6" xfId="636" xr:uid="{00000000-0005-0000-0000-000077020000}"/>
    <cellStyle name="clsAltDataPrezn6 2" xfId="637" xr:uid="{00000000-0005-0000-0000-000078020000}"/>
    <cellStyle name="clsAltMRVData" xfId="638" xr:uid="{00000000-0005-0000-0000-000079020000}"/>
    <cellStyle name="clsAltMRVData 2" xfId="639" xr:uid="{00000000-0005-0000-0000-00007A020000}"/>
    <cellStyle name="clsAltMRVDataPrezn1" xfId="640" xr:uid="{00000000-0005-0000-0000-00007B020000}"/>
    <cellStyle name="clsAltMRVDataPrezn1 2" xfId="641" xr:uid="{00000000-0005-0000-0000-00007C020000}"/>
    <cellStyle name="clsAltMRVDataPrezn3" xfId="642" xr:uid="{00000000-0005-0000-0000-00007D020000}"/>
    <cellStyle name="clsAltMRVDataPrezn3 2" xfId="643" xr:uid="{00000000-0005-0000-0000-00007E020000}"/>
    <cellStyle name="clsAltMRVDataPrezn4" xfId="644" xr:uid="{00000000-0005-0000-0000-00007F020000}"/>
    <cellStyle name="clsAltMRVDataPrezn4 2" xfId="645" xr:uid="{00000000-0005-0000-0000-000080020000}"/>
    <cellStyle name="clsAltMRVDataPrezn5" xfId="646" xr:uid="{00000000-0005-0000-0000-000081020000}"/>
    <cellStyle name="clsAltMRVDataPrezn5 2" xfId="647" xr:uid="{00000000-0005-0000-0000-000082020000}"/>
    <cellStyle name="clsAltMRVDataPrezn6" xfId="648" xr:uid="{00000000-0005-0000-0000-000083020000}"/>
    <cellStyle name="clsAltMRVDataPrezn6 2" xfId="649" xr:uid="{00000000-0005-0000-0000-000084020000}"/>
    <cellStyle name="clsAltRowHeader" xfId="650" xr:uid="{00000000-0005-0000-0000-000085020000}"/>
    <cellStyle name="clsAltRowHeader 2" xfId="651" xr:uid="{00000000-0005-0000-0000-000086020000}"/>
    <cellStyle name="clsBlank" xfId="652" xr:uid="{00000000-0005-0000-0000-000087020000}"/>
    <cellStyle name="clsColumnHeader" xfId="653" xr:uid="{00000000-0005-0000-0000-000088020000}"/>
    <cellStyle name="clsColumnHeader 2" xfId="654" xr:uid="{00000000-0005-0000-0000-000089020000}"/>
    <cellStyle name="clsColumnHeader1" xfId="655" xr:uid="{00000000-0005-0000-0000-00008A020000}"/>
    <cellStyle name="clsColumnHeader2" xfId="656" xr:uid="{00000000-0005-0000-0000-00008B020000}"/>
    <cellStyle name="clsData" xfId="657" xr:uid="{00000000-0005-0000-0000-00008C020000}"/>
    <cellStyle name="clsData 2" xfId="658" xr:uid="{00000000-0005-0000-0000-00008D020000}"/>
    <cellStyle name="clsDataPrezn1" xfId="659" xr:uid="{00000000-0005-0000-0000-00008E020000}"/>
    <cellStyle name="clsDataPrezn1 2" xfId="660" xr:uid="{00000000-0005-0000-0000-00008F020000}"/>
    <cellStyle name="clsDataPrezn3" xfId="661" xr:uid="{00000000-0005-0000-0000-000090020000}"/>
    <cellStyle name="clsDataPrezn3 2" xfId="662" xr:uid="{00000000-0005-0000-0000-000091020000}"/>
    <cellStyle name="clsDataPrezn4" xfId="663" xr:uid="{00000000-0005-0000-0000-000092020000}"/>
    <cellStyle name="clsDataPrezn4 2" xfId="664" xr:uid="{00000000-0005-0000-0000-000093020000}"/>
    <cellStyle name="clsDataPrezn5" xfId="665" xr:uid="{00000000-0005-0000-0000-000094020000}"/>
    <cellStyle name="clsDataPrezn5 2" xfId="666" xr:uid="{00000000-0005-0000-0000-000095020000}"/>
    <cellStyle name="clsDataPrezn6" xfId="667" xr:uid="{00000000-0005-0000-0000-000096020000}"/>
    <cellStyle name="clsDataPrezn6 2" xfId="668" xr:uid="{00000000-0005-0000-0000-000097020000}"/>
    <cellStyle name="clsDefault" xfId="669" xr:uid="{00000000-0005-0000-0000-000098020000}"/>
    <cellStyle name="clsDefault 2" xfId="670" xr:uid="{00000000-0005-0000-0000-000099020000}"/>
    <cellStyle name="clsFooter" xfId="671" xr:uid="{00000000-0005-0000-0000-00009A020000}"/>
    <cellStyle name="clsFooter 2" xfId="672" xr:uid="{00000000-0005-0000-0000-00009B020000}"/>
    <cellStyle name="clsIndexTableData" xfId="673" xr:uid="{00000000-0005-0000-0000-00009C020000}"/>
    <cellStyle name="clsIndexTableHdr" xfId="674" xr:uid="{00000000-0005-0000-0000-00009D020000}"/>
    <cellStyle name="clsIndexTableTitle" xfId="675" xr:uid="{00000000-0005-0000-0000-00009E020000}"/>
    <cellStyle name="clsIndexTableTitle 2" xfId="676" xr:uid="{00000000-0005-0000-0000-00009F020000}"/>
    <cellStyle name="clsMRVData" xfId="677" xr:uid="{00000000-0005-0000-0000-0000A0020000}"/>
    <cellStyle name="clsMRVData 2" xfId="678" xr:uid="{00000000-0005-0000-0000-0000A1020000}"/>
    <cellStyle name="clsMRVDataPrezn1" xfId="679" xr:uid="{00000000-0005-0000-0000-0000A2020000}"/>
    <cellStyle name="clsMRVDataPrezn1 2" xfId="680" xr:uid="{00000000-0005-0000-0000-0000A3020000}"/>
    <cellStyle name="clsMRVDataPrezn3" xfId="681" xr:uid="{00000000-0005-0000-0000-0000A4020000}"/>
    <cellStyle name="clsMRVDataPrezn3 2" xfId="682" xr:uid="{00000000-0005-0000-0000-0000A5020000}"/>
    <cellStyle name="clsMRVDataPrezn4" xfId="683" xr:uid="{00000000-0005-0000-0000-0000A6020000}"/>
    <cellStyle name="clsMRVDataPrezn4 2" xfId="684" xr:uid="{00000000-0005-0000-0000-0000A7020000}"/>
    <cellStyle name="clsMRVDataPrezn5" xfId="685" xr:uid="{00000000-0005-0000-0000-0000A8020000}"/>
    <cellStyle name="clsMRVDataPrezn5 2" xfId="686" xr:uid="{00000000-0005-0000-0000-0000A9020000}"/>
    <cellStyle name="clsMRVDataPrezn6" xfId="687" xr:uid="{00000000-0005-0000-0000-0000AA020000}"/>
    <cellStyle name="clsMRVDataPrezn6 2" xfId="688" xr:uid="{00000000-0005-0000-0000-0000AB020000}"/>
    <cellStyle name="clsMRVRow" xfId="689" xr:uid="{00000000-0005-0000-0000-0000AC020000}"/>
    <cellStyle name="clsReportFooter" xfId="690" xr:uid="{00000000-0005-0000-0000-0000AD020000}"/>
    <cellStyle name="clsReportFooter 2" xfId="691" xr:uid="{00000000-0005-0000-0000-0000AE020000}"/>
    <cellStyle name="clsReportFooter_e8cce338-128e-4929-87b2-8fdbc7656ea8" xfId="692" xr:uid="{00000000-0005-0000-0000-0000AF020000}"/>
    <cellStyle name="clsReportHeader" xfId="693" xr:uid="{00000000-0005-0000-0000-0000B0020000}"/>
    <cellStyle name="clsReportHeader 2" xfId="694" xr:uid="{00000000-0005-0000-0000-0000B1020000}"/>
    <cellStyle name="clsReportHeader_e8cce338-128e-4929-87b2-8fdbc7656ea8" xfId="695" xr:uid="{00000000-0005-0000-0000-0000B2020000}"/>
    <cellStyle name="clsRowHeader" xfId="696" xr:uid="{00000000-0005-0000-0000-0000B3020000}"/>
    <cellStyle name="clsRowHeader 2" xfId="697" xr:uid="{00000000-0005-0000-0000-0000B4020000}"/>
    <cellStyle name="clsRowHeader_CIV MDG Progress - WB  (2)" xfId="698" xr:uid="{00000000-0005-0000-0000-0000B5020000}"/>
    <cellStyle name="clsRptComment" xfId="699" xr:uid="{00000000-0005-0000-0000-0000B6020000}"/>
    <cellStyle name="clsRptComment 2" xfId="700" xr:uid="{00000000-0005-0000-0000-0000B7020000}"/>
    <cellStyle name="clsScale" xfId="701" xr:uid="{00000000-0005-0000-0000-0000B8020000}"/>
    <cellStyle name="clsScale 2" xfId="702" xr:uid="{00000000-0005-0000-0000-0000B9020000}"/>
    <cellStyle name="clsSection" xfId="703" xr:uid="{00000000-0005-0000-0000-0000BA020000}"/>
    <cellStyle name="clsSection 2" xfId="704" xr:uid="{00000000-0005-0000-0000-0000BB020000}"/>
    <cellStyle name="clsSection_CIV MDG Progress - WB  (2)" xfId="705" xr:uid="{00000000-0005-0000-0000-0000BC020000}"/>
    <cellStyle name="column" xfId="706" xr:uid="{00000000-0005-0000-0000-0000BD020000}"/>
    <cellStyle name="Column Heading" xfId="707" xr:uid="{00000000-0005-0000-0000-0000BE020000}"/>
    <cellStyle name="Column Heading 2" xfId="708" xr:uid="{00000000-0005-0000-0000-0000BF020000}"/>
    <cellStyle name="Column Heading Center" xfId="709" xr:uid="{00000000-0005-0000-0000-0000C0020000}"/>
    <cellStyle name="Column Heading Center 2" xfId="710" xr:uid="{00000000-0005-0000-0000-0000C1020000}"/>
    <cellStyle name="Column Heading Center 2 2" xfId="711" xr:uid="{00000000-0005-0000-0000-0000C2020000}"/>
    <cellStyle name="Column Heading Center 3" xfId="712" xr:uid="{00000000-0005-0000-0000-0000C3020000}"/>
    <cellStyle name="Column Heading Center 3 2" xfId="713" xr:uid="{00000000-0005-0000-0000-0000C4020000}"/>
    <cellStyle name="Column Heading Center 4" xfId="714" xr:uid="{00000000-0005-0000-0000-0000C5020000}"/>
    <cellStyle name="Column Spanner" xfId="715" xr:uid="{00000000-0005-0000-0000-0000C6020000}"/>
    <cellStyle name="Column Spanner 2" xfId="716" xr:uid="{00000000-0005-0000-0000-0000C7020000}"/>
    <cellStyle name="Column Spanner No Borders" xfId="717" xr:uid="{00000000-0005-0000-0000-0000C8020000}"/>
    <cellStyle name="Column Spanner No Borders 2" xfId="718" xr:uid="{00000000-0005-0000-0000-0000C9020000}"/>
    <cellStyle name="Column Spanner No Borders 2 2" xfId="719" xr:uid="{00000000-0005-0000-0000-0000CA020000}"/>
    <cellStyle name="Column Spanner No Borders 3" xfId="720" xr:uid="{00000000-0005-0000-0000-0000CB020000}"/>
    <cellStyle name="Column Spanner No Borders 3 2" xfId="721" xr:uid="{00000000-0005-0000-0000-0000CC020000}"/>
    <cellStyle name="Column Spanner No Borders 4" xfId="722" xr:uid="{00000000-0005-0000-0000-0000CD020000}"/>
    <cellStyle name="Column Spanner No Borders 4 2" xfId="723" xr:uid="{00000000-0005-0000-0000-0000CE020000}"/>
    <cellStyle name="Column Spanner No Borders 5" xfId="724" xr:uid="{00000000-0005-0000-0000-0000CF020000}"/>
    <cellStyle name="Comma  - Style1" xfId="725" xr:uid="{00000000-0005-0000-0000-0000D0020000}"/>
    <cellStyle name="Comma  - Style1 2" xfId="726" xr:uid="{00000000-0005-0000-0000-0000D1020000}"/>
    <cellStyle name="Comma  - Style2" xfId="727" xr:uid="{00000000-0005-0000-0000-0000D2020000}"/>
    <cellStyle name="Comma  - Style3" xfId="728" xr:uid="{00000000-0005-0000-0000-0000D3020000}"/>
    <cellStyle name="Comma  - Style4" xfId="729" xr:uid="{00000000-0005-0000-0000-0000D4020000}"/>
    <cellStyle name="Comma  - Style5" xfId="730" xr:uid="{00000000-0005-0000-0000-0000D5020000}"/>
    <cellStyle name="Comma  - Style6" xfId="731" xr:uid="{00000000-0005-0000-0000-0000D6020000}"/>
    <cellStyle name="Comma  - Style7" xfId="732" xr:uid="{00000000-0005-0000-0000-0000D7020000}"/>
    <cellStyle name="Comma  - Style8" xfId="733" xr:uid="{00000000-0005-0000-0000-0000D8020000}"/>
    <cellStyle name="Comma  [1]" xfId="734" xr:uid="{00000000-0005-0000-0000-0000D9020000}"/>
    <cellStyle name="Comma [0] 2" xfId="735" xr:uid="{00000000-0005-0000-0000-0000DA020000}"/>
    <cellStyle name="Comma [0] 3" xfId="736" xr:uid="{00000000-0005-0000-0000-0000DB020000}"/>
    <cellStyle name="Comma [00]" xfId="737" xr:uid="{00000000-0005-0000-0000-0000DC020000}"/>
    <cellStyle name="Comma [00] 2" xfId="738" xr:uid="{00000000-0005-0000-0000-0000DD020000}"/>
    <cellStyle name="Comma [1]" xfId="739" xr:uid="{00000000-0005-0000-0000-0000DE020000}"/>
    <cellStyle name="Comma 0" xfId="740" xr:uid="{00000000-0005-0000-0000-0000DF020000}"/>
    <cellStyle name="Comma 10" xfId="741" xr:uid="{00000000-0005-0000-0000-0000E0020000}"/>
    <cellStyle name="Comma 10 2" xfId="742" xr:uid="{00000000-0005-0000-0000-0000E1020000}"/>
    <cellStyle name="Comma 11" xfId="743" xr:uid="{00000000-0005-0000-0000-0000E2020000}"/>
    <cellStyle name="Comma 11 2" xfId="744" xr:uid="{00000000-0005-0000-0000-0000E3020000}"/>
    <cellStyle name="Comma 12" xfId="745" xr:uid="{00000000-0005-0000-0000-0000E4020000}"/>
    <cellStyle name="Comma 12 2" xfId="746" xr:uid="{00000000-0005-0000-0000-0000E5020000}"/>
    <cellStyle name="Comma 13" xfId="747" xr:uid="{00000000-0005-0000-0000-0000E6020000}"/>
    <cellStyle name="Comma 13 2" xfId="748" xr:uid="{00000000-0005-0000-0000-0000E7020000}"/>
    <cellStyle name="Comma 14" xfId="749" xr:uid="{00000000-0005-0000-0000-0000E8020000}"/>
    <cellStyle name="Comma 14 2" xfId="750" xr:uid="{00000000-0005-0000-0000-0000E9020000}"/>
    <cellStyle name="Comma 15" xfId="751" xr:uid="{00000000-0005-0000-0000-0000EA020000}"/>
    <cellStyle name="Comma 15 2" xfId="752" xr:uid="{00000000-0005-0000-0000-0000EB020000}"/>
    <cellStyle name="Comma 16" xfId="753" xr:uid="{00000000-0005-0000-0000-0000EC020000}"/>
    <cellStyle name="Comma 16 2" xfId="754" xr:uid="{00000000-0005-0000-0000-0000ED020000}"/>
    <cellStyle name="Comma 17" xfId="755" xr:uid="{00000000-0005-0000-0000-0000EE020000}"/>
    <cellStyle name="Comma 17 2" xfId="756" xr:uid="{00000000-0005-0000-0000-0000EF020000}"/>
    <cellStyle name="Comma 18" xfId="757" xr:uid="{00000000-0005-0000-0000-0000F0020000}"/>
    <cellStyle name="Comma 18 2" xfId="758" xr:uid="{00000000-0005-0000-0000-0000F1020000}"/>
    <cellStyle name="Comma 19" xfId="759" xr:uid="{00000000-0005-0000-0000-0000F2020000}"/>
    <cellStyle name="Comma 19 2" xfId="760" xr:uid="{00000000-0005-0000-0000-0000F3020000}"/>
    <cellStyle name="Comma 2" xfId="761" xr:uid="{00000000-0005-0000-0000-0000F4020000}"/>
    <cellStyle name="Comma 2 2" xfId="762" xr:uid="{00000000-0005-0000-0000-0000F5020000}"/>
    <cellStyle name="Comma 2 2 2" xfId="763" xr:uid="{00000000-0005-0000-0000-0000F6020000}"/>
    <cellStyle name="Comma 2 3" xfId="764" xr:uid="{00000000-0005-0000-0000-0000F7020000}"/>
    <cellStyle name="Comma 2 3 2" xfId="765" xr:uid="{00000000-0005-0000-0000-0000F8020000}"/>
    <cellStyle name="Comma 2 4" xfId="766" xr:uid="{00000000-0005-0000-0000-0000F9020000}"/>
    <cellStyle name="Comma 2 5" xfId="767" xr:uid="{00000000-0005-0000-0000-0000FA020000}"/>
    <cellStyle name="Comma 20" xfId="768" xr:uid="{00000000-0005-0000-0000-0000FB020000}"/>
    <cellStyle name="Comma 20 2" xfId="769" xr:uid="{00000000-0005-0000-0000-0000FC020000}"/>
    <cellStyle name="Comma 21" xfId="770" xr:uid="{00000000-0005-0000-0000-0000FD020000}"/>
    <cellStyle name="Comma 21 2" xfId="771" xr:uid="{00000000-0005-0000-0000-0000FE020000}"/>
    <cellStyle name="Comma 22" xfId="772" xr:uid="{00000000-0005-0000-0000-0000FF020000}"/>
    <cellStyle name="Comma 22 2" xfId="773" xr:uid="{00000000-0005-0000-0000-000000030000}"/>
    <cellStyle name="Comma 23" xfId="774" xr:uid="{00000000-0005-0000-0000-000001030000}"/>
    <cellStyle name="Comma 23 2" xfId="775" xr:uid="{00000000-0005-0000-0000-000002030000}"/>
    <cellStyle name="Comma 24" xfId="776" xr:uid="{00000000-0005-0000-0000-000003030000}"/>
    <cellStyle name="Comma 24 2" xfId="777" xr:uid="{00000000-0005-0000-0000-000004030000}"/>
    <cellStyle name="Comma 25" xfId="778" xr:uid="{00000000-0005-0000-0000-000005030000}"/>
    <cellStyle name="Comma 25 2" xfId="779" xr:uid="{00000000-0005-0000-0000-000006030000}"/>
    <cellStyle name="Comma 26" xfId="780" xr:uid="{00000000-0005-0000-0000-000007030000}"/>
    <cellStyle name="Comma 26 2" xfId="781" xr:uid="{00000000-0005-0000-0000-000008030000}"/>
    <cellStyle name="Comma 27" xfId="782" xr:uid="{00000000-0005-0000-0000-000009030000}"/>
    <cellStyle name="Comma 27 2" xfId="783" xr:uid="{00000000-0005-0000-0000-00000A030000}"/>
    <cellStyle name="Comma 28" xfId="784" xr:uid="{00000000-0005-0000-0000-00000B030000}"/>
    <cellStyle name="Comma 28 2" xfId="785" xr:uid="{00000000-0005-0000-0000-00000C030000}"/>
    <cellStyle name="Comma 29" xfId="786" xr:uid="{00000000-0005-0000-0000-00000D030000}"/>
    <cellStyle name="Comma 29 2" xfId="787" xr:uid="{00000000-0005-0000-0000-00000E030000}"/>
    <cellStyle name="Comma 3" xfId="788" xr:uid="{00000000-0005-0000-0000-00000F030000}"/>
    <cellStyle name="Comma 3 2" xfId="789" xr:uid="{00000000-0005-0000-0000-000010030000}"/>
    <cellStyle name="Comma 3 2 2" xfId="790" xr:uid="{00000000-0005-0000-0000-000011030000}"/>
    <cellStyle name="Comma 3 2 3" xfId="791" xr:uid="{00000000-0005-0000-0000-000012030000}"/>
    <cellStyle name="Comma 3 2 4" xfId="792" xr:uid="{00000000-0005-0000-0000-000013030000}"/>
    <cellStyle name="Comma 3 3" xfId="793" xr:uid="{00000000-0005-0000-0000-000014030000}"/>
    <cellStyle name="Comma 3 4" xfId="794" xr:uid="{00000000-0005-0000-0000-000015030000}"/>
    <cellStyle name="Comma 3 5" xfId="795" xr:uid="{00000000-0005-0000-0000-000016030000}"/>
    <cellStyle name="Comma 30" xfId="796" xr:uid="{00000000-0005-0000-0000-000017030000}"/>
    <cellStyle name="Comma 30 2" xfId="797" xr:uid="{00000000-0005-0000-0000-000018030000}"/>
    <cellStyle name="Comma 31" xfId="798" xr:uid="{00000000-0005-0000-0000-000019030000}"/>
    <cellStyle name="Comma 31 2" xfId="799" xr:uid="{00000000-0005-0000-0000-00001A030000}"/>
    <cellStyle name="Comma 32" xfId="800" xr:uid="{00000000-0005-0000-0000-00001B030000}"/>
    <cellStyle name="Comma 32 2" xfId="801" xr:uid="{00000000-0005-0000-0000-00001C030000}"/>
    <cellStyle name="Comma 33" xfId="802" xr:uid="{00000000-0005-0000-0000-00001D030000}"/>
    <cellStyle name="Comma 33 2" xfId="803" xr:uid="{00000000-0005-0000-0000-00001E030000}"/>
    <cellStyle name="Comma 34" xfId="804" xr:uid="{00000000-0005-0000-0000-00001F030000}"/>
    <cellStyle name="Comma 34 2" xfId="805" xr:uid="{00000000-0005-0000-0000-000020030000}"/>
    <cellStyle name="Comma 4" xfId="806" xr:uid="{00000000-0005-0000-0000-000021030000}"/>
    <cellStyle name="Comma 4 2" xfId="807" xr:uid="{00000000-0005-0000-0000-000022030000}"/>
    <cellStyle name="Comma 4 2 2" xfId="808" xr:uid="{00000000-0005-0000-0000-000023030000}"/>
    <cellStyle name="Comma 4 3" xfId="809" xr:uid="{00000000-0005-0000-0000-000024030000}"/>
    <cellStyle name="Comma 4 3 2" xfId="810" xr:uid="{00000000-0005-0000-0000-000025030000}"/>
    <cellStyle name="Comma 4 4" xfId="811" xr:uid="{00000000-0005-0000-0000-000026030000}"/>
    <cellStyle name="Comma 5" xfId="812" xr:uid="{00000000-0005-0000-0000-000027030000}"/>
    <cellStyle name="Comma 5 2" xfId="813" xr:uid="{00000000-0005-0000-0000-000028030000}"/>
    <cellStyle name="Comma 6" xfId="814" xr:uid="{00000000-0005-0000-0000-000029030000}"/>
    <cellStyle name="Comma 6 2" xfId="815" xr:uid="{00000000-0005-0000-0000-00002A030000}"/>
    <cellStyle name="Comma 6 3" xfId="816" xr:uid="{00000000-0005-0000-0000-00002B030000}"/>
    <cellStyle name="Comma 7" xfId="817" xr:uid="{00000000-0005-0000-0000-00002C030000}"/>
    <cellStyle name="Comma 7 2" xfId="818" xr:uid="{00000000-0005-0000-0000-00002D030000}"/>
    <cellStyle name="Comma 8" xfId="819" xr:uid="{00000000-0005-0000-0000-00002E030000}"/>
    <cellStyle name="Comma 8 2" xfId="820" xr:uid="{00000000-0005-0000-0000-00002F030000}"/>
    <cellStyle name="Comma 9" xfId="821" xr:uid="{00000000-0005-0000-0000-000030030000}"/>
    <cellStyle name="Comma 9 2" xfId="822" xr:uid="{00000000-0005-0000-0000-000031030000}"/>
    <cellStyle name="Comma(0)" xfId="823" xr:uid="{00000000-0005-0000-0000-000032030000}"/>
    <cellStyle name="comma(1)" xfId="824" xr:uid="{00000000-0005-0000-0000-000033030000}"/>
    <cellStyle name="Comma(3)" xfId="825" xr:uid="{00000000-0005-0000-0000-000034030000}"/>
    <cellStyle name="Comma(3) 2" xfId="826" xr:uid="{00000000-0005-0000-0000-000035030000}"/>
    <cellStyle name="Comma[0]" xfId="827" xr:uid="{00000000-0005-0000-0000-000036030000}"/>
    <cellStyle name="Comma[1]" xfId="828" xr:uid="{00000000-0005-0000-0000-000037030000}"/>
    <cellStyle name="Comma[2]__" xfId="829" xr:uid="{00000000-0005-0000-0000-000038030000}"/>
    <cellStyle name="Comma[3]" xfId="830" xr:uid="{00000000-0005-0000-0000-000039030000}"/>
    <cellStyle name="Comma[mine]" xfId="831" xr:uid="{00000000-0005-0000-0000-00003A030000}"/>
    <cellStyle name="Comma[mine] 2" xfId="832" xr:uid="{00000000-0005-0000-0000-00003B030000}"/>
    <cellStyle name="Comma0" xfId="833" xr:uid="{00000000-0005-0000-0000-00003C030000}"/>
    <cellStyle name="Comma0 - Modelo1" xfId="834" xr:uid="{00000000-0005-0000-0000-00003D030000}"/>
    <cellStyle name="Comma0 - Style1" xfId="835" xr:uid="{00000000-0005-0000-0000-00003E030000}"/>
    <cellStyle name="Comma0 - Style3" xfId="836" xr:uid="{00000000-0005-0000-0000-00003F030000}"/>
    <cellStyle name="Comma0 10" xfId="837" xr:uid="{00000000-0005-0000-0000-000040030000}"/>
    <cellStyle name="Comma0 10 2" xfId="838" xr:uid="{00000000-0005-0000-0000-000041030000}"/>
    <cellStyle name="Comma0 11" xfId="839" xr:uid="{00000000-0005-0000-0000-000042030000}"/>
    <cellStyle name="Comma0 11 2" xfId="840" xr:uid="{00000000-0005-0000-0000-000043030000}"/>
    <cellStyle name="Comma0 12" xfId="841" xr:uid="{00000000-0005-0000-0000-000044030000}"/>
    <cellStyle name="Comma0 12 2" xfId="842" xr:uid="{00000000-0005-0000-0000-000045030000}"/>
    <cellStyle name="Comma0 13" xfId="843" xr:uid="{00000000-0005-0000-0000-000046030000}"/>
    <cellStyle name="Comma0 13 2" xfId="844" xr:uid="{00000000-0005-0000-0000-000047030000}"/>
    <cellStyle name="Comma0 14" xfId="845" xr:uid="{00000000-0005-0000-0000-000048030000}"/>
    <cellStyle name="Comma0 14 2" xfId="846" xr:uid="{00000000-0005-0000-0000-000049030000}"/>
    <cellStyle name="Comma0 15" xfId="847" xr:uid="{00000000-0005-0000-0000-00004A030000}"/>
    <cellStyle name="Comma0 15 2" xfId="848" xr:uid="{00000000-0005-0000-0000-00004B030000}"/>
    <cellStyle name="Comma0 16" xfId="849" xr:uid="{00000000-0005-0000-0000-00004C030000}"/>
    <cellStyle name="Comma0 16 2" xfId="850" xr:uid="{00000000-0005-0000-0000-00004D030000}"/>
    <cellStyle name="Comma0 17" xfId="851" xr:uid="{00000000-0005-0000-0000-00004E030000}"/>
    <cellStyle name="Comma0 17 2" xfId="852" xr:uid="{00000000-0005-0000-0000-00004F030000}"/>
    <cellStyle name="Comma0 18" xfId="853" xr:uid="{00000000-0005-0000-0000-000050030000}"/>
    <cellStyle name="Comma0 18 2" xfId="854" xr:uid="{00000000-0005-0000-0000-000051030000}"/>
    <cellStyle name="Comma0 19" xfId="855" xr:uid="{00000000-0005-0000-0000-000052030000}"/>
    <cellStyle name="Comma0 19 2" xfId="856" xr:uid="{00000000-0005-0000-0000-000053030000}"/>
    <cellStyle name="Comma0 2" xfId="857" xr:uid="{00000000-0005-0000-0000-000054030000}"/>
    <cellStyle name="Comma0 2 2" xfId="858" xr:uid="{00000000-0005-0000-0000-000055030000}"/>
    <cellStyle name="Comma0 2 2 2" xfId="859" xr:uid="{00000000-0005-0000-0000-000056030000}"/>
    <cellStyle name="Comma0 2 3" xfId="860" xr:uid="{00000000-0005-0000-0000-000057030000}"/>
    <cellStyle name="Comma0 2 3 2" xfId="861" xr:uid="{00000000-0005-0000-0000-000058030000}"/>
    <cellStyle name="Comma0 20" xfId="862" xr:uid="{00000000-0005-0000-0000-000059030000}"/>
    <cellStyle name="Comma0 20 2" xfId="863" xr:uid="{00000000-0005-0000-0000-00005A030000}"/>
    <cellStyle name="Comma0 21" xfId="864" xr:uid="{00000000-0005-0000-0000-00005B030000}"/>
    <cellStyle name="Comma0 21 2" xfId="865" xr:uid="{00000000-0005-0000-0000-00005C030000}"/>
    <cellStyle name="Comma0 22" xfId="866" xr:uid="{00000000-0005-0000-0000-00005D030000}"/>
    <cellStyle name="Comma0 22 2" xfId="867" xr:uid="{00000000-0005-0000-0000-00005E030000}"/>
    <cellStyle name="Comma0 23" xfId="868" xr:uid="{00000000-0005-0000-0000-00005F030000}"/>
    <cellStyle name="Comma0 23 2" xfId="869" xr:uid="{00000000-0005-0000-0000-000060030000}"/>
    <cellStyle name="Comma0 24" xfId="870" xr:uid="{00000000-0005-0000-0000-000061030000}"/>
    <cellStyle name="Comma0 24 2" xfId="871" xr:uid="{00000000-0005-0000-0000-000062030000}"/>
    <cellStyle name="Comma0 25" xfId="872" xr:uid="{00000000-0005-0000-0000-000063030000}"/>
    <cellStyle name="Comma0 25 2" xfId="873" xr:uid="{00000000-0005-0000-0000-000064030000}"/>
    <cellStyle name="Comma0 26" xfId="874" xr:uid="{00000000-0005-0000-0000-000065030000}"/>
    <cellStyle name="Comma0 26 2" xfId="875" xr:uid="{00000000-0005-0000-0000-000066030000}"/>
    <cellStyle name="Comma0 27" xfId="876" xr:uid="{00000000-0005-0000-0000-000067030000}"/>
    <cellStyle name="Comma0 27 2" xfId="877" xr:uid="{00000000-0005-0000-0000-000068030000}"/>
    <cellStyle name="Comma0 28" xfId="878" xr:uid="{00000000-0005-0000-0000-000069030000}"/>
    <cellStyle name="Comma0 28 2" xfId="879" xr:uid="{00000000-0005-0000-0000-00006A030000}"/>
    <cellStyle name="Comma0 29" xfId="880" xr:uid="{00000000-0005-0000-0000-00006B030000}"/>
    <cellStyle name="Comma0 29 2" xfId="881" xr:uid="{00000000-0005-0000-0000-00006C030000}"/>
    <cellStyle name="Comma0 3" xfId="882" xr:uid="{00000000-0005-0000-0000-00006D030000}"/>
    <cellStyle name="Comma0 3 2" xfId="883" xr:uid="{00000000-0005-0000-0000-00006E030000}"/>
    <cellStyle name="Comma0 30" xfId="884" xr:uid="{00000000-0005-0000-0000-00006F030000}"/>
    <cellStyle name="Comma0 30 2" xfId="885" xr:uid="{00000000-0005-0000-0000-000070030000}"/>
    <cellStyle name="Comma0 31" xfId="886" xr:uid="{00000000-0005-0000-0000-000071030000}"/>
    <cellStyle name="Comma0 31 2" xfId="887" xr:uid="{00000000-0005-0000-0000-000072030000}"/>
    <cellStyle name="Comma0 32" xfId="888" xr:uid="{00000000-0005-0000-0000-000073030000}"/>
    <cellStyle name="Comma0 32 2" xfId="889" xr:uid="{00000000-0005-0000-0000-000074030000}"/>
    <cellStyle name="Comma0 33" xfId="890" xr:uid="{00000000-0005-0000-0000-000075030000}"/>
    <cellStyle name="Comma0 33 2" xfId="891" xr:uid="{00000000-0005-0000-0000-000076030000}"/>
    <cellStyle name="Comma0 34" xfId="892" xr:uid="{00000000-0005-0000-0000-000077030000}"/>
    <cellStyle name="Comma0 34 2" xfId="893" xr:uid="{00000000-0005-0000-0000-000078030000}"/>
    <cellStyle name="Comma0 35" xfId="894" xr:uid="{00000000-0005-0000-0000-000079030000}"/>
    <cellStyle name="Comma0 4" xfId="895" xr:uid="{00000000-0005-0000-0000-00007A030000}"/>
    <cellStyle name="Comma0 4 2" xfId="896" xr:uid="{00000000-0005-0000-0000-00007B030000}"/>
    <cellStyle name="Comma0 5" xfId="897" xr:uid="{00000000-0005-0000-0000-00007C030000}"/>
    <cellStyle name="Comma0 5 2" xfId="898" xr:uid="{00000000-0005-0000-0000-00007D030000}"/>
    <cellStyle name="Comma0 6" xfId="899" xr:uid="{00000000-0005-0000-0000-00007E030000}"/>
    <cellStyle name="Comma0 6 2" xfId="900" xr:uid="{00000000-0005-0000-0000-00007F030000}"/>
    <cellStyle name="Comma0 7" xfId="901" xr:uid="{00000000-0005-0000-0000-000080030000}"/>
    <cellStyle name="Comma0 7 2" xfId="902" xr:uid="{00000000-0005-0000-0000-000081030000}"/>
    <cellStyle name="Comma0 8" xfId="903" xr:uid="{00000000-0005-0000-0000-000082030000}"/>
    <cellStyle name="Comma0 8 2" xfId="904" xr:uid="{00000000-0005-0000-0000-000083030000}"/>
    <cellStyle name="Comma0 9" xfId="905" xr:uid="{00000000-0005-0000-0000-000084030000}"/>
    <cellStyle name="Comma0 9 2" xfId="906" xr:uid="{00000000-0005-0000-0000-000085030000}"/>
    <cellStyle name="Comma0_BG Money (current)" xfId="907" xr:uid="{00000000-0005-0000-0000-000086030000}"/>
    <cellStyle name="Comma1 - Modelo2" xfId="908" xr:uid="{00000000-0005-0000-0000-000087030000}"/>
    <cellStyle name="Comma1 - Style2" xfId="909" xr:uid="{00000000-0005-0000-0000-000088030000}"/>
    <cellStyle name="Commentaire" xfId="910" xr:uid="{00000000-0005-0000-0000-000089030000}"/>
    <cellStyle name="Continued" xfId="911" xr:uid="{00000000-0005-0000-0000-00008A030000}"/>
    <cellStyle name="Continued 9pt" xfId="912" xr:uid="{00000000-0005-0000-0000-00008B030000}"/>
    <cellStyle name="Continued 9pt 2" xfId="913" xr:uid="{00000000-0005-0000-0000-00008C030000}"/>
    <cellStyle name="Continued 9pt 3" xfId="914" xr:uid="{00000000-0005-0000-0000-00008D030000}"/>
    <cellStyle name="Curren - Style3" xfId="915" xr:uid="{00000000-0005-0000-0000-00008E030000}"/>
    <cellStyle name="Curren - Style3 2" xfId="916" xr:uid="{00000000-0005-0000-0000-00008F030000}"/>
    <cellStyle name="Curren - Style4" xfId="917" xr:uid="{00000000-0005-0000-0000-000090030000}"/>
    <cellStyle name="Curren - Style4 2" xfId="918" xr:uid="{00000000-0005-0000-0000-000091030000}"/>
    <cellStyle name="Currency (0.00)" xfId="919" xr:uid="{00000000-0005-0000-0000-000092030000}"/>
    <cellStyle name="Currency (0.00) 2" xfId="920" xr:uid="{00000000-0005-0000-0000-000093030000}"/>
    <cellStyle name="Currency [0] 2" xfId="921" xr:uid="{00000000-0005-0000-0000-000094030000}"/>
    <cellStyle name="Currency [00]" xfId="922" xr:uid="{00000000-0005-0000-0000-000095030000}"/>
    <cellStyle name="Currency [00] 2" xfId="923" xr:uid="{00000000-0005-0000-0000-000096030000}"/>
    <cellStyle name="Currency 0" xfId="924" xr:uid="{00000000-0005-0000-0000-000097030000}"/>
    <cellStyle name="Currency 10" xfId="925" xr:uid="{00000000-0005-0000-0000-000098030000}"/>
    <cellStyle name="Currency 10 2" xfId="926" xr:uid="{00000000-0005-0000-0000-000099030000}"/>
    <cellStyle name="Currency 11" xfId="927" xr:uid="{00000000-0005-0000-0000-00009A030000}"/>
    <cellStyle name="Currency 11 2" xfId="928" xr:uid="{00000000-0005-0000-0000-00009B030000}"/>
    <cellStyle name="Currency 12" xfId="929" xr:uid="{00000000-0005-0000-0000-00009C030000}"/>
    <cellStyle name="Currency 12 2" xfId="930" xr:uid="{00000000-0005-0000-0000-00009D030000}"/>
    <cellStyle name="Currency 13" xfId="931" xr:uid="{00000000-0005-0000-0000-00009E030000}"/>
    <cellStyle name="Currency 13 2" xfId="932" xr:uid="{00000000-0005-0000-0000-00009F030000}"/>
    <cellStyle name="Currency 14" xfId="933" xr:uid="{00000000-0005-0000-0000-0000A0030000}"/>
    <cellStyle name="Currency 14 2" xfId="934" xr:uid="{00000000-0005-0000-0000-0000A1030000}"/>
    <cellStyle name="Currency 15" xfId="935" xr:uid="{00000000-0005-0000-0000-0000A2030000}"/>
    <cellStyle name="Currency 15 2" xfId="936" xr:uid="{00000000-0005-0000-0000-0000A3030000}"/>
    <cellStyle name="Currency 16" xfId="937" xr:uid="{00000000-0005-0000-0000-0000A4030000}"/>
    <cellStyle name="Currency 16 2" xfId="938" xr:uid="{00000000-0005-0000-0000-0000A5030000}"/>
    <cellStyle name="Currency 17" xfId="939" xr:uid="{00000000-0005-0000-0000-0000A6030000}"/>
    <cellStyle name="Currency 17 2" xfId="940" xr:uid="{00000000-0005-0000-0000-0000A7030000}"/>
    <cellStyle name="Currency 18" xfId="941" xr:uid="{00000000-0005-0000-0000-0000A8030000}"/>
    <cellStyle name="Currency 18 2" xfId="942" xr:uid="{00000000-0005-0000-0000-0000A9030000}"/>
    <cellStyle name="Currency 19" xfId="943" xr:uid="{00000000-0005-0000-0000-0000AA030000}"/>
    <cellStyle name="Currency 19 2" xfId="944" xr:uid="{00000000-0005-0000-0000-0000AB030000}"/>
    <cellStyle name="Currency 2" xfId="945" xr:uid="{00000000-0005-0000-0000-0000AC030000}"/>
    <cellStyle name="Currency 2 2" xfId="946" xr:uid="{00000000-0005-0000-0000-0000AD030000}"/>
    <cellStyle name="Currency 2 2 2" xfId="947" xr:uid="{00000000-0005-0000-0000-0000AE030000}"/>
    <cellStyle name="Currency 2 3" xfId="948" xr:uid="{00000000-0005-0000-0000-0000AF030000}"/>
    <cellStyle name="Currency 2 3 2" xfId="949" xr:uid="{00000000-0005-0000-0000-0000B0030000}"/>
    <cellStyle name="Currency 20" xfId="950" xr:uid="{00000000-0005-0000-0000-0000B1030000}"/>
    <cellStyle name="Currency 20 2" xfId="951" xr:uid="{00000000-0005-0000-0000-0000B2030000}"/>
    <cellStyle name="Currency 21" xfId="952" xr:uid="{00000000-0005-0000-0000-0000B3030000}"/>
    <cellStyle name="Currency 21 2" xfId="953" xr:uid="{00000000-0005-0000-0000-0000B4030000}"/>
    <cellStyle name="Currency 22" xfId="954" xr:uid="{00000000-0005-0000-0000-0000B5030000}"/>
    <cellStyle name="Currency 22 2" xfId="955" xr:uid="{00000000-0005-0000-0000-0000B6030000}"/>
    <cellStyle name="Currency 23" xfId="956" xr:uid="{00000000-0005-0000-0000-0000B7030000}"/>
    <cellStyle name="Currency 23 2" xfId="957" xr:uid="{00000000-0005-0000-0000-0000B8030000}"/>
    <cellStyle name="Currency 24" xfId="958" xr:uid="{00000000-0005-0000-0000-0000B9030000}"/>
    <cellStyle name="Currency 24 2" xfId="959" xr:uid="{00000000-0005-0000-0000-0000BA030000}"/>
    <cellStyle name="Currency 25" xfId="960" xr:uid="{00000000-0005-0000-0000-0000BB030000}"/>
    <cellStyle name="Currency 25 2" xfId="961" xr:uid="{00000000-0005-0000-0000-0000BC030000}"/>
    <cellStyle name="Currency 26" xfId="962" xr:uid="{00000000-0005-0000-0000-0000BD030000}"/>
    <cellStyle name="Currency 26 2" xfId="963" xr:uid="{00000000-0005-0000-0000-0000BE030000}"/>
    <cellStyle name="Currency 27" xfId="964" xr:uid="{00000000-0005-0000-0000-0000BF030000}"/>
    <cellStyle name="Currency 27 2" xfId="965" xr:uid="{00000000-0005-0000-0000-0000C0030000}"/>
    <cellStyle name="Currency 28" xfId="966" xr:uid="{00000000-0005-0000-0000-0000C1030000}"/>
    <cellStyle name="Currency 28 2" xfId="967" xr:uid="{00000000-0005-0000-0000-0000C2030000}"/>
    <cellStyle name="Currency 29" xfId="968" xr:uid="{00000000-0005-0000-0000-0000C3030000}"/>
    <cellStyle name="Currency 29 2" xfId="969" xr:uid="{00000000-0005-0000-0000-0000C4030000}"/>
    <cellStyle name="Currency 3" xfId="970" xr:uid="{00000000-0005-0000-0000-0000C5030000}"/>
    <cellStyle name="Currency 3 2" xfId="971" xr:uid="{00000000-0005-0000-0000-0000C6030000}"/>
    <cellStyle name="Currency 30" xfId="972" xr:uid="{00000000-0005-0000-0000-0000C7030000}"/>
    <cellStyle name="Currency 30 2" xfId="973" xr:uid="{00000000-0005-0000-0000-0000C8030000}"/>
    <cellStyle name="Currency 31" xfId="974" xr:uid="{00000000-0005-0000-0000-0000C9030000}"/>
    <cellStyle name="Currency 31 2" xfId="975" xr:uid="{00000000-0005-0000-0000-0000CA030000}"/>
    <cellStyle name="Currency 32" xfId="976" xr:uid="{00000000-0005-0000-0000-0000CB030000}"/>
    <cellStyle name="Currency 32 2" xfId="977" xr:uid="{00000000-0005-0000-0000-0000CC030000}"/>
    <cellStyle name="Currency 33" xfId="978" xr:uid="{00000000-0005-0000-0000-0000CD030000}"/>
    <cellStyle name="Currency 33 2" xfId="979" xr:uid="{00000000-0005-0000-0000-0000CE030000}"/>
    <cellStyle name="Currency 34" xfId="980" xr:uid="{00000000-0005-0000-0000-0000CF030000}"/>
    <cellStyle name="Currency 34 2" xfId="981" xr:uid="{00000000-0005-0000-0000-0000D0030000}"/>
    <cellStyle name="Currency 35" xfId="982" xr:uid="{00000000-0005-0000-0000-0000D1030000}"/>
    <cellStyle name="Currency 4" xfId="983" xr:uid="{00000000-0005-0000-0000-0000D2030000}"/>
    <cellStyle name="Currency 4 2" xfId="984" xr:uid="{00000000-0005-0000-0000-0000D3030000}"/>
    <cellStyle name="Currency 5" xfId="985" xr:uid="{00000000-0005-0000-0000-0000D4030000}"/>
    <cellStyle name="Currency 5 2" xfId="986" xr:uid="{00000000-0005-0000-0000-0000D5030000}"/>
    <cellStyle name="Currency 6" xfId="987" xr:uid="{00000000-0005-0000-0000-0000D6030000}"/>
    <cellStyle name="Currency 6 2" xfId="988" xr:uid="{00000000-0005-0000-0000-0000D7030000}"/>
    <cellStyle name="Currency 7" xfId="989" xr:uid="{00000000-0005-0000-0000-0000D8030000}"/>
    <cellStyle name="Currency 7 2" xfId="990" xr:uid="{00000000-0005-0000-0000-0000D9030000}"/>
    <cellStyle name="Currency 8" xfId="991" xr:uid="{00000000-0005-0000-0000-0000DA030000}"/>
    <cellStyle name="Currency 8 2" xfId="992" xr:uid="{00000000-0005-0000-0000-0000DB030000}"/>
    <cellStyle name="Currency 9" xfId="993" xr:uid="{00000000-0005-0000-0000-0000DC030000}"/>
    <cellStyle name="Currency 9 2" xfId="994" xr:uid="{00000000-0005-0000-0000-0000DD030000}"/>
    <cellStyle name="Currency0" xfId="995" xr:uid="{00000000-0005-0000-0000-0000DE030000}"/>
    <cellStyle name="Currency0 10" xfId="996" xr:uid="{00000000-0005-0000-0000-0000DF030000}"/>
    <cellStyle name="Currency0 10 2" xfId="997" xr:uid="{00000000-0005-0000-0000-0000E0030000}"/>
    <cellStyle name="Currency0 11" xfId="998" xr:uid="{00000000-0005-0000-0000-0000E1030000}"/>
    <cellStyle name="Currency0 11 2" xfId="999" xr:uid="{00000000-0005-0000-0000-0000E2030000}"/>
    <cellStyle name="Currency0 12" xfId="1000" xr:uid="{00000000-0005-0000-0000-0000E3030000}"/>
    <cellStyle name="Currency0 12 2" xfId="1001" xr:uid="{00000000-0005-0000-0000-0000E4030000}"/>
    <cellStyle name="Currency0 13" xfId="1002" xr:uid="{00000000-0005-0000-0000-0000E5030000}"/>
    <cellStyle name="Currency0 13 2" xfId="1003" xr:uid="{00000000-0005-0000-0000-0000E6030000}"/>
    <cellStyle name="Currency0 14" xfId="1004" xr:uid="{00000000-0005-0000-0000-0000E7030000}"/>
    <cellStyle name="Currency0 14 2" xfId="1005" xr:uid="{00000000-0005-0000-0000-0000E8030000}"/>
    <cellStyle name="Currency0 15" xfId="1006" xr:uid="{00000000-0005-0000-0000-0000E9030000}"/>
    <cellStyle name="Currency0 15 2" xfId="1007" xr:uid="{00000000-0005-0000-0000-0000EA030000}"/>
    <cellStyle name="Currency0 16" xfId="1008" xr:uid="{00000000-0005-0000-0000-0000EB030000}"/>
    <cellStyle name="Currency0 16 2" xfId="1009" xr:uid="{00000000-0005-0000-0000-0000EC030000}"/>
    <cellStyle name="Currency0 17" xfId="1010" xr:uid="{00000000-0005-0000-0000-0000ED030000}"/>
    <cellStyle name="Currency0 17 2" xfId="1011" xr:uid="{00000000-0005-0000-0000-0000EE030000}"/>
    <cellStyle name="Currency0 18" xfId="1012" xr:uid="{00000000-0005-0000-0000-0000EF030000}"/>
    <cellStyle name="Currency0 18 2" xfId="1013" xr:uid="{00000000-0005-0000-0000-0000F0030000}"/>
    <cellStyle name="Currency0 19" xfId="1014" xr:uid="{00000000-0005-0000-0000-0000F1030000}"/>
    <cellStyle name="Currency0 19 2" xfId="1015" xr:uid="{00000000-0005-0000-0000-0000F2030000}"/>
    <cellStyle name="Currency0 2" xfId="1016" xr:uid="{00000000-0005-0000-0000-0000F3030000}"/>
    <cellStyle name="Currency0 2 2" xfId="1017" xr:uid="{00000000-0005-0000-0000-0000F4030000}"/>
    <cellStyle name="Currency0 2 2 2" xfId="1018" xr:uid="{00000000-0005-0000-0000-0000F5030000}"/>
    <cellStyle name="Currency0 2 3" xfId="1019" xr:uid="{00000000-0005-0000-0000-0000F6030000}"/>
    <cellStyle name="Currency0 2 3 2" xfId="1020" xr:uid="{00000000-0005-0000-0000-0000F7030000}"/>
    <cellStyle name="Currency0 20" xfId="1021" xr:uid="{00000000-0005-0000-0000-0000F8030000}"/>
    <cellStyle name="Currency0 20 2" xfId="1022" xr:uid="{00000000-0005-0000-0000-0000F9030000}"/>
    <cellStyle name="Currency0 21" xfId="1023" xr:uid="{00000000-0005-0000-0000-0000FA030000}"/>
    <cellStyle name="Currency0 21 2" xfId="1024" xr:uid="{00000000-0005-0000-0000-0000FB030000}"/>
    <cellStyle name="Currency0 22" xfId="1025" xr:uid="{00000000-0005-0000-0000-0000FC030000}"/>
    <cellStyle name="Currency0 22 2" xfId="1026" xr:uid="{00000000-0005-0000-0000-0000FD030000}"/>
    <cellStyle name="Currency0 23" xfId="1027" xr:uid="{00000000-0005-0000-0000-0000FE030000}"/>
    <cellStyle name="Currency0 23 2" xfId="1028" xr:uid="{00000000-0005-0000-0000-0000FF030000}"/>
    <cellStyle name="Currency0 24" xfId="1029" xr:uid="{00000000-0005-0000-0000-000000040000}"/>
    <cellStyle name="Currency0 24 2" xfId="1030" xr:uid="{00000000-0005-0000-0000-000001040000}"/>
    <cellStyle name="Currency0 25" xfId="1031" xr:uid="{00000000-0005-0000-0000-000002040000}"/>
    <cellStyle name="Currency0 25 2" xfId="1032" xr:uid="{00000000-0005-0000-0000-000003040000}"/>
    <cellStyle name="Currency0 26" xfId="1033" xr:uid="{00000000-0005-0000-0000-000004040000}"/>
    <cellStyle name="Currency0 26 2" xfId="1034" xr:uid="{00000000-0005-0000-0000-000005040000}"/>
    <cellStyle name="Currency0 27" xfId="1035" xr:uid="{00000000-0005-0000-0000-000006040000}"/>
    <cellStyle name="Currency0 27 2" xfId="1036" xr:uid="{00000000-0005-0000-0000-000007040000}"/>
    <cellStyle name="Currency0 28" xfId="1037" xr:uid="{00000000-0005-0000-0000-000008040000}"/>
    <cellStyle name="Currency0 28 2" xfId="1038" xr:uid="{00000000-0005-0000-0000-000009040000}"/>
    <cellStyle name="Currency0 29" xfId="1039" xr:uid="{00000000-0005-0000-0000-00000A040000}"/>
    <cellStyle name="Currency0 29 2" xfId="1040" xr:uid="{00000000-0005-0000-0000-00000B040000}"/>
    <cellStyle name="Currency0 3" xfId="1041" xr:uid="{00000000-0005-0000-0000-00000C040000}"/>
    <cellStyle name="Currency0 3 2" xfId="1042" xr:uid="{00000000-0005-0000-0000-00000D040000}"/>
    <cellStyle name="Currency0 30" xfId="1043" xr:uid="{00000000-0005-0000-0000-00000E040000}"/>
    <cellStyle name="Currency0 30 2" xfId="1044" xr:uid="{00000000-0005-0000-0000-00000F040000}"/>
    <cellStyle name="Currency0 31" xfId="1045" xr:uid="{00000000-0005-0000-0000-000010040000}"/>
    <cellStyle name="Currency0 31 2" xfId="1046" xr:uid="{00000000-0005-0000-0000-000011040000}"/>
    <cellStyle name="Currency0 32" xfId="1047" xr:uid="{00000000-0005-0000-0000-000012040000}"/>
    <cellStyle name="Currency0 32 2" xfId="1048" xr:uid="{00000000-0005-0000-0000-000013040000}"/>
    <cellStyle name="Currency0 33" xfId="1049" xr:uid="{00000000-0005-0000-0000-000014040000}"/>
    <cellStyle name="Currency0 33 2" xfId="1050" xr:uid="{00000000-0005-0000-0000-000015040000}"/>
    <cellStyle name="Currency0 34" xfId="1051" xr:uid="{00000000-0005-0000-0000-000016040000}"/>
    <cellStyle name="Currency0 34 2" xfId="1052" xr:uid="{00000000-0005-0000-0000-000017040000}"/>
    <cellStyle name="Currency0 35" xfId="1053" xr:uid="{00000000-0005-0000-0000-000018040000}"/>
    <cellStyle name="Currency0 4" xfId="1054" xr:uid="{00000000-0005-0000-0000-000019040000}"/>
    <cellStyle name="Currency0 4 2" xfId="1055" xr:uid="{00000000-0005-0000-0000-00001A040000}"/>
    <cellStyle name="Currency0 5" xfId="1056" xr:uid="{00000000-0005-0000-0000-00001B040000}"/>
    <cellStyle name="Currency0 5 2" xfId="1057" xr:uid="{00000000-0005-0000-0000-00001C040000}"/>
    <cellStyle name="Currency0 6" xfId="1058" xr:uid="{00000000-0005-0000-0000-00001D040000}"/>
    <cellStyle name="Currency0 6 2" xfId="1059" xr:uid="{00000000-0005-0000-0000-00001E040000}"/>
    <cellStyle name="Currency0 7" xfId="1060" xr:uid="{00000000-0005-0000-0000-00001F040000}"/>
    <cellStyle name="Currency0 7 2" xfId="1061" xr:uid="{00000000-0005-0000-0000-000020040000}"/>
    <cellStyle name="Currency0 8" xfId="1062" xr:uid="{00000000-0005-0000-0000-000021040000}"/>
    <cellStyle name="Currency0 8 2" xfId="1063" xr:uid="{00000000-0005-0000-0000-000022040000}"/>
    <cellStyle name="Currency0 9" xfId="1064" xr:uid="{00000000-0005-0000-0000-000023040000}"/>
    <cellStyle name="Currency0 9 2" xfId="1065" xr:uid="{00000000-0005-0000-0000-000024040000}"/>
    <cellStyle name="Currency0_Comp_aut" xfId="1066" xr:uid="{00000000-0005-0000-0000-000025040000}"/>
    <cellStyle name="Dane wejściowe" xfId="1067" xr:uid="{00000000-0005-0000-0000-000026040000}"/>
    <cellStyle name="Dane wyjściowe" xfId="1068" xr:uid="{00000000-0005-0000-0000-000027040000}"/>
    <cellStyle name="Data" xfId="1069" xr:uid="{00000000-0005-0000-0000-000028040000}"/>
    <cellStyle name="Data 10" xfId="1070" xr:uid="{00000000-0005-0000-0000-000029040000}"/>
    <cellStyle name="Data 11" xfId="1071" xr:uid="{00000000-0005-0000-0000-00002A040000}"/>
    <cellStyle name="Data 12" xfId="1072" xr:uid="{00000000-0005-0000-0000-00002B040000}"/>
    <cellStyle name="Data 13" xfId="1073" xr:uid="{00000000-0005-0000-0000-00002C040000}"/>
    <cellStyle name="Data 14" xfId="1074" xr:uid="{00000000-0005-0000-0000-00002D040000}"/>
    <cellStyle name="Data 15" xfId="1075" xr:uid="{00000000-0005-0000-0000-00002E040000}"/>
    <cellStyle name="Data 16" xfId="1076" xr:uid="{00000000-0005-0000-0000-00002F040000}"/>
    <cellStyle name="Data 17" xfId="1077" xr:uid="{00000000-0005-0000-0000-000030040000}"/>
    <cellStyle name="Data 18" xfId="1078" xr:uid="{00000000-0005-0000-0000-000031040000}"/>
    <cellStyle name="Data 19" xfId="1079" xr:uid="{00000000-0005-0000-0000-000032040000}"/>
    <cellStyle name="Data 2" xfId="1080" xr:uid="{00000000-0005-0000-0000-000033040000}"/>
    <cellStyle name="Data 2 2" xfId="1081" xr:uid="{00000000-0005-0000-0000-000034040000}"/>
    <cellStyle name="Data 2 3" xfId="1082" xr:uid="{00000000-0005-0000-0000-000035040000}"/>
    <cellStyle name="Data 2 4" xfId="1083" xr:uid="{00000000-0005-0000-0000-000036040000}"/>
    <cellStyle name="Data 20" xfId="1084" xr:uid="{00000000-0005-0000-0000-000037040000}"/>
    <cellStyle name="Data 21" xfId="1085" xr:uid="{00000000-0005-0000-0000-000038040000}"/>
    <cellStyle name="Data 22" xfId="1086" xr:uid="{00000000-0005-0000-0000-000039040000}"/>
    <cellStyle name="Data 23" xfId="1087" xr:uid="{00000000-0005-0000-0000-00003A040000}"/>
    <cellStyle name="Data 24" xfId="1088" xr:uid="{00000000-0005-0000-0000-00003B040000}"/>
    <cellStyle name="Data 25" xfId="1089" xr:uid="{00000000-0005-0000-0000-00003C040000}"/>
    <cellStyle name="Data 26" xfId="1090" xr:uid="{00000000-0005-0000-0000-00003D040000}"/>
    <cellStyle name="Data 27" xfId="1091" xr:uid="{00000000-0005-0000-0000-00003E040000}"/>
    <cellStyle name="Data 28" xfId="1092" xr:uid="{00000000-0005-0000-0000-00003F040000}"/>
    <cellStyle name="Data 29" xfId="1093" xr:uid="{00000000-0005-0000-0000-000040040000}"/>
    <cellStyle name="Data 3" xfId="1094" xr:uid="{00000000-0005-0000-0000-000041040000}"/>
    <cellStyle name="Data 30" xfId="1095" xr:uid="{00000000-0005-0000-0000-000042040000}"/>
    <cellStyle name="Data 31" xfId="1096" xr:uid="{00000000-0005-0000-0000-000043040000}"/>
    <cellStyle name="Data 32" xfId="1097" xr:uid="{00000000-0005-0000-0000-000044040000}"/>
    <cellStyle name="Data 33" xfId="1098" xr:uid="{00000000-0005-0000-0000-000045040000}"/>
    <cellStyle name="Data 34" xfId="1099" xr:uid="{00000000-0005-0000-0000-000046040000}"/>
    <cellStyle name="Data 4" xfId="1100" xr:uid="{00000000-0005-0000-0000-000047040000}"/>
    <cellStyle name="Data 5" xfId="1101" xr:uid="{00000000-0005-0000-0000-000048040000}"/>
    <cellStyle name="Data 6" xfId="1102" xr:uid="{00000000-0005-0000-0000-000049040000}"/>
    <cellStyle name="Data 7" xfId="1103" xr:uid="{00000000-0005-0000-0000-00004A040000}"/>
    <cellStyle name="Data 8" xfId="1104" xr:uid="{00000000-0005-0000-0000-00004B040000}"/>
    <cellStyle name="Data 9" xfId="1105" xr:uid="{00000000-0005-0000-0000-00004C040000}"/>
    <cellStyle name="Data Helvetica Righ" xfId="1106" xr:uid="{00000000-0005-0000-0000-00004D040000}"/>
    <cellStyle name="Data Helvetica Righ 2" xfId="1107" xr:uid="{00000000-0005-0000-0000-00004E040000}"/>
    <cellStyle name="Data Helvetica Right" xfId="1108" xr:uid="{00000000-0005-0000-0000-00004F040000}"/>
    <cellStyle name="Data Helvetica Right 2" xfId="1109" xr:uid="{00000000-0005-0000-0000-000050040000}"/>
    <cellStyle name="Data Helvetica Right 3" xfId="1110" xr:uid="{00000000-0005-0000-0000-000051040000}"/>
    <cellStyle name="DataC" xfId="1111" xr:uid="{00000000-0005-0000-0000-000052040000}"/>
    <cellStyle name="DataC 2" xfId="1112" xr:uid="{00000000-0005-0000-0000-000053040000}"/>
    <cellStyle name="DataC 3" xfId="1113" xr:uid="{00000000-0005-0000-0000-000054040000}"/>
    <cellStyle name="Date" xfId="1114" xr:uid="{00000000-0005-0000-0000-000055040000}"/>
    <cellStyle name="Date 10" xfId="1115" xr:uid="{00000000-0005-0000-0000-000056040000}"/>
    <cellStyle name="Date 10 2" xfId="1116" xr:uid="{00000000-0005-0000-0000-000057040000}"/>
    <cellStyle name="Date 11" xfId="1117" xr:uid="{00000000-0005-0000-0000-000058040000}"/>
    <cellStyle name="Date 11 2" xfId="1118" xr:uid="{00000000-0005-0000-0000-000059040000}"/>
    <cellStyle name="Date 12" xfId="1119" xr:uid="{00000000-0005-0000-0000-00005A040000}"/>
    <cellStyle name="Date 12 2" xfId="1120" xr:uid="{00000000-0005-0000-0000-00005B040000}"/>
    <cellStyle name="Date 13" xfId="1121" xr:uid="{00000000-0005-0000-0000-00005C040000}"/>
    <cellStyle name="Date 13 2" xfId="1122" xr:uid="{00000000-0005-0000-0000-00005D040000}"/>
    <cellStyle name="Date 14" xfId="1123" xr:uid="{00000000-0005-0000-0000-00005E040000}"/>
    <cellStyle name="Date 14 2" xfId="1124" xr:uid="{00000000-0005-0000-0000-00005F040000}"/>
    <cellStyle name="Date 15" xfId="1125" xr:uid="{00000000-0005-0000-0000-000060040000}"/>
    <cellStyle name="Date 15 2" xfId="1126" xr:uid="{00000000-0005-0000-0000-000061040000}"/>
    <cellStyle name="Date 16" xfId="1127" xr:uid="{00000000-0005-0000-0000-000062040000}"/>
    <cellStyle name="Date 16 2" xfId="1128" xr:uid="{00000000-0005-0000-0000-000063040000}"/>
    <cellStyle name="Date 17" xfId="1129" xr:uid="{00000000-0005-0000-0000-000064040000}"/>
    <cellStyle name="Date 17 2" xfId="1130" xr:uid="{00000000-0005-0000-0000-000065040000}"/>
    <cellStyle name="Date 18" xfId="1131" xr:uid="{00000000-0005-0000-0000-000066040000}"/>
    <cellStyle name="Date 18 2" xfId="1132" xr:uid="{00000000-0005-0000-0000-000067040000}"/>
    <cellStyle name="Date 19" xfId="1133" xr:uid="{00000000-0005-0000-0000-000068040000}"/>
    <cellStyle name="Date 19 2" xfId="1134" xr:uid="{00000000-0005-0000-0000-000069040000}"/>
    <cellStyle name="Date 2" xfId="1135" xr:uid="{00000000-0005-0000-0000-00006A040000}"/>
    <cellStyle name="Date 2 2" xfId="1136" xr:uid="{00000000-0005-0000-0000-00006B040000}"/>
    <cellStyle name="Date 2 2 2" xfId="1137" xr:uid="{00000000-0005-0000-0000-00006C040000}"/>
    <cellStyle name="Date 2 3" xfId="1138" xr:uid="{00000000-0005-0000-0000-00006D040000}"/>
    <cellStyle name="Date 2 3 2" xfId="1139" xr:uid="{00000000-0005-0000-0000-00006E040000}"/>
    <cellStyle name="Date 20" xfId="1140" xr:uid="{00000000-0005-0000-0000-00006F040000}"/>
    <cellStyle name="Date 20 2" xfId="1141" xr:uid="{00000000-0005-0000-0000-000070040000}"/>
    <cellStyle name="Date 21" xfId="1142" xr:uid="{00000000-0005-0000-0000-000071040000}"/>
    <cellStyle name="Date 21 2" xfId="1143" xr:uid="{00000000-0005-0000-0000-000072040000}"/>
    <cellStyle name="Date 22" xfId="1144" xr:uid="{00000000-0005-0000-0000-000073040000}"/>
    <cellStyle name="Date 22 2" xfId="1145" xr:uid="{00000000-0005-0000-0000-000074040000}"/>
    <cellStyle name="Date 23" xfId="1146" xr:uid="{00000000-0005-0000-0000-000075040000}"/>
    <cellStyle name="Date 23 2" xfId="1147" xr:uid="{00000000-0005-0000-0000-000076040000}"/>
    <cellStyle name="Date 24" xfId="1148" xr:uid="{00000000-0005-0000-0000-000077040000}"/>
    <cellStyle name="Date 24 2" xfId="1149" xr:uid="{00000000-0005-0000-0000-000078040000}"/>
    <cellStyle name="Date 25" xfId="1150" xr:uid="{00000000-0005-0000-0000-000079040000}"/>
    <cellStyle name="Date 25 2" xfId="1151" xr:uid="{00000000-0005-0000-0000-00007A040000}"/>
    <cellStyle name="Date 26" xfId="1152" xr:uid="{00000000-0005-0000-0000-00007B040000}"/>
    <cellStyle name="Date 26 2" xfId="1153" xr:uid="{00000000-0005-0000-0000-00007C040000}"/>
    <cellStyle name="Date 27" xfId="1154" xr:uid="{00000000-0005-0000-0000-00007D040000}"/>
    <cellStyle name="Date 27 2" xfId="1155" xr:uid="{00000000-0005-0000-0000-00007E040000}"/>
    <cellStyle name="Date 28" xfId="1156" xr:uid="{00000000-0005-0000-0000-00007F040000}"/>
    <cellStyle name="Date 28 2" xfId="1157" xr:uid="{00000000-0005-0000-0000-000080040000}"/>
    <cellStyle name="Date 29" xfId="1158" xr:uid="{00000000-0005-0000-0000-000081040000}"/>
    <cellStyle name="Date 29 2" xfId="1159" xr:uid="{00000000-0005-0000-0000-000082040000}"/>
    <cellStyle name="Date 3" xfId="1160" xr:uid="{00000000-0005-0000-0000-000083040000}"/>
    <cellStyle name="Date 3 2" xfId="1161" xr:uid="{00000000-0005-0000-0000-000084040000}"/>
    <cellStyle name="Date 30" xfId="1162" xr:uid="{00000000-0005-0000-0000-000085040000}"/>
    <cellStyle name="Date 30 2" xfId="1163" xr:uid="{00000000-0005-0000-0000-000086040000}"/>
    <cellStyle name="Date 31" xfId="1164" xr:uid="{00000000-0005-0000-0000-000087040000}"/>
    <cellStyle name="Date 31 2" xfId="1165" xr:uid="{00000000-0005-0000-0000-000088040000}"/>
    <cellStyle name="Date 32" xfId="1166" xr:uid="{00000000-0005-0000-0000-000089040000}"/>
    <cellStyle name="Date 32 2" xfId="1167" xr:uid="{00000000-0005-0000-0000-00008A040000}"/>
    <cellStyle name="Date 33" xfId="1168" xr:uid="{00000000-0005-0000-0000-00008B040000}"/>
    <cellStyle name="Date 33 2" xfId="1169" xr:uid="{00000000-0005-0000-0000-00008C040000}"/>
    <cellStyle name="Date 34" xfId="1170" xr:uid="{00000000-0005-0000-0000-00008D040000}"/>
    <cellStyle name="Date 34 2" xfId="1171" xr:uid="{00000000-0005-0000-0000-00008E040000}"/>
    <cellStyle name="Date 35" xfId="1172" xr:uid="{00000000-0005-0000-0000-00008F040000}"/>
    <cellStyle name="Date 4" xfId="1173" xr:uid="{00000000-0005-0000-0000-000090040000}"/>
    <cellStyle name="Date 4 2" xfId="1174" xr:uid="{00000000-0005-0000-0000-000091040000}"/>
    <cellStyle name="Date 5" xfId="1175" xr:uid="{00000000-0005-0000-0000-000092040000}"/>
    <cellStyle name="Date 5 2" xfId="1176" xr:uid="{00000000-0005-0000-0000-000093040000}"/>
    <cellStyle name="Date 6" xfId="1177" xr:uid="{00000000-0005-0000-0000-000094040000}"/>
    <cellStyle name="Date 6 2" xfId="1178" xr:uid="{00000000-0005-0000-0000-000095040000}"/>
    <cellStyle name="Date 7" xfId="1179" xr:uid="{00000000-0005-0000-0000-000096040000}"/>
    <cellStyle name="Date 7 2" xfId="1180" xr:uid="{00000000-0005-0000-0000-000097040000}"/>
    <cellStyle name="Date 8" xfId="1181" xr:uid="{00000000-0005-0000-0000-000098040000}"/>
    <cellStyle name="Date 8 2" xfId="1182" xr:uid="{00000000-0005-0000-0000-000099040000}"/>
    <cellStyle name="Date 9" xfId="1183" xr:uid="{00000000-0005-0000-0000-00009A040000}"/>
    <cellStyle name="Date 9 2" xfId="1184" xr:uid="{00000000-0005-0000-0000-00009B040000}"/>
    <cellStyle name="Date Aligned" xfId="1185" xr:uid="{00000000-0005-0000-0000-00009C040000}"/>
    <cellStyle name="Date Released" xfId="1186" xr:uid="{00000000-0005-0000-0000-00009D040000}"/>
    <cellStyle name="Date Short" xfId="1187" xr:uid="{00000000-0005-0000-0000-00009E040000}"/>
    <cellStyle name="Datum" xfId="1188" xr:uid="{00000000-0005-0000-0000-00009F040000}"/>
    <cellStyle name="day of week" xfId="1189" xr:uid="{00000000-0005-0000-0000-0000A0040000}"/>
    <cellStyle name="DEM" xfId="1190" xr:uid="{00000000-0005-0000-0000-0000A1040000}"/>
    <cellStyle name="DEM 2" xfId="1191" xr:uid="{00000000-0005-0000-0000-0000A2040000}"/>
    <cellStyle name="DEM_WEOInput" xfId="1192" xr:uid="{00000000-0005-0000-0000-0000A3040000}"/>
    <cellStyle name="Dezimal [0]_CoAsDCol" xfId="1193" xr:uid="{00000000-0005-0000-0000-0000A4040000}"/>
    <cellStyle name="Dezimal_CoAsDCol" xfId="1194" xr:uid="{00000000-0005-0000-0000-0000A5040000}"/>
    <cellStyle name="Dia" xfId="1195" xr:uid="{00000000-0005-0000-0000-0000A6040000}"/>
    <cellStyle name="diskette" xfId="1196" xr:uid="{00000000-0005-0000-0000-0000A7040000}"/>
    <cellStyle name="diskette 2" xfId="1197" xr:uid="{00000000-0005-0000-0000-0000A8040000}"/>
    <cellStyle name="Dobre" xfId="1198" xr:uid="{00000000-0005-0000-0000-0000A9040000}"/>
    <cellStyle name="données" xfId="1199" xr:uid="{00000000-0005-0000-0000-0000AA040000}"/>
    <cellStyle name="donnéesbord" xfId="1200" xr:uid="{00000000-0005-0000-0000-0000AB040000}"/>
    <cellStyle name="donnéesbord 2" xfId="1201" xr:uid="{00000000-0005-0000-0000-0000AC040000}"/>
    <cellStyle name="Dotted Line" xfId="1202" xr:uid="{00000000-0005-0000-0000-0000AD040000}"/>
    <cellStyle name="Dziesiêtny [0]_Locas" xfId="1203" xr:uid="{00000000-0005-0000-0000-0000AE040000}"/>
    <cellStyle name="Dziesiętny 2" xfId="1204" xr:uid="{00000000-0005-0000-0000-0000AF040000}"/>
    <cellStyle name="Dziesiętny 2 2" xfId="1205" xr:uid="{00000000-0005-0000-0000-0000B0040000}"/>
    <cellStyle name="Dziesiętny 2 3" xfId="1206" xr:uid="{00000000-0005-0000-0000-0000B1040000}"/>
    <cellStyle name="Dziesiętny 2 4" xfId="1207" xr:uid="{00000000-0005-0000-0000-0000B2040000}"/>
    <cellStyle name="Dziesiętny 2 5" xfId="1208" xr:uid="{00000000-0005-0000-0000-0000B3040000}"/>
    <cellStyle name="Dziesiętny 2 6" xfId="1209" xr:uid="{00000000-0005-0000-0000-0000B4040000}"/>
    <cellStyle name="Dziesiętny 2 7" xfId="1210" xr:uid="{00000000-0005-0000-0000-0000B5040000}"/>
    <cellStyle name="Dziesiętny 3" xfId="1211" xr:uid="{00000000-0005-0000-0000-0000B6040000}"/>
    <cellStyle name="Dziesiętny 3 2" xfId="1212" xr:uid="{00000000-0005-0000-0000-0000B7040000}"/>
    <cellStyle name="Dziesiętny 3 3" xfId="1213" xr:uid="{00000000-0005-0000-0000-0000B8040000}"/>
    <cellStyle name="Dziesiętny 3 4" xfId="1214" xr:uid="{00000000-0005-0000-0000-0000B9040000}"/>
    <cellStyle name="Dziesiętny 3 5" xfId="1215" xr:uid="{00000000-0005-0000-0000-0000BA040000}"/>
    <cellStyle name="Dziesiętny 3 6" xfId="1216" xr:uid="{00000000-0005-0000-0000-0000BB040000}"/>
    <cellStyle name="Dziesiętny 3 7" xfId="1217" xr:uid="{00000000-0005-0000-0000-0000BC040000}"/>
    <cellStyle name="Dziesiętny 4" xfId="1218" xr:uid="{00000000-0005-0000-0000-0000BD040000}"/>
    <cellStyle name="Dziesiętny 4 2" xfId="1219" xr:uid="{00000000-0005-0000-0000-0000BE040000}"/>
    <cellStyle name="Dziesiętny 4 3" xfId="1220" xr:uid="{00000000-0005-0000-0000-0000BF040000}"/>
    <cellStyle name="Dziesiętny 4 4" xfId="1221" xr:uid="{00000000-0005-0000-0000-0000C0040000}"/>
    <cellStyle name="Dziesiętny 4 5" xfId="1222" xr:uid="{00000000-0005-0000-0000-0000C1040000}"/>
    <cellStyle name="Dziesiętny 5" xfId="1223" xr:uid="{00000000-0005-0000-0000-0000C2040000}"/>
    <cellStyle name="Dziesiętny 5 2" xfId="1224" xr:uid="{00000000-0005-0000-0000-0000C3040000}"/>
    <cellStyle name="Dziesiętny 5 3" xfId="1225" xr:uid="{00000000-0005-0000-0000-0000C4040000}"/>
    <cellStyle name="Dziesiętny 5 4" xfId="1226" xr:uid="{00000000-0005-0000-0000-0000C5040000}"/>
    <cellStyle name="Dziesiętny 5 5" xfId="1227" xr:uid="{00000000-0005-0000-0000-0000C6040000}"/>
    <cellStyle name="Dziesiętny 6" xfId="1228" xr:uid="{00000000-0005-0000-0000-0000C7040000}"/>
    <cellStyle name="Dziesiętny 6 2" xfId="1229" xr:uid="{00000000-0005-0000-0000-0000C8040000}"/>
    <cellStyle name="Dziesiętny 6 3" xfId="1230" xr:uid="{00000000-0005-0000-0000-0000C9040000}"/>
    <cellStyle name="Dziesiętny 8" xfId="1231" xr:uid="{00000000-0005-0000-0000-0000CA040000}"/>
    <cellStyle name="Dziesiêtny_Locas" xfId="1232" xr:uid="{00000000-0005-0000-0000-0000CB040000}"/>
    <cellStyle name="Emphasis 1" xfId="1233" xr:uid="{00000000-0005-0000-0000-0000CC040000}"/>
    <cellStyle name="Emphasis 2" xfId="1234" xr:uid="{00000000-0005-0000-0000-0000CD040000}"/>
    <cellStyle name="Emphasis 3" xfId="1235" xr:uid="{00000000-0005-0000-0000-0000CE040000}"/>
    <cellStyle name="Encabez1" xfId="1236" xr:uid="{00000000-0005-0000-0000-0000CF040000}"/>
    <cellStyle name="Encabez2" xfId="1237" xr:uid="{00000000-0005-0000-0000-0000D0040000}"/>
    <cellStyle name="Encabezado 4" xfId="1238" xr:uid="{00000000-0005-0000-0000-0000D1040000}"/>
    <cellStyle name="Énfasis1" xfId="1239" xr:uid="{00000000-0005-0000-0000-0000D2040000}"/>
    <cellStyle name="Énfasis2" xfId="1240" xr:uid="{00000000-0005-0000-0000-0000D3040000}"/>
    <cellStyle name="Énfasis3" xfId="1241" xr:uid="{00000000-0005-0000-0000-0000D4040000}"/>
    <cellStyle name="Énfasis4" xfId="1242" xr:uid="{00000000-0005-0000-0000-0000D5040000}"/>
    <cellStyle name="Énfasis5" xfId="1243" xr:uid="{00000000-0005-0000-0000-0000D6040000}"/>
    <cellStyle name="Énfasis6" xfId="1244" xr:uid="{00000000-0005-0000-0000-0000D7040000}"/>
    <cellStyle name="Enter Currency (0)" xfId="1245" xr:uid="{00000000-0005-0000-0000-0000D8040000}"/>
    <cellStyle name="Enter Currency (0) 2" xfId="1246" xr:uid="{00000000-0005-0000-0000-0000D9040000}"/>
    <cellStyle name="Enter Currency (2)" xfId="1247" xr:uid="{00000000-0005-0000-0000-0000DA040000}"/>
    <cellStyle name="Enter Currency (2) 2" xfId="1248" xr:uid="{00000000-0005-0000-0000-0000DB040000}"/>
    <cellStyle name="Enter Units (0)" xfId="1249" xr:uid="{00000000-0005-0000-0000-0000DC040000}"/>
    <cellStyle name="Enter Units (0) 2" xfId="1250" xr:uid="{00000000-0005-0000-0000-0000DD040000}"/>
    <cellStyle name="Enter Units (1)" xfId="1251" xr:uid="{00000000-0005-0000-0000-0000DE040000}"/>
    <cellStyle name="Enter Units (1) 2" xfId="1252" xr:uid="{00000000-0005-0000-0000-0000DF040000}"/>
    <cellStyle name="Enter Units (2)" xfId="1253" xr:uid="{00000000-0005-0000-0000-0000E0040000}"/>
    <cellStyle name="Enter Units (2) 2" xfId="1254" xr:uid="{00000000-0005-0000-0000-0000E1040000}"/>
    <cellStyle name="Entrada" xfId="1255" xr:uid="{00000000-0005-0000-0000-0000E2040000}"/>
    <cellStyle name="Entrée" xfId="1256" xr:uid="{00000000-0005-0000-0000-0000E3040000}"/>
    <cellStyle name="eptembre" xfId="1257" xr:uid="{00000000-0005-0000-0000-0000E4040000}"/>
    <cellStyle name="eptembre 2" xfId="1258" xr:uid="{00000000-0005-0000-0000-0000E5040000}"/>
    <cellStyle name="eptembre 2 2" xfId="1259" xr:uid="{00000000-0005-0000-0000-0000E6040000}"/>
    <cellStyle name="eptembre 2 2 2" xfId="1260" xr:uid="{00000000-0005-0000-0000-0000E7040000}"/>
    <cellStyle name="eptembre 2 2 2 2" xfId="1261" xr:uid="{00000000-0005-0000-0000-0000E8040000}"/>
    <cellStyle name="eptembre 2 3" xfId="1262" xr:uid="{00000000-0005-0000-0000-0000E9040000}"/>
    <cellStyle name="eptembre 2 3 2" xfId="1263" xr:uid="{00000000-0005-0000-0000-0000EA040000}"/>
    <cellStyle name="eptembre 2 4" xfId="1264" xr:uid="{00000000-0005-0000-0000-0000EB040000}"/>
    <cellStyle name="eptembre 3" xfId="1265" xr:uid="{00000000-0005-0000-0000-0000EC040000}"/>
    <cellStyle name="eptembre 3 2" xfId="1266" xr:uid="{00000000-0005-0000-0000-0000ED040000}"/>
    <cellStyle name="eptembre 3 2 2" xfId="1267" xr:uid="{00000000-0005-0000-0000-0000EE040000}"/>
    <cellStyle name="eptembre 3 2 2 2" xfId="1268" xr:uid="{00000000-0005-0000-0000-0000EF040000}"/>
    <cellStyle name="eptembre 3 3" xfId="1269" xr:uid="{00000000-0005-0000-0000-0000F0040000}"/>
    <cellStyle name="eptembre 3 3 2" xfId="1270" xr:uid="{00000000-0005-0000-0000-0000F1040000}"/>
    <cellStyle name="eptembre 3 4" xfId="1271" xr:uid="{00000000-0005-0000-0000-0000F2040000}"/>
    <cellStyle name="eptembre 4" xfId="1272" xr:uid="{00000000-0005-0000-0000-0000F3040000}"/>
    <cellStyle name="eptembre 4 2" xfId="1273" xr:uid="{00000000-0005-0000-0000-0000F4040000}"/>
    <cellStyle name="eptembre 4 2 2" xfId="1274" xr:uid="{00000000-0005-0000-0000-0000F5040000}"/>
    <cellStyle name="eptembre_Readme" xfId="1275" xr:uid="{00000000-0005-0000-0000-0000F6040000}"/>
    <cellStyle name="Euro" xfId="1276" xr:uid="{00000000-0005-0000-0000-0000F7040000}"/>
    <cellStyle name="Euro 10" xfId="1277" xr:uid="{00000000-0005-0000-0000-0000F8040000}"/>
    <cellStyle name="Euro 10 2" xfId="1278" xr:uid="{00000000-0005-0000-0000-0000F9040000}"/>
    <cellStyle name="Euro 11" xfId="1279" xr:uid="{00000000-0005-0000-0000-0000FA040000}"/>
    <cellStyle name="Euro 11 2" xfId="1280" xr:uid="{00000000-0005-0000-0000-0000FB040000}"/>
    <cellStyle name="Euro 12" xfId="1281" xr:uid="{00000000-0005-0000-0000-0000FC040000}"/>
    <cellStyle name="Euro 12 2" xfId="1282" xr:uid="{00000000-0005-0000-0000-0000FD040000}"/>
    <cellStyle name="Euro 13" xfId="1283" xr:uid="{00000000-0005-0000-0000-0000FE040000}"/>
    <cellStyle name="Euro 13 2" xfId="1284" xr:uid="{00000000-0005-0000-0000-0000FF040000}"/>
    <cellStyle name="Euro 14" xfId="1285" xr:uid="{00000000-0005-0000-0000-000000050000}"/>
    <cellStyle name="Euro 14 2" xfId="1286" xr:uid="{00000000-0005-0000-0000-000001050000}"/>
    <cellStyle name="Euro 15" xfId="1287" xr:uid="{00000000-0005-0000-0000-000002050000}"/>
    <cellStyle name="Euro 15 2" xfId="1288" xr:uid="{00000000-0005-0000-0000-000003050000}"/>
    <cellStyle name="Euro 16" xfId="1289" xr:uid="{00000000-0005-0000-0000-000004050000}"/>
    <cellStyle name="Euro 16 2" xfId="1290" xr:uid="{00000000-0005-0000-0000-000005050000}"/>
    <cellStyle name="Euro 17" xfId="1291" xr:uid="{00000000-0005-0000-0000-000006050000}"/>
    <cellStyle name="Euro 17 2" xfId="1292" xr:uid="{00000000-0005-0000-0000-000007050000}"/>
    <cellStyle name="Euro 18" xfId="1293" xr:uid="{00000000-0005-0000-0000-000008050000}"/>
    <cellStyle name="Euro 18 2" xfId="1294" xr:uid="{00000000-0005-0000-0000-000009050000}"/>
    <cellStyle name="Euro 19" xfId="1295" xr:uid="{00000000-0005-0000-0000-00000A050000}"/>
    <cellStyle name="Euro 19 2" xfId="1296" xr:uid="{00000000-0005-0000-0000-00000B050000}"/>
    <cellStyle name="Euro 2" xfId="1297" xr:uid="{00000000-0005-0000-0000-00000C050000}"/>
    <cellStyle name="Euro 2 2" xfId="1298" xr:uid="{00000000-0005-0000-0000-00000D050000}"/>
    <cellStyle name="Euro 2 2 2" xfId="1299" xr:uid="{00000000-0005-0000-0000-00000E050000}"/>
    <cellStyle name="Euro 2 3" xfId="1300" xr:uid="{00000000-0005-0000-0000-00000F050000}"/>
    <cellStyle name="Euro 2 3 2" xfId="1301" xr:uid="{00000000-0005-0000-0000-000010050000}"/>
    <cellStyle name="Euro 20" xfId="1302" xr:uid="{00000000-0005-0000-0000-000011050000}"/>
    <cellStyle name="Euro 20 2" xfId="1303" xr:uid="{00000000-0005-0000-0000-000012050000}"/>
    <cellStyle name="Euro 21" xfId="1304" xr:uid="{00000000-0005-0000-0000-000013050000}"/>
    <cellStyle name="Euro 21 2" xfId="1305" xr:uid="{00000000-0005-0000-0000-000014050000}"/>
    <cellStyle name="Euro 22" xfId="1306" xr:uid="{00000000-0005-0000-0000-000015050000}"/>
    <cellStyle name="Euro 22 2" xfId="1307" xr:uid="{00000000-0005-0000-0000-000016050000}"/>
    <cellStyle name="Euro 23" xfId="1308" xr:uid="{00000000-0005-0000-0000-000017050000}"/>
    <cellStyle name="Euro 23 2" xfId="1309" xr:uid="{00000000-0005-0000-0000-000018050000}"/>
    <cellStyle name="Euro 24" xfId="1310" xr:uid="{00000000-0005-0000-0000-000019050000}"/>
    <cellStyle name="Euro 24 2" xfId="1311" xr:uid="{00000000-0005-0000-0000-00001A050000}"/>
    <cellStyle name="Euro 25" xfId="1312" xr:uid="{00000000-0005-0000-0000-00001B050000}"/>
    <cellStyle name="Euro 25 2" xfId="1313" xr:uid="{00000000-0005-0000-0000-00001C050000}"/>
    <cellStyle name="Euro 26" xfId="1314" xr:uid="{00000000-0005-0000-0000-00001D050000}"/>
    <cellStyle name="Euro 26 2" xfId="1315" xr:uid="{00000000-0005-0000-0000-00001E050000}"/>
    <cellStyle name="Euro 27" xfId="1316" xr:uid="{00000000-0005-0000-0000-00001F050000}"/>
    <cellStyle name="Euro 27 2" xfId="1317" xr:uid="{00000000-0005-0000-0000-000020050000}"/>
    <cellStyle name="Euro 28" xfId="1318" xr:uid="{00000000-0005-0000-0000-000021050000}"/>
    <cellStyle name="Euro 28 2" xfId="1319" xr:uid="{00000000-0005-0000-0000-000022050000}"/>
    <cellStyle name="Euro 29" xfId="1320" xr:uid="{00000000-0005-0000-0000-000023050000}"/>
    <cellStyle name="Euro 29 2" xfId="1321" xr:uid="{00000000-0005-0000-0000-000024050000}"/>
    <cellStyle name="Euro 3" xfId="1322" xr:uid="{00000000-0005-0000-0000-000025050000}"/>
    <cellStyle name="Euro 3 2" xfId="1323" xr:uid="{00000000-0005-0000-0000-000026050000}"/>
    <cellStyle name="Euro 30" xfId="1324" xr:uid="{00000000-0005-0000-0000-000027050000}"/>
    <cellStyle name="Euro 30 2" xfId="1325" xr:uid="{00000000-0005-0000-0000-000028050000}"/>
    <cellStyle name="Euro 31" xfId="1326" xr:uid="{00000000-0005-0000-0000-000029050000}"/>
    <cellStyle name="Euro 31 2" xfId="1327" xr:uid="{00000000-0005-0000-0000-00002A050000}"/>
    <cellStyle name="Euro 32" xfId="1328" xr:uid="{00000000-0005-0000-0000-00002B050000}"/>
    <cellStyle name="Euro 32 2" xfId="1329" xr:uid="{00000000-0005-0000-0000-00002C050000}"/>
    <cellStyle name="Euro 33" xfId="1330" xr:uid="{00000000-0005-0000-0000-00002D050000}"/>
    <cellStyle name="Euro 33 2" xfId="1331" xr:uid="{00000000-0005-0000-0000-00002E050000}"/>
    <cellStyle name="Euro 34" xfId="1332" xr:uid="{00000000-0005-0000-0000-00002F050000}"/>
    <cellStyle name="Euro 34 2" xfId="1333" xr:uid="{00000000-0005-0000-0000-000030050000}"/>
    <cellStyle name="Euro 35" xfId="1334" xr:uid="{00000000-0005-0000-0000-000031050000}"/>
    <cellStyle name="Euro 4" xfId="1335" xr:uid="{00000000-0005-0000-0000-000032050000}"/>
    <cellStyle name="Euro 4 2" xfId="1336" xr:uid="{00000000-0005-0000-0000-000033050000}"/>
    <cellStyle name="Euro 5" xfId="1337" xr:uid="{00000000-0005-0000-0000-000034050000}"/>
    <cellStyle name="Euro 5 2" xfId="1338" xr:uid="{00000000-0005-0000-0000-000035050000}"/>
    <cellStyle name="Euro 6" xfId="1339" xr:uid="{00000000-0005-0000-0000-000036050000}"/>
    <cellStyle name="Euro 6 2" xfId="1340" xr:uid="{00000000-0005-0000-0000-000037050000}"/>
    <cellStyle name="Euro 7" xfId="1341" xr:uid="{00000000-0005-0000-0000-000038050000}"/>
    <cellStyle name="Euro 7 2" xfId="1342" xr:uid="{00000000-0005-0000-0000-000039050000}"/>
    <cellStyle name="Euro 8" xfId="1343" xr:uid="{00000000-0005-0000-0000-00003A050000}"/>
    <cellStyle name="Euro 8 2" xfId="1344" xr:uid="{00000000-0005-0000-0000-00003B050000}"/>
    <cellStyle name="Euro 9" xfId="1345" xr:uid="{00000000-0005-0000-0000-00003C050000}"/>
    <cellStyle name="Euro 9 2" xfId="1346" xr:uid="{00000000-0005-0000-0000-00003D050000}"/>
    <cellStyle name="Euro_Comp_aut" xfId="1347" xr:uid="{00000000-0005-0000-0000-00003E050000}"/>
    <cellStyle name="Excel.Chart" xfId="1348" xr:uid="{00000000-0005-0000-0000-00003F050000}"/>
    <cellStyle name="Explanatory Text 2" xfId="1349" xr:uid="{00000000-0005-0000-0000-000040050000}"/>
    <cellStyle name="Ezres [0]_10mell99" xfId="1350" xr:uid="{00000000-0005-0000-0000-000041050000}"/>
    <cellStyle name="Ezres_10mell99" xfId="1351" xr:uid="{00000000-0005-0000-0000-000042050000}"/>
    <cellStyle name="f‰H_x0010_‹Ëf‰h,ÿt$_x0018_è¸Wÿÿé&gt;Ëÿÿ÷Ç_x0001_" xfId="1352" xr:uid="{00000000-0005-0000-0000-000043050000}"/>
    <cellStyle name="f‰H_x0010_‹Ëf‰h,ÿt$_x0018_è¸Wÿÿé&gt;Ëÿÿ÷Ç_x0001_ 2" xfId="1353" xr:uid="{00000000-0005-0000-0000-000044050000}"/>
    <cellStyle name="F2" xfId="1354" xr:uid="{00000000-0005-0000-0000-000045050000}"/>
    <cellStyle name="F2 2" xfId="1355" xr:uid="{00000000-0005-0000-0000-000046050000}"/>
    <cellStyle name="F3" xfId="1356" xr:uid="{00000000-0005-0000-0000-000047050000}"/>
    <cellStyle name="F3 2" xfId="1357" xr:uid="{00000000-0005-0000-0000-000048050000}"/>
    <cellStyle name="F4" xfId="1358" xr:uid="{00000000-0005-0000-0000-000049050000}"/>
    <cellStyle name="F4 2" xfId="1359" xr:uid="{00000000-0005-0000-0000-00004A050000}"/>
    <cellStyle name="F4 2 2" xfId="1360" xr:uid="{00000000-0005-0000-0000-00004B050000}"/>
    <cellStyle name="F5" xfId="1361" xr:uid="{00000000-0005-0000-0000-00004C050000}"/>
    <cellStyle name="F5 - Style8" xfId="1362" xr:uid="{00000000-0005-0000-0000-00004D050000}"/>
    <cellStyle name="F5 2" xfId="1363" xr:uid="{00000000-0005-0000-0000-00004E050000}"/>
    <cellStyle name="F6" xfId="1364" xr:uid="{00000000-0005-0000-0000-00004F050000}"/>
    <cellStyle name="F6 - Style5" xfId="1365" xr:uid="{00000000-0005-0000-0000-000050050000}"/>
    <cellStyle name="F6 2" xfId="1366" xr:uid="{00000000-0005-0000-0000-000051050000}"/>
    <cellStyle name="F7" xfId="1367" xr:uid="{00000000-0005-0000-0000-000052050000}"/>
    <cellStyle name="F7 - Style7" xfId="1368" xr:uid="{00000000-0005-0000-0000-000053050000}"/>
    <cellStyle name="F7 2" xfId="1369" xr:uid="{00000000-0005-0000-0000-000054050000}"/>
    <cellStyle name="F8" xfId="1370" xr:uid="{00000000-0005-0000-0000-000055050000}"/>
    <cellStyle name="F8 - Style6" xfId="1371" xr:uid="{00000000-0005-0000-0000-000056050000}"/>
    <cellStyle name="F8 2" xfId="1372" xr:uid="{00000000-0005-0000-0000-000057050000}"/>
    <cellStyle name="F8 2 2" xfId="1373" xr:uid="{00000000-0005-0000-0000-000058050000}"/>
    <cellStyle name="facha" xfId="1374" xr:uid="{00000000-0005-0000-0000-000059050000}"/>
    <cellStyle name="Factor" xfId="1375" xr:uid="{00000000-0005-0000-0000-00005A050000}"/>
    <cellStyle name="Fecha" xfId="1376" xr:uid="{00000000-0005-0000-0000-00005B050000}"/>
    <cellStyle name="Fecha 2" xfId="1377" xr:uid="{00000000-0005-0000-0000-00005C050000}"/>
    <cellStyle name="Fijo" xfId="1378" xr:uid="{00000000-0005-0000-0000-00005D050000}"/>
    <cellStyle name="Fijo 2" xfId="1379" xr:uid="{00000000-0005-0000-0000-00005E050000}"/>
    <cellStyle name="Financiero" xfId="1380" xr:uid="{00000000-0005-0000-0000-00005F050000}"/>
    <cellStyle name="Finanční0" xfId="1381" xr:uid="{00000000-0005-0000-0000-000060050000}"/>
    <cellStyle name="financniO" xfId="1382" xr:uid="{00000000-0005-0000-0000-000061050000}"/>
    <cellStyle name="Finanèní0" xfId="1383" xr:uid="{00000000-0005-0000-0000-000062050000}"/>
    <cellStyle name="Fixed" xfId="1384" xr:uid="{00000000-0005-0000-0000-000063050000}"/>
    <cellStyle name="Fixed 10" xfId="1385" xr:uid="{00000000-0005-0000-0000-000064050000}"/>
    <cellStyle name="Fixed 10 2" xfId="1386" xr:uid="{00000000-0005-0000-0000-000065050000}"/>
    <cellStyle name="Fixed 11" xfId="1387" xr:uid="{00000000-0005-0000-0000-000066050000}"/>
    <cellStyle name="Fixed 11 2" xfId="1388" xr:uid="{00000000-0005-0000-0000-000067050000}"/>
    <cellStyle name="Fixed 12" xfId="1389" xr:uid="{00000000-0005-0000-0000-000068050000}"/>
    <cellStyle name="Fixed 12 2" xfId="1390" xr:uid="{00000000-0005-0000-0000-000069050000}"/>
    <cellStyle name="Fixed 13" xfId="1391" xr:uid="{00000000-0005-0000-0000-00006A050000}"/>
    <cellStyle name="Fixed 13 2" xfId="1392" xr:uid="{00000000-0005-0000-0000-00006B050000}"/>
    <cellStyle name="Fixed 14" xfId="1393" xr:uid="{00000000-0005-0000-0000-00006C050000}"/>
    <cellStyle name="Fixed 14 2" xfId="1394" xr:uid="{00000000-0005-0000-0000-00006D050000}"/>
    <cellStyle name="Fixed 15" xfId="1395" xr:uid="{00000000-0005-0000-0000-00006E050000}"/>
    <cellStyle name="Fixed 15 2" xfId="1396" xr:uid="{00000000-0005-0000-0000-00006F050000}"/>
    <cellStyle name="Fixed 16" xfId="1397" xr:uid="{00000000-0005-0000-0000-000070050000}"/>
    <cellStyle name="Fixed 16 2" xfId="1398" xr:uid="{00000000-0005-0000-0000-000071050000}"/>
    <cellStyle name="Fixed 17" xfId="1399" xr:uid="{00000000-0005-0000-0000-000072050000}"/>
    <cellStyle name="Fixed 17 2" xfId="1400" xr:uid="{00000000-0005-0000-0000-000073050000}"/>
    <cellStyle name="Fixed 18" xfId="1401" xr:uid="{00000000-0005-0000-0000-000074050000}"/>
    <cellStyle name="Fixed 18 2" xfId="1402" xr:uid="{00000000-0005-0000-0000-000075050000}"/>
    <cellStyle name="Fixed 19" xfId="1403" xr:uid="{00000000-0005-0000-0000-000076050000}"/>
    <cellStyle name="Fixed 19 2" xfId="1404" xr:uid="{00000000-0005-0000-0000-000077050000}"/>
    <cellStyle name="Fixed 2" xfId="1405" xr:uid="{00000000-0005-0000-0000-000078050000}"/>
    <cellStyle name="Fixed 2 2" xfId="1406" xr:uid="{00000000-0005-0000-0000-000079050000}"/>
    <cellStyle name="Fixed 2 2 2" xfId="1407" xr:uid="{00000000-0005-0000-0000-00007A050000}"/>
    <cellStyle name="Fixed 2 3" xfId="1408" xr:uid="{00000000-0005-0000-0000-00007B050000}"/>
    <cellStyle name="Fixed 2 3 2" xfId="1409" xr:uid="{00000000-0005-0000-0000-00007C050000}"/>
    <cellStyle name="Fixed 20" xfId="1410" xr:uid="{00000000-0005-0000-0000-00007D050000}"/>
    <cellStyle name="Fixed 20 2" xfId="1411" xr:uid="{00000000-0005-0000-0000-00007E050000}"/>
    <cellStyle name="Fixed 21" xfId="1412" xr:uid="{00000000-0005-0000-0000-00007F050000}"/>
    <cellStyle name="Fixed 21 2" xfId="1413" xr:uid="{00000000-0005-0000-0000-000080050000}"/>
    <cellStyle name="Fixed 22" xfId="1414" xr:uid="{00000000-0005-0000-0000-000081050000}"/>
    <cellStyle name="Fixed 22 2" xfId="1415" xr:uid="{00000000-0005-0000-0000-000082050000}"/>
    <cellStyle name="Fixed 23" xfId="1416" xr:uid="{00000000-0005-0000-0000-000083050000}"/>
    <cellStyle name="Fixed 23 2" xfId="1417" xr:uid="{00000000-0005-0000-0000-000084050000}"/>
    <cellStyle name="Fixed 24" xfId="1418" xr:uid="{00000000-0005-0000-0000-000085050000}"/>
    <cellStyle name="Fixed 24 2" xfId="1419" xr:uid="{00000000-0005-0000-0000-000086050000}"/>
    <cellStyle name="Fixed 25" xfId="1420" xr:uid="{00000000-0005-0000-0000-000087050000}"/>
    <cellStyle name="Fixed 25 2" xfId="1421" xr:uid="{00000000-0005-0000-0000-000088050000}"/>
    <cellStyle name="Fixed 26" xfId="1422" xr:uid="{00000000-0005-0000-0000-000089050000}"/>
    <cellStyle name="Fixed 26 2" xfId="1423" xr:uid="{00000000-0005-0000-0000-00008A050000}"/>
    <cellStyle name="Fixed 27" xfId="1424" xr:uid="{00000000-0005-0000-0000-00008B050000}"/>
    <cellStyle name="Fixed 27 2" xfId="1425" xr:uid="{00000000-0005-0000-0000-00008C050000}"/>
    <cellStyle name="Fixed 28" xfId="1426" xr:uid="{00000000-0005-0000-0000-00008D050000}"/>
    <cellStyle name="Fixed 28 2" xfId="1427" xr:uid="{00000000-0005-0000-0000-00008E050000}"/>
    <cellStyle name="Fixed 29" xfId="1428" xr:uid="{00000000-0005-0000-0000-00008F050000}"/>
    <cellStyle name="Fixed 29 2" xfId="1429" xr:uid="{00000000-0005-0000-0000-000090050000}"/>
    <cellStyle name="Fixed 3" xfId="1430" xr:uid="{00000000-0005-0000-0000-000091050000}"/>
    <cellStyle name="Fixed 3 2" xfId="1431" xr:uid="{00000000-0005-0000-0000-000092050000}"/>
    <cellStyle name="Fixed 30" xfId="1432" xr:uid="{00000000-0005-0000-0000-000093050000}"/>
    <cellStyle name="Fixed 30 2" xfId="1433" xr:uid="{00000000-0005-0000-0000-000094050000}"/>
    <cellStyle name="Fixed 31" xfId="1434" xr:uid="{00000000-0005-0000-0000-000095050000}"/>
    <cellStyle name="Fixed 31 2" xfId="1435" xr:uid="{00000000-0005-0000-0000-000096050000}"/>
    <cellStyle name="Fixed 32" xfId="1436" xr:uid="{00000000-0005-0000-0000-000097050000}"/>
    <cellStyle name="Fixed 32 2" xfId="1437" xr:uid="{00000000-0005-0000-0000-000098050000}"/>
    <cellStyle name="Fixed 33" xfId="1438" xr:uid="{00000000-0005-0000-0000-000099050000}"/>
    <cellStyle name="Fixed 33 2" xfId="1439" xr:uid="{00000000-0005-0000-0000-00009A050000}"/>
    <cellStyle name="Fixed 34" xfId="1440" xr:uid="{00000000-0005-0000-0000-00009B050000}"/>
    <cellStyle name="Fixed 34 2" xfId="1441" xr:uid="{00000000-0005-0000-0000-00009C050000}"/>
    <cellStyle name="Fixed 35" xfId="1442" xr:uid="{00000000-0005-0000-0000-00009D050000}"/>
    <cellStyle name="Fixed 4" xfId="1443" xr:uid="{00000000-0005-0000-0000-00009E050000}"/>
    <cellStyle name="Fixed 4 2" xfId="1444" xr:uid="{00000000-0005-0000-0000-00009F050000}"/>
    <cellStyle name="Fixed 5" xfId="1445" xr:uid="{00000000-0005-0000-0000-0000A0050000}"/>
    <cellStyle name="Fixed 5 2" xfId="1446" xr:uid="{00000000-0005-0000-0000-0000A1050000}"/>
    <cellStyle name="Fixed 6" xfId="1447" xr:uid="{00000000-0005-0000-0000-0000A2050000}"/>
    <cellStyle name="Fixed 6 2" xfId="1448" xr:uid="{00000000-0005-0000-0000-0000A3050000}"/>
    <cellStyle name="Fixed 7" xfId="1449" xr:uid="{00000000-0005-0000-0000-0000A4050000}"/>
    <cellStyle name="Fixed 7 2" xfId="1450" xr:uid="{00000000-0005-0000-0000-0000A5050000}"/>
    <cellStyle name="Fixed 8" xfId="1451" xr:uid="{00000000-0005-0000-0000-0000A6050000}"/>
    <cellStyle name="Fixed 8 2" xfId="1452" xr:uid="{00000000-0005-0000-0000-0000A7050000}"/>
    <cellStyle name="Fixed 9" xfId="1453" xr:uid="{00000000-0005-0000-0000-0000A8050000}"/>
    <cellStyle name="Fixed 9 2" xfId="1454" xr:uid="{00000000-0005-0000-0000-0000A9050000}"/>
    <cellStyle name="fixed0 - Style4" xfId="1455" xr:uid="{00000000-0005-0000-0000-0000AA050000}"/>
    <cellStyle name="fixed0 - Style4 2" xfId="1456" xr:uid="{00000000-0005-0000-0000-0000AB050000}"/>
    <cellStyle name="Fixed1 - Style1" xfId="1457" xr:uid="{00000000-0005-0000-0000-0000AC050000}"/>
    <cellStyle name="Fixed1 - Style2" xfId="1458" xr:uid="{00000000-0005-0000-0000-0000AD050000}"/>
    <cellStyle name="Fixed2 - Style2" xfId="1459" xr:uid="{00000000-0005-0000-0000-0000AE050000}"/>
    <cellStyle name="Fixo" xfId="1460" xr:uid="{00000000-0005-0000-0000-0000AF050000}"/>
    <cellStyle name="Fixo 10" xfId="1461" xr:uid="{00000000-0005-0000-0000-0000B0050000}"/>
    <cellStyle name="Fixo 11" xfId="1462" xr:uid="{00000000-0005-0000-0000-0000B1050000}"/>
    <cellStyle name="Fixo 12" xfId="1463" xr:uid="{00000000-0005-0000-0000-0000B2050000}"/>
    <cellStyle name="Fixo 13" xfId="1464" xr:uid="{00000000-0005-0000-0000-0000B3050000}"/>
    <cellStyle name="Fixo 14" xfId="1465" xr:uid="{00000000-0005-0000-0000-0000B4050000}"/>
    <cellStyle name="Fixo 15" xfId="1466" xr:uid="{00000000-0005-0000-0000-0000B5050000}"/>
    <cellStyle name="Fixo 16" xfId="1467" xr:uid="{00000000-0005-0000-0000-0000B6050000}"/>
    <cellStyle name="Fixo 17" xfId="1468" xr:uid="{00000000-0005-0000-0000-0000B7050000}"/>
    <cellStyle name="Fixo 18" xfId="1469" xr:uid="{00000000-0005-0000-0000-0000B8050000}"/>
    <cellStyle name="Fixo 19" xfId="1470" xr:uid="{00000000-0005-0000-0000-0000B9050000}"/>
    <cellStyle name="Fixo 2" xfId="1471" xr:uid="{00000000-0005-0000-0000-0000BA050000}"/>
    <cellStyle name="Fixo 2 2" xfId="1472" xr:uid="{00000000-0005-0000-0000-0000BB050000}"/>
    <cellStyle name="Fixo 2 3" xfId="1473" xr:uid="{00000000-0005-0000-0000-0000BC050000}"/>
    <cellStyle name="Fixo 2 4" xfId="1474" xr:uid="{00000000-0005-0000-0000-0000BD050000}"/>
    <cellStyle name="Fixo 20" xfId="1475" xr:uid="{00000000-0005-0000-0000-0000BE050000}"/>
    <cellStyle name="Fixo 21" xfId="1476" xr:uid="{00000000-0005-0000-0000-0000BF050000}"/>
    <cellStyle name="Fixo 22" xfId="1477" xr:uid="{00000000-0005-0000-0000-0000C0050000}"/>
    <cellStyle name="Fixo 23" xfId="1478" xr:uid="{00000000-0005-0000-0000-0000C1050000}"/>
    <cellStyle name="Fixo 24" xfId="1479" xr:uid="{00000000-0005-0000-0000-0000C2050000}"/>
    <cellStyle name="Fixo 25" xfId="1480" xr:uid="{00000000-0005-0000-0000-0000C3050000}"/>
    <cellStyle name="Fixo 26" xfId="1481" xr:uid="{00000000-0005-0000-0000-0000C4050000}"/>
    <cellStyle name="Fixo 27" xfId="1482" xr:uid="{00000000-0005-0000-0000-0000C5050000}"/>
    <cellStyle name="Fixo 28" xfId="1483" xr:uid="{00000000-0005-0000-0000-0000C6050000}"/>
    <cellStyle name="Fixo 29" xfId="1484" xr:uid="{00000000-0005-0000-0000-0000C7050000}"/>
    <cellStyle name="Fixo 3" xfId="1485" xr:uid="{00000000-0005-0000-0000-0000C8050000}"/>
    <cellStyle name="Fixo 30" xfId="1486" xr:uid="{00000000-0005-0000-0000-0000C9050000}"/>
    <cellStyle name="Fixo 31" xfId="1487" xr:uid="{00000000-0005-0000-0000-0000CA050000}"/>
    <cellStyle name="Fixo 32" xfId="1488" xr:uid="{00000000-0005-0000-0000-0000CB050000}"/>
    <cellStyle name="Fixo 33" xfId="1489" xr:uid="{00000000-0005-0000-0000-0000CC050000}"/>
    <cellStyle name="Fixo 34" xfId="1490" xr:uid="{00000000-0005-0000-0000-0000CD050000}"/>
    <cellStyle name="Fixo 4" xfId="1491" xr:uid="{00000000-0005-0000-0000-0000CE050000}"/>
    <cellStyle name="Fixo 5" xfId="1492" xr:uid="{00000000-0005-0000-0000-0000CF050000}"/>
    <cellStyle name="Fixo 6" xfId="1493" xr:uid="{00000000-0005-0000-0000-0000D0050000}"/>
    <cellStyle name="Fixo 7" xfId="1494" xr:uid="{00000000-0005-0000-0000-0000D1050000}"/>
    <cellStyle name="Fixo 8" xfId="1495" xr:uid="{00000000-0005-0000-0000-0000D2050000}"/>
    <cellStyle name="Fixo 9" xfId="1496" xr:uid="{00000000-0005-0000-0000-0000D3050000}"/>
    <cellStyle name="Footnote" xfId="1497" xr:uid="{00000000-0005-0000-0000-0000D4050000}"/>
    <cellStyle name="formula1" xfId="1498" xr:uid="{00000000-0005-0000-0000-0000D5050000}"/>
    <cellStyle name="formula2" xfId="1499" xr:uid="{00000000-0005-0000-0000-0000D6050000}"/>
    <cellStyle name="formula3" xfId="1500" xr:uid="{00000000-0005-0000-0000-0000D7050000}"/>
    <cellStyle name="Fuss" xfId="1501" xr:uid="{00000000-0005-0000-0000-0000D8050000}"/>
    <cellStyle name="Fuss 2" xfId="1502" xr:uid="{00000000-0005-0000-0000-0000D9050000}"/>
    <cellStyle name="Fuss_WEOInput" xfId="1503" xr:uid="{00000000-0005-0000-0000-0000DA050000}"/>
    <cellStyle name="Good 2" xfId="1504" xr:uid="{00000000-0005-0000-0000-0000DB050000}"/>
    <cellStyle name="GOVDATA" xfId="1505" xr:uid="{00000000-0005-0000-0000-0000DC050000}"/>
    <cellStyle name="Grey" xfId="1506" xr:uid="{00000000-0005-0000-0000-0000DD050000}"/>
    <cellStyle name="Grey 2" xfId="1507" xr:uid="{00000000-0005-0000-0000-0000DE050000}"/>
    <cellStyle name="Grey 3" xfId="1508" xr:uid="{00000000-0005-0000-0000-0000DF050000}"/>
    <cellStyle name="Grey_WEOInput" xfId="1509" xr:uid="{00000000-0005-0000-0000-0000E0050000}"/>
    <cellStyle name="Hard Percent" xfId="1510" xr:uid="{00000000-0005-0000-0000-0000E1050000}"/>
    <cellStyle name="hard_num" xfId="1511" xr:uid="{00000000-0005-0000-0000-0000E2050000}"/>
    <cellStyle name="Header" xfId="1512" xr:uid="{00000000-0005-0000-0000-0000E3050000}"/>
    <cellStyle name="Header style" xfId="1513" xr:uid="{00000000-0005-0000-0000-0000E4050000}"/>
    <cellStyle name="Header style 2" xfId="1514" xr:uid="{00000000-0005-0000-0000-0000E5050000}"/>
    <cellStyle name="Header style 3" xfId="1515" xr:uid="{00000000-0005-0000-0000-0000E6050000}"/>
    <cellStyle name="Header style_Comp_aut" xfId="1516" xr:uid="{00000000-0005-0000-0000-0000E7050000}"/>
    <cellStyle name="Header1" xfId="1517" xr:uid="{00000000-0005-0000-0000-0000E8050000}"/>
    <cellStyle name="Header2" xfId="1518" xr:uid="{00000000-0005-0000-0000-0000E9050000}"/>
    <cellStyle name="Header2 2" xfId="1519" xr:uid="{00000000-0005-0000-0000-0000EA050000}"/>
    <cellStyle name="Header2 2 2" xfId="1520" xr:uid="{00000000-0005-0000-0000-0000EB050000}"/>
    <cellStyle name="Header2 2 2 2" xfId="1521" xr:uid="{00000000-0005-0000-0000-0000EC050000}"/>
    <cellStyle name="Header2 2 2 2 2" xfId="1522" xr:uid="{00000000-0005-0000-0000-0000ED050000}"/>
    <cellStyle name="Header2 2 2 2 2 2" xfId="1523" xr:uid="{00000000-0005-0000-0000-0000EE050000}"/>
    <cellStyle name="Header2 2 2 3" xfId="1524" xr:uid="{00000000-0005-0000-0000-0000EF050000}"/>
    <cellStyle name="Header2 2 2 3 2" xfId="1525" xr:uid="{00000000-0005-0000-0000-0000F0050000}"/>
    <cellStyle name="Header2 2 2 4" xfId="1526" xr:uid="{00000000-0005-0000-0000-0000F1050000}"/>
    <cellStyle name="Header2 2 3" xfId="1527" xr:uid="{00000000-0005-0000-0000-0000F2050000}"/>
    <cellStyle name="Header2 2 3 2" xfId="1528" xr:uid="{00000000-0005-0000-0000-0000F3050000}"/>
    <cellStyle name="Header2 2 3 2 2" xfId="1529" xr:uid="{00000000-0005-0000-0000-0000F4050000}"/>
    <cellStyle name="Header2 2 3 2 2 2" xfId="1530" xr:uid="{00000000-0005-0000-0000-0000F5050000}"/>
    <cellStyle name="Header2 2 3 3" xfId="1531" xr:uid="{00000000-0005-0000-0000-0000F6050000}"/>
    <cellStyle name="Header2 2 3 3 2" xfId="1532" xr:uid="{00000000-0005-0000-0000-0000F7050000}"/>
    <cellStyle name="Header2 2 3 4" xfId="1533" xr:uid="{00000000-0005-0000-0000-0000F8050000}"/>
    <cellStyle name="Header2 2 4" xfId="1534" xr:uid="{00000000-0005-0000-0000-0000F9050000}"/>
    <cellStyle name="Header2 2 4 2" xfId="1535" xr:uid="{00000000-0005-0000-0000-0000FA050000}"/>
    <cellStyle name="Header2 2 4 2 2" xfId="1536" xr:uid="{00000000-0005-0000-0000-0000FB050000}"/>
    <cellStyle name="Header2 2_Readme" xfId="1537" xr:uid="{00000000-0005-0000-0000-0000FC050000}"/>
    <cellStyle name="Header2 3" xfId="1538" xr:uid="{00000000-0005-0000-0000-0000FD050000}"/>
    <cellStyle name="Header2 3 2" xfId="1539" xr:uid="{00000000-0005-0000-0000-0000FE050000}"/>
    <cellStyle name="Header2 3 2 2" xfId="1540" xr:uid="{00000000-0005-0000-0000-0000FF050000}"/>
    <cellStyle name="Header2 3 2 2 2" xfId="1541" xr:uid="{00000000-0005-0000-0000-000000060000}"/>
    <cellStyle name="Header2 3 3" xfId="1542" xr:uid="{00000000-0005-0000-0000-000001060000}"/>
    <cellStyle name="Header2 3 3 2" xfId="1543" xr:uid="{00000000-0005-0000-0000-000002060000}"/>
    <cellStyle name="Header2 3 4" xfId="1544" xr:uid="{00000000-0005-0000-0000-000003060000}"/>
    <cellStyle name="Header2 4" xfId="1545" xr:uid="{00000000-0005-0000-0000-000004060000}"/>
    <cellStyle name="Header2 4 2" xfId="1546" xr:uid="{00000000-0005-0000-0000-000005060000}"/>
    <cellStyle name="Header2 4 2 2" xfId="1547" xr:uid="{00000000-0005-0000-0000-000006060000}"/>
    <cellStyle name="Header2 4 2 2 2" xfId="1548" xr:uid="{00000000-0005-0000-0000-000007060000}"/>
    <cellStyle name="Header2 4 3" xfId="1549" xr:uid="{00000000-0005-0000-0000-000008060000}"/>
    <cellStyle name="Header2 4 3 2" xfId="1550" xr:uid="{00000000-0005-0000-0000-000009060000}"/>
    <cellStyle name="Header2 4 4" xfId="1551" xr:uid="{00000000-0005-0000-0000-00000A060000}"/>
    <cellStyle name="Header2 5" xfId="1552" xr:uid="{00000000-0005-0000-0000-00000B060000}"/>
    <cellStyle name="Header2 5 2" xfId="1553" xr:uid="{00000000-0005-0000-0000-00000C060000}"/>
    <cellStyle name="Header2 5 2 2" xfId="1554" xr:uid="{00000000-0005-0000-0000-00000D060000}"/>
    <cellStyle name="Header2_Readme" xfId="1555" xr:uid="{00000000-0005-0000-0000-00000E060000}"/>
    <cellStyle name="Heading" xfId="1556" xr:uid="{00000000-0005-0000-0000-00000F060000}"/>
    <cellStyle name="Heading 1 10" xfId="1557" xr:uid="{00000000-0005-0000-0000-000010060000}"/>
    <cellStyle name="Heading 1 11" xfId="1558" xr:uid="{00000000-0005-0000-0000-000011060000}"/>
    <cellStyle name="Heading 1 12" xfId="1559" xr:uid="{00000000-0005-0000-0000-000012060000}"/>
    <cellStyle name="Heading 1 13" xfId="1560" xr:uid="{00000000-0005-0000-0000-000013060000}"/>
    <cellStyle name="Heading 1 14" xfId="1561" xr:uid="{00000000-0005-0000-0000-000014060000}"/>
    <cellStyle name="Heading 1 15" xfId="1562" xr:uid="{00000000-0005-0000-0000-000015060000}"/>
    <cellStyle name="Heading 1 16" xfId="1563" xr:uid="{00000000-0005-0000-0000-000016060000}"/>
    <cellStyle name="Heading 1 17" xfId="1564" xr:uid="{00000000-0005-0000-0000-000017060000}"/>
    <cellStyle name="Heading 1 18" xfId="1565" xr:uid="{00000000-0005-0000-0000-000018060000}"/>
    <cellStyle name="Heading 1 19" xfId="1566" xr:uid="{00000000-0005-0000-0000-000019060000}"/>
    <cellStyle name="Heading 1 2" xfId="1567" xr:uid="{00000000-0005-0000-0000-00001A060000}"/>
    <cellStyle name="Heading 1 2 2" xfId="1568" xr:uid="{00000000-0005-0000-0000-00001B060000}"/>
    <cellStyle name="Heading 1 2 3" xfId="1569" xr:uid="{00000000-0005-0000-0000-00001C060000}"/>
    <cellStyle name="Heading 1 20" xfId="1570" xr:uid="{00000000-0005-0000-0000-00001D060000}"/>
    <cellStyle name="Heading 1 21" xfId="1571" xr:uid="{00000000-0005-0000-0000-00001E060000}"/>
    <cellStyle name="Heading 1 22" xfId="1572" xr:uid="{00000000-0005-0000-0000-00001F060000}"/>
    <cellStyle name="Heading 1 23" xfId="1573" xr:uid="{00000000-0005-0000-0000-000020060000}"/>
    <cellStyle name="Heading 1 24" xfId="1574" xr:uid="{00000000-0005-0000-0000-000021060000}"/>
    <cellStyle name="Heading 1 25" xfId="1575" xr:uid="{00000000-0005-0000-0000-000022060000}"/>
    <cellStyle name="Heading 1 26" xfId="1576" xr:uid="{00000000-0005-0000-0000-000023060000}"/>
    <cellStyle name="Heading 1 27" xfId="1577" xr:uid="{00000000-0005-0000-0000-000024060000}"/>
    <cellStyle name="Heading 1 28" xfId="1578" xr:uid="{00000000-0005-0000-0000-000025060000}"/>
    <cellStyle name="Heading 1 29" xfId="1579" xr:uid="{00000000-0005-0000-0000-000026060000}"/>
    <cellStyle name="Heading 1 3" xfId="1580" xr:uid="{00000000-0005-0000-0000-000027060000}"/>
    <cellStyle name="Heading 1 30" xfId="1581" xr:uid="{00000000-0005-0000-0000-000028060000}"/>
    <cellStyle name="Heading 1 31" xfId="1582" xr:uid="{00000000-0005-0000-0000-000029060000}"/>
    <cellStyle name="Heading 1 32" xfId="1583" xr:uid="{00000000-0005-0000-0000-00002A060000}"/>
    <cellStyle name="Heading 1 33" xfId="1584" xr:uid="{00000000-0005-0000-0000-00002B060000}"/>
    <cellStyle name="Heading 1 34" xfId="1585" xr:uid="{00000000-0005-0000-0000-00002C060000}"/>
    <cellStyle name="Heading 1 4" xfId="1586" xr:uid="{00000000-0005-0000-0000-00002D060000}"/>
    <cellStyle name="Heading 1 5" xfId="1587" xr:uid="{00000000-0005-0000-0000-00002E060000}"/>
    <cellStyle name="Heading 1 6" xfId="1588" xr:uid="{00000000-0005-0000-0000-00002F060000}"/>
    <cellStyle name="Heading 1 7" xfId="1589" xr:uid="{00000000-0005-0000-0000-000030060000}"/>
    <cellStyle name="Heading 1 8" xfId="1590" xr:uid="{00000000-0005-0000-0000-000031060000}"/>
    <cellStyle name="Heading 1 9" xfId="1591" xr:uid="{00000000-0005-0000-0000-000032060000}"/>
    <cellStyle name="Heading 2 10" xfId="1592" xr:uid="{00000000-0005-0000-0000-000033060000}"/>
    <cellStyle name="Heading 2 11" xfId="1593" xr:uid="{00000000-0005-0000-0000-000034060000}"/>
    <cellStyle name="Heading 2 12" xfId="1594" xr:uid="{00000000-0005-0000-0000-000035060000}"/>
    <cellStyle name="Heading 2 13" xfId="1595" xr:uid="{00000000-0005-0000-0000-000036060000}"/>
    <cellStyle name="Heading 2 14" xfId="1596" xr:uid="{00000000-0005-0000-0000-000037060000}"/>
    <cellStyle name="Heading 2 15" xfId="1597" xr:uid="{00000000-0005-0000-0000-000038060000}"/>
    <cellStyle name="Heading 2 16" xfId="1598" xr:uid="{00000000-0005-0000-0000-000039060000}"/>
    <cellStyle name="Heading 2 17" xfId="1599" xr:uid="{00000000-0005-0000-0000-00003A060000}"/>
    <cellStyle name="Heading 2 18" xfId="1600" xr:uid="{00000000-0005-0000-0000-00003B060000}"/>
    <cellStyle name="Heading 2 19" xfId="1601" xr:uid="{00000000-0005-0000-0000-00003C060000}"/>
    <cellStyle name="Heading 2 2" xfId="1602" xr:uid="{00000000-0005-0000-0000-00003D060000}"/>
    <cellStyle name="Heading 2 2 2" xfId="1603" xr:uid="{00000000-0005-0000-0000-00003E060000}"/>
    <cellStyle name="Heading 2 2 3" xfId="1604" xr:uid="{00000000-0005-0000-0000-00003F060000}"/>
    <cellStyle name="Heading 2 20" xfId="1605" xr:uid="{00000000-0005-0000-0000-000040060000}"/>
    <cellStyle name="Heading 2 21" xfId="1606" xr:uid="{00000000-0005-0000-0000-000041060000}"/>
    <cellStyle name="Heading 2 22" xfId="1607" xr:uid="{00000000-0005-0000-0000-000042060000}"/>
    <cellStyle name="Heading 2 23" xfId="1608" xr:uid="{00000000-0005-0000-0000-000043060000}"/>
    <cellStyle name="Heading 2 24" xfId="1609" xr:uid="{00000000-0005-0000-0000-000044060000}"/>
    <cellStyle name="Heading 2 25" xfId="1610" xr:uid="{00000000-0005-0000-0000-000045060000}"/>
    <cellStyle name="Heading 2 26" xfId="1611" xr:uid="{00000000-0005-0000-0000-000046060000}"/>
    <cellStyle name="Heading 2 27" xfId="1612" xr:uid="{00000000-0005-0000-0000-000047060000}"/>
    <cellStyle name="Heading 2 28" xfId="1613" xr:uid="{00000000-0005-0000-0000-000048060000}"/>
    <cellStyle name="Heading 2 29" xfId="1614" xr:uid="{00000000-0005-0000-0000-000049060000}"/>
    <cellStyle name="Heading 2 3" xfId="1615" xr:uid="{00000000-0005-0000-0000-00004A060000}"/>
    <cellStyle name="Heading 2 30" xfId="1616" xr:uid="{00000000-0005-0000-0000-00004B060000}"/>
    <cellStyle name="Heading 2 31" xfId="1617" xr:uid="{00000000-0005-0000-0000-00004C060000}"/>
    <cellStyle name="Heading 2 32" xfId="1618" xr:uid="{00000000-0005-0000-0000-00004D060000}"/>
    <cellStyle name="Heading 2 33" xfId="1619" xr:uid="{00000000-0005-0000-0000-00004E060000}"/>
    <cellStyle name="Heading 2 34" xfId="1620" xr:uid="{00000000-0005-0000-0000-00004F060000}"/>
    <cellStyle name="Heading 2 35" xfId="1621" xr:uid="{00000000-0005-0000-0000-000050060000}"/>
    <cellStyle name="Heading 2 4" xfId="1622" xr:uid="{00000000-0005-0000-0000-000051060000}"/>
    <cellStyle name="Heading 2 5" xfId="1623" xr:uid="{00000000-0005-0000-0000-000052060000}"/>
    <cellStyle name="Heading 2 6" xfId="1624" xr:uid="{00000000-0005-0000-0000-000053060000}"/>
    <cellStyle name="Heading 2 7" xfId="1625" xr:uid="{00000000-0005-0000-0000-000054060000}"/>
    <cellStyle name="Heading 2 8" xfId="1626" xr:uid="{00000000-0005-0000-0000-000055060000}"/>
    <cellStyle name="Heading 2 9" xfId="1627" xr:uid="{00000000-0005-0000-0000-000056060000}"/>
    <cellStyle name="Heading 3 2" xfId="1628" xr:uid="{00000000-0005-0000-0000-000057060000}"/>
    <cellStyle name="Heading 4 2" xfId="1629" xr:uid="{00000000-0005-0000-0000-000058060000}"/>
    <cellStyle name="Heading1" xfId="1630" xr:uid="{00000000-0005-0000-0000-000059060000}"/>
    <cellStyle name="Heading1 2" xfId="1631" xr:uid="{00000000-0005-0000-0000-00005A060000}"/>
    <cellStyle name="Heading1 3" xfId="1632" xr:uid="{00000000-0005-0000-0000-00005B060000}"/>
    <cellStyle name="Heading2" xfId="1633" xr:uid="{00000000-0005-0000-0000-00005C060000}"/>
    <cellStyle name="Heading2 2" xfId="1634" xr:uid="{00000000-0005-0000-0000-00005D060000}"/>
    <cellStyle name="Heading2 3" xfId="1635" xr:uid="{00000000-0005-0000-0000-00005E060000}"/>
    <cellStyle name="Hiperhivatkozás" xfId="1636" xr:uid="{00000000-0005-0000-0000-00005F060000}"/>
    <cellStyle name="Hipervínculo" xfId="1637" xr:uid="{00000000-0005-0000-0000-000060060000}"/>
    <cellStyle name="Hipervínculo visitado" xfId="1638" xr:uid="{00000000-0005-0000-0000-000061060000}"/>
    <cellStyle name="Hipervínculo_10-01-03 2003 2003 NUEVOS RON -NUEVOS INTERESES" xfId="1639" xr:uid="{00000000-0005-0000-0000-000062060000}"/>
    <cellStyle name="Hyp◥rlink" xfId="1640" xr:uid="{00000000-0005-0000-0000-000063060000}"/>
    <cellStyle name="Hyperlink" xfId="2" builtinId="8"/>
    <cellStyle name="Hyperlink 2" xfId="1641" xr:uid="{00000000-0005-0000-0000-000065060000}"/>
    <cellStyle name="Hyperlink 2 2" xfId="1642" xr:uid="{00000000-0005-0000-0000-000066060000}"/>
    <cellStyle name="Hyperlink 2 2 2" xfId="1643" xr:uid="{00000000-0005-0000-0000-000067060000}"/>
    <cellStyle name="Hyperlink 2 3" xfId="1644" xr:uid="{00000000-0005-0000-0000-000068060000}"/>
    <cellStyle name="Hyperlink 2 4" xfId="1645" xr:uid="{00000000-0005-0000-0000-000069060000}"/>
    <cellStyle name="Hyperlink 2 5" xfId="1646" xr:uid="{00000000-0005-0000-0000-00006A060000}"/>
    <cellStyle name="Hyperlink 2 5 2" xfId="1647" xr:uid="{00000000-0005-0000-0000-00006B060000}"/>
    <cellStyle name="Hyperlink 2 6" xfId="1648" xr:uid="{00000000-0005-0000-0000-00006C060000}"/>
    <cellStyle name="Hyperlink 2_G20exp&amp;revtrends" xfId="1649" xr:uid="{00000000-0005-0000-0000-00006D060000}"/>
    <cellStyle name="Hyperlink 3" xfId="1650" xr:uid="{00000000-0005-0000-0000-00006E060000}"/>
    <cellStyle name="Hyperlink 3 2" xfId="1651" xr:uid="{00000000-0005-0000-0000-00006F060000}"/>
    <cellStyle name="Hyperlink 3 2 2" xfId="1652" xr:uid="{00000000-0005-0000-0000-000070060000}"/>
    <cellStyle name="Hyperlink 4" xfId="1653" xr:uid="{00000000-0005-0000-0000-000071060000}"/>
    <cellStyle name="Hyperlink 5" xfId="1654" xr:uid="{00000000-0005-0000-0000-000072060000}"/>
    <cellStyle name="Hyperlink seguido_NFGC_SPE_1995_2003" xfId="1655" xr:uid="{00000000-0005-0000-0000-000073060000}"/>
    <cellStyle name="Hyperlink䟟monetáris.xls Chart 4" xfId="1656" xr:uid="{00000000-0005-0000-0000-000074060000}"/>
    <cellStyle name="Iau?iue_Eeno1" xfId="1657" xr:uid="{00000000-0005-0000-0000-000075060000}"/>
    <cellStyle name="Îáû÷íûé_Table16" xfId="1658" xr:uid="{00000000-0005-0000-0000-000076060000}"/>
    <cellStyle name="imf-one decimal" xfId="1659" xr:uid="{00000000-0005-0000-0000-000077060000}"/>
    <cellStyle name="imf-one decimal 2" xfId="1660" xr:uid="{00000000-0005-0000-0000-000078060000}"/>
    <cellStyle name="imf-one decimal 3" xfId="1661" xr:uid="{00000000-0005-0000-0000-000079060000}"/>
    <cellStyle name="imf-zero decimal" xfId="1662" xr:uid="{00000000-0005-0000-0000-00007A060000}"/>
    <cellStyle name="imf-zero decimal 2" xfId="1663" xr:uid="{00000000-0005-0000-0000-00007B060000}"/>
    <cellStyle name="imf-zero decimal 3" xfId="1664" xr:uid="{00000000-0005-0000-0000-00007C060000}"/>
    <cellStyle name="Incorrecto" xfId="1665" xr:uid="{00000000-0005-0000-0000-00007D060000}"/>
    <cellStyle name="Index" xfId="1666" xr:uid="{00000000-0005-0000-0000-00007E060000}"/>
    <cellStyle name="Input [yellow]" xfId="1667" xr:uid="{00000000-0005-0000-0000-00007F060000}"/>
    <cellStyle name="Input [yellow] 2" xfId="1668" xr:uid="{00000000-0005-0000-0000-000080060000}"/>
    <cellStyle name="Input [yellow] 2 2" xfId="1669" xr:uid="{00000000-0005-0000-0000-000081060000}"/>
    <cellStyle name="Input [yellow] 3" xfId="1670" xr:uid="{00000000-0005-0000-0000-000082060000}"/>
    <cellStyle name="Input [yellow] 3 2" xfId="1671" xr:uid="{00000000-0005-0000-0000-000083060000}"/>
    <cellStyle name="Input [yellow] 4" xfId="1672" xr:uid="{00000000-0005-0000-0000-000084060000}"/>
    <cellStyle name="Input [yellow]_WEOInput" xfId="1673" xr:uid="{00000000-0005-0000-0000-000085060000}"/>
    <cellStyle name="Input 2" xfId="1674" xr:uid="{00000000-0005-0000-0000-000086060000}"/>
    <cellStyle name="Input 2 2" xfId="1675" xr:uid="{00000000-0005-0000-0000-000087060000}"/>
    <cellStyle name="Input 2 2 2" xfId="1676" xr:uid="{00000000-0005-0000-0000-000088060000}"/>
    <cellStyle name="Input 3" xfId="1677" xr:uid="{00000000-0005-0000-0000-000089060000}"/>
    <cellStyle name="Input 3 2" xfId="1678" xr:uid="{00000000-0005-0000-0000-00008A060000}"/>
    <cellStyle name="Input 3 2 2" xfId="1679" xr:uid="{00000000-0005-0000-0000-00008B060000}"/>
    <cellStyle name="Input 4" xfId="1680" xr:uid="{00000000-0005-0000-0000-00008C060000}"/>
    <cellStyle name="Input 4 2" xfId="1681" xr:uid="{00000000-0005-0000-0000-00008D060000}"/>
    <cellStyle name="Input 4 2 2" xfId="1682" xr:uid="{00000000-0005-0000-0000-00008E060000}"/>
    <cellStyle name="Input 5" xfId="1683" xr:uid="{00000000-0005-0000-0000-00008F060000}"/>
    <cellStyle name="Input 5 2" xfId="1684" xr:uid="{00000000-0005-0000-0000-000090060000}"/>
    <cellStyle name="Input 5 2 2" xfId="1685" xr:uid="{00000000-0005-0000-0000-000091060000}"/>
    <cellStyle name="Input 6" xfId="1686" xr:uid="{00000000-0005-0000-0000-000092060000}"/>
    <cellStyle name="Input 6 2" xfId="1687" xr:uid="{00000000-0005-0000-0000-000093060000}"/>
    <cellStyle name="Input 6 2 2" xfId="1688" xr:uid="{00000000-0005-0000-0000-000094060000}"/>
    <cellStyle name="Input 7" xfId="1689" xr:uid="{00000000-0005-0000-0000-000095060000}"/>
    <cellStyle name="Input 7 2" xfId="1690" xr:uid="{00000000-0005-0000-0000-000096060000}"/>
    <cellStyle name="Input 7 2 2" xfId="1691" xr:uid="{00000000-0005-0000-0000-000097060000}"/>
    <cellStyle name="Insatisfaisant" xfId="1692" xr:uid="{00000000-0005-0000-0000-000098060000}"/>
    <cellStyle name="Ioe?uaaaoayny aeia?nnueea" xfId="1693" xr:uid="{00000000-0005-0000-0000-000099060000}"/>
    <cellStyle name="Îòêðûâàâøàÿñÿ ãèïåðññûëêà" xfId="1694" xr:uid="{00000000-0005-0000-0000-00009A060000}"/>
    <cellStyle name="İzlenen Köprü" xfId="1695" xr:uid="{00000000-0005-0000-0000-00009B060000}"/>
    <cellStyle name="jo[" xfId="1696" xr:uid="{00000000-0005-0000-0000-00009C060000}"/>
    <cellStyle name="JPY" xfId="1697" xr:uid="{00000000-0005-0000-0000-00009D060000}"/>
    <cellStyle name="JPY 2" xfId="1698" xr:uid="{00000000-0005-0000-0000-00009E060000}"/>
    <cellStyle name="Komma (0)" xfId="1699" xr:uid="{00000000-0005-0000-0000-00009F060000}"/>
    <cellStyle name="Komma (0) 2" xfId="1700" xr:uid="{00000000-0005-0000-0000-0000A0060000}"/>
    <cellStyle name="Komórka połączona" xfId="1701" xr:uid="{00000000-0005-0000-0000-0000A1060000}"/>
    <cellStyle name="Komórka zaznaczona" xfId="1702" xr:uid="{00000000-0005-0000-0000-0000A2060000}"/>
    <cellStyle name="Köprü" xfId="1703" xr:uid="{00000000-0005-0000-0000-0000A3060000}"/>
    <cellStyle name="Label" xfId="1704" xr:uid="{00000000-0005-0000-0000-0000A4060000}"/>
    <cellStyle name="Last Note" xfId="1705" xr:uid="{00000000-0005-0000-0000-0000A5060000}"/>
    <cellStyle name="Last Note 2" xfId="1706" xr:uid="{00000000-0005-0000-0000-0000A6060000}"/>
    <cellStyle name="leftli - Style3" xfId="1707" xr:uid="{00000000-0005-0000-0000-0000A7060000}"/>
    <cellStyle name="level3" xfId="1708" xr:uid="{00000000-0005-0000-0000-0000A8060000}"/>
    <cellStyle name="Lien hypertexte" xfId="1709" xr:uid="{00000000-0005-0000-0000-0000A9060000}"/>
    <cellStyle name="Lien hypertexte visité" xfId="1710" xr:uid="{00000000-0005-0000-0000-0000AA060000}"/>
    <cellStyle name="Lien hypertexte_CivMon" xfId="1711" xr:uid="{00000000-0005-0000-0000-0000AB060000}"/>
    <cellStyle name="Linea horizontal" xfId="1712" xr:uid="{00000000-0005-0000-0000-0000AC060000}"/>
    <cellStyle name="Link Currency (0)" xfId="1713" xr:uid="{00000000-0005-0000-0000-0000AD060000}"/>
    <cellStyle name="Link Currency (0) 2" xfId="1714" xr:uid="{00000000-0005-0000-0000-0000AE060000}"/>
    <cellStyle name="Link Currency (2)" xfId="1715" xr:uid="{00000000-0005-0000-0000-0000AF060000}"/>
    <cellStyle name="Link Currency (2) 2" xfId="1716" xr:uid="{00000000-0005-0000-0000-0000B0060000}"/>
    <cellStyle name="Link Units (0)" xfId="1717" xr:uid="{00000000-0005-0000-0000-0000B1060000}"/>
    <cellStyle name="Link Units (0) 2" xfId="1718" xr:uid="{00000000-0005-0000-0000-0000B2060000}"/>
    <cellStyle name="Link Units (1)" xfId="1719" xr:uid="{00000000-0005-0000-0000-0000B3060000}"/>
    <cellStyle name="Link Units (1) 2" xfId="1720" xr:uid="{00000000-0005-0000-0000-0000B4060000}"/>
    <cellStyle name="Link Units (2)" xfId="1721" xr:uid="{00000000-0005-0000-0000-0000B5060000}"/>
    <cellStyle name="Link Units (2) 2" xfId="1722" xr:uid="{00000000-0005-0000-0000-0000B6060000}"/>
    <cellStyle name="link_ext" xfId="1723" xr:uid="{00000000-0005-0000-0000-0000B7060000}"/>
    <cellStyle name="Linked Cell 2" xfId="1724" xr:uid="{00000000-0005-0000-0000-0000B8060000}"/>
    <cellStyle name="MacroCode" xfId="1725" xr:uid="{00000000-0005-0000-0000-0000B9060000}"/>
    <cellStyle name="MacroCode 2" xfId="1726" xr:uid="{00000000-0005-0000-0000-0000BA060000}"/>
    <cellStyle name="makro0696" xfId="1727" xr:uid="{00000000-0005-0000-0000-0000BB060000}"/>
    <cellStyle name="MandOTableHeadline" xfId="1728" xr:uid="{00000000-0005-0000-0000-0000BC060000}"/>
    <cellStyle name="Map Data Values" xfId="1729" xr:uid="{00000000-0005-0000-0000-0000BD060000}"/>
    <cellStyle name="Map Data Values 2" xfId="1730" xr:uid="{00000000-0005-0000-0000-0000BE060000}"/>
    <cellStyle name="Map Distance" xfId="1731" xr:uid="{00000000-0005-0000-0000-0000BF060000}"/>
    <cellStyle name="Map Distance 2" xfId="1732" xr:uid="{00000000-0005-0000-0000-0000C0060000}"/>
    <cellStyle name="Map Legend" xfId="1733" xr:uid="{00000000-0005-0000-0000-0000C1060000}"/>
    <cellStyle name="Map Legend 2" xfId="1734" xr:uid="{00000000-0005-0000-0000-0000C2060000}"/>
    <cellStyle name="Map Object Names" xfId="1735" xr:uid="{00000000-0005-0000-0000-0000C3060000}"/>
    <cellStyle name="Map Object Names 2" xfId="1736" xr:uid="{00000000-0005-0000-0000-0000C4060000}"/>
    <cellStyle name="Map Title" xfId="1737" xr:uid="{00000000-0005-0000-0000-0000C5060000}"/>
    <cellStyle name="Map Title 2" xfId="1738" xr:uid="{00000000-0005-0000-0000-0000C6060000}"/>
    <cellStyle name="Már látott hiperhivatkozás" xfId="1739" xr:uid="{00000000-0005-0000-0000-0000C7060000}"/>
    <cellStyle name="Měna0" xfId="1740" xr:uid="{00000000-0005-0000-0000-0000C8060000}"/>
    <cellStyle name="Mheading1" xfId="1741" xr:uid="{00000000-0005-0000-0000-0000C9060000}"/>
    <cellStyle name="Mheading2" xfId="1742" xr:uid="{00000000-0005-0000-0000-0000CA060000}"/>
    <cellStyle name="Mi|liers [0]_Module1 (2)" xfId="1743" xr:uid="{00000000-0005-0000-0000-0000CB060000}"/>
    <cellStyle name="Millares [0]_10 AVERIAS MASIVAS + ANT" xfId="1744" xr:uid="{00000000-0005-0000-0000-0000CC060000}"/>
    <cellStyle name="Millares 2" xfId="1745" xr:uid="{00000000-0005-0000-0000-0000CD060000}"/>
    <cellStyle name="Millares_10 AVERIAS MASIVAS + ANT" xfId="1746" xr:uid="{00000000-0005-0000-0000-0000CE060000}"/>
    <cellStyle name="Milliers [0]_Annexe vf.xls Graphique 1" xfId="1747" xr:uid="{00000000-0005-0000-0000-0000CF060000}"/>
    <cellStyle name="Milliers_12.06.02 MATRIX OF HIPC DEBT RELIEF SCHEDULE UPDATED" xfId="1748" xr:uid="{00000000-0005-0000-0000-0000D0060000}"/>
    <cellStyle name="millions" xfId="1749" xr:uid="{00000000-0005-0000-0000-0000D1060000}"/>
    <cellStyle name="Mìna0" xfId="1750" xr:uid="{00000000-0005-0000-0000-0000D2060000}"/>
    <cellStyle name="mitP" xfId="1751" xr:uid="{00000000-0005-0000-0000-0000D3060000}"/>
    <cellStyle name="Moeda [0]_%PIB" xfId="1752" xr:uid="{00000000-0005-0000-0000-0000D4060000}"/>
    <cellStyle name="Moeda 2" xfId="1753" xr:uid="{00000000-0005-0000-0000-0000D5060000}"/>
    <cellStyle name="Moeda_%PIB" xfId="1754" xr:uid="{00000000-0005-0000-0000-0000D6060000}"/>
    <cellStyle name="Moeda0" xfId="1755" xr:uid="{00000000-0005-0000-0000-0000D7060000}"/>
    <cellStyle name="Moeda0 10" xfId="1756" xr:uid="{00000000-0005-0000-0000-0000D8060000}"/>
    <cellStyle name="Moeda0 10 2" xfId="1757" xr:uid="{00000000-0005-0000-0000-0000D9060000}"/>
    <cellStyle name="Moeda0 11" xfId="1758" xr:uid="{00000000-0005-0000-0000-0000DA060000}"/>
    <cellStyle name="Moeda0 11 2" xfId="1759" xr:uid="{00000000-0005-0000-0000-0000DB060000}"/>
    <cellStyle name="Moeda0 12" xfId="1760" xr:uid="{00000000-0005-0000-0000-0000DC060000}"/>
    <cellStyle name="Moeda0 12 2" xfId="1761" xr:uid="{00000000-0005-0000-0000-0000DD060000}"/>
    <cellStyle name="Moeda0 13" xfId="1762" xr:uid="{00000000-0005-0000-0000-0000DE060000}"/>
    <cellStyle name="Moeda0 13 2" xfId="1763" xr:uid="{00000000-0005-0000-0000-0000DF060000}"/>
    <cellStyle name="Moeda0 14" xfId="1764" xr:uid="{00000000-0005-0000-0000-0000E0060000}"/>
    <cellStyle name="Moeda0 14 2" xfId="1765" xr:uid="{00000000-0005-0000-0000-0000E1060000}"/>
    <cellStyle name="Moeda0 15" xfId="1766" xr:uid="{00000000-0005-0000-0000-0000E2060000}"/>
    <cellStyle name="Moeda0 15 2" xfId="1767" xr:uid="{00000000-0005-0000-0000-0000E3060000}"/>
    <cellStyle name="Moeda0 16" xfId="1768" xr:uid="{00000000-0005-0000-0000-0000E4060000}"/>
    <cellStyle name="Moeda0 16 2" xfId="1769" xr:uid="{00000000-0005-0000-0000-0000E5060000}"/>
    <cellStyle name="Moeda0 17" xfId="1770" xr:uid="{00000000-0005-0000-0000-0000E6060000}"/>
    <cellStyle name="Moeda0 17 2" xfId="1771" xr:uid="{00000000-0005-0000-0000-0000E7060000}"/>
    <cellStyle name="Moeda0 18" xfId="1772" xr:uid="{00000000-0005-0000-0000-0000E8060000}"/>
    <cellStyle name="Moeda0 18 2" xfId="1773" xr:uid="{00000000-0005-0000-0000-0000E9060000}"/>
    <cellStyle name="Moeda0 19" xfId="1774" xr:uid="{00000000-0005-0000-0000-0000EA060000}"/>
    <cellStyle name="Moeda0 19 2" xfId="1775" xr:uid="{00000000-0005-0000-0000-0000EB060000}"/>
    <cellStyle name="Moeda0 2" xfId="1776" xr:uid="{00000000-0005-0000-0000-0000EC060000}"/>
    <cellStyle name="Moeda0 2 2" xfId="1777" xr:uid="{00000000-0005-0000-0000-0000ED060000}"/>
    <cellStyle name="Moeda0 2 2 2" xfId="1778" xr:uid="{00000000-0005-0000-0000-0000EE060000}"/>
    <cellStyle name="Moeda0 2 3" xfId="1779" xr:uid="{00000000-0005-0000-0000-0000EF060000}"/>
    <cellStyle name="Moeda0 2 3 2" xfId="1780" xr:uid="{00000000-0005-0000-0000-0000F0060000}"/>
    <cellStyle name="Moeda0 2 4" xfId="1781" xr:uid="{00000000-0005-0000-0000-0000F1060000}"/>
    <cellStyle name="Moeda0 20" xfId="1782" xr:uid="{00000000-0005-0000-0000-0000F2060000}"/>
    <cellStyle name="Moeda0 20 2" xfId="1783" xr:uid="{00000000-0005-0000-0000-0000F3060000}"/>
    <cellStyle name="Moeda0 21" xfId="1784" xr:uid="{00000000-0005-0000-0000-0000F4060000}"/>
    <cellStyle name="Moeda0 21 2" xfId="1785" xr:uid="{00000000-0005-0000-0000-0000F5060000}"/>
    <cellStyle name="Moeda0 22" xfId="1786" xr:uid="{00000000-0005-0000-0000-0000F6060000}"/>
    <cellStyle name="Moeda0 22 2" xfId="1787" xr:uid="{00000000-0005-0000-0000-0000F7060000}"/>
    <cellStyle name="Moeda0 23" xfId="1788" xr:uid="{00000000-0005-0000-0000-0000F8060000}"/>
    <cellStyle name="Moeda0 23 2" xfId="1789" xr:uid="{00000000-0005-0000-0000-0000F9060000}"/>
    <cellStyle name="Moeda0 24" xfId="1790" xr:uid="{00000000-0005-0000-0000-0000FA060000}"/>
    <cellStyle name="Moeda0 24 2" xfId="1791" xr:uid="{00000000-0005-0000-0000-0000FB060000}"/>
    <cellStyle name="Moeda0 25" xfId="1792" xr:uid="{00000000-0005-0000-0000-0000FC060000}"/>
    <cellStyle name="Moeda0 25 2" xfId="1793" xr:uid="{00000000-0005-0000-0000-0000FD060000}"/>
    <cellStyle name="Moeda0 26" xfId="1794" xr:uid="{00000000-0005-0000-0000-0000FE060000}"/>
    <cellStyle name="Moeda0 26 2" xfId="1795" xr:uid="{00000000-0005-0000-0000-0000FF060000}"/>
    <cellStyle name="Moeda0 27" xfId="1796" xr:uid="{00000000-0005-0000-0000-000000070000}"/>
    <cellStyle name="Moeda0 27 2" xfId="1797" xr:uid="{00000000-0005-0000-0000-000001070000}"/>
    <cellStyle name="Moeda0 28" xfId="1798" xr:uid="{00000000-0005-0000-0000-000002070000}"/>
    <cellStyle name="Moeda0 28 2" xfId="1799" xr:uid="{00000000-0005-0000-0000-000003070000}"/>
    <cellStyle name="Moeda0 29" xfId="1800" xr:uid="{00000000-0005-0000-0000-000004070000}"/>
    <cellStyle name="Moeda0 29 2" xfId="1801" xr:uid="{00000000-0005-0000-0000-000005070000}"/>
    <cellStyle name="Moeda0 3" xfId="1802" xr:uid="{00000000-0005-0000-0000-000006070000}"/>
    <cellStyle name="Moeda0 3 2" xfId="1803" xr:uid="{00000000-0005-0000-0000-000007070000}"/>
    <cellStyle name="Moeda0 30" xfId="1804" xr:uid="{00000000-0005-0000-0000-000008070000}"/>
    <cellStyle name="Moeda0 30 2" xfId="1805" xr:uid="{00000000-0005-0000-0000-000009070000}"/>
    <cellStyle name="Moeda0 31" xfId="1806" xr:uid="{00000000-0005-0000-0000-00000A070000}"/>
    <cellStyle name="Moeda0 31 2" xfId="1807" xr:uid="{00000000-0005-0000-0000-00000B070000}"/>
    <cellStyle name="Moeda0 32" xfId="1808" xr:uid="{00000000-0005-0000-0000-00000C070000}"/>
    <cellStyle name="Moeda0 32 2" xfId="1809" xr:uid="{00000000-0005-0000-0000-00000D070000}"/>
    <cellStyle name="Moeda0 33" xfId="1810" xr:uid="{00000000-0005-0000-0000-00000E070000}"/>
    <cellStyle name="Moeda0 33 2" xfId="1811" xr:uid="{00000000-0005-0000-0000-00000F070000}"/>
    <cellStyle name="Moeda0 34" xfId="1812" xr:uid="{00000000-0005-0000-0000-000010070000}"/>
    <cellStyle name="Moeda0 34 2" xfId="1813" xr:uid="{00000000-0005-0000-0000-000011070000}"/>
    <cellStyle name="Moeda0 35" xfId="1814" xr:uid="{00000000-0005-0000-0000-000012070000}"/>
    <cellStyle name="Moeda0 4" xfId="1815" xr:uid="{00000000-0005-0000-0000-000013070000}"/>
    <cellStyle name="Moeda0 4 2" xfId="1816" xr:uid="{00000000-0005-0000-0000-000014070000}"/>
    <cellStyle name="Moeda0 5" xfId="1817" xr:uid="{00000000-0005-0000-0000-000015070000}"/>
    <cellStyle name="Moeda0 5 2" xfId="1818" xr:uid="{00000000-0005-0000-0000-000016070000}"/>
    <cellStyle name="Moeda0 6" xfId="1819" xr:uid="{00000000-0005-0000-0000-000017070000}"/>
    <cellStyle name="Moeda0 6 2" xfId="1820" xr:uid="{00000000-0005-0000-0000-000018070000}"/>
    <cellStyle name="Moeda0 7" xfId="1821" xr:uid="{00000000-0005-0000-0000-000019070000}"/>
    <cellStyle name="Moeda0 7 2" xfId="1822" xr:uid="{00000000-0005-0000-0000-00001A070000}"/>
    <cellStyle name="Moeda0 8" xfId="1823" xr:uid="{00000000-0005-0000-0000-00001B070000}"/>
    <cellStyle name="Moeda0 8 2" xfId="1824" xr:uid="{00000000-0005-0000-0000-00001C070000}"/>
    <cellStyle name="Moeda0 9" xfId="1825" xr:uid="{00000000-0005-0000-0000-00001D070000}"/>
    <cellStyle name="Moeda0 9 2" xfId="1826" xr:uid="{00000000-0005-0000-0000-00001E070000}"/>
    <cellStyle name="Moneda [0]_10 AVERIAS MASIVAS + ANT" xfId="1827" xr:uid="{00000000-0005-0000-0000-00001F070000}"/>
    <cellStyle name="Moneda_10 AVERIAS MASIVAS + ANT" xfId="1828" xr:uid="{00000000-0005-0000-0000-000020070000}"/>
    <cellStyle name="Monétaire [0]_Annexe vf.xls Graphique 1" xfId="1829" xr:uid="{00000000-0005-0000-0000-000021070000}"/>
    <cellStyle name="Monétaire_Annexe vf.xls Graphique 1" xfId="1830" xr:uid="{00000000-0005-0000-0000-000022070000}"/>
    <cellStyle name="Monetario" xfId="1831" xr:uid="{00000000-0005-0000-0000-000023070000}"/>
    <cellStyle name="Monetario 2" xfId="1832" xr:uid="{00000000-0005-0000-0000-000024070000}"/>
    <cellStyle name="Monetario0" xfId="1833" xr:uid="{00000000-0005-0000-0000-000025070000}"/>
    <cellStyle name="Monetario0 2" xfId="1834" xr:uid="{00000000-0005-0000-0000-000026070000}"/>
    <cellStyle name="Money" xfId="1835" xr:uid="{00000000-0005-0000-0000-000027070000}"/>
    <cellStyle name="Month" xfId="1836" xr:uid="{00000000-0005-0000-0000-000028070000}"/>
    <cellStyle name="MS_Arabic" xfId="1837" xr:uid="{00000000-0005-0000-0000-000029070000}"/>
    <cellStyle name="MTW" xfId="1838" xr:uid="{00000000-0005-0000-0000-00002A070000}"/>
    <cellStyle name="MTW 2" xfId="1839" xr:uid="{00000000-0005-0000-0000-00002B070000}"/>
    <cellStyle name="MTW_WEOInput" xfId="1840" xr:uid="{00000000-0005-0000-0000-00002C070000}"/>
    <cellStyle name="Multiple" xfId="1841" xr:uid="{00000000-0005-0000-0000-00002D070000}"/>
    <cellStyle name="N " xfId="1842" xr:uid="{00000000-0005-0000-0000-00002E070000}"/>
    <cellStyle name="Nagłówek 1" xfId="1843" xr:uid="{00000000-0005-0000-0000-00002F070000}"/>
    <cellStyle name="Nagłówek 2" xfId="1844" xr:uid="{00000000-0005-0000-0000-000030070000}"/>
    <cellStyle name="Nagłówek 3" xfId="1845" xr:uid="{00000000-0005-0000-0000-000031070000}"/>
    <cellStyle name="Nagłówek 4" xfId="1846" xr:uid="{00000000-0005-0000-0000-000032070000}"/>
    <cellStyle name="Navadno_Slo" xfId="1847" xr:uid="{00000000-0005-0000-0000-000033070000}"/>
    <cellStyle name="Nedefinován" xfId="1848" xr:uid="{00000000-0005-0000-0000-000034070000}"/>
    <cellStyle name="Neutral 2" xfId="1849" xr:uid="{00000000-0005-0000-0000-000035070000}"/>
    <cellStyle name="Neutralne" xfId="1850" xr:uid="{00000000-0005-0000-0000-000036070000}"/>
    <cellStyle name="Neutre" xfId="1851" xr:uid="{00000000-0005-0000-0000-000037070000}"/>
    <cellStyle name="no dec" xfId="1852" xr:uid="{00000000-0005-0000-0000-000038070000}"/>
    <cellStyle name="Non défini" xfId="1853" xr:uid="{00000000-0005-0000-0000-000039070000}"/>
    <cellStyle name="Non défini 2" xfId="1854" xr:uid="{00000000-0005-0000-0000-00003A070000}"/>
    <cellStyle name="Non défini_WEOInput" xfId="1855" xr:uid="{00000000-0005-0000-0000-00003B070000}"/>
    <cellStyle name="Normaali_CENTRAL" xfId="1856" xr:uid="{00000000-0005-0000-0000-00003C070000}"/>
    <cellStyle name="Normaallaad_kuu2004kontrolligauusJAANUAR" xfId="1857" xr:uid="{00000000-0005-0000-0000-00003D070000}"/>
    <cellStyle name="Normal" xfId="0" builtinId="0"/>
    <cellStyle name="Normal - Modelo1" xfId="1858" xr:uid="{00000000-0005-0000-0000-00003F070000}"/>
    <cellStyle name="Normal - Style1" xfId="1859" xr:uid="{00000000-0005-0000-0000-000040070000}"/>
    <cellStyle name="Normal - Style1 2" xfId="1860" xr:uid="{00000000-0005-0000-0000-000041070000}"/>
    <cellStyle name="Normal - Style1 3" xfId="1861" xr:uid="{00000000-0005-0000-0000-000042070000}"/>
    <cellStyle name="Normal - Style2" xfId="1862" xr:uid="{00000000-0005-0000-0000-000043070000}"/>
    <cellStyle name="Normal - Style2 2" xfId="1863" xr:uid="{00000000-0005-0000-0000-000044070000}"/>
    <cellStyle name="Normal - Style2 3" xfId="1864" xr:uid="{00000000-0005-0000-0000-000045070000}"/>
    <cellStyle name="Normal - Style3" xfId="1865" xr:uid="{00000000-0005-0000-0000-000046070000}"/>
    <cellStyle name="Normal - Style3 2" xfId="1866" xr:uid="{00000000-0005-0000-0000-000047070000}"/>
    <cellStyle name="Normal - Style4" xfId="1867" xr:uid="{00000000-0005-0000-0000-000048070000}"/>
    <cellStyle name="Normal - Style5" xfId="1868" xr:uid="{00000000-0005-0000-0000-000049070000}"/>
    <cellStyle name="Normal - Style5 2" xfId="1869" xr:uid="{00000000-0005-0000-0000-00004A070000}"/>
    <cellStyle name="Normal - Style6" xfId="1870" xr:uid="{00000000-0005-0000-0000-00004B070000}"/>
    <cellStyle name="Normal - Style6 2" xfId="1871" xr:uid="{00000000-0005-0000-0000-00004C070000}"/>
    <cellStyle name="Normal - Style7" xfId="1872" xr:uid="{00000000-0005-0000-0000-00004D070000}"/>
    <cellStyle name="Normal - Style7 2" xfId="1873" xr:uid="{00000000-0005-0000-0000-00004E070000}"/>
    <cellStyle name="Normal - Style8" xfId="1874" xr:uid="{00000000-0005-0000-0000-00004F070000}"/>
    <cellStyle name="Normal - Style8 2" xfId="1875" xr:uid="{00000000-0005-0000-0000-000050070000}"/>
    <cellStyle name="Normal 10" xfId="1876" xr:uid="{00000000-0005-0000-0000-000051070000}"/>
    <cellStyle name="Normal 10 10" xfId="1877" xr:uid="{00000000-0005-0000-0000-000052070000}"/>
    <cellStyle name="Normal 10 11" xfId="1878" xr:uid="{00000000-0005-0000-0000-000053070000}"/>
    <cellStyle name="Normal 10 12" xfId="1879" xr:uid="{00000000-0005-0000-0000-000054070000}"/>
    <cellStyle name="Normal 10 13" xfId="1880" xr:uid="{00000000-0005-0000-0000-000055070000}"/>
    <cellStyle name="Normal 10 14" xfId="1881" xr:uid="{00000000-0005-0000-0000-000056070000}"/>
    <cellStyle name="Normal 10 2" xfId="1882" xr:uid="{00000000-0005-0000-0000-000057070000}"/>
    <cellStyle name="Normal 10 2 2" xfId="1883" xr:uid="{00000000-0005-0000-0000-000058070000}"/>
    <cellStyle name="Normal 10 3" xfId="1884" xr:uid="{00000000-0005-0000-0000-000059070000}"/>
    <cellStyle name="Normal 10 3 2" xfId="1885" xr:uid="{00000000-0005-0000-0000-00005A070000}"/>
    <cellStyle name="Normal 10 3 3" xfId="1886" xr:uid="{00000000-0005-0000-0000-00005B070000}"/>
    <cellStyle name="Normal 10 3 4" xfId="1887" xr:uid="{00000000-0005-0000-0000-00005C070000}"/>
    <cellStyle name="Normal 10 3 5" xfId="1888" xr:uid="{00000000-0005-0000-0000-00005D070000}"/>
    <cellStyle name="Normal 10 4" xfId="1889" xr:uid="{00000000-0005-0000-0000-00005E070000}"/>
    <cellStyle name="Normal 10 4 2" xfId="1890" xr:uid="{00000000-0005-0000-0000-00005F070000}"/>
    <cellStyle name="Normal 10 4 3" xfId="1891" xr:uid="{00000000-0005-0000-0000-000060070000}"/>
    <cellStyle name="Normal 10 4 4" xfId="1892" xr:uid="{00000000-0005-0000-0000-000061070000}"/>
    <cellStyle name="Normal 10 4 5" xfId="1893" xr:uid="{00000000-0005-0000-0000-000062070000}"/>
    <cellStyle name="Normal 10 5" xfId="1894" xr:uid="{00000000-0005-0000-0000-000063070000}"/>
    <cellStyle name="Normal 10 5 2" xfId="1895" xr:uid="{00000000-0005-0000-0000-000064070000}"/>
    <cellStyle name="Normal 10 5 3" xfId="1896" xr:uid="{00000000-0005-0000-0000-000065070000}"/>
    <cellStyle name="Normal 10 5 4" xfId="1897" xr:uid="{00000000-0005-0000-0000-000066070000}"/>
    <cellStyle name="Normal 10 5 5" xfId="1898" xr:uid="{00000000-0005-0000-0000-000067070000}"/>
    <cellStyle name="Normal 10 6" xfId="1899" xr:uid="{00000000-0005-0000-0000-000068070000}"/>
    <cellStyle name="Normal 10 6 2" xfId="1900" xr:uid="{00000000-0005-0000-0000-000069070000}"/>
    <cellStyle name="Normal 10 6 3" xfId="1901" xr:uid="{00000000-0005-0000-0000-00006A070000}"/>
    <cellStyle name="Normal 10 6 4" xfId="1902" xr:uid="{00000000-0005-0000-0000-00006B070000}"/>
    <cellStyle name="Normal 10 6 5" xfId="1903" xr:uid="{00000000-0005-0000-0000-00006C070000}"/>
    <cellStyle name="Normal 10 7" xfId="1904" xr:uid="{00000000-0005-0000-0000-00006D070000}"/>
    <cellStyle name="Normal 10 7 2" xfId="1905" xr:uid="{00000000-0005-0000-0000-00006E070000}"/>
    <cellStyle name="Normal 10 7 3" xfId="1906" xr:uid="{00000000-0005-0000-0000-00006F070000}"/>
    <cellStyle name="Normal 10 7 4" xfId="1907" xr:uid="{00000000-0005-0000-0000-000070070000}"/>
    <cellStyle name="Normal 10 7 5" xfId="1908" xr:uid="{00000000-0005-0000-0000-000071070000}"/>
    <cellStyle name="Normal 10 8" xfId="1909" xr:uid="{00000000-0005-0000-0000-000072070000}"/>
    <cellStyle name="Normal 10 9" xfId="1910" xr:uid="{00000000-0005-0000-0000-000073070000}"/>
    <cellStyle name="Normal 11" xfId="1911" xr:uid="{00000000-0005-0000-0000-000074070000}"/>
    <cellStyle name="Normal 11 10" xfId="1912" xr:uid="{00000000-0005-0000-0000-000075070000}"/>
    <cellStyle name="Normal 11 11" xfId="1913" xr:uid="{00000000-0005-0000-0000-000076070000}"/>
    <cellStyle name="Normal 11 12" xfId="1914" xr:uid="{00000000-0005-0000-0000-000077070000}"/>
    <cellStyle name="Normal 11 13" xfId="1915" xr:uid="{00000000-0005-0000-0000-000078070000}"/>
    <cellStyle name="Normal 11 14" xfId="1916" xr:uid="{00000000-0005-0000-0000-000079070000}"/>
    <cellStyle name="Normal 11 2" xfId="1917" xr:uid="{00000000-0005-0000-0000-00007A070000}"/>
    <cellStyle name="Normal 11 2 2" xfId="1918" xr:uid="{00000000-0005-0000-0000-00007B070000}"/>
    <cellStyle name="Normal 11 3" xfId="1919" xr:uid="{00000000-0005-0000-0000-00007C070000}"/>
    <cellStyle name="Normal 11 4" xfId="1920" xr:uid="{00000000-0005-0000-0000-00007D070000}"/>
    <cellStyle name="Normal 11 5" xfId="1921" xr:uid="{00000000-0005-0000-0000-00007E070000}"/>
    <cellStyle name="Normal 11 6" xfId="1922" xr:uid="{00000000-0005-0000-0000-00007F070000}"/>
    <cellStyle name="Normal 11 7" xfId="1923" xr:uid="{00000000-0005-0000-0000-000080070000}"/>
    <cellStyle name="Normal 11 8" xfId="1924" xr:uid="{00000000-0005-0000-0000-000081070000}"/>
    <cellStyle name="Normal 11 9" xfId="1925" xr:uid="{00000000-0005-0000-0000-000082070000}"/>
    <cellStyle name="Normal 12" xfId="1926" xr:uid="{00000000-0005-0000-0000-000083070000}"/>
    <cellStyle name="Normal 12 10" xfId="1927" xr:uid="{00000000-0005-0000-0000-000084070000}"/>
    <cellStyle name="Normal 12 11" xfId="1928" xr:uid="{00000000-0005-0000-0000-000085070000}"/>
    <cellStyle name="Normal 12 12" xfId="1929" xr:uid="{00000000-0005-0000-0000-000086070000}"/>
    <cellStyle name="Normal 12 13" xfId="1930" xr:uid="{00000000-0005-0000-0000-000087070000}"/>
    <cellStyle name="Normal 12 14" xfId="1931" xr:uid="{00000000-0005-0000-0000-000088070000}"/>
    <cellStyle name="Normal 12 2" xfId="1932" xr:uid="{00000000-0005-0000-0000-000089070000}"/>
    <cellStyle name="Normal 12 2 2" xfId="1933" xr:uid="{00000000-0005-0000-0000-00008A070000}"/>
    <cellStyle name="Normal 12 3" xfId="1934" xr:uid="{00000000-0005-0000-0000-00008B070000}"/>
    <cellStyle name="Normal 12 4" xfId="1935" xr:uid="{00000000-0005-0000-0000-00008C070000}"/>
    <cellStyle name="Normal 12 5" xfId="1936" xr:uid="{00000000-0005-0000-0000-00008D070000}"/>
    <cellStyle name="Normal 12 6" xfId="1937" xr:uid="{00000000-0005-0000-0000-00008E070000}"/>
    <cellStyle name="Normal 12 7" xfId="1938" xr:uid="{00000000-0005-0000-0000-00008F070000}"/>
    <cellStyle name="Normal 12 8" xfId="1939" xr:uid="{00000000-0005-0000-0000-000090070000}"/>
    <cellStyle name="Normal 12 9" xfId="1940" xr:uid="{00000000-0005-0000-0000-000091070000}"/>
    <cellStyle name="Normal 13" xfId="1941" xr:uid="{00000000-0005-0000-0000-000092070000}"/>
    <cellStyle name="Normal 13 10" xfId="1942" xr:uid="{00000000-0005-0000-0000-000093070000}"/>
    <cellStyle name="Normal 13 11" xfId="1943" xr:uid="{00000000-0005-0000-0000-000094070000}"/>
    <cellStyle name="Normal 13 12" xfId="1944" xr:uid="{00000000-0005-0000-0000-000095070000}"/>
    <cellStyle name="Normal 13 2" xfId="1945" xr:uid="{00000000-0005-0000-0000-000096070000}"/>
    <cellStyle name="Normal 13 2 2" xfId="1946" xr:uid="{00000000-0005-0000-0000-000097070000}"/>
    <cellStyle name="Normal 13 2 2 2" xfId="1947" xr:uid="{00000000-0005-0000-0000-000098070000}"/>
    <cellStyle name="Normal 13 2 2 3" xfId="1948" xr:uid="{00000000-0005-0000-0000-000099070000}"/>
    <cellStyle name="Normal 13 2 2 4" xfId="1949" xr:uid="{00000000-0005-0000-0000-00009A070000}"/>
    <cellStyle name="Normal 13 2 2 5" xfId="1950" xr:uid="{00000000-0005-0000-0000-00009B070000}"/>
    <cellStyle name="Normal 13 2 3" xfId="1951" xr:uid="{00000000-0005-0000-0000-00009C070000}"/>
    <cellStyle name="Normal 13 2 4" xfId="1952" xr:uid="{00000000-0005-0000-0000-00009D070000}"/>
    <cellStyle name="Normal 13 2 5" xfId="1953" xr:uid="{00000000-0005-0000-0000-00009E070000}"/>
    <cellStyle name="Normal 13 3" xfId="1954" xr:uid="{00000000-0005-0000-0000-00009F070000}"/>
    <cellStyle name="Normal 13 4" xfId="1955" xr:uid="{00000000-0005-0000-0000-0000A0070000}"/>
    <cellStyle name="Normal 13 5" xfId="1956" xr:uid="{00000000-0005-0000-0000-0000A1070000}"/>
    <cellStyle name="Normal 13 6" xfId="1957" xr:uid="{00000000-0005-0000-0000-0000A2070000}"/>
    <cellStyle name="Normal 13 7" xfId="1958" xr:uid="{00000000-0005-0000-0000-0000A3070000}"/>
    <cellStyle name="Normal 13 8" xfId="1959" xr:uid="{00000000-0005-0000-0000-0000A4070000}"/>
    <cellStyle name="Normal 13 9" xfId="1960" xr:uid="{00000000-0005-0000-0000-0000A5070000}"/>
    <cellStyle name="Normal 14" xfId="1961" xr:uid="{00000000-0005-0000-0000-0000A6070000}"/>
    <cellStyle name="Normal 14 10" xfId="1962" xr:uid="{00000000-0005-0000-0000-0000A7070000}"/>
    <cellStyle name="Normal 14 11" xfId="1963" xr:uid="{00000000-0005-0000-0000-0000A8070000}"/>
    <cellStyle name="Normal 14 12" xfId="1964" xr:uid="{00000000-0005-0000-0000-0000A9070000}"/>
    <cellStyle name="Normal 14 2" xfId="1965" xr:uid="{00000000-0005-0000-0000-0000AA070000}"/>
    <cellStyle name="Normal 14 2 2" xfId="1966" xr:uid="{00000000-0005-0000-0000-0000AB070000}"/>
    <cellStyle name="Normal 14 2 2 2" xfId="1967" xr:uid="{00000000-0005-0000-0000-0000AC070000}"/>
    <cellStyle name="Normal 14 2 2 3" xfId="1968" xr:uid="{00000000-0005-0000-0000-0000AD070000}"/>
    <cellStyle name="Normal 14 2 2 4" xfId="1969" xr:uid="{00000000-0005-0000-0000-0000AE070000}"/>
    <cellStyle name="Normal 14 2 2 5" xfId="1970" xr:uid="{00000000-0005-0000-0000-0000AF070000}"/>
    <cellStyle name="Normal 14 2 3" xfId="1971" xr:uid="{00000000-0005-0000-0000-0000B0070000}"/>
    <cellStyle name="Normal 14 2 4" xfId="1972" xr:uid="{00000000-0005-0000-0000-0000B1070000}"/>
    <cellStyle name="Normal 14 2 5" xfId="1973" xr:uid="{00000000-0005-0000-0000-0000B2070000}"/>
    <cellStyle name="Normal 14 3" xfId="1974" xr:uid="{00000000-0005-0000-0000-0000B3070000}"/>
    <cellStyle name="Normal 14 4" xfId="1975" xr:uid="{00000000-0005-0000-0000-0000B4070000}"/>
    <cellStyle name="Normal 14 5" xfId="1976" xr:uid="{00000000-0005-0000-0000-0000B5070000}"/>
    <cellStyle name="Normal 14 6" xfId="1977" xr:uid="{00000000-0005-0000-0000-0000B6070000}"/>
    <cellStyle name="Normal 14 7" xfId="1978" xr:uid="{00000000-0005-0000-0000-0000B7070000}"/>
    <cellStyle name="Normal 14 8" xfId="1979" xr:uid="{00000000-0005-0000-0000-0000B8070000}"/>
    <cellStyle name="Normal 14 9" xfId="1980" xr:uid="{00000000-0005-0000-0000-0000B9070000}"/>
    <cellStyle name="Normal 15" xfId="1981" xr:uid="{00000000-0005-0000-0000-0000BA070000}"/>
    <cellStyle name="Normal 15 10" xfId="1982" xr:uid="{00000000-0005-0000-0000-0000BB070000}"/>
    <cellStyle name="Normal 15 11" xfId="1983" xr:uid="{00000000-0005-0000-0000-0000BC070000}"/>
    <cellStyle name="Normal 15 12" xfId="1984" xr:uid="{00000000-0005-0000-0000-0000BD070000}"/>
    <cellStyle name="Normal 15 2" xfId="1985" xr:uid="{00000000-0005-0000-0000-0000BE070000}"/>
    <cellStyle name="Normal 15 2 2" xfId="1986" xr:uid="{00000000-0005-0000-0000-0000BF070000}"/>
    <cellStyle name="Normal 15 2 2 2" xfId="1987" xr:uid="{00000000-0005-0000-0000-0000C0070000}"/>
    <cellStyle name="Normal 15 2 2 3" xfId="1988" xr:uid="{00000000-0005-0000-0000-0000C1070000}"/>
    <cellStyle name="Normal 15 2 2 4" xfId="1989" xr:uid="{00000000-0005-0000-0000-0000C2070000}"/>
    <cellStyle name="Normal 15 2 2 5" xfId="1990" xr:uid="{00000000-0005-0000-0000-0000C3070000}"/>
    <cellStyle name="Normal 15 2 3" xfId="1991" xr:uid="{00000000-0005-0000-0000-0000C4070000}"/>
    <cellStyle name="Normal 15 2 4" xfId="1992" xr:uid="{00000000-0005-0000-0000-0000C5070000}"/>
    <cellStyle name="Normal 15 2 5" xfId="1993" xr:uid="{00000000-0005-0000-0000-0000C6070000}"/>
    <cellStyle name="Normal 15 3" xfId="1994" xr:uid="{00000000-0005-0000-0000-0000C7070000}"/>
    <cellStyle name="Normal 15 4" xfId="1995" xr:uid="{00000000-0005-0000-0000-0000C8070000}"/>
    <cellStyle name="Normal 15 5" xfId="1996" xr:uid="{00000000-0005-0000-0000-0000C9070000}"/>
    <cellStyle name="Normal 15 6" xfId="1997" xr:uid="{00000000-0005-0000-0000-0000CA070000}"/>
    <cellStyle name="Normal 15 7" xfId="1998" xr:uid="{00000000-0005-0000-0000-0000CB070000}"/>
    <cellStyle name="Normal 15 8" xfId="1999" xr:uid="{00000000-0005-0000-0000-0000CC070000}"/>
    <cellStyle name="Normal 15 9" xfId="2000" xr:uid="{00000000-0005-0000-0000-0000CD070000}"/>
    <cellStyle name="Normal 16" xfId="2001" xr:uid="{00000000-0005-0000-0000-0000CE070000}"/>
    <cellStyle name="Normal 16 10" xfId="2002" xr:uid="{00000000-0005-0000-0000-0000CF070000}"/>
    <cellStyle name="Normal 16 11" xfId="2003" xr:uid="{00000000-0005-0000-0000-0000D0070000}"/>
    <cellStyle name="Normal 16 12" xfId="2004" xr:uid="{00000000-0005-0000-0000-0000D1070000}"/>
    <cellStyle name="Normal 16 2" xfId="2005" xr:uid="{00000000-0005-0000-0000-0000D2070000}"/>
    <cellStyle name="Normal 16 2 2" xfId="2006" xr:uid="{00000000-0005-0000-0000-0000D3070000}"/>
    <cellStyle name="Normal 16 2 2 2" xfId="2007" xr:uid="{00000000-0005-0000-0000-0000D4070000}"/>
    <cellStyle name="Normal 16 2 2 3" xfId="2008" xr:uid="{00000000-0005-0000-0000-0000D5070000}"/>
    <cellStyle name="Normal 16 2 2 4" xfId="2009" xr:uid="{00000000-0005-0000-0000-0000D6070000}"/>
    <cellStyle name="Normal 16 2 2 5" xfId="2010" xr:uid="{00000000-0005-0000-0000-0000D7070000}"/>
    <cellStyle name="Normal 16 2 3" xfId="2011" xr:uid="{00000000-0005-0000-0000-0000D8070000}"/>
    <cellStyle name="Normal 16 2 4" xfId="2012" xr:uid="{00000000-0005-0000-0000-0000D9070000}"/>
    <cellStyle name="Normal 16 2 5" xfId="2013" xr:uid="{00000000-0005-0000-0000-0000DA070000}"/>
    <cellStyle name="Normal 16 3" xfId="2014" xr:uid="{00000000-0005-0000-0000-0000DB070000}"/>
    <cellStyle name="Normal 16 4" xfId="2015" xr:uid="{00000000-0005-0000-0000-0000DC070000}"/>
    <cellStyle name="Normal 16 5" xfId="2016" xr:uid="{00000000-0005-0000-0000-0000DD070000}"/>
    <cellStyle name="Normal 16 6" xfId="2017" xr:uid="{00000000-0005-0000-0000-0000DE070000}"/>
    <cellStyle name="Normal 16 7" xfId="2018" xr:uid="{00000000-0005-0000-0000-0000DF070000}"/>
    <cellStyle name="Normal 16 8" xfId="2019" xr:uid="{00000000-0005-0000-0000-0000E0070000}"/>
    <cellStyle name="Normal 16 9" xfId="2020" xr:uid="{00000000-0005-0000-0000-0000E1070000}"/>
    <cellStyle name="Normal 17" xfId="2021" xr:uid="{00000000-0005-0000-0000-0000E2070000}"/>
    <cellStyle name="Normal 17 10" xfId="2022" xr:uid="{00000000-0005-0000-0000-0000E3070000}"/>
    <cellStyle name="Normal 17 11" xfId="2023" xr:uid="{00000000-0005-0000-0000-0000E4070000}"/>
    <cellStyle name="Normal 17 12" xfId="2024" xr:uid="{00000000-0005-0000-0000-0000E5070000}"/>
    <cellStyle name="Normal 17 13" xfId="2025" xr:uid="{00000000-0005-0000-0000-0000E6070000}"/>
    <cellStyle name="Normal 17 14" xfId="2026" xr:uid="{00000000-0005-0000-0000-0000E7070000}"/>
    <cellStyle name="Normal 17 15" xfId="2027" xr:uid="{00000000-0005-0000-0000-0000E8070000}"/>
    <cellStyle name="Normal 17 16" xfId="2028" xr:uid="{00000000-0005-0000-0000-0000E9070000}"/>
    <cellStyle name="Normal 17 17" xfId="2029" xr:uid="{00000000-0005-0000-0000-0000EA070000}"/>
    <cellStyle name="Normal 17 18" xfId="2030" xr:uid="{00000000-0005-0000-0000-0000EB070000}"/>
    <cellStyle name="Normal 17 19" xfId="2031" xr:uid="{00000000-0005-0000-0000-0000EC070000}"/>
    <cellStyle name="Normal 17 2" xfId="2032" xr:uid="{00000000-0005-0000-0000-0000ED070000}"/>
    <cellStyle name="Normal 17 2 2" xfId="2033" xr:uid="{00000000-0005-0000-0000-0000EE070000}"/>
    <cellStyle name="Normal 17 2 2 2" xfId="2034" xr:uid="{00000000-0005-0000-0000-0000EF070000}"/>
    <cellStyle name="Normal 17 2 2 3" xfId="2035" xr:uid="{00000000-0005-0000-0000-0000F0070000}"/>
    <cellStyle name="Normal 17 2 2 4" xfId="2036" xr:uid="{00000000-0005-0000-0000-0000F1070000}"/>
    <cellStyle name="Normal 17 2 2 5" xfId="2037" xr:uid="{00000000-0005-0000-0000-0000F2070000}"/>
    <cellStyle name="Normal 17 2 3" xfId="2038" xr:uid="{00000000-0005-0000-0000-0000F3070000}"/>
    <cellStyle name="Normal 17 2 4" xfId="2039" xr:uid="{00000000-0005-0000-0000-0000F4070000}"/>
    <cellStyle name="Normal 17 2 5" xfId="2040" xr:uid="{00000000-0005-0000-0000-0000F5070000}"/>
    <cellStyle name="Normal 17 20" xfId="2041" xr:uid="{00000000-0005-0000-0000-0000F6070000}"/>
    <cellStyle name="Normal 17 21" xfId="2042" xr:uid="{00000000-0005-0000-0000-0000F7070000}"/>
    <cellStyle name="Normal 17 22" xfId="2043" xr:uid="{00000000-0005-0000-0000-0000F8070000}"/>
    <cellStyle name="Normal 17 3" xfId="2044" xr:uid="{00000000-0005-0000-0000-0000F9070000}"/>
    <cellStyle name="Normal 17 4" xfId="2045" xr:uid="{00000000-0005-0000-0000-0000FA070000}"/>
    <cellStyle name="Normal 17 5" xfId="2046" xr:uid="{00000000-0005-0000-0000-0000FB070000}"/>
    <cellStyle name="Normal 17 6" xfId="2047" xr:uid="{00000000-0005-0000-0000-0000FC070000}"/>
    <cellStyle name="Normal 17 7" xfId="2048" xr:uid="{00000000-0005-0000-0000-0000FD070000}"/>
    <cellStyle name="Normal 17 8" xfId="2049" xr:uid="{00000000-0005-0000-0000-0000FE070000}"/>
    <cellStyle name="Normal 17 9" xfId="2050" xr:uid="{00000000-0005-0000-0000-0000FF070000}"/>
    <cellStyle name="Normal 18" xfId="2051" xr:uid="{00000000-0005-0000-0000-000000080000}"/>
    <cellStyle name="Normal 18 10" xfId="2052" xr:uid="{00000000-0005-0000-0000-000001080000}"/>
    <cellStyle name="Normal 18 11" xfId="2053" xr:uid="{00000000-0005-0000-0000-000002080000}"/>
    <cellStyle name="Normal 18 12" xfId="2054" xr:uid="{00000000-0005-0000-0000-000003080000}"/>
    <cellStyle name="Normal 18 13" xfId="2055" xr:uid="{00000000-0005-0000-0000-000004080000}"/>
    <cellStyle name="Normal 18 14" xfId="2056" xr:uid="{00000000-0005-0000-0000-000005080000}"/>
    <cellStyle name="Normal 18 15" xfId="2057" xr:uid="{00000000-0005-0000-0000-000006080000}"/>
    <cellStyle name="Normal 18 2" xfId="2058" xr:uid="{00000000-0005-0000-0000-000007080000}"/>
    <cellStyle name="Normal 18 2 10" xfId="2059" xr:uid="{00000000-0005-0000-0000-000008080000}"/>
    <cellStyle name="Normal 18 2 11" xfId="2060" xr:uid="{00000000-0005-0000-0000-000009080000}"/>
    <cellStyle name="Normal 18 2 12" xfId="2061" xr:uid="{00000000-0005-0000-0000-00000A080000}"/>
    <cellStyle name="Normal 18 2 2" xfId="2062" xr:uid="{00000000-0005-0000-0000-00000B080000}"/>
    <cellStyle name="Normal 18 2 2 2" xfId="2063" xr:uid="{00000000-0005-0000-0000-00000C080000}"/>
    <cellStyle name="Normal 18 2 3" xfId="2064" xr:uid="{00000000-0005-0000-0000-00000D080000}"/>
    <cellStyle name="Normal 18 2 4" xfId="2065" xr:uid="{00000000-0005-0000-0000-00000E080000}"/>
    <cellStyle name="Normal 18 2 5" xfId="2066" xr:uid="{00000000-0005-0000-0000-00000F080000}"/>
    <cellStyle name="Normal 18 2 6" xfId="2067" xr:uid="{00000000-0005-0000-0000-000010080000}"/>
    <cellStyle name="Normal 18 2 7" xfId="2068" xr:uid="{00000000-0005-0000-0000-000011080000}"/>
    <cellStyle name="Normal 18 2 8" xfId="2069" xr:uid="{00000000-0005-0000-0000-000012080000}"/>
    <cellStyle name="Normal 18 2 9" xfId="2070" xr:uid="{00000000-0005-0000-0000-000013080000}"/>
    <cellStyle name="Normal 18 3" xfId="2071" xr:uid="{00000000-0005-0000-0000-000014080000}"/>
    <cellStyle name="Normal 18 4" xfId="2072" xr:uid="{00000000-0005-0000-0000-000015080000}"/>
    <cellStyle name="Normal 18 5" xfId="2073" xr:uid="{00000000-0005-0000-0000-000016080000}"/>
    <cellStyle name="Normal 18 6" xfId="2074" xr:uid="{00000000-0005-0000-0000-000017080000}"/>
    <cellStyle name="Normal 18 6 2" xfId="2075" xr:uid="{00000000-0005-0000-0000-000018080000}"/>
    <cellStyle name="Normal 18 6 2 2" xfId="2076" xr:uid="{00000000-0005-0000-0000-000019080000}"/>
    <cellStyle name="Normal 18 6 2 3" xfId="2077" xr:uid="{00000000-0005-0000-0000-00001A080000}"/>
    <cellStyle name="Normal 18 6 2 4" xfId="2078" xr:uid="{00000000-0005-0000-0000-00001B080000}"/>
    <cellStyle name="Normal 18 6 2 5" xfId="2079" xr:uid="{00000000-0005-0000-0000-00001C080000}"/>
    <cellStyle name="Normal 18 6 3" xfId="2080" xr:uid="{00000000-0005-0000-0000-00001D080000}"/>
    <cellStyle name="Normal 18 6 4" xfId="2081" xr:uid="{00000000-0005-0000-0000-00001E080000}"/>
    <cellStyle name="Normal 18 6 5" xfId="2082" xr:uid="{00000000-0005-0000-0000-00001F080000}"/>
    <cellStyle name="Normal 18 7" xfId="2083" xr:uid="{00000000-0005-0000-0000-000020080000}"/>
    <cellStyle name="Normal 18 7 2" xfId="2084" xr:uid="{00000000-0005-0000-0000-000021080000}"/>
    <cellStyle name="Normal 18 7 3" xfId="2085" xr:uid="{00000000-0005-0000-0000-000022080000}"/>
    <cellStyle name="Normal 18 7 4" xfId="2086" xr:uid="{00000000-0005-0000-0000-000023080000}"/>
    <cellStyle name="Normal 18 7 5" xfId="2087" xr:uid="{00000000-0005-0000-0000-000024080000}"/>
    <cellStyle name="Normal 18 8" xfId="2088" xr:uid="{00000000-0005-0000-0000-000025080000}"/>
    <cellStyle name="Normal 18 8 2" xfId="2089" xr:uid="{00000000-0005-0000-0000-000026080000}"/>
    <cellStyle name="Normal 18 8 3" xfId="2090" xr:uid="{00000000-0005-0000-0000-000027080000}"/>
    <cellStyle name="Normal 18 8 4" xfId="2091" xr:uid="{00000000-0005-0000-0000-000028080000}"/>
    <cellStyle name="Normal 18 8 5" xfId="2092" xr:uid="{00000000-0005-0000-0000-000029080000}"/>
    <cellStyle name="Normal 18 9" xfId="2093" xr:uid="{00000000-0005-0000-0000-00002A080000}"/>
    <cellStyle name="Normal 18 9 2" xfId="2094" xr:uid="{00000000-0005-0000-0000-00002B080000}"/>
    <cellStyle name="Normal 18 9 3" xfId="2095" xr:uid="{00000000-0005-0000-0000-00002C080000}"/>
    <cellStyle name="Normal 18 9 4" xfId="2096" xr:uid="{00000000-0005-0000-0000-00002D080000}"/>
    <cellStyle name="Normal 18 9 5" xfId="2097" xr:uid="{00000000-0005-0000-0000-00002E080000}"/>
    <cellStyle name="Normal 19" xfId="2098" xr:uid="{00000000-0005-0000-0000-00002F080000}"/>
    <cellStyle name="Normal 19 10" xfId="2099" xr:uid="{00000000-0005-0000-0000-000030080000}"/>
    <cellStyle name="Normal 19 11" xfId="2100" xr:uid="{00000000-0005-0000-0000-000031080000}"/>
    <cellStyle name="Normal 19 12" xfId="2101" xr:uid="{00000000-0005-0000-0000-000032080000}"/>
    <cellStyle name="Normal 19 2" xfId="2102" xr:uid="{00000000-0005-0000-0000-000033080000}"/>
    <cellStyle name="Normal 19 2 2" xfId="2103" xr:uid="{00000000-0005-0000-0000-000034080000}"/>
    <cellStyle name="Normal 19 2 2 2" xfId="2104" xr:uid="{00000000-0005-0000-0000-000035080000}"/>
    <cellStyle name="Normal 19 2 2 3" xfId="2105" xr:uid="{00000000-0005-0000-0000-000036080000}"/>
    <cellStyle name="Normal 19 2 2 4" xfId="2106" xr:uid="{00000000-0005-0000-0000-000037080000}"/>
    <cellStyle name="Normal 19 2 2 5" xfId="2107" xr:uid="{00000000-0005-0000-0000-000038080000}"/>
    <cellStyle name="Normal 19 2 3" xfId="2108" xr:uid="{00000000-0005-0000-0000-000039080000}"/>
    <cellStyle name="Normal 19 2 4" xfId="2109" xr:uid="{00000000-0005-0000-0000-00003A080000}"/>
    <cellStyle name="Normal 19 2 5" xfId="2110" xr:uid="{00000000-0005-0000-0000-00003B080000}"/>
    <cellStyle name="Normal 19 3" xfId="2111" xr:uid="{00000000-0005-0000-0000-00003C080000}"/>
    <cellStyle name="Normal 19 4" xfId="2112" xr:uid="{00000000-0005-0000-0000-00003D080000}"/>
    <cellStyle name="Normal 19 5" xfId="2113" xr:uid="{00000000-0005-0000-0000-00003E080000}"/>
    <cellStyle name="Normal 19 6" xfId="2114" xr:uid="{00000000-0005-0000-0000-00003F080000}"/>
    <cellStyle name="Normal 19 7" xfId="2115" xr:uid="{00000000-0005-0000-0000-000040080000}"/>
    <cellStyle name="Normal 19 8" xfId="2116" xr:uid="{00000000-0005-0000-0000-000041080000}"/>
    <cellStyle name="Normal 19 9" xfId="2117" xr:uid="{00000000-0005-0000-0000-000042080000}"/>
    <cellStyle name="Normal 2" xfId="2118" xr:uid="{00000000-0005-0000-0000-000043080000}"/>
    <cellStyle name="Normal 2 10" xfId="2119" xr:uid="{00000000-0005-0000-0000-000044080000}"/>
    <cellStyle name="Normal 2 11" xfId="2120" xr:uid="{00000000-0005-0000-0000-000045080000}"/>
    <cellStyle name="Normal 2 12" xfId="2121" xr:uid="{00000000-0005-0000-0000-000046080000}"/>
    <cellStyle name="Normal 2 13" xfId="2122" xr:uid="{00000000-0005-0000-0000-000047080000}"/>
    <cellStyle name="Normal 2 14" xfId="2123" xr:uid="{00000000-0005-0000-0000-000048080000}"/>
    <cellStyle name="Normal 2 15" xfId="2124" xr:uid="{00000000-0005-0000-0000-000049080000}"/>
    <cellStyle name="Normal 2 16" xfId="2125" xr:uid="{00000000-0005-0000-0000-00004A080000}"/>
    <cellStyle name="Normal 2 17" xfId="2126" xr:uid="{00000000-0005-0000-0000-00004B080000}"/>
    <cellStyle name="Normal 2 18" xfId="2127" xr:uid="{00000000-0005-0000-0000-00004C080000}"/>
    <cellStyle name="Normal 2 19" xfId="2128" xr:uid="{00000000-0005-0000-0000-00004D080000}"/>
    <cellStyle name="Normal 2 2" xfId="1" xr:uid="{00000000-0005-0000-0000-00004E080000}"/>
    <cellStyle name="Normal 2 2 10" xfId="2129" xr:uid="{00000000-0005-0000-0000-00004F080000}"/>
    <cellStyle name="Normal 2 2 11" xfId="2130" xr:uid="{00000000-0005-0000-0000-000050080000}"/>
    <cellStyle name="Normal 2 2 12" xfId="2131" xr:uid="{00000000-0005-0000-0000-000051080000}"/>
    <cellStyle name="Normal 2 2 2" xfId="2132" xr:uid="{00000000-0005-0000-0000-000052080000}"/>
    <cellStyle name="Normal 2 2 2 10" xfId="2133" xr:uid="{00000000-0005-0000-0000-000053080000}"/>
    <cellStyle name="Normal 2 2 2 2" xfId="2134" xr:uid="{00000000-0005-0000-0000-000054080000}"/>
    <cellStyle name="Normal 2 2 2 2 2" xfId="2135" xr:uid="{00000000-0005-0000-0000-000055080000}"/>
    <cellStyle name="Normal 2 2 2 2 3" xfId="2136" xr:uid="{00000000-0005-0000-0000-000056080000}"/>
    <cellStyle name="Normal 2 2 2 2 4" xfId="2137" xr:uid="{00000000-0005-0000-0000-000057080000}"/>
    <cellStyle name="Normal 2 2 2 2 5" xfId="2138" xr:uid="{00000000-0005-0000-0000-000058080000}"/>
    <cellStyle name="Normal 2 2 2 2 6" xfId="2139" xr:uid="{00000000-0005-0000-0000-000059080000}"/>
    <cellStyle name="Normal 2 2 2 3" xfId="2140" xr:uid="{00000000-0005-0000-0000-00005A080000}"/>
    <cellStyle name="Normal 2 2 2 3 2" xfId="2141" xr:uid="{00000000-0005-0000-0000-00005B080000}"/>
    <cellStyle name="Normal 2 2 2 4" xfId="2142" xr:uid="{00000000-0005-0000-0000-00005C080000}"/>
    <cellStyle name="Normal 2 2 2 5" xfId="2143" xr:uid="{00000000-0005-0000-0000-00005D080000}"/>
    <cellStyle name="Normal 2 2 2 5 2" xfId="2144" xr:uid="{00000000-0005-0000-0000-00005E080000}"/>
    <cellStyle name="Normal 2 2 2 6" xfId="2145" xr:uid="{00000000-0005-0000-0000-00005F080000}"/>
    <cellStyle name="Normal 2 2 2 6 2" xfId="2146" xr:uid="{00000000-0005-0000-0000-000060080000}"/>
    <cellStyle name="Normal 2 2 2 7" xfId="2147" xr:uid="{00000000-0005-0000-0000-000061080000}"/>
    <cellStyle name="Normal 2 2 2 8" xfId="2148" xr:uid="{00000000-0005-0000-0000-000062080000}"/>
    <cellStyle name="Normal 2 2 2 9" xfId="2149" xr:uid="{00000000-0005-0000-0000-000063080000}"/>
    <cellStyle name="Normal 2 2 2 9 2" xfId="2150" xr:uid="{00000000-0005-0000-0000-000064080000}"/>
    <cellStyle name="Normal 2 2 3" xfId="2151" xr:uid="{00000000-0005-0000-0000-000065080000}"/>
    <cellStyle name="Normal 2 2 3 2" xfId="2152" xr:uid="{00000000-0005-0000-0000-000066080000}"/>
    <cellStyle name="Normal 2 2 4" xfId="2153" xr:uid="{00000000-0005-0000-0000-000067080000}"/>
    <cellStyle name="Normal 2 2 5" xfId="2154" xr:uid="{00000000-0005-0000-0000-000068080000}"/>
    <cellStyle name="Normal 2 2 6" xfId="2155" xr:uid="{00000000-0005-0000-0000-000069080000}"/>
    <cellStyle name="Normal 2 2 7" xfId="2156" xr:uid="{00000000-0005-0000-0000-00006A080000}"/>
    <cellStyle name="Normal 2 2 8" xfId="2157" xr:uid="{00000000-0005-0000-0000-00006B080000}"/>
    <cellStyle name="Normal 2 2 9" xfId="2158" xr:uid="{00000000-0005-0000-0000-00006C080000}"/>
    <cellStyle name="Normal 2 2_Comp_aut" xfId="2159" xr:uid="{00000000-0005-0000-0000-00006D080000}"/>
    <cellStyle name="Normal 2 20" xfId="2160" xr:uid="{00000000-0005-0000-0000-00006E080000}"/>
    <cellStyle name="Normal 2 21" xfId="2161" xr:uid="{00000000-0005-0000-0000-00006F080000}"/>
    <cellStyle name="Normal 2 22" xfId="2162" xr:uid="{00000000-0005-0000-0000-000070080000}"/>
    <cellStyle name="Normal 2 23" xfId="2163" xr:uid="{00000000-0005-0000-0000-000071080000}"/>
    <cellStyle name="Normal 2 24" xfId="2164" xr:uid="{00000000-0005-0000-0000-000072080000}"/>
    <cellStyle name="Normal 2 25" xfId="2165" xr:uid="{00000000-0005-0000-0000-000073080000}"/>
    <cellStyle name="Normal 2 26" xfId="2166" xr:uid="{00000000-0005-0000-0000-000074080000}"/>
    <cellStyle name="Normal 2 27" xfId="2167" xr:uid="{00000000-0005-0000-0000-000075080000}"/>
    <cellStyle name="Normal 2 28" xfId="2168" xr:uid="{00000000-0005-0000-0000-000076080000}"/>
    <cellStyle name="Normal 2 29" xfId="2169" xr:uid="{00000000-0005-0000-0000-000077080000}"/>
    <cellStyle name="Normal 2 3" xfId="2170" xr:uid="{00000000-0005-0000-0000-000078080000}"/>
    <cellStyle name="Normal 2 3 10" xfId="2171" xr:uid="{00000000-0005-0000-0000-000079080000}"/>
    <cellStyle name="Normal 2 3 11" xfId="2172" xr:uid="{00000000-0005-0000-0000-00007A080000}"/>
    <cellStyle name="Normal 2 3 12" xfId="2173" xr:uid="{00000000-0005-0000-0000-00007B080000}"/>
    <cellStyle name="Normal 2 3 2" xfId="2174" xr:uid="{00000000-0005-0000-0000-00007C080000}"/>
    <cellStyle name="Normal 2 3 2 2" xfId="2175" xr:uid="{00000000-0005-0000-0000-00007D080000}"/>
    <cellStyle name="Normal 2 3 2 2 2" xfId="2176" xr:uid="{00000000-0005-0000-0000-00007E080000}"/>
    <cellStyle name="Normal 2 3 2 2 3" xfId="2177" xr:uid="{00000000-0005-0000-0000-00007F080000}"/>
    <cellStyle name="Normal 2 3 2 2 4" xfId="2178" xr:uid="{00000000-0005-0000-0000-000080080000}"/>
    <cellStyle name="Normal 2 3 2 2 5" xfId="2179" xr:uid="{00000000-0005-0000-0000-000081080000}"/>
    <cellStyle name="Normal 2 3 2 3" xfId="2180" xr:uid="{00000000-0005-0000-0000-000082080000}"/>
    <cellStyle name="Normal 2 3 2 4" xfId="2181" xr:uid="{00000000-0005-0000-0000-000083080000}"/>
    <cellStyle name="Normal 2 3 2 5" xfId="2182" xr:uid="{00000000-0005-0000-0000-000084080000}"/>
    <cellStyle name="Normal 2 3 3" xfId="2183" xr:uid="{00000000-0005-0000-0000-000085080000}"/>
    <cellStyle name="Normal 2 3 4" xfId="2184" xr:uid="{00000000-0005-0000-0000-000086080000}"/>
    <cellStyle name="Normal 2 3 5" xfId="2185" xr:uid="{00000000-0005-0000-0000-000087080000}"/>
    <cellStyle name="Normal 2 3 6" xfId="2186" xr:uid="{00000000-0005-0000-0000-000088080000}"/>
    <cellStyle name="Normal 2 3 7" xfId="2187" xr:uid="{00000000-0005-0000-0000-000089080000}"/>
    <cellStyle name="Normal 2 3 8" xfId="2188" xr:uid="{00000000-0005-0000-0000-00008A080000}"/>
    <cellStyle name="Normal 2 3 9" xfId="2189" xr:uid="{00000000-0005-0000-0000-00008B080000}"/>
    <cellStyle name="Normal 2 30" xfId="2190" xr:uid="{00000000-0005-0000-0000-00008C080000}"/>
    <cellStyle name="Normal 2 31" xfId="2191" xr:uid="{00000000-0005-0000-0000-00008D080000}"/>
    <cellStyle name="Normal 2 32" xfId="2192" xr:uid="{00000000-0005-0000-0000-00008E080000}"/>
    <cellStyle name="Normal 2 33" xfId="2193" xr:uid="{00000000-0005-0000-0000-00008F080000}"/>
    <cellStyle name="Normal 2 34" xfId="2194" xr:uid="{00000000-0005-0000-0000-000090080000}"/>
    <cellStyle name="Normal 2 35" xfId="2195" xr:uid="{00000000-0005-0000-0000-000091080000}"/>
    <cellStyle name="Normal 2 36" xfId="2196" xr:uid="{00000000-0005-0000-0000-000092080000}"/>
    <cellStyle name="Normal 2 37" xfId="2197" xr:uid="{00000000-0005-0000-0000-000093080000}"/>
    <cellStyle name="Normal 2 38" xfId="2198" xr:uid="{00000000-0005-0000-0000-000094080000}"/>
    <cellStyle name="Normal 2 39" xfId="2199" xr:uid="{00000000-0005-0000-0000-000095080000}"/>
    <cellStyle name="Normal 2 4" xfId="2200" xr:uid="{00000000-0005-0000-0000-000096080000}"/>
    <cellStyle name="Normal 2 4 10" xfId="2201" xr:uid="{00000000-0005-0000-0000-000097080000}"/>
    <cellStyle name="Normal 2 4 11" xfId="2202" xr:uid="{00000000-0005-0000-0000-000098080000}"/>
    <cellStyle name="Normal 2 4 12" xfId="2203" xr:uid="{00000000-0005-0000-0000-000099080000}"/>
    <cellStyle name="Normal 2 4 2" xfId="2204" xr:uid="{00000000-0005-0000-0000-00009A080000}"/>
    <cellStyle name="Normal 2 4 2 2" xfId="2205" xr:uid="{00000000-0005-0000-0000-00009B080000}"/>
    <cellStyle name="Normal 2 4 2 2 2" xfId="2206" xr:uid="{00000000-0005-0000-0000-00009C080000}"/>
    <cellStyle name="Normal 2 4 2 2 3" xfId="2207" xr:uid="{00000000-0005-0000-0000-00009D080000}"/>
    <cellStyle name="Normal 2 4 2 2 4" xfId="2208" xr:uid="{00000000-0005-0000-0000-00009E080000}"/>
    <cellStyle name="Normal 2 4 2 2 5" xfId="2209" xr:uid="{00000000-0005-0000-0000-00009F080000}"/>
    <cellStyle name="Normal 2 4 2 3" xfId="2210" xr:uid="{00000000-0005-0000-0000-0000A0080000}"/>
    <cellStyle name="Normal 2 4 2 4" xfId="2211" xr:uid="{00000000-0005-0000-0000-0000A1080000}"/>
    <cellStyle name="Normal 2 4 2 5" xfId="2212" xr:uid="{00000000-0005-0000-0000-0000A2080000}"/>
    <cellStyle name="Normal 2 4 3" xfId="2213" xr:uid="{00000000-0005-0000-0000-0000A3080000}"/>
    <cellStyle name="Normal 2 4 4" xfId="2214" xr:uid="{00000000-0005-0000-0000-0000A4080000}"/>
    <cellStyle name="Normal 2 4 5" xfId="2215" xr:uid="{00000000-0005-0000-0000-0000A5080000}"/>
    <cellStyle name="Normal 2 4 6" xfId="2216" xr:uid="{00000000-0005-0000-0000-0000A6080000}"/>
    <cellStyle name="Normal 2 4 7" xfId="2217" xr:uid="{00000000-0005-0000-0000-0000A7080000}"/>
    <cellStyle name="Normal 2 4 8" xfId="2218" xr:uid="{00000000-0005-0000-0000-0000A8080000}"/>
    <cellStyle name="Normal 2 4 9" xfId="2219" xr:uid="{00000000-0005-0000-0000-0000A9080000}"/>
    <cellStyle name="Normal 2 40" xfId="2220" xr:uid="{00000000-0005-0000-0000-0000AA080000}"/>
    <cellStyle name="Normal 2 41" xfId="2221" xr:uid="{00000000-0005-0000-0000-0000AB080000}"/>
    <cellStyle name="Normal 2 42" xfId="2222" xr:uid="{00000000-0005-0000-0000-0000AC080000}"/>
    <cellStyle name="Normal 2 43" xfId="2223" xr:uid="{00000000-0005-0000-0000-0000AD080000}"/>
    <cellStyle name="Normal 2 44" xfId="2224" xr:uid="{00000000-0005-0000-0000-0000AE080000}"/>
    <cellStyle name="Normal 2 45" xfId="2225" xr:uid="{00000000-0005-0000-0000-0000AF080000}"/>
    <cellStyle name="Normal 2 46" xfId="2226" xr:uid="{00000000-0005-0000-0000-0000B0080000}"/>
    <cellStyle name="Normal 2 47" xfId="2227" xr:uid="{00000000-0005-0000-0000-0000B1080000}"/>
    <cellStyle name="Normal 2 48" xfId="2228" xr:uid="{00000000-0005-0000-0000-0000B2080000}"/>
    <cellStyle name="Normal 2 49" xfId="2229" xr:uid="{00000000-0005-0000-0000-0000B3080000}"/>
    <cellStyle name="Normal 2 5" xfId="2230" xr:uid="{00000000-0005-0000-0000-0000B4080000}"/>
    <cellStyle name="Normal 2 5 10" xfId="2231" xr:uid="{00000000-0005-0000-0000-0000B5080000}"/>
    <cellStyle name="Normal 2 5 11" xfId="2232" xr:uid="{00000000-0005-0000-0000-0000B6080000}"/>
    <cellStyle name="Normal 2 5 12" xfId="2233" xr:uid="{00000000-0005-0000-0000-0000B7080000}"/>
    <cellStyle name="Normal 2 5 2" xfId="2234" xr:uid="{00000000-0005-0000-0000-0000B8080000}"/>
    <cellStyle name="Normal 2 5 2 2" xfId="2235" xr:uid="{00000000-0005-0000-0000-0000B9080000}"/>
    <cellStyle name="Normal 2 5 2 2 2" xfId="2236" xr:uid="{00000000-0005-0000-0000-0000BA080000}"/>
    <cellStyle name="Normal 2 5 2 2 3" xfId="2237" xr:uid="{00000000-0005-0000-0000-0000BB080000}"/>
    <cellStyle name="Normal 2 5 2 2 4" xfId="2238" xr:uid="{00000000-0005-0000-0000-0000BC080000}"/>
    <cellStyle name="Normal 2 5 2 2 5" xfId="2239" xr:uid="{00000000-0005-0000-0000-0000BD080000}"/>
    <cellStyle name="Normal 2 5 2 3" xfId="2240" xr:uid="{00000000-0005-0000-0000-0000BE080000}"/>
    <cellStyle name="Normal 2 5 2 4" xfId="2241" xr:uid="{00000000-0005-0000-0000-0000BF080000}"/>
    <cellStyle name="Normal 2 5 2 5" xfId="2242" xr:uid="{00000000-0005-0000-0000-0000C0080000}"/>
    <cellStyle name="Normal 2 5 3" xfId="2243" xr:uid="{00000000-0005-0000-0000-0000C1080000}"/>
    <cellStyle name="Normal 2 5 4" xfId="2244" xr:uid="{00000000-0005-0000-0000-0000C2080000}"/>
    <cellStyle name="Normal 2 5 5" xfId="2245" xr:uid="{00000000-0005-0000-0000-0000C3080000}"/>
    <cellStyle name="Normal 2 5 6" xfId="2246" xr:uid="{00000000-0005-0000-0000-0000C4080000}"/>
    <cellStyle name="Normal 2 5 7" xfId="2247" xr:uid="{00000000-0005-0000-0000-0000C5080000}"/>
    <cellStyle name="Normal 2 5 8" xfId="2248" xr:uid="{00000000-0005-0000-0000-0000C6080000}"/>
    <cellStyle name="Normal 2 5 9" xfId="2249" xr:uid="{00000000-0005-0000-0000-0000C7080000}"/>
    <cellStyle name="Normal 2 50" xfId="2250" xr:uid="{00000000-0005-0000-0000-0000C8080000}"/>
    <cellStyle name="Normal 2 51" xfId="2251" xr:uid="{00000000-0005-0000-0000-0000C9080000}"/>
    <cellStyle name="Normal 2 52" xfId="2252" xr:uid="{00000000-0005-0000-0000-0000CA080000}"/>
    <cellStyle name="Normal 2 53" xfId="2253" xr:uid="{00000000-0005-0000-0000-0000CB080000}"/>
    <cellStyle name="Normal 2 54" xfId="2254" xr:uid="{00000000-0005-0000-0000-0000CC080000}"/>
    <cellStyle name="Normal 2 55" xfId="2255" xr:uid="{00000000-0005-0000-0000-0000CD080000}"/>
    <cellStyle name="Normal 2 56" xfId="2256" xr:uid="{00000000-0005-0000-0000-0000CE080000}"/>
    <cellStyle name="Normal 2 57" xfId="2257" xr:uid="{00000000-0005-0000-0000-0000CF080000}"/>
    <cellStyle name="Normal 2 6" xfId="2258" xr:uid="{00000000-0005-0000-0000-0000D0080000}"/>
    <cellStyle name="Normal 2 6 10" xfId="2259" xr:uid="{00000000-0005-0000-0000-0000D1080000}"/>
    <cellStyle name="Normal 2 6 11" xfId="2260" xr:uid="{00000000-0005-0000-0000-0000D2080000}"/>
    <cellStyle name="Normal 2 6 12" xfId="2261" xr:uid="{00000000-0005-0000-0000-0000D3080000}"/>
    <cellStyle name="Normal 2 6 2" xfId="2262" xr:uid="{00000000-0005-0000-0000-0000D4080000}"/>
    <cellStyle name="Normal 2 6 2 2" xfId="2263" xr:uid="{00000000-0005-0000-0000-0000D5080000}"/>
    <cellStyle name="Normal 2 6 2 2 2" xfId="2264" xr:uid="{00000000-0005-0000-0000-0000D6080000}"/>
    <cellStyle name="Normal 2 6 2 2 3" xfId="2265" xr:uid="{00000000-0005-0000-0000-0000D7080000}"/>
    <cellStyle name="Normal 2 6 2 2 4" xfId="2266" xr:uid="{00000000-0005-0000-0000-0000D8080000}"/>
    <cellStyle name="Normal 2 6 2 2 5" xfId="2267" xr:uid="{00000000-0005-0000-0000-0000D9080000}"/>
    <cellStyle name="Normal 2 6 2 3" xfId="2268" xr:uid="{00000000-0005-0000-0000-0000DA080000}"/>
    <cellStyle name="Normal 2 6 2 4" xfId="2269" xr:uid="{00000000-0005-0000-0000-0000DB080000}"/>
    <cellStyle name="Normal 2 6 2 5" xfId="2270" xr:uid="{00000000-0005-0000-0000-0000DC080000}"/>
    <cellStyle name="Normal 2 6 3" xfId="2271" xr:uid="{00000000-0005-0000-0000-0000DD080000}"/>
    <cellStyle name="Normal 2 6 4" xfId="2272" xr:uid="{00000000-0005-0000-0000-0000DE080000}"/>
    <cellStyle name="Normal 2 6 5" xfId="2273" xr:uid="{00000000-0005-0000-0000-0000DF080000}"/>
    <cellStyle name="Normal 2 6 6" xfId="2274" xr:uid="{00000000-0005-0000-0000-0000E0080000}"/>
    <cellStyle name="Normal 2 6 7" xfId="2275" xr:uid="{00000000-0005-0000-0000-0000E1080000}"/>
    <cellStyle name="Normal 2 6 8" xfId="2276" xr:uid="{00000000-0005-0000-0000-0000E2080000}"/>
    <cellStyle name="Normal 2 6 9" xfId="2277" xr:uid="{00000000-0005-0000-0000-0000E3080000}"/>
    <cellStyle name="Normal 2 6_Readme" xfId="2278" xr:uid="{00000000-0005-0000-0000-0000E4080000}"/>
    <cellStyle name="Normal 2 7" xfId="2279" xr:uid="{00000000-0005-0000-0000-0000E5080000}"/>
    <cellStyle name="Normal 2 7 2" xfId="2280" xr:uid="{00000000-0005-0000-0000-0000E6080000}"/>
    <cellStyle name="Normal 2 7 2 2" xfId="2281" xr:uid="{00000000-0005-0000-0000-0000E7080000}"/>
    <cellStyle name="Normal 2 7 2 3" xfId="2282" xr:uid="{00000000-0005-0000-0000-0000E8080000}"/>
    <cellStyle name="Normal 2 7 2 4" xfId="2283" xr:uid="{00000000-0005-0000-0000-0000E9080000}"/>
    <cellStyle name="Normal 2 7 2 5" xfId="2284" xr:uid="{00000000-0005-0000-0000-0000EA080000}"/>
    <cellStyle name="Normal 2 7 3" xfId="2285" xr:uid="{00000000-0005-0000-0000-0000EB080000}"/>
    <cellStyle name="Normal 2 7 4" xfId="2286" xr:uid="{00000000-0005-0000-0000-0000EC080000}"/>
    <cellStyle name="Normal 2 7 5" xfId="2287" xr:uid="{00000000-0005-0000-0000-0000ED080000}"/>
    <cellStyle name="Normal 2 8" xfId="2288" xr:uid="{00000000-0005-0000-0000-0000EE080000}"/>
    <cellStyle name="Normal 2 8 2" xfId="2289" xr:uid="{00000000-0005-0000-0000-0000EF080000}"/>
    <cellStyle name="Normal 2 9" xfId="2290" xr:uid="{00000000-0005-0000-0000-0000F0080000}"/>
    <cellStyle name="Normal 2_Book1 (2)" xfId="2291" xr:uid="{00000000-0005-0000-0000-0000F1080000}"/>
    <cellStyle name="Normal 20" xfId="2292" xr:uid="{00000000-0005-0000-0000-0000F2080000}"/>
    <cellStyle name="Normal 20 10" xfId="2293" xr:uid="{00000000-0005-0000-0000-0000F3080000}"/>
    <cellStyle name="Normal 20 11" xfId="2294" xr:uid="{00000000-0005-0000-0000-0000F4080000}"/>
    <cellStyle name="Normal 20 12" xfId="2295" xr:uid="{00000000-0005-0000-0000-0000F5080000}"/>
    <cellStyle name="Normal 20 2" xfId="2296" xr:uid="{00000000-0005-0000-0000-0000F6080000}"/>
    <cellStyle name="Normal 20 2 2" xfId="2297" xr:uid="{00000000-0005-0000-0000-0000F7080000}"/>
    <cellStyle name="Normal 20 2 2 2" xfId="2298" xr:uid="{00000000-0005-0000-0000-0000F8080000}"/>
    <cellStyle name="Normal 20 2 2 3" xfId="2299" xr:uid="{00000000-0005-0000-0000-0000F9080000}"/>
    <cellStyle name="Normal 20 2 2 4" xfId="2300" xr:uid="{00000000-0005-0000-0000-0000FA080000}"/>
    <cellStyle name="Normal 20 2 2 5" xfId="2301" xr:uid="{00000000-0005-0000-0000-0000FB080000}"/>
    <cellStyle name="Normal 20 2 3" xfId="2302" xr:uid="{00000000-0005-0000-0000-0000FC080000}"/>
    <cellStyle name="Normal 20 2 4" xfId="2303" xr:uid="{00000000-0005-0000-0000-0000FD080000}"/>
    <cellStyle name="Normal 20 2 5" xfId="2304" xr:uid="{00000000-0005-0000-0000-0000FE080000}"/>
    <cellStyle name="Normal 20 3" xfId="2305" xr:uid="{00000000-0005-0000-0000-0000FF080000}"/>
    <cellStyle name="Normal 20 4" xfId="2306" xr:uid="{00000000-0005-0000-0000-000000090000}"/>
    <cellStyle name="Normal 20 5" xfId="2307" xr:uid="{00000000-0005-0000-0000-000001090000}"/>
    <cellStyle name="Normal 20 6" xfId="2308" xr:uid="{00000000-0005-0000-0000-000002090000}"/>
    <cellStyle name="Normal 20 7" xfId="2309" xr:uid="{00000000-0005-0000-0000-000003090000}"/>
    <cellStyle name="Normal 20 8" xfId="2310" xr:uid="{00000000-0005-0000-0000-000004090000}"/>
    <cellStyle name="Normal 20 9" xfId="2311" xr:uid="{00000000-0005-0000-0000-000005090000}"/>
    <cellStyle name="Normal 21" xfId="2312" xr:uid="{00000000-0005-0000-0000-000006090000}"/>
    <cellStyle name="Normal 21 10" xfId="2313" xr:uid="{00000000-0005-0000-0000-000007090000}"/>
    <cellStyle name="Normal 21 11" xfId="2314" xr:uid="{00000000-0005-0000-0000-000008090000}"/>
    <cellStyle name="Normal 21 12" xfId="2315" xr:uid="{00000000-0005-0000-0000-000009090000}"/>
    <cellStyle name="Normal 21 13" xfId="2316" xr:uid="{00000000-0005-0000-0000-00000A090000}"/>
    <cellStyle name="Normal 21 14" xfId="2317" xr:uid="{00000000-0005-0000-0000-00000B090000}"/>
    <cellStyle name="Normal 21 2" xfId="2318" xr:uid="{00000000-0005-0000-0000-00000C090000}"/>
    <cellStyle name="Normal 21 3" xfId="2319" xr:uid="{00000000-0005-0000-0000-00000D090000}"/>
    <cellStyle name="Normal 21 4" xfId="2320" xr:uid="{00000000-0005-0000-0000-00000E090000}"/>
    <cellStyle name="Normal 21 5" xfId="2321" xr:uid="{00000000-0005-0000-0000-00000F090000}"/>
    <cellStyle name="Normal 21 6" xfId="2322" xr:uid="{00000000-0005-0000-0000-000010090000}"/>
    <cellStyle name="Normal 21 7" xfId="2323" xr:uid="{00000000-0005-0000-0000-000011090000}"/>
    <cellStyle name="Normal 21 8" xfId="2324" xr:uid="{00000000-0005-0000-0000-000012090000}"/>
    <cellStyle name="Normal 21 9" xfId="2325" xr:uid="{00000000-0005-0000-0000-000013090000}"/>
    <cellStyle name="Normal 22" xfId="2326" xr:uid="{00000000-0005-0000-0000-000014090000}"/>
    <cellStyle name="Normal 22 10" xfId="2327" xr:uid="{00000000-0005-0000-0000-000015090000}"/>
    <cellStyle name="Normal 22 11" xfId="2328" xr:uid="{00000000-0005-0000-0000-000016090000}"/>
    <cellStyle name="Normal 22 12" xfId="2329" xr:uid="{00000000-0005-0000-0000-000017090000}"/>
    <cellStyle name="Normal 22 2" xfId="2330" xr:uid="{00000000-0005-0000-0000-000018090000}"/>
    <cellStyle name="Normal 22 2 2" xfId="2331" xr:uid="{00000000-0005-0000-0000-000019090000}"/>
    <cellStyle name="Normal 22 3" xfId="2332" xr:uid="{00000000-0005-0000-0000-00001A090000}"/>
    <cellStyle name="Normal 22 4" xfId="2333" xr:uid="{00000000-0005-0000-0000-00001B090000}"/>
    <cellStyle name="Normal 22 5" xfId="2334" xr:uid="{00000000-0005-0000-0000-00001C090000}"/>
    <cellStyle name="Normal 22 6" xfId="2335" xr:uid="{00000000-0005-0000-0000-00001D090000}"/>
    <cellStyle name="Normal 22 7" xfId="2336" xr:uid="{00000000-0005-0000-0000-00001E090000}"/>
    <cellStyle name="Normal 22 8" xfId="2337" xr:uid="{00000000-0005-0000-0000-00001F090000}"/>
    <cellStyle name="Normal 22 9" xfId="2338" xr:uid="{00000000-0005-0000-0000-000020090000}"/>
    <cellStyle name="Normal 23" xfId="2339" xr:uid="{00000000-0005-0000-0000-000021090000}"/>
    <cellStyle name="Normal 23 2" xfId="2340" xr:uid="{00000000-0005-0000-0000-000022090000}"/>
    <cellStyle name="Normal 23 3" xfId="2341" xr:uid="{00000000-0005-0000-0000-000023090000}"/>
    <cellStyle name="Normal 23 4" xfId="2342" xr:uid="{00000000-0005-0000-0000-000024090000}"/>
    <cellStyle name="Normal 24" xfId="2343" xr:uid="{00000000-0005-0000-0000-000025090000}"/>
    <cellStyle name="Normal 24 2" xfId="2344" xr:uid="{00000000-0005-0000-0000-000026090000}"/>
    <cellStyle name="Normal 24 3" xfId="2345" xr:uid="{00000000-0005-0000-0000-000027090000}"/>
    <cellStyle name="Normal 24 4" xfId="2346" xr:uid="{00000000-0005-0000-0000-000028090000}"/>
    <cellStyle name="Normal 25" xfId="2347" xr:uid="{00000000-0005-0000-0000-000029090000}"/>
    <cellStyle name="Normal 25 2" xfId="2348" xr:uid="{00000000-0005-0000-0000-00002A090000}"/>
    <cellStyle name="Normal 26" xfId="2349" xr:uid="{00000000-0005-0000-0000-00002B090000}"/>
    <cellStyle name="Normal 26 2" xfId="2350" xr:uid="{00000000-0005-0000-0000-00002C090000}"/>
    <cellStyle name="Normal 26 2 2" xfId="2351" xr:uid="{00000000-0005-0000-0000-00002D090000}"/>
    <cellStyle name="Normal 26 2 3" xfId="2352" xr:uid="{00000000-0005-0000-0000-00002E090000}"/>
    <cellStyle name="Normal 26 2 4" xfId="2353" xr:uid="{00000000-0005-0000-0000-00002F090000}"/>
    <cellStyle name="Normal 26 3" xfId="2354" xr:uid="{00000000-0005-0000-0000-000030090000}"/>
    <cellStyle name="Normal 26 4" xfId="2355" xr:uid="{00000000-0005-0000-0000-000031090000}"/>
    <cellStyle name="Normal 26 5" xfId="2356" xr:uid="{00000000-0005-0000-0000-000032090000}"/>
    <cellStyle name="Normal 26_Data request" xfId="2357" xr:uid="{00000000-0005-0000-0000-000033090000}"/>
    <cellStyle name="Normal 27" xfId="2358" xr:uid="{00000000-0005-0000-0000-000034090000}"/>
    <cellStyle name="Normal 28" xfId="2359" xr:uid="{00000000-0005-0000-0000-000035090000}"/>
    <cellStyle name="Normal 29" xfId="2360" xr:uid="{00000000-0005-0000-0000-000036090000}"/>
    <cellStyle name="Normal 3" xfId="2361" xr:uid="{00000000-0005-0000-0000-000037090000}"/>
    <cellStyle name="Normal 3 10" xfId="2362" xr:uid="{00000000-0005-0000-0000-000038090000}"/>
    <cellStyle name="Normal 3 11" xfId="2363" xr:uid="{00000000-0005-0000-0000-000039090000}"/>
    <cellStyle name="Normal 3 12" xfId="2364" xr:uid="{00000000-0005-0000-0000-00003A090000}"/>
    <cellStyle name="Normal 3 13" xfId="2365" xr:uid="{00000000-0005-0000-0000-00003B090000}"/>
    <cellStyle name="Normal 3 14" xfId="2366" xr:uid="{00000000-0005-0000-0000-00003C090000}"/>
    <cellStyle name="Normal 3 15" xfId="2367" xr:uid="{00000000-0005-0000-0000-00003D090000}"/>
    <cellStyle name="Normal 3 2" xfId="2368" xr:uid="{00000000-0005-0000-0000-00003E090000}"/>
    <cellStyle name="Normal 3 2 2" xfId="2369" xr:uid="{00000000-0005-0000-0000-00003F090000}"/>
    <cellStyle name="Normal 3 2 2 2" xfId="2370" xr:uid="{00000000-0005-0000-0000-000040090000}"/>
    <cellStyle name="Normal 3 2 2 3" xfId="2371" xr:uid="{00000000-0005-0000-0000-000041090000}"/>
    <cellStyle name="Normal 3 2 2 4" xfId="2372" xr:uid="{00000000-0005-0000-0000-000042090000}"/>
    <cellStyle name="Normal 3 2 2 5" xfId="2373" xr:uid="{00000000-0005-0000-0000-000043090000}"/>
    <cellStyle name="Normal 3 2 3" xfId="2374" xr:uid="{00000000-0005-0000-0000-000044090000}"/>
    <cellStyle name="Normal 3 2 4" xfId="2375" xr:uid="{00000000-0005-0000-0000-000045090000}"/>
    <cellStyle name="Normal 3 2 5" xfId="2376" xr:uid="{00000000-0005-0000-0000-000046090000}"/>
    <cellStyle name="Normal 3 3" xfId="2377" xr:uid="{00000000-0005-0000-0000-000047090000}"/>
    <cellStyle name="Normal 3 3 2" xfId="2378" xr:uid="{00000000-0005-0000-0000-000048090000}"/>
    <cellStyle name="Normal 3 4" xfId="2379" xr:uid="{00000000-0005-0000-0000-000049090000}"/>
    <cellStyle name="Normal 3 5" xfId="2380" xr:uid="{00000000-0005-0000-0000-00004A090000}"/>
    <cellStyle name="Normal 3 6" xfId="2381" xr:uid="{00000000-0005-0000-0000-00004B090000}"/>
    <cellStyle name="Normal 3 7" xfId="2382" xr:uid="{00000000-0005-0000-0000-00004C090000}"/>
    <cellStyle name="Normal 3 8" xfId="2383" xr:uid="{00000000-0005-0000-0000-00004D090000}"/>
    <cellStyle name="Normal 3 8 2" xfId="2384" xr:uid="{00000000-0005-0000-0000-00004E090000}"/>
    <cellStyle name="Normal 3 9" xfId="2385" xr:uid="{00000000-0005-0000-0000-00004F090000}"/>
    <cellStyle name="Normal 3_Comp_aut" xfId="2386" xr:uid="{00000000-0005-0000-0000-000050090000}"/>
    <cellStyle name="Normal 30" xfId="2387" xr:uid="{00000000-0005-0000-0000-000051090000}"/>
    <cellStyle name="Normal 30 2" xfId="2388" xr:uid="{00000000-0005-0000-0000-000052090000}"/>
    <cellStyle name="Normal 30 3" xfId="2389" xr:uid="{00000000-0005-0000-0000-000053090000}"/>
    <cellStyle name="Normal 31" xfId="2390" xr:uid="{00000000-0005-0000-0000-000054090000}"/>
    <cellStyle name="Normal 31 2" xfId="2391" xr:uid="{00000000-0005-0000-0000-000055090000}"/>
    <cellStyle name="Normal 31 2 2" xfId="2392" xr:uid="{00000000-0005-0000-0000-000056090000}"/>
    <cellStyle name="Normal 31 3" xfId="2393" xr:uid="{00000000-0005-0000-0000-000057090000}"/>
    <cellStyle name="Normal 32" xfId="2394" xr:uid="{00000000-0005-0000-0000-000058090000}"/>
    <cellStyle name="Normal 32 10" xfId="2395" xr:uid="{00000000-0005-0000-0000-000059090000}"/>
    <cellStyle name="Normal 32 11" xfId="2396" xr:uid="{00000000-0005-0000-0000-00005A090000}"/>
    <cellStyle name="Normal 32 2" xfId="2397" xr:uid="{00000000-0005-0000-0000-00005B090000}"/>
    <cellStyle name="Normal 32 3" xfId="2398" xr:uid="{00000000-0005-0000-0000-00005C090000}"/>
    <cellStyle name="Normal 32 4" xfId="2399" xr:uid="{00000000-0005-0000-0000-00005D090000}"/>
    <cellStyle name="Normal 32 5" xfId="2400" xr:uid="{00000000-0005-0000-0000-00005E090000}"/>
    <cellStyle name="Normal 32 6" xfId="2401" xr:uid="{00000000-0005-0000-0000-00005F090000}"/>
    <cellStyle name="Normal 32 7" xfId="2402" xr:uid="{00000000-0005-0000-0000-000060090000}"/>
    <cellStyle name="Normal 32 8" xfId="2403" xr:uid="{00000000-0005-0000-0000-000061090000}"/>
    <cellStyle name="Normal 32 9" xfId="2404" xr:uid="{00000000-0005-0000-0000-000062090000}"/>
    <cellStyle name="Normal 32_Readme" xfId="2405" xr:uid="{00000000-0005-0000-0000-000063090000}"/>
    <cellStyle name="Normal 33" xfId="2406" xr:uid="{00000000-0005-0000-0000-000064090000}"/>
    <cellStyle name="Normal 33 2" xfId="2407" xr:uid="{00000000-0005-0000-0000-000065090000}"/>
    <cellStyle name="Normal 33 2 2" xfId="2408" xr:uid="{00000000-0005-0000-0000-000066090000}"/>
    <cellStyle name="Normal 33 3" xfId="2409" xr:uid="{00000000-0005-0000-0000-000067090000}"/>
    <cellStyle name="Normal 33 3 2" xfId="2410" xr:uid="{00000000-0005-0000-0000-000068090000}"/>
    <cellStyle name="Normal 34" xfId="2411" xr:uid="{00000000-0005-0000-0000-000069090000}"/>
    <cellStyle name="Normal 34 2" xfId="2412" xr:uid="{00000000-0005-0000-0000-00006A090000}"/>
    <cellStyle name="Normal 35" xfId="2413" xr:uid="{00000000-0005-0000-0000-00006B090000}"/>
    <cellStyle name="Normal 35 2" xfId="2414" xr:uid="{00000000-0005-0000-0000-00006C090000}"/>
    <cellStyle name="Normal 36" xfId="2415" xr:uid="{00000000-0005-0000-0000-00006D090000}"/>
    <cellStyle name="Normal 36 10" xfId="2416" xr:uid="{00000000-0005-0000-0000-00006E090000}"/>
    <cellStyle name="Normal 36 11" xfId="2417" xr:uid="{00000000-0005-0000-0000-00006F090000}"/>
    <cellStyle name="Normal 36 2" xfId="2418" xr:uid="{00000000-0005-0000-0000-000070090000}"/>
    <cellStyle name="Normal 36 3" xfId="2419" xr:uid="{00000000-0005-0000-0000-000071090000}"/>
    <cellStyle name="Normal 36 4" xfId="2420" xr:uid="{00000000-0005-0000-0000-000072090000}"/>
    <cellStyle name="Normal 36 5" xfId="2421" xr:uid="{00000000-0005-0000-0000-000073090000}"/>
    <cellStyle name="Normal 36 6" xfId="2422" xr:uid="{00000000-0005-0000-0000-000074090000}"/>
    <cellStyle name="Normal 36 7" xfId="2423" xr:uid="{00000000-0005-0000-0000-000075090000}"/>
    <cellStyle name="Normal 36 8" xfId="2424" xr:uid="{00000000-0005-0000-0000-000076090000}"/>
    <cellStyle name="Normal 36 9" xfId="2425" xr:uid="{00000000-0005-0000-0000-000077090000}"/>
    <cellStyle name="Normal 37" xfId="2426" xr:uid="{00000000-0005-0000-0000-000078090000}"/>
    <cellStyle name="Normal 37 2" xfId="2427" xr:uid="{00000000-0005-0000-0000-000079090000}"/>
    <cellStyle name="Normal 37 3" xfId="2428" xr:uid="{00000000-0005-0000-0000-00007A090000}"/>
    <cellStyle name="Normal 38" xfId="2429" xr:uid="{00000000-0005-0000-0000-00007B090000}"/>
    <cellStyle name="Normal 38 2" xfId="2430" xr:uid="{00000000-0005-0000-0000-00007C090000}"/>
    <cellStyle name="Normal 39" xfId="2431" xr:uid="{00000000-0005-0000-0000-00007D090000}"/>
    <cellStyle name="Normal 39 2" xfId="2432" xr:uid="{00000000-0005-0000-0000-00007E090000}"/>
    <cellStyle name="Normal 4" xfId="2433" xr:uid="{00000000-0005-0000-0000-00007F090000}"/>
    <cellStyle name="Normal 4 10" xfId="2434" xr:uid="{00000000-0005-0000-0000-000080090000}"/>
    <cellStyle name="Normal 4 11" xfId="2435" xr:uid="{00000000-0005-0000-0000-000081090000}"/>
    <cellStyle name="Normal 4 12" xfId="2436" xr:uid="{00000000-0005-0000-0000-000082090000}"/>
    <cellStyle name="Normal 4 2" xfId="2437" xr:uid="{00000000-0005-0000-0000-000083090000}"/>
    <cellStyle name="Normal 4 2 2" xfId="2438" xr:uid="{00000000-0005-0000-0000-000084090000}"/>
    <cellStyle name="Normal 4 2 2 2" xfId="2439" xr:uid="{00000000-0005-0000-0000-000085090000}"/>
    <cellStyle name="Normal 4 2 2 3" xfId="2440" xr:uid="{00000000-0005-0000-0000-000086090000}"/>
    <cellStyle name="Normal 4 2 2 4" xfId="2441" xr:uid="{00000000-0005-0000-0000-000087090000}"/>
    <cellStyle name="Normal 4 2 2 5" xfId="2442" xr:uid="{00000000-0005-0000-0000-000088090000}"/>
    <cellStyle name="Normal 4 2 3" xfId="2443" xr:uid="{00000000-0005-0000-0000-000089090000}"/>
    <cellStyle name="Normal 4 2 4" xfId="2444" xr:uid="{00000000-0005-0000-0000-00008A090000}"/>
    <cellStyle name="Normal 4 2 5" xfId="2445" xr:uid="{00000000-0005-0000-0000-00008B090000}"/>
    <cellStyle name="Normal 4 3" xfId="2446" xr:uid="{00000000-0005-0000-0000-00008C090000}"/>
    <cellStyle name="Normal 4 4" xfId="2447" xr:uid="{00000000-0005-0000-0000-00008D090000}"/>
    <cellStyle name="Normal 4 5" xfId="2448" xr:uid="{00000000-0005-0000-0000-00008E090000}"/>
    <cellStyle name="Normal 4 5 2" xfId="2449" xr:uid="{00000000-0005-0000-0000-00008F090000}"/>
    <cellStyle name="Normal 4 5 3" xfId="2450" xr:uid="{00000000-0005-0000-0000-000090090000}"/>
    <cellStyle name="Normal 4 5 4" xfId="2451" xr:uid="{00000000-0005-0000-0000-000091090000}"/>
    <cellStyle name="Normal 4 6" xfId="2452" xr:uid="{00000000-0005-0000-0000-000092090000}"/>
    <cellStyle name="Normal 4 6 2" xfId="2453" xr:uid="{00000000-0005-0000-0000-000093090000}"/>
    <cellStyle name="Normal 4 7" xfId="2454" xr:uid="{00000000-0005-0000-0000-000094090000}"/>
    <cellStyle name="Normal 4 8" xfId="2455" xr:uid="{00000000-0005-0000-0000-000095090000}"/>
    <cellStyle name="Normal 4 9" xfId="2456" xr:uid="{00000000-0005-0000-0000-000096090000}"/>
    <cellStyle name="Normal 4_Comp_aut" xfId="2457" xr:uid="{00000000-0005-0000-0000-000097090000}"/>
    <cellStyle name="Normal 40" xfId="2458" xr:uid="{00000000-0005-0000-0000-000098090000}"/>
    <cellStyle name="Normal 41" xfId="2459" xr:uid="{00000000-0005-0000-0000-000099090000}"/>
    <cellStyle name="Normal 41 2" xfId="2460" xr:uid="{00000000-0005-0000-0000-00009A090000}"/>
    <cellStyle name="Normal 41 3" xfId="2461" xr:uid="{00000000-0005-0000-0000-00009B090000}"/>
    <cellStyle name="Normal 41 4" xfId="2462" xr:uid="{00000000-0005-0000-0000-00009C090000}"/>
    <cellStyle name="Normal 41 5" xfId="2463" xr:uid="{00000000-0005-0000-0000-00009D090000}"/>
    <cellStyle name="Normal 41 6" xfId="2464" xr:uid="{00000000-0005-0000-0000-00009E090000}"/>
    <cellStyle name="Normal 41 7" xfId="2465" xr:uid="{00000000-0005-0000-0000-00009F090000}"/>
    <cellStyle name="Normal 41 8" xfId="2466" xr:uid="{00000000-0005-0000-0000-0000A0090000}"/>
    <cellStyle name="Normal 42" xfId="2467" xr:uid="{00000000-0005-0000-0000-0000A1090000}"/>
    <cellStyle name="Normal 43" xfId="2468" xr:uid="{00000000-0005-0000-0000-0000A2090000}"/>
    <cellStyle name="Normal 44" xfId="2469" xr:uid="{00000000-0005-0000-0000-0000A3090000}"/>
    <cellStyle name="Normal 45" xfId="2470" xr:uid="{00000000-0005-0000-0000-0000A4090000}"/>
    <cellStyle name="Normal 45 2" xfId="2471" xr:uid="{00000000-0005-0000-0000-0000A5090000}"/>
    <cellStyle name="Normal 45 3" xfId="2472" xr:uid="{00000000-0005-0000-0000-0000A6090000}"/>
    <cellStyle name="Normal 45 4" xfId="2473" xr:uid="{00000000-0005-0000-0000-0000A7090000}"/>
    <cellStyle name="Normal 45 5" xfId="2474" xr:uid="{00000000-0005-0000-0000-0000A8090000}"/>
    <cellStyle name="Normal 45 6" xfId="2475" xr:uid="{00000000-0005-0000-0000-0000A9090000}"/>
    <cellStyle name="Normal 45 7" xfId="2476" xr:uid="{00000000-0005-0000-0000-0000AA090000}"/>
    <cellStyle name="Normal 46" xfId="2477" xr:uid="{00000000-0005-0000-0000-0000AB090000}"/>
    <cellStyle name="Normal 46 2" xfId="2478" xr:uid="{00000000-0005-0000-0000-0000AC090000}"/>
    <cellStyle name="Normal 46 3" xfId="2479" xr:uid="{00000000-0005-0000-0000-0000AD090000}"/>
    <cellStyle name="Normal 46 4" xfId="2480" xr:uid="{00000000-0005-0000-0000-0000AE090000}"/>
    <cellStyle name="Normal 46 5" xfId="2481" xr:uid="{00000000-0005-0000-0000-0000AF090000}"/>
    <cellStyle name="Normal 46 6" xfId="2482" xr:uid="{00000000-0005-0000-0000-0000B0090000}"/>
    <cellStyle name="Normal 46 7" xfId="2483" xr:uid="{00000000-0005-0000-0000-0000B1090000}"/>
    <cellStyle name="Normal 47" xfId="2484" xr:uid="{00000000-0005-0000-0000-0000B2090000}"/>
    <cellStyle name="Normal 47 2" xfId="2485" xr:uid="{00000000-0005-0000-0000-0000B3090000}"/>
    <cellStyle name="Normal 47 2 2" xfId="2486" xr:uid="{00000000-0005-0000-0000-0000B4090000}"/>
    <cellStyle name="Normal 47 2 3" xfId="2487" xr:uid="{00000000-0005-0000-0000-0000B5090000}"/>
    <cellStyle name="Normal 47 2 4" xfId="2488" xr:uid="{00000000-0005-0000-0000-0000B6090000}"/>
    <cellStyle name="Normal 47 2 5" xfId="2489" xr:uid="{00000000-0005-0000-0000-0000B7090000}"/>
    <cellStyle name="Normal 47 3" xfId="2490" xr:uid="{00000000-0005-0000-0000-0000B8090000}"/>
    <cellStyle name="Normal 47 3 2" xfId="2491" xr:uid="{00000000-0005-0000-0000-0000B9090000}"/>
    <cellStyle name="Normal 47 3 3" xfId="2492" xr:uid="{00000000-0005-0000-0000-0000BA090000}"/>
    <cellStyle name="Normal 47 3 4" xfId="2493" xr:uid="{00000000-0005-0000-0000-0000BB090000}"/>
    <cellStyle name="Normal 47 3 5" xfId="2494" xr:uid="{00000000-0005-0000-0000-0000BC090000}"/>
    <cellStyle name="Normal 47 4" xfId="2495" xr:uid="{00000000-0005-0000-0000-0000BD090000}"/>
    <cellStyle name="Normal 47 4 2" xfId="2496" xr:uid="{00000000-0005-0000-0000-0000BE090000}"/>
    <cellStyle name="Normal 47 4 3" xfId="2497" xr:uid="{00000000-0005-0000-0000-0000BF090000}"/>
    <cellStyle name="Normal 47 4 4" xfId="2498" xr:uid="{00000000-0005-0000-0000-0000C0090000}"/>
    <cellStyle name="Normal 47 4 5" xfId="2499" xr:uid="{00000000-0005-0000-0000-0000C1090000}"/>
    <cellStyle name="Normal 47 5" xfId="2500" xr:uid="{00000000-0005-0000-0000-0000C2090000}"/>
    <cellStyle name="Normal 47 5 2" xfId="2501" xr:uid="{00000000-0005-0000-0000-0000C3090000}"/>
    <cellStyle name="Normal 47 5 3" xfId="2502" xr:uid="{00000000-0005-0000-0000-0000C4090000}"/>
    <cellStyle name="Normal 47 5 4" xfId="2503" xr:uid="{00000000-0005-0000-0000-0000C5090000}"/>
    <cellStyle name="Normal 47 5 5" xfId="2504" xr:uid="{00000000-0005-0000-0000-0000C6090000}"/>
    <cellStyle name="Normal 47 6" xfId="2505" xr:uid="{00000000-0005-0000-0000-0000C7090000}"/>
    <cellStyle name="Normal 47 6 2" xfId="2506" xr:uid="{00000000-0005-0000-0000-0000C8090000}"/>
    <cellStyle name="Normal 47 6 3" xfId="2507" xr:uid="{00000000-0005-0000-0000-0000C9090000}"/>
    <cellStyle name="Normal 47 6 4" xfId="2508" xr:uid="{00000000-0005-0000-0000-0000CA090000}"/>
    <cellStyle name="Normal 47 6 5" xfId="2509" xr:uid="{00000000-0005-0000-0000-0000CB090000}"/>
    <cellStyle name="Normal 48" xfId="2510" xr:uid="{00000000-0005-0000-0000-0000CC090000}"/>
    <cellStyle name="Normal 48 2" xfId="2511" xr:uid="{00000000-0005-0000-0000-0000CD090000}"/>
    <cellStyle name="Normal 48 3" xfId="2512" xr:uid="{00000000-0005-0000-0000-0000CE090000}"/>
    <cellStyle name="Normal 48 4" xfId="2513" xr:uid="{00000000-0005-0000-0000-0000CF090000}"/>
    <cellStyle name="Normal 48 5" xfId="2514" xr:uid="{00000000-0005-0000-0000-0000D0090000}"/>
    <cellStyle name="Normal 48 6" xfId="2515" xr:uid="{00000000-0005-0000-0000-0000D1090000}"/>
    <cellStyle name="Normal 48 7" xfId="2516" xr:uid="{00000000-0005-0000-0000-0000D2090000}"/>
    <cellStyle name="Normal 49" xfId="2517" xr:uid="{00000000-0005-0000-0000-0000D3090000}"/>
    <cellStyle name="Normal 49 2" xfId="2518" xr:uid="{00000000-0005-0000-0000-0000D4090000}"/>
    <cellStyle name="Normal 49 3" xfId="2519" xr:uid="{00000000-0005-0000-0000-0000D5090000}"/>
    <cellStyle name="Normal 49 4" xfId="2520" xr:uid="{00000000-0005-0000-0000-0000D6090000}"/>
    <cellStyle name="Normal 49 5" xfId="2521" xr:uid="{00000000-0005-0000-0000-0000D7090000}"/>
    <cellStyle name="Normal 49 6" xfId="2522" xr:uid="{00000000-0005-0000-0000-0000D8090000}"/>
    <cellStyle name="Normal 49 7" xfId="2523" xr:uid="{00000000-0005-0000-0000-0000D9090000}"/>
    <cellStyle name="Normal 5" xfId="2524" xr:uid="{00000000-0005-0000-0000-0000DA090000}"/>
    <cellStyle name="Normal 5 10" xfId="2525" xr:uid="{00000000-0005-0000-0000-0000DB090000}"/>
    <cellStyle name="Normal 5 11" xfId="2526" xr:uid="{00000000-0005-0000-0000-0000DC090000}"/>
    <cellStyle name="Normal 5 12" xfId="2527" xr:uid="{00000000-0005-0000-0000-0000DD090000}"/>
    <cellStyle name="Normal 5 2" xfId="2528" xr:uid="{00000000-0005-0000-0000-0000DE090000}"/>
    <cellStyle name="Normal 5 2 2" xfId="2529" xr:uid="{00000000-0005-0000-0000-0000DF090000}"/>
    <cellStyle name="Normal 5 2 2 2" xfId="2530" xr:uid="{00000000-0005-0000-0000-0000E0090000}"/>
    <cellStyle name="Normal 5 2 2 3" xfId="2531" xr:uid="{00000000-0005-0000-0000-0000E1090000}"/>
    <cellStyle name="Normal 5 2 2 4" xfId="2532" xr:uid="{00000000-0005-0000-0000-0000E2090000}"/>
    <cellStyle name="Normal 5 2 2 5" xfId="2533" xr:uid="{00000000-0005-0000-0000-0000E3090000}"/>
    <cellStyle name="Normal 5 2 3" xfId="2534" xr:uid="{00000000-0005-0000-0000-0000E4090000}"/>
    <cellStyle name="Normal 5 2 4" xfId="2535" xr:uid="{00000000-0005-0000-0000-0000E5090000}"/>
    <cellStyle name="Normal 5 2 5" xfId="2536" xr:uid="{00000000-0005-0000-0000-0000E6090000}"/>
    <cellStyle name="Normal 5 3" xfId="2537" xr:uid="{00000000-0005-0000-0000-0000E7090000}"/>
    <cellStyle name="Normal 5 3 2" xfId="2538" xr:uid="{00000000-0005-0000-0000-0000E8090000}"/>
    <cellStyle name="Normal 5 4" xfId="2539" xr:uid="{00000000-0005-0000-0000-0000E9090000}"/>
    <cellStyle name="Normal 5 5" xfId="2540" xr:uid="{00000000-0005-0000-0000-0000EA090000}"/>
    <cellStyle name="Normal 5 5 2" xfId="2541" xr:uid="{00000000-0005-0000-0000-0000EB090000}"/>
    <cellStyle name="Normal 5 6" xfId="2542" xr:uid="{00000000-0005-0000-0000-0000EC090000}"/>
    <cellStyle name="Normal 5 7" xfId="2543" xr:uid="{00000000-0005-0000-0000-0000ED090000}"/>
    <cellStyle name="Normal 5 8" xfId="2544" xr:uid="{00000000-0005-0000-0000-0000EE090000}"/>
    <cellStyle name="Normal 5 9" xfId="2545" xr:uid="{00000000-0005-0000-0000-0000EF090000}"/>
    <cellStyle name="Normal 50" xfId="2546" xr:uid="{00000000-0005-0000-0000-0000F0090000}"/>
    <cellStyle name="Normal 50 2" xfId="2547" xr:uid="{00000000-0005-0000-0000-0000F1090000}"/>
    <cellStyle name="Normal 50 3" xfId="2548" xr:uid="{00000000-0005-0000-0000-0000F2090000}"/>
    <cellStyle name="Normal 50 4" xfId="2549" xr:uid="{00000000-0005-0000-0000-0000F3090000}"/>
    <cellStyle name="Normal 50 5" xfId="2550" xr:uid="{00000000-0005-0000-0000-0000F4090000}"/>
    <cellStyle name="Normal 50 6" xfId="2551" xr:uid="{00000000-0005-0000-0000-0000F5090000}"/>
    <cellStyle name="Normal 50 7" xfId="2552" xr:uid="{00000000-0005-0000-0000-0000F6090000}"/>
    <cellStyle name="Normal 51" xfId="2553" xr:uid="{00000000-0005-0000-0000-0000F7090000}"/>
    <cellStyle name="Normal 51 2" xfId="2554" xr:uid="{00000000-0005-0000-0000-0000F8090000}"/>
    <cellStyle name="Normal 51 3" xfId="2555" xr:uid="{00000000-0005-0000-0000-0000F9090000}"/>
    <cellStyle name="Normal 51 4" xfId="2556" xr:uid="{00000000-0005-0000-0000-0000FA090000}"/>
    <cellStyle name="Normal 51 5" xfId="2557" xr:uid="{00000000-0005-0000-0000-0000FB090000}"/>
    <cellStyle name="Normal 51 6" xfId="2558" xr:uid="{00000000-0005-0000-0000-0000FC090000}"/>
    <cellStyle name="Normal 51 7" xfId="2559" xr:uid="{00000000-0005-0000-0000-0000FD090000}"/>
    <cellStyle name="Normal 52" xfId="2560" xr:uid="{00000000-0005-0000-0000-0000FE090000}"/>
    <cellStyle name="Normal 52 2" xfId="2561" xr:uid="{00000000-0005-0000-0000-0000FF090000}"/>
    <cellStyle name="Normal 52 3" xfId="2562" xr:uid="{00000000-0005-0000-0000-0000000A0000}"/>
    <cellStyle name="Normal 52 4" xfId="2563" xr:uid="{00000000-0005-0000-0000-0000010A0000}"/>
    <cellStyle name="Normal 52 5" xfId="2564" xr:uid="{00000000-0005-0000-0000-0000020A0000}"/>
    <cellStyle name="Normal 52 6" xfId="2565" xr:uid="{00000000-0005-0000-0000-0000030A0000}"/>
    <cellStyle name="Normal 52 7" xfId="2566" xr:uid="{00000000-0005-0000-0000-0000040A0000}"/>
    <cellStyle name="Normal 53" xfId="2567" xr:uid="{00000000-0005-0000-0000-0000050A0000}"/>
    <cellStyle name="Normal 53 2" xfId="2568" xr:uid="{00000000-0005-0000-0000-0000060A0000}"/>
    <cellStyle name="Normal 53 3" xfId="2569" xr:uid="{00000000-0005-0000-0000-0000070A0000}"/>
    <cellStyle name="Normal 53 4" xfId="2570" xr:uid="{00000000-0005-0000-0000-0000080A0000}"/>
    <cellStyle name="Normal 53 5" xfId="2571" xr:uid="{00000000-0005-0000-0000-0000090A0000}"/>
    <cellStyle name="Normal 53 6" xfId="2572" xr:uid="{00000000-0005-0000-0000-00000A0A0000}"/>
    <cellStyle name="Normal 53 7" xfId="2573" xr:uid="{00000000-0005-0000-0000-00000B0A0000}"/>
    <cellStyle name="Normal 54" xfId="2574" xr:uid="{00000000-0005-0000-0000-00000C0A0000}"/>
    <cellStyle name="Normal 55" xfId="2575" xr:uid="{00000000-0005-0000-0000-00000D0A0000}"/>
    <cellStyle name="Normal 56" xfId="2576" xr:uid="{00000000-0005-0000-0000-00000E0A0000}"/>
    <cellStyle name="Normal 57" xfId="2577" xr:uid="{00000000-0005-0000-0000-00000F0A0000}"/>
    <cellStyle name="Normal 58" xfId="2578" xr:uid="{00000000-0005-0000-0000-0000100A0000}"/>
    <cellStyle name="Normal 59" xfId="2579" xr:uid="{00000000-0005-0000-0000-0000110A0000}"/>
    <cellStyle name="Normal 59 2" xfId="2580" xr:uid="{00000000-0005-0000-0000-0000120A0000}"/>
    <cellStyle name="Normal 6" xfId="2581" xr:uid="{00000000-0005-0000-0000-0000130A0000}"/>
    <cellStyle name="Normal 6 10" xfId="2582" xr:uid="{00000000-0005-0000-0000-0000140A0000}"/>
    <cellStyle name="Normal 6 11" xfId="2583" xr:uid="{00000000-0005-0000-0000-0000150A0000}"/>
    <cellStyle name="Normal 6 12" xfId="2584" xr:uid="{00000000-0005-0000-0000-0000160A0000}"/>
    <cellStyle name="Normal 6 2" xfId="2585" xr:uid="{00000000-0005-0000-0000-0000170A0000}"/>
    <cellStyle name="Normal 6 2 2" xfId="2586" xr:uid="{00000000-0005-0000-0000-0000180A0000}"/>
    <cellStyle name="Normal 6 2 2 2" xfId="2587" xr:uid="{00000000-0005-0000-0000-0000190A0000}"/>
    <cellStyle name="Normal 6 2 2 3" xfId="2588" xr:uid="{00000000-0005-0000-0000-00001A0A0000}"/>
    <cellStyle name="Normal 6 2 2 4" xfId="2589" xr:uid="{00000000-0005-0000-0000-00001B0A0000}"/>
    <cellStyle name="Normal 6 2 2 5" xfId="2590" xr:uid="{00000000-0005-0000-0000-00001C0A0000}"/>
    <cellStyle name="Normal 6 2 3" xfId="2591" xr:uid="{00000000-0005-0000-0000-00001D0A0000}"/>
    <cellStyle name="Normal 6 2 4" xfId="2592" xr:uid="{00000000-0005-0000-0000-00001E0A0000}"/>
    <cellStyle name="Normal 6 2 5" xfId="2593" xr:uid="{00000000-0005-0000-0000-00001F0A0000}"/>
    <cellStyle name="Normal 6 3" xfId="2594" xr:uid="{00000000-0005-0000-0000-0000200A0000}"/>
    <cellStyle name="Normal 6 3 2" xfId="2595" xr:uid="{00000000-0005-0000-0000-0000210A0000}"/>
    <cellStyle name="Normal 6 3 3" xfId="2596" xr:uid="{00000000-0005-0000-0000-0000220A0000}"/>
    <cellStyle name="Normal 6 3 4" xfId="2597" xr:uid="{00000000-0005-0000-0000-0000230A0000}"/>
    <cellStyle name="Normal 6 4" xfId="2598" xr:uid="{00000000-0005-0000-0000-0000240A0000}"/>
    <cellStyle name="Normal 6 5" xfId="2599" xr:uid="{00000000-0005-0000-0000-0000250A0000}"/>
    <cellStyle name="Normal 6 6" xfId="2600" xr:uid="{00000000-0005-0000-0000-0000260A0000}"/>
    <cellStyle name="Normal 6 7" xfId="2601" xr:uid="{00000000-0005-0000-0000-0000270A0000}"/>
    <cellStyle name="Normal 6 8" xfId="2602" xr:uid="{00000000-0005-0000-0000-0000280A0000}"/>
    <cellStyle name="Normal 6 9" xfId="2603" xr:uid="{00000000-0005-0000-0000-0000290A0000}"/>
    <cellStyle name="Normal 60" xfId="2604" xr:uid="{00000000-0005-0000-0000-00002A0A0000}"/>
    <cellStyle name="Normal 60 2" xfId="2605" xr:uid="{00000000-0005-0000-0000-00002B0A0000}"/>
    <cellStyle name="Normal 60 3" xfId="2606" xr:uid="{00000000-0005-0000-0000-00002C0A0000}"/>
    <cellStyle name="Normal 60 4" xfId="2607" xr:uid="{00000000-0005-0000-0000-00002D0A0000}"/>
    <cellStyle name="Normal 60 5" xfId="2608" xr:uid="{00000000-0005-0000-0000-00002E0A0000}"/>
    <cellStyle name="Normal 61" xfId="2609" xr:uid="{00000000-0005-0000-0000-00002F0A0000}"/>
    <cellStyle name="Normal 62" xfId="2610" xr:uid="{00000000-0005-0000-0000-0000300A0000}"/>
    <cellStyle name="Normal 62 2" xfId="2611" xr:uid="{00000000-0005-0000-0000-0000310A0000}"/>
    <cellStyle name="Normal 62 3" xfId="2612" xr:uid="{00000000-0005-0000-0000-0000320A0000}"/>
    <cellStyle name="Normal 62 4" xfId="2613" xr:uid="{00000000-0005-0000-0000-0000330A0000}"/>
    <cellStyle name="Normal 62 5" xfId="2614" xr:uid="{00000000-0005-0000-0000-0000340A0000}"/>
    <cellStyle name="Normal 63" xfId="2615" xr:uid="{00000000-0005-0000-0000-0000350A0000}"/>
    <cellStyle name="Normal 63 2" xfId="2616" xr:uid="{00000000-0005-0000-0000-0000360A0000}"/>
    <cellStyle name="Normal 63 3" xfId="2617" xr:uid="{00000000-0005-0000-0000-0000370A0000}"/>
    <cellStyle name="Normal 63 4" xfId="2618" xr:uid="{00000000-0005-0000-0000-0000380A0000}"/>
    <cellStyle name="Normal 63 5" xfId="2619" xr:uid="{00000000-0005-0000-0000-0000390A0000}"/>
    <cellStyle name="Normal 64" xfId="2620" xr:uid="{00000000-0005-0000-0000-00003A0A0000}"/>
    <cellStyle name="Normal 64 2" xfId="2621" xr:uid="{00000000-0005-0000-0000-00003B0A0000}"/>
    <cellStyle name="Normal 64 3" xfId="2622" xr:uid="{00000000-0005-0000-0000-00003C0A0000}"/>
    <cellStyle name="Normal 64 4" xfId="2623" xr:uid="{00000000-0005-0000-0000-00003D0A0000}"/>
    <cellStyle name="Normal 64 5" xfId="2624" xr:uid="{00000000-0005-0000-0000-00003E0A0000}"/>
    <cellStyle name="Normal 65" xfId="2625" xr:uid="{00000000-0005-0000-0000-00003F0A0000}"/>
    <cellStyle name="Normal 65 2" xfId="2626" xr:uid="{00000000-0005-0000-0000-0000400A0000}"/>
    <cellStyle name="Normal 65 3" xfId="2627" xr:uid="{00000000-0005-0000-0000-0000410A0000}"/>
    <cellStyle name="Normal 65 4" xfId="2628" xr:uid="{00000000-0005-0000-0000-0000420A0000}"/>
    <cellStyle name="Normal 65 5" xfId="2629" xr:uid="{00000000-0005-0000-0000-0000430A0000}"/>
    <cellStyle name="Normal 66" xfId="2630" xr:uid="{00000000-0005-0000-0000-0000440A0000}"/>
    <cellStyle name="Normal 67" xfId="2631" xr:uid="{00000000-0005-0000-0000-0000450A0000}"/>
    <cellStyle name="Normal 68" xfId="2632" xr:uid="{00000000-0005-0000-0000-0000460A0000}"/>
    <cellStyle name="Normal 69" xfId="2633" xr:uid="{00000000-0005-0000-0000-0000470A0000}"/>
    <cellStyle name="Normal 7" xfId="2634" xr:uid="{00000000-0005-0000-0000-0000480A0000}"/>
    <cellStyle name="Normal 7 10" xfId="2635" xr:uid="{00000000-0005-0000-0000-0000490A0000}"/>
    <cellStyle name="Normal 7 11" xfId="2636" xr:uid="{00000000-0005-0000-0000-00004A0A0000}"/>
    <cellStyle name="Normal 7 12" xfId="2637" xr:uid="{00000000-0005-0000-0000-00004B0A0000}"/>
    <cellStyle name="Normal 7 2" xfId="2638" xr:uid="{00000000-0005-0000-0000-00004C0A0000}"/>
    <cellStyle name="Normal 7 2 2" xfId="2639" xr:uid="{00000000-0005-0000-0000-00004D0A0000}"/>
    <cellStyle name="Normal 7 2 2 2" xfId="2640" xr:uid="{00000000-0005-0000-0000-00004E0A0000}"/>
    <cellStyle name="Normal 7 2 2 3" xfId="2641" xr:uid="{00000000-0005-0000-0000-00004F0A0000}"/>
    <cellStyle name="Normal 7 2 2 4" xfId="2642" xr:uid="{00000000-0005-0000-0000-0000500A0000}"/>
    <cellStyle name="Normal 7 2 2 5" xfId="2643" xr:uid="{00000000-0005-0000-0000-0000510A0000}"/>
    <cellStyle name="Normal 7 2 3" xfId="2644" xr:uid="{00000000-0005-0000-0000-0000520A0000}"/>
    <cellStyle name="Normal 7 2 4" xfId="2645" xr:uid="{00000000-0005-0000-0000-0000530A0000}"/>
    <cellStyle name="Normal 7 2 5" xfId="2646" xr:uid="{00000000-0005-0000-0000-0000540A0000}"/>
    <cellStyle name="Normal 7 3" xfId="2647" xr:uid="{00000000-0005-0000-0000-0000550A0000}"/>
    <cellStyle name="Normal 7 4" xfId="2648" xr:uid="{00000000-0005-0000-0000-0000560A0000}"/>
    <cellStyle name="Normal 7 4 2" xfId="2649" xr:uid="{00000000-0005-0000-0000-0000570A0000}"/>
    <cellStyle name="Normal 7 5" xfId="2650" xr:uid="{00000000-0005-0000-0000-0000580A0000}"/>
    <cellStyle name="Normal 7 6" xfId="2651" xr:uid="{00000000-0005-0000-0000-0000590A0000}"/>
    <cellStyle name="Normal 7 7" xfId="2652" xr:uid="{00000000-0005-0000-0000-00005A0A0000}"/>
    <cellStyle name="Normal 7 8" xfId="2653" xr:uid="{00000000-0005-0000-0000-00005B0A0000}"/>
    <cellStyle name="Normal 7 9" xfId="2654" xr:uid="{00000000-0005-0000-0000-00005C0A0000}"/>
    <cellStyle name="Normal 70" xfId="2655" xr:uid="{00000000-0005-0000-0000-00005D0A0000}"/>
    <cellStyle name="Normal 71" xfId="2656" xr:uid="{00000000-0005-0000-0000-00005E0A0000}"/>
    <cellStyle name="Normal 8" xfId="2657" xr:uid="{00000000-0005-0000-0000-00005F0A0000}"/>
    <cellStyle name="Normal 8 10" xfId="2658" xr:uid="{00000000-0005-0000-0000-0000600A0000}"/>
    <cellStyle name="Normal 8 11" xfId="2659" xr:uid="{00000000-0005-0000-0000-0000610A0000}"/>
    <cellStyle name="Normal 8 12" xfId="2660" xr:uid="{00000000-0005-0000-0000-0000620A0000}"/>
    <cellStyle name="Normal 8 13" xfId="2661" xr:uid="{00000000-0005-0000-0000-0000630A0000}"/>
    <cellStyle name="Normal 8 14" xfId="2662" xr:uid="{00000000-0005-0000-0000-0000640A0000}"/>
    <cellStyle name="Normal 8 2" xfId="2663" xr:uid="{00000000-0005-0000-0000-0000650A0000}"/>
    <cellStyle name="Normal 8 2 2" xfId="2664" xr:uid="{00000000-0005-0000-0000-0000660A0000}"/>
    <cellStyle name="Normal 8 3" xfId="2665" xr:uid="{00000000-0005-0000-0000-0000670A0000}"/>
    <cellStyle name="Normal 8 4" xfId="2666" xr:uid="{00000000-0005-0000-0000-0000680A0000}"/>
    <cellStyle name="Normal 8 5" xfId="2667" xr:uid="{00000000-0005-0000-0000-0000690A0000}"/>
    <cellStyle name="Normal 8 6" xfId="2668" xr:uid="{00000000-0005-0000-0000-00006A0A0000}"/>
    <cellStyle name="Normal 8 7" xfId="2669" xr:uid="{00000000-0005-0000-0000-00006B0A0000}"/>
    <cellStyle name="Normal 8 8" xfId="2670" xr:uid="{00000000-0005-0000-0000-00006C0A0000}"/>
    <cellStyle name="Normal 8 9" xfId="2671" xr:uid="{00000000-0005-0000-0000-00006D0A0000}"/>
    <cellStyle name="Normal 8_Data request" xfId="2672" xr:uid="{00000000-0005-0000-0000-00006E0A0000}"/>
    <cellStyle name="Normal 9" xfId="2673" xr:uid="{00000000-0005-0000-0000-00006F0A0000}"/>
    <cellStyle name="Normal 9 10" xfId="2674" xr:uid="{00000000-0005-0000-0000-0000700A0000}"/>
    <cellStyle name="Normal 9 11" xfId="2675" xr:uid="{00000000-0005-0000-0000-0000710A0000}"/>
    <cellStyle name="Normal 9 12" xfId="2676" xr:uid="{00000000-0005-0000-0000-0000720A0000}"/>
    <cellStyle name="Normal 9 13" xfId="2677" xr:uid="{00000000-0005-0000-0000-0000730A0000}"/>
    <cellStyle name="Normal 9 14" xfId="2678" xr:uid="{00000000-0005-0000-0000-0000740A0000}"/>
    <cellStyle name="Normal 9 2" xfId="2679" xr:uid="{00000000-0005-0000-0000-0000750A0000}"/>
    <cellStyle name="Normal 9 2 2" xfId="2680" xr:uid="{00000000-0005-0000-0000-0000760A0000}"/>
    <cellStyle name="Normal 9 3" xfId="2681" xr:uid="{00000000-0005-0000-0000-0000770A0000}"/>
    <cellStyle name="Normal 9 4" xfId="2682" xr:uid="{00000000-0005-0000-0000-0000780A0000}"/>
    <cellStyle name="Normal 9 5" xfId="2683" xr:uid="{00000000-0005-0000-0000-0000790A0000}"/>
    <cellStyle name="Normal 9 6" xfId="2684" xr:uid="{00000000-0005-0000-0000-00007A0A0000}"/>
    <cellStyle name="Normal 9 7" xfId="2685" xr:uid="{00000000-0005-0000-0000-00007B0A0000}"/>
    <cellStyle name="Normal 9 8" xfId="2686" xr:uid="{00000000-0005-0000-0000-00007C0A0000}"/>
    <cellStyle name="Normal 9 9" xfId="2687" xr:uid="{00000000-0005-0000-0000-00007D0A0000}"/>
    <cellStyle name="Normal Table" xfId="2688" xr:uid="{00000000-0005-0000-0000-00007E0A0000}"/>
    <cellStyle name="Normal Table 2" xfId="2689" xr:uid="{00000000-0005-0000-0000-00007F0A0000}"/>
    <cellStyle name="Normal Table_WEOInput" xfId="2690" xr:uid="{00000000-0005-0000-0000-0000800A0000}"/>
    <cellStyle name="Normal, Of which" xfId="2691" xr:uid="{00000000-0005-0000-0000-0000810A0000}"/>
    <cellStyle name="Normál_10mell99" xfId="2692" xr:uid="{00000000-0005-0000-0000-0000820A0000}"/>
    <cellStyle name="Normal_Sheet2" xfId="3" xr:uid="{00000000-0005-0000-0000-0000830A0000}"/>
    <cellStyle name="Normal-blank" xfId="2693" xr:uid="{00000000-0005-0000-0000-0000840A0000}"/>
    <cellStyle name="Normal-bottom" xfId="2694" xr:uid="{00000000-0005-0000-0000-0000850A0000}"/>
    <cellStyle name="Normal-center" xfId="2695" xr:uid="{00000000-0005-0000-0000-0000860A0000}"/>
    <cellStyle name="Normal-droit" xfId="2696" xr:uid="{00000000-0005-0000-0000-0000870A0000}"/>
    <cellStyle name="Normal-droite" xfId="2697" xr:uid="{00000000-0005-0000-0000-0000880A0000}"/>
    <cellStyle name="Normale_employed-unemployed" xfId="2698" xr:uid="{00000000-0005-0000-0000-0000890A0000}"/>
    <cellStyle name="normální_FR NPCH-zari01" xfId="2699" xr:uid="{00000000-0005-0000-0000-00008A0A0000}"/>
    <cellStyle name="Normalny 2" xfId="2700" xr:uid="{00000000-0005-0000-0000-00008B0A0000}"/>
    <cellStyle name="Normalny 2 2" xfId="2701" xr:uid="{00000000-0005-0000-0000-00008C0A0000}"/>
    <cellStyle name="Normalny 2 3" xfId="2702" xr:uid="{00000000-0005-0000-0000-00008D0A0000}"/>
    <cellStyle name="Normalny 2 4" xfId="2703" xr:uid="{00000000-0005-0000-0000-00008E0A0000}"/>
    <cellStyle name="Normalny 2 5" xfId="2704" xr:uid="{00000000-0005-0000-0000-00008F0A0000}"/>
    <cellStyle name="Normalny 2 6" xfId="2705" xr:uid="{00000000-0005-0000-0000-0000900A0000}"/>
    <cellStyle name="Normalny 2 7" xfId="2706" xr:uid="{00000000-0005-0000-0000-0000910A0000}"/>
    <cellStyle name="Normalny 2_Prognoza_sektor_ESA_02.03_2011" xfId="2707" xr:uid="{00000000-0005-0000-0000-0000920A0000}"/>
    <cellStyle name="Normalny 3" xfId="2708" xr:uid="{00000000-0005-0000-0000-0000930A0000}"/>
    <cellStyle name="Normalny 3 2" xfId="2709" xr:uid="{00000000-0005-0000-0000-0000940A0000}"/>
    <cellStyle name="Normalny 3 3" xfId="2710" xr:uid="{00000000-0005-0000-0000-0000950A0000}"/>
    <cellStyle name="Normalny 3 4" xfId="2711" xr:uid="{00000000-0005-0000-0000-0000960A0000}"/>
    <cellStyle name="Normalny 3 5" xfId="2712" xr:uid="{00000000-0005-0000-0000-0000970A0000}"/>
    <cellStyle name="Normalny 3_Prognoza_sektor_ESA_02.03_2011" xfId="2713" xr:uid="{00000000-0005-0000-0000-0000980A0000}"/>
    <cellStyle name="Normalny 4" xfId="2714" xr:uid="{00000000-0005-0000-0000-0000990A0000}"/>
    <cellStyle name="Normalny 4 2" xfId="2715" xr:uid="{00000000-0005-0000-0000-00009A0A0000}"/>
    <cellStyle name="Normalny 4 3" xfId="2716" xr:uid="{00000000-0005-0000-0000-00009B0A0000}"/>
    <cellStyle name="Normalny 4_Prognoza_sektor_ESA_02.03_2011" xfId="2717" xr:uid="{00000000-0005-0000-0000-00009C0A0000}"/>
    <cellStyle name="Normalny 5" xfId="2718" xr:uid="{00000000-0005-0000-0000-00009D0A0000}"/>
    <cellStyle name="Normalny 7" xfId="2719" xr:uid="{00000000-0005-0000-0000-00009E0A0000}"/>
    <cellStyle name="Normalny 7 2" xfId="2720" xr:uid="{00000000-0005-0000-0000-00009F0A0000}"/>
    <cellStyle name="Normalny 7 3" xfId="2721" xr:uid="{00000000-0005-0000-0000-0000A00A0000}"/>
    <cellStyle name="Normalny 9" xfId="2722" xr:uid="{00000000-0005-0000-0000-0000A10A0000}"/>
    <cellStyle name="Normalny_13.Wynagrodzenia" xfId="2723" xr:uid="{00000000-0005-0000-0000-0000A20A0000}"/>
    <cellStyle name="Normal-top" xfId="2724" xr:uid="{00000000-0005-0000-0000-0000A30A0000}"/>
    <cellStyle name="Notas" xfId="2725" xr:uid="{00000000-0005-0000-0000-0000A40A0000}"/>
    <cellStyle name="Note 2" xfId="2726" xr:uid="{00000000-0005-0000-0000-0000A50A0000}"/>
    <cellStyle name="Note 2 2" xfId="2727" xr:uid="{00000000-0005-0000-0000-0000A60A0000}"/>
    <cellStyle name="Note 3" xfId="2728" xr:uid="{00000000-0005-0000-0000-0000A70A0000}"/>
    <cellStyle name="Note 4" xfId="2729" xr:uid="{00000000-0005-0000-0000-0000A80A0000}"/>
    <cellStyle name="Note 5" xfId="2730" xr:uid="{00000000-0005-0000-0000-0000A90A0000}"/>
    <cellStyle name="Note 9pt" xfId="2731" xr:uid="{00000000-0005-0000-0000-0000AA0A0000}"/>
    <cellStyle name="Note 9pt 2" xfId="2732" xr:uid="{00000000-0005-0000-0000-0000AB0A0000}"/>
    <cellStyle name="Note 9pt 3" xfId="2733" xr:uid="{00000000-0005-0000-0000-0000AC0A0000}"/>
    <cellStyle name="Notes" xfId="2734" xr:uid="{00000000-0005-0000-0000-0000AD0A0000}"/>
    <cellStyle name="Notes 2" xfId="2735" xr:uid="{00000000-0005-0000-0000-0000AE0A0000}"/>
    <cellStyle name="nplosion_borders" xfId="2736" xr:uid="{00000000-0005-0000-0000-0000AF0A0000}"/>
    <cellStyle name="number" xfId="2737" xr:uid="{00000000-0005-0000-0000-0000B00A0000}"/>
    <cellStyle name="number 2" xfId="2738" xr:uid="{00000000-0005-0000-0000-0000B10A0000}"/>
    <cellStyle name="number 3" xfId="2739" xr:uid="{00000000-0005-0000-0000-0000B20A0000}"/>
    <cellStyle name="Numbers(2)" xfId="2740" xr:uid="{00000000-0005-0000-0000-0000B30A0000}"/>
    <cellStyle name="Obično_ENG.30.04.2004" xfId="2741" xr:uid="{00000000-0005-0000-0000-0000B40A0000}"/>
    <cellStyle name="Obliczenia" xfId="2742" xr:uid="{00000000-0005-0000-0000-0000B50A0000}"/>
    <cellStyle name="Ôèíàíñîâûé_Tranche" xfId="2743" xr:uid="{00000000-0005-0000-0000-0000B60A0000}"/>
    <cellStyle name="Of which" xfId="2744" xr:uid="{00000000-0005-0000-0000-0000B70A0000}"/>
    <cellStyle name="ohneP" xfId="2745" xr:uid="{00000000-0005-0000-0000-0000B80A0000}"/>
    <cellStyle name="Output 2" xfId="2746" xr:uid="{00000000-0005-0000-0000-0000B90A0000}"/>
    <cellStyle name="Output 2 2" xfId="2747" xr:uid="{00000000-0005-0000-0000-0000BA0A0000}"/>
    <cellStyle name="Output 2 2 2" xfId="2748" xr:uid="{00000000-0005-0000-0000-0000BB0A0000}"/>
    <cellStyle name="Page Header" xfId="2749" xr:uid="{00000000-0005-0000-0000-0000BC0A0000}"/>
    <cellStyle name="Page Header 2" xfId="2750" xr:uid="{00000000-0005-0000-0000-0000BD0A0000}"/>
    <cellStyle name="Page Number" xfId="2751" xr:uid="{00000000-0005-0000-0000-0000BE0A0000}"/>
    <cellStyle name="Panel" xfId="2752" xr:uid="{00000000-0005-0000-0000-0000BF0A0000}"/>
    <cellStyle name="Panel with Subpanel" xfId="2753" xr:uid="{00000000-0005-0000-0000-0000C00A0000}"/>
    <cellStyle name="ParaBirimi [0]_2004_iller" xfId="2754" xr:uid="{00000000-0005-0000-0000-0000C10A0000}"/>
    <cellStyle name="ParaBirimi_2004_iller" xfId="2755" xr:uid="{00000000-0005-0000-0000-0000C20A0000}"/>
    <cellStyle name="Pénznem [0]_10mell99" xfId="2756" xr:uid="{00000000-0005-0000-0000-0000C30A0000}"/>
    <cellStyle name="Pénznem_10mell99" xfId="2757" xr:uid="{00000000-0005-0000-0000-0000C40A0000}"/>
    <cellStyle name="Percen - Style1" xfId="2758" xr:uid="{00000000-0005-0000-0000-0000C50A0000}"/>
    <cellStyle name="Percen - Style1 2" xfId="2759" xr:uid="{00000000-0005-0000-0000-0000C60A0000}"/>
    <cellStyle name="Percent" xfId="4" builtinId="5"/>
    <cellStyle name="Percent [0]" xfId="2760" xr:uid="{00000000-0005-0000-0000-0000C80A0000}"/>
    <cellStyle name="Percent [00]" xfId="2761" xr:uid="{00000000-0005-0000-0000-0000C90A0000}"/>
    <cellStyle name="Percent [2]" xfId="2762" xr:uid="{00000000-0005-0000-0000-0000CA0A0000}"/>
    <cellStyle name="Percent [2] 2" xfId="2763" xr:uid="{00000000-0005-0000-0000-0000CB0A0000}"/>
    <cellStyle name="Percent [2] 3" xfId="2764" xr:uid="{00000000-0005-0000-0000-0000CC0A0000}"/>
    <cellStyle name="Percent 10" xfId="2765" xr:uid="{00000000-0005-0000-0000-0000CD0A0000}"/>
    <cellStyle name="Percent 10 2" xfId="2766" xr:uid="{00000000-0005-0000-0000-0000CE0A0000}"/>
    <cellStyle name="Percent 11" xfId="2767" xr:uid="{00000000-0005-0000-0000-0000CF0A0000}"/>
    <cellStyle name="Percent 11 2" xfId="2768" xr:uid="{00000000-0005-0000-0000-0000D00A0000}"/>
    <cellStyle name="Percent 12" xfId="2769" xr:uid="{00000000-0005-0000-0000-0000D10A0000}"/>
    <cellStyle name="Percent 12 2" xfId="2770" xr:uid="{00000000-0005-0000-0000-0000D20A0000}"/>
    <cellStyle name="Percent 13" xfId="2771" xr:uid="{00000000-0005-0000-0000-0000D30A0000}"/>
    <cellStyle name="Percent 13 2" xfId="2772" xr:uid="{00000000-0005-0000-0000-0000D40A0000}"/>
    <cellStyle name="Percent 14" xfId="2773" xr:uid="{00000000-0005-0000-0000-0000D50A0000}"/>
    <cellStyle name="Percent 14 2" xfId="2774" xr:uid="{00000000-0005-0000-0000-0000D60A0000}"/>
    <cellStyle name="Percent 15" xfId="2775" xr:uid="{00000000-0005-0000-0000-0000D70A0000}"/>
    <cellStyle name="Percent 15 2" xfId="2776" xr:uid="{00000000-0005-0000-0000-0000D80A0000}"/>
    <cellStyle name="Percent 16" xfId="2777" xr:uid="{00000000-0005-0000-0000-0000D90A0000}"/>
    <cellStyle name="Percent 16 2" xfId="2778" xr:uid="{00000000-0005-0000-0000-0000DA0A0000}"/>
    <cellStyle name="Percent 17" xfId="2779" xr:uid="{00000000-0005-0000-0000-0000DB0A0000}"/>
    <cellStyle name="Percent 17 2" xfId="2780" xr:uid="{00000000-0005-0000-0000-0000DC0A0000}"/>
    <cellStyle name="Percent 18" xfId="2781" xr:uid="{00000000-0005-0000-0000-0000DD0A0000}"/>
    <cellStyle name="Percent 18 2" xfId="2782" xr:uid="{00000000-0005-0000-0000-0000DE0A0000}"/>
    <cellStyle name="Percent 19" xfId="2783" xr:uid="{00000000-0005-0000-0000-0000DF0A0000}"/>
    <cellStyle name="Percent 19 2" xfId="2784" xr:uid="{00000000-0005-0000-0000-0000E00A0000}"/>
    <cellStyle name="Percent 2" xfId="2785" xr:uid="{00000000-0005-0000-0000-0000E10A0000}"/>
    <cellStyle name="Percent 2 2" xfId="2786" xr:uid="{00000000-0005-0000-0000-0000E20A0000}"/>
    <cellStyle name="Percent 2 2 2" xfId="2787" xr:uid="{00000000-0005-0000-0000-0000E30A0000}"/>
    <cellStyle name="Percent 2 3" xfId="2788" xr:uid="{00000000-0005-0000-0000-0000E40A0000}"/>
    <cellStyle name="Percent 2 3 2" xfId="2789" xr:uid="{00000000-0005-0000-0000-0000E50A0000}"/>
    <cellStyle name="Percent 20" xfId="2790" xr:uid="{00000000-0005-0000-0000-0000E60A0000}"/>
    <cellStyle name="Percent 20 2" xfId="2791" xr:uid="{00000000-0005-0000-0000-0000E70A0000}"/>
    <cellStyle name="Percent 21" xfId="2792" xr:uid="{00000000-0005-0000-0000-0000E80A0000}"/>
    <cellStyle name="Percent 21 2" xfId="2793" xr:uid="{00000000-0005-0000-0000-0000E90A0000}"/>
    <cellStyle name="Percent 22" xfId="2794" xr:uid="{00000000-0005-0000-0000-0000EA0A0000}"/>
    <cellStyle name="Percent 22 2" xfId="2795" xr:uid="{00000000-0005-0000-0000-0000EB0A0000}"/>
    <cellStyle name="Percent 23" xfId="2796" xr:uid="{00000000-0005-0000-0000-0000EC0A0000}"/>
    <cellStyle name="Percent 23 2" xfId="2797" xr:uid="{00000000-0005-0000-0000-0000ED0A0000}"/>
    <cellStyle name="Percent 24" xfId="2798" xr:uid="{00000000-0005-0000-0000-0000EE0A0000}"/>
    <cellStyle name="Percent 24 2" xfId="2799" xr:uid="{00000000-0005-0000-0000-0000EF0A0000}"/>
    <cellStyle name="Percent 25" xfId="2800" xr:uid="{00000000-0005-0000-0000-0000F00A0000}"/>
    <cellStyle name="Percent 25 2" xfId="2801" xr:uid="{00000000-0005-0000-0000-0000F10A0000}"/>
    <cellStyle name="Percent 26" xfId="2802" xr:uid="{00000000-0005-0000-0000-0000F20A0000}"/>
    <cellStyle name="Percent 26 2" xfId="2803" xr:uid="{00000000-0005-0000-0000-0000F30A0000}"/>
    <cellStyle name="Percent 27" xfId="2804" xr:uid="{00000000-0005-0000-0000-0000F40A0000}"/>
    <cellStyle name="Percent 27 2" xfId="2805" xr:uid="{00000000-0005-0000-0000-0000F50A0000}"/>
    <cellStyle name="Percent 28" xfId="2806" xr:uid="{00000000-0005-0000-0000-0000F60A0000}"/>
    <cellStyle name="Percent 28 2" xfId="2807" xr:uid="{00000000-0005-0000-0000-0000F70A0000}"/>
    <cellStyle name="Percent 29" xfId="2808" xr:uid="{00000000-0005-0000-0000-0000F80A0000}"/>
    <cellStyle name="Percent 29 2" xfId="2809" xr:uid="{00000000-0005-0000-0000-0000F90A0000}"/>
    <cellStyle name="Percent 3" xfId="2810" xr:uid="{00000000-0005-0000-0000-0000FA0A0000}"/>
    <cellStyle name="Percent 3 2" xfId="2811" xr:uid="{00000000-0005-0000-0000-0000FB0A0000}"/>
    <cellStyle name="Percent 30" xfId="2812" xr:uid="{00000000-0005-0000-0000-0000FC0A0000}"/>
    <cellStyle name="Percent 30 2" xfId="2813" xr:uid="{00000000-0005-0000-0000-0000FD0A0000}"/>
    <cellStyle name="Percent 31" xfId="2814" xr:uid="{00000000-0005-0000-0000-0000FE0A0000}"/>
    <cellStyle name="Percent 31 2" xfId="2815" xr:uid="{00000000-0005-0000-0000-0000FF0A0000}"/>
    <cellStyle name="Percent 32" xfId="2816" xr:uid="{00000000-0005-0000-0000-0000000B0000}"/>
    <cellStyle name="Percent 32 2" xfId="2817" xr:uid="{00000000-0005-0000-0000-0000010B0000}"/>
    <cellStyle name="Percent 33" xfId="2818" xr:uid="{00000000-0005-0000-0000-0000020B0000}"/>
    <cellStyle name="Percent 33 2" xfId="2819" xr:uid="{00000000-0005-0000-0000-0000030B0000}"/>
    <cellStyle name="Percent 34" xfId="2820" xr:uid="{00000000-0005-0000-0000-0000040B0000}"/>
    <cellStyle name="Percent 34 2" xfId="2821" xr:uid="{00000000-0005-0000-0000-0000050B0000}"/>
    <cellStyle name="Percent 35" xfId="2822" xr:uid="{00000000-0005-0000-0000-0000060B0000}"/>
    <cellStyle name="Percent 4" xfId="2823" xr:uid="{00000000-0005-0000-0000-0000070B0000}"/>
    <cellStyle name="Percent 4 2" xfId="2824" xr:uid="{00000000-0005-0000-0000-0000080B0000}"/>
    <cellStyle name="Percent 5" xfId="2825" xr:uid="{00000000-0005-0000-0000-0000090B0000}"/>
    <cellStyle name="Percent 5 2" xfId="2826" xr:uid="{00000000-0005-0000-0000-00000A0B0000}"/>
    <cellStyle name="Percent 6" xfId="2827" xr:uid="{00000000-0005-0000-0000-00000B0B0000}"/>
    <cellStyle name="Percent 6 2" xfId="2828" xr:uid="{00000000-0005-0000-0000-00000C0B0000}"/>
    <cellStyle name="Percent 7" xfId="2829" xr:uid="{00000000-0005-0000-0000-00000D0B0000}"/>
    <cellStyle name="Percent 7 2" xfId="2830" xr:uid="{00000000-0005-0000-0000-00000E0B0000}"/>
    <cellStyle name="Percent 8" xfId="2831" xr:uid="{00000000-0005-0000-0000-00000F0B0000}"/>
    <cellStyle name="Percent 8 2" xfId="2832" xr:uid="{00000000-0005-0000-0000-0000100B0000}"/>
    <cellStyle name="Percent 8 3" xfId="2833" xr:uid="{00000000-0005-0000-0000-0000110B0000}"/>
    <cellStyle name="Percent 9" xfId="2834" xr:uid="{00000000-0005-0000-0000-0000120B0000}"/>
    <cellStyle name="Percent 9 2" xfId="2835" xr:uid="{00000000-0005-0000-0000-0000130B0000}"/>
    <cellStyle name="percentage difference" xfId="2836" xr:uid="{00000000-0005-0000-0000-0000140B0000}"/>
    <cellStyle name="percentage difference 2" xfId="2837" xr:uid="{00000000-0005-0000-0000-0000150B0000}"/>
    <cellStyle name="percentage difference 3" xfId="2838" xr:uid="{00000000-0005-0000-0000-0000160B0000}"/>
    <cellStyle name="percentage difference one decimal" xfId="2839" xr:uid="{00000000-0005-0000-0000-0000170B0000}"/>
    <cellStyle name="percentage difference one decimal 10" xfId="2840" xr:uid="{00000000-0005-0000-0000-0000180B0000}"/>
    <cellStyle name="percentage difference one decimal 11" xfId="2841" xr:uid="{00000000-0005-0000-0000-0000190B0000}"/>
    <cellStyle name="percentage difference one decimal 12" xfId="2842" xr:uid="{00000000-0005-0000-0000-00001A0B0000}"/>
    <cellStyle name="percentage difference one decimal 13" xfId="2843" xr:uid="{00000000-0005-0000-0000-00001B0B0000}"/>
    <cellStyle name="percentage difference one decimal 14" xfId="2844" xr:uid="{00000000-0005-0000-0000-00001C0B0000}"/>
    <cellStyle name="percentage difference one decimal 15" xfId="2845" xr:uid="{00000000-0005-0000-0000-00001D0B0000}"/>
    <cellStyle name="percentage difference one decimal 16" xfId="2846" xr:uid="{00000000-0005-0000-0000-00001E0B0000}"/>
    <cellStyle name="percentage difference one decimal 17" xfId="2847" xr:uid="{00000000-0005-0000-0000-00001F0B0000}"/>
    <cellStyle name="percentage difference one decimal 18" xfId="2848" xr:uid="{00000000-0005-0000-0000-0000200B0000}"/>
    <cellStyle name="percentage difference one decimal 19" xfId="2849" xr:uid="{00000000-0005-0000-0000-0000210B0000}"/>
    <cellStyle name="percentage difference one decimal 2" xfId="2850" xr:uid="{00000000-0005-0000-0000-0000220B0000}"/>
    <cellStyle name="percentage difference one decimal 20" xfId="2851" xr:uid="{00000000-0005-0000-0000-0000230B0000}"/>
    <cellStyle name="percentage difference one decimal 21" xfId="2852" xr:uid="{00000000-0005-0000-0000-0000240B0000}"/>
    <cellStyle name="percentage difference one decimal 22" xfId="2853" xr:uid="{00000000-0005-0000-0000-0000250B0000}"/>
    <cellStyle name="percentage difference one decimal 23" xfId="2854" xr:uid="{00000000-0005-0000-0000-0000260B0000}"/>
    <cellStyle name="percentage difference one decimal 24" xfId="2855" xr:uid="{00000000-0005-0000-0000-0000270B0000}"/>
    <cellStyle name="percentage difference one decimal 25" xfId="2856" xr:uid="{00000000-0005-0000-0000-0000280B0000}"/>
    <cellStyle name="percentage difference one decimal 26" xfId="2857" xr:uid="{00000000-0005-0000-0000-0000290B0000}"/>
    <cellStyle name="percentage difference one decimal 27" xfId="2858" xr:uid="{00000000-0005-0000-0000-00002A0B0000}"/>
    <cellStyle name="percentage difference one decimal 28" xfId="2859" xr:uid="{00000000-0005-0000-0000-00002B0B0000}"/>
    <cellStyle name="percentage difference one decimal 29" xfId="2860" xr:uid="{00000000-0005-0000-0000-00002C0B0000}"/>
    <cellStyle name="percentage difference one decimal 3" xfId="2861" xr:uid="{00000000-0005-0000-0000-00002D0B0000}"/>
    <cellStyle name="percentage difference one decimal 30" xfId="2862" xr:uid="{00000000-0005-0000-0000-00002E0B0000}"/>
    <cellStyle name="percentage difference one decimal 31" xfId="2863" xr:uid="{00000000-0005-0000-0000-00002F0B0000}"/>
    <cellStyle name="percentage difference one decimal 32" xfId="2864" xr:uid="{00000000-0005-0000-0000-0000300B0000}"/>
    <cellStyle name="percentage difference one decimal 33" xfId="2865" xr:uid="{00000000-0005-0000-0000-0000310B0000}"/>
    <cellStyle name="percentage difference one decimal 34" xfId="2866" xr:uid="{00000000-0005-0000-0000-0000320B0000}"/>
    <cellStyle name="percentage difference one decimal 35" xfId="2867" xr:uid="{00000000-0005-0000-0000-0000330B0000}"/>
    <cellStyle name="percentage difference one decimal 36" xfId="2868" xr:uid="{00000000-0005-0000-0000-0000340B0000}"/>
    <cellStyle name="percentage difference one decimal 37" xfId="2869" xr:uid="{00000000-0005-0000-0000-0000350B0000}"/>
    <cellStyle name="percentage difference one decimal 38" xfId="2870" xr:uid="{00000000-0005-0000-0000-0000360B0000}"/>
    <cellStyle name="percentage difference one decimal 39" xfId="2871" xr:uid="{00000000-0005-0000-0000-0000370B0000}"/>
    <cellStyle name="percentage difference one decimal 4" xfId="2872" xr:uid="{00000000-0005-0000-0000-0000380B0000}"/>
    <cellStyle name="percentage difference one decimal 40" xfId="2873" xr:uid="{00000000-0005-0000-0000-0000390B0000}"/>
    <cellStyle name="percentage difference one decimal 41" xfId="2874" xr:uid="{00000000-0005-0000-0000-00003A0B0000}"/>
    <cellStyle name="percentage difference one decimal 42" xfId="2875" xr:uid="{00000000-0005-0000-0000-00003B0B0000}"/>
    <cellStyle name="percentage difference one decimal 43" xfId="2876" xr:uid="{00000000-0005-0000-0000-00003C0B0000}"/>
    <cellStyle name="percentage difference one decimal 44" xfId="2877" xr:uid="{00000000-0005-0000-0000-00003D0B0000}"/>
    <cellStyle name="percentage difference one decimal 45" xfId="2878" xr:uid="{00000000-0005-0000-0000-00003E0B0000}"/>
    <cellStyle name="percentage difference one decimal 46" xfId="2879" xr:uid="{00000000-0005-0000-0000-00003F0B0000}"/>
    <cellStyle name="percentage difference one decimal 47" xfId="2880" xr:uid="{00000000-0005-0000-0000-0000400B0000}"/>
    <cellStyle name="percentage difference one decimal 5" xfId="2881" xr:uid="{00000000-0005-0000-0000-0000410B0000}"/>
    <cellStyle name="percentage difference one decimal 6" xfId="2882" xr:uid="{00000000-0005-0000-0000-0000420B0000}"/>
    <cellStyle name="percentage difference one decimal 7" xfId="2883" xr:uid="{00000000-0005-0000-0000-0000430B0000}"/>
    <cellStyle name="percentage difference one decimal 8" xfId="2884" xr:uid="{00000000-0005-0000-0000-0000440B0000}"/>
    <cellStyle name="percentage difference one decimal 9" xfId="2885" xr:uid="{00000000-0005-0000-0000-0000450B0000}"/>
    <cellStyle name="percentage difference zero decimal" xfId="2886" xr:uid="{00000000-0005-0000-0000-0000460B0000}"/>
    <cellStyle name="percentage difference zero decimal 10" xfId="2887" xr:uid="{00000000-0005-0000-0000-0000470B0000}"/>
    <cellStyle name="percentage difference zero decimal 11" xfId="2888" xr:uid="{00000000-0005-0000-0000-0000480B0000}"/>
    <cellStyle name="percentage difference zero decimal 12" xfId="2889" xr:uid="{00000000-0005-0000-0000-0000490B0000}"/>
    <cellStyle name="percentage difference zero decimal 13" xfId="2890" xr:uid="{00000000-0005-0000-0000-00004A0B0000}"/>
    <cellStyle name="percentage difference zero decimal 14" xfId="2891" xr:uid="{00000000-0005-0000-0000-00004B0B0000}"/>
    <cellStyle name="percentage difference zero decimal 15" xfId="2892" xr:uid="{00000000-0005-0000-0000-00004C0B0000}"/>
    <cellStyle name="percentage difference zero decimal 16" xfId="2893" xr:uid="{00000000-0005-0000-0000-00004D0B0000}"/>
    <cellStyle name="percentage difference zero decimal 17" xfId="2894" xr:uid="{00000000-0005-0000-0000-00004E0B0000}"/>
    <cellStyle name="percentage difference zero decimal 18" xfId="2895" xr:uid="{00000000-0005-0000-0000-00004F0B0000}"/>
    <cellStyle name="percentage difference zero decimal 19" xfId="2896" xr:uid="{00000000-0005-0000-0000-0000500B0000}"/>
    <cellStyle name="percentage difference zero decimal 2" xfId="2897" xr:uid="{00000000-0005-0000-0000-0000510B0000}"/>
    <cellStyle name="percentage difference zero decimal 20" xfId="2898" xr:uid="{00000000-0005-0000-0000-0000520B0000}"/>
    <cellStyle name="percentage difference zero decimal 21" xfId="2899" xr:uid="{00000000-0005-0000-0000-0000530B0000}"/>
    <cellStyle name="percentage difference zero decimal 22" xfId="2900" xr:uid="{00000000-0005-0000-0000-0000540B0000}"/>
    <cellStyle name="percentage difference zero decimal 23" xfId="2901" xr:uid="{00000000-0005-0000-0000-0000550B0000}"/>
    <cellStyle name="percentage difference zero decimal 24" xfId="2902" xr:uid="{00000000-0005-0000-0000-0000560B0000}"/>
    <cellStyle name="percentage difference zero decimal 25" xfId="2903" xr:uid="{00000000-0005-0000-0000-0000570B0000}"/>
    <cellStyle name="percentage difference zero decimal 26" xfId="2904" xr:uid="{00000000-0005-0000-0000-0000580B0000}"/>
    <cellStyle name="percentage difference zero decimal 27" xfId="2905" xr:uid="{00000000-0005-0000-0000-0000590B0000}"/>
    <cellStyle name="percentage difference zero decimal 28" xfId="2906" xr:uid="{00000000-0005-0000-0000-00005A0B0000}"/>
    <cellStyle name="percentage difference zero decimal 29" xfId="2907" xr:uid="{00000000-0005-0000-0000-00005B0B0000}"/>
    <cellStyle name="percentage difference zero decimal 3" xfId="2908" xr:uid="{00000000-0005-0000-0000-00005C0B0000}"/>
    <cellStyle name="percentage difference zero decimal 30" xfId="2909" xr:uid="{00000000-0005-0000-0000-00005D0B0000}"/>
    <cellStyle name="percentage difference zero decimal 31" xfId="2910" xr:uid="{00000000-0005-0000-0000-00005E0B0000}"/>
    <cellStyle name="percentage difference zero decimal 32" xfId="2911" xr:uid="{00000000-0005-0000-0000-00005F0B0000}"/>
    <cellStyle name="percentage difference zero decimal 33" xfId="2912" xr:uid="{00000000-0005-0000-0000-0000600B0000}"/>
    <cellStyle name="percentage difference zero decimal 34" xfId="2913" xr:uid="{00000000-0005-0000-0000-0000610B0000}"/>
    <cellStyle name="percentage difference zero decimal 35" xfId="2914" xr:uid="{00000000-0005-0000-0000-0000620B0000}"/>
    <cellStyle name="percentage difference zero decimal 36" xfId="2915" xr:uid="{00000000-0005-0000-0000-0000630B0000}"/>
    <cellStyle name="percentage difference zero decimal 37" xfId="2916" xr:uid="{00000000-0005-0000-0000-0000640B0000}"/>
    <cellStyle name="percentage difference zero decimal 38" xfId="2917" xr:uid="{00000000-0005-0000-0000-0000650B0000}"/>
    <cellStyle name="percentage difference zero decimal 39" xfId="2918" xr:uid="{00000000-0005-0000-0000-0000660B0000}"/>
    <cellStyle name="percentage difference zero decimal 4" xfId="2919" xr:uid="{00000000-0005-0000-0000-0000670B0000}"/>
    <cellStyle name="percentage difference zero decimal 40" xfId="2920" xr:uid="{00000000-0005-0000-0000-0000680B0000}"/>
    <cellStyle name="percentage difference zero decimal 41" xfId="2921" xr:uid="{00000000-0005-0000-0000-0000690B0000}"/>
    <cellStyle name="percentage difference zero decimal 42" xfId="2922" xr:uid="{00000000-0005-0000-0000-00006A0B0000}"/>
    <cellStyle name="percentage difference zero decimal 43" xfId="2923" xr:uid="{00000000-0005-0000-0000-00006B0B0000}"/>
    <cellStyle name="percentage difference zero decimal 44" xfId="2924" xr:uid="{00000000-0005-0000-0000-00006C0B0000}"/>
    <cellStyle name="percentage difference zero decimal 45" xfId="2925" xr:uid="{00000000-0005-0000-0000-00006D0B0000}"/>
    <cellStyle name="percentage difference zero decimal 46" xfId="2926" xr:uid="{00000000-0005-0000-0000-00006E0B0000}"/>
    <cellStyle name="percentage difference zero decimal 47" xfId="2927" xr:uid="{00000000-0005-0000-0000-00006F0B0000}"/>
    <cellStyle name="percentage difference zero decimal 5" xfId="2928" xr:uid="{00000000-0005-0000-0000-0000700B0000}"/>
    <cellStyle name="percentage difference zero decimal 6" xfId="2929" xr:uid="{00000000-0005-0000-0000-0000710B0000}"/>
    <cellStyle name="percentage difference zero decimal 7" xfId="2930" xr:uid="{00000000-0005-0000-0000-0000720B0000}"/>
    <cellStyle name="percentage difference zero decimal 8" xfId="2931" xr:uid="{00000000-0005-0000-0000-0000730B0000}"/>
    <cellStyle name="percentage difference zero decimal 9" xfId="2932" xr:uid="{00000000-0005-0000-0000-0000740B0000}"/>
    <cellStyle name="percentage difference_2005 June PPM Tables (corrections Sep 14 2005)" xfId="2933" xr:uid="{00000000-0005-0000-0000-0000750B0000}"/>
    <cellStyle name="Percentual" xfId="2934" xr:uid="{00000000-0005-0000-0000-0000760B0000}"/>
    <cellStyle name="Percentual 10" xfId="2935" xr:uid="{00000000-0005-0000-0000-0000770B0000}"/>
    <cellStyle name="Percentual 11" xfId="2936" xr:uid="{00000000-0005-0000-0000-0000780B0000}"/>
    <cellStyle name="Percentual 12" xfId="2937" xr:uid="{00000000-0005-0000-0000-0000790B0000}"/>
    <cellStyle name="Percentual 13" xfId="2938" xr:uid="{00000000-0005-0000-0000-00007A0B0000}"/>
    <cellStyle name="Percentual 14" xfId="2939" xr:uid="{00000000-0005-0000-0000-00007B0B0000}"/>
    <cellStyle name="Percentual 15" xfId="2940" xr:uid="{00000000-0005-0000-0000-00007C0B0000}"/>
    <cellStyle name="Percentual 16" xfId="2941" xr:uid="{00000000-0005-0000-0000-00007D0B0000}"/>
    <cellStyle name="Percentual 17" xfId="2942" xr:uid="{00000000-0005-0000-0000-00007E0B0000}"/>
    <cellStyle name="Percentual 18" xfId="2943" xr:uid="{00000000-0005-0000-0000-00007F0B0000}"/>
    <cellStyle name="Percentual 19" xfId="2944" xr:uid="{00000000-0005-0000-0000-0000800B0000}"/>
    <cellStyle name="Percentual 2" xfId="2945" xr:uid="{00000000-0005-0000-0000-0000810B0000}"/>
    <cellStyle name="Percentual 2 2" xfId="2946" xr:uid="{00000000-0005-0000-0000-0000820B0000}"/>
    <cellStyle name="Percentual 2 3" xfId="2947" xr:uid="{00000000-0005-0000-0000-0000830B0000}"/>
    <cellStyle name="Percentual 20" xfId="2948" xr:uid="{00000000-0005-0000-0000-0000840B0000}"/>
    <cellStyle name="Percentual 21" xfId="2949" xr:uid="{00000000-0005-0000-0000-0000850B0000}"/>
    <cellStyle name="Percentual 22" xfId="2950" xr:uid="{00000000-0005-0000-0000-0000860B0000}"/>
    <cellStyle name="Percentual 23" xfId="2951" xr:uid="{00000000-0005-0000-0000-0000870B0000}"/>
    <cellStyle name="Percentual 24" xfId="2952" xr:uid="{00000000-0005-0000-0000-0000880B0000}"/>
    <cellStyle name="Percentual 25" xfId="2953" xr:uid="{00000000-0005-0000-0000-0000890B0000}"/>
    <cellStyle name="Percentual 26" xfId="2954" xr:uid="{00000000-0005-0000-0000-00008A0B0000}"/>
    <cellStyle name="Percentual 27" xfId="2955" xr:uid="{00000000-0005-0000-0000-00008B0B0000}"/>
    <cellStyle name="Percentual 28" xfId="2956" xr:uid="{00000000-0005-0000-0000-00008C0B0000}"/>
    <cellStyle name="Percentual 29" xfId="2957" xr:uid="{00000000-0005-0000-0000-00008D0B0000}"/>
    <cellStyle name="Percentual 3" xfId="2958" xr:uid="{00000000-0005-0000-0000-00008E0B0000}"/>
    <cellStyle name="Percentual 30" xfId="2959" xr:uid="{00000000-0005-0000-0000-00008F0B0000}"/>
    <cellStyle name="Percentual 31" xfId="2960" xr:uid="{00000000-0005-0000-0000-0000900B0000}"/>
    <cellStyle name="Percentual 32" xfId="2961" xr:uid="{00000000-0005-0000-0000-0000910B0000}"/>
    <cellStyle name="Percentual 33" xfId="2962" xr:uid="{00000000-0005-0000-0000-0000920B0000}"/>
    <cellStyle name="Percentual 34" xfId="2963" xr:uid="{00000000-0005-0000-0000-0000930B0000}"/>
    <cellStyle name="Percentual 4" xfId="2964" xr:uid="{00000000-0005-0000-0000-0000940B0000}"/>
    <cellStyle name="Percentual 5" xfId="2965" xr:uid="{00000000-0005-0000-0000-0000950B0000}"/>
    <cellStyle name="Percentual 6" xfId="2966" xr:uid="{00000000-0005-0000-0000-0000960B0000}"/>
    <cellStyle name="Percentual 7" xfId="2967" xr:uid="{00000000-0005-0000-0000-0000970B0000}"/>
    <cellStyle name="Percentual 8" xfId="2968" xr:uid="{00000000-0005-0000-0000-0000980B0000}"/>
    <cellStyle name="Percentual 9" xfId="2969" xr:uid="{00000000-0005-0000-0000-0000990B0000}"/>
    <cellStyle name="Pevný" xfId="2970" xr:uid="{00000000-0005-0000-0000-00009A0B0000}"/>
    <cellStyle name="Ponto" xfId="2971" xr:uid="{00000000-0005-0000-0000-00009B0B0000}"/>
    <cellStyle name="Ponto 10" xfId="2972" xr:uid="{00000000-0005-0000-0000-00009C0B0000}"/>
    <cellStyle name="Ponto 11" xfId="2973" xr:uid="{00000000-0005-0000-0000-00009D0B0000}"/>
    <cellStyle name="Ponto 12" xfId="2974" xr:uid="{00000000-0005-0000-0000-00009E0B0000}"/>
    <cellStyle name="Ponto 13" xfId="2975" xr:uid="{00000000-0005-0000-0000-00009F0B0000}"/>
    <cellStyle name="Ponto 14" xfId="2976" xr:uid="{00000000-0005-0000-0000-0000A00B0000}"/>
    <cellStyle name="Ponto 15" xfId="2977" xr:uid="{00000000-0005-0000-0000-0000A10B0000}"/>
    <cellStyle name="Ponto 16" xfId="2978" xr:uid="{00000000-0005-0000-0000-0000A20B0000}"/>
    <cellStyle name="Ponto 17" xfId="2979" xr:uid="{00000000-0005-0000-0000-0000A30B0000}"/>
    <cellStyle name="Ponto 18" xfId="2980" xr:uid="{00000000-0005-0000-0000-0000A40B0000}"/>
    <cellStyle name="Ponto 19" xfId="2981" xr:uid="{00000000-0005-0000-0000-0000A50B0000}"/>
    <cellStyle name="Ponto 2" xfId="2982" xr:uid="{00000000-0005-0000-0000-0000A60B0000}"/>
    <cellStyle name="Ponto 2 2" xfId="2983" xr:uid="{00000000-0005-0000-0000-0000A70B0000}"/>
    <cellStyle name="Ponto 2 3" xfId="2984" xr:uid="{00000000-0005-0000-0000-0000A80B0000}"/>
    <cellStyle name="Ponto 20" xfId="2985" xr:uid="{00000000-0005-0000-0000-0000A90B0000}"/>
    <cellStyle name="Ponto 21" xfId="2986" xr:uid="{00000000-0005-0000-0000-0000AA0B0000}"/>
    <cellStyle name="Ponto 22" xfId="2987" xr:uid="{00000000-0005-0000-0000-0000AB0B0000}"/>
    <cellStyle name="Ponto 23" xfId="2988" xr:uid="{00000000-0005-0000-0000-0000AC0B0000}"/>
    <cellStyle name="Ponto 24" xfId="2989" xr:uid="{00000000-0005-0000-0000-0000AD0B0000}"/>
    <cellStyle name="Ponto 25" xfId="2990" xr:uid="{00000000-0005-0000-0000-0000AE0B0000}"/>
    <cellStyle name="Ponto 26" xfId="2991" xr:uid="{00000000-0005-0000-0000-0000AF0B0000}"/>
    <cellStyle name="Ponto 27" xfId="2992" xr:uid="{00000000-0005-0000-0000-0000B00B0000}"/>
    <cellStyle name="Ponto 28" xfId="2993" xr:uid="{00000000-0005-0000-0000-0000B10B0000}"/>
    <cellStyle name="Ponto 29" xfId="2994" xr:uid="{00000000-0005-0000-0000-0000B20B0000}"/>
    <cellStyle name="Ponto 3" xfId="2995" xr:uid="{00000000-0005-0000-0000-0000B30B0000}"/>
    <cellStyle name="Ponto 30" xfId="2996" xr:uid="{00000000-0005-0000-0000-0000B40B0000}"/>
    <cellStyle name="Ponto 31" xfId="2997" xr:uid="{00000000-0005-0000-0000-0000B50B0000}"/>
    <cellStyle name="Ponto 32" xfId="2998" xr:uid="{00000000-0005-0000-0000-0000B60B0000}"/>
    <cellStyle name="Ponto 33" xfId="2999" xr:uid="{00000000-0005-0000-0000-0000B70B0000}"/>
    <cellStyle name="Ponto 34" xfId="3000" xr:uid="{00000000-0005-0000-0000-0000B80B0000}"/>
    <cellStyle name="Ponto 4" xfId="3001" xr:uid="{00000000-0005-0000-0000-0000B90B0000}"/>
    <cellStyle name="Ponto 5" xfId="3002" xr:uid="{00000000-0005-0000-0000-0000BA0B0000}"/>
    <cellStyle name="Ponto 6" xfId="3003" xr:uid="{00000000-0005-0000-0000-0000BB0B0000}"/>
    <cellStyle name="Ponto 7" xfId="3004" xr:uid="{00000000-0005-0000-0000-0000BC0B0000}"/>
    <cellStyle name="Ponto 8" xfId="3005" xr:uid="{00000000-0005-0000-0000-0000BD0B0000}"/>
    <cellStyle name="Ponto 9" xfId="3006" xr:uid="{00000000-0005-0000-0000-0000BE0B0000}"/>
    <cellStyle name="Porcentagem 2" xfId="3007" xr:uid="{00000000-0005-0000-0000-0000BF0B0000}"/>
    <cellStyle name="Porcentagem 2 2" xfId="3008" xr:uid="{00000000-0005-0000-0000-0000C00B0000}"/>
    <cellStyle name="Porcentagem 3" xfId="3009" xr:uid="{00000000-0005-0000-0000-0000C10B0000}"/>
    <cellStyle name="Porcentagem 4" xfId="3010" xr:uid="{00000000-0005-0000-0000-0000C20B0000}"/>
    <cellStyle name="Porcentagem 4 2" xfId="3011" xr:uid="{00000000-0005-0000-0000-0000C30B0000}"/>
    <cellStyle name="Porcentagem_SEP1196" xfId="3012" xr:uid="{00000000-0005-0000-0000-0000C40B0000}"/>
    <cellStyle name="Porcentaje" xfId="3013" xr:uid="{00000000-0005-0000-0000-0000C50B0000}"/>
    <cellStyle name="Porcentaje 2" xfId="3014" xr:uid="{00000000-0005-0000-0000-0000C60B0000}"/>
    <cellStyle name="Pourcentage 2_TOFE_2001_09__pour SEF juin08" xfId="3015" xr:uid="{00000000-0005-0000-0000-0000C70B0000}"/>
    <cellStyle name="PrePop Currency (0)" xfId="3016" xr:uid="{00000000-0005-0000-0000-0000C80B0000}"/>
    <cellStyle name="PrePop Currency (0) 2" xfId="3017" xr:uid="{00000000-0005-0000-0000-0000C90B0000}"/>
    <cellStyle name="PrePop Currency (2)" xfId="3018" xr:uid="{00000000-0005-0000-0000-0000CA0B0000}"/>
    <cellStyle name="PrePop Currency (2) 2" xfId="3019" xr:uid="{00000000-0005-0000-0000-0000CB0B0000}"/>
    <cellStyle name="PrePop Units (0)" xfId="3020" xr:uid="{00000000-0005-0000-0000-0000CC0B0000}"/>
    <cellStyle name="PrePop Units (0) 2" xfId="3021" xr:uid="{00000000-0005-0000-0000-0000CD0B0000}"/>
    <cellStyle name="PrePop Units (1)" xfId="3022" xr:uid="{00000000-0005-0000-0000-0000CE0B0000}"/>
    <cellStyle name="PrePop Units (1) 2" xfId="3023" xr:uid="{00000000-0005-0000-0000-0000CF0B0000}"/>
    <cellStyle name="PrePop Units (2)" xfId="3024" xr:uid="{00000000-0005-0000-0000-0000D00B0000}"/>
    <cellStyle name="PrePop Units (2) 2" xfId="3025" xr:uid="{00000000-0005-0000-0000-0000D10B0000}"/>
    <cellStyle name="Presentation" xfId="3026" xr:uid="{00000000-0005-0000-0000-0000D20B0000}"/>
    <cellStyle name="Presentation 2" xfId="3027" xr:uid="{00000000-0005-0000-0000-0000D30B0000}"/>
    <cellStyle name="Presentation 3" xfId="3028" xr:uid="{00000000-0005-0000-0000-0000D40B0000}"/>
    <cellStyle name="Presentation_WEOInput" xfId="3029" xr:uid="{00000000-0005-0000-0000-0000D50B0000}"/>
    <cellStyle name="prev" xfId="3030" xr:uid="{00000000-0005-0000-0000-0000D60B0000}"/>
    <cellStyle name="Procent 2" xfId="3031" xr:uid="{00000000-0005-0000-0000-0000D70B0000}"/>
    <cellStyle name="PSChar" xfId="3032" xr:uid="{00000000-0005-0000-0000-0000D80B0000}"/>
    <cellStyle name="PSChar 2" xfId="3033" xr:uid="{00000000-0005-0000-0000-0000D90B0000}"/>
    <cellStyle name="PSChar 3" xfId="3034" xr:uid="{00000000-0005-0000-0000-0000DA0B0000}"/>
    <cellStyle name="PSDate" xfId="3035" xr:uid="{00000000-0005-0000-0000-0000DB0B0000}"/>
    <cellStyle name="PSDate 2" xfId="3036" xr:uid="{00000000-0005-0000-0000-0000DC0B0000}"/>
    <cellStyle name="PSDate 3" xfId="3037" xr:uid="{00000000-0005-0000-0000-0000DD0B0000}"/>
    <cellStyle name="PSDec" xfId="3038" xr:uid="{00000000-0005-0000-0000-0000DE0B0000}"/>
    <cellStyle name="PSDec 2" xfId="3039" xr:uid="{00000000-0005-0000-0000-0000DF0B0000}"/>
    <cellStyle name="PSDec 3" xfId="3040" xr:uid="{00000000-0005-0000-0000-0000E00B0000}"/>
    <cellStyle name="PSE_NAC" xfId="3041" xr:uid="{00000000-0005-0000-0000-0000E10B0000}"/>
    <cellStyle name="PSE1stCol" xfId="3042" xr:uid="{00000000-0005-0000-0000-0000E20B0000}"/>
    <cellStyle name="PSE1stColHead" xfId="3043" xr:uid="{00000000-0005-0000-0000-0000E30B0000}"/>
    <cellStyle name="PSE1stColHead2" xfId="3044" xr:uid="{00000000-0005-0000-0000-0000E40B0000}"/>
    <cellStyle name="PSE1stColHead3" xfId="3045" xr:uid="{00000000-0005-0000-0000-0000E50B0000}"/>
    <cellStyle name="PSE1stColYear" xfId="3046" xr:uid="{00000000-0005-0000-0000-0000E60B0000}"/>
    <cellStyle name="PSEHead1" xfId="3047" xr:uid="{00000000-0005-0000-0000-0000E70B0000}"/>
    <cellStyle name="PSEHeadYear" xfId="3048" xr:uid="{00000000-0005-0000-0000-0000E80B0000}"/>
    <cellStyle name="PSELastRow" xfId="3049" xr:uid="{00000000-0005-0000-0000-0000E90B0000}"/>
    <cellStyle name="PSEMediumRow" xfId="3050" xr:uid="{00000000-0005-0000-0000-0000EA0B0000}"/>
    <cellStyle name="PSENotes" xfId="3051" xr:uid="{00000000-0005-0000-0000-0000EB0B0000}"/>
    <cellStyle name="PSENumber" xfId="3052" xr:uid="{00000000-0005-0000-0000-0000EC0B0000}"/>
    <cellStyle name="PSENumberTwoDigit" xfId="3053" xr:uid="{00000000-0005-0000-0000-0000ED0B0000}"/>
    <cellStyle name="PSEPercent" xfId="3054" xr:uid="{00000000-0005-0000-0000-0000EE0B0000}"/>
    <cellStyle name="PSEPercentOneDigit" xfId="3055" xr:uid="{00000000-0005-0000-0000-0000EF0B0000}"/>
    <cellStyle name="PSEPercentTwoDigit" xfId="3056" xr:uid="{00000000-0005-0000-0000-0000F00B0000}"/>
    <cellStyle name="PSEPerUnit" xfId="3057" xr:uid="{00000000-0005-0000-0000-0000F10B0000}"/>
    <cellStyle name="PSETableHeadline" xfId="3058" xr:uid="{00000000-0005-0000-0000-0000F20B0000}"/>
    <cellStyle name="PSETreeParantheses" xfId="3059" xr:uid="{00000000-0005-0000-0000-0000F30B0000}"/>
    <cellStyle name="PSETreeText" xfId="3060" xr:uid="{00000000-0005-0000-0000-0000F40B0000}"/>
    <cellStyle name="PSEunit" xfId="3061" xr:uid="{00000000-0005-0000-0000-0000F50B0000}"/>
    <cellStyle name="PSEunitYear" xfId="3062" xr:uid="{00000000-0005-0000-0000-0000F60B0000}"/>
    <cellStyle name="PSHeading" xfId="3063" xr:uid="{00000000-0005-0000-0000-0000F70B0000}"/>
    <cellStyle name="PSHeading 2" xfId="3064" xr:uid="{00000000-0005-0000-0000-0000F80B0000}"/>
    <cellStyle name="PSHeading 3" xfId="3065" xr:uid="{00000000-0005-0000-0000-0000F90B0000}"/>
    <cellStyle name="PSInt" xfId="3066" xr:uid="{00000000-0005-0000-0000-0000FA0B0000}"/>
    <cellStyle name="PSInt 2" xfId="3067" xr:uid="{00000000-0005-0000-0000-0000FB0B0000}"/>
    <cellStyle name="PSInt 3" xfId="3068" xr:uid="{00000000-0005-0000-0000-0000FC0B0000}"/>
    <cellStyle name="PSSpacer" xfId="3069" xr:uid="{00000000-0005-0000-0000-0000FD0B0000}"/>
    <cellStyle name="PSSpacer 2" xfId="3070" xr:uid="{00000000-0005-0000-0000-0000FE0B0000}"/>
    <cellStyle name="PSSpacer 3" xfId="3071" xr:uid="{00000000-0005-0000-0000-0000FF0B0000}"/>
    <cellStyle name="Publication" xfId="3072" xr:uid="{00000000-0005-0000-0000-0000000C0000}"/>
    <cellStyle name="Publication 2" xfId="3073" xr:uid="{00000000-0005-0000-0000-0000010C0000}"/>
    <cellStyle name="Punto" xfId="3074" xr:uid="{00000000-0005-0000-0000-0000020C0000}"/>
    <cellStyle name="Punto 2" xfId="3075" xr:uid="{00000000-0005-0000-0000-0000030C0000}"/>
    <cellStyle name="Punto0" xfId="3076" xr:uid="{00000000-0005-0000-0000-0000040C0000}"/>
    <cellStyle name="Punto0 2" xfId="3077" xr:uid="{00000000-0005-0000-0000-0000050C0000}"/>
    <cellStyle name="Red Text" xfId="3078" xr:uid="{00000000-0005-0000-0000-0000060C0000}"/>
    <cellStyle name="Red Text 2" xfId="3079" xr:uid="{00000000-0005-0000-0000-0000070C0000}"/>
    <cellStyle name="reduced" xfId="3080" xr:uid="{00000000-0005-0000-0000-0000080C0000}"/>
    <cellStyle name="Result" xfId="3081" xr:uid="{00000000-0005-0000-0000-0000090C0000}"/>
    <cellStyle name="Result2" xfId="3082" xr:uid="{00000000-0005-0000-0000-00000A0C0000}"/>
    <cellStyle name="RightNumber" xfId="3083" xr:uid="{00000000-0005-0000-0000-00000B0C0000}"/>
    <cellStyle name="RM" xfId="3084" xr:uid="{00000000-0005-0000-0000-00000C0C0000}"/>
    <cellStyle name="rodape" xfId="3085" xr:uid="{00000000-0005-0000-0000-00000D0C0000}"/>
    <cellStyle name="rodape 10" xfId="3086" xr:uid="{00000000-0005-0000-0000-00000E0C0000}"/>
    <cellStyle name="rodape 11" xfId="3087" xr:uid="{00000000-0005-0000-0000-00000F0C0000}"/>
    <cellStyle name="rodape 12" xfId="3088" xr:uid="{00000000-0005-0000-0000-0000100C0000}"/>
    <cellStyle name="rodape 13" xfId="3089" xr:uid="{00000000-0005-0000-0000-0000110C0000}"/>
    <cellStyle name="rodape 14" xfId="3090" xr:uid="{00000000-0005-0000-0000-0000120C0000}"/>
    <cellStyle name="rodape 15" xfId="3091" xr:uid="{00000000-0005-0000-0000-0000130C0000}"/>
    <cellStyle name="rodape 16" xfId="3092" xr:uid="{00000000-0005-0000-0000-0000140C0000}"/>
    <cellStyle name="rodape 17" xfId="3093" xr:uid="{00000000-0005-0000-0000-0000150C0000}"/>
    <cellStyle name="rodape 18" xfId="3094" xr:uid="{00000000-0005-0000-0000-0000160C0000}"/>
    <cellStyle name="rodape 19" xfId="3095" xr:uid="{00000000-0005-0000-0000-0000170C0000}"/>
    <cellStyle name="rodape 2" xfId="3096" xr:uid="{00000000-0005-0000-0000-0000180C0000}"/>
    <cellStyle name="rodape 2 2" xfId="3097" xr:uid="{00000000-0005-0000-0000-0000190C0000}"/>
    <cellStyle name="rodape 2 3" xfId="3098" xr:uid="{00000000-0005-0000-0000-00001A0C0000}"/>
    <cellStyle name="rodape 20" xfId="3099" xr:uid="{00000000-0005-0000-0000-00001B0C0000}"/>
    <cellStyle name="rodape 21" xfId="3100" xr:uid="{00000000-0005-0000-0000-00001C0C0000}"/>
    <cellStyle name="rodape 22" xfId="3101" xr:uid="{00000000-0005-0000-0000-00001D0C0000}"/>
    <cellStyle name="rodape 23" xfId="3102" xr:uid="{00000000-0005-0000-0000-00001E0C0000}"/>
    <cellStyle name="rodape 24" xfId="3103" xr:uid="{00000000-0005-0000-0000-00001F0C0000}"/>
    <cellStyle name="rodape 25" xfId="3104" xr:uid="{00000000-0005-0000-0000-0000200C0000}"/>
    <cellStyle name="rodape 26" xfId="3105" xr:uid="{00000000-0005-0000-0000-0000210C0000}"/>
    <cellStyle name="rodape 27" xfId="3106" xr:uid="{00000000-0005-0000-0000-0000220C0000}"/>
    <cellStyle name="rodape 28" xfId="3107" xr:uid="{00000000-0005-0000-0000-0000230C0000}"/>
    <cellStyle name="rodape 29" xfId="3108" xr:uid="{00000000-0005-0000-0000-0000240C0000}"/>
    <cellStyle name="rodape 3" xfId="3109" xr:uid="{00000000-0005-0000-0000-0000250C0000}"/>
    <cellStyle name="rodape 30" xfId="3110" xr:uid="{00000000-0005-0000-0000-0000260C0000}"/>
    <cellStyle name="rodape 31" xfId="3111" xr:uid="{00000000-0005-0000-0000-0000270C0000}"/>
    <cellStyle name="rodape 32" xfId="3112" xr:uid="{00000000-0005-0000-0000-0000280C0000}"/>
    <cellStyle name="rodape 33" xfId="3113" xr:uid="{00000000-0005-0000-0000-0000290C0000}"/>
    <cellStyle name="rodape 4" xfId="3114" xr:uid="{00000000-0005-0000-0000-00002A0C0000}"/>
    <cellStyle name="rodape 5" xfId="3115" xr:uid="{00000000-0005-0000-0000-00002B0C0000}"/>
    <cellStyle name="rodape 6" xfId="3116" xr:uid="{00000000-0005-0000-0000-00002C0C0000}"/>
    <cellStyle name="rodape 7" xfId="3117" xr:uid="{00000000-0005-0000-0000-00002D0C0000}"/>
    <cellStyle name="rodape 8" xfId="3118" xr:uid="{00000000-0005-0000-0000-00002E0C0000}"/>
    <cellStyle name="rodape 9" xfId="3119" xr:uid="{00000000-0005-0000-0000-00002F0C0000}"/>
    <cellStyle name="Row Stub" xfId="3120" xr:uid="{00000000-0005-0000-0000-0000300C0000}"/>
    <cellStyle name="Row Stub Vertical Center" xfId="3121" xr:uid="{00000000-0005-0000-0000-0000310C0000}"/>
    <cellStyle name="Row Stub Vertical Center 2" xfId="3122" xr:uid="{00000000-0005-0000-0000-0000320C0000}"/>
    <cellStyle name="Row Stub Vertical Center 3" xfId="3123" xr:uid="{00000000-0005-0000-0000-0000330C0000}"/>
    <cellStyle name="s_HeaderLine" xfId="3124" xr:uid="{00000000-0005-0000-0000-0000340C0000}"/>
    <cellStyle name="s_HeaderLine 2" xfId="3125" xr:uid="{00000000-0005-0000-0000-0000350C0000}"/>
    <cellStyle name="s_HeaderLine 3" xfId="3126" xr:uid="{00000000-0005-0000-0000-0000360C0000}"/>
    <cellStyle name="s_PurpleHeader" xfId="3127" xr:uid="{00000000-0005-0000-0000-0000370C0000}"/>
    <cellStyle name="s_PurpleHeader 2" xfId="3128" xr:uid="{00000000-0005-0000-0000-0000380C0000}"/>
    <cellStyle name="s_PurpleHeader 3" xfId="3129" xr:uid="{00000000-0005-0000-0000-0000390C0000}"/>
    <cellStyle name="s_TotalBackground" xfId="3130" xr:uid="{00000000-0005-0000-0000-00003A0C0000}"/>
    <cellStyle name="s_TotalBackground 2" xfId="3131" xr:uid="{00000000-0005-0000-0000-00003B0C0000}"/>
    <cellStyle name="s_TotalBackground 3" xfId="3132" xr:uid="{00000000-0005-0000-0000-00003C0C0000}"/>
    <cellStyle name="Salida" xfId="3133" xr:uid="{00000000-0005-0000-0000-00003D0C0000}"/>
    <cellStyle name="SAPBEXaggData" xfId="3134" xr:uid="{00000000-0005-0000-0000-00003E0C0000}"/>
    <cellStyle name="SAPBEXaggDataEmph" xfId="3135" xr:uid="{00000000-0005-0000-0000-00003F0C0000}"/>
    <cellStyle name="SAPBEXaggItem" xfId="3136" xr:uid="{00000000-0005-0000-0000-0000400C0000}"/>
    <cellStyle name="SAPBEXaggItemX" xfId="3137" xr:uid="{00000000-0005-0000-0000-0000410C0000}"/>
    <cellStyle name="SAPBEXaggItemX 2" xfId="3138" xr:uid="{00000000-0005-0000-0000-0000420C0000}"/>
    <cellStyle name="SAPBEXaggItemX 2 2" xfId="3139" xr:uid="{00000000-0005-0000-0000-0000430C0000}"/>
    <cellStyle name="SAPBEXaggItemX 3" xfId="3140" xr:uid="{00000000-0005-0000-0000-0000440C0000}"/>
    <cellStyle name="SAPBEXchaText" xfId="3141" xr:uid="{00000000-0005-0000-0000-0000450C0000}"/>
    <cellStyle name="SAPBEXexcBad" xfId="3142" xr:uid="{00000000-0005-0000-0000-0000460C0000}"/>
    <cellStyle name="SAPBEXexcBad7" xfId="3143" xr:uid="{00000000-0005-0000-0000-0000470C0000}"/>
    <cellStyle name="SAPBEXexcBad7 2" xfId="3144" xr:uid="{00000000-0005-0000-0000-0000480C0000}"/>
    <cellStyle name="SAPBEXexcBad7 2 2" xfId="3145" xr:uid="{00000000-0005-0000-0000-0000490C0000}"/>
    <cellStyle name="SAPBEXexcBad7 3" xfId="3146" xr:uid="{00000000-0005-0000-0000-00004A0C0000}"/>
    <cellStyle name="SAPBEXexcBad8" xfId="3147" xr:uid="{00000000-0005-0000-0000-00004B0C0000}"/>
    <cellStyle name="SAPBEXexcBad8 2" xfId="3148" xr:uid="{00000000-0005-0000-0000-00004C0C0000}"/>
    <cellStyle name="SAPBEXexcBad8 2 2" xfId="3149" xr:uid="{00000000-0005-0000-0000-00004D0C0000}"/>
    <cellStyle name="SAPBEXexcBad8 3" xfId="3150" xr:uid="{00000000-0005-0000-0000-00004E0C0000}"/>
    <cellStyle name="SAPBEXexcBad9" xfId="3151" xr:uid="{00000000-0005-0000-0000-00004F0C0000}"/>
    <cellStyle name="SAPBEXexcBad9 2" xfId="3152" xr:uid="{00000000-0005-0000-0000-0000500C0000}"/>
    <cellStyle name="SAPBEXexcBad9 2 2" xfId="3153" xr:uid="{00000000-0005-0000-0000-0000510C0000}"/>
    <cellStyle name="SAPBEXexcBad9 3" xfId="3154" xr:uid="{00000000-0005-0000-0000-0000520C0000}"/>
    <cellStyle name="SAPBEXexcCritical" xfId="3155" xr:uid="{00000000-0005-0000-0000-0000530C0000}"/>
    <cellStyle name="SAPBEXexcCritical 2" xfId="3156" xr:uid="{00000000-0005-0000-0000-0000540C0000}"/>
    <cellStyle name="SAPBEXexcCritical4" xfId="3157" xr:uid="{00000000-0005-0000-0000-0000550C0000}"/>
    <cellStyle name="SAPBEXexcCritical4 2" xfId="3158" xr:uid="{00000000-0005-0000-0000-0000560C0000}"/>
    <cellStyle name="SAPBEXexcCritical4 2 2" xfId="3159" xr:uid="{00000000-0005-0000-0000-0000570C0000}"/>
    <cellStyle name="SAPBEXexcCritical4 3" xfId="3160" xr:uid="{00000000-0005-0000-0000-0000580C0000}"/>
    <cellStyle name="SAPBEXexcCritical5" xfId="3161" xr:uid="{00000000-0005-0000-0000-0000590C0000}"/>
    <cellStyle name="SAPBEXexcCritical5 2" xfId="3162" xr:uid="{00000000-0005-0000-0000-00005A0C0000}"/>
    <cellStyle name="SAPBEXexcCritical5 2 2" xfId="3163" xr:uid="{00000000-0005-0000-0000-00005B0C0000}"/>
    <cellStyle name="SAPBEXexcCritical5 3" xfId="3164" xr:uid="{00000000-0005-0000-0000-00005C0C0000}"/>
    <cellStyle name="SAPBEXexcCritical6" xfId="3165" xr:uid="{00000000-0005-0000-0000-00005D0C0000}"/>
    <cellStyle name="SAPBEXexcCritical6 2" xfId="3166" xr:uid="{00000000-0005-0000-0000-00005E0C0000}"/>
    <cellStyle name="SAPBEXexcCritical6 2 2" xfId="3167" xr:uid="{00000000-0005-0000-0000-00005F0C0000}"/>
    <cellStyle name="SAPBEXexcCritical6 3" xfId="3168" xr:uid="{00000000-0005-0000-0000-0000600C0000}"/>
    <cellStyle name="SAPBEXexcGood" xfId="3169" xr:uid="{00000000-0005-0000-0000-0000610C0000}"/>
    <cellStyle name="SAPBEXexcGood1" xfId="3170" xr:uid="{00000000-0005-0000-0000-0000620C0000}"/>
    <cellStyle name="SAPBEXexcGood1 2" xfId="3171" xr:uid="{00000000-0005-0000-0000-0000630C0000}"/>
    <cellStyle name="SAPBEXexcGood1 2 2" xfId="3172" xr:uid="{00000000-0005-0000-0000-0000640C0000}"/>
    <cellStyle name="SAPBEXexcGood1 3" xfId="3173" xr:uid="{00000000-0005-0000-0000-0000650C0000}"/>
    <cellStyle name="SAPBEXexcGood2" xfId="3174" xr:uid="{00000000-0005-0000-0000-0000660C0000}"/>
    <cellStyle name="SAPBEXexcGood2 2" xfId="3175" xr:uid="{00000000-0005-0000-0000-0000670C0000}"/>
    <cellStyle name="SAPBEXexcGood2 2 2" xfId="3176" xr:uid="{00000000-0005-0000-0000-0000680C0000}"/>
    <cellStyle name="SAPBEXexcGood2 3" xfId="3177" xr:uid="{00000000-0005-0000-0000-0000690C0000}"/>
    <cellStyle name="SAPBEXexcGood3" xfId="3178" xr:uid="{00000000-0005-0000-0000-00006A0C0000}"/>
    <cellStyle name="SAPBEXexcGood3 2" xfId="3179" xr:uid="{00000000-0005-0000-0000-00006B0C0000}"/>
    <cellStyle name="SAPBEXexcGood3 2 2" xfId="3180" xr:uid="{00000000-0005-0000-0000-00006C0C0000}"/>
    <cellStyle name="SAPBEXexcGood3 3" xfId="3181" xr:uid="{00000000-0005-0000-0000-00006D0C0000}"/>
    <cellStyle name="SAPBEXexcVeryBad" xfId="3182" xr:uid="{00000000-0005-0000-0000-00006E0C0000}"/>
    <cellStyle name="SAPBEXfilterDrill" xfId="3183" xr:uid="{00000000-0005-0000-0000-00006F0C0000}"/>
    <cellStyle name="SAPBEXfilterItem" xfId="3184" xr:uid="{00000000-0005-0000-0000-0000700C0000}"/>
    <cellStyle name="SAPBEXfilterText" xfId="3185" xr:uid="{00000000-0005-0000-0000-0000710C0000}"/>
    <cellStyle name="SAPBEXformats" xfId="3186" xr:uid="{00000000-0005-0000-0000-0000720C0000}"/>
    <cellStyle name="SAPBEXheaderData" xfId="3187" xr:uid="{00000000-0005-0000-0000-0000730C0000}"/>
    <cellStyle name="SAPBEXheaderItem" xfId="3188" xr:uid="{00000000-0005-0000-0000-0000740C0000}"/>
    <cellStyle name="SAPBEXheaderText" xfId="3189" xr:uid="{00000000-0005-0000-0000-0000750C0000}"/>
    <cellStyle name="SAPBEXHLevel0" xfId="3190" xr:uid="{00000000-0005-0000-0000-0000760C0000}"/>
    <cellStyle name="SAPBEXHLevel0 2" xfId="3191" xr:uid="{00000000-0005-0000-0000-0000770C0000}"/>
    <cellStyle name="SAPBEXHLevel0 2 2" xfId="3192" xr:uid="{00000000-0005-0000-0000-0000780C0000}"/>
    <cellStyle name="SAPBEXHLevel0 3" xfId="3193" xr:uid="{00000000-0005-0000-0000-0000790C0000}"/>
    <cellStyle name="SAPBEXHLevel0X" xfId="3194" xr:uid="{00000000-0005-0000-0000-00007A0C0000}"/>
    <cellStyle name="SAPBEXHLevel0X 2" xfId="3195" xr:uid="{00000000-0005-0000-0000-00007B0C0000}"/>
    <cellStyle name="SAPBEXHLevel0X 2 2" xfId="3196" xr:uid="{00000000-0005-0000-0000-00007C0C0000}"/>
    <cellStyle name="SAPBEXHLevel0X 3" xfId="3197" xr:uid="{00000000-0005-0000-0000-00007D0C0000}"/>
    <cellStyle name="SAPBEXHLevel1" xfId="3198" xr:uid="{00000000-0005-0000-0000-00007E0C0000}"/>
    <cellStyle name="SAPBEXHLevel1 2" xfId="3199" xr:uid="{00000000-0005-0000-0000-00007F0C0000}"/>
    <cellStyle name="SAPBEXHLevel1 2 2" xfId="3200" xr:uid="{00000000-0005-0000-0000-0000800C0000}"/>
    <cellStyle name="SAPBEXHLevel1 3" xfId="3201" xr:uid="{00000000-0005-0000-0000-0000810C0000}"/>
    <cellStyle name="SAPBEXHLevel1X" xfId="3202" xr:uid="{00000000-0005-0000-0000-0000820C0000}"/>
    <cellStyle name="SAPBEXHLevel1X 2" xfId="3203" xr:uid="{00000000-0005-0000-0000-0000830C0000}"/>
    <cellStyle name="SAPBEXHLevel1X 2 2" xfId="3204" xr:uid="{00000000-0005-0000-0000-0000840C0000}"/>
    <cellStyle name="SAPBEXHLevel1X 3" xfId="3205" xr:uid="{00000000-0005-0000-0000-0000850C0000}"/>
    <cellStyle name="SAPBEXHLevel2" xfId="3206" xr:uid="{00000000-0005-0000-0000-0000860C0000}"/>
    <cellStyle name="SAPBEXHLevel2 2" xfId="3207" xr:uid="{00000000-0005-0000-0000-0000870C0000}"/>
    <cellStyle name="SAPBEXHLevel2 2 2" xfId="3208" xr:uid="{00000000-0005-0000-0000-0000880C0000}"/>
    <cellStyle name="SAPBEXHLevel2 3" xfId="3209" xr:uid="{00000000-0005-0000-0000-0000890C0000}"/>
    <cellStyle name="SAPBEXHLevel2X" xfId="3210" xr:uid="{00000000-0005-0000-0000-00008A0C0000}"/>
    <cellStyle name="SAPBEXHLevel2X 2" xfId="3211" xr:uid="{00000000-0005-0000-0000-00008B0C0000}"/>
    <cellStyle name="SAPBEXHLevel2X 2 2" xfId="3212" xr:uid="{00000000-0005-0000-0000-00008C0C0000}"/>
    <cellStyle name="SAPBEXHLevel2X 3" xfId="3213" xr:uid="{00000000-0005-0000-0000-00008D0C0000}"/>
    <cellStyle name="SAPBEXHLevel3" xfId="3214" xr:uid="{00000000-0005-0000-0000-00008E0C0000}"/>
    <cellStyle name="SAPBEXHLevel3 2" xfId="3215" xr:uid="{00000000-0005-0000-0000-00008F0C0000}"/>
    <cellStyle name="SAPBEXHLevel3 2 2" xfId="3216" xr:uid="{00000000-0005-0000-0000-0000900C0000}"/>
    <cellStyle name="SAPBEXHLevel3 3" xfId="3217" xr:uid="{00000000-0005-0000-0000-0000910C0000}"/>
    <cellStyle name="SAPBEXHLevel3X" xfId="3218" xr:uid="{00000000-0005-0000-0000-0000920C0000}"/>
    <cellStyle name="SAPBEXHLevel3X 2" xfId="3219" xr:uid="{00000000-0005-0000-0000-0000930C0000}"/>
    <cellStyle name="SAPBEXHLevel3X 2 2" xfId="3220" xr:uid="{00000000-0005-0000-0000-0000940C0000}"/>
    <cellStyle name="SAPBEXHLevel3X 3" xfId="3221" xr:uid="{00000000-0005-0000-0000-0000950C0000}"/>
    <cellStyle name="SAPBEXinputData" xfId="3222" xr:uid="{00000000-0005-0000-0000-0000960C0000}"/>
    <cellStyle name="SAPBEXinputData 2" xfId="3223" xr:uid="{00000000-0005-0000-0000-0000970C0000}"/>
    <cellStyle name="SAPBEXresData" xfId="3224" xr:uid="{00000000-0005-0000-0000-0000980C0000}"/>
    <cellStyle name="SAPBEXresDataEmph" xfId="3225" xr:uid="{00000000-0005-0000-0000-0000990C0000}"/>
    <cellStyle name="SAPBEXresItem" xfId="3226" xr:uid="{00000000-0005-0000-0000-00009A0C0000}"/>
    <cellStyle name="SAPBEXresItemX" xfId="3227" xr:uid="{00000000-0005-0000-0000-00009B0C0000}"/>
    <cellStyle name="SAPBEXresItemX 2" xfId="3228" xr:uid="{00000000-0005-0000-0000-00009C0C0000}"/>
    <cellStyle name="SAPBEXresItemX 2 2" xfId="3229" xr:uid="{00000000-0005-0000-0000-00009D0C0000}"/>
    <cellStyle name="SAPBEXresItemX 3" xfId="3230" xr:uid="{00000000-0005-0000-0000-00009E0C0000}"/>
    <cellStyle name="SAPBEXstdData" xfId="3231" xr:uid="{00000000-0005-0000-0000-00009F0C0000}"/>
    <cellStyle name="SAPBEXstdDataEmph" xfId="3232" xr:uid="{00000000-0005-0000-0000-0000A00C0000}"/>
    <cellStyle name="SAPBEXstdItem" xfId="3233" xr:uid="{00000000-0005-0000-0000-0000A10C0000}"/>
    <cellStyle name="SAPBEXstdItemX" xfId="3234" xr:uid="{00000000-0005-0000-0000-0000A20C0000}"/>
    <cellStyle name="SAPBEXstdItemX 2" xfId="3235" xr:uid="{00000000-0005-0000-0000-0000A30C0000}"/>
    <cellStyle name="SAPBEXstdItemX 2 2" xfId="3236" xr:uid="{00000000-0005-0000-0000-0000A40C0000}"/>
    <cellStyle name="SAPBEXstdItemX 3" xfId="3237" xr:uid="{00000000-0005-0000-0000-0000A50C0000}"/>
    <cellStyle name="SAPBEXsubData" xfId="3238" xr:uid="{00000000-0005-0000-0000-0000A60C0000}"/>
    <cellStyle name="SAPBEXsubDataEmph" xfId="3239" xr:uid="{00000000-0005-0000-0000-0000A70C0000}"/>
    <cellStyle name="SAPBEXsubItem" xfId="3240" xr:uid="{00000000-0005-0000-0000-0000A80C0000}"/>
    <cellStyle name="SAPBEXtitle" xfId="3241" xr:uid="{00000000-0005-0000-0000-0000A90C0000}"/>
    <cellStyle name="SAPBEXundefined" xfId="3242" xr:uid="{00000000-0005-0000-0000-0000AA0C0000}"/>
    <cellStyle name="Satisfaisant" xfId="3243" xr:uid="{00000000-0005-0000-0000-0000AB0C0000}"/>
    <cellStyle name="sbt2" xfId="3244" xr:uid="{00000000-0005-0000-0000-0000AC0C0000}"/>
    <cellStyle name="sbt2 2" xfId="3245" xr:uid="{00000000-0005-0000-0000-0000AD0C0000}"/>
    <cellStyle name="sbt2 3" xfId="3246" xr:uid="{00000000-0005-0000-0000-0000AE0C0000}"/>
    <cellStyle name="semestre" xfId="3247" xr:uid="{00000000-0005-0000-0000-0000AF0C0000}"/>
    <cellStyle name="semestre 2" xfId="3248" xr:uid="{00000000-0005-0000-0000-0000B00C0000}"/>
    <cellStyle name="semestre 2 2" xfId="3249" xr:uid="{00000000-0005-0000-0000-0000B10C0000}"/>
    <cellStyle name="semestre 3" xfId="3250" xr:uid="{00000000-0005-0000-0000-0000B20C0000}"/>
    <cellStyle name="Sep. milhar [0]" xfId="3251" xr:uid="{00000000-0005-0000-0000-0000B30C0000}"/>
    <cellStyle name="Sep. milhar [0] 10" xfId="3252" xr:uid="{00000000-0005-0000-0000-0000B40C0000}"/>
    <cellStyle name="Sep. milhar [0] 11" xfId="3253" xr:uid="{00000000-0005-0000-0000-0000B50C0000}"/>
    <cellStyle name="Sep. milhar [0] 12" xfId="3254" xr:uid="{00000000-0005-0000-0000-0000B60C0000}"/>
    <cellStyle name="Sep. milhar [0] 13" xfId="3255" xr:uid="{00000000-0005-0000-0000-0000B70C0000}"/>
    <cellStyle name="Sep. milhar [0] 14" xfId="3256" xr:uid="{00000000-0005-0000-0000-0000B80C0000}"/>
    <cellStyle name="Sep. milhar [0] 15" xfId="3257" xr:uid="{00000000-0005-0000-0000-0000B90C0000}"/>
    <cellStyle name="Sep. milhar [0] 16" xfId="3258" xr:uid="{00000000-0005-0000-0000-0000BA0C0000}"/>
    <cellStyle name="Sep. milhar [0] 17" xfId="3259" xr:uid="{00000000-0005-0000-0000-0000BB0C0000}"/>
    <cellStyle name="Sep. milhar [0] 18" xfId="3260" xr:uid="{00000000-0005-0000-0000-0000BC0C0000}"/>
    <cellStyle name="Sep. milhar [0] 19" xfId="3261" xr:uid="{00000000-0005-0000-0000-0000BD0C0000}"/>
    <cellStyle name="Sep. milhar [0] 2" xfId="3262" xr:uid="{00000000-0005-0000-0000-0000BE0C0000}"/>
    <cellStyle name="Sep. milhar [0] 2 2" xfId="3263" xr:uid="{00000000-0005-0000-0000-0000BF0C0000}"/>
    <cellStyle name="Sep. milhar [0] 2 3" xfId="3264" xr:uid="{00000000-0005-0000-0000-0000C00C0000}"/>
    <cellStyle name="Sep. milhar [0] 20" xfId="3265" xr:uid="{00000000-0005-0000-0000-0000C10C0000}"/>
    <cellStyle name="Sep. milhar [0] 21" xfId="3266" xr:uid="{00000000-0005-0000-0000-0000C20C0000}"/>
    <cellStyle name="Sep. milhar [0] 22" xfId="3267" xr:uid="{00000000-0005-0000-0000-0000C30C0000}"/>
    <cellStyle name="Sep. milhar [0] 23" xfId="3268" xr:uid="{00000000-0005-0000-0000-0000C40C0000}"/>
    <cellStyle name="Sep. milhar [0] 24" xfId="3269" xr:uid="{00000000-0005-0000-0000-0000C50C0000}"/>
    <cellStyle name="Sep. milhar [0] 25" xfId="3270" xr:uid="{00000000-0005-0000-0000-0000C60C0000}"/>
    <cellStyle name="Sep. milhar [0] 26" xfId="3271" xr:uid="{00000000-0005-0000-0000-0000C70C0000}"/>
    <cellStyle name="Sep. milhar [0] 27" xfId="3272" xr:uid="{00000000-0005-0000-0000-0000C80C0000}"/>
    <cellStyle name="Sep. milhar [0] 28" xfId="3273" xr:uid="{00000000-0005-0000-0000-0000C90C0000}"/>
    <cellStyle name="Sep. milhar [0] 29" xfId="3274" xr:uid="{00000000-0005-0000-0000-0000CA0C0000}"/>
    <cellStyle name="Sep. milhar [0] 3" xfId="3275" xr:uid="{00000000-0005-0000-0000-0000CB0C0000}"/>
    <cellStyle name="Sep. milhar [0] 30" xfId="3276" xr:uid="{00000000-0005-0000-0000-0000CC0C0000}"/>
    <cellStyle name="Sep. milhar [0] 31" xfId="3277" xr:uid="{00000000-0005-0000-0000-0000CD0C0000}"/>
    <cellStyle name="Sep. milhar [0] 32" xfId="3278" xr:uid="{00000000-0005-0000-0000-0000CE0C0000}"/>
    <cellStyle name="Sep. milhar [0] 33" xfId="3279" xr:uid="{00000000-0005-0000-0000-0000CF0C0000}"/>
    <cellStyle name="Sep. milhar [0] 34" xfId="3280" xr:uid="{00000000-0005-0000-0000-0000D00C0000}"/>
    <cellStyle name="Sep. milhar [0] 4" xfId="3281" xr:uid="{00000000-0005-0000-0000-0000D10C0000}"/>
    <cellStyle name="Sep. milhar [0] 5" xfId="3282" xr:uid="{00000000-0005-0000-0000-0000D20C0000}"/>
    <cellStyle name="Sep. milhar [0] 6" xfId="3283" xr:uid="{00000000-0005-0000-0000-0000D30C0000}"/>
    <cellStyle name="Sep. milhar [0] 7" xfId="3284" xr:uid="{00000000-0005-0000-0000-0000D40C0000}"/>
    <cellStyle name="Sep. milhar [0] 8" xfId="3285" xr:uid="{00000000-0005-0000-0000-0000D50C0000}"/>
    <cellStyle name="Sep. milhar [0] 9" xfId="3286" xr:uid="{00000000-0005-0000-0000-0000D60C0000}"/>
    <cellStyle name="Sep. milhar [2]" xfId="3287" xr:uid="{00000000-0005-0000-0000-0000D70C0000}"/>
    <cellStyle name="Sep. milhar [2] 10" xfId="3288" xr:uid="{00000000-0005-0000-0000-0000D80C0000}"/>
    <cellStyle name="Sep. milhar [2] 11" xfId="3289" xr:uid="{00000000-0005-0000-0000-0000D90C0000}"/>
    <cellStyle name="Sep. milhar [2] 12" xfId="3290" xr:uid="{00000000-0005-0000-0000-0000DA0C0000}"/>
    <cellStyle name="Sep. milhar [2] 13" xfId="3291" xr:uid="{00000000-0005-0000-0000-0000DB0C0000}"/>
    <cellStyle name="Sep. milhar [2] 14" xfId="3292" xr:uid="{00000000-0005-0000-0000-0000DC0C0000}"/>
    <cellStyle name="Sep. milhar [2] 15" xfId="3293" xr:uid="{00000000-0005-0000-0000-0000DD0C0000}"/>
    <cellStyle name="Sep. milhar [2] 16" xfId="3294" xr:uid="{00000000-0005-0000-0000-0000DE0C0000}"/>
    <cellStyle name="Sep. milhar [2] 17" xfId="3295" xr:uid="{00000000-0005-0000-0000-0000DF0C0000}"/>
    <cellStyle name="Sep. milhar [2] 18" xfId="3296" xr:uid="{00000000-0005-0000-0000-0000E00C0000}"/>
    <cellStyle name="Sep. milhar [2] 19" xfId="3297" xr:uid="{00000000-0005-0000-0000-0000E10C0000}"/>
    <cellStyle name="Sep. milhar [2] 2" xfId="3298" xr:uid="{00000000-0005-0000-0000-0000E20C0000}"/>
    <cellStyle name="Sep. milhar [2] 2 2" xfId="3299" xr:uid="{00000000-0005-0000-0000-0000E30C0000}"/>
    <cellStyle name="Sep. milhar [2] 2 3" xfId="3300" xr:uid="{00000000-0005-0000-0000-0000E40C0000}"/>
    <cellStyle name="Sep. milhar [2] 20" xfId="3301" xr:uid="{00000000-0005-0000-0000-0000E50C0000}"/>
    <cellStyle name="Sep. milhar [2] 21" xfId="3302" xr:uid="{00000000-0005-0000-0000-0000E60C0000}"/>
    <cellStyle name="Sep. milhar [2] 22" xfId="3303" xr:uid="{00000000-0005-0000-0000-0000E70C0000}"/>
    <cellStyle name="Sep. milhar [2] 23" xfId="3304" xr:uid="{00000000-0005-0000-0000-0000E80C0000}"/>
    <cellStyle name="Sep. milhar [2] 24" xfId="3305" xr:uid="{00000000-0005-0000-0000-0000E90C0000}"/>
    <cellStyle name="Sep. milhar [2] 25" xfId="3306" xr:uid="{00000000-0005-0000-0000-0000EA0C0000}"/>
    <cellStyle name="Sep. milhar [2] 26" xfId="3307" xr:uid="{00000000-0005-0000-0000-0000EB0C0000}"/>
    <cellStyle name="Sep. milhar [2] 27" xfId="3308" xr:uid="{00000000-0005-0000-0000-0000EC0C0000}"/>
    <cellStyle name="Sep. milhar [2] 28" xfId="3309" xr:uid="{00000000-0005-0000-0000-0000ED0C0000}"/>
    <cellStyle name="Sep. milhar [2] 29" xfId="3310" xr:uid="{00000000-0005-0000-0000-0000EE0C0000}"/>
    <cellStyle name="Sep. milhar [2] 3" xfId="3311" xr:uid="{00000000-0005-0000-0000-0000EF0C0000}"/>
    <cellStyle name="Sep. milhar [2] 30" xfId="3312" xr:uid="{00000000-0005-0000-0000-0000F00C0000}"/>
    <cellStyle name="Sep. milhar [2] 31" xfId="3313" xr:uid="{00000000-0005-0000-0000-0000F10C0000}"/>
    <cellStyle name="Sep. milhar [2] 32" xfId="3314" xr:uid="{00000000-0005-0000-0000-0000F20C0000}"/>
    <cellStyle name="Sep. milhar [2] 33" xfId="3315" xr:uid="{00000000-0005-0000-0000-0000F30C0000}"/>
    <cellStyle name="Sep. milhar [2] 34" xfId="3316" xr:uid="{00000000-0005-0000-0000-0000F40C0000}"/>
    <cellStyle name="Sep. milhar [2] 4" xfId="3317" xr:uid="{00000000-0005-0000-0000-0000F50C0000}"/>
    <cellStyle name="Sep. milhar [2] 5" xfId="3318" xr:uid="{00000000-0005-0000-0000-0000F60C0000}"/>
    <cellStyle name="Sep. milhar [2] 6" xfId="3319" xr:uid="{00000000-0005-0000-0000-0000F70C0000}"/>
    <cellStyle name="Sep. milhar [2] 7" xfId="3320" xr:uid="{00000000-0005-0000-0000-0000F80C0000}"/>
    <cellStyle name="Sep. milhar [2] 8" xfId="3321" xr:uid="{00000000-0005-0000-0000-0000F90C0000}"/>
    <cellStyle name="Sep. milhar [2] 9" xfId="3322" xr:uid="{00000000-0005-0000-0000-0000FA0C0000}"/>
    <cellStyle name="Separador de m" xfId="3323" xr:uid="{00000000-0005-0000-0000-0000FB0C0000}"/>
    <cellStyle name="Separador de m 10" xfId="3324" xr:uid="{00000000-0005-0000-0000-0000FC0C0000}"/>
    <cellStyle name="Separador de m 10 2" xfId="3325" xr:uid="{00000000-0005-0000-0000-0000FD0C0000}"/>
    <cellStyle name="Separador de m 11" xfId="3326" xr:uid="{00000000-0005-0000-0000-0000FE0C0000}"/>
    <cellStyle name="Separador de m 11 2" xfId="3327" xr:uid="{00000000-0005-0000-0000-0000FF0C0000}"/>
    <cellStyle name="Separador de m 12" xfId="3328" xr:uid="{00000000-0005-0000-0000-0000000D0000}"/>
    <cellStyle name="Separador de m 12 2" xfId="3329" xr:uid="{00000000-0005-0000-0000-0000010D0000}"/>
    <cellStyle name="Separador de m 13" xfId="3330" xr:uid="{00000000-0005-0000-0000-0000020D0000}"/>
    <cellStyle name="Separador de m 13 2" xfId="3331" xr:uid="{00000000-0005-0000-0000-0000030D0000}"/>
    <cellStyle name="Separador de m 14" xfId="3332" xr:uid="{00000000-0005-0000-0000-0000040D0000}"/>
    <cellStyle name="Separador de m 14 2" xfId="3333" xr:uid="{00000000-0005-0000-0000-0000050D0000}"/>
    <cellStyle name="Separador de m 15" xfId="3334" xr:uid="{00000000-0005-0000-0000-0000060D0000}"/>
    <cellStyle name="Separador de m 15 2" xfId="3335" xr:uid="{00000000-0005-0000-0000-0000070D0000}"/>
    <cellStyle name="Separador de m 16" xfId="3336" xr:uid="{00000000-0005-0000-0000-0000080D0000}"/>
    <cellStyle name="Separador de m 16 2" xfId="3337" xr:uid="{00000000-0005-0000-0000-0000090D0000}"/>
    <cellStyle name="Separador de m 17" xfId="3338" xr:uid="{00000000-0005-0000-0000-00000A0D0000}"/>
    <cellStyle name="Separador de m 17 2" xfId="3339" xr:uid="{00000000-0005-0000-0000-00000B0D0000}"/>
    <cellStyle name="Separador de m 18" xfId="3340" xr:uid="{00000000-0005-0000-0000-00000C0D0000}"/>
    <cellStyle name="Separador de m 18 2" xfId="3341" xr:uid="{00000000-0005-0000-0000-00000D0D0000}"/>
    <cellStyle name="Separador de m 19" xfId="3342" xr:uid="{00000000-0005-0000-0000-00000E0D0000}"/>
    <cellStyle name="Separador de m 19 2" xfId="3343" xr:uid="{00000000-0005-0000-0000-00000F0D0000}"/>
    <cellStyle name="Separador de m 2" xfId="3344" xr:uid="{00000000-0005-0000-0000-0000100D0000}"/>
    <cellStyle name="Separador de m 2 2" xfId="3345" xr:uid="{00000000-0005-0000-0000-0000110D0000}"/>
    <cellStyle name="Separador de m 2 2 2" xfId="3346" xr:uid="{00000000-0005-0000-0000-0000120D0000}"/>
    <cellStyle name="Separador de m 2 3" xfId="3347" xr:uid="{00000000-0005-0000-0000-0000130D0000}"/>
    <cellStyle name="Separador de m 2 3 2" xfId="3348" xr:uid="{00000000-0005-0000-0000-0000140D0000}"/>
    <cellStyle name="Separador de m 2 4" xfId="3349" xr:uid="{00000000-0005-0000-0000-0000150D0000}"/>
    <cellStyle name="Separador de m 20" xfId="3350" xr:uid="{00000000-0005-0000-0000-0000160D0000}"/>
    <cellStyle name="Separador de m 20 2" xfId="3351" xr:uid="{00000000-0005-0000-0000-0000170D0000}"/>
    <cellStyle name="Separador de m 21" xfId="3352" xr:uid="{00000000-0005-0000-0000-0000180D0000}"/>
    <cellStyle name="Separador de m 21 2" xfId="3353" xr:uid="{00000000-0005-0000-0000-0000190D0000}"/>
    <cellStyle name="Separador de m 22" xfId="3354" xr:uid="{00000000-0005-0000-0000-00001A0D0000}"/>
    <cellStyle name="Separador de m 22 2" xfId="3355" xr:uid="{00000000-0005-0000-0000-00001B0D0000}"/>
    <cellStyle name="Separador de m 23" xfId="3356" xr:uid="{00000000-0005-0000-0000-00001C0D0000}"/>
    <cellStyle name="Separador de m 23 2" xfId="3357" xr:uid="{00000000-0005-0000-0000-00001D0D0000}"/>
    <cellStyle name="Separador de m 24" xfId="3358" xr:uid="{00000000-0005-0000-0000-00001E0D0000}"/>
    <cellStyle name="Separador de m 24 2" xfId="3359" xr:uid="{00000000-0005-0000-0000-00001F0D0000}"/>
    <cellStyle name="Separador de m 25" xfId="3360" xr:uid="{00000000-0005-0000-0000-0000200D0000}"/>
    <cellStyle name="Separador de m 25 2" xfId="3361" xr:uid="{00000000-0005-0000-0000-0000210D0000}"/>
    <cellStyle name="Separador de m 26" xfId="3362" xr:uid="{00000000-0005-0000-0000-0000220D0000}"/>
    <cellStyle name="Separador de m 26 2" xfId="3363" xr:uid="{00000000-0005-0000-0000-0000230D0000}"/>
    <cellStyle name="Separador de m 27" xfId="3364" xr:uid="{00000000-0005-0000-0000-0000240D0000}"/>
    <cellStyle name="Separador de m 27 2" xfId="3365" xr:uid="{00000000-0005-0000-0000-0000250D0000}"/>
    <cellStyle name="Separador de m 28" xfId="3366" xr:uid="{00000000-0005-0000-0000-0000260D0000}"/>
    <cellStyle name="Separador de m 28 2" xfId="3367" xr:uid="{00000000-0005-0000-0000-0000270D0000}"/>
    <cellStyle name="Separador de m 29" xfId="3368" xr:uid="{00000000-0005-0000-0000-0000280D0000}"/>
    <cellStyle name="Separador de m 29 2" xfId="3369" xr:uid="{00000000-0005-0000-0000-0000290D0000}"/>
    <cellStyle name="Separador de m 3" xfId="3370" xr:uid="{00000000-0005-0000-0000-00002A0D0000}"/>
    <cellStyle name="Separador de m 3 2" xfId="3371" xr:uid="{00000000-0005-0000-0000-00002B0D0000}"/>
    <cellStyle name="Separador de m 30" xfId="3372" xr:uid="{00000000-0005-0000-0000-00002C0D0000}"/>
    <cellStyle name="Separador de m 30 2" xfId="3373" xr:uid="{00000000-0005-0000-0000-00002D0D0000}"/>
    <cellStyle name="Separador de m 31" xfId="3374" xr:uid="{00000000-0005-0000-0000-00002E0D0000}"/>
    <cellStyle name="Separador de m 31 2" xfId="3375" xr:uid="{00000000-0005-0000-0000-00002F0D0000}"/>
    <cellStyle name="Separador de m 32" xfId="3376" xr:uid="{00000000-0005-0000-0000-0000300D0000}"/>
    <cellStyle name="Separador de m 32 2" xfId="3377" xr:uid="{00000000-0005-0000-0000-0000310D0000}"/>
    <cellStyle name="Separador de m 33" xfId="3378" xr:uid="{00000000-0005-0000-0000-0000320D0000}"/>
    <cellStyle name="Separador de m 33 2" xfId="3379" xr:uid="{00000000-0005-0000-0000-0000330D0000}"/>
    <cellStyle name="Separador de m 34" xfId="3380" xr:uid="{00000000-0005-0000-0000-0000340D0000}"/>
    <cellStyle name="Separador de m 34 2" xfId="3381" xr:uid="{00000000-0005-0000-0000-0000350D0000}"/>
    <cellStyle name="Separador de m 35" xfId="3382" xr:uid="{00000000-0005-0000-0000-0000360D0000}"/>
    <cellStyle name="Separador de m 4" xfId="3383" xr:uid="{00000000-0005-0000-0000-0000370D0000}"/>
    <cellStyle name="Separador de m 4 2" xfId="3384" xr:uid="{00000000-0005-0000-0000-0000380D0000}"/>
    <cellStyle name="Separador de m 5" xfId="3385" xr:uid="{00000000-0005-0000-0000-0000390D0000}"/>
    <cellStyle name="Separador de m 5 2" xfId="3386" xr:uid="{00000000-0005-0000-0000-00003A0D0000}"/>
    <cellStyle name="Separador de m 6" xfId="3387" xr:uid="{00000000-0005-0000-0000-00003B0D0000}"/>
    <cellStyle name="Separador de m 6 2" xfId="3388" xr:uid="{00000000-0005-0000-0000-00003C0D0000}"/>
    <cellStyle name="Separador de m 7" xfId="3389" xr:uid="{00000000-0005-0000-0000-00003D0D0000}"/>
    <cellStyle name="Separador de m 7 2" xfId="3390" xr:uid="{00000000-0005-0000-0000-00003E0D0000}"/>
    <cellStyle name="Separador de m 8" xfId="3391" xr:uid="{00000000-0005-0000-0000-00003F0D0000}"/>
    <cellStyle name="Separador de m 8 2" xfId="3392" xr:uid="{00000000-0005-0000-0000-0000400D0000}"/>
    <cellStyle name="Separador de m 9" xfId="3393" xr:uid="{00000000-0005-0000-0000-0000410D0000}"/>
    <cellStyle name="Separador de m 9 2" xfId="3394" xr:uid="{00000000-0005-0000-0000-0000420D0000}"/>
    <cellStyle name="Separador de milhares [0]_%PIB" xfId="3395" xr:uid="{00000000-0005-0000-0000-0000430D0000}"/>
    <cellStyle name="Separador de milhares 2" xfId="3396" xr:uid="{00000000-0005-0000-0000-0000440D0000}"/>
    <cellStyle name="Separador de milhares 2 2" xfId="3397" xr:uid="{00000000-0005-0000-0000-0000450D0000}"/>
    <cellStyle name="Separador de milhares 3" xfId="3398" xr:uid="{00000000-0005-0000-0000-0000460D0000}"/>
    <cellStyle name="Separador de milhares 4" xfId="3399" xr:uid="{00000000-0005-0000-0000-0000470D0000}"/>
    <cellStyle name="Separador de milhares 4 2" xfId="3400" xr:uid="{00000000-0005-0000-0000-0000480D0000}"/>
    <cellStyle name="Separador de milhares 5" xfId="3401" xr:uid="{00000000-0005-0000-0000-0000490D0000}"/>
    <cellStyle name="Separador de milhares 5 2" xfId="3402" xr:uid="{00000000-0005-0000-0000-00004A0D0000}"/>
    <cellStyle name="Separador de milhares_%PIB" xfId="3403" xr:uid="{00000000-0005-0000-0000-00004B0D0000}"/>
    <cellStyle name="Sheet Title" xfId="3404" xr:uid="{00000000-0005-0000-0000-00004C0D0000}"/>
    <cellStyle name="Snorm" xfId="3405" xr:uid="{00000000-0005-0000-0000-00004D0D0000}"/>
    <cellStyle name="socxn" xfId="3406" xr:uid="{00000000-0005-0000-0000-00004E0D0000}"/>
    <cellStyle name="Sortie" xfId="3407" xr:uid="{00000000-0005-0000-0000-00004F0D0000}"/>
    <cellStyle name="Standaard_Kadaster prijzen per provincie" xfId="3408" xr:uid="{00000000-0005-0000-0000-0000500D0000}"/>
    <cellStyle name="Standard 2 2" xfId="3409" xr:uid="{00000000-0005-0000-0000-0000510D0000}"/>
    <cellStyle name="Standard 2_MASTER FILE XLS 2012 pensions chapter Ageing report tables graphs" xfId="3410" xr:uid="{00000000-0005-0000-0000-0000520D0000}"/>
    <cellStyle name="Standard_Bold" xfId="3411" xr:uid="{00000000-0005-0000-0000-0000530D0000}"/>
    <cellStyle name="Stub Heading" xfId="3412" xr:uid="{00000000-0005-0000-0000-0000540D0000}"/>
    <cellStyle name="Stub Heading 2" xfId="3413" xr:uid="{00000000-0005-0000-0000-0000550D0000}"/>
    <cellStyle name="Stub Heading Thick Border" xfId="3414" xr:uid="{00000000-0005-0000-0000-0000560D0000}"/>
    <cellStyle name="Stub Heading Thick Border 2" xfId="3415" xr:uid="{00000000-0005-0000-0000-0000570D0000}"/>
    <cellStyle name="Stub Heading Thick Border 2 2" xfId="3416" xr:uid="{00000000-0005-0000-0000-0000580D0000}"/>
    <cellStyle name="Stub Heading Thick Border 3" xfId="3417" xr:uid="{00000000-0005-0000-0000-0000590D0000}"/>
    <cellStyle name="Stub Heading Thick Border 3 2" xfId="3418" xr:uid="{00000000-0005-0000-0000-00005A0D0000}"/>
    <cellStyle name="Stub Heading Thick Border 4" xfId="3419" xr:uid="{00000000-0005-0000-0000-00005B0D0000}"/>
    <cellStyle name="STYL1 - Style1" xfId="3420" xr:uid="{00000000-0005-0000-0000-00005C0D0000}"/>
    <cellStyle name="STYL1 - Style1 2" xfId="3421" xr:uid="{00000000-0005-0000-0000-00005D0D0000}"/>
    <cellStyle name="Style 1" xfId="3422" xr:uid="{00000000-0005-0000-0000-00005E0D0000}"/>
    <cellStyle name="Style 1 2" xfId="3423" xr:uid="{00000000-0005-0000-0000-00005F0D0000}"/>
    <cellStyle name="Style 1_WEOInput" xfId="3424" xr:uid="{00000000-0005-0000-0000-0000600D0000}"/>
    <cellStyle name="Style 21" xfId="3425" xr:uid="{00000000-0005-0000-0000-0000610D0000}"/>
    <cellStyle name="Style 21 2" xfId="3426" xr:uid="{00000000-0005-0000-0000-0000620D0000}"/>
    <cellStyle name="Style 21 3" xfId="3427" xr:uid="{00000000-0005-0000-0000-0000630D0000}"/>
    <cellStyle name="Style 22" xfId="3428" xr:uid="{00000000-0005-0000-0000-0000640D0000}"/>
    <cellStyle name="Style 22 2" xfId="3429" xr:uid="{00000000-0005-0000-0000-0000650D0000}"/>
    <cellStyle name="Style 22 3" xfId="3430" xr:uid="{00000000-0005-0000-0000-0000660D0000}"/>
    <cellStyle name="Style 23" xfId="3431" xr:uid="{00000000-0005-0000-0000-0000670D0000}"/>
    <cellStyle name="Style 23 2" xfId="3432" xr:uid="{00000000-0005-0000-0000-0000680D0000}"/>
    <cellStyle name="Style 23 3" xfId="3433" xr:uid="{00000000-0005-0000-0000-0000690D0000}"/>
    <cellStyle name="Style 24" xfId="3434" xr:uid="{00000000-0005-0000-0000-00006A0D0000}"/>
    <cellStyle name="Style 24 2" xfId="3435" xr:uid="{00000000-0005-0000-0000-00006B0D0000}"/>
    <cellStyle name="Style 24 3" xfId="3436" xr:uid="{00000000-0005-0000-0000-00006C0D0000}"/>
    <cellStyle name="Style 25" xfId="3437" xr:uid="{00000000-0005-0000-0000-00006D0D0000}"/>
    <cellStyle name="Style 25 2" xfId="3438" xr:uid="{00000000-0005-0000-0000-00006E0D0000}"/>
    <cellStyle name="Style 25 3" xfId="3439" xr:uid="{00000000-0005-0000-0000-00006F0D0000}"/>
    <cellStyle name="Style 26" xfId="3440" xr:uid="{00000000-0005-0000-0000-0000700D0000}"/>
    <cellStyle name="Style 26 2" xfId="3441" xr:uid="{00000000-0005-0000-0000-0000710D0000}"/>
    <cellStyle name="Style 26 3" xfId="3442" xr:uid="{00000000-0005-0000-0000-0000720D0000}"/>
    <cellStyle name="Style 35" xfId="3443" xr:uid="{00000000-0005-0000-0000-0000730D0000}"/>
    <cellStyle name="Style1" xfId="3444" xr:uid="{00000000-0005-0000-0000-0000740D0000}"/>
    <cellStyle name="Subpanel" xfId="3445" xr:uid="{00000000-0005-0000-0000-0000750D0000}"/>
    <cellStyle name="Subpanel with Panel" xfId="3446" xr:uid="{00000000-0005-0000-0000-0000760D0000}"/>
    <cellStyle name="subt1" xfId="3447" xr:uid="{00000000-0005-0000-0000-0000770D0000}"/>
    <cellStyle name="sum" xfId="3448" xr:uid="{00000000-0005-0000-0000-0000780D0000}"/>
    <cellStyle name="Suma" xfId="3449" xr:uid="{00000000-0005-0000-0000-0000790D0000}"/>
    <cellStyle name="tabele1" xfId="3450" xr:uid="{00000000-0005-0000-0000-00007A0D0000}"/>
    <cellStyle name="Table Head" xfId="3451" xr:uid="{00000000-0005-0000-0000-00007B0D0000}"/>
    <cellStyle name="Table Head Aligned" xfId="3452" xr:uid="{00000000-0005-0000-0000-00007C0D0000}"/>
    <cellStyle name="Table Head Blue" xfId="3453" xr:uid="{00000000-0005-0000-0000-00007D0D0000}"/>
    <cellStyle name="Table Head Green" xfId="3454" xr:uid="{00000000-0005-0000-0000-00007E0D0000}"/>
    <cellStyle name="Table Title" xfId="3455" xr:uid="{00000000-0005-0000-0000-00007F0D0000}"/>
    <cellStyle name="Table Units" xfId="3456" xr:uid="{00000000-0005-0000-0000-0000800D0000}"/>
    <cellStyle name="Tekst objaśnienia" xfId="3457" xr:uid="{00000000-0005-0000-0000-0000810D0000}"/>
    <cellStyle name="Tekst ostrzeżenia" xfId="3458" xr:uid="{00000000-0005-0000-0000-0000820D0000}"/>
    <cellStyle name="tête chapitre" xfId="3459" xr:uid="{00000000-0005-0000-0000-0000830D0000}"/>
    <cellStyle name="Text" xfId="3460" xr:uid="{00000000-0005-0000-0000-0000840D0000}"/>
    <cellStyle name="Text 2" xfId="3461" xr:uid="{00000000-0005-0000-0000-0000850D0000}"/>
    <cellStyle name="Text Heading" xfId="3462" xr:uid="{00000000-0005-0000-0000-0000860D0000}"/>
    <cellStyle name="Text Heading 2" xfId="3463" xr:uid="{00000000-0005-0000-0000-0000870D0000}"/>
    <cellStyle name="Text Heading 3" xfId="3464" xr:uid="{00000000-0005-0000-0000-0000880D0000}"/>
    <cellStyle name="Text Indent A" xfId="3465" xr:uid="{00000000-0005-0000-0000-0000890D0000}"/>
    <cellStyle name="Text Indent B" xfId="3466" xr:uid="{00000000-0005-0000-0000-00008A0D0000}"/>
    <cellStyle name="Text Indent C" xfId="3467" xr:uid="{00000000-0005-0000-0000-00008B0D0000}"/>
    <cellStyle name="Text Indent C 2" xfId="3468" xr:uid="{00000000-0005-0000-0000-00008C0D0000}"/>
    <cellStyle name="Text_Comp_aut" xfId="3469" xr:uid="{00000000-0005-0000-0000-00008D0D0000}"/>
    <cellStyle name="Texte explicatif" xfId="3470" xr:uid="{00000000-0005-0000-0000-00008E0D0000}"/>
    <cellStyle name="Texto de advertencia" xfId="3471" xr:uid="{00000000-0005-0000-0000-00008F0D0000}"/>
    <cellStyle name="Texto explicativo" xfId="3472" xr:uid="{00000000-0005-0000-0000-0000900D0000}"/>
    <cellStyle name="Texto, derecha" xfId="3473" xr:uid="{00000000-0005-0000-0000-0000910D0000}"/>
    <cellStyle name="þ_x001d_ð‡_x000c_éþ÷_x000c_âþU_x0001__x001f__x000f_&quot;_x0007__x0001__x0001_" xfId="3474" xr:uid="{00000000-0005-0000-0000-0000920D0000}"/>
    <cellStyle name="þ_x001d_ð‡_x000c_éþ÷_x000c_âþU_x0001__x001f__x000f_&quot;_x000f__x0001__x0001_" xfId="3475" xr:uid="{00000000-0005-0000-0000-0000930D0000}"/>
    <cellStyle name="Time" xfId="3476" xr:uid="{00000000-0005-0000-0000-0000940D0000}"/>
    <cellStyle name="Title 2" xfId="3477" xr:uid="{00000000-0005-0000-0000-0000950D0000}"/>
    <cellStyle name="title 3" xfId="3478" xr:uid="{00000000-0005-0000-0000-0000960D0000}"/>
    <cellStyle name="Title 4" xfId="3479" xr:uid="{00000000-0005-0000-0000-0000970D0000}"/>
    <cellStyle name="Title 5" xfId="3480" xr:uid="{00000000-0005-0000-0000-0000980D0000}"/>
    <cellStyle name="Title Thick Border" xfId="3481" xr:uid="{00000000-0005-0000-0000-0000990D0000}"/>
    <cellStyle name="Title Thick Border 2" xfId="3482" xr:uid="{00000000-0005-0000-0000-00009A0D0000}"/>
    <cellStyle name="Title Thick Border 2 2" xfId="3483" xr:uid="{00000000-0005-0000-0000-00009B0D0000}"/>
    <cellStyle name="Title Thick Border 3" xfId="3484" xr:uid="{00000000-0005-0000-0000-00009C0D0000}"/>
    <cellStyle name="Title Thick Border 3 2" xfId="3485" xr:uid="{00000000-0005-0000-0000-00009D0D0000}"/>
    <cellStyle name="Title Thick Border 4" xfId="3486" xr:uid="{00000000-0005-0000-0000-00009E0D0000}"/>
    <cellStyle name="Title Thick Border 4 2" xfId="3487" xr:uid="{00000000-0005-0000-0000-00009F0D0000}"/>
    <cellStyle name="Title Thick Border 5" xfId="3488" xr:uid="{00000000-0005-0000-0000-0000A00D0000}"/>
    <cellStyle name="titre" xfId="3489" xr:uid="{00000000-0005-0000-0000-0000A10D0000}"/>
    <cellStyle name="Titre 1" xfId="3490" xr:uid="{00000000-0005-0000-0000-0000A20D0000}"/>
    <cellStyle name="Titre 1" xfId="3491" xr:uid="{00000000-0005-0000-0000-0000A30D0000}"/>
    <cellStyle name="Titre 2" xfId="3492" xr:uid="{00000000-0005-0000-0000-0000A40D0000}"/>
    <cellStyle name="Titre 3" xfId="3493" xr:uid="{00000000-0005-0000-0000-0000A50D0000}"/>
    <cellStyle name="Titre 4" xfId="3494" xr:uid="{00000000-0005-0000-0000-0000A60D0000}"/>
    <cellStyle name="Titulo" xfId="3495" xr:uid="{00000000-0005-0000-0000-0000A70D0000}"/>
    <cellStyle name="Título" xfId="3496" xr:uid="{00000000-0005-0000-0000-0000A80D0000}"/>
    <cellStyle name="Título 1" xfId="3497" xr:uid="{00000000-0005-0000-0000-0000A90D0000}"/>
    <cellStyle name="Título 1 1" xfId="3498" xr:uid="{00000000-0005-0000-0000-0000AA0D0000}"/>
    <cellStyle name="Título 1 1 1" xfId="3499" xr:uid="{00000000-0005-0000-0000-0000AB0D0000}"/>
    <cellStyle name="Título 1 1 2" xfId="3500" xr:uid="{00000000-0005-0000-0000-0000AC0D0000}"/>
    <cellStyle name="Título 1 1 3" xfId="3501" xr:uid="{00000000-0005-0000-0000-0000AD0D0000}"/>
    <cellStyle name="Título 1 2 2" xfId="3502" xr:uid="{00000000-0005-0000-0000-0000AE0D0000}"/>
    <cellStyle name="Título 1 3" xfId="3503" xr:uid="{00000000-0005-0000-0000-0000AF0D0000}"/>
    <cellStyle name="Titulo 10" xfId="3504" xr:uid="{00000000-0005-0000-0000-0000B00D0000}"/>
    <cellStyle name="Título 10" xfId="3505" xr:uid="{00000000-0005-0000-0000-0000B10D0000}"/>
    <cellStyle name="Titulo 11" xfId="3506" xr:uid="{00000000-0005-0000-0000-0000B20D0000}"/>
    <cellStyle name="Título 11" xfId="3507" xr:uid="{00000000-0005-0000-0000-0000B30D0000}"/>
    <cellStyle name="Titulo 12" xfId="3508" xr:uid="{00000000-0005-0000-0000-0000B40D0000}"/>
    <cellStyle name="Título 12" xfId="3509" xr:uid="{00000000-0005-0000-0000-0000B50D0000}"/>
    <cellStyle name="Titulo 13" xfId="3510" xr:uid="{00000000-0005-0000-0000-0000B60D0000}"/>
    <cellStyle name="Título 13" xfId="3511" xr:uid="{00000000-0005-0000-0000-0000B70D0000}"/>
    <cellStyle name="Titulo 14" xfId="3512" xr:uid="{00000000-0005-0000-0000-0000B80D0000}"/>
    <cellStyle name="Título 14" xfId="3513" xr:uid="{00000000-0005-0000-0000-0000B90D0000}"/>
    <cellStyle name="Titulo 15" xfId="3514" xr:uid="{00000000-0005-0000-0000-0000BA0D0000}"/>
    <cellStyle name="Título 15" xfId="3515" xr:uid="{00000000-0005-0000-0000-0000BB0D0000}"/>
    <cellStyle name="Titulo 16" xfId="3516" xr:uid="{00000000-0005-0000-0000-0000BC0D0000}"/>
    <cellStyle name="Título 16" xfId="3517" xr:uid="{00000000-0005-0000-0000-0000BD0D0000}"/>
    <cellStyle name="Titulo 17" xfId="3518" xr:uid="{00000000-0005-0000-0000-0000BE0D0000}"/>
    <cellStyle name="Título 17" xfId="3519" xr:uid="{00000000-0005-0000-0000-0000BF0D0000}"/>
    <cellStyle name="Titulo 18" xfId="3520" xr:uid="{00000000-0005-0000-0000-0000C00D0000}"/>
    <cellStyle name="Título 18" xfId="3521" xr:uid="{00000000-0005-0000-0000-0000C10D0000}"/>
    <cellStyle name="Titulo 19" xfId="3522" xr:uid="{00000000-0005-0000-0000-0000C20D0000}"/>
    <cellStyle name="Título 19" xfId="3523" xr:uid="{00000000-0005-0000-0000-0000C30D0000}"/>
    <cellStyle name="Titulo 2" xfId="3524" xr:uid="{00000000-0005-0000-0000-0000C40D0000}"/>
    <cellStyle name="Título 2" xfId="3525" xr:uid="{00000000-0005-0000-0000-0000C50D0000}"/>
    <cellStyle name="Titulo 2 2" xfId="3526" xr:uid="{00000000-0005-0000-0000-0000C60D0000}"/>
    <cellStyle name="Titulo 2 3" xfId="3527" xr:uid="{00000000-0005-0000-0000-0000C70D0000}"/>
    <cellStyle name="Titulo 20" xfId="3528" xr:uid="{00000000-0005-0000-0000-0000C80D0000}"/>
    <cellStyle name="Título 20" xfId="3529" xr:uid="{00000000-0005-0000-0000-0000C90D0000}"/>
    <cellStyle name="Titulo 21" xfId="3530" xr:uid="{00000000-0005-0000-0000-0000CA0D0000}"/>
    <cellStyle name="Título 21" xfId="3531" xr:uid="{00000000-0005-0000-0000-0000CB0D0000}"/>
    <cellStyle name="Titulo 22" xfId="3532" xr:uid="{00000000-0005-0000-0000-0000CC0D0000}"/>
    <cellStyle name="Título 22" xfId="3533" xr:uid="{00000000-0005-0000-0000-0000CD0D0000}"/>
    <cellStyle name="Titulo 23" xfId="3534" xr:uid="{00000000-0005-0000-0000-0000CE0D0000}"/>
    <cellStyle name="Título 23" xfId="3535" xr:uid="{00000000-0005-0000-0000-0000CF0D0000}"/>
    <cellStyle name="Titulo 24" xfId="3536" xr:uid="{00000000-0005-0000-0000-0000D00D0000}"/>
    <cellStyle name="Título 24" xfId="3537" xr:uid="{00000000-0005-0000-0000-0000D10D0000}"/>
    <cellStyle name="Titulo 25" xfId="3538" xr:uid="{00000000-0005-0000-0000-0000D20D0000}"/>
    <cellStyle name="Título 25" xfId="3539" xr:uid="{00000000-0005-0000-0000-0000D30D0000}"/>
    <cellStyle name="Titulo 26" xfId="3540" xr:uid="{00000000-0005-0000-0000-0000D40D0000}"/>
    <cellStyle name="Título 26" xfId="3541" xr:uid="{00000000-0005-0000-0000-0000D50D0000}"/>
    <cellStyle name="Titulo 27" xfId="3542" xr:uid="{00000000-0005-0000-0000-0000D60D0000}"/>
    <cellStyle name="Título 27" xfId="3543" xr:uid="{00000000-0005-0000-0000-0000D70D0000}"/>
    <cellStyle name="Titulo 28" xfId="3544" xr:uid="{00000000-0005-0000-0000-0000D80D0000}"/>
    <cellStyle name="Título 28" xfId="3545" xr:uid="{00000000-0005-0000-0000-0000D90D0000}"/>
    <cellStyle name="Titulo 29" xfId="3546" xr:uid="{00000000-0005-0000-0000-0000DA0D0000}"/>
    <cellStyle name="Título 29" xfId="3547" xr:uid="{00000000-0005-0000-0000-0000DB0D0000}"/>
    <cellStyle name="Titulo 3" xfId="3548" xr:uid="{00000000-0005-0000-0000-0000DC0D0000}"/>
    <cellStyle name="Título 3" xfId="3549" xr:uid="{00000000-0005-0000-0000-0000DD0D0000}"/>
    <cellStyle name="Titulo 30" xfId="3550" xr:uid="{00000000-0005-0000-0000-0000DE0D0000}"/>
    <cellStyle name="Título 30" xfId="3551" xr:uid="{00000000-0005-0000-0000-0000DF0D0000}"/>
    <cellStyle name="Titulo 31" xfId="3552" xr:uid="{00000000-0005-0000-0000-0000E00D0000}"/>
    <cellStyle name="Título 31" xfId="3553" xr:uid="{00000000-0005-0000-0000-0000E10D0000}"/>
    <cellStyle name="Titulo 32" xfId="3554" xr:uid="{00000000-0005-0000-0000-0000E20D0000}"/>
    <cellStyle name="Título 32" xfId="3555" xr:uid="{00000000-0005-0000-0000-0000E30D0000}"/>
    <cellStyle name="Titulo 33" xfId="3556" xr:uid="{00000000-0005-0000-0000-0000E40D0000}"/>
    <cellStyle name="Título 33" xfId="3557" xr:uid="{00000000-0005-0000-0000-0000E50D0000}"/>
    <cellStyle name="Titulo 34" xfId="3558" xr:uid="{00000000-0005-0000-0000-0000E60D0000}"/>
    <cellStyle name="Título 34" xfId="3559" xr:uid="{00000000-0005-0000-0000-0000E70D0000}"/>
    <cellStyle name="Título 35" xfId="3560" xr:uid="{00000000-0005-0000-0000-0000E80D0000}"/>
    <cellStyle name="Título 36" xfId="3561" xr:uid="{00000000-0005-0000-0000-0000E90D0000}"/>
    <cellStyle name="Título 37" xfId="3562" xr:uid="{00000000-0005-0000-0000-0000EA0D0000}"/>
    <cellStyle name="Titulo 4" xfId="3563" xr:uid="{00000000-0005-0000-0000-0000EB0D0000}"/>
    <cellStyle name="Título 4" xfId="3564" xr:uid="{00000000-0005-0000-0000-0000EC0D0000}"/>
    <cellStyle name="Titulo 5" xfId="3565" xr:uid="{00000000-0005-0000-0000-0000ED0D0000}"/>
    <cellStyle name="Título 5 2" xfId="3566" xr:uid="{00000000-0005-0000-0000-0000EE0D0000}"/>
    <cellStyle name="Título 5 3" xfId="3567" xr:uid="{00000000-0005-0000-0000-0000EF0D0000}"/>
    <cellStyle name="Título 5 4" xfId="3568" xr:uid="{00000000-0005-0000-0000-0000F00D0000}"/>
    <cellStyle name="Titulo 6" xfId="3569" xr:uid="{00000000-0005-0000-0000-0000F10D0000}"/>
    <cellStyle name="Título 6" xfId="3570" xr:uid="{00000000-0005-0000-0000-0000F20D0000}"/>
    <cellStyle name="Titulo 7" xfId="3571" xr:uid="{00000000-0005-0000-0000-0000F30D0000}"/>
    <cellStyle name="Título 7" xfId="3572" xr:uid="{00000000-0005-0000-0000-0000F40D0000}"/>
    <cellStyle name="Titulo 8" xfId="3573" xr:uid="{00000000-0005-0000-0000-0000F50D0000}"/>
    <cellStyle name="Título 8" xfId="3574" xr:uid="{00000000-0005-0000-0000-0000F60D0000}"/>
    <cellStyle name="Titulo 9" xfId="3575" xr:uid="{00000000-0005-0000-0000-0000F70D0000}"/>
    <cellStyle name="Título 9" xfId="3576" xr:uid="{00000000-0005-0000-0000-0000F80D0000}"/>
    <cellStyle name="Titulo_Sugestão_quadros_extragrupo (3)" xfId="3577" xr:uid="{00000000-0005-0000-0000-0000F90D0000}"/>
    <cellStyle name="Titulo1" xfId="3578" xr:uid="{00000000-0005-0000-0000-0000FA0D0000}"/>
    <cellStyle name="Titulo1 10" xfId="3579" xr:uid="{00000000-0005-0000-0000-0000FB0D0000}"/>
    <cellStyle name="Titulo1 11" xfId="3580" xr:uid="{00000000-0005-0000-0000-0000FC0D0000}"/>
    <cellStyle name="Titulo1 12" xfId="3581" xr:uid="{00000000-0005-0000-0000-0000FD0D0000}"/>
    <cellStyle name="Titulo1 13" xfId="3582" xr:uid="{00000000-0005-0000-0000-0000FE0D0000}"/>
    <cellStyle name="Titulo1 14" xfId="3583" xr:uid="{00000000-0005-0000-0000-0000FF0D0000}"/>
    <cellStyle name="Titulo1 15" xfId="3584" xr:uid="{00000000-0005-0000-0000-0000000E0000}"/>
    <cellStyle name="Titulo1 16" xfId="3585" xr:uid="{00000000-0005-0000-0000-0000010E0000}"/>
    <cellStyle name="Titulo1 17" xfId="3586" xr:uid="{00000000-0005-0000-0000-0000020E0000}"/>
    <cellStyle name="Titulo1 18" xfId="3587" xr:uid="{00000000-0005-0000-0000-0000030E0000}"/>
    <cellStyle name="Titulo1 19" xfId="3588" xr:uid="{00000000-0005-0000-0000-0000040E0000}"/>
    <cellStyle name="Titulo1 2" xfId="3589" xr:uid="{00000000-0005-0000-0000-0000050E0000}"/>
    <cellStyle name="Titulo1 2 2" xfId="3590" xr:uid="{00000000-0005-0000-0000-0000060E0000}"/>
    <cellStyle name="Titulo1 2 3" xfId="3591" xr:uid="{00000000-0005-0000-0000-0000070E0000}"/>
    <cellStyle name="Titulo1 20" xfId="3592" xr:uid="{00000000-0005-0000-0000-0000080E0000}"/>
    <cellStyle name="Titulo1 21" xfId="3593" xr:uid="{00000000-0005-0000-0000-0000090E0000}"/>
    <cellStyle name="Titulo1 22" xfId="3594" xr:uid="{00000000-0005-0000-0000-00000A0E0000}"/>
    <cellStyle name="Titulo1 23" xfId="3595" xr:uid="{00000000-0005-0000-0000-00000B0E0000}"/>
    <cellStyle name="Titulo1 24" xfId="3596" xr:uid="{00000000-0005-0000-0000-00000C0E0000}"/>
    <cellStyle name="Titulo1 25" xfId="3597" xr:uid="{00000000-0005-0000-0000-00000D0E0000}"/>
    <cellStyle name="Titulo1 26" xfId="3598" xr:uid="{00000000-0005-0000-0000-00000E0E0000}"/>
    <cellStyle name="Titulo1 27" xfId="3599" xr:uid="{00000000-0005-0000-0000-00000F0E0000}"/>
    <cellStyle name="Titulo1 28" xfId="3600" xr:uid="{00000000-0005-0000-0000-0000100E0000}"/>
    <cellStyle name="Titulo1 29" xfId="3601" xr:uid="{00000000-0005-0000-0000-0000110E0000}"/>
    <cellStyle name="Titulo1 3" xfId="3602" xr:uid="{00000000-0005-0000-0000-0000120E0000}"/>
    <cellStyle name="Titulo1 30" xfId="3603" xr:uid="{00000000-0005-0000-0000-0000130E0000}"/>
    <cellStyle name="Titulo1 31" xfId="3604" xr:uid="{00000000-0005-0000-0000-0000140E0000}"/>
    <cellStyle name="Titulo1 32" xfId="3605" xr:uid="{00000000-0005-0000-0000-0000150E0000}"/>
    <cellStyle name="Titulo1 33" xfId="3606" xr:uid="{00000000-0005-0000-0000-0000160E0000}"/>
    <cellStyle name="Titulo1 34" xfId="3607" xr:uid="{00000000-0005-0000-0000-0000170E0000}"/>
    <cellStyle name="Titulo1 4" xfId="3608" xr:uid="{00000000-0005-0000-0000-0000180E0000}"/>
    <cellStyle name="Titulo1 5" xfId="3609" xr:uid="{00000000-0005-0000-0000-0000190E0000}"/>
    <cellStyle name="Titulo1 6" xfId="3610" xr:uid="{00000000-0005-0000-0000-00001A0E0000}"/>
    <cellStyle name="Titulo1 7" xfId="3611" xr:uid="{00000000-0005-0000-0000-00001B0E0000}"/>
    <cellStyle name="Titulo1 8" xfId="3612" xr:uid="{00000000-0005-0000-0000-00001C0E0000}"/>
    <cellStyle name="Titulo1 9" xfId="3613" xr:uid="{00000000-0005-0000-0000-00001D0E0000}"/>
    <cellStyle name="Titulo2" xfId="3614" xr:uid="{00000000-0005-0000-0000-00001E0E0000}"/>
    <cellStyle name="Titulo2 10" xfId="3615" xr:uid="{00000000-0005-0000-0000-00001F0E0000}"/>
    <cellStyle name="Titulo2 11" xfId="3616" xr:uid="{00000000-0005-0000-0000-0000200E0000}"/>
    <cellStyle name="Titulo2 12" xfId="3617" xr:uid="{00000000-0005-0000-0000-0000210E0000}"/>
    <cellStyle name="Titulo2 13" xfId="3618" xr:uid="{00000000-0005-0000-0000-0000220E0000}"/>
    <cellStyle name="Titulo2 14" xfId="3619" xr:uid="{00000000-0005-0000-0000-0000230E0000}"/>
    <cellStyle name="Titulo2 15" xfId="3620" xr:uid="{00000000-0005-0000-0000-0000240E0000}"/>
    <cellStyle name="Titulo2 16" xfId="3621" xr:uid="{00000000-0005-0000-0000-0000250E0000}"/>
    <cellStyle name="Titulo2 17" xfId="3622" xr:uid="{00000000-0005-0000-0000-0000260E0000}"/>
    <cellStyle name="Titulo2 18" xfId="3623" xr:uid="{00000000-0005-0000-0000-0000270E0000}"/>
    <cellStyle name="Titulo2 19" xfId="3624" xr:uid="{00000000-0005-0000-0000-0000280E0000}"/>
    <cellStyle name="Titulo2 2" xfId="3625" xr:uid="{00000000-0005-0000-0000-0000290E0000}"/>
    <cellStyle name="Titulo2 2 2" xfId="3626" xr:uid="{00000000-0005-0000-0000-00002A0E0000}"/>
    <cellStyle name="Titulo2 2 3" xfId="3627" xr:uid="{00000000-0005-0000-0000-00002B0E0000}"/>
    <cellStyle name="Titulo2 20" xfId="3628" xr:uid="{00000000-0005-0000-0000-00002C0E0000}"/>
    <cellStyle name="Titulo2 21" xfId="3629" xr:uid="{00000000-0005-0000-0000-00002D0E0000}"/>
    <cellStyle name="Titulo2 22" xfId="3630" xr:uid="{00000000-0005-0000-0000-00002E0E0000}"/>
    <cellStyle name="Titulo2 23" xfId="3631" xr:uid="{00000000-0005-0000-0000-00002F0E0000}"/>
    <cellStyle name="Titulo2 24" xfId="3632" xr:uid="{00000000-0005-0000-0000-0000300E0000}"/>
    <cellStyle name="Titulo2 25" xfId="3633" xr:uid="{00000000-0005-0000-0000-0000310E0000}"/>
    <cellStyle name="Titulo2 26" xfId="3634" xr:uid="{00000000-0005-0000-0000-0000320E0000}"/>
    <cellStyle name="Titulo2 27" xfId="3635" xr:uid="{00000000-0005-0000-0000-0000330E0000}"/>
    <cellStyle name="Titulo2 28" xfId="3636" xr:uid="{00000000-0005-0000-0000-0000340E0000}"/>
    <cellStyle name="Titulo2 29" xfId="3637" xr:uid="{00000000-0005-0000-0000-0000350E0000}"/>
    <cellStyle name="Titulo2 3" xfId="3638" xr:uid="{00000000-0005-0000-0000-0000360E0000}"/>
    <cellStyle name="Titulo2 30" xfId="3639" xr:uid="{00000000-0005-0000-0000-0000370E0000}"/>
    <cellStyle name="Titulo2 31" xfId="3640" xr:uid="{00000000-0005-0000-0000-0000380E0000}"/>
    <cellStyle name="Titulo2 32" xfId="3641" xr:uid="{00000000-0005-0000-0000-0000390E0000}"/>
    <cellStyle name="Titulo2 33" xfId="3642" xr:uid="{00000000-0005-0000-0000-00003A0E0000}"/>
    <cellStyle name="Titulo2 34" xfId="3643" xr:uid="{00000000-0005-0000-0000-00003B0E0000}"/>
    <cellStyle name="Titulo2 4" xfId="3644" xr:uid="{00000000-0005-0000-0000-00003C0E0000}"/>
    <cellStyle name="Titulo2 5" xfId="3645" xr:uid="{00000000-0005-0000-0000-00003D0E0000}"/>
    <cellStyle name="Titulo2 6" xfId="3646" xr:uid="{00000000-0005-0000-0000-00003E0E0000}"/>
    <cellStyle name="Titulo2 7" xfId="3647" xr:uid="{00000000-0005-0000-0000-00003F0E0000}"/>
    <cellStyle name="Titulo2 8" xfId="3648" xr:uid="{00000000-0005-0000-0000-0000400E0000}"/>
    <cellStyle name="Titulo2 9" xfId="3649" xr:uid="{00000000-0005-0000-0000-0000410E0000}"/>
    <cellStyle name="TopGrey" xfId="3650" xr:uid="{00000000-0005-0000-0000-0000420E0000}"/>
    <cellStyle name="TopGrey 2" xfId="3651" xr:uid="{00000000-0005-0000-0000-0000430E0000}"/>
    <cellStyle name="Total 10" xfId="3652" xr:uid="{00000000-0005-0000-0000-0000440E0000}"/>
    <cellStyle name="Total 10 2" xfId="3653" xr:uid="{00000000-0005-0000-0000-0000450E0000}"/>
    <cellStyle name="Total 11" xfId="3654" xr:uid="{00000000-0005-0000-0000-0000460E0000}"/>
    <cellStyle name="Total 11 2" xfId="3655" xr:uid="{00000000-0005-0000-0000-0000470E0000}"/>
    <cellStyle name="Total 12" xfId="3656" xr:uid="{00000000-0005-0000-0000-0000480E0000}"/>
    <cellStyle name="Total 12 2" xfId="3657" xr:uid="{00000000-0005-0000-0000-0000490E0000}"/>
    <cellStyle name="Total 13" xfId="3658" xr:uid="{00000000-0005-0000-0000-00004A0E0000}"/>
    <cellStyle name="Total 13 2" xfId="3659" xr:uid="{00000000-0005-0000-0000-00004B0E0000}"/>
    <cellStyle name="Total 14" xfId="3660" xr:uid="{00000000-0005-0000-0000-00004C0E0000}"/>
    <cellStyle name="Total 14 2" xfId="3661" xr:uid="{00000000-0005-0000-0000-00004D0E0000}"/>
    <cellStyle name="Total 15" xfId="3662" xr:uid="{00000000-0005-0000-0000-00004E0E0000}"/>
    <cellStyle name="Total 15 2" xfId="3663" xr:uid="{00000000-0005-0000-0000-00004F0E0000}"/>
    <cellStyle name="Total 16" xfId="3664" xr:uid="{00000000-0005-0000-0000-0000500E0000}"/>
    <cellStyle name="Total 16 2" xfId="3665" xr:uid="{00000000-0005-0000-0000-0000510E0000}"/>
    <cellStyle name="Total 17" xfId="3666" xr:uid="{00000000-0005-0000-0000-0000520E0000}"/>
    <cellStyle name="Total 17 2" xfId="3667" xr:uid="{00000000-0005-0000-0000-0000530E0000}"/>
    <cellStyle name="Total 18" xfId="3668" xr:uid="{00000000-0005-0000-0000-0000540E0000}"/>
    <cellStyle name="Total 18 2" xfId="3669" xr:uid="{00000000-0005-0000-0000-0000550E0000}"/>
    <cellStyle name="Total 19" xfId="3670" xr:uid="{00000000-0005-0000-0000-0000560E0000}"/>
    <cellStyle name="Total 19 2" xfId="3671" xr:uid="{00000000-0005-0000-0000-0000570E0000}"/>
    <cellStyle name="Total 2" xfId="3672" xr:uid="{00000000-0005-0000-0000-0000580E0000}"/>
    <cellStyle name="Total 2 2" xfId="3673" xr:uid="{00000000-0005-0000-0000-0000590E0000}"/>
    <cellStyle name="Total 2 2 2" xfId="3674" xr:uid="{00000000-0005-0000-0000-00005A0E0000}"/>
    <cellStyle name="Total 2 3" xfId="3675" xr:uid="{00000000-0005-0000-0000-00005B0E0000}"/>
    <cellStyle name="Total 2 3 2" xfId="3676" xr:uid="{00000000-0005-0000-0000-00005C0E0000}"/>
    <cellStyle name="Total 2 4" xfId="3677" xr:uid="{00000000-0005-0000-0000-00005D0E0000}"/>
    <cellStyle name="Total 2 4 2" xfId="3678" xr:uid="{00000000-0005-0000-0000-00005E0E0000}"/>
    <cellStyle name="Total 20" xfId="3679" xr:uid="{00000000-0005-0000-0000-00005F0E0000}"/>
    <cellStyle name="Total 20 2" xfId="3680" xr:uid="{00000000-0005-0000-0000-0000600E0000}"/>
    <cellStyle name="Total 21" xfId="3681" xr:uid="{00000000-0005-0000-0000-0000610E0000}"/>
    <cellStyle name="Total 21 2" xfId="3682" xr:uid="{00000000-0005-0000-0000-0000620E0000}"/>
    <cellStyle name="Total 22" xfId="3683" xr:uid="{00000000-0005-0000-0000-0000630E0000}"/>
    <cellStyle name="Total 22 2" xfId="3684" xr:uid="{00000000-0005-0000-0000-0000640E0000}"/>
    <cellStyle name="Total 23" xfId="3685" xr:uid="{00000000-0005-0000-0000-0000650E0000}"/>
    <cellStyle name="Total 23 2" xfId="3686" xr:uid="{00000000-0005-0000-0000-0000660E0000}"/>
    <cellStyle name="Total 24" xfId="3687" xr:uid="{00000000-0005-0000-0000-0000670E0000}"/>
    <cellStyle name="Total 24 2" xfId="3688" xr:uid="{00000000-0005-0000-0000-0000680E0000}"/>
    <cellStyle name="Total 25" xfId="3689" xr:uid="{00000000-0005-0000-0000-0000690E0000}"/>
    <cellStyle name="Total 25 2" xfId="3690" xr:uid="{00000000-0005-0000-0000-00006A0E0000}"/>
    <cellStyle name="Total 26" xfId="3691" xr:uid="{00000000-0005-0000-0000-00006B0E0000}"/>
    <cellStyle name="Total 26 2" xfId="3692" xr:uid="{00000000-0005-0000-0000-00006C0E0000}"/>
    <cellStyle name="Total 27" xfId="3693" xr:uid="{00000000-0005-0000-0000-00006D0E0000}"/>
    <cellStyle name="Total 27 2" xfId="3694" xr:uid="{00000000-0005-0000-0000-00006E0E0000}"/>
    <cellStyle name="Total 28" xfId="3695" xr:uid="{00000000-0005-0000-0000-00006F0E0000}"/>
    <cellStyle name="Total 28 2" xfId="3696" xr:uid="{00000000-0005-0000-0000-0000700E0000}"/>
    <cellStyle name="Total 29" xfId="3697" xr:uid="{00000000-0005-0000-0000-0000710E0000}"/>
    <cellStyle name="Total 29 2" xfId="3698" xr:uid="{00000000-0005-0000-0000-0000720E0000}"/>
    <cellStyle name="Total 3" xfId="3699" xr:uid="{00000000-0005-0000-0000-0000730E0000}"/>
    <cellStyle name="Total 3 2" xfId="3700" xr:uid="{00000000-0005-0000-0000-0000740E0000}"/>
    <cellStyle name="Total 3 2 2" xfId="3701" xr:uid="{00000000-0005-0000-0000-0000750E0000}"/>
    <cellStyle name="Total 30" xfId="3702" xr:uid="{00000000-0005-0000-0000-0000760E0000}"/>
    <cellStyle name="Total 30 2" xfId="3703" xr:uid="{00000000-0005-0000-0000-0000770E0000}"/>
    <cellStyle name="Total 31" xfId="3704" xr:uid="{00000000-0005-0000-0000-0000780E0000}"/>
    <cellStyle name="Total 31 2" xfId="3705" xr:uid="{00000000-0005-0000-0000-0000790E0000}"/>
    <cellStyle name="Total 32" xfId="3706" xr:uid="{00000000-0005-0000-0000-00007A0E0000}"/>
    <cellStyle name="Total 32 2" xfId="3707" xr:uid="{00000000-0005-0000-0000-00007B0E0000}"/>
    <cellStyle name="Total 33" xfId="3708" xr:uid="{00000000-0005-0000-0000-00007C0E0000}"/>
    <cellStyle name="Total 33 2" xfId="3709" xr:uid="{00000000-0005-0000-0000-00007D0E0000}"/>
    <cellStyle name="Total 34" xfId="3710" xr:uid="{00000000-0005-0000-0000-00007E0E0000}"/>
    <cellStyle name="Total 34 2" xfId="3711" xr:uid="{00000000-0005-0000-0000-00007F0E0000}"/>
    <cellStyle name="Total 4" xfId="3712" xr:uid="{00000000-0005-0000-0000-0000800E0000}"/>
    <cellStyle name="Total 4 2" xfId="3713" xr:uid="{00000000-0005-0000-0000-0000810E0000}"/>
    <cellStyle name="Total 5" xfId="3714" xr:uid="{00000000-0005-0000-0000-0000820E0000}"/>
    <cellStyle name="Total 5 2" xfId="3715" xr:uid="{00000000-0005-0000-0000-0000830E0000}"/>
    <cellStyle name="Total 6" xfId="3716" xr:uid="{00000000-0005-0000-0000-0000840E0000}"/>
    <cellStyle name="Total 6 2" xfId="3717" xr:uid="{00000000-0005-0000-0000-0000850E0000}"/>
    <cellStyle name="Total 7" xfId="3718" xr:uid="{00000000-0005-0000-0000-0000860E0000}"/>
    <cellStyle name="Total 7 2" xfId="3719" xr:uid="{00000000-0005-0000-0000-0000870E0000}"/>
    <cellStyle name="Total 8" xfId="3720" xr:uid="{00000000-0005-0000-0000-0000880E0000}"/>
    <cellStyle name="Total 8 2" xfId="3721" xr:uid="{00000000-0005-0000-0000-0000890E0000}"/>
    <cellStyle name="Total 9" xfId="3722" xr:uid="{00000000-0005-0000-0000-00008A0E0000}"/>
    <cellStyle name="Total 9 2" xfId="3723" xr:uid="{00000000-0005-0000-0000-00008B0E0000}"/>
    <cellStyle name="Tusental (0)_4 nya p3" xfId="3724" xr:uid="{00000000-0005-0000-0000-00008C0E0000}"/>
    <cellStyle name="Tusental 2" xfId="3725" xr:uid="{00000000-0005-0000-0000-00008D0E0000}"/>
    <cellStyle name="Tusental 3" xfId="3726" xr:uid="{00000000-0005-0000-0000-00008E0E0000}"/>
    <cellStyle name="Tytuł" xfId="3727" xr:uid="{00000000-0005-0000-0000-00008F0E0000}"/>
    <cellStyle name="Undefiniert" xfId="3728" xr:uid="{00000000-0005-0000-0000-0000900E0000}"/>
    <cellStyle name="USD" xfId="3729" xr:uid="{00000000-0005-0000-0000-0000910E0000}"/>
    <cellStyle name="USD 2" xfId="3730" xr:uid="{00000000-0005-0000-0000-0000920E0000}"/>
    <cellStyle name="USD Paren" xfId="3731" xr:uid="{00000000-0005-0000-0000-0000930E0000}"/>
    <cellStyle name="USD_Black Box 10 UNLOCKED" xfId="3732" xr:uid="{00000000-0005-0000-0000-0000940E0000}"/>
    <cellStyle name="Uwaga" xfId="3733" xr:uid="{00000000-0005-0000-0000-0000950E0000}"/>
    <cellStyle name="V¡rgula" xfId="3734" xr:uid="{00000000-0005-0000-0000-0000960E0000}"/>
    <cellStyle name="V¡rgula 10" xfId="3735" xr:uid="{00000000-0005-0000-0000-0000970E0000}"/>
    <cellStyle name="V¡rgula 11" xfId="3736" xr:uid="{00000000-0005-0000-0000-0000980E0000}"/>
    <cellStyle name="V¡rgula 12" xfId="3737" xr:uid="{00000000-0005-0000-0000-0000990E0000}"/>
    <cellStyle name="V¡rgula 13" xfId="3738" xr:uid="{00000000-0005-0000-0000-00009A0E0000}"/>
    <cellStyle name="V¡rgula 14" xfId="3739" xr:uid="{00000000-0005-0000-0000-00009B0E0000}"/>
    <cellStyle name="V¡rgula 15" xfId="3740" xr:uid="{00000000-0005-0000-0000-00009C0E0000}"/>
    <cellStyle name="V¡rgula 16" xfId="3741" xr:uid="{00000000-0005-0000-0000-00009D0E0000}"/>
    <cellStyle name="V¡rgula 17" xfId="3742" xr:uid="{00000000-0005-0000-0000-00009E0E0000}"/>
    <cellStyle name="V¡rgula 18" xfId="3743" xr:uid="{00000000-0005-0000-0000-00009F0E0000}"/>
    <cellStyle name="V¡rgula 19" xfId="3744" xr:uid="{00000000-0005-0000-0000-0000A00E0000}"/>
    <cellStyle name="V¡rgula 2" xfId="3745" xr:uid="{00000000-0005-0000-0000-0000A10E0000}"/>
    <cellStyle name="V¡rgula 2 2" xfId="3746" xr:uid="{00000000-0005-0000-0000-0000A20E0000}"/>
    <cellStyle name="V¡rgula 2 3" xfId="3747" xr:uid="{00000000-0005-0000-0000-0000A30E0000}"/>
    <cellStyle name="V¡rgula 20" xfId="3748" xr:uid="{00000000-0005-0000-0000-0000A40E0000}"/>
    <cellStyle name="V¡rgula 21" xfId="3749" xr:uid="{00000000-0005-0000-0000-0000A50E0000}"/>
    <cellStyle name="V¡rgula 22" xfId="3750" xr:uid="{00000000-0005-0000-0000-0000A60E0000}"/>
    <cellStyle name="V¡rgula 23" xfId="3751" xr:uid="{00000000-0005-0000-0000-0000A70E0000}"/>
    <cellStyle name="V¡rgula 24" xfId="3752" xr:uid="{00000000-0005-0000-0000-0000A80E0000}"/>
    <cellStyle name="V¡rgula 25" xfId="3753" xr:uid="{00000000-0005-0000-0000-0000A90E0000}"/>
    <cellStyle name="V¡rgula 26" xfId="3754" xr:uid="{00000000-0005-0000-0000-0000AA0E0000}"/>
    <cellStyle name="V¡rgula 27" xfId="3755" xr:uid="{00000000-0005-0000-0000-0000AB0E0000}"/>
    <cellStyle name="V¡rgula 28" xfId="3756" xr:uid="{00000000-0005-0000-0000-0000AC0E0000}"/>
    <cellStyle name="V¡rgula 29" xfId="3757" xr:uid="{00000000-0005-0000-0000-0000AD0E0000}"/>
    <cellStyle name="V¡rgula 3" xfId="3758" xr:uid="{00000000-0005-0000-0000-0000AE0E0000}"/>
    <cellStyle name="V¡rgula 30" xfId="3759" xr:uid="{00000000-0005-0000-0000-0000AF0E0000}"/>
    <cellStyle name="V¡rgula 31" xfId="3760" xr:uid="{00000000-0005-0000-0000-0000B00E0000}"/>
    <cellStyle name="V¡rgula 32" xfId="3761" xr:uid="{00000000-0005-0000-0000-0000B10E0000}"/>
    <cellStyle name="V¡rgula 33" xfId="3762" xr:uid="{00000000-0005-0000-0000-0000B20E0000}"/>
    <cellStyle name="V¡rgula 34" xfId="3763" xr:uid="{00000000-0005-0000-0000-0000B30E0000}"/>
    <cellStyle name="V¡rgula 4" xfId="3764" xr:uid="{00000000-0005-0000-0000-0000B40E0000}"/>
    <cellStyle name="V¡rgula 5" xfId="3765" xr:uid="{00000000-0005-0000-0000-0000B50E0000}"/>
    <cellStyle name="V¡rgula 6" xfId="3766" xr:uid="{00000000-0005-0000-0000-0000B60E0000}"/>
    <cellStyle name="V¡rgula 7" xfId="3767" xr:uid="{00000000-0005-0000-0000-0000B70E0000}"/>
    <cellStyle name="V¡rgula 8" xfId="3768" xr:uid="{00000000-0005-0000-0000-0000B80E0000}"/>
    <cellStyle name="V¡rgula 9" xfId="3769" xr:uid="{00000000-0005-0000-0000-0000B90E0000}"/>
    <cellStyle name="V¡rgula0" xfId="3770" xr:uid="{00000000-0005-0000-0000-0000BA0E0000}"/>
    <cellStyle name="V¡rgula0 10" xfId="3771" xr:uid="{00000000-0005-0000-0000-0000BB0E0000}"/>
    <cellStyle name="V¡rgula0 10 2" xfId="3772" xr:uid="{00000000-0005-0000-0000-0000BC0E0000}"/>
    <cellStyle name="V¡rgula0 11" xfId="3773" xr:uid="{00000000-0005-0000-0000-0000BD0E0000}"/>
    <cellStyle name="V¡rgula0 11 2" xfId="3774" xr:uid="{00000000-0005-0000-0000-0000BE0E0000}"/>
    <cellStyle name="V¡rgula0 12" xfId="3775" xr:uid="{00000000-0005-0000-0000-0000BF0E0000}"/>
    <cellStyle name="V¡rgula0 12 2" xfId="3776" xr:uid="{00000000-0005-0000-0000-0000C00E0000}"/>
    <cellStyle name="V¡rgula0 13" xfId="3777" xr:uid="{00000000-0005-0000-0000-0000C10E0000}"/>
    <cellStyle name="V¡rgula0 13 2" xfId="3778" xr:uid="{00000000-0005-0000-0000-0000C20E0000}"/>
    <cellStyle name="V¡rgula0 14" xfId="3779" xr:uid="{00000000-0005-0000-0000-0000C30E0000}"/>
    <cellStyle name="V¡rgula0 14 2" xfId="3780" xr:uid="{00000000-0005-0000-0000-0000C40E0000}"/>
    <cellStyle name="V¡rgula0 15" xfId="3781" xr:uid="{00000000-0005-0000-0000-0000C50E0000}"/>
    <cellStyle name="V¡rgula0 15 2" xfId="3782" xr:uid="{00000000-0005-0000-0000-0000C60E0000}"/>
    <cellStyle name="V¡rgula0 16" xfId="3783" xr:uid="{00000000-0005-0000-0000-0000C70E0000}"/>
    <cellStyle name="V¡rgula0 16 2" xfId="3784" xr:uid="{00000000-0005-0000-0000-0000C80E0000}"/>
    <cellStyle name="V¡rgula0 17" xfId="3785" xr:uid="{00000000-0005-0000-0000-0000C90E0000}"/>
    <cellStyle name="V¡rgula0 17 2" xfId="3786" xr:uid="{00000000-0005-0000-0000-0000CA0E0000}"/>
    <cellStyle name="V¡rgula0 18" xfId="3787" xr:uid="{00000000-0005-0000-0000-0000CB0E0000}"/>
    <cellStyle name="V¡rgula0 18 2" xfId="3788" xr:uid="{00000000-0005-0000-0000-0000CC0E0000}"/>
    <cellStyle name="V¡rgula0 19" xfId="3789" xr:uid="{00000000-0005-0000-0000-0000CD0E0000}"/>
    <cellStyle name="V¡rgula0 19 2" xfId="3790" xr:uid="{00000000-0005-0000-0000-0000CE0E0000}"/>
    <cellStyle name="V¡rgula0 2" xfId="3791" xr:uid="{00000000-0005-0000-0000-0000CF0E0000}"/>
    <cellStyle name="V¡rgula0 2 2" xfId="3792" xr:uid="{00000000-0005-0000-0000-0000D00E0000}"/>
    <cellStyle name="V¡rgula0 2 2 2" xfId="3793" xr:uid="{00000000-0005-0000-0000-0000D10E0000}"/>
    <cellStyle name="V¡rgula0 2 3" xfId="3794" xr:uid="{00000000-0005-0000-0000-0000D20E0000}"/>
    <cellStyle name="V¡rgula0 2 3 2" xfId="3795" xr:uid="{00000000-0005-0000-0000-0000D30E0000}"/>
    <cellStyle name="V¡rgula0 2 4" xfId="3796" xr:uid="{00000000-0005-0000-0000-0000D40E0000}"/>
    <cellStyle name="V¡rgula0 20" xfId="3797" xr:uid="{00000000-0005-0000-0000-0000D50E0000}"/>
    <cellStyle name="V¡rgula0 20 2" xfId="3798" xr:uid="{00000000-0005-0000-0000-0000D60E0000}"/>
    <cellStyle name="V¡rgula0 21" xfId="3799" xr:uid="{00000000-0005-0000-0000-0000D70E0000}"/>
    <cellStyle name="V¡rgula0 21 2" xfId="3800" xr:uid="{00000000-0005-0000-0000-0000D80E0000}"/>
    <cellStyle name="V¡rgula0 22" xfId="3801" xr:uid="{00000000-0005-0000-0000-0000D90E0000}"/>
    <cellStyle name="V¡rgula0 22 2" xfId="3802" xr:uid="{00000000-0005-0000-0000-0000DA0E0000}"/>
    <cellStyle name="V¡rgula0 23" xfId="3803" xr:uid="{00000000-0005-0000-0000-0000DB0E0000}"/>
    <cellStyle name="V¡rgula0 23 2" xfId="3804" xr:uid="{00000000-0005-0000-0000-0000DC0E0000}"/>
    <cellStyle name="V¡rgula0 24" xfId="3805" xr:uid="{00000000-0005-0000-0000-0000DD0E0000}"/>
    <cellStyle name="V¡rgula0 24 2" xfId="3806" xr:uid="{00000000-0005-0000-0000-0000DE0E0000}"/>
    <cellStyle name="V¡rgula0 25" xfId="3807" xr:uid="{00000000-0005-0000-0000-0000DF0E0000}"/>
    <cellStyle name="V¡rgula0 25 2" xfId="3808" xr:uid="{00000000-0005-0000-0000-0000E00E0000}"/>
    <cellStyle name="V¡rgula0 26" xfId="3809" xr:uid="{00000000-0005-0000-0000-0000E10E0000}"/>
    <cellStyle name="V¡rgula0 26 2" xfId="3810" xr:uid="{00000000-0005-0000-0000-0000E20E0000}"/>
    <cellStyle name="V¡rgula0 27" xfId="3811" xr:uid="{00000000-0005-0000-0000-0000E30E0000}"/>
    <cellStyle name="V¡rgula0 27 2" xfId="3812" xr:uid="{00000000-0005-0000-0000-0000E40E0000}"/>
    <cellStyle name="V¡rgula0 28" xfId="3813" xr:uid="{00000000-0005-0000-0000-0000E50E0000}"/>
    <cellStyle name="V¡rgula0 28 2" xfId="3814" xr:uid="{00000000-0005-0000-0000-0000E60E0000}"/>
    <cellStyle name="V¡rgula0 29" xfId="3815" xr:uid="{00000000-0005-0000-0000-0000E70E0000}"/>
    <cellStyle name="V¡rgula0 29 2" xfId="3816" xr:uid="{00000000-0005-0000-0000-0000E80E0000}"/>
    <cellStyle name="V¡rgula0 3" xfId="3817" xr:uid="{00000000-0005-0000-0000-0000E90E0000}"/>
    <cellStyle name="V¡rgula0 3 2" xfId="3818" xr:uid="{00000000-0005-0000-0000-0000EA0E0000}"/>
    <cellStyle name="V¡rgula0 30" xfId="3819" xr:uid="{00000000-0005-0000-0000-0000EB0E0000}"/>
    <cellStyle name="V¡rgula0 30 2" xfId="3820" xr:uid="{00000000-0005-0000-0000-0000EC0E0000}"/>
    <cellStyle name="V¡rgula0 31" xfId="3821" xr:uid="{00000000-0005-0000-0000-0000ED0E0000}"/>
    <cellStyle name="V¡rgula0 31 2" xfId="3822" xr:uid="{00000000-0005-0000-0000-0000EE0E0000}"/>
    <cellStyle name="V¡rgula0 32" xfId="3823" xr:uid="{00000000-0005-0000-0000-0000EF0E0000}"/>
    <cellStyle name="V¡rgula0 32 2" xfId="3824" xr:uid="{00000000-0005-0000-0000-0000F00E0000}"/>
    <cellStyle name="V¡rgula0 33" xfId="3825" xr:uid="{00000000-0005-0000-0000-0000F10E0000}"/>
    <cellStyle name="V¡rgula0 33 2" xfId="3826" xr:uid="{00000000-0005-0000-0000-0000F20E0000}"/>
    <cellStyle name="V¡rgula0 34" xfId="3827" xr:uid="{00000000-0005-0000-0000-0000F30E0000}"/>
    <cellStyle name="V¡rgula0 34 2" xfId="3828" xr:uid="{00000000-0005-0000-0000-0000F40E0000}"/>
    <cellStyle name="V¡rgula0 35" xfId="3829" xr:uid="{00000000-0005-0000-0000-0000F50E0000}"/>
    <cellStyle name="V¡rgula0 4" xfId="3830" xr:uid="{00000000-0005-0000-0000-0000F60E0000}"/>
    <cellStyle name="V¡rgula0 4 2" xfId="3831" xr:uid="{00000000-0005-0000-0000-0000F70E0000}"/>
    <cellStyle name="V¡rgula0 5" xfId="3832" xr:uid="{00000000-0005-0000-0000-0000F80E0000}"/>
    <cellStyle name="V¡rgula0 5 2" xfId="3833" xr:uid="{00000000-0005-0000-0000-0000F90E0000}"/>
    <cellStyle name="V¡rgula0 6" xfId="3834" xr:uid="{00000000-0005-0000-0000-0000FA0E0000}"/>
    <cellStyle name="V¡rgula0 6 2" xfId="3835" xr:uid="{00000000-0005-0000-0000-0000FB0E0000}"/>
    <cellStyle name="V¡rgula0 7" xfId="3836" xr:uid="{00000000-0005-0000-0000-0000FC0E0000}"/>
    <cellStyle name="V¡rgula0 7 2" xfId="3837" xr:uid="{00000000-0005-0000-0000-0000FD0E0000}"/>
    <cellStyle name="V¡rgula0 8" xfId="3838" xr:uid="{00000000-0005-0000-0000-0000FE0E0000}"/>
    <cellStyle name="V¡rgula0 8 2" xfId="3839" xr:uid="{00000000-0005-0000-0000-0000FF0E0000}"/>
    <cellStyle name="V¡rgula0 9" xfId="3840" xr:uid="{00000000-0005-0000-0000-0000000F0000}"/>
    <cellStyle name="V¡rgula0 9 2" xfId="3841" xr:uid="{00000000-0005-0000-0000-0000010F0000}"/>
    <cellStyle name="vaca" xfId="3842" xr:uid="{00000000-0005-0000-0000-0000020F0000}"/>
    <cellStyle name="Valuta (0)_4 nya p3" xfId="3843" xr:uid="{00000000-0005-0000-0000-0000030F0000}"/>
    <cellStyle name="Valuta [0]_Betaalbaarheid_a" xfId="3844" xr:uid="{00000000-0005-0000-0000-0000040F0000}"/>
    <cellStyle name="Valuta 2" xfId="3845" xr:uid="{00000000-0005-0000-0000-0000050F0000}"/>
    <cellStyle name="Valuta 3" xfId="3846" xr:uid="{00000000-0005-0000-0000-0000060F0000}"/>
    <cellStyle name="Valuta_Betaalbaarheid_a" xfId="3847" xr:uid="{00000000-0005-0000-0000-0000070F0000}"/>
    <cellStyle name="Vérification" xfId="3848" xr:uid="{00000000-0005-0000-0000-0000080F0000}"/>
    <cellStyle name="Vírgul - Estilo1" xfId="3849" xr:uid="{00000000-0005-0000-0000-0000090F0000}"/>
    <cellStyle name="Vírgul - Estilo1 2" xfId="3850" xr:uid="{00000000-0005-0000-0000-00000A0F0000}"/>
    <cellStyle name="Vírgul - Estilo1 2 2" xfId="3851" xr:uid="{00000000-0005-0000-0000-00000B0F0000}"/>
    <cellStyle name="Vírgul - Estilo1 2 3" xfId="3852" xr:uid="{00000000-0005-0000-0000-00000C0F0000}"/>
    <cellStyle name="Vírgul - Estilo1 3" xfId="3853" xr:uid="{00000000-0005-0000-0000-00000D0F0000}"/>
    <cellStyle name="Virgül [0]_08-01" xfId="3854" xr:uid="{00000000-0005-0000-0000-00000E0F0000}"/>
    <cellStyle name="Virgül_08-01" xfId="3855" xr:uid="{00000000-0005-0000-0000-00000F0F0000}"/>
    <cellStyle name="Vírgula" xfId="3856" xr:uid="{00000000-0005-0000-0000-0000100F0000}"/>
    <cellStyle name="Vírgula 10" xfId="3857" xr:uid="{00000000-0005-0000-0000-0000110F0000}"/>
    <cellStyle name="Vírgula 10 2" xfId="3858" xr:uid="{00000000-0005-0000-0000-0000120F0000}"/>
    <cellStyle name="Vírgula 11" xfId="3859" xr:uid="{00000000-0005-0000-0000-0000130F0000}"/>
    <cellStyle name="Vírgula 11 2" xfId="3860" xr:uid="{00000000-0005-0000-0000-0000140F0000}"/>
    <cellStyle name="Vírgula 12" xfId="3861" xr:uid="{00000000-0005-0000-0000-0000150F0000}"/>
    <cellStyle name="Vírgula 12 2" xfId="3862" xr:uid="{00000000-0005-0000-0000-0000160F0000}"/>
    <cellStyle name="Vírgula 13" xfId="3863" xr:uid="{00000000-0005-0000-0000-0000170F0000}"/>
    <cellStyle name="Vírgula 13 2" xfId="3864" xr:uid="{00000000-0005-0000-0000-0000180F0000}"/>
    <cellStyle name="Vírgula 14" xfId="3865" xr:uid="{00000000-0005-0000-0000-0000190F0000}"/>
    <cellStyle name="Vírgula 14 2" xfId="3866" xr:uid="{00000000-0005-0000-0000-00001A0F0000}"/>
    <cellStyle name="Vírgula 15" xfId="3867" xr:uid="{00000000-0005-0000-0000-00001B0F0000}"/>
    <cellStyle name="Vírgula 15 2" xfId="3868" xr:uid="{00000000-0005-0000-0000-00001C0F0000}"/>
    <cellStyle name="Vírgula 16" xfId="3869" xr:uid="{00000000-0005-0000-0000-00001D0F0000}"/>
    <cellStyle name="Vírgula 16 2" xfId="3870" xr:uid="{00000000-0005-0000-0000-00001E0F0000}"/>
    <cellStyle name="Vírgula 17" xfId="3871" xr:uid="{00000000-0005-0000-0000-00001F0F0000}"/>
    <cellStyle name="Vírgula 17 2" xfId="3872" xr:uid="{00000000-0005-0000-0000-0000200F0000}"/>
    <cellStyle name="Vírgula 18" xfId="3873" xr:uid="{00000000-0005-0000-0000-0000210F0000}"/>
    <cellStyle name="Vírgula 18 2" xfId="3874" xr:uid="{00000000-0005-0000-0000-0000220F0000}"/>
    <cellStyle name="Vírgula 19" xfId="3875" xr:uid="{00000000-0005-0000-0000-0000230F0000}"/>
    <cellStyle name="Vírgula 19 2" xfId="3876" xr:uid="{00000000-0005-0000-0000-0000240F0000}"/>
    <cellStyle name="Vírgula 2" xfId="3877" xr:uid="{00000000-0005-0000-0000-0000250F0000}"/>
    <cellStyle name="Vírgula 2 2" xfId="3878" xr:uid="{00000000-0005-0000-0000-0000260F0000}"/>
    <cellStyle name="Vírgula 2 2 2" xfId="3879" xr:uid="{00000000-0005-0000-0000-0000270F0000}"/>
    <cellStyle name="Vírgula 2 3" xfId="3880" xr:uid="{00000000-0005-0000-0000-0000280F0000}"/>
    <cellStyle name="Vírgula 2 3 2" xfId="3881" xr:uid="{00000000-0005-0000-0000-0000290F0000}"/>
    <cellStyle name="Vírgula 2 4" xfId="3882" xr:uid="{00000000-0005-0000-0000-00002A0F0000}"/>
    <cellStyle name="Vírgula 20" xfId="3883" xr:uid="{00000000-0005-0000-0000-00002B0F0000}"/>
    <cellStyle name="Vírgula 20 2" xfId="3884" xr:uid="{00000000-0005-0000-0000-00002C0F0000}"/>
    <cellStyle name="Vírgula 21" xfId="3885" xr:uid="{00000000-0005-0000-0000-00002D0F0000}"/>
    <cellStyle name="Vírgula 21 2" xfId="3886" xr:uid="{00000000-0005-0000-0000-00002E0F0000}"/>
    <cellStyle name="Vírgula 22" xfId="3887" xr:uid="{00000000-0005-0000-0000-00002F0F0000}"/>
    <cellStyle name="Vírgula 22 2" xfId="3888" xr:uid="{00000000-0005-0000-0000-0000300F0000}"/>
    <cellStyle name="Vírgula 23" xfId="3889" xr:uid="{00000000-0005-0000-0000-0000310F0000}"/>
    <cellStyle name="Vírgula 23 2" xfId="3890" xr:uid="{00000000-0005-0000-0000-0000320F0000}"/>
    <cellStyle name="Vírgula 24" xfId="3891" xr:uid="{00000000-0005-0000-0000-0000330F0000}"/>
    <cellStyle name="Vírgula 24 2" xfId="3892" xr:uid="{00000000-0005-0000-0000-0000340F0000}"/>
    <cellStyle name="Vírgula 25" xfId="3893" xr:uid="{00000000-0005-0000-0000-0000350F0000}"/>
    <cellStyle name="Vírgula 25 2" xfId="3894" xr:uid="{00000000-0005-0000-0000-0000360F0000}"/>
    <cellStyle name="Vírgula 26" xfId="3895" xr:uid="{00000000-0005-0000-0000-0000370F0000}"/>
    <cellStyle name="Vírgula 26 2" xfId="3896" xr:uid="{00000000-0005-0000-0000-0000380F0000}"/>
    <cellStyle name="Vírgula 27" xfId="3897" xr:uid="{00000000-0005-0000-0000-0000390F0000}"/>
    <cellStyle name="Vírgula 27 2" xfId="3898" xr:uid="{00000000-0005-0000-0000-00003A0F0000}"/>
    <cellStyle name="Vírgula 28" xfId="3899" xr:uid="{00000000-0005-0000-0000-00003B0F0000}"/>
    <cellStyle name="Vírgula 28 2" xfId="3900" xr:uid="{00000000-0005-0000-0000-00003C0F0000}"/>
    <cellStyle name="Vírgula 29" xfId="3901" xr:uid="{00000000-0005-0000-0000-00003D0F0000}"/>
    <cellStyle name="Vírgula 29 2" xfId="3902" xr:uid="{00000000-0005-0000-0000-00003E0F0000}"/>
    <cellStyle name="Vírgula 3" xfId="3903" xr:uid="{00000000-0005-0000-0000-00003F0F0000}"/>
    <cellStyle name="Vírgula 3 2" xfId="3904" xr:uid="{00000000-0005-0000-0000-0000400F0000}"/>
    <cellStyle name="Vírgula 30" xfId="3905" xr:uid="{00000000-0005-0000-0000-0000410F0000}"/>
    <cellStyle name="Vírgula 30 2" xfId="3906" xr:uid="{00000000-0005-0000-0000-0000420F0000}"/>
    <cellStyle name="Vírgula 31" xfId="3907" xr:uid="{00000000-0005-0000-0000-0000430F0000}"/>
    <cellStyle name="Vírgula 31 2" xfId="3908" xr:uid="{00000000-0005-0000-0000-0000440F0000}"/>
    <cellStyle name="Vírgula 32" xfId="3909" xr:uid="{00000000-0005-0000-0000-0000450F0000}"/>
    <cellStyle name="Vírgula 32 2" xfId="3910" xr:uid="{00000000-0005-0000-0000-0000460F0000}"/>
    <cellStyle name="Vírgula 33" xfId="3911" xr:uid="{00000000-0005-0000-0000-0000470F0000}"/>
    <cellStyle name="Vírgula 33 2" xfId="3912" xr:uid="{00000000-0005-0000-0000-0000480F0000}"/>
    <cellStyle name="Vírgula 34" xfId="3913" xr:uid="{00000000-0005-0000-0000-0000490F0000}"/>
    <cellStyle name="Vírgula 34 2" xfId="3914" xr:uid="{00000000-0005-0000-0000-00004A0F0000}"/>
    <cellStyle name="Vírgula 4" xfId="3915" xr:uid="{00000000-0005-0000-0000-00004B0F0000}"/>
    <cellStyle name="Vírgula 4 2" xfId="3916" xr:uid="{00000000-0005-0000-0000-00004C0F0000}"/>
    <cellStyle name="Vírgula 5" xfId="3917" xr:uid="{00000000-0005-0000-0000-00004D0F0000}"/>
    <cellStyle name="Vírgula 5 2" xfId="3918" xr:uid="{00000000-0005-0000-0000-00004E0F0000}"/>
    <cellStyle name="Vírgula 6" xfId="3919" xr:uid="{00000000-0005-0000-0000-00004F0F0000}"/>
    <cellStyle name="Vírgula 6 2" xfId="3920" xr:uid="{00000000-0005-0000-0000-0000500F0000}"/>
    <cellStyle name="Vírgula 7" xfId="3921" xr:uid="{00000000-0005-0000-0000-0000510F0000}"/>
    <cellStyle name="Vírgula 7 2" xfId="3922" xr:uid="{00000000-0005-0000-0000-0000520F0000}"/>
    <cellStyle name="Vírgula 8" xfId="3923" xr:uid="{00000000-0005-0000-0000-0000530F0000}"/>
    <cellStyle name="Vírgula 8 2" xfId="3924" xr:uid="{00000000-0005-0000-0000-0000540F0000}"/>
    <cellStyle name="Vírgula 9" xfId="3925" xr:uid="{00000000-0005-0000-0000-0000550F0000}"/>
    <cellStyle name="Vírgula 9 2" xfId="3926" xr:uid="{00000000-0005-0000-0000-0000560F0000}"/>
    <cellStyle name="Vírgula0" xfId="3927" xr:uid="{00000000-0005-0000-0000-0000570F0000}"/>
    <cellStyle name="Vírgula0 10" xfId="3928" xr:uid="{00000000-0005-0000-0000-0000580F0000}"/>
    <cellStyle name="Vírgula0 10 2" xfId="3929" xr:uid="{00000000-0005-0000-0000-0000590F0000}"/>
    <cellStyle name="Vírgula0 11" xfId="3930" xr:uid="{00000000-0005-0000-0000-00005A0F0000}"/>
    <cellStyle name="Vírgula0 11 2" xfId="3931" xr:uid="{00000000-0005-0000-0000-00005B0F0000}"/>
    <cellStyle name="Vírgula0 12" xfId="3932" xr:uid="{00000000-0005-0000-0000-00005C0F0000}"/>
    <cellStyle name="Vírgula0 12 2" xfId="3933" xr:uid="{00000000-0005-0000-0000-00005D0F0000}"/>
    <cellStyle name="Vírgula0 13" xfId="3934" xr:uid="{00000000-0005-0000-0000-00005E0F0000}"/>
    <cellStyle name="Vírgula0 13 2" xfId="3935" xr:uid="{00000000-0005-0000-0000-00005F0F0000}"/>
    <cellStyle name="Vírgula0 14" xfId="3936" xr:uid="{00000000-0005-0000-0000-0000600F0000}"/>
    <cellStyle name="Vírgula0 14 2" xfId="3937" xr:uid="{00000000-0005-0000-0000-0000610F0000}"/>
    <cellStyle name="Vírgula0 15" xfId="3938" xr:uid="{00000000-0005-0000-0000-0000620F0000}"/>
    <cellStyle name="Vírgula0 15 2" xfId="3939" xr:uid="{00000000-0005-0000-0000-0000630F0000}"/>
    <cellStyle name="Vírgula0 16" xfId="3940" xr:uid="{00000000-0005-0000-0000-0000640F0000}"/>
    <cellStyle name="Vírgula0 16 2" xfId="3941" xr:uid="{00000000-0005-0000-0000-0000650F0000}"/>
    <cellStyle name="Vírgula0 17" xfId="3942" xr:uid="{00000000-0005-0000-0000-0000660F0000}"/>
    <cellStyle name="Vírgula0 17 2" xfId="3943" xr:uid="{00000000-0005-0000-0000-0000670F0000}"/>
    <cellStyle name="Vírgula0 18" xfId="3944" xr:uid="{00000000-0005-0000-0000-0000680F0000}"/>
    <cellStyle name="Vírgula0 18 2" xfId="3945" xr:uid="{00000000-0005-0000-0000-0000690F0000}"/>
    <cellStyle name="Vírgula0 19" xfId="3946" xr:uid="{00000000-0005-0000-0000-00006A0F0000}"/>
    <cellStyle name="Vírgula0 19 2" xfId="3947" xr:uid="{00000000-0005-0000-0000-00006B0F0000}"/>
    <cellStyle name="Vírgula0 2" xfId="3948" xr:uid="{00000000-0005-0000-0000-00006C0F0000}"/>
    <cellStyle name="Vírgula0 2 2" xfId="3949" xr:uid="{00000000-0005-0000-0000-00006D0F0000}"/>
    <cellStyle name="Vírgula0 2 2 2" xfId="3950" xr:uid="{00000000-0005-0000-0000-00006E0F0000}"/>
    <cellStyle name="Vírgula0 2 3" xfId="3951" xr:uid="{00000000-0005-0000-0000-00006F0F0000}"/>
    <cellStyle name="Vírgula0 2 3 2" xfId="3952" xr:uid="{00000000-0005-0000-0000-0000700F0000}"/>
    <cellStyle name="Vírgula0 2 4" xfId="3953" xr:uid="{00000000-0005-0000-0000-0000710F0000}"/>
    <cellStyle name="Vírgula0 20" xfId="3954" xr:uid="{00000000-0005-0000-0000-0000720F0000}"/>
    <cellStyle name="Vírgula0 20 2" xfId="3955" xr:uid="{00000000-0005-0000-0000-0000730F0000}"/>
    <cellStyle name="Vírgula0 21" xfId="3956" xr:uid="{00000000-0005-0000-0000-0000740F0000}"/>
    <cellStyle name="Vírgula0 21 2" xfId="3957" xr:uid="{00000000-0005-0000-0000-0000750F0000}"/>
    <cellStyle name="Vírgula0 22" xfId="3958" xr:uid="{00000000-0005-0000-0000-0000760F0000}"/>
    <cellStyle name="Vírgula0 22 2" xfId="3959" xr:uid="{00000000-0005-0000-0000-0000770F0000}"/>
    <cellStyle name="Vírgula0 23" xfId="3960" xr:uid="{00000000-0005-0000-0000-0000780F0000}"/>
    <cellStyle name="Vírgula0 23 2" xfId="3961" xr:uid="{00000000-0005-0000-0000-0000790F0000}"/>
    <cellStyle name="Vírgula0 24" xfId="3962" xr:uid="{00000000-0005-0000-0000-00007A0F0000}"/>
    <cellStyle name="Vírgula0 24 2" xfId="3963" xr:uid="{00000000-0005-0000-0000-00007B0F0000}"/>
    <cellStyle name="Vírgula0 25" xfId="3964" xr:uid="{00000000-0005-0000-0000-00007C0F0000}"/>
    <cellStyle name="Vírgula0 25 2" xfId="3965" xr:uid="{00000000-0005-0000-0000-00007D0F0000}"/>
    <cellStyle name="Vírgula0 26" xfId="3966" xr:uid="{00000000-0005-0000-0000-00007E0F0000}"/>
    <cellStyle name="Vírgula0 26 2" xfId="3967" xr:uid="{00000000-0005-0000-0000-00007F0F0000}"/>
    <cellStyle name="Vírgula0 27" xfId="3968" xr:uid="{00000000-0005-0000-0000-0000800F0000}"/>
    <cellStyle name="Vírgula0 27 2" xfId="3969" xr:uid="{00000000-0005-0000-0000-0000810F0000}"/>
    <cellStyle name="Vírgula0 28" xfId="3970" xr:uid="{00000000-0005-0000-0000-0000820F0000}"/>
    <cellStyle name="Vírgula0 28 2" xfId="3971" xr:uid="{00000000-0005-0000-0000-0000830F0000}"/>
    <cellStyle name="Vírgula0 29" xfId="3972" xr:uid="{00000000-0005-0000-0000-0000840F0000}"/>
    <cellStyle name="Vírgula0 29 2" xfId="3973" xr:uid="{00000000-0005-0000-0000-0000850F0000}"/>
    <cellStyle name="Vírgula0 3" xfId="3974" xr:uid="{00000000-0005-0000-0000-0000860F0000}"/>
    <cellStyle name="Vírgula0 3 2" xfId="3975" xr:uid="{00000000-0005-0000-0000-0000870F0000}"/>
    <cellStyle name="Vírgula0 30" xfId="3976" xr:uid="{00000000-0005-0000-0000-0000880F0000}"/>
    <cellStyle name="Vírgula0 30 2" xfId="3977" xr:uid="{00000000-0005-0000-0000-0000890F0000}"/>
    <cellStyle name="Vírgula0 31" xfId="3978" xr:uid="{00000000-0005-0000-0000-00008A0F0000}"/>
    <cellStyle name="Vírgula0 31 2" xfId="3979" xr:uid="{00000000-0005-0000-0000-00008B0F0000}"/>
    <cellStyle name="Vírgula0 32" xfId="3980" xr:uid="{00000000-0005-0000-0000-00008C0F0000}"/>
    <cellStyle name="Vírgula0 32 2" xfId="3981" xr:uid="{00000000-0005-0000-0000-00008D0F0000}"/>
    <cellStyle name="Vírgula0 33" xfId="3982" xr:uid="{00000000-0005-0000-0000-00008E0F0000}"/>
    <cellStyle name="Vírgula0 33 2" xfId="3983" xr:uid="{00000000-0005-0000-0000-00008F0F0000}"/>
    <cellStyle name="Vírgula0 34" xfId="3984" xr:uid="{00000000-0005-0000-0000-0000900F0000}"/>
    <cellStyle name="Vírgula0 34 2" xfId="3985" xr:uid="{00000000-0005-0000-0000-0000910F0000}"/>
    <cellStyle name="Vírgula0 4" xfId="3986" xr:uid="{00000000-0005-0000-0000-0000920F0000}"/>
    <cellStyle name="Vírgula0 4 2" xfId="3987" xr:uid="{00000000-0005-0000-0000-0000930F0000}"/>
    <cellStyle name="Vírgula0 5" xfId="3988" xr:uid="{00000000-0005-0000-0000-0000940F0000}"/>
    <cellStyle name="Vírgula0 5 2" xfId="3989" xr:uid="{00000000-0005-0000-0000-0000950F0000}"/>
    <cellStyle name="Vírgula0 6" xfId="3990" xr:uid="{00000000-0005-0000-0000-0000960F0000}"/>
    <cellStyle name="Vírgula0 6 2" xfId="3991" xr:uid="{00000000-0005-0000-0000-0000970F0000}"/>
    <cellStyle name="Vírgula0 7" xfId="3992" xr:uid="{00000000-0005-0000-0000-0000980F0000}"/>
    <cellStyle name="Vírgula0 7 2" xfId="3993" xr:uid="{00000000-0005-0000-0000-0000990F0000}"/>
    <cellStyle name="Vírgula0 8" xfId="3994" xr:uid="{00000000-0005-0000-0000-00009A0F0000}"/>
    <cellStyle name="Vírgula0 8 2" xfId="3995" xr:uid="{00000000-0005-0000-0000-00009B0F0000}"/>
    <cellStyle name="Vírgula0 9" xfId="3996" xr:uid="{00000000-0005-0000-0000-00009C0F0000}"/>
    <cellStyle name="Vírgula0 9 2" xfId="3997" xr:uid="{00000000-0005-0000-0000-00009D0F0000}"/>
    <cellStyle name="Währung" xfId="3998" xr:uid="{00000000-0005-0000-0000-00009E0F0000}"/>
    <cellStyle name="Währung [0]_CoAsDCol" xfId="3999" xr:uid="{00000000-0005-0000-0000-00009F0F0000}"/>
    <cellStyle name="Währung €" xfId="4000" xr:uid="{00000000-0005-0000-0000-0000A00F0000}"/>
    <cellStyle name="Währung DM" xfId="4001" xr:uid="{00000000-0005-0000-0000-0000A10F0000}"/>
    <cellStyle name="Währung_CoAsDCol" xfId="4002" xr:uid="{00000000-0005-0000-0000-0000A20F0000}"/>
    <cellStyle name="Warning Text 2" xfId="4003" xr:uid="{00000000-0005-0000-0000-0000A30F0000}"/>
    <cellStyle name="WebAnchor1" xfId="4004" xr:uid="{00000000-0005-0000-0000-0000A40F0000}"/>
    <cellStyle name="WebAnchor1 2" xfId="4005" xr:uid="{00000000-0005-0000-0000-0000A50F0000}"/>
    <cellStyle name="WebAnchor2" xfId="4006" xr:uid="{00000000-0005-0000-0000-0000A60F0000}"/>
    <cellStyle name="WebAnchor2 2" xfId="4007" xr:uid="{00000000-0005-0000-0000-0000A70F0000}"/>
    <cellStyle name="WebAnchor3" xfId="4008" xr:uid="{00000000-0005-0000-0000-0000A80F0000}"/>
    <cellStyle name="WebAnchor3 2" xfId="4009" xr:uid="{00000000-0005-0000-0000-0000A90F0000}"/>
    <cellStyle name="WebAnchor4" xfId="4010" xr:uid="{00000000-0005-0000-0000-0000AA0F0000}"/>
    <cellStyle name="WebAnchor4 2" xfId="4011" xr:uid="{00000000-0005-0000-0000-0000AB0F0000}"/>
    <cellStyle name="WebAnchor5" xfId="4012" xr:uid="{00000000-0005-0000-0000-0000AC0F0000}"/>
    <cellStyle name="WebAnchor5 2" xfId="4013" xr:uid="{00000000-0005-0000-0000-0000AD0F0000}"/>
    <cellStyle name="WebAnchor6" xfId="4014" xr:uid="{00000000-0005-0000-0000-0000AE0F0000}"/>
    <cellStyle name="WebAnchor6 2" xfId="4015" xr:uid="{00000000-0005-0000-0000-0000AF0F0000}"/>
    <cellStyle name="WebAnchor7" xfId="4016" xr:uid="{00000000-0005-0000-0000-0000B00F0000}"/>
    <cellStyle name="WebAnchor7 2" xfId="4017" xr:uid="{00000000-0005-0000-0000-0000B10F0000}"/>
    <cellStyle name="WebBold" xfId="4018" xr:uid="{00000000-0005-0000-0000-0000B20F0000}"/>
    <cellStyle name="WebBold 2" xfId="4019" xr:uid="{00000000-0005-0000-0000-0000B30F0000}"/>
    <cellStyle name="WebDate" xfId="4020" xr:uid="{00000000-0005-0000-0000-0000B40F0000}"/>
    <cellStyle name="WebDate 2" xfId="4021" xr:uid="{00000000-0005-0000-0000-0000B50F0000}"/>
    <cellStyle name="Webexclude" xfId="4022" xr:uid="{00000000-0005-0000-0000-0000B60F0000}"/>
    <cellStyle name="WebExclude 2" xfId="4023" xr:uid="{00000000-0005-0000-0000-0000B70F0000}"/>
    <cellStyle name="WebFN" xfId="4024" xr:uid="{00000000-0005-0000-0000-0000B80F0000}"/>
    <cellStyle name="WebFN 2" xfId="4025" xr:uid="{00000000-0005-0000-0000-0000B90F0000}"/>
    <cellStyle name="WebFN1" xfId="4026" xr:uid="{00000000-0005-0000-0000-0000BA0F0000}"/>
    <cellStyle name="WebFN1 2" xfId="4027" xr:uid="{00000000-0005-0000-0000-0000BB0F0000}"/>
    <cellStyle name="WebFN1 2 2" xfId="4028" xr:uid="{00000000-0005-0000-0000-0000BC0F0000}"/>
    <cellStyle name="WebFN1 3" xfId="4029" xr:uid="{00000000-0005-0000-0000-0000BD0F0000}"/>
    <cellStyle name="WebFN2" xfId="4030" xr:uid="{00000000-0005-0000-0000-0000BE0F0000}"/>
    <cellStyle name="WebFN3" xfId="4031" xr:uid="{00000000-0005-0000-0000-0000BF0F0000}"/>
    <cellStyle name="WebFN3 2" xfId="4032" xr:uid="{00000000-0005-0000-0000-0000C00F0000}"/>
    <cellStyle name="WebFN4" xfId="4033" xr:uid="{00000000-0005-0000-0000-0000C10F0000}"/>
    <cellStyle name="WebHR" xfId="4034" xr:uid="{00000000-0005-0000-0000-0000C20F0000}"/>
    <cellStyle name="WebHR 2" xfId="4035" xr:uid="{00000000-0005-0000-0000-0000C30F0000}"/>
    <cellStyle name="WebHR 2 2" xfId="4036" xr:uid="{00000000-0005-0000-0000-0000C40F0000}"/>
    <cellStyle name="WebHR 3" xfId="4037" xr:uid="{00000000-0005-0000-0000-0000C50F0000}"/>
    <cellStyle name="WebIndent1" xfId="4038" xr:uid="{00000000-0005-0000-0000-0000C60F0000}"/>
    <cellStyle name="WebIndent1 2" xfId="4039" xr:uid="{00000000-0005-0000-0000-0000C70F0000}"/>
    <cellStyle name="WebIndent1wFN3" xfId="4040" xr:uid="{00000000-0005-0000-0000-0000C80F0000}"/>
    <cellStyle name="WebIndent1wFN3 2" xfId="4041" xr:uid="{00000000-0005-0000-0000-0000C90F0000}"/>
    <cellStyle name="WebIndent2" xfId="4042" xr:uid="{00000000-0005-0000-0000-0000CA0F0000}"/>
    <cellStyle name="WebIndent2 2" xfId="4043" xr:uid="{00000000-0005-0000-0000-0000CB0F0000}"/>
    <cellStyle name="WebNoBR" xfId="4044" xr:uid="{00000000-0005-0000-0000-0000CC0F0000}"/>
    <cellStyle name="WebNoBR 2" xfId="4045" xr:uid="{00000000-0005-0000-0000-0000CD0F0000}"/>
    <cellStyle name="WebNoBR_WEOInput" xfId="4046" xr:uid="{00000000-0005-0000-0000-0000CE0F0000}"/>
    <cellStyle name="Wrapped" xfId="4047" xr:uid="{00000000-0005-0000-0000-0000CF0F0000}"/>
    <cellStyle name="XL3 Blue" xfId="4048" xr:uid="{00000000-0005-0000-0000-0000D00F0000}"/>
    <cellStyle name="XL3 Green" xfId="4049" xr:uid="{00000000-0005-0000-0000-0000D10F0000}"/>
    <cellStyle name="XL3 Orange" xfId="4050" xr:uid="{00000000-0005-0000-0000-0000D20F0000}"/>
    <cellStyle name="XL3 Red" xfId="4051" xr:uid="{00000000-0005-0000-0000-0000D30F0000}"/>
    <cellStyle name="XL3 Yellow" xfId="4052" xr:uid="{00000000-0005-0000-0000-0000D40F0000}"/>
    <cellStyle name="y" xfId="4053" xr:uid="{00000000-0005-0000-0000-0000D50F0000}"/>
    <cellStyle name="year" xfId="4054" xr:uid="{00000000-0005-0000-0000-0000D60F0000}"/>
    <cellStyle name="Záhlaví 1" xfId="4055" xr:uid="{00000000-0005-0000-0000-0000D70F0000}"/>
    <cellStyle name="Záhlaví 2" xfId="4056" xr:uid="{00000000-0005-0000-0000-0000D80F0000}"/>
    <cellStyle name="zero" xfId="4057" xr:uid="{00000000-0005-0000-0000-0000D90F0000}"/>
    <cellStyle name="Złe" xfId="4058" xr:uid="{00000000-0005-0000-0000-0000DA0F0000}"/>
    <cellStyle name="Βασικό_budget0304budgetsept04" xfId="4059" xr:uid="{00000000-0005-0000-0000-0000DB0F0000}"/>
    <cellStyle name="Εισαγωγή" xfId="4060" xr:uid="{00000000-0005-0000-0000-0000DC0F0000}"/>
    <cellStyle name="Εισαγωγή 2" xfId="4061" xr:uid="{00000000-0005-0000-0000-0000DD0F0000}"/>
    <cellStyle name="Εισαγωγή 2 2" xfId="4062" xr:uid="{00000000-0005-0000-0000-0000DE0F0000}"/>
    <cellStyle name="Εισαγωγή 3" xfId="4063" xr:uid="{00000000-0005-0000-0000-0000DF0F0000}"/>
    <cellStyle name="Έλεγχος κελιού" xfId="4064" xr:uid="{00000000-0005-0000-0000-0000E00F0000}"/>
    <cellStyle name="Έμφαση1" xfId="4065" xr:uid="{00000000-0005-0000-0000-0000E10F0000}"/>
    <cellStyle name="Έμφαση2" xfId="4066" xr:uid="{00000000-0005-0000-0000-0000E20F0000}"/>
    <cellStyle name="Έμφαση3" xfId="4067" xr:uid="{00000000-0005-0000-0000-0000E30F0000}"/>
    <cellStyle name="Έμφαση4" xfId="4068" xr:uid="{00000000-0005-0000-0000-0000E40F0000}"/>
    <cellStyle name="Έμφαση5" xfId="4069" xr:uid="{00000000-0005-0000-0000-0000E50F0000}"/>
    <cellStyle name="Έμφαση6" xfId="4070" xr:uid="{00000000-0005-0000-0000-0000E60F0000}"/>
    <cellStyle name="Έξοδος" xfId="4071" xr:uid="{00000000-0005-0000-0000-0000E70F0000}"/>
    <cellStyle name="Έξοδος 2" xfId="4072" xr:uid="{00000000-0005-0000-0000-0000E80F0000}"/>
    <cellStyle name="Έξοδος 2 2" xfId="4073" xr:uid="{00000000-0005-0000-0000-0000E90F0000}"/>
    <cellStyle name="Έξοδος 3" xfId="4074" xr:uid="{00000000-0005-0000-0000-0000EA0F0000}"/>
    <cellStyle name="Επεξηγηματικό κείμενο" xfId="4075" xr:uid="{00000000-0005-0000-0000-0000EB0F0000}"/>
    <cellStyle name="Επικεφαλίδα 1" xfId="4076" xr:uid="{00000000-0005-0000-0000-0000EC0F0000}"/>
    <cellStyle name="Επικεφαλίδα 2" xfId="4077" xr:uid="{00000000-0005-0000-0000-0000ED0F0000}"/>
    <cellStyle name="Επικεφαλίδα 3" xfId="4078" xr:uid="{00000000-0005-0000-0000-0000EE0F0000}"/>
    <cellStyle name="Επικεφαλίδα 4" xfId="4079" xr:uid="{00000000-0005-0000-0000-0000EF0F0000}"/>
    <cellStyle name="Κακό" xfId="4080" xr:uid="{00000000-0005-0000-0000-0000F00F0000}"/>
    <cellStyle name="Καλό" xfId="4081" xr:uid="{00000000-0005-0000-0000-0000F10F0000}"/>
    <cellStyle name="Κόμμα [0]_Φύλλο1" xfId="4082" xr:uid="{00000000-0005-0000-0000-0000F20F0000}"/>
    <cellStyle name="Κόμμα_Φύλλο1" xfId="4083" xr:uid="{00000000-0005-0000-0000-0000F30F0000}"/>
    <cellStyle name="Ουδέτερο" xfId="4084" xr:uid="{00000000-0005-0000-0000-0000F40F0000}"/>
    <cellStyle name="Προειδοποιητικό κείμενο" xfId="4085" xr:uid="{00000000-0005-0000-0000-0000F50F0000}"/>
    <cellStyle name="Σημείωση" xfId="4086" xr:uid="{00000000-0005-0000-0000-0000F60F0000}"/>
    <cellStyle name="Σημείωση 2" xfId="4087" xr:uid="{00000000-0005-0000-0000-0000F70F0000}"/>
    <cellStyle name="Σημείωση 2 2" xfId="4088" xr:uid="{00000000-0005-0000-0000-0000F80F0000}"/>
    <cellStyle name="Σημείωση 3" xfId="4089" xr:uid="{00000000-0005-0000-0000-0000F90F0000}"/>
    <cellStyle name="Συνδεδεμένο κελί" xfId="4090" xr:uid="{00000000-0005-0000-0000-0000FA0F0000}"/>
    <cellStyle name="Σύνολο" xfId="4091" xr:uid="{00000000-0005-0000-0000-0000FB0F0000}"/>
    <cellStyle name="Σύνολο 2" xfId="4092" xr:uid="{00000000-0005-0000-0000-0000FC0F0000}"/>
    <cellStyle name="Σύνολο 2 2" xfId="4093" xr:uid="{00000000-0005-0000-0000-0000FD0F0000}"/>
    <cellStyle name="Σύνολο 3" xfId="4094" xr:uid="{00000000-0005-0000-0000-0000FE0F0000}"/>
    <cellStyle name="Τίτλος" xfId="4095" xr:uid="{00000000-0005-0000-0000-0000FF0F0000}"/>
    <cellStyle name="Υπολογισμός" xfId="4096" xr:uid="{00000000-0005-0000-0000-000000100000}"/>
    <cellStyle name="Υπολογισμός 2" xfId="4097" xr:uid="{00000000-0005-0000-0000-000001100000}"/>
    <cellStyle name="Υπολογισμός 2 2" xfId="4098" xr:uid="{00000000-0005-0000-0000-000002100000}"/>
    <cellStyle name="Υπολογισμός 3" xfId="4099" xr:uid="{00000000-0005-0000-0000-000003100000}"/>
    <cellStyle name="Акцент1" xfId="4100" xr:uid="{00000000-0005-0000-0000-000004100000}"/>
    <cellStyle name="Акцент1 2" xfId="4101" xr:uid="{00000000-0005-0000-0000-000005100000}"/>
    <cellStyle name="Акцент2" xfId="4102" xr:uid="{00000000-0005-0000-0000-000006100000}"/>
    <cellStyle name="Акцент2 2" xfId="4103" xr:uid="{00000000-0005-0000-0000-000007100000}"/>
    <cellStyle name="Акцент3" xfId="4104" xr:uid="{00000000-0005-0000-0000-000008100000}"/>
    <cellStyle name="Акцент3 2" xfId="4105" xr:uid="{00000000-0005-0000-0000-000009100000}"/>
    <cellStyle name="Акцент4" xfId="4106" xr:uid="{00000000-0005-0000-0000-00000A100000}"/>
    <cellStyle name="Акцент4 2" xfId="4107" xr:uid="{00000000-0005-0000-0000-00000B100000}"/>
    <cellStyle name="Акцент5" xfId="4108" xr:uid="{00000000-0005-0000-0000-00000C100000}"/>
    <cellStyle name="Акцент6" xfId="4109" xr:uid="{00000000-0005-0000-0000-00000D100000}"/>
    <cellStyle name="Акцент6 2" xfId="4110" xr:uid="{00000000-0005-0000-0000-00000E100000}"/>
    <cellStyle name="Ввод " xfId="4111" xr:uid="{00000000-0005-0000-0000-00000F100000}"/>
    <cellStyle name="Ввод  2" xfId="4112" xr:uid="{00000000-0005-0000-0000-000010100000}"/>
    <cellStyle name="Ввод  2 2" xfId="4113" xr:uid="{00000000-0005-0000-0000-000011100000}"/>
    <cellStyle name="Ввод  2 2 2" xfId="4114" xr:uid="{00000000-0005-0000-0000-000012100000}"/>
    <cellStyle name="Ввод  3" xfId="4115" xr:uid="{00000000-0005-0000-0000-000013100000}"/>
    <cellStyle name="Ввод  3 2" xfId="4116" xr:uid="{00000000-0005-0000-0000-000014100000}"/>
    <cellStyle name="Вывод" xfId="4117" xr:uid="{00000000-0005-0000-0000-000015100000}"/>
    <cellStyle name="Вывод 2" xfId="4118" xr:uid="{00000000-0005-0000-0000-000016100000}"/>
    <cellStyle name="Вывод 2 2" xfId="4119" xr:uid="{00000000-0005-0000-0000-000017100000}"/>
    <cellStyle name="Вывод 2 2 2" xfId="4120" xr:uid="{00000000-0005-0000-0000-000018100000}"/>
    <cellStyle name="Вывод 3" xfId="4121" xr:uid="{00000000-0005-0000-0000-000019100000}"/>
    <cellStyle name="Вывод 3 2" xfId="4122" xr:uid="{00000000-0005-0000-0000-00001A100000}"/>
    <cellStyle name="Вычисление" xfId="4123" xr:uid="{00000000-0005-0000-0000-00001B100000}"/>
    <cellStyle name="Вычисление 2" xfId="4124" xr:uid="{00000000-0005-0000-0000-00001C100000}"/>
    <cellStyle name="Вычисление 2 2" xfId="4125" xr:uid="{00000000-0005-0000-0000-00001D100000}"/>
    <cellStyle name="Вычисление 2 2 2" xfId="4126" xr:uid="{00000000-0005-0000-0000-00001E100000}"/>
    <cellStyle name="Вычисление 3" xfId="4127" xr:uid="{00000000-0005-0000-0000-00001F100000}"/>
    <cellStyle name="Вычисление 3 2" xfId="4128" xr:uid="{00000000-0005-0000-0000-000020100000}"/>
    <cellStyle name="ДАТА" xfId="4129" xr:uid="{00000000-0005-0000-0000-000021100000}"/>
    <cellStyle name="ДАТА 2" xfId="4130" xr:uid="{00000000-0005-0000-0000-000022100000}"/>
    <cellStyle name="ДАТА 3" xfId="4131" xr:uid="{00000000-0005-0000-0000-000023100000}"/>
    <cellStyle name="ДАТА_Comp_aut" xfId="4132" xr:uid="{00000000-0005-0000-0000-000024100000}"/>
    <cellStyle name="Денежный [0]_453" xfId="4133" xr:uid="{00000000-0005-0000-0000-000025100000}"/>
    <cellStyle name="Денежный_453" xfId="4134" xr:uid="{00000000-0005-0000-0000-000026100000}"/>
    <cellStyle name="Заголовок 1" xfId="4135" xr:uid="{00000000-0005-0000-0000-000027100000}"/>
    <cellStyle name="Заголовок 1 2" xfId="4136" xr:uid="{00000000-0005-0000-0000-000028100000}"/>
    <cellStyle name="Заголовок 2" xfId="4137" xr:uid="{00000000-0005-0000-0000-000029100000}"/>
    <cellStyle name="Заголовок 2 2" xfId="4138" xr:uid="{00000000-0005-0000-0000-00002A100000}"/>
    <cellStyle name="Заголовок 3" xfId="4139" xr:uid="{00000000-0005-0000-0000-00002B100000}"/>
    <cellStyle name="Заголовок 3 2" xfId="4140" xr:uid="{00000000-0005-0000-0000-00002C100000}"/>
    <cellStyle name="Заголовок 4" xfId="4141" xr:uid="{00000000-0005-0000-0000-00002D100000}"/>
    <cellStyle name="Заголовок 4 2" xfId="4142" xr:uid="{00000000-0005-0000-0000-00002E100000}"/>
    <cellStyle name="ЗАГОЛОВОК1" xfId="4143" xr:uid="{00000000-0005-0000-0000-00002F100000}"/>
    <cellStyle name="ЗАГОЛОВОК1 2" xfId="4144" xr:uid="{00000000-0005-0000-0000-000030100000}"/>
    <cellStyle name="ЗАГОЛОВОК2" xfId="4145" xr:uid="{00000000-0005-0000-0000-000031100000}"/>
    <cellStyle name="ЗАГОЛОВОК2 2" xfId="4146" xr:uid="{00000000-0005-0000-0000-000032100000}"/>
    <cellStyle name="Итог" xfId="4147" xr:uid="{00000000-0005-0000-0000-000033100000}"/>
    <cellStyle name="Итог 2" xfId="4148" xr:uid="{00000000-0005-0000-0000-000034100000}"/>
    <cellStyle name="Итог 2 2" xfId="4149" xr:uid="{00000000-0005-0000-0000-000035100000}"/>
    <cellStyle name="Итог 3" xfId="4150" xr:uid="{00000000-0005-0000-0000-000036100000}"/>
    <cellStyle name="ИТОГОВЫЙ" xfId="4151" xr:uid="{00000000-0005-0000-0000-000037100000}"/>
    <cellStyle name="ИТОГОВЫЙ 2" xfId="4152" xr:uid="{00000000-0005-0000-0000-000038100000}"/>
    <cellStyle name="ИТОГОВЫЙ 2 2" xfId="4153" xr:uid="{00000000-0005-0000-0000-000039100000}"/>
    <cellStyle name="ИТОГОВЫЙ 3" xfId="4154" xr:uid="{00000000-0005-0000-0000-00003A100000}"/>
    <cellStyle name="ИТОГОВЫЙ 3 2" xfId="4155" xr:uid="{00000000-0005-0000-0000-00003B100000}"/>
    <cellStyle name="ИТОГОВЫЙ 4" xfId="4156" xr:uid="{00000000-0005-0000-0000-00003C100000}"/>
    <cellStyle name="ИТОГОВЫЙ_Comp_aut" xfId="4157" xr:uid="{00000000-0005-0000-0000-00003D100000}"/>
    <cellStyle name="Контрольная ячейка" xfId="4158" xr:uid="{00000000-0005-0000-0000-00003E100000}"/>
    <cellStyle name="Название" xfId="4159" xr:uid="{00000000-0005-0000-0000-00003F100000}"/>
    <cellStyle name="Название 2" xfId="4160" xr:uid="{00000000-0005-0000-0000-000040100000}"/>
    <cellStyle name="Нейтральный" xfId="4161" xr:uid="{00000000-0005-0000-0000-000041100000}"/>
    <cellStyle name="Нейтральный 2" xfId="4162" xr:uid="{00000000-0005-0000-0000-000042100000}"/>
    <cellStyle name="Обычный_02-682" xfId="4163" xr:uid="{00000000-0005-0000-0000-000043100000}"/>
    <cellStyle name="Открывавшаяся гиперссылка_Table_B_1999_2000_2001" xfId="4164" xr:uid="{00000000-0005-0000-0000-000044100000}"/>
    <cellStyle name="Плохой" xfId="4165" xr:uid="{00000000-0005-0000-0000-000045100000}"/>
    <cellStyle name="Плохой 2" xfId="4166" xr:uid="{00000000-0005-0000-0000-000046100000}"/>
    <cellStyle name="Пояснение" xfId="4167" xr:uid="{00000000-0005-0000-0000-000047100000}"/>
    <cellStyle name="Примечание" xfId="4168" xr:uid="{00000000-0005-0000-0000-000048100000}"/>
    <cellStyle name="Примечание 2" xfId="4169" xr:uid="{00000000-0005-0000-0000-000049100000}"/>
    <cellStyle name="Примечание 2 2" xfId="4170" xr:uid="{00000000-0005-0000-0000-00004A100000}"/>
    <cellStyle name="Примечание 2 2 2" xfId="4171" xr:uid="{00000000-0005-0000-0000-00004B100000}"/>
    <cellStyle name="Примечание 3" xfId="4172" xr:uid="{00000000-0005-0000-0000-00004C100000}"/>
    <cellStyle name="Примечание 3 2" xfId="4173" xr:uid="{00000000-0005-0000-0000-00004D100000}"/>
    <cellStyle name="Примечание 3 2 2" xfId="4174" xr:uid="{00000000-0005-0000-0000-00004E100000}"/>
    <cellStyle name="Примечание 4" xfId="4175" xr:uid="{00000000-0005-0000-0000-00004F100000}"/>
    <cellStyle name="Примечание 4 2" xfId="4176" xr:uid="{00000000-0005-0000-0000-000050100000}"/>
    <cellStyle name="ПРОЦЕНТНЫЙ_BOPENGC" xfId="4177" xr:uid="{00000000-0005-0000-0000-000051100000}"/>
    <cellStyle name="Связанная ячейка" xfId="4178" xr:uid="{00000000-0005-0000-0000-000052100000}"/>
    <cellStyle name="Связанная ячейка 2" xfId="4179" xr:uid="{00000000-0005-0000-0000-000053100000}"/>
    <cellStyle name="ТЕКСТ" xfId="4180" xr:uid="{00000000-0005-0000-0000-000054100000}"/>
    <cellStyle name="ТЕКСТ 2" xfId="4181" xr:uid="{00000000-0005-0000-0000-000055100000}"/>
    <cellStyle name="Текст предупреждения" xfId="4182" xr:uid="{00000000-0005-0000-0000-000056100000}"/>
    <cellStyle name="ТЕКСТ_Comp_aut" xfId="4183" xr:uid="{00000000-0005-0000-0000-000057100000}"/>
    <cellStyle name="Тысячи [0]_Dk98" xfId="4184" xr:uid="{00000000-0005-0000-0000-000058100000}"/>
    <cellStyle name="Тысячи_Dk98" xfId="4185" xr:uid="{00000000-0005-0000-0000-000059100000}"/>
    <cellStyle name="УровеньСтолб_1_Структура державного боргу" xfId="4186" xr:uid="{00000000-0005-0000-0000-00005A100000}"/>
    <cellStyle name="УровеньСтрок_1_Структура державного боргу" xfId="4187" xr:uid="{00000000-0005-0000-0000-00005B100000}"/>
    <cellStyle name="ФИКСИРОВАННЫЙ" xfId="4188" xr:uid="{00000000-0005-0000-0000-00005C100000}"/>
    <cellStyle name="ФИКСИРОВАННЫЙ 2" xfId="4189" xr:uid="{00000000-0005-0000-0000-00005D100000}"/>
    <cellStyle name="ФИКСИРОВАННЫЙ 3" xfId="4190" xr:uid="{00000000-0005-0000-0000-00005E100000}"/>
    <cellStyle name="Финансовый [0]_453" xfId="4191" xr:uid="{00000000-0005-0000-0000-00005F100000}"/>
    <cellStyle name="Финансовый_1 квартал-уточ.платежі" xfId="4192" xr:uid="{00000000-0005-0000-0000-000060100000}"/>
    <cellStyle name="Хороший" xfId="4193" xr:uid="{00000000-0005-0000-0000-000061100000}"/>
    <cellStyle name="Хороший 2" xfId="4194" xr:uid="{00000000-0005-0000-0000-000062100000}"/>
    <cellStyle name="콤마 [0]_Sheet1" xfId="4195" xr:uid="{00000000-0005-0000-0000-000063100000}"/>
    <cellStyle name="콤마_설비작업" xfId="4196" xr:uid="{00000000-0005-0000-0000-000064100000}"/>
    <cellStyle name="표준_3.소득(2007)" xfId="4197" xr:uid="{00000000-0005-0000-0000-000065100000}"/>
    <cellStyle name="千分位[0]" xfId="4198" xr:uid="{00000000-0005-0000-0000-000066100000}"/>
    <cellStyle name="標準_A0110P" xfId="4199" xr:uid="{00000000-0005-0000-0000-000067100000}"/>
    <cellStyle name="貨幣 [0]" xfId="4200" xr:uid="{00000000-0005-0000-0000-000068100000}"/>
  </cellStyles>
  <dxfs count="4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4747407388409"/>
          <c:y val="0.15336648396608918"/>
          <c:w val="0.71664247180829665"/>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DomesticCentralBank'!$B$2:$DX$2</c:f>
              <c:numCache>
                <c:formatCode>0.0</c:formatCode>
                <c:ptCount val="127"/>
                <c:pt idx="0">
                  <c:v>5.72</c:v>
                </c:pt>
                <c:pt idx="1">
                  <c:v>6.6559999999999997</c:v>
                </c:pt>
                <c:pt idx="2">
                  <c:v>5.0529999999999999</c:v>
                </c:pt>
                <c:pt idx="3">
                  <c:v>3.306</c:v>
                </c:pt>
                <c:pt idx="4">
                  <c:v>4.758</c:v>
                </c:pt>
                <c:pt idx="5">
                  <c:v>7.02</c:v>
                </c:pt>
                <c:pt idx="6">
                  <c:v>4.8920000000000003</c:v>
                </c:pt>
                <c:pt idx="7">
                  <c:v>4.4859999999999998</c:v>
                </c:pt>
                <c:pt idx="8">
                  <c:v>7.4189999999999996</c:v>
                </c:pt>
                <c:pt idx="9">
                  <c:v>7.3120000000000003</c:v>
                </c:pt>
                <c:pt idx="10">
                  <c:v>8.5519999999999996</c:v>
                </c:pt>
                <c:pt idx="11">
                  <c:v>7.5309999999999997</c:v>
                </c:pt>
                <c:pt idx="12">
                  <c:v>7.0439999999999996</c:v>
                </c:pt>
                <c:pt idx="13">
                  <c:v>7.6980000000000004</c:v>
                </c:pt>
                <c:pt idx="14">
                  <c:v>2.0739999999999998</c:v>
                </c:pt>
                <c:pt idx="15">
                  <c:v>1.004</c:v>
                </c:pt>
                <c:pt idx="16">
                  <c:v>0.48099999999999998</c:v>
                </c:pt>
                <c:pt idx="17">
                  <c:v>1.1040000000000001</c:v>
                </c:pt>
                <c:pt idx="18">
                  <c:v>1.825</c:v>
                </c:pt>
                <c:pt idx="19">
                  <c:v>1.016</c:v>
                </c:pt>
                <c:pt idx="20">
                  <c:v>0.76800000000000002</c:v>
                </c:pt>
                <c:pt idx="21">
                  <c:v>2.7909999999999999</c:v>
                </c:pt>
                <c:pt idx="22">
                  <c:v>2.133</c:v>
                </c:pt>
                <c:pt idx="23">
                  <c:v>3.903</c:v>
                </c:pt>
                <c:pt idx="24">
                  <c:v>5.0330000000000004</c:v>
                </c:pt>
                <c:pt idx="25">
                  <c:v>4.8689999999999998</c:v>
                </c:pt>
                <c:pt idx="26">
                  <c:v>5.2670000000000003</c:v>
                </c:pt>
                <c:pt idx="27">
                  <c:v>8.4689999999999994</c:v>
                </c:pt>
                <c:pt idx="28">
                  <c:v>4.6580000000000004</c:v>
                </c:pt>
                <c:pt idx="29">
                  <c:v>4.5510000000000002</c:v>
                </c:pt>
                <c:pt idx="30">
                  <c:v>4.5359999999999996</c:v>
                </c:pt>
                <c:pt idx="31">
                  <c:v>11.375999999999999</c:v>
                </c:pt>
                <c:pt idx="32">
                  <c:v>11.317</c:v>
                </c:pt>
                <c:pt idx="33">
                  <c:v>10.327999999999999</c:v>
                </c:pt>
                <c:pt idx="34">
                  <c:v>16.529</c:v>
                </c:pt>
                <c:pt idx="35">
                  <c:v>20.321000000000002</c:v>
                </c:pt>
                <c:pt idx="36">
                  <c:v>19.736000000000001</c:v>
                </c:pt>
                <c:pt idx="37">
                  <c:v>17.425999999999998</c:v>
                </c:pt>
                <c:pt idx="38">
                  <c:v>15.442</c:v>
                </c:pt>
                <c:pt idx="39">
                  <c:v>23.504000000000001</c:v>
                </c:pt>
                <c:pt idx="40">
                  <c:v>24.507000000000001</c:v>
                </c:pt>
                <c:pt idx="41">
                  <c:v>22.297000000000001</c:v>
                </c:pt>
                <c:pt idx="42">
                  <c:v>25.808</c:v>
                </c:pt>
                <c:pt idx="43">
                  <c:v>31.997</c:v>
                </c:pt>
                <c:pt idx="44">
                  <c:v>30.5</c:v>
                </c:pt>
                <c:pt idx="45">
                  <c:v>31.481999999999999</c:v>
                </c:pt>
                <c:pt idx="46">
                  <c:v>34.843000000000004</c:v>
                </c:pt>
                <c:pt idx="47">
                  <c:v>30.24</c:v>
                </c:pt>
                <c:pt idx="48">
                  <c:v>40.606999999999999</c:v>
                </c:pt>
                <c:pt idx="49">
                  <c:v>35.576000000000001</c:v>
                </c:pt>
                <c:pt idx="50">
                  <c:v>39.853000000000002</c:v>
                </c:pt>
                <c:pt idx="51">
                  <c:v>45.438000000000002</c:v>
                </c:pt>
                <c:pt idx="52">
                  <c:v>38.003999999999998</c:v>
                </c:pt>
                <c:pt idx="53">
                  <c:v>55.512</c:v>
                </c:pt>
                <c:pt idx="54">
                  <c:v>37.732999999999997</c:v>
                </c:pt>
                <c:pt idx="55">
                  <c:v>43.811999999999998</c:v>
                </c:pt>
                <c:pt idx="56">
                  <c:v>51.466999999999999</c:v>
                </c:pt>
                <c:pt idx="57">
                  <c:v>56.746000000000002</c:v>
                </c:pt>
                <c:pt idx="58">
                  <c:v>51.378</c:v>
                </c:pt>
                <c:pt idx="59">
                  <c:v>46.531999999999996</c:v>
                </c:pt>
                <c:pt idx="60">
                  <c:v>40.149000000000001</c:v>
                </c:pt>
                <c:pt idx="61">
                  <c:v>43.472000000000001</c:v>
                </c:pt>
                <c:pt idx="62">
                  <c:v>38.93</c:v>
                </c:pt>
                <c:pt idx="63">
                  <c:v>36.713999999999999</c:v>
                </c:pt>
                <c:pt idx="64">
                  <c:v>80.781000000000006</c:v>
                </c:pt>
                <c:pt idx="65">
                  <c:v>105.684</c:v>
                </c:pt>
                <c:pt idx="66">
                  <c:v>96.906000000000006</c:v>
                </c:pt>
                <c:pt idx="67">
                  <c:v>114.167</c:v>
                </c:pt>
                <c:pt idx="68">
                  <c:v>170.05500000000001</c:v>
                </c:pt>
                <c:pt idx="69">
                  <c:v>210.196</c:v>
                </c:pt>
                <c:pt idx="70">
                  <c:v>261.91899999999998</c:v>
                </c:pt>
                <c:pt idx="71">
                  <c:v>282.33999999999997</c:v>
                </c:pt>
                <c:pt idx="72">
                  <c:v>282.62299999999999</c:v>
                </c:pt>
                <c:pt idx="73">
                  <c:v>273.44600000000003</c:v>
                </c:pt>
                <c:pt idx="74">
                  <c:v>266.73399999999998</c:v>
                </c:pt>
                <c:pt idx="75">
                  <c:v>262.93299999999999</c:v>
                </c:pt>
                <c:pt idx="76">
                  <c:v>275.17099999999999</c:v>
                </c:pt>
                <c:pt idx="77">
                  <c:v>251.703</c:v>
                </c:pt>
                <c:pt idx="78">
                  <c:v>253.363</c:v>
                </c:pt>
                <c:pt idx="79">
                  <c:v>258.24900000000002</c:v>
                </c:pt>
                <c:pt idx="80">
                  <c:v>260.35199999999998</c:v>
                </c:pt>
                <c:pt idx="81">
                  <c:v>235.01300000000001</c:v>
                </c:pt>
              </c:numCache>
            </c:numRef>
          </c:val>
          <c:extLst>
            <c:ext xmlns:c16="http://schemas.microsoft.com/office/drawing/2014/chart" uri="{C3380CC4-5D6E-409C-BE32-E72D297353CC}">
              <c16:uniqueId val="{00000000-2E66-421E-9B05-40F90F19C3AD}"/>
            </c:ext>
          </c:extLst>
        </c:ser>
        <c:ser>
          <c:idx val="6"/>
          <c:order val="2"/>
          <c:tx>
            <c:v>Domestic bank</c:v>
          </c:tx>
          <c:spPr>
            <a:solidFill>
              <a:schemeClr val="tx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DomesticBank'!$B$2:$DX$2</c:f>
              <c:numCache>
                <c:formatCode>0.0</c:formatCode>
                <c:ptCount val="127"/>
                <c:pt idx="0">
                  <c:v>6.3239999999999998</c:v>
                </c:pt>
                <c:pt idx="1">
                  <c:v>5.7110000000000003</c:v>
                </c:pt>
                <c:pt idx="2">
                  <c:v>4.8869999999999996</c:v>
                </c:pt>
                <c:pt idx="3">
                  <c:v>5.1769999999999996</c:v>
                </c:pt>
                <c:pt idx="4">
                  <c:v>4.6829999999999998</c:v>
                </c:pt>
                <c:pt idx="5">
                  <c:v>5.907</c:v>
                </c:pt>
                <c:pt idx="6">
                  <c:v>4.899</c:v>
                </c:pt>
                <c:pt idx="7">
                  <c:v>5.81</c:v>
                </c:pt>
                <c:pt idx="8">
                  <c:v>5.6680000000000001</c:v>
                </c:pt>
                <c:pt idx="9">
                  <c:v>4.9960000000000004</c:v>
                </c:pt>
                <c:pt idx="10">
                  <c:v>5.1539999999999999</c:v>
                </c:pt>
                <c:pt idx="11">
                  <c:v>5.3449999999999998</c:v>
                </c:pt>
                <c:pt idx="12">
                  <c:v>5.6559999999999997</c:v>
                </c:pt>
                <c:pt idx="13">
                  <c:v>5.5679999999999996</c:v>
                </c:pt>
                <c:pt idx="14">
                  <c:v>6.2069999999999999</c:v>
                </c:pt>
                <c:pt idx="15">
                  <c:v>6.81</c:v>
                </c:pt>
                <c:pt idx="16">
                  <c:v>7.7380000000000004</c:v>
                </c:pt>
                <c:pt idx="17">
                  <c:v>18.076000000000001</c:v>
                </c:pt>
                <c:pt idx="18">
                  <c:v>16.896999999999998</c:v>
                </c:pt>
                <c:pt idx="19">
                  <c:v>17.431000000000001</c:v>
                </c:pt>
                <c:pt idx="20">
                  <c:v>21.756</c:v>
                </c:pt>
                <c:pt idx="21">
                  <c:v>36.283000000000001</c:v>
                </c:pt>
                <c:pt idx="22">
                  <c:v>33.953000000000003</c:v>
                </c:pt>
                <c:pt idx="23">
                  <c:v>33.459000000000003</c:v>
                </c:pt>
                <c:pt idx="24">
                  <c:v>33.472999999999999</c:v>
                </c:pt>
                <c:pt idx="25">
                  <c:v>35.518999999999998</c:v>
                </c:pt>
                <c:pt idx="26">
                  <c:v>35.058999999999997</c:v>
                </c:pt>
                <c:pt idx="27">
                  <c:v>30.315999999999999</c:v>
                </c:pt>
                <c:pt idx="28">
                  <c:v>36.524999999999999</c:v>
                </c:pt>
                <c:pt idx="29">
                  <c:v>39.459000000000003</c:v>
                </c:pt>
                <c:pt idx="30">
                  <c:v>44.606000000000002</c:v>
                </c:pt>
                <c:pt idx="31">
                  <c:v>35.78</c:v>
                </c:pt>
                <c:pt idx="32">
                  <c:v>31.141999999999999</c:v>
                </c:pt>
                <c:pt idx="33">
                  <c:v>30.966999999999999</c:v>
                </c:pt>
                <c:pt idx="34">
                  <c:v>43.512</c:v>
                </c:pt>
                <c:pt idx="35">
                  <c:v>43.401000000000003</c:v>
                </c:pt>
                <c:pt idx="36">
                  <c:v>54.045000000000002</c:v>
                </c:pt>
                <c:pt idx="37">
                  <c:v>47.594000000000001</c:v>
                </c:pt>
                <c:pt idx="38">
                  <c:v>58.570999999999998</c:v>
                </c:pt>
                <c:pt idx="39">
                  <c:v>57.128999999999998</c:v>
                </c:pt>
                <c:pt idx="40">
                  <c:v>63.716000000000001</c:v>
                </c:pt>
                <c:pt idx="41">
                  <c:v>62.865000000000002</c:v>
                </c:pt>
                <c:pt idx="42">
                  <c:v>72.114000000000004</c:v>
                </c:pt>
                <c:pt idx="43">
                  <c:v>70.739999999999995</c:v>
                </c:pt>
                <c:pt idx="44">
                  <c:v>79.941999999999993</c:v>
                </c:pt>
                <c:pt idx="45">
                  <c:v>76.236000000000004</c:v>
                </c:pt>
                <c:pt idx="46">
                  <c:v>88.272000000000006</c:v>
                </c:pt>
                <c:pt idx="47">
                  <c:v>93.685000000000002</c:v>
                </c:pt>
                <c:pt idx="48">
                  <c:v>104.417</c:v>
                </c:pt>
                <c:pt idx="49">
                  <c:v>117.65300000000001</c:v>
                </c:pt>
                <c:pt idx="50">
                  <c:v>128.97800000000001</c:v>
                </c:pt>
                <c:pt idx="51">
                  <c:v>130.56899999999999</c:v>
                </c:pt>
                <c:pt idx="52">
                  <c:v>140.161</c:v>
                </c:pt>
                <c:pt idx="53">
                  <c:v>136.56899999999999</c:v>
                </c:pt>
                <c:pt idx="54">
                  <c:v>141.667</c:v>
                </c:pt>
                <c:pt idx="55">
                  <c:v>136.86600000000001</c:v>
                </c:pt>
                <c:pt idx="56">
                  <c:v>137.74299999999999</c:v>
                </c:pt>
                <c:pt idx="57">
                  <c:v>128.70500000000001</c:v>
                </c:pt>
                <c:pt idx="58">
                  <c:v>140.71600000000001</c:v>
                </c:pt>
                <c:pt idx="59">
                  <c:v>141.07599999999999</c:v>
                </c:pt>
                <c:pt idx="60">
                  <c:v>149.34100000000001</c:v>
                </c:pt>
                <c:pt idx="61">
                  <c:v>156.124</c:v>
                </c:pt>
                <c:pt idx="62">
                  <c:v>169.24799999999999</c:v>
                </c:pt>
                <c:pt idx="63">
                  <c:v>157.75800000000001</c:v>
                </c:pt>
                <c:pt idx="64">
                  <c:v>180.39400000000001</c:v>
                </c:pt>
                <c:pt idx="65">
                  <c:v>222.8</c:v>
                </c:pt>
                <c:pt idx="66">
                  <c:v>273.988</c:v>
                </c:pt>
                <c:pt idx="67">
                  <c:v>228.51900000000001</c:v>
                </c:pt>
                <c:pt idx="68">
                  <c:v>181.809</c:v>
                </c:pt>
                <c:pt idx="69">
                  <c:v>152.92599999999999</c:v>
                </c:pt>
                <c:pt idx="70">
                  <c:v>140.345</c:v>
                </c:pt>
                <c:pt idx="71">
                  <c:v>131.36600000000001</c:v>
                </c:pt>
                <c:pt idx="72">
                  <c:v>117.31</c:v>
                </c:pt>
                <c:pt idx="73">
                  <c:v>127.19499999999999</c:v>
                </c:pt>
                <c:pt idx="74">
                  <c:v>124.276</c:v>
                </c:pt>
                <c:pt idx="75">
                  <c:v>117.47199999999999</c:v>
                </c:pt>
                <c:pt idx="76">
                  <c:v>128.249</c:v>
                </c:pt>
                <c:pt idx="77">
                  <c:v>133.20599999999999</c:v>
                </c:pt>
                <c:pt idx="78">
                  <c:v>119.059</c:v>
                </c:pt>
                <c:pt idx="79">
                  <c:v>117.05200000000001</c:v>
                </c:pt>
                <c:pt idx="80">
                  <c:v>116.85599999999999</c:v>
                </c:pt>
                <c:pt idx="81">
                  <c:v>139.83500000000001</c:v>
                </c:pt>
              </c:numCache>
            </c:numRef>
          </c:val>
          <c:extLst>
            <c:ext xmlns:c16="http://schemas.microsoft.com/office/drawing/2014/chart" uri="{C3380CC4-5D6E-409C-BE32-E72D297353CC}">
              <c16:uniqueId val="{00000001-2E66-421E-9B05-40F90F19C3AD}"/>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DomesticNonbank'!$B$2:$DX$2</c:f>
              <c:numCache>
                <c:formatCode>0.0</c:formatCode>
                <c:ptCount val="127"/>
                <c:pt idx="0">
                  <c:v>62.089000000000013</c:v>
                </c:pt>
                <c:pt idx="1">
                  <c:v>58.793999999999997</c:v>
                </c:pt>
                <c:pt idx="2">
                  <c:v>63.879999999999995</c:v>
                </c:pt>
                <c:pt idx="3">
                  <c:v>62.353000000000002</c:v>
                </c:pt>
                <c:pt idx="4">
                  <c:v>63.151000000000003</c:v>
                </c:pt>
                <c:pt idx="5">
                  <c:v>55.358000000000018</c:v>
                </c:pt>
                <c:pt idx="6">
                  <c:v>54.246000000000002</c:v>
                </c:pt>
                <c:pt idx="7">
                  <c:v>53.675000000000004</c:v>
                </c:pt>
                <c:pt idx="8">
                  <c:v>51.902999999999999</c:v>
                </c:pt>
                <c:pt idx="9">
                  <c:v>51.152999999999999</c:v>
                </c:pt>
                <c:pt idx="10">
                  <c:v>47.78</c:v>
                </c:pt>
                <c:pt idx="11">
                  <c:v>50.302</c:v>
                </c:pt>
                <c:pt idx="12">
                  <c:v>50.211000000000006</c:v>
                </c:pt>
                <c:pt idx="13">
                  <c:v>49.738</c:v>
                </c:pt>
                <c:pt idx="14">
                  <c:v>58.669999999999995</c:v>
                </c:pt>
                <c:pt idx="15">
                  <c:v>54.545000000000002</c:v>
                </c:pt>
                <c:pt idx="16">
                  <c:v>55.866000000000007</c:v>
                </c:pt>
                <c:pt idx="17">
                  <c:v>59.110000000000007</c:v>
                </c:pt>
                <c:pt idx="18">
                  <c:v>70.81</c:v>
                </c:pt>
                <c:pt idx="19">
                  <c:v>82.747000000000014</c:v>
                </c:pt>
                <c:pt idx="20">
                  <c:v>91.617000000000004</c:v>
                </c:pt>
                <c:pt idx="21">
                  <c:v>72.213999999999999</c:v>
                </c:pt>
                <c:pt idx="22">
                  <c:v>86.376000000000005</c:v>
                </c:pt>
                <c:pt idx="23">
                  <c:v>89.35</c:v>
                </c:pt>
                <c:pt idx="24">
                  <c:v>88.186999999999998</c:v>
                </c:pt>
                <c:pt idx="25">
                  <c:v>88.914999999999992</c:v>
                </c:pt>
                <c:pt idx="26">
                  <c:v>91.070999999999998</c:v>
                </c:pt>
                <c:pt idx="27">
                  <c:v>93.075000000000017</c:v>
                </c:pt>
                <c:pt idx="28">
                  <c:v>103.48900000000003</c:v>
                </c:pt>
                <c:pt idx="29">
                  <c:v>116.29300000000003</c:v>
                </c:pt>
                <c:pt idx="30">
                  <c:v>112.04399999999998</c:v>
                </c:pt>
                <c:pt idx="31">
                  <c:v>112.27200000000002</c:v>
                </c:pt>
                <c:pt idx="32">
                  <c:v>117.13399999999999</c:v>
                </c:pt>
                <c:pt idx="33">
                  <c:v>141.32100000000003</c:v>
                </c:pt>
                <c:pt idx="34">
                  <c:v>137.47900000000001</c:v>
                </c:pt>
                <c:pt idx="35">
                  <c:v>134.45799999999997</c:v>
                </c:pt>
                <c:pt idx="36">
                  <c:v>133.06500000000005</c:v>
                </c:pt>
                <c:pt idx="37">
                  <c:v>155.02000000000004</c:v>
                </c:pt>
                <c:pt idx="38">
                  <c:v>155.94800000000004</c:v>
                </c:pt>
                <c:pt idx="39">
                  <c:v>153.94899999999998</c:v>
                </c:pt>
                <c:pt idx="40">
                  <c:v>157.04599999999999</c:v>
                </c:pt>
                <c:pt idx="41">
                  <c:v>167.49199999999996</c:v>
                </c:pt>
                <c:pt idx="42">
                  <c:v>164.27700000000002</c:v>
                </c:pt>
                <c:pt idx="43">
                  <c:v>166.02199999999999</c:v>
                </c:pt>
                <c:pt idx="44">
                  <c:v>163.48799999999994</c:v>
                </c:pt>
                <c:pt idx="45">
                  <c:v>176.625</c:v>
                </c:pt>
                <c:pt idx="46">
                  <c:v>172.03699999999992</c:v>
                </c:pt>
                <c:pt idx="47">
                  <c:v>179.53699999999998</c:v>
                </c:pt>
                <c:pt idx="48">
                  <c:v>170.24500000000003</c:v>
                </c:pt>
                <c:pt idx="49">
                  <c:v>177.48699999999991</c:v>
                </c:pt>
                <c:pt idx="50">
                  <c:v>180.30199999999996</c:v>
                </c:pt>
                <c:pt idx="51">
                  <c:v>187.37400000000005</c:v>
                </c:pt>
                <c:pt idx="52">
                  <c:v>190.18699999999995</c:v>
                </c:pt>
                <c:pt idx="53">
                  <c:v>198.446</c:v>
                </c:pt>
                <c:pt idx="54">
                  <c:v>213.18699999999998</c:v>
                </c:pt>
                <c:pt idx="55">
                  <c:v>211.31199999999998</c:v>
                </c:pt>
                <c:pt idx="56">
                  <c:v>213.81900000000002</c:v>
                </c:pt>
                <c:pt idx="57">
                  <c:v>216.57399999999998</c:v>
                </c:pt>
                <c:pt idx="58">
                  <c:v>215.47900000000004</c:v>
                </c:pt>
                <c:pt idx="59">
                  <c:v>219.04999999999998</c:v>
                </c:pt>
                <c:pt idx="60">
                  <c:v>224.50900000000001</c:v>
                </c:pt>
                <c:pt idx="61">
                  <c:v>222.30499999999998</c:v>
                </c:pt>
                <c:pt idx="62">
                  <c:v>245.62600000000003</c:v>
                </c:pt>
                <c:pt idx="63">
                  <c:v>295.27700000000004</c:v>
                </c:pt>
                <c:pt idx="64">
                  <c:v>300.45800000000003</c:v>
                </c:pt>
                <c:pt idx="65">
                  <c:v>274.81800000000004</c:v>
                </c:pt>
                <c:pt idx="66">
                  <c:v>227.18399999999997</c:v>
                </c:pt>
                <c:pt idx="67">
                  <c:v>278.13199999999995</c:v>
                </c:pt>
                <c:pt idx="68">
                  <c:v>311.40399999999988</c:v>
                </c:pt>
                <c:pt idx="69">
                  <c:v>341.04900000000004</c:v>
                </c:pt>
                <c:pt idx="70">
                  <c:v>342.23200000000008</c:v>
                </c:pt>
                <c:pt idx="71">
                  <c:v>369.99799999999993</c:v>
                </c:pt>
                <c:pt idx="72">
                  <c:v>396.32599999999996</c:v>
                </c:pt>
                <c:pt idx="73">
                  <c:v>431.44599999999997</c:v>
                </c:pt>
                <c:pt idx="74">
                  <c:v>452.24299999999999</c:v>
                </c:pt>
                <c:pt idx="75">
                  <c:v>458.39699999999993</c:v>
                </c:pt>
                <c:pt idx="76">
                  <c:v>432.31400000000008</c:v>
                </c:pt>
                <c:pt idx="77">
                  <c:v>477.41500000000008</c:v>
                </c:pt>
                <c:pt idx="78">
                  <c:v>497.11500000000001</c:v>
                </c:pt>
                <c:pt idx="79">
                  <c:v>496.95799999999986</c:v>
                </c:pt>
                <c:pt idx="80">
                  <c:v>495.50200000000007</c:v>
                </c:pt>
                <c:pt idx="81">
                  <c:v>532.65699999999993</c:v>
                </c:pt>
              </c:numCache>
            </c:numRef>
          </c:val>
          <c:extLst>
            <c:ext xmlns:c16="http://schemas.microsoft.com/office/drawing/2014/chart" uri="{C3380CC4-5D6E-409C-BE32-E72D297353CC}">
              <c16:uniqueId val="{00000002-2E66-421E-9B05-40F90F19C3AD}"/>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ForeignOfficial'!$B$2:$DX$2</c:f>
              <c:numCache>
                <c:formatCode>0.0</c:formatCode>
                <c:ptCount val="127"/>
                <c:pt idx="0">
                  <c:v>14.816000000000001</c:v>
                </c:pt>
                <c:pt idx="1">
                  <c:v>16.228999999999999</c:v>
                </c:pt>
                <c:pt idx="2">
                  <c:v>16.036000000000001</c:v>
                </c:pt>
                <c:pt idx="3">
                  <c:v>15.47</c:v>
                </c:pt>
                <c:pt idx="4">
                  <c:v>16.047000000000001</c:v>
                </c:pt>
                <c:pt idx="5">
                  <c:v>15.749000000000001</c:v>
                </c:pt>
                <c:pt idx="6">
                  <c:v>17.09</c:v>
                </c:pt>
                <c:pt idx="7">
                  <c:v>18.039000000000001</c:v>
                </c:pt>
                <c:pt idx="8">
                  <c:v>17.378</c:v>
                </c:pt>
                <c:pt idx="9">
                  <c:v>19.827999999999999</c:v>
                </c:pt>
                <c:pt idx="10">
                  <c:v>20.571000000000002</c:v>
                </c:pt>
                <c:pt idx="11">
                  <c:v>21.702000000000002</c:v>
                </c:pt>
                <c:pt idx="12">
                  <c:v>25.116</c:v>
                </c:pt>
                <c:pt idx="13">
                  <c:v>26.329000000000001</c:v>
                </c:pt>
                <c:pt idx="14">
                  <c:v>28.698</c:v>
                </c:pt>
                <c:pt idx="15">
                  <c:v>26.503</c:v>
                </c:pt>
                <c:pt idx="16">
                  <c:v>32.506999999999998</c:v>
                </c:pt>
                <c:pt idx="17">
                  <c:v>32.421999999999997</c:v>
                </c:pt>
                <c:pt idx="18">
                  <c:v>35.844999999999999</c:v>
                </c:pt>
                <c:pt idx="19">
                  <c:v>37.789000000000001</c:v>
                </c:pt>
                <c:pt idx="20">
                  <c:v>31.855</c:v>
                </c:pt>
                <c:pt idx="21">
                  <c:v>38.417000000000002</c:v>
                </c:pt>
                <c:pt idx="22">
                  <c:v>46.402999999999999</c:v>
                </c:pt>
                <c:pt idx="23">
                  <c:v>48.435000000000002</c:v>
                </c:pt>
                <c:pt idx="24">
                  <c:v>56.283999999999999</c:v>
                </c:pt>
                <c:pt idx="25">
                  <c:v>64.213999999999999</c:v>
                </c:pt>
                <c:pt idx="26">
                  <c:v>68.55</c:v>
                </c:pt>
                <c:pt idx="27">
                  <c:v>72.59</c:v>
                </c:pt>
                <c:pt idx="28">
                  <c:v>79.150000000000006</c:v>
                </c:pt>
                <c:pt idx="29">
                  <c:v>80.230999999999995</c:v>
                </c:pt>
                <c:pt idx="30">
                  <c:v>85.984999999999999</c:v>
                </c:pt>
                <c:pt idx="31">
                  <c:v>92.509</c:v>
                </c:pt>
                <c:pt idx="32">
                  <c:v>94.504000000000005</c:v>
                </c:pt>
                <c:pt idx="33">
                  <c:v>93.384</c:v>
                </c:pt>
                <c:pt idx="34">
                  <c:v>100.997</c:v>
                </c:pt>
                <c:pt idx="35">
                  <c:v>109.452</c:v>
                </c:pt>
                <c:pt idx="36">
                  <c:v>126.554</c:v>
                </c:pt>
                <c:pt idx="37">
                  <c:v>145.96799999999999</c:v>
                </c:pt>
                <c:pt idx="38">
                  <c:v>149.702</c:v>
                </c:pt>
                <c:pt idx="39">
                  <c:v>176.21799999999999</c:v>
                </c:pt>
                <c:pt idx="40">
                  <c:v>160.952</c:v>
                </c:pt>
                <c:pt idx="41">
                  <c:v>158.72399999999999</c:v>
                </c:pt>
                <c:pt idx="42">
                  <c:v>163.58000000000001</c:v>
                </c:pt>
                <c:pt idx="43">
                  <c:v>157.99100000000001</c:v>
                </c:pt>
                <c:pt idx="44">
                  <c:v>159.85900000000001</c:v>
                </c:pt>
                <c:pt idx="45">
                  <c:v>184.286</c:v>
                </c:pt>
                <c:pt idx="46">
                  <c:v>185.304</c:v>
                </c:pt>
                <c:pt idx="47">
                  <c:v>187.68600000000001</c:v>
                </c:pt>
                <c:pt idx="48">
                  <c:v>173.018</c:v>
                </c:pt>
                <c:pt idx="49">
                  <c:v>173.078</c:v>
                </c:pt>
                <c:pt idx="50">
                  <c:v>177.95599999999999</c:v>
                </c:pt>
                <c:pt idx="51">
                  <c:v>180.602</c:v>
                </c:pt>
                <c:pt idx="52">
                  <c:v>181.69499999999999</c:v>
                </c:pt>
                <c:pt idx="53">
                  <c:v>182.95500000000001</c:v>
                </c:pt>
                <c:pt idx="54">
                  <c:v>186.33699999999999</c:v>
                </c:pt>
                <c:pt idx="55">
                  <c:v>192.36500000000001</c:v>
                </c:pt>
                <c:pt idx="56">
                  <c:v>186.64699999999999</c:v>
                </c:pt>
                <c:pt idx="57">
                  <c:v>192.999</c:v>
                </c:pt>
                <c:pt idx="58">
                  <c:v>195.58799999999999</c:v>
                </c:pt>
                <c:pt idx="59">
                  <c:v>190.30600000000001</c:v>
                </c:pt>
                <c:pt idx="60">
                  <c:v>190.75800000000001</c:v>
                </c:pt>
                <c:pt idx="61">
                  <c:v>196.27600000000001</c:v>
                </c:pt>
                <c:pt idx="62">
                  <c:v>193.17500000000001</c:v>
                </c:pt>
                <c:pt idx="63">
                  <c:v>196.25200000000001</c:v>
                </c:pt>
                <c:pt idx="64">
                  <c:v>196.10300000000001</c:v>
                </c:pt>
                <c:pt idx="65">
                  <c:v>202.42099999999999</c:v>
                </c:pt>
                <c:pt idx="66">
                  <c:v>208.16200000000001</c:v>
                </c:pt>
                <c:pt idx="67">
                  <c:v>211.33600000000001</c:v>
                </c:pt>
                <c:pt idx="68">
                  <c:v>221.40700000000001</c:v>
                </c:pt>
                <c:pt idx="69">
                  <c:v>224.89500000000001</c:v>
                </c:pt>
                <c:pt idx="70">
                  <c:v>229.81100000000001</c:v>
                </c:pt>
                <c:pt idx="71">
                  <c:v>241.04</c:v>
                </c:pt>
                <c:pt idx="72">
                  <c:v>252.774</c:v>
                </c:pt>
                <c:pt idx="73">
                  <c:v>272.517</c:v>
                </c:pt>
                <c:pt idx="74">
                  <c:v>286.15699999999998</c:v>
                </c:pt>
                <c:pt idx="75">
                  <c:v>292.99599999999998</c:v>
                </c:pt>
                <c:pt idx="76">
                  <c:v>289.13900000000001</c:v>
                </c:pt>
                <c:pt idx="77">
                  <c:v>300.43599999999998</c:v>
                </c:pt>
                <c:pt idx="78">
                  <c:v>315.13299999999998</c:v>
                </c:pt>
                <c:pt idx="79">
                  <c:v>318.61700000000002</c:v>
                </c:pt>
                <c:pt idx="80">
                  <c:v>335.66800000000001</c:v>
                </c:pt>
                <c:pt idx="81">
                  <c:v>348.46</c:v>
                </c:pt>
              </c:numCache>
            </c:numRef>
          </c:val>
          <c:extLst>
            <c:ext xmlns:c16="http://schemas.microsoft.com/office/drawing/2014/chart" uri="{C3380CC4-5D6E-409C-BE32-E72D297353CC}">
              <c16:uniqueId val="{00000003-2E66-421E-9B05-40F90F19C3AD}"/>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ForeignBank'!$B$2:$DX$2</c:f>
              <c:numCache>
                <c:formatCode>0.0</c:formatCode>
                <c:ptCount val="127"/>
                <c:pt idx="0">
                  <c:v>1.2929999999999999</c:v>
                </c:pt>
                <c:pt idx="1">
                  <c:v>1.5529999999999999</c:v>
                </c:pt>
                <c:pt idx="2">
                  <c:v>1.5649999999999999</c:v>
                </c:pt>
                <c:pt idx="3">
                  <c:v>1.6459999999999999</c:v>
                </c:pt>
                <c:pt idx="4">
                  <c:v>1.8169999999999999</c:v>
                </c:pt>
                <c:pt idx="5">
                  <c:v>2.1339999999999999</c:v>
                </c:pt>
                <c:pt idx="6">
                  <c:v>2.3540000000000001</c:v>
                </c:pt>
                <c:pt idx="7">
                  <c:v>2.4710000000000001</c:v>
                </c:pt>
                <c:pt idx="8">
                  <c:v>2.5499999999999998</c:v>
                </c:pt>
                <c:pt idx="9">
                  <c:v>2.5859999999999999</c:v>
                </c:pt>
                <c:pt idx="10">
                  <c:v>2.5419999999999998</c:v>
                </c:pt>
                <c:pt idx="11">
                  <c:v>2.536</c:v>
                </c:pt>
                <c:pt idx="12">
                  <c:v>2.9319999999999999</c:v>
                </c:pt>
                <c:pt idx="13">
                  <c:v>2.6989999999999998</c:v>
                </c:pt>
                <c:pt idx="14">
                  <c:v>2.8460000000000001</c:v>
                </c:pt>
                <c:pt idx="15">
                  <c:v>3.306</c:v>
                </c:pt>
                <c:pt idx="16">
                  <c:v>3.2930000000000001</c:v>
                </c:pt>
                <c:pt idx="17">
                  <c:v>3.1720000000000002</c:v>
                </c:pt>
                <c:pt idx="18">
                  <c:v>0.20200000000000001</c:v>
                </c:pt>
                <c:pt idx="19">
                  <c:v>0.379</c:v>
                </c:pt>
                <c:pt idx="20">
                  <c:v>3.1030000000000002</c:v>
                </c:pt>
                <c:pt idx="21">
                  <c:v>3.262</c:v>
                </c:pt>
                <c:pt idx="22">
                  <c:v>3.6779999999999999</c:v>
                </c:pt>
                <c:pt idx="23">
                  <c:v>3.8260000000000001</c:v>
                </c:pt>
                <c:pt idx="24">
                  <c:v>4.6749999999999998</c:v>
                </c:pt>
                <c:pt idx="25">
                  <c:v>5.4370000000000003</c:v>
                </c:pt>
                <c:pt idx="26">
                  <c:v>5.1639999999999997</c:v>
                </c:pt>
                <c:pt idx="27">
                  <c:v>5.282</c:v>
                </c:pt>
                <c:pt idx="28">
                  <c:v>5.2919999999999998</c:v>
                </c:pt>
                <c:pt idx="29">
                  <c:v>4.4859999999999998</c:v>
                </c:pt>
                <c:pt idx="30">
                  <c:v>5.4450000000000003</c:v>
                </c:pt>
                <c:pt idx="31">
                  <c:v>5.5439999999999996</c:v>
                </c:pt>
                <c:pt idx="32">
                  <c:v>4.9640000000000004</c:v>
                </c:pt>
                <c:pt idx="33">
                  <c:v>5.0780000000000003</c:v>
                </c:pt>
                <c:pt idx="34">
                  <c:v>4.7009999999999996</c:v>
                </c:pt>
                <c:pt idx="35">
                  <c:v>4.343</c:v>
                </c:pt>
                <c:pt idx="36">
                  <c:v>3.8119999999999998</c:v>
                </c:pt>
                <c:pt idx="37">
                  <c:v>3.5720000000000001</c:v>
                </c:pt>
                <c:pt idx="38">
                  <c:v>3.6030000000000002</c:v>
                </c:pt>
                <c:pt idx="39">
                  <c:v>3.7949999999999999</c:v>
                </c:pt>
                <c:pt idx="40">
                  <c:v>3.98</c:v>
                </c:pt>
                <c:pt idx="41">
                  <c:v>4.6210000000000004</c:v>
                </c:pt>
                <c:pt idx="42">
                  <c:v>3.323</c:v>
                </c:pt>
                <c:pt idx="43">
                  <c:v>5.4020000000000001</c:v>
                </c:pt>
                <c:pt idx="44">
                  <c:v>5.2619999999999996</c:v>
                </c:pt>
                <c:pt idx="45">
                  <c:v>5.601</c:v>
                </c:pt>
                <c:pt idx="46">
                  <c:v>5.2869999999999999</c:v>
                </c:pt>
                <c:pt idx="47">
                  <c:v>4.7530000000000001</c:v>
                </c:pt>
                <c:pt idx="48">
                  <c:v>5.3209999999999997</c:v>
                </c:pt>
                <c:pt idx="49">
                  <c:v>9.843</c:v>
                </c:pt>
                <c:pt idx="50">
                  <c:v>15.92</c:v>
                </c:pt>
                <c:pt idx="51">
                  <c:v>23.018999999999998</c:v>
                </c:pt>
                <c:pt idx="52">
                  <c:v>24.849</c:v>
                </c:pt>
                <c:pt idx="53">
                  <c:v>24.071999999999999</c:v>
                </c:pt>
                <c:pt idx="54">
                  <c:v>20.911000000000001</c:v>
                </c:pt>
                <c:pt idx="55">
                  <c:v>25.905000000000001</c:v>
                </c:pt>
                <c:pt idx="56">
                  <c:v>35.134</c:v>
                </c:pt>
                <c:pt idx="57">
                  <c:v>29.661000000000001</c:v>
                </c:pt>
                <c:pt idx="58">
                  <c:v>24.587</c:v>
                </c:pt>
                <c:pt idx="59">
                  <c:v>22.722000000000001</c:v>
                </c:pt>
                <c:pt idx="60">
                  <c:v>21.561</c:v>
                </c:pt>
                <c:pt idx="61">
                  <c:v>23.606000000000002</c:v>
                </c:pt>
                <c:pt idx="62">
                  <c:v>25.808</c:v>
                </c:pt>
                <c:pt idx="63">
                  <c:v>20.95</c:v>
                </c:pt>
                <c:pt idx="64">
                  <c:v>25.797000000000001</c:v>
                </c:pt>
                <c:pt idx="65">
                  <c:v>35.454000000000001</c:v>
                </c:pt>
                <c:pt idx="66">
                  <c:v>42.984000000000002</c:v>
                </c:pt>
                <c:pt idx="67">
                  <c:v>48.863</c:v>
                </c:pt>
                <c:pt idx="68">
                  <c:v>47.220999999999997</c:v>
                </c:pt>
                <c:pt idx="69">
                  <c:v>45.837000000000003</c:v>
                </c:pt>
                <c:pt idx="70">
                  <c:v>42.6</c:v>
                </c:pt>
                <c:pt idx="71">
                  <c:v>36.793999999999997</c:v>
                </c:pt>
                <c:pt idx="72">
                  <c:v>32.893999999999998</c:v>
                </c:pt>
                <c:pt idx="73">
                  <c:v>34.838999999999999</c:v>
                </c:pt>
                <c:pt idx="74">
                  <c:v>30.699000000000002</c:v>
                </c:pt>
                <c:pt idx="75">
                  <c:v>32.622</c:v>
                </c:pt>
                <c:pt idx="76">
                  <c:v>138.46600000000001</c:v>
                </c:pt>
                <c:pt idx="77">
                  <c:v>110.873</c:v>
                </c:pt>
                <c:pt idx="78">
                  <c:v>55.493000000000002</c:v>
                </c:pt>
                <c:pt idx="79">
                  <c:v>53.734999999999999</c:v>
                </c:pt>
                <c:pt idx="80">
                  <c:v>56.319000000000003</c:v>
                </c:pt>
                <c:pt idx="81">
                  <c:v>53.219000000000001</c:v>
                </c:pt>
              </c:numCache>
            </c:numRef>
          </c:val>
          <c:extLst>
            <c:ext xmlns:c16="http://schemas.microsoft.com/office/drawing/2014/chart" uri="{C3380CC4-5D6E-409C-BE32-E72D297353CC}">
              <c16:uniqueId val="{00000004-2E66-421E-9B05-40F90F19C3AD}"/>
            </c:ext>
          </c:extLst>
        </c:ser>
        <c:ser>
          <c:idx val="4"/>
          <c:order val="6"/>
          <c:tx>
            <c:v>Foreign nonbank</c:v>
          </c:tx>
          <c:spPr>
            <a:solidFill>
              <a:schemeClr val="accent2">
                <a:lumMod val="60000"/>
                <a:lumOff val="40000"/>
              </a:schemeClr>
            </a:solidFill>
            <a:ln>
              <a:solidFill>
                <a:schemeClr val="accent2">
                  <a:lumMod val="60000"/>
                  <a:lumOff val="40000"/>
                </a:schemeClr>
              </a:solidFill>
            </a:ln>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ForeignNonbank'!$B$2:$DX$2</c:f>
              <c:numCache>
                <c:formatCode>0.0</c:formatCode>
                <c:ptCount val="127"/>
                <c:pt idx="0">
                  <c:v>9.4339999999999993</c:v>
                </c:pt>
                <c:pt idx="1">
                  <c:v>9.4600000000000009</c:v>
                </c:pt>
                <c:pt idx="2">
                  <c:v>8.0419999999999998</c:v>
                </c:pt>
                <c:pt idx="3">
                  <c:v>10.419</c:v>
                </c:pt>
                <c:pt idx="4">
                  <c:v>8.8060000000000009</c:v>
                </c:pt>
                <c:pt idx="5">
                  <c:v>11.005999999999998</c:v>
                </c:pt>
                <c:pt idx="6">
                  <c:v>13.269000000000002</c:v>
                </c:pt>
                <c:pt idx="7">
                  <c:v>11.189</c:v>
                </c:pt>
                <c:pt idx="8">
                  <c:v>9.7210000000000001</c:v>
                </c:pt>
                <c:pt idx="9">
                  <c:v>9.322000000000001</c:v>
                </c:pt>
                <c:pt idx="10">
                  <c:v>10.902999999999997</c:v>
                </c:pt>
                <c:pt idx="11">
                  <c:v>6.9550000000000001</c:v>
                </c:pt>
                <c:pt idx="12">
                  <c:v>2.036</c:v>
                </c:pt>
                <c:pt idx="13">
                  <c:v>3.8670000000000027</c:v>
                </c:pt>
                <c:pt idx="14">
                  <c:v>3.0310000000000024</c:v>
                </c:pt>
                <c:pt idx="15">
                  <c:v>9.8120000000000012</c:v>
                </c:pt>
                <c:pt idx="16">
                  <c:v>1.8740000000000014</c:v>
                </c:pt>
                <c:pt idx="17">
                  <c:v>0.77200000000000246</c:v>
                </c:pt>
                <c:pt idx="18">
                  <c:v>5.0000000000002431E-2</c:v>
                </c:pt>
                <c:pt idx="19">
                  <c:v>9.3000000000001304E-2</c:v>
                </c:pt>
                <c:pt idx="20">
                  <c:v>0.60399999999999698</c:v>
                </c:pt>
                <c:pt idx="21">
                  <c:v>9.8529999999999944</c:v>
                </c:pt>
                <c:pt idx="22">
                  <c:v>13.462999999999997</c:v>
                </c:pt>
                <c:pt idx="23">
                  <c:v>18.896999999999998</c:v>
                </c:pt>
                <c:pt idx="24">
                  <c:v>27.251999999999999</c:v>
                </c:pt>
                <c:pt idx="25">
                  <c:v>30.868999999999996</c:v>
                </c:pt>
                <c:pt idx="26">
                  <c:v>39.841000000000008</c:v>
                </c:pt>
                <c:pt idx="27">
                  <c:v>45.656000000000006</c:v>
                </c:pt>
                <c:pt idx="28">
                  <c:v>44.84699999999998</c:v>
                </c:pt>
                <c:pt idx="29">
                  <c:v>49.568000000000005</c:v>
                </c:pt>
                <c:pt idx="30">
                  <c:v>60.055000000000014</c:v>
                </c:pt>
                <c:pt idx="31">
                  <c:v>69.744</c:v>
                </c:pt>
                <c:pt idx="32">
                  <c:v>81.10799999999999</c:v>
                </c:pt>
                <c:pt idx="33">
                  <c:v>81.022000000000006</c:v>
                </c:pt>
                <c:pt idx="34">
                  <c:v>74.409000000000006</c:v>
                </c:pt>
                <c:pt idx="35">
                  <c:v>69.174999999999997</c:v>
                </c:pt>
                <c:pt idx="36">
                  <c:v>52.125999999999991</c:v>
                </c:pt>
                <c:pt idx="37">
                  <c:v>27.727000000000007</c:v>
                </c:pt>
                <c:pt idx="38">
                  <c:v>36.703999999999986</c:v>
                </c:pt>
                <c:pt idx="39">
                  <c:v>25.103000000000023</c:v>
                </c:pt>
                <c:pt idx="40">
                  <c:v>48.77</c:v>
                </c:pt>
                <c:pt idx="41">
                  <c:v>58.401000000000018</c:v>
                </c:pt>
                <c:pt idx="42">
                  <c:v>62.488999999999983</c:v>
                </c:pt>
                <c:pt idx="43">
                  <c:v>71.083999999999989</c:v>
                </c:pt>
                <c:pt idx="44">
                  <c:v>78.257999999999981</c:v>
                </c:pt>
                <c:pt idx="45">
                  <c:v>54.567000000000007</c:v>
                </c:pt>
                <c:pt idx="46">
                  <c:v>63.181999999999995</c:v>
                </c:pt>
                <c:pt idx="47">
                  <c:v>63.254999999999981</c:v>
                </c:pt>
                <c:pt idx="48">
                  <c:v>78.49799999999999</c:v>
                </c:pt>
                <c:pt idx="49">
                  <c:v>69.557000000000002</c:v>
                </c:pt>
                <c:pt idx="50">
                  <c:v>62.516999999999982</c:v>
                </c:pt>
                <c:pt idx="51">
                  <c:v>54.357000000000006</c:v>
                </c:pt>
                <c:pt idx="52">
                  <c:v>64.518999999999991</c:v>
                </c:pt>
                <c:pt idx="53">
                  <c:v>63.897999999999996</c:v>
                </c:pt>
                <c:pt idx="54">
                  <c:v>73.15500000000003</c:v>
                </c:pt>
                <c:pt idx="55">
                  <c:v>72.417000000000002</c:v>
                </c:pt>
                <c:pt idx="56">
                  <c:v>67.09999999999998</c:v>
                </c:pt>
                <c:pt idx="57">
                  <c:v>75.219000000000023</c:v>
                </c:pt>
                <c:pt idx="58">
                  <c:v>76.942000000000021</c:v>
                </c:pt>
                <c:pt idx="59">
                  <c:v>91.930999999999983</c:v>
                </c:pt>
                <c:pt idx="60">
                  <c:v>90.411000000000001</c:v>
                </c:pt>
                <c:pt idx="61">
                  <c:v>81.906000000000006</c:v>
                </c:pt>
                <c:pt idx="62">
                  <c:v>94.355999999999995</c:v>
                </c:pt>
                <c:pt idx="63">
                  <c:v>104.413</c:v>
                </c:pt>
                <c:pt idx="64">
                  <c:v>78.83899999999997</c:v>
                </c:pt>
                <c:pt idx="65">
                  <c:v>86.600000000000023</c:v>
                </c:pt>
                <c:pt idx="66">
                  <c:v>137.87899999999996</c:v>
                </c:pt>
                <c:pt idx="67">
                  <c:v>158.29899999999998</c:v>
                </c:pt>
                <c:pt idx="68">
                  <c:v>145.14699999999996</c:v>
                </c:pt>
                <c:pt idx="69">
                  <c:v>141.18399999999997</c:v>
                </c:pt>
                <c:pt idx="70">
                  <c:v>141.88799999999998</c:v>
                </c:pt>
                <c:pt idx="71">
                  <c:v>123.849</c:v>
                </c:pt>
                <c:pt idx="72">
                  <c:v>122.346</c:v>
                </c:pt>
                <c:pt idx="73">
                  <c:v>106.28100000000001</c:v>
                </c:pt>
                <c:pt idx="74">
                  <c:v>102.61400000000005</c:v>
                </c:pt>
                <c:pt idx="75">
                  <c:v>104.15100000000002</c:v>
                </c:pt>
                <c:pt idx="76">
                  <c:v>8.811999999999955</c:v>
                </c:pt>
                <c:pt idx="77">
                  <c:v>7.0580000000000354</c:v>
                </c:pt>
                <c:pt idx="78">
                  <c:v>52.677000000000014</c:v>
                </c:pt>
                <c:pt idx="79">
                  <c:v>68.450999999999979</c:v>
                </c:pt>
                <c:pt idx="80">
                  <c:v>63.281999999999996</c:v>
                </c:pt>
                <c:pt idx="81">
                  <c:v>33.076000000000015</c:v>
                </c:pt>
              </c:numCache>
            </c:numRef>
          </c:val>
          <c:extLst>
            <c:ext xmlns:c16="http://schemas.microsoft.com/office/drawing/2014/chart" uri="{C3380CC4-5D6E-409C-BE32-E72D297353CC}">
              <c16:uniqueId val="{00000005-2E66-421E-9B05-40F90F19C3AD}"/>
            </c:ext>
          </c:extLst>
        </c:ser>
        <c:dLbls>
          <c:showLegendKey val="0"/>
          <c:showVal val="0"/>
          <c:showCatName val="0"/>
          <c:showSerName val="0"/>
          <c:showPercent val="0"/>
          <c:showBubbleSize val="0"/>
        </c:dLbls>
        <c:axId val="564267264"/>
        <c:axId val="564277248"/>
      </c:areaChart>
      <c:lineChart>
        <c:grouping val="stacked"/>
        <c:varyColors val="0"/>
        <c:ser>
          <c:idx val="0"/>
          <c:order val="0"/>
          <c:tx>
            <c:v>Total debt (rhs)</c:v>
          </c:tx>
          <c:spPr>
            <a:ln>
              <a:solidFill>
                <a:schemeClr val="tx1"/>
              </a:solidFill>
            </a:ln>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FX!$B$28:$DX$28</c:f>
              <c:numCache>
                <c:formatCode>0</c:formatCode>
                <c:ptCount val="127"/>
                <c:pt idx="0">
                  <c:v>11.777536472481547</c:v>
                </c:pt>
                <c:pt idx="1">
                  <c:v>11.391807178703527</c:v>
                </c:pt>
                <c:pt idx="2">
                  <c:v>11.305915477588341</c:v>
                </c:pt>
                <c:pt idx="3">
                  <c:v>10.998890841842098</c:v>
                </c:pt>
                <c:pt idx="4">
                  <c:v>10.918674781625406</c:v>
                </c:pt>
                <c:pt idx="5">
                  <c:v>10.501425960807962</c:v>
                </c:pt>
                <c:pt idx="6">
                  <c:v>10.249092677221906</c:v>
                </c:pt>
                <c:pt idx="7">
                  <c:v>9.9230592105945536</c:v>
                </c:pt>
                <c:pt idx="8">
                  <c:v>9.6284404183084735</c:v>
                </c:pt>
                <c:pt idx="9">
                  <c:v>9.5185101862267221</c:v>
                </c:pt>
                <c:pt idx="10">
                  <c:v>9.3702444552371702</c:v>
                </c:pt>
                <c:pt idx="11">
                  <c:v>9.0745185373227333</c:v>
                </c:pt>
                <c:pt idx="12">
                  <c:v>8.7352057110651895</c:v>
                </c:pt>
                <c:pt idx="13">
                  <c:v>8.7985900089546547</c:v>
                </c:pt>
                <c:pt idx="14">
                  <c:v>9.127360144418093</c:v>
                </c:pt>
                <c:pt idx="15">
                  <c:v>9.0008587797207955</c:v>
                </c:pt>
                <c:pt idx="16">
                  <c:v>8.8141873778141182</c:v>
                </c:pt>
                <c:pt idx="17">
                  <c:v>9.7196166610858441</c:v>
                </c:pt>
                <c:pt idx="18">
                  <c:v>10.383059683852615</c:v>
                </c:pt>
                <c:pt idx="19">
                  <c:v>11.288466021680851</c:v>
                </c:pt>
                <c:pt idx="20">
                  <c:v>11.932947267314184</c:v>
                </c:pt>
                <c:pt idx="21">
                  <c:v>12.907215023801689</c:v>
                </c:pt>
                <c:pt idx="22">
                  <c:v>14.764630800883943</c:v>
                </c:pt>
                <c:pt idx="23">
                  <c:v>15.64443249696591</c:v>
                </c:pt>
                <c:pt idx="24">
                  <c:v>16.842996257617024</c:v>
                </c:pt>
                <c:pt idx="25">
                  <c:v>17.635471835946671</c:v>
                </c:pt>
                <c:pt idx="26">
                  <c:v>18.357196119502532</c:v>
                </c:pt>
                <c:pt idx="27">
                  <c:v>18.716119410641717</c:v>
                </c:pt>
                <c:pt idx="28">
                  <c:v>19.667189524653889</c:v>
                </c:pt>
                <c:pt idx="29">
                  <c:v>20.763165517926758</c:v>
                </c:pt>
                <c:pt idx="30">
                  <c:v>21.620789968461278</c:v>
                </c:pt>
                <c:pt idx="31">
                  <c:v>22.286098405494279</c:v>
                </c:pt>
                <c:pt idx="32">
                  <c:v>22.896749940262438</c:v>
                </c:pt>
                <c:pt idx="33">
                  <c:v>24.150400772599404</c:v>
                </c:pt>
                <c:pt idx="34">
                  <c:v>25.051662041683887</c:v>
                </c:pt>
                <c:pt idx="35">
                  <c:v>25.141007975335889</c:v>
                </c:pt>
                <c:pt idx="36">
                  <c:v>25.489427142902972</c:v>
                </c:pt>
                <c:pt idx="37">
                  <c:v>25.836114909835306</c:v>
                </c:pt>
                <c:pt idx="38">
                  <c:v>27.069655198196262</c:v>
                </c:pt>
                <c:pt idx="39">
                  <c:v>28.011773025247024</c:v>
                </c:pt>
                <c:pt idx="40">
                  <c:v>28.913180014501599</c:v>
                </c:pt>
                <c:pt idx="41">
                  <c:v>29.642867185083581</c:v>
                </c:pt>
                <c:pt idx="42">
                  <c:v>30.548971842976901</c:v>
                </c:pt>
                <c:pt idx="43">
                  <c:v>31.170739261048652</c:v>
                </c:pt>
                <c:pt idx="44">
                  <c:v>31.942690635514492</c:v>
                </c:pt>
                <c:pt idx="45">
                  <c:v>32.560148565756734</c:v>
                </c:pt>
                <c:pt idx="46">
                  <c:v>33.608750489811911</c:v>
                </c:pt>
                <c:pt idx="47">
                  <c:v>34.090097120525776</c:v>
                </c:pt>
                <c:pt idx="48">
                  <c:v>34.744707120555759</c:v>
                </c:pt>
                <c:pt idx="49">
                  <c:v>35.158007692400432</c:v>
                </c:pt>
                <c:pt idx="50">
                  <c:v>36.220284043361978</c:v>
                </c:pt>
                <c:pt idx="51">
                  <c:v>36.577833688794755</c:v>
                </c:pt>
                <c:pt idx="52">
                  <c:v>36.93559585989064</c:v>
                </c:pt>
                <c:pt idx="53">
                  <c:v>37.609360776418157</c:v>
                </c:pt>
                <c:pt idx="54">
                  <c:v>37.66692207420774</c:v>
                </c:pt>
                <c:pt idx="55">
                  <c:v>37.858585903398847</c:v>
                </c:pt>
                <c:pt idx="56">
                  <c:v>38.001581774443352</c:v>
                </c:pt>
                <c:pt idx="57">
                  <c:v>37.945048034176914</c:v>
                </c:pt>
                <c:pt idx="58">
                  <c:v>37.689197428519478</c:v>
                </c:pt>
                <c:pt idx="59">
                  <c:v>37.511234388482912</c:v>
                </c:pt>
                <c:pt idx="60">
                  <c:v>37.276729641524405</c:v>
                </c:pt>
                <c:pt idx="61">
                  <c:v>37.12198427382765</c:v>
                </c:pt>
                <c:pt idx="62">
                  <c:v>38.831771325020057</c:v>
                </c:pt>
                <c:pt idx="63">
                  <c:v>40.648765853922477</c:v>
                </c:pt>
                <c:pt idx="64">
                  <c:v>42.872405213063978</c:v>
                </c:pt>
                <c:pt idx="65">
                  <c:v>46.781369077242609</c:v>
                </c:pt>
                <c:pt idx="66">
                  <c:v>50.156271039173191</c:v>
                </c:pt>
                <c:pt idx="67">
                  <c:v>52.575651266870061</c:v>
                </c:pt>
                <c:pt idx="68">
                  <c:v>53.722651548442471</c:v>
                </c:pt>
                <c:pt idx="69">
                  <c:v>53.447323053347375</c:v>
                </c:pt>
                <c:pt idx="70">
                  <c:v>53.920138476893761</c:v>
                </c:pt>
                <c:pt idx="71">
                  <c:v>53.734239702486562</c:v>
                </c:pt>
                <c:pt idx="72">
                  <c:v>53.133785603478842</c:v>
                </c:pt>
                <c:pt idx="73">
                  <c:v>53.335399860081303</c:v>
                </c:pt>
                <c:pt idx="74">
                  <c:v>52.329331865193609</c:v>
                </c:pt>
                <c:pt idx="75">
                  <c:v>51.135890911905271</c:v>
                </c:pt>
                <c:pt idx="76">
                  <c:v>50.158678964598572</c:v>
                </c:pt>
                <c:pt idx="77">
                  <c:v>50.001815492121352</c:v>
                </c:pt>
                <c:pt idx="78">
                  <c:v>49.932989591178568</c:v>
                </c:pt>
                <c:pt idx="79">
                  <c:v>50.15214901169027</c:v>
                </c:pt>
                <c:pt idx="80">
                  <c:v>50.255348892302365</c:v>
                </c:pt>
                <c:pt idx="81">
                  <c:v>50.257709105555961</c:v>
                </c:pt>
              </c:numCache>
            </c:numRef>
          </c:val>
          <c:smooth val="0"/>
          <c:extLst>
            <c:ext xmlns:c16="http://schemas.microsoft.com/office/drawing/2014/chart" uri="{C3380CC4-5D6E-409C-BE32-E72D297353CC}">
              <c16:uniqueId val="{00000006-2E66-421E-9B05-40F90F19C3AD}"/>
            </c:ext>
          </c:extLst>
        </c:ser>
        <c:dLbls>
          <c:showLegendKey val="0"/>
          <c:showVal val="0"/>
          <c:showCatName val="0"/>
          <c:showSerName val="0"/>
          <c:showPercent val="0"/>
          <c:showBubbleSize val="0"/>
        </c:dLbls>
        <c:marker val="1"/>
        <c:smooth val="0"/>
        <c:axId val="564279552"/>
        <c:axId val="564289536"/>
      </c:lineChart>
      <c:dateAx>
        <c:axId val="564267264"/>
        <c:scaling>
          <c:orientation val="minMax"/>
        </c:scaling>
        <c:delete val="0"/>
        <c:axPos val="b"/>
        <c:numFmt formatCode="yyyy" sourceLinked="0"/>
        <c:majorTickMark val="out"/>
        <c:minorTickMark val="out"/>
        <c:tickLblPos val="nextTo"/>
        <c:spPr>
          <a:ln/>
        </c:spPr>
        <c:txPr>
          <a:bodyPr rot="-2700000" vert="horz"/>
          <a:lstStyle/>
          <a:p>
            <a:pPr>
              <a:defRPr/>
            </a:pPr>
            <a:endParaRPr lang="en-US"/>
          </a:p>
        </c:txPr>
        <c:crossAx val="564277248"/>
        <c:crosses val="autoZero"/>
        <c:auto val="1"/>
        <c:lblOffset val="100"/>
        <c:baseTimeUnit val="months"/>
        <c:majorUnit val="24"/>
        <c:majorTimeUnit val="months"/>
        <c:minorUnit val="12"/>
        <c:minorTimeUnit val="months"/>
      </c:dateAx>
      <c:valAx>
        <c:axId val="5642772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4267264"/>
        <c:crosses val="autoZero"/>
        <c:crossBetween val="midCat"/>
      </c:valAx>
      <c:dateAx>
        <c:axId val="564279552"/>
        <c:scaling>
          <c:orientation val="minMax"/>
        </c:scaling>
        <c:delete val="1"/>
        <c:axPos val="b"/>
        <c:numFmt formatCode="m/d/yyyy" sourceLinked="1"/>
        <c:majorTickMark val="out"/>
        <c:minorTickMark val="none"/>
        <c:tickLblPos val="none"/>
        <c:crossAx val="564289536"/>
        <c:crosses val="autoZero"/>
        <c:auto val="1"/>
        <c:lblOffset val="100"/>
        <c:baseTimeUnit val="months"/>
      </c:dateAx>
      <c:valAx>
        <c:axId val="56428953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427955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70024823441263473"/>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DomesticCentralBank'!$B$3:$DX$3</c:f>
              <c:numCache>
                <c:formatCode>0.0</c:formatCode>
                <c:ptCount val="127"/>
                <c:pt idx="0">
                  <c:v>0.81399999999999995</c:v>
                </c:pt>
                <c:pt idx="1">
                  <c:v>0.82</c:v>
                </c:pt>
                <c:pt idx="2">
                  <c:v>0.81399999999999995</c:v>
                </c:pt>
                <c:pt idx="3">
                  <c:v>0.81699999999999995</c:v>
                </c:pt>
                <c:pt idx="4">
                  <c:v>0.82399999999999995</c:v>
                </c:pt>
                <c:pt idx="5">
                  <c:v>0.89</c:v>
                </c:pt>
                <c:pt idx="6">
                  <c:v>0.88200000000000001</c:v>
                </c:pt>
                <c:pt idx="7">
                  <c:v>0.83</c:v>
                </c:pt>
                <c:pt idx="8">
                  <c:v>0.83699999999999997</c:v>
                </c:pt>
                <c:pt idx="9">
                  <c:v>0.87</c:v>
                </c:pt>
                <c:pt idx="10">
                  <c:v>0.86099999999999999</c:v>
                </c:pt>
                <c:pt idx="11">
                  <c:v>0.874</c:v>
                </c:pt>
                <c:pt idx="12">
                  <c:v>0.94799999999999995</c:v>
                </c:pt>
                <c:pt idx="13">
                  <c:v>1.056</c:v>
                </c:pt>
                <c:pt idx="14">
                  <c:v>1.119</c:v>
                </c:pt>
                <c:pt idx="15">
                  <c:v>1.1020000000000001</c:v>
                </c:pt>
                <c:pt idx="16">
                  <c:v>1.131</c:v>
                </c:pt>
                <c:pt idx="17">
                  <c:v>1.0940000000000001</c:v>
                </c:pt>
                <c:pt idx="18">
                  <c:v>1.1240000000000001</c:v>
                </c:pt>
                <c:pt idx="19">
                  <c:v>1.169</c:v>
                </c:pt>
                <c:pt idx="20">
                  <c:v>1.3440000000000001</c:v>
                </c:pt>
                <c:pt idx="21">
                  <c:v>1.716</c:v>
                </c:pt>
                <c:pt idx="22">
                  <c:v>1.8240000000000001</c:v>
                </c:pt>
                <c:pt idx="23">
                  <c:v>1.9950000000000001</c:v>
                </c:pt>
                <c:pt idx="24">
                  <c:v>1.9139999999999999</c:v>
                </c:pt>
                <c:pt idx="25">
                  <c:v>2.0369999999999999</c:v>
                </c:pt>
                <c:pt idx="26">
                  <c:v>2.1619999999999999</c:v>
                </c:pt>
                <c:pt idx="27">
                  <c:v>2.302</c:v>
                </c:pt>
                <c:pt idx="28">
                  <c:v>2.4</c:v>
                </c:pt>
                <c:pt idx="29">
                  <c:v>2.2589999999999999</c:v>
                </c:pt>
                <c:pt idx="30">
                  <c:v>2.331</c:v>
                </c:pt>
                <c:pt idx="31">
                  <c:v>2.73</c:v>
                </c:pt>
                <c:pt idx="32">
                  <c:v>2.9940000000000002</c:v>
                </c:pt>
                <c:pt idx="33">
                  <c:v>3.1539999999999999</c:v>
                </c:pt>
                <c:pt idx="34">
                  <c:v>3.0249999999999999</c:v>
                </c:pt>
                <c:pt idx="35">
                  <c:v>3.0710000000000002</c:v>
                </c:pt>
                <c:pt idx="36">
                  <c:v>3.2650000000000001</c:v>
                </c:pt>
                <c:pt idx="37">
                  <c:v>3.302</c:v>
                </c:pt>
                <c:pt idx="38">
                  <c:v>3.6339999999999999</c:v>
                </c:pt>
                <c:pt idx="39">
                  <c:v>3.3519999999999999</c:v>
                </c:pt>
                <c:pt idx="40">
                  <c:v>3.2480000000000002</c:v>
                </c:pt>
                <c:pt idx="41">
                  <c:v>3.3580000000000001</c:v>
                </c:pt>
                <c:pt idx="42">
                  <c:v>3.1749999999999998</c:v>
                </c:pt>
                <c:pt idx="43">
                  <c:v>3.1509999999999998</c:v>
                </c:pt>
                <c:pt idx="44">
                  <c:v>4.2720000000000002</c:v>
                </c:pt>
                <c:pt idx="45">
                  <c:v>7.3559999999999999</c:v>
                </c:pt>
                <c:pt idx="46">
                  <c:v>10.051</c:v>
                </c:pt>
                <c:pt idx="47">
                  <c:v>12.956</c:v>
                </c:pt>
                <c:pt idx="48">
                  <c:v>15.881</c:v>
                </c:pt>
                <c:pt idx="49">
                  <c:v>20.797000000000001</c:v>
                </c:pt>
                <c:pt idx="50">
                  <c:v>24.18</c:v>
                </c:pt>
                <c:pt idx="51">
                  <c:v>27.260999999999999</c:v>
                </c:pt>
                <c:pt idx="52">
                  <c:v>31.221</c:v>
                </c:pt>
                <c:pt idx="53">
                  <c:v>34.317999999999998</c:v>
                </c:pt>
                <c:pt idx="54">
                  <c:v>37.802</c:v>
                </c:pt>
                <c:pt idx="55">
                  <c:v>41.125999999999998</c:v>
                </c:pt>
                <c:pt idx="56">
                  <c:v>42.584000000000003</c:v>
                </c:pt>
                <c:pt idx="57">
                  <c:v>44.308</c:v>
                </c:pt>
                <c:pt idx="58">
                  <c:v>45.155000000000001</c:v>
                </c:pt>
                <c:pt idx="59">
                  <c:v>46.118000000000002</c:v>
                </c:pt>
                <c:pt idx="60">
                  <c:v>46.633000000000003</c:v>
                </c:pt>
                <c:pt idx="61">
                  <c:v>47.07</c:v>
                </c:pt>
                <c:pt idx="62">
                  <c:v>47.777999999999999</c:v>
                </c:pt>
                <c:pt idx="63">
                  <c:v>46.798000000000002</c:v>
                </c:pt>
                <c:pt idx="64">
                  <c:v>48.003</c:v>
                </c:pt>
                <c:pt idx="65">
                  <c:v>57.337000000000003</c:v>
                </c:pt>
                <c:pt idx="66">
                  <c:v>61.966000000000001</c:v>
                </c:pt>
                <c:pt idx="67">
                  <c:v>67.638999999999996</c:v>
                </c:pt>
                <c:pt idx="68">
                  <c:v>71.209000000000003</c:v>
                </c:pt>
                <c:pt idx="69">
                  <c:v>77.965000000000003</c:v>
                </c:pt>
                <c:pt idx="70">
                  <c:v>81.575000000000003</c:v>
                </c:pt>
                <c:pt idx="71">
                  <c:v>86.048000000000002</c:v>
                </c:pt>
                <c:pt idx="72">
                  <c:v>90.856999999999999</c:v>
                </c:pt>
                <c:pt idx="73">
                  <c:v>94.131</c:v>
                </c:pt>
                <c:pt idx="74">
                  <c:v>93.594999999999999</c:v>
                </c:pt>
                <c:pt idx="75">
                  <c:v>91.489000000000004</c:v>
                </c:pt>
                <c:pt idx="76">
                  <c:v>94.247</c:v>
                </c:pt>
                <c:pt idx="77">
                  <c:v>94.662000000000006</c:v>
                </c:pt>
                <c:pt idx="78">
                  <c:v>91.759</c:v>
                </c:pt>
                <c:pt idx="79">
                  <c:v>87.457999999999998</c:v>
                </c:pt>
                <c:pt idx="80">
                  <c:v>87.897000000000006</c:v>
                </c:pt>
                <c:pt idx="81">
                  <c:v>88.968000000000004</c:v>
                </c:pt>
              </c:numCache>
            </c:numRef>
          </c:val>
          <c:extLst>
            <c:ext xmlns:c16="http://schemas.microsoft.com/office/drawing/2014/chart" uri="{C3380CC4-5D6E-409C-BE32-E72D297353CC}">
              <c16:uniqueId val="{00000000-A493-4A2E-910B-F385DA251A27}"/>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DomesticBank'!$B$3:$DX$3</c:f>
              <c:numCache>
                <c:formatCode>0.0</c:formatCode>
                <c:ptCount val="127"/>
                <c:pt idx="0">
                  <c:v>27.088999999999999</c:v>
                </c:pt>
                <c:pt idx="1">
                  <c:v>27.018000000000001</c:v>
                </c:pt>
                <c:pt idx="2">
                  <c:v>27.23</c:v>
                </c:pt>
                <c:pt idx="3">
                  <c:v>26.446999999999999</c:v>
                </c:pt>
                <c:pt idx="4">
                  <c:v>28.495000000000001</c:v>
                </c:pt>
                <c:pt idx="5">
                  <c:v>30.184000000000001</c:v>
                </c:pt>
                <c:pt idx="6">
                  <c:v>32.542000000000002</c:v>
                </c:pt>
                <c:pt idx="7">
                  <c:v>31.948</c:v>
                </c:pt>
                <c:pt idx="8">
                  <c:v>32.517000000000003</c:v>
                </c:pt>
                <c:pt idx="9">
                  <c:v>32.296999999999997</c:v>
                </c:pt>
                <c:pt idx="10">
                  <c:v>31.291</c:v>
                </c:pt>
                <c:pt idx="11">
                  <c:v>27.585999999999999</c:v>
                </c:pt>
                <c:pt idx="12">
                  <c:v>27.391999999999999</c:v>
                </c:pt>
                <c:pt idx="13">
                  <c:v>27.081</c:v>
                </c:pt>
                <c:pt idx="14">
                  <c:v>28.457999999999998</c:v>
                </c:pt>
                <c:pt idx="15">
                  <c:v>27.257000000000001</c:v>
                </c:pt>
                <c:pt idx="16">
                  <c:v>26.122</c:v>
                </c:pt>
                <c:pt idx="17">
                  <c:v>27.286000000000001</c:v>
                </c:pt>
                <c:pt idx="18">
                  <c:v>28.690999999999999</c:v>
                </c:pt>
                <c:pt idx="19">
                  <c:v>27.76</c:v>
                </c:pt>
                <c:pt idx="20">
                  <c:v>35.36</c:v>
                </c:pt>
                <c:pt idx="21">
                  <c:v>37.363</c:v>
                </c:pt>
                <c:pt idx="22">
                  <c:v>38.091999999999999</c:v>
                </c:pt>
                <c:pt idx="23">
                  <c:v>37.981000000000002</c:v>
                </c:pt>
                <c:pt idx="24">
                  <c:v>40.380000000000003</c:v>
                </c:pt>
                <c:pt idx="25">
                  <c:v>42.713999999999999</c:v>
                </c:pt>
                <c:pt idx="26">
                  <c:v>43.695999999999998</c:v>
                </c:pt>
                <c:pt idx="27">
                  <c:v>44.048999999999999</c:v>
                </c:pt>
                <c:pt idx="28">
                  <c:v>43.457999999999998</c:v>
                </c:pt>
                <c:pt idx="29">
                  <c:v>44.256999999999998</c:v>
                </c:pt>
                <c:pt idx="30">
                  <c:v>44.173000000000002</c:v>
                </c:pt>
                <c:pt idx="31">
                  <c:v>46.131</c:v>
                </c:pt>
                <c:pt idx="32">
                  <c:v>46.334000000000003</c:v>
                </c:pt>
                <c:pt idx="33">
                  <c:v>45.994999999999997</c:v>
                </c:pt>
                <c:pt idx="34">
                  <c:v>46.012</c:v>
                </c:pt>
                <c:pt idx="35">
                  <c:v>45.706000000000003</c:v>
                </c:pt>
                <c:pt idx="36">
                  <c:v>45.859000000000002</c:v>
                </c:pt>
                <c:pt idx="37">
                  <c:v>46.372999999999998</c:v>
                </c:pt>
                <c:pt idx="38">
                  <c:v>46.023000000000003</c:v>
                </c:pt>
                <c:pt idx="39">
                  <c:v>46.427999999999997</c:v>
                </c:pt>
                <c:pt idx="40">
                  <c:v>45.945</c:v>
                </c:pt>
                <c:pt idx="41">
                  <c:v>45.615000000000002</c:v>
                </c:pt>
                <c:pt idx="42">
                  <c:v>44.545999999999999</c:v>
                </c:pt>
                <c:pt idx="43">
                  <c:v>48.62</c:v>
                </c:pt>
                <c:pt idx="44">
                  <c:v>49.686999999999998</c:v>
                </c:pt>
                <c:pt idx="45">
                  <c:v>49.561999999999998</c:v>
                </c:pt>
                <c:pt idx="46">
                  <c:v>48.868000000000002</c:v>
                </c:pt>
                <c:pt idx="47">
                  <c:v>48.97</c:v>
                </c:pt>
                <c:pt idx="48">
                  <c:v>49.473999999999997</c:v>
                </c:pt>
                <c:pt idx="49">
                  <c:v>50.353999999999999</c:v>
                </c:pt>
                <c:pt idx="50">
                  <c:v>49.512</c:v>
                </c:pt>
                <c:pt idx="51">
                  <c:v>48.625999999999998</c:v>
                </c:pt>
                <c:pt idx="52">
                  <c:v>46.902000000000001</c:v>
                </c:pt>
                <c:pt idx="53">
                  <c:v>47.061</c:v>
                </c:pt>
                <c:pt idx="54">
                  <c:v>42.78</c:v>
                </c:pt>
                <c:pt idx="55">
                  <c:v>43.432000000000002</c:v>
                </c:pt>
                <c:pt idx="56">
                  <c:v>41.548999999999999</c:v>
                </c:pt>
                <c:pt idx="57">
                  <c:v>42.058999999999997</c:v>
                </c:pt>
                <c:pt idx="58">
                  <c:v>40.994999999999997</c:v>
                </c:pt>
                <c:pt idx="59">
                  <c:v>40.939</c:v>
                </c:pt>
                <c:pt idx="60">
                  <c:v>38.216999999999999</c:v>
                </c:pt>
                <c:pt idx="61">
                  <c:v>36.921999999999997</c:v>
                </c:pt>
                <c:pt idx="62">
                  <c:v>37.195999999999998</c:v>
                </c:pt>
                <c:pt idx="63">
                  <c:v>35.865000000000002</c:v>
                </c:pt>
                <c:pt idx="64">
                  <c:v>36.307000000000002</c:v>
                </c:pt>
                <c:pt idx="65">
                  <c:v>38.250999999999998</c:v>
                </c:pt>
                <c:pt idx="66">
                  <c:v>34.613</c:v>
                </c:pt>
                <c:pt idx="67">
                  <c:v>36.052</c:v>
                </c:pt>
                <c:pt idx="68">
                  <c:v>35.773000000000003</c:v>
                </c:pt>
                <c:pt idx="69">
                  <c:v>35.826999999999998</c:v>
                </c:pt>
                <c:pt idx="70">
                  <c:v>33.677</c:v>
                </c:pt>
                <c:pt idx="71">
                  <c:v>35.601999999999997</c:v>
                </c:pt>
                <c:pt idx="72">
                  <c:v>33.917999999999999</c:v>
                </c:pt>
                <c:pt idx="73">
                  <c:v>33.68</c:v>
                </c:pt>
                <c:pt idx="74">
                  <c:v>33.584000000000003</c:v>
                </c:pt>
                <c:pt idx="75">
                  <c:v>30.132000000000001</c:v>
                </c:pt>
                <c:pt idx="76">
                  <c:v>31.088000000000001</c:v>
                </c:pt>
                <c:pt idx="77">
                  <c:v>31.867999999999999</c:v>
                </c:pt>
                <c:pt idx="78">
                  <c:v>32.637999999999998</c:v>
                </c:pt>
                <c:pt idx="79">
                  <c:v>31.931999999999999</c:v>
                </c:pt>
                <c:pt idx="80">
                  <c:v>34.308</c:v>
                </c:pt>
                <c:pt idx="81">
                  <c:v>34.027999999999999</c:v>
                </c:pt>
              </c:numCache>
            </c:numRef>
          </c:val>
          <c:extLst>
            <c:ext xmlns:c16="http://schemas.microsoft.com/office/drawing/2014/chart" uri="{C3380CC4-5D6E-409C-BE32-E72D297353CC}">
              <c16:uniqueId val="{00000001-A493-4A2E-910B-F385DA251A27}"/>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DomesticNonbank'!$B$3:$DX$3</c:f>
              <c:numCache>
                <c:formatCode>0.0</c:formatCode>
                <c:ptCount val="127"/>
                <c:pt idx="0">
                  <c:v>21.184000000000019</c:v>
                </c:pt>
                <c:pt idx="1">
                  <c:v>23.890999999999984</c:v>
                </c:pt>
                <c:pt idx="2">
                  <c:v>21.928999999999998</c:v>
                </c:pt>
                <c:pt idx="3">
                  <c:v>17.997999999999987</c:v>
                </c:pt>
                <c:pt idx="4">
                  <c:v>27.179000000000006</c:v>
                </c:pt>
                <c:pt idx="5">
                  <c:v>20.367000000000001</c:v>
                </c:pt>
                <c:pt idx="6">
                  <c:v>20.182000000000023</c:v>
                </c:pt>
                <c:pt idx="7">
                  <c:v>17.163000000000004</c:v>
                </c:pt>
                <c:pt idx="8">
                  <c:v>17.386999999999979</c:v>
                </c:pt>
                <c:pt idx="9">
                  <c:v>17.332000000000001</c:v>
                </c:pt>
                <c:pt idx="10">
                  <c:v>14.301999999999982</c:v>
                </c:pt>
                <c:pt idx="11">
                  <c:v>13.20900000000001</c:v>
                </c:pt>
                <c:pt idx="12">
                  <c:v>13.752999999999989</c:v>
                </c:pt>
                <c:pt idx="13">
                  <c:v>14.107000000000003</c:v>
                </c:pt>
                <c:pt idx="14">
                  <c:v>14.614000000000004</c:v>
                </c:pt>
                <c:pt idx="15">
                  <c:v>12.233999999999991</c:v>
                </c:pt>
                <c:pt idx="16">
                  <c:v>14.027000000000001</c:v>
                </c:pt>
                <c:pt idx="17">
                  <c:v>19.135000000000012</c:v>
                </c:pt>
                <c:pt idx="18">
                  <c:v>17.219999999999995</c:v>
                </c:pt>
                <c:pt idx="19">
                  <c:v>14.465999999999983</c:v>
                </c:pt>
                <c:pt idx="20">
                  <c:v>11.597999999999992</c:v>
                </c:pt>
                <c:pt idx="21">
                  <c:v>7.3740000000000023</c:v>
                </c:pt>
                <c:pt idx="22">
                  <c:v>1.8850000000000193</c:v>
                </c:pt>
                <c:pt idx="23">
                  <c:v>15.322000000000003</c:v>
                </c:pt>
                <c:pt idx="24">
                  <c:v>11.584999999999987</c:v>
                </c:pt>
                <c:pt idx="25">
                  <c:v>8.267000000000003</c:v>
                </c:pt>
                <c:pt idx="26">
                  <c:v>12.375000000000007</c:v>
                </c:pt>
                <c:pt idx="27">
                  <c:v>14.363000000000028</c:v>
                </c:pt>
                <c:pt idx="28">
                  <c:v>20.531999999999989</c:v>
                </c:pt>
                <c:pt idx="29">
                  <c:v>18.945999999999991</c:v>
                </c:pt>
                <c:pt idx="30">
                  <c:v>11.590999999999994</c:v>
                </c:pt>
                <c:pt idx="31">
                  <c:v>15.01899999999997</c:v>
                </c:pt>
                <c:pt idx="32">
                  <c:v>18.347999999999985</c:v>
                </c:pt>
                <c:pt idx="33">
                  <c:v>15.154000000000003</c:v>
                </c:pt>
                <c:pt idx="34">
                  <c:v>16.154000000000003</c:v>
                </c:pt>
                <c:pt idx="35">
                  <c:v>14.762999999999991</c:v>
                </c:pt>
                <c:pt idx="36">
                  <c:v>21.05899999999999</c:v>
                </c:pt>
                <c:pt idx="37">
                  <c:v>27.803000000000004</c:v>
                </c:pt>
                <c:pt idx="38">
                  <c:v>9.2439999999999785</c:v>
                </c:pt>
                <c:pt idx="39">
                  <c:v>14.521000000000022</c:v>
                </c:pt>
                <c:pt idx="40">
                  <c:v>16.208999999999989</c:v>
                </c:pt>
                <c:pt idx="41">
                  <c:v>14.470000000000013</c:v>
                </c:pt>
                <c:pt idx="42">
                  <c:v>18.670000000000023</c:v>
                </c:pt>
                <c:pt idx="43">
                  <c:v>15.020999999999979</c:v>
                </c:pt>
                <c:pt idx="44">
                  <c:v>8.774000000000008</c:v>
                </c:pt>
                <c:pt idx="45">
                  <c:v>16.704999999999998</c:v>
                </c:pt>
                <c:pt idx="46">
                  <c:v>20.172999999999981</c:v>
                </c:pt>
                <c:pt idx="47">
                  <c:v>14.78100000000002</c:v>
                </c:pt>
                <c:pt idx="48">
                  <c:v>9.6379999999999981</c:v>
                </c:pt>
                <c:pt idx="49">
                  <c:v>3.7399999999999665</c:v>
                </c:pt>
                <c:pt idx="50">
                  <c:v>4.8419999999999916</c:v>
                </c:pt>
                <c:pt idx="51">
                  <c:v>12.493000000000002</c:v>
                </c:pt>
                <c:pt idx="52">
                  <c:v>16.106999999999957</c:v>
                </c:pt>
                <c:pt idx="53">
                  <c:v>15.451999999999991</c:v>
                </c:pt>
                <c:pt idx="54">
                  <c:v>12.039000000000009</c:v>
                </c:pt>
                <c:pt idx="55">
                  <c:v>11.133999999999979</c:v>
                </c:pt>
                <c:pt idx="56">
                  <c:v>10.51999999999996</c:v>
                </c:pt>
                <c:pt idx="57">
                  <c:v>10.668000000000028</c:v>
                </c:pt>
                <c:pt idx="58">
                  <c:v>12.308999999999976</c:v>
                </c:pt>
                <c:pt idx="59">
                  <c:v>11.067999999999969</c:v>
                </c:pt>
                <c:pt idx="60">
                  <c:v>7.4629999999999868</c:v>
                </c:pt>
                <c:pt idx="61">
                  <c:v>4.5780000000000243</c:v>
                </c:pt>
                <c:pt idx="62">
                  <c:v>1.5800000000000054</c:v>
                </c:pt>
                <c:pt idx="63">
                  <c:v>10.860000000000021</c:v>
                </c:pt>
                <c:pt idx="64">
                  <c:v>13.675000000000011</c:v>
                </c:pt>
                <c:pt idx="65">
                  <c:v>11.117000000000012</c:v>
                </c:pt>
                <c:pt idx="66">
                  <c:v>9.4879999999999782</c:v>
                </c:pt>
                <c:pt idx="67">
                  <c:v>10.051000000000023</c:v>
                </c:pt>
                <c:pt idx="68">
                  <c:v>28.646000000000008</c:v>
                </c:pt>
                <c:pt idx="69">
                  <c:v>28.941000000000003</c:v>
                </c:pt>
                <c:pt idx="70">
                  <c:v>29.008999999999993</c:v>
                </c:pt>
                <c:pt idx="71">
                  <c:v>26.674000000000014</c:v>
                </c:pt>
                <c:pt idx="72">
                  <c:v>28.420000000000023</c:v>
                </c:pt>
                <c:pt idx="73">
                  <c:v>29.03399999999997</c:v>
                </c:pt>
                <c:pt idx="74">
                  <c:v>29.91500000000002</c:v>
                </c:pt>
                <c:pt idx="75">
                  <c:v>28.607000000000003</c:v>
                </c:pt>
                <c:pt idx="76">
                  <c:v>31.520999999999994</c:v>
                </c:pt>
                <c:pt idx="77">
                  <c:v>32.486999999999995</c:v>
                </c:pt>
                <c:pt idx="78">
                  <c:v>30.326000000000015</c:v>
                </c:pt>
                <c:pt idx="79">
                  <c:v>29.667999999999996</c:v>
                </c:pt>
                <c:pt idx="80">
                  <c:v>29.707000000000029</c:v>
                </c:pt>
                <c:pt idx="81">
                  <c:v>35.14099999999997</c:v>
                </c:pt>
              </c:numCache>
            </c:numRef>
          </c:val>
          <c:extLst>
            <c:ext xmlns:c16="http://schemas.microsoft.com/office/drawing/2014/chart" uri="{C3380CC4-5D6E-409C-BE32-E72D297353CC}">
              <c16:uniqueId val="{00000002-A493-4A2E-910B-F385DA251A27}"/>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ForeignOfficial'!$B$3:$DX$3</c:f>
              <c:numCache>
                <c:formatCode>0.0</c:formatCode>
                <c:ptCount val="127"/>
                <c:pt idx="0">
                  <c:v>9.5969999999999995</c:v>
                </c:pt>
                <c:pt idx="1">
                  <c:v>9.2089999999999996</c:v>
                </c:pt>
                <c:pt idx="2">
                  <c:v>8.9619999999999997</c:v>
                </c:pt>
                <c:pt idx="3">
                  <c:v>8.7260000000000009</c:v>
                </c:pt>
                <c:pt idx="4">
                  <c:v>10.33</c:v>
                </c:pt>
                <c:pt idx="5">
                  <c:v>11.872</c:v>
                </c:pt>
                <c:pt idx="6">
                  <c:v>12.743</c:v>
                </c:pt>
                <c:pt idx="7">
                  <c:v>14.064</c:v>
                </c:pt>
                <c:pt idx="8">
                  <c:v>14.907999999999999</c:v>
                </c:pt>
                <c:pt idx="9">
                  <c:v>15.472</c:v>
                </c:pt>
                <c:pt idx="10">
                  <c:v>16.234999999999999</c:v>
                </c:pt>
                <c:pt idx="11">
                  <c:v>17.291</c:v>
                </c:pt>
                <c:pt idx="12">
                  <c:v>18.196999999999999</c:v>
                </c:pt>
                <c:pt idx="13">
                  <c:v>19.03</c:v>
                </c:pt>
                <c:pt idx="14">
                  <c:v>19.776</c:v>
                </c:pt>
                <c:pt idx="15">
                  <c:v>20.718</c:v>
                </c:pt>
                <c:pt idx="16">
                  <c:v>25.184000000000001</c:v>
                </c:pt>
                <c:pt idx="17">
                  <c:v>29.846</c:v>
                </c:pt>
                <c:pt idx="18">
                  <c:v>34.953000000000003</c:v>
                </c:pt>
                <c:pt idx="19">
                  <c:v>39.262</c:v>
                </c:pt>
                <c:pt idx="20">
                  <c:v>37.356000000000002</c:v>
                </c:pt>
                <c:pt idx="21">
                  <c:v>36.845999999999997</c:v>
                </c:pt>
                <c:pt idx="22">
                  <c:v>34.786000000000001</c:v>
                </c:pt>
                <c:pt idx="23">
                  <c:v>33.176000000000002</c:v>
                </c:pt>
                <c:pt idx="24">
                  <c:v>38.039000000000001</c:v>
                </c:pt>
                <c:pt idx="25">
                  <c:v>43.511000000000003</c:v>
                </c:pt>
                <c:pt idx="26">
                  <c:v>44.015999999999998</c:v>
                </c:pt>
                <c:pt idx="27">
                  <c:v>47.454000000000001</c:v>
                </c:pt>
                <c:pt idx="28">
                  <c:v>48.168999999999997</c:v>
                </c:pt>
                <c:pt idx="29">
                  <c:v>50.433999999999997</c:v>
                </c:pt>
                <c:pt idx="30">
                  <c:v>53.005000000000003</c:v>
                </c:pt>
                <c:pt idx="31">
                  <c:v>54.65</c:v>
                </c:pt>
                <c:pt idx="32">
                  <c:v>52.197000000000003</c:v>
                </c:pt>
                <c:pt idx="33">
                  <c:v>53.972999999999999</c:v>
                </c:pt>
                <c:pt idx="34">
                  <c:v>49.758000000000003</c:v>
                </c:pt>
                <c:pt idx="35">
                  <c:v>47.058999999999997</c:v>
                </c:pt>
                <c:pt idx="36">
                  <c:v>45.790999999999997</c:v>
                </c:pt>
                <c:pt idx="37">
                  <c:v>43.308</c:v>
                </c:pt>
                <c:pt idx="38">
                  <c:v>40.927999999999997</c:v>
                </c:pt>
                <c:pt idx="39">
                  <c:v>38.347000000000001</c:v>
                </c:pt>
                <c:pt idx="40">
                  <c:v>39.036000000000001</c:v>
                </c:pt>
                <c:pt idx="41">
                  <c:v>41.293999999999997</c:v>
                </c:pt>
                <c:pt idx="42">
                  <c:v>37.142000000000003</c:v>
                </c:pt>
                <c:pt idx="43">
                  <c:v>33.854999999999997</c:v>
                </c:pt>
                <c:pt idx="44">
                  <c:v>36.405999999999999</c:v>
                </c:pt>
                <c:pt idx="45">
                  <c:v>36.343000000000004</c:v>
                </c:pt>
                <c:pt idx="46">
                  <c:v>38.314</c:v>
                </c:pt>
                <c:pt idx="47">
                  <c:v>40.326999999999998</c:v>
                </c:pt>
                <c:pt idx="48">
                  <c:v>40.558999999999997</c:v>
                </c:pt>
                <c:pt idx="49">
                  <c:v>42.283000000000001</c:v>
                </c:pt>
                <c:pt idx="50">
                  <c:v>44.573</c:v>
                </c:pt>
                <c:pt idx="51">
                  <c:v>46.304000000000002</c:v>
                </c:pt>
                <c:pt idx="52">
                  <c:v>47.381999999999998</c:v>
                </c:pt>
                <c:pt idx="53">
                  <c:v>48.05</c:v>
                </c:pt>
                <c:pt idx="54">
                  <c:v>48.709000000000003</c:v>
                </c:pt>
                <c:pt idx="55">
                  <c:v>49.537999999999997</c:v>
                </c:pt>
                <c:pt idx="56">
                  <c:v>50.268999999999998</c:v>
                </c:pt>
                <c:pt idx="57">
                  <c:v>52.593000000000004</c:v>
                </c:pt>
                <c:pt idx="58">
                  <c:v>52.776000000000003</c:v>
                </c:pt>
                <c:pt idx="59">
                  <c:v>53.430999999999997</c:v>
                </c:pt>
                <c:pt idx="60">
                  <c:v>52.844000000000001</c:v>
                </c:pt>
                <c:pt idx="61">
                  <c:v>52.323</c:v>
                </c:pt>
                <c:pt idx="62">
                  <c:v>52.332000000000001</c:v>
                </c:pt>
                <c:pt idx="63">
                  <c:v>51.46</c:v>
                </c:pt>
                <c:pt idx="64">
                  <c:v>51.944000000000003</c:v>
                </c:pt>
                <c:pt idx="65">
                  <c:v>55.162999999999997</c:v>
                </c:pt>
                <c:pt idx="66">
                  <c:v>56.189</c:v>
                </c:pt>
                <c:pt idx="67">
                  <c:v>59.561</c:v>
                </c:pt>
                <c:pt idx="68">
                  <c:v>58.978000000000002</c:v>
                </c:pt>
                <c:pt idx="69">
                  <c:v>63.142000000000003</c:v>
                </c:pt>
                <c:pt idx="70">
                  <c:v>58.438000000000002</c:v>
                </c:pt>
                <c:pt idx="71">
                  <c:v>54.216999999999999</c:v>
                </c:pt>
                <c:pt idx="72">
                  <c:v>56.956000000000003</c:v>
                </c:pt>
                <c:pt idx="73">
                  <c:v>62.743000000000002</c:v>
                </c:pt>
                <c:pt idx="74">
                  <c:v>68.259</c:v>
                </c:pt>
                <c:pt idx="75">
                  <c:v>70.89</c:v>
                </c:pt>
                <c:pt idx="76">
                  <c:v>64.513999999999996</c:v>
                </c:pt>
                <c:pt idx="77">
                  <c:v>62.567</c:v>
                </c:pt>
                <c:pt idx="78">
                  <c:v>66.739999999999995</c:v>
                </c:pt>
                <c:pt idx="79">
                  <c:v>66.185000000000002</c:v>
                </c:pt>
                <c:pt idx="80">
                  <c:v>67.447000000000003</c:v>
                </c:pt>
                <c:pt idx="81">
                  <c:v>68.590999999999994</c:v>
                </c:pt>
              </c:numCache>
            </c:numRef>
          </c:val>
          <c:extLst>
            <c:ext xmlns:c16="http://schemas.microsoft.com/office/drawing/2014/chart" uri="{C3380CC4-5D6E-409C-BE32-E72D297353CC}">
              <c16:uniqueId val="{00000003-A493-4A2E-910B-F385DA251A27}"/>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ForeignBank'!$B$3:$DX$3</c:f>
              <c:numCache>
                <c:formatCode>0.0</c:formatCode>
                <c:ptCount val="127"/>
                <c:pt idx="0">
                  <c:v>23.99</c:v>
                </c:pt>
                <c:pt idx="1">
                  <c:v>23.152000000000001</c:v>
                </c:pt>
                <c:pt idx="2">
                  <c:v>23.812000000000001</c:v>
                </c:pt>
                <c:pt idx="3">
                  <c:v>22.542000000000002</c:v>
                </c:pt>
                <c:pt idx="4">
                  <c:v>26.84</c:v>
                </c:pt>
                <c:pt idx="5">
                  <c:v>30.594999999999999</c:v>
                </c:pt>
                <c:pt idx="6">
                  <c:v>29.542999999999999</c:v>
                </c:pt>
                <c:pt idx="7">
                  <c:v>20.498000000000001</c:v>
                </c:pt>
                <c:pt idx="8">
                  <c:v>20.448</c:v>
                </c:pt>
                <c:pt idx="9">
                  <c:v>21.765999999999998</c:v>
                </c:pt>
                <c:pt idx="10">
                  <c:v>19.991</c:v>
                </c:pt>
                <c:pt idx="11">
                  <c:v>18.82</c:v>
                </c:pt>
                <c:pt idx="12">
                  <c:v>31.141999999999999</c:v>
                </c:pt>
                <c:pt idx="13">
                  <c:v>32.018000000000001</c:v>
                </c:pt>
                <c:pt idx="14">
                  <c:v>32.758000000000003</c:v>
                </c:pt>
                <c:pt idx="15">
                  <c:v>26.32</c:v>
                </c:pt>
                <c:pt idx="16">
                  <c:v>26.308</c:v>
                </c:pt>
                <c:pt idx="17">
                  <c:v>25.431000000000001</c:v>
                </c:pt>
                <c:pt idx="18">
                  <c:v>26.774000000000001</c:v>
                </c:pt>
                <c:pt idx="19">
                  <c:v>25.021999999999998</c:v>
                </c:pt>
                <c:pt idx="20">
                  <c:v>23.518000000000001</c:v>
                </c:pt>
                <c:pt idx="21">
                  <c:v>25.375</c:v>
                </c:pt>
                <c:pt idx="22">
                  <c:v>24.503</c:v>
                </c:pt>
                <c:pt idx="23">
                  <c:v>24.567</c:v>
                </c:pt>
                <c:pt idx="24">
                  <c:v>25.327999999999999</c:v>
                </c:pt>
                <c:pt idx="25">
                  <c:v>27.032</c:v>
                </c:pt>
                <c:pt idx="26">
                  <c:v>27.640999999999998</c:v>
                </c:pt>
                <c:pt idx="27">
                  <c:v>24.192</c:v>
                </c:pt>
                <c:pt idx="28">
                  <c:v>24.189</c:v>
                </c:pt>
                <c:pt idx="29">
                  <c:v>25.079000000000001</c:v>
                </c:pt>
                <c:pt idx="30">
                  <c:v>24.959</c:v>
                </c:pt>
                <c:pt idx="31">
                  <c:v>26.35</c:v>
                </c:pt>
                <c:pt idx="32">
                  <c:v>29.038</c:v>
                </c:pt>
                <c:pt idx="33">
                  <c:v>30.221</c:v>
                </c:pt>
                <c:pt idx="34">
                  <c:v>29.960999999999999</c:v>
                </c:pt>
                <c:pt idx="35">
                  <c:v>30.03</c:v>
                </c:pt>
                <c:pt idx="36">
                  <c:v>31.731000000000002</c:v>
                </c:pt>
                <c:pt idx="37">
                  <c:v>33.225999999999999</c:v>
                </c:pt>
                <c:pt idx="38">
                  <c:v>34.853000000000002</c:v>
                </c:pt>
                <c:pt idx="39">
                  <c:v>36.168999999999997</c:v>
                </c:pt>
                <c:pt idx="40">
                  <c:v>37.887999999999998</c:v>
                </c:pt>
                <c:pt idx="41">
                  <c:v>40.341000000000001</c:v>
                </c:pt>
                <c:pt idx="42">
                  <c:v>37.268999999999998</c:v>
                </c:pt>
                <c:pt idx="43">
                  <c:v>47.707000000000001</c:v>
                </c:pt>
                <c:pt idx="44">
                  <c:v>50.521000000000001</c:v>
                </c:pt>
                <c:pt idx="45">
                  <c:v>49.508000000000003</c:v>
                </c:pt>
                <c:pt idx="46">
                  <c:v>48.104999999999997</c:v>
                </c:pt>
                <c:pt idx="47">
                  <c:v>48.100999999999999</c:v>
                </c:pt>
                <c:pt idx="48">
                  <c:v>49.540999999999997</c:v>
                </c:pt>
                <c:pt idx="49">
                  <c:v>48.755000000000003</c:v>
                </c:pt>
                <c:pt idx="50">
                  <c:v>47.502000000000002</c:v>
                </c:pt>
                <c:pt idx="51">
                  <c:v>45.771000000000001</c:v>
                </c:pt>
                <c:pt idx="52">
                  <c:v>41.613999999999997</c:v>
                </c:pt>
                <c:pt idx="53">
                  <c:v>40.366</c:v>
                </c:pt>
                <c:pt idx="54">
                  <c:v>40.645000000000003</c:v>
                </c:pt>
                <c:pt idx="55">
                  <c:v>36.32</c:v>
                </c:pt>
                <c:pt idx="56">
                  <c:v>36.270000000000003</c:v>
                </c:pt>
                <c:pt idx="57">
                  <c:v>33.343000000000004</c:v>
                </c:pt>
                <c:pt idx="58">
                  <c:v>33.283000000000001</c:v>
                </c:pt>
                <c:pt idx="59">
                  <c:v>31.457999999999998</c:v>
                </c:pt>
                <c:pt idx="60">
                  <c:v>31.472999999999999</c:v>
                </c:pt>
                <c:pt idx="61">
                  <c:v>31.007000000000001</c:v>
                </c:pt>
                <c:pt idx="62">
                  <c:v>30.86</c:v>
                </c:pt>
                <c:pt idx="63">
                  <c:v>29.867000000000001</c:v>
                </c:pt>
                <c:pt idx="64">
                  <c:v>34.198</c:v>
                </c:pt>
                <c:pt idx="65">
                  <c:v>36.430999999999997</c:v>
                </c:pt>
                <c:pt idx="66">
                  <c:v>37.627000000000002</c:v>
                </c:pt>
                <c:pt idx="67">
                  <c:v>36.165999999999997</c:v>
                </c:pt>
                <c:pt idx="68">
                  <c:v>33.932000000000002</c:v>
                </c:pt>
                <c:pt idx="69">
                  <c:v>34.707000000000001</c:v>
                </c:pt>
                <c:pt idx="70">
                  <c:v>33.777000000000001</c:v>
                </c:pt>
                <c:pt idx="71">
                  <c:v>30.792000000000002</c:v>
                </c:pt>
                <c:pt idx="72">
                  <c:v>32.265000000000001</c:v>
                </c:pt>
                <c:pt idx="73">
                  <c:v>32.469000000000001</c:v>
                </c:pt>
                <c:pt idx="74">
                  <c:v>33.616999999999997</c:v>
                </c:pt>
                <c:pt idx="75">
                  <c:v>29.821999999999999</c:v>
                </c:pt>
                <c:pt idx="76">
                  <c:v>36.261000000000003</c:v>
                </c:pt>
                <c:pt idx="77">
                  <c:v>37.408999999999999</c:v>
                </c:pt>
                <c:pt idx="78">
                  <c:v>34.292000000000002</c:v>
                </c:pt>
                <c:pt idx="79">
                  <c:v>39.072000000000003</c:v>
                </c:pt>
                <c:pt idx="80">
                  <c:v>40.703000000000003</c:v>
                </c:pt>
                <c:pt idx="81">
                  <c:v>42.908000000000001</c:v>
                </c:pt>
              </c:numCache>
            </c:numRef>
          </c:val>
          <c:extLst>
            <c:ext xmlns:c16="http://schemas.microsoft.com/office/drawing/2014/chart" uri="{C3380CC4-5D6E-409C-BE32-E72D297353CC}">
              <c16:uniqueId val="{00000004-A493-4A2E-910B-F385DA251A27}"/>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ForeignNonbank'!$B$3:$DX$3</c:f>
              <c:numCache>
                <c:formatCode>0.0</c:formatCode>
                <c:ptCount val="127"/>
                <c:pt idx="0">
                  <c:v>78.233000000000004</c:v>
                </c:pt>
                <c:pt idx="1">
                  <c:v>84.914000000000001</c:v>
                </c:pt>
                <c:pt idx="2">
                  <c:v>88.335999999999999</c:v>
                </c:pt>
                <c:pt idx="3">
                  <c:v>82.016000000000005</c:v>
                </c:pt>
                <c:pt idx="4">
                  <c:v>86.873999999999995</c:v>
                </c:pt>
                <c:pt idx="5">
                  <c:v>94.823999999999998</c:v>
                </c:pt>
                <c:pt idx="6">
                  <c:v>93.252999999999986</c:v>
                </c:pt>
                <c:pt idx="7">
                  <c:v>90.701000000000008</c:v>
                </c:pt>
                <c:pt idx="8">
                  <c:v>99.069000000000017</c:v>
                </c:pt>
                <c:pt idx="9">
                  <c:v>106.06700000000001</c:v>
                </c:pt>
                <c:pt idx="10">
                  <c:v>106.01500000000001</c:v>
                </c:pt>
                <c:pt idx="11">
                  <c:v>103.524</c:v>
                </c:pt>
                <c:pt idx="12">
                  <c:v>103.24100000000001</c:v>
                </c:pt>
                <c:pt idx="13">
                  <c:v>110.38399999999999</c:v>
                </c:pt>
                <c:pt idx="14">
                  <c:v>115.24299999999997</c:v>
                </c:pt>
                <c:pt idx="15">
                  <c:v>98.09899999999999</c:v>
                </c:pt>
                <c:pt idx="16">
                  <c:v>99.51400000000001</c:v>
                </c:pt>
                <c:pt idx="17">
                  <c:v>91.281999999999996</c:v>
                </c:pt>
                <c:pt idx="18">
                  <c:v>87.537000000000006</c:v>
                </c:pt>
                <c:pt idx="19">
                  <c:v>95.236000000000018</c:v>
                </c:pt>
                <c:pt idx="20">
                  <c:v>103.078</c:v>
                </c:pt>
                <c:pt idx="21">
                  <c:v>107.63</c:v>
                </c:pt>
                <c:pt idx="22">
                  <c:v>111.54199999999999</c:v>
                </c:pt>
                <c:pt idx="23">
                  <c:v>118.13200000000001</c:v>
                </c:pt>
                <c:pt idx="24">
                  <c:v>116.55600000000001</c:v>
                </c:pt>
                <c:pt idx="25">
                  <c:v>119.98399999999999</c:v>
                </c:pt>
                <c:pt idx="26">
                  <c:v>115.852</c:v>
                </c:pt>
                <c:pt idx="27">
                  <c:v>113.62499999999997</c:v>
                </c:pt>
                <c:pt idx="28">
                  <c:v>110.25500000000002</c:v>
                </c:pt>
                <c:pt idx="29">
                  <c:v>110.65</c:v>
                </c:pt>
                <c:pt idx="30">
                  <c:v>117.11799999999999</c:v>
                </c:pt>
                <c:pt idx="31">
                  <c:v>111.99600000000001</c:v>
                </c:pt>
                <c:pt idx="32">
                  <c:v>112.19099999999999</c:v>
                </c:pt>
                <c:pt idx="33">
                  <c:v>117.40199999999999</c:v>
                </c:pt>
                <c:pt idx="34">
                  <c:v>117.38799999999999</c:v>
                </c:pt>
                <c:pt idx="35">
                  <c:v>121.93600000000001</c:v>
                </c:pt>
                <c:pt idx="36">
                  <c:v>118.553</c:v>
                </c:pt>
                <c:pt idx="37">
                  <c:v>112.24700000000001</c:v>
                </c:pt>
                <c:pt idx="38">
                  <c:v>137.67400000000001</c:v>
                </c:pt>
                <c:pt idx="39">
                  <c:v>125.944</c:v>
                </c:pt>
                <c:pt idx="40">
                  <c:v>124.34099999999998</c:v>
                </c:pt>
                <c:pt idx="41">
                  <c:v>127.07499999999999</c:v>
                </c:pt>
                <c:pt idx="42">
                  <c:v>127.82499999999999</c:v>
                </c:pt>
                <c:pt idx="43">
                  <c:v>132.93500000000003</c:v>
                </c:pt>
                <c:pt idx="44">
                  <c:v>135.93799999999999</c:v>
                </c:pt>
                <c:pt idx="45">
                  <c:v>131.64699999999996</c:v>
                </c:pt>
                <c:pt idx="46">
                  <c:v>128.38200000000001</c:v>
                </c:pt>
                <c:pt idx="47">
                  <c:v>127.739</c:v>
                </c:pt>
                <c:pt idx="48">
                  <c:v>133.792</c:v>
                </c:pt>
                <c:pt idx="49">
                  <c:v>132.75</c:v>
                </c:pt>
                <c:pt idx="50">
                  <c:v>121.57699999999997</c:v>
                </c:pt>
                <c:pt idx="51">
                  <c:v>116.23799999999999</c:v>
                </c:pt>
                <c:pt idx="52">
                  <c:v>109.792</c:v>
                </c:pt>
                <c:pt idx="53">
                  <c:v>109.77700000000003</c:v>
                </c:pt>
                <c:pt idx="54">
                  <c:v>111.476</c:v>
                </c:pt>
                <c:pt idx="55">
                  <c:v>108.82300000000004</c:v>
                </c:pt>
                <c:pt idx="56">
                  <c:v>108.446</c:v>
                </c:pt>
                <c:pt idx="57">
                  <c:v>107.01099999999998</c:v>
                </c:pt>
                <c:pt idx="58">
                  <c:v>104.73299999999999</c:v>
                </c:pt>
                <c:pt idx="59">
                  <c:v>102.82599999999999</c:v>
                </c:pt>
                <c:pt idx="60">
                  <c:v>106.95700000000001</c:v>
                </c:pt>
                <c:pt idx="61">
                  <c:v>110.51999999999998</c:v>
                </c:pt>
                <c:pt idx="62">
                  <c:v>112.218</c:v>
                </c:pt>
                <c:pt idx="63">
                  <c:v>106.12499999999999</c:v>
                </c:pt>
                <c:pt idx="64">
                  <c:v>105.76199999999997</c:v>
                </c:pt>
                <c:pt idx="65">
                  <c:v>118.41500000000001</c:v>
                </c:pt>
                <c:pt idx="66">
                  <c:v>101.37</c:v>
                </c:pt>
                <c:pt idx="67">
                  <c:v>106.89099999999999</c:v>
                </c:pt>
                <c:pt idx="68">
                  <c:v>99.360999999999976</c:v>
                </c:pt>
                <c:pt idx="69">
                  <c:v>94.798000000000002</c:v>
                </c:pt>
                <c:pt idx="70">
                  <c:v>97.163999999999973</c:v>
                </c:pt>
                <c:pt idx="71">
                  <c:v>101.38000000000002</c:v>
                </c:pt>
                <c:pt idx="72">
                  <c:v>106.86200000000001</c:v>
                </c:pt>
                <c:pt idx="73">
                  <c:v>103.23500000000001</c:v>
                </c:pt>
                <c:pt idx="74">
                  <c:v>97.327000000000027</c:v>
                </c:pt>
                <c:pt idx="75">
                  <c:v>100.18900000000002</c:v>
                </c:pt>
                <c:pt idx="76">
                  <c:v>110.727</c:v>
                </c:pt>
                <c:pt idx="77">
                  <c:v>107.452</c:v>
                </c:pt>
                <c:pt idx="78">
                  <c:v>114.01599999999999</c:v>
                </c:pt>
                <c:pt idx="79">
                  <c:v>117.41399999999999</c:v>
                </c:pt>
                <c:pt idx="80">
                  <c:v>123.65099999999998</c:v>
                </c:pt>
                <c:pt idx="81">
                  <c:v>125.14400000000002</c:v>
                </c:pt>
              </c:numCache>
            </c:numRef>
          </c:val>
          <c:extLst>
            <c:ext xmlns:c16="http://schemas.microsoft.com/office/drawing/2014/chart" uri="{C3380CC4-5D6E-409C-BE32-E72D297353CC}">
              <c16:uniqueId val="{00000005-A493-4A2E-910B-F385DA251A27}"/>
            </c:ext>
          </c:extLst>
        </c:ser>
        <c:dLbls>
          <c:showLegendKey val="0"/>
          <c:showVal val="0"/>
          <c:showCatName val="0"/>
          <c:showSerName val="0"/>
          <c:showPercent val="0"/>
          <c:showBubbleSize val="0"/>
        </c:dLbls>
        <c:axId val="566203904"/>
        <c:axId val="566205440"/>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FX!$B$29:$DX$29</c:f>
              <c:numCache>
                <c:formatCode>0</c:formatCode>
                <c:ptCount val="127"/>
                <c:pt idx="0">
                  <c:v>69.280376551959307</c:v>
                </c:pt>
                <c:pt idx="1">
                  <c:v>72.097152354494995</c:v>
                </c:pt>
                <c:pt idx="2">
                  <c:v>72.075141026343175</c:v>
                </c:pt>
                <c:pt idx="3">
                  <c:v>65.42067605261856</c:v>
                </c:pt>
                <c:pt idx="4">
                  <c:v>74.365720071193408</c:v>
                </c:pt>
                <c:pt idx="5">
                  <c:v>76.70863459210014</c:v>
                </c:pt>
                <c:pt idx="6">
                  <c:v>75.918361449148904</c:v>
                </c:pt>
                <c:pt idx="7">
                  <c:v>68.957551903965367</c:v>
                </c:pt>
                <c:pt idx="8">
                  <c:v>72.127977002002197</c:v>
                </c:pt>
                <c:pt idx="9">
                  <c:v>74.546221742353111</c:v>
                </c:pt>
                <c:pt idx="10">
                  <c:v>71.864026836026923</c:v>
                </c:pt>
                <c:pt idx="11">
                  <c:v>67.695352171575351</c:v>
                </c:pt>
                <c:pt idx="12">
                  <c:v>72.219297689148959</c:v>
                </c:pt>
                <c:pt idx="13">
                  <c:v>74.466288160337115</c:v>
                </c:pt>
                <c:pt idx="14">
                  <c:v>76.358855018480227</c:v>
                </c:pt>
                <c:pt idx="15">
                  <c:v>65.402953749938376</c:v>
                </c:pt>
                <c:pt idx="16">
                  <c:v>67.479606321733215</c:v>
                </c:pt>
                <c:pt idx="17">
                  <c:v>67.124356077034889</c:v>
                </c:pt>
                <c:pt idx="18">
                  <c:v>67.222450712106507</c:v>
                </c:pt>
                <c:pt idx="19">
                  <c:v>69.074522913106534</c:v>
                </c:pt>
                <c:pt idx="20">
                  <c:v>73.221599125702369</c:v>
                </c:pt>
                <c:pt idx="21">
                  <c:v>75.407500320729142</c:v>
                </c:pt>
                <c:pt idx="22">
                  <c:v>74.524836366503976</c:v>
                </c:pt>
                <c:pt idx="23">
                  <c:v>80.256037272083447</c:v>
                </c:pt>
                <c:pt idx="24">
                  <c:v>81.347680272390505</c:v>
                </c:pt>
                <c:pt idx="25">
                  <c:v>84.148846041685957</c:v>
                </c:pt>
                <c:pt idx="26">
                  <c:v>84.321838196994577</c:v>
                </c:pt>
                <c:pt idx="27">
                  <c:v>83.132103400845565</c:v>
                </c:pt>
                <c:pt idx="28">
                  <c:v>83.219150498424028</c:v>
                </c:pt>
                <c:pt idx="29">
                  <c:v>83.124996077055556</c:v>
                </c:pt>
                <c:pt idx="30">
                  <c:v>82.700356473108044</c:v>
                </c:pt>
                <c:pt idx="31">
                  <c:v>82.828726110747468</c:v>
                </c:pt>
                <c:pt idx="32">
                  <c:v>84.255973461679346</c:v>
                </c:pt>
                <c:pt idx="33">
                  <c:v>85.345865762126934</c:v>
                </c:pt>
                <c:pt idx="34">
                  <c:v>83.675993479419006</c:v>
                </c:pt>
                <c:pt idx="35">
                  <c:v>82.39853382833364</c:v>
                </c:pt>
                <c:pt idx="36">
                  <c:v>83.901525655310792</c:v>
                </c:pt>
                <c:pt idx="37">
                  <c:v>83.652295212272975</c:v>
                </c:pt>
                <c:pt idx="38">
                  <c:v>85.262777943175877</c:v>
                </c:pt>
                <c:pt idx="39">
                  <c:v>81.739063320058051</c:v>
                </c:pt>
                <c:pt idx="40">
                  <c:v>82.628988692951538</c:v>
                </c:pt>
                <c:pt idx="41">
                  <c:v>83.733356552217259</c:v>
                </c:pt>
                <c:pt idx="42">
                  <c:v>82.101424071621068</c:v>
                </c:pt>
                <c:pt idx="43">
                  <c:v>84.434212027159262</c:v>
                </c:pt>
                <c:pt idx="44">
                  <c:v>85.722514135604555</c:v>
                </c:pt>
                <c:pt idx="45">
                  <c:v>86.69057260804351</c:v>
                </c:pt>
                <c:pt idx="46">
                  <c:v>86.757117938039258</c:v>
                </c:pt>
                <c:pt idx="47">
                  <c:v>85.071179804164771</c:v>
                </c:pt>
                <c:pt idx="48">
                  <c:v>86.201641516323164</c:v>
                </c:pt>
                <c:pt idx="49">
                  <c:v>85.182084995908838</c:v>
                </c:pt>
                <c:pt idx="50">
                  <c:v>82.713269561923767</c:v>
                </c:pt>
                <c:pt idx="51">
                  <c:v>82.966013064584672</c:v>
                </c:pt>
                <c:pt idx="52">
                  <c:v>81.883389725928637</c:v>
                </c:pt>
                <c:pt idx="53">
                  <c:v>81.836585356381818</c:v>
                </c:pt>
                <c:pt idx="54">
                  <c:v>80.671136253299551</c:v>
                </c:pt>
                <c:pt idx="55">
                  <c:v>78.614692361423195</c:v>
                </c:pt>
                <c:pt idx="56">
                  <c:v>77.957717269804007</c:v>
                </c:pt>
                <c:pt idx="57">
                  <c:v>77.318757769009707</c:v>
                </c:pt>
                <c:pt idx="58">
                  <c:v>76.435288733108962</c:v>
                </c:pt>
                <c:pt idx="59">
                  <c:v>74.191406635277758</c:v>
                </c:pt>
                <c:pt idx="60">
                  <c:v>73.351304709493789</c:v>
                </c:pt>
                <c:pt idx="61">
                  <c:v>72.430493291943563</c:v>
                </c:pt>
                <c:pt idx="62">
                  <c:v>71.654380522157751</c:v>
                </c:pt>
                <c:pt idx="63">
                  <c:v>70.74843823571625</c:v>
                </c:pt>
                <c:pt idx="64">
                  <c:v>73.287023448455798</c:v>
                </c:pt>
                <c:pt idx="65">
                  <c:v>82.312362418165606</c:v>
                </c:pt>
                <c:pt idx="66">
                  <c:v>78.64321286641885</c:v>
                </c:pt>
                <c:pt idx="67">
                  <c:v>83.058266319058845</c:v>
                </c:pt>
                <c:pt idx="68">
                  <c:v>87.211179887989402</c:v>
                </c:pt>
                <c:pt idx="69">
                  <c:v>86.257093358682198</c:v>
                </c:pt>
                <c:pt idx="70">
                  <c:v>84.339232494002644</c:v>
                </c:pt>
                <c:pt idx="71">
                  <c:v>82.596109475596009</c:v>
                </c:pt>
                <c:pt idx="72">
                  <c:v>83.420759929504612</c:v>
                </c:pt>
                <c:pt idx="73">
                  <c:v>82.511038096644768</c:v>
                </c:pt>
                <c:pt idx="74">
                  <c:v>80.968691035632176</c:v>
                </c:pt>
                <c:pt idx="75">
                  <c:v>78.503809728221512</c:v>
                </c:pt>
                <c:pt idx="76">
                  <c:v>79.940701683721485</c:v>
                </c:pt>
                <c:pt idx="77">
                  <c:v>78.45474269619092</c:v>
                </c:pt>
                <c:pt idx="78">
                  <c:v>78.60340113220856</c:v>
                </c:pt>
                <c:pt idx="79">
                  <c:v>77.667420228325</c:v>
                </c:pt>
                <c:pt idx="80">
                  <c:v>80.953501123752915</c:v>
                </c:pt>
                <c:pt idx="81">
                  <c:v>82.950264065548353</c:v>
                </c:pt>
              </c:numCache>
            </c:numRef>
          </c:val>
          <c:smooth val="0"/>
          <c:extLst>
            <c:ext xmlns:c16="http://schemas.microsoft.com/office/drawing/2014/chart" uri="{C3380CC4-5D6E-409C-BE32-E72D297353CC}">
              <c16:uniqueId val="{00000006-A493-4A2E-910B-F385DA251A27}"/>
            </c:ext>
          </c:extLst>
        </c:ser>
        <c:dLbls>
          <c:showLegendKey val="0"/>
          <c:showVal val="0"/>
          <c:showCatName val="0"/>
          <c:showSerName val="0"/>
          <c:showPercent val="0"/>
          <c:showBubbleSize val="0"/>
        </c:dLbls>
        <c:marker val="1"/>
        <c:smooth val="0"/>
        <c:axId val="566211712"/>
        <c:axId val="566213248"/>
      </c:lineChart>
      <c:dateAx>
        <c:axId val="566203904"/>
        <c:scaling>
          <c:orientation val="minMax"/>
        </c:scaling>
        <c:delete val="0"/>
        <c:axPos val="b"/>
        <c:numFmt formatCode="yyyy" sourceLinked="0"/>
        <c:majorTickMark val="out"/>
        <c:minorTickMark val="out"/>
        <c:tickLblPos val="nextTo"/>
        <c:spPr>
          <a:ln/>
        </c:spPr>
        <c:crossAx val="566205440"/>
        <c:crosses val="autoZero"/>
        <c:auto val="1"/>
        <c:lblOffset val="100"/>
        <c:baseTimeUnit val="months"/>
        <c:majorUnit val="24"/>
        <c:majorTimeUnit val="months"/>
        <c:minorUnit val="12"/>
        <c:minorTimeUnit val="months"/>
      </c:dateAx>
      <c:valAx>
        <c:axId val="56620544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6203904"/>
        <c:crosses val="autoZero"/>
        <c:crossBetween val="midCat"/>
      </c:valAx>
      <c:dateAx>
        <c:axId val="566211712"/>
        <c:scaling>
          <c:orientation val="minMax"/>
        </c:scaling>
        <c:delete val="1"/>
        <c:axPos val="b"/>
        <c:numFmt formatCode="m/d/yyyy" sourceLinked="1"/>
        <c:majorTickMark val="out"/>
        <c:minorTickMark val="none"/>
        <c:tickLblPos val="none"/>
        <c:crossAx val="566213248"/>
        <c:crosses val="autoZero"/>
        <c:auto val="1"/>
        <c:lblOffset val="100"/>
        <c:baseTimeUnit val="months"/>
      </c:dateAx>
      <c:valAx>
        <c:axId val="566213248"/>
        <c:scaling>
          <c:orientation val="minMax"/>
        </c:scaling>
        <c:delete val="0"/>
        <c:axPos val="r"/>
        <c:title>
          <c:tx>
            <c:rich>
              <a:bodyPr rot="-5400000" vert="horz"/>
              <a:lstStyle/>
              <a:p>
                <a:pPr algn="ctr" rtl="0">
                  <a:defRPr/>
                </a:pPr>
                <a:r>
                  <a:rPr lang="en-US" b="0"/>
                  <a:t>Percent of GDP</a:t>
                </a:r>
              </a:p>
            </c:rich>
          </c:tx>
          <c:overlay val="0"/>
        </c:title>
        <c:numFmt formatCode="0" sourceLinked="0"/>
        <c:majorTickMark val="out"/>
        <c:minorTickMark val="none"/>
        <c:tickLblPos val="nextTo"/>
        <c:crossAx val="5662117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18"/>
          <c:w val="0.7170368960511696"/>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DomesticCentralBank'!$B$4:$DX$4</c:f>
              <c:numCache>
                <c:formatCode>0.0</c:formatCode>
                <c:ptCount val="127"/>
                <c:pt idx="0">
                  <c:v>2.786</c:v>
                </c:pt>
                <c:pt idx="1">
                  <c:v>2.782</c:v>
                </c:pt>
                <c:pt idx="2">
                  <c:v>2.7639999999999998</c:v>
                </c:pt>
                <c:pt idx="3">
                  <c:v>2.8530000000000002</c:v>
                </c:pt>
                <c:pt idx="4">
                  <c:v>2.97</c:v>
                </c:pt>
                <c:pt idx="5">
                  <c:v>3.0590000000000002</c:v>
                </c:pt>
                <c:pt idx="6">
                  <c:v>2.9870000000000001</c:v>
                </c:pt>
                <c:pt idx="7">
                  <c:v>3.22</c:v>
                </c:pt>
                <c:pt idx="8">
                  <c:v>3.2469999999999999</c:v>
                </c:pt>
                <c:pt idx="9">
                  <c:v>3.3170000000000002</c:v>
                </c:pt>
                <c:pt idx="10">
                  <c:v>3.2930000000000001</c:v>
                </c:pt>
                <c:pt idx="11">
                  <c:v>3.4590000000000001</c:v>
                </c:pt>
                <c:pt idx="12">
                  <c:v>3.7890000000000001</c:v>
                </c:pt>
                <c:pt idx="13">
                  <c:v>4.0019999999999998</c:v>
                </c:pt>
                <c:pt idx="14">
                  <c:v>4.274</c:v>
                </c:pt>
                <c:pt idx="15">
                  <c:v>4.5839999999999996</c:v>
                </c:pt>
                <c:pt idx="16">
                  <c:v>4.7469999999999999</c:v>
                </c:pt>
                <c:pt idx="17">
                  <c:v>4.6829999999999998</c:v>
                </c:pt>
                <c:pt idx="18">
                  <c:v>4.7229999999999999</c:v>
                </c:pt>
                <c:pt idx="19">
                  <c:v>4.891</c:v>
                </c:pt>
                <c:pt idx="20">
                  <c:v>5.1070000000000002</c:v>
                </c:pt>
                <c:pt idx="21">
                  <c:v>4.9550000000000001</c:v>
                </c:pt>
                <c:pt idx="22">
                  <c:v>5.0270000000000001</c:v>
                </c:pt>
                <c:pt idx="23">
                  <c:v>5.1630000000000003</c:v>
                </c:pt>
                <c:pt idx="24">
                  <c:v>5.3470000000000004</c:v>
                </c:pt>
                <c:pt idx="25">
                  <c:v>5.8140000000000001</c:v>
                </c:pt>
                <c:pt idx="26">
                  <c:v>6.1369999999999996</c:v>
                </c:pt>
                <c:pt idx="27">
                  <c:v>6.319</c:v>
                </c:pt>
                <c:pt idx="28">
                  <c:v>6.51</c:v>
                </c:pt>
                <c:pt idx="29">
                  <c:v>6.742</c:v>
                </c:pt>
                <c:pt idx="30">
                  <c:v>7.0650000000000004</c:v>
                </c:pt>
                <c:pt idx="31">
                  <c:v>7.4370000000000003</c:v>
                </c:pt>
                <c:pt idx="32">
                  <c:v>7.7169999999999996</c:v>
                </c:pt>
                <c:pt idx="33">
                  <c:v>7.93</c:v>
                </c:pt>
                <c:pt idx="34">
                  <c:v>8.0860000000000003</c:v>
                </c:pt>
                <c:pt idx="35">
                  <c:v>8.3650000000000002</c:v>
                </c:pt>
                <c:pt idx="36">
                  <c:v>8.2789999999999999</c:v>
                </c:pt>
                <c:pt idx="37">
                  <c:v>8.3059999999999992</c:v>
                </c:pt>
                <c:pt idx="38">
                  <c:v>8.3350000000000009</c:v>
                </c:pt>
                <c:pt idx="39">
                  <c:v>8.32</c:v>
                </c:pt>
                <c:pt idx="40">
                  <c:v>8.2430000000000003</c:v>
                </c:pt>
                <c:pt idx="41">
                  <c:v>7.8179999999999996</c:v>
                </c:pt>
                <c:pt idx="42">
                  <c:v>7.53</c:v>
                </c:pt>
                <c:pt idx="43">
                  <c:v>7.0590000000000002</c:v>
                </c:pt>
                <c:pt idx="44">
                  <c:v>8.0869999999999997</c:v>
                </c:pt>
                <c:pt idx="45">
                  <c:v>12.093999999999999</c:v>
                </c:pt>
                <c:pt idx="46">
                  <c:v>15.366</c:v>
                </c:pt>
                <c:pt idx="47">
                  <c:v>19.161000000000001</c:v>
                </c:pt>
                <c:pt idx="48">
                  <c:v>22.766999999999999</c:v>
                </c:pt>
                <c:pt idx="49">
                  <c:v>28.472999999999999</c:v>
                </c:pt>
                <c:pt idx="50">
                  <c:v>32.603000000000002</c:v>
                </c:pt>
                <c:pt idx="51">
                  <c:v>37.252000000000002</c:v>
                </c:pt>
                <c:pt idx="52">
                  <c:v>42.9</c:v>
                </c:pt>
                <c:pt idx="53">
                  <c:v>47.311</c:v>
                </c:pt>
                <c:pt idx="54">
                  <c:v>51.371000000000002</c:v>
                </c:pt>
                <c:pt idx="55">
                  <c:v>55.469000000000001</c:v>
                </c:pt>
                <c:pt idx="56">
                  <c:v>56.738</c:v>
                </c:pt>
                <c:pt idx="57">
                  <c:v>58.234999999999999</c:v>
                </c:pt>
                <c:pt idx="58">
                  <c:v>59.658999999999999</c:v>
                </c:pt>
                <c:pt idx="59">
                  <c:v>59.847999999999999</c:v>
                </c:pt>
                <c:pt idx="60">
                  <c:v>59.262</c:v>
                </c:pt>
                <c:pt idx="61">
                  <c:v>59.417000000000002</c:v>
                </c:pt>
                <c:pt idx="62">
                  <c:v>58.389000000000003</c:v>
                </c:pt>
                <c:pt idx="63">
                  <c:v>59.921999999999997</c:v>
                </c:pt>
                <c:pt idx="64">
                  <c:v>62.043999999999997</c:v>
                </c:pt>
                <c:pt idx="65">
                  <c:v>74.451999999999998</c:v>
                </c:pt>
                <c:pt idx="66">
                  <c:v>79.075000000000003</c:v>
                </c:pt>
                <c:pt idx="67">
                  <c:v>85.965000000000003</c:v>
                </c:pt>
                <c:pt idx="68">
                  <c:v>95.39</c:v>
                </c:pt>
                <c:pt idx="69">
                  <c:v>103.595</c:v>
                </c:pt>
                <c:pt idx="70">
                  <c:v>107.208</c:v>
                </c:pt>
                <c:pt idx="71">
                  <c:v>113.61199999999999</c:v>
                </c:pt>
                <c:pt idx="72">
                  <c:v>116.80200000000001</c:v>
                </c:pt>
                <c:pt idx="73">
                  <c:v>120.747</c:v>
                </c:pt>
                <c:pt idx="74">
                  <c:v>118.268</c:v>
                </c:pt>
                <c:pt idx="75">
                  <c:v>119.137</c:v>
                </c:pt>
                <c:pt idx="76">
                  <c:v>120.346</c:v>
                </c:pt>
                <c:pt idx="77">
                  <c:v>117.541</c:v>
                </c:pt>
                <c:pt idx="78">
                  <c:v>118.27500000000001</c:v>
                </c:pt>
                <c:pt idx="79">
                  <c:v>115.515</c:v>
                </c:pt>
                <c:pt idx="80">
                  <c:v>116.86</c:v>
                </c:pt>
                <c:pt idx="81">
                  <c:v>111.19</c:v>
                </c:pt>
              </c:numCache>
            </c:numRef>
          </c:val>
          <c:extLst>
            <c:ext xmlns:c16="http://schemas.microsoft.com/office/drawing/2014/chart" uri="{C3380CC4-5D6E-409C-BE32-E72D297353CC}">
              <c16:uniqueId val="{00000000-9346-4634-A1C1-F34C363A541E}"/>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DomesticBank'!$B$4:$DX$4</c:f>
              <c:numCache>
                <c:formatCode>0.0</c:formatCode>
                <c:ptCount val="127"/>
                <c:pt idx="0">
                  <c:v>99.878</c:v>
                </c:pt>
                <c:pt idx="1">
                  <c:v>100.904</c:v>
                </c:pt>
                <c:pt idx="2">
                  <c:v>98.260999999999996</c:v>
                </c:pt>
                <c:pt idx="3">
                  <c:v>95.65</c:v>
                </c:pt>
                <c:pt idx="4">
                  <c:v>96.320999999999998</c:v>
                </c:pt>
                <c:pt idx="5">
                  <c:v>92.129000000000005</c:v>
                </c:pt>
                <c:pt idx="6">
                  <c:v>91.537000000000006</c:v>
                </c:pt>
                <c:pt idx="7">
                  <c:v>94.113</c:v>
                </c:pt>
                <c:pt idx="8">
                  <c:v>97.334999999999994</c:v>
                </c:pt>
                <c:pt idx="9">
                  <c:v>98.185000000000002</c:v>
                </c:pt>
                <c:pt idx="10">
                  <c:v>94.67</c:v>
                </c:pt>
                <c:pt idx="11">
                  <c:v>92.207999999999998</c:v>
                </c:pt>
                <c:pt idx="12">
                  <c:v>87.646000000000001</c:v>
                </c:pt>
                <c:pt idx="13">
                  <c:v>85.975999999999999</c:v>
                </c:pt>
                <c:pt idx="14">
                  <c:v>83.403000000000006</c:v>
                </c:pt>
                <c:pt idx="15">
                  <c:v>77.186000000000007</c:v>
                </c:pt>
                <c:pt idx="16">
                  <c:v>79.613</c:v>
                </c:pt>
                <c:pt idx="17">
                  <c:v>86.325000000000003</c:v>
                </c:pt>
                <c:pt idx="18">
                  <c:v>79.436000000000007</c:v>
                </c:pt>
                <c:pt idx="19">
                  <c:v>80.039000000000001</c:v>
                </c:pt>
                <c:pt idx="20">
                  <c:v>84.59</c:v>
                </c:pt>
                <c:pt idx="21">
                  <c:v>86.212000000000003</c:v>
                </c:pt>
                <c:pt idx="22">
                  <c:v>86.853999999999999</c:v>
                </c:pt>
                <c:pt idx="23">
                  <c:v>85.293000000000006</c:v>
                </c:pt>
                <c:pt idx="24">
                  <c:v>84.91</c:v>
                </c:pt>
                <c:pt idx="25">
                  <c:v>89.426000000000002</c:v>
                </c:pt>
                <c:pt idx="26">
                  <c:v>94.284999999999997</c:v>
                </c:pt>
                <c:pt idx="27">
                  <c:v>92.236999999999995</c:v>
                </c:pt>
                <c:pt idx="28">
                  <c:v>100.139</c:v>
                </c:pt>
                <c:pt idx="29">
                  <c:v>101.68</c:v>
                </c:pt>
                <c:pt idx="30">
                  <c:v>102.669</c:v>
                </c:pt>
                <c:pt idx="31">
                  <c:v>105.518</c:v>
                </c:pt>
                <c:pt idx="32">
                  <c:v>106.23099999999999</c:v>
                </c:pt>
                <c:pt idx="33">
                  <c:v>109.14700000000001</c:v>
                </c:pt>
                <c:pt idx="34">
                  <c:v>109.944</c:v>
                </c:pt>
                <c:pt idx="35">
                  <c:v>108.511</c:v>
                </c:pt>
                <c:pt idx="36">
                  <c:v>109.68</c:v>
                </c:pt>
                <c:pt idx="37">
                  <c:v>110.155</c:v>
                </c:pt>
                <c:pt idx="38">
                  <c:v>105.461</c:v>
                </c:pt>
                <c:pt idx="39">
                  <c:v>103.491</c:v>
                </c:pt>
                <c:pt idx="40">
                  <c:v>97.673000000000002</c:v>
                </c:pt>
                <c:pt idx="41">
                  <c:v>92.260999999999996</c:v>
                </c:pt>
                <c:pt idx="42">
                  <c:v>86.968000000000004</c:v>
                </c:pt>
                <c:pt idx="43">
                  <c:v>91.04</c:v>
                </c:pt>
                <c:pt idx="44">
                  <c:v>88.533000000000001</c:v>
                </c:pt>
                <c:pt idx="45">
                  <c:v>93.366</c:v>
                </c:pt>
                <c:pt idx="46">
                  <c:v>91.447999999999993</c:v>
                </c:pt>
                <c:pt idx="47">
                  <c:v>88.055999999999997</c:v>
                </c:pt>
                <c:pt idx="48">
                  <c:v>85.402000000000001</c:v>
                </c:pt>
                <c:pt idx="49">
                  <c:v>86.471000000000004</c:v>
                </c:pt>
                <c:pt idx="50">
                  <c:v>84.007999999999996</c:v>
                </c:pt>
                <c:pt idx="51">
                  <c:v>82.046999999999997</c:v>
                </c:pt>
                <c:pt idx="52">
                  <c:v>79.762</c:v>
                </c:pt>
                <c:pt idx="53">
                  <c:v>79.128</c:v>
                </c:pt>
                <c:pt idx="54">
                  <c:v>76.727000000000004</c:v>
                </c:pt>
                <c:pt idx="55">
                  <c:v>75.950999999999993</c:v>
                </c:pt>
                <c:pt idx="56">
                  <c:v>74.274000000000001</c:v>
                </c:pt>
                <c:pt idx="57">
                  <c:v>74.066999999999993</c:v>
                </c:pt>
                <c:pt idx="58">
                  <c:v>70.165000000000006</c:v>
                </c:pt>
                <c:pt idx="59">
                  <c:v>71.552000000000007</c:v>
                </c:pt>
                <c:pt idx="60">
                  <c:v>66.775999999999996</c:v>
                </c:pt>
                <c:pt idx="61">
                  <c:v>65.914000000000001</c:v>
                </c:pt>
                <c:pt idx="62">
                  <c:v>64.861999999999995</c:v>
                </c:pt>
                <c:pt idx="63">
                  <c:v>64.03</c:v>
                </c:pt>
                <c:pt idx="64">
                  <c:v>69.17</c:v>
                </c:pt>
                <c:pt idx="65">
                  <c:v>71.813999999999993</c:v>
                </c:pt>
                <c:pt idx="66">
                  <c:v>71.262</c:v>
                </c:pt>
                <c:pt idx="67">
                  <c:v>64.64</c:v>
                </c:pt>
                <c:pt idx="68">
                  <c:v>63.709000000000003</c:v>
                </c:pt>
                <c:pt idx="69">
                  <c:v>64.427000000000007</c:v>
                </c:pt>
                <c:pt idx="70">
                  <c:v>60.715000000000003</c:v>
                </c:pt>
                <c:pt idx="71">
                  <c:v>61.936</c:v>
                </c:pt>
                <c:pt idx="72">
                  <c:v>63.792999999999999</c:v>
                </c:pt>
                <c:pt idx="73">
                  <c:v>65.521000000000001</c:v>
                </c:pt>
                <c:pt idx="74">
                  <c:v>64.213999999999999</c:v>
                </c:pt>
                <c:pt idx="75">
                  <c:v>65.703000000000003</c:v>
                </c:pt>
                <c:pt idx="76">
                  <c:v>66.210999999999999</c:v>
                </c:pt>
                <c:pt idx="77">
                  <c:v>65.831000000000003</c:v>
                </c:pt>
                <c:pt idx="78">
                  <c:v>64.292000000000002</c:v>
                </c:pt>
                <c:pt idx="79">
                  <c:v>65.597999999999999</c:v>
                </c:pt>
                <c:pt idx="80">
                  <c:v>65.597999999999999</c:v>
                </c:pt>
                <c:pt idx="81">
                  <c:v>65.597999999999999</c:v>
                </c:pt>
              </c:numCache>
            </c:numRef>
          </c:val>
          <c:extLst>
            <c:ext xmlns:c16="http://schemas.microsoft.com/office/drawing/2014/chart" uri="{C3380CC4-5D6E-409C-BE32-E72D297353CC}">
              <c16:uniqueId val="{00000001-9346-4634-A1C1-F34C363A541E}"/>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DomesticNonbank'!$B$4:$DX$4</c:f>
              <c:numCache>
                <c:formatCode>0.0</c:formatCode>
                <c:ptCount val="127"/>
                <c:pt idx="0">
                  <c:v>44.228999999999971</c:v>
                </c:pt>
                <c:pt idx="1">
                  <c:v>41.451999999999998</c:v>
                </c:pt>
                <c:pt idx="2">
                  <c:v>43.651999999999987</c:v>
                </c:pt>
                <c:pt idx="3">
                  <c:v>45.432999999999964</c:v>
                </c:pt>
                <c:pt idx="4">
                  <c:v>49.046000000000021</c:v>
                </c:pt>
                <c:pt idx="5">
                  <c:v>44.039000000000001</c:v>
                </c:pt>
                <c:pt idx="6">
                  <c:v>46.801999999999964</c:v>
                </c:pt>
                <c:pt idx="7">
                  <c:v>46.885000000000019</c:v>
                </c:pt>
                <c:pt idx="8">
                  <c:v>47.585000000000022</c:v>
                </c:pt>
                <c:pt idx="9">
                  <c:v>46.962999999999965</c:v>
                </c:pt>
                <c:pt idx="10">
                  <c:v>48.950999999999979</c:v>
                </c:pt>
                <c:pt idx="11">
                  <c:v>47.173000000000002</c:v>
                </c:pt>
                <c:pt idx="12">
                  <c:v>45.750999999999991</c:v>
                </c:pt>
                <c:pt idx="13">
                  <c:v>43.488</c:v>
                </c:pt>
                <c:pt idx="14">
                  <c:v>46.608000000000018</c:v>
                </c:pt>
                <c:pt idx="15">
                  <c:v>46.605000000000018</c:v>
                </c:pt>
                <c:pt idx="16">
                  <c:v>43.432999999999979</c:v>
                </c:pt>
                <c:pt idx="17">
                  <c:v>28.185000000000016</c:v>
                </c:pt>
                <c:pt idx="18">
                  <c:v>21.583000000000013</c:v>
                </c:pt>
                <c:pt idx="19">
                  <c:v>51.684000000000012</c:v>
                </c:pt>
                <c:pt idx="20">
                  <c:v>46.687000000000012</c:v>
                </c:pt>
                <c:pt idx="21">
                  <c:v>58.165000000000006</c:v>
                </c:pt>
                <c:pt idx="22">
                  <c:v>62.52500000000002</c:v>
                </c:pt>
                <c:pt idx="23">
                  <c:v>63.418999999999983</c:v>
                </c:pt>
                <c:pt idx="24">
                  <c:v>58.129999999999995</c:v>
                </c:pt>
                <c:pt idx="25">
                  <c:v>41.363000000000042</c:v>
                </c:pt>
                <c:pt idx="26">
                  <c:v>63.712000000000018</c:v>
                </c:pt>
                <c:pt idx="27">
                  <c:v>68.824000000000012</c:v>
                </c:pt>
                <c:pt idx="28">
                  <c:v>89.60799999999999</c:v>
                </c:pt>
                <c:pt idx="29">
                  <c:v>95.954999999999984</c:v>
                </c:pt>
                <c:pt idx="30">
                  <c:v>88.265000000000001</c:v>
                </c:pt>
                <c:pt idx="31">
                  <c:v>95.723000000000013</c:v>
                </c:pt>
                <c:pt idx="32">
                  <c:v>69.192999999999984</c:v>
                </c:pt>
                <c:pt idx="33">
                  <c:v>84.755999999999958</c:v>
                </c:pt>
                <c:pt idx="34">
                  <c:v>90.849999999999952</c:v>
                </c:pt>
                <c:pt idx="35">
                  <c:v>100.69900000000001</c:v>
                </c:pt>
                <c:pt idx="36">
                  <c:v>99.468000000000018</c:v>
                </c:pt>
                <c:pt idx="37">
                  <c:v>100.76000000000002</c:v>
                </c:pt>
                <c:pt idx="38">
                  <c:v>98.252000000000024</c:v>
                </c:pt>
                <c:pt idx="39">
                  <c:v>98.89400000000002</c:v>
                </c:pt>
                <c:pt idx="40">
                  <c:v>96.100999999999999</c:v>
                </c:pt>
                <c:pt idx="41">
                  <c:v>96.70799999999997</c:v>
                </c:pt>
                <c:pt idx="42">
                  <c:v>102.48900000000002</c:v>
                </c:pt>
                <c:pt idx="43">
                  <c:v>99.146000000000001</c:v>
                </c:pt>
                <c:pt idx="44">
                  <c:v>90.010999999999981</c:v>
                </c:pt>
                <c:pt idx="45">
                  <c:v>101.25000000000004</c:v>
                </c:pt>
                <c:pt idx="46">
                  <c:v>94.036000000000044</c:v>
                </c:pt>
                <c:pt idx="47">
                  <c:v>97.08599999999997</c:v>
                </c:pt>
                <c:pt idx="48">
                  <c:v>87.222999999999999</c:v>
                </c:pt>
                <c:pt idx="49">
                  <c:v>81.699999999999989</c:v>
                </c:pt>
                <c:pt idx="50">
                  <c:v>79.910000000000011</c:v>
                </c:pt>
                <c:pt idx="51">
                  <c:v>90.185999999999979</c:v>
                </c:pt>
                <c:pt idx="52">
                  <c:v>91.335999999999984</c:v>
                </c:pt>
                <c:pt idx="53">
                  <c:v>88.219999999999985</c:v>
                </c:pt>
                <c:pt idx="54">
                  <c:v>88.183999999999969</c:v>
                </c:pt>
                <c:pt idx="55">
                  <c:v>87.561000000000007</c:v>
                </c:pt>
                <c:pt idx="56">
                  <c:v>84.232999999999976</c:v>
                </c:pt>
                <c:pt idx="57">
                  <c:v>84.611000000000004</c:v>
                </c:pt>
                <c:pt idx="58">
                  <c:v>85.794999999999973</c:v>
                </c:pt>
                <c:pt idx="59">
                  <c:v>84.128</c:v>
                </c:pt>
                <c:pt idx="60">
                  <c:v>77.532999999999973</c:v>
                </c:pt>
                <c:pt idx="61">
                  <c:v>72.738000000000014</c:v>
                </c:pt>
                <c:pt idx="62">
                  <c:v>68.518000000000001</c:v>
                </c:pt>
                <c:pt idx="63">
                  <c:v>82.550999999999988</c:v>
                </c:pt>
                <c:pt idx="64">
                  <c:v>85.746000000000052</c:v>
                </c:pt>
                <c:pt idx="65">
                  <c:v>83.274000000000029</c:v>
                </c:pt>
                <c:pt idx="66">
                  <c:v>77.341000000000008</c:v>
                </c:pt>
                <c:pt idx="67">
                  <c:v>81.610999999999947</c:v>
                </c:pt>
                <c:pt idx="68">
                  <c:v>94.525000000000034</c:v>
                </c:pt>
                <c:pt idx="69">
                  <c:v>93.674999999999997</c:v>
                </c:pt>
                <c:pt idx="70">
                  <c:v>88.987000000000023</c:v>
                </c:pt>
                <c:pt idx="71">
                  <c:v>89.074999999999989</c:v>
                </c:pt>
                <c:pt idx="72">
                  <c:v>87.788999999999987</c:v>
                </c:pt>
                <c:pt idx="73">
                  <c:v>88.935999999999936</c:v>
                </c:pt>
                <c:pt idx="74">
                  <c:v>85.403999999999968</c:v>
                </c:pt>
                <c:pt idx="75">
                  <c:v>84.596000000000032</c:v>
                </c:pt>
                <c:pt idx="76">
                  <c:v>86.241999999999976</c:v>
                </c:pt>
                <c:pt idx="77">
                  <c:v>84.973999999999947</c:v>
                </c:pt>
                <c:pt idx="78">
                  <c:v>107.11499999999995</c:v>
                </c:pt>
                <c:pt idx="79">
                  <c:v>107.51599999999998</c:v>
                </c:pt>
                <c:pt idx="80">
                  <c:v>110.21600000000002</c:v>
                </c:pt>
                <c:pt idx="81">
                  <c:v>110.16799999999996</c:v>
                </c:pt>
              </c:numCache>
            </c:numRef>
          </c:val>
          <c:extLst>
            <c:ext xmlns:c16="http://schemas.microsoft.com/office/drawing/2014/chart" uri="{C3380CC4-5D6E-409C-BE32-E72D297353CC}">
              <c16:uniqueId val="{00000002-9346-4634-A1C1-F34C363A541E}"/>
            </c:ext>
          </c:extLst>
        </c:ser>
        <c:ser>
          <c:idx val="5"/>
          <c:order val="4"/>
          <c:tx>
            <c:v>Foreign official</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ForeignOfficial'!$B$4:$DX$4</c:f>
              <c:numCache>
                <c:formatCode>0.0</c:formatCode>
                <c:ptCount val="127"/>
                <c:pt idx="0">
                  <c:v>13.997999999999999</c:v>
                </c:pt>
                <c:pt idx="1">
                  <c:v>14.823</c:v>
                </c:pt>
                <c:pt idx="2">
                  <c:v>15.807</c:v>
                </c:pt>
                <c:pt idx="3">
                  <c:v>16.872</c:v>
                </c:pt>
                <c:pt idx="4">
                  <c:v>19.148</c:v>
                </c:pt>
                <c:pt idx="5">
                  <c:v>21.282</c:v>
                </c:pt>
                <c:pt idx="6">
                  <c:v>22.152999999999999</c:v>
                </c:pt>
                <c:pt idx="7">
                  <c:v>23.923999999999999</c:v>
                </c:pt>
                <c:pt idx="8">
                  <c:v>26.564</c:v>
                </c:pt>
                <c:pt idx="9">
                  <c:v>28.969000000000001</c:v>
                </c:pt>
                <c:pt idx="10">
                  <c:v>31.532</c:v>
                </c:pt>
                <c:pt idx="11">
                  <c:v>34.679000000000002</c:v>
                </c:pt>
                <c:pt idx="12">
                  <c:v>35.750999999999998</c:v>
                </c:pt>
                <c:pt idx="13">
                  <c:v>36.942</c:v>
                </c:pt>
                <c:pt idx="14">
                  <c:v>37.936999999999998</c:v>
                </c:pt>
                <c:pt idx="15">
                  <c:v>38.744</c:v>
                </c:pt>
                <c:pt idx="16">
                  <c:v>40.359000000000002</c:v>
                </c:pt>
                <c:pt idx="17">
                  <c:v>42.795000000000002</c:v>
                </c:pt>
                <c:pt idx="18">
                  <c:v>46.633000000000003</c:v>
                </c:pt>
                <c:pt idx="19">
                  <c:v>52.789000000000001</c:v>
                </c:pt>
                <c:pt idx="20">
                  <c:v>53.752000000000002</c:v>
                </c:pt>
                <c:pt idx="21">
                  <c:v>58.222999999999999</c:v>
                </c:pt>
                <c:pt idx="22">
                  <c:v>60.372</c:v>
                </c:pt>
                <c:pt idx="23">
                  <c:v>65.159000000000006</c:v>
                </c:pt>
                <c:pt idx="24">
                  <c:v>65.158000000000001</c:v>
                </c:pt>
                <c:pt idx="25">
                  <c:v>67.433000000000007</c:v>
                </c:pt>
                <c:pt idx="26">
                  <c:v>63.155999999999999</c:v>
                </c:pt>
                <c:pt idx="27">
                  <c:v>63.192</c:v>
                </c:pt>
                <c:pt idx="28">
                  <c:v>60.427999999999997</c:v>
                </c:pt>
                <c:pt idx="29">
                  <c:v>60.247</c:v>
                </c:pt>
                <c:pt idx="30">
                  <c:v>59.554000000000002</c:v>
                </c:pt>
                <c:pt idx="31">
                  <c:v>58.515999999999998</c:v>
                </c:pt>
                <c:pt idx="32">
                  <c:v>50.265999999999998</c:v>
                </c:pt>
                <c:pt idx="33">
                  <c:v>49.081000000000003</c:v>
                </c:pt>
                <c:pt idx="34">
                  <c:v>42.540999999999997</c:v>
                </c:pt>
                <c:pt idx="35">
                  <c:v>37.78</c:v>
                </c:pt>
                <c:pt idx="36">
                  <c:v>36.231999999999999</c:v>
                </c:pt>
                <c:pt idx="37">
                  <c:v>33.720999999999997</c:v>
                </c:pt>
                <c:pt idx="38">
                  <c:v>38.204000000000001</c:v>
                </c:pt>
                <c:pt idx="39">
                  <c:v>42.722999999999999</c:v>
                </c:pt>
                <c:pt idx="40">
                  <c:v>44.978999999999999</c:v>
                </c:pt>
                <c:pt idx="41">
                  <c:v>48.83</c:v>
                </c:pt>
                <c:pt idx="42">
                  <c:v>48.8</c:v>
                </c:pt>
                <c:pt idx="43">
                  <c:v>48.899000000000001</c:v>
                </c:pt>
                <c:pt idx="44">
                  <c:v>52.677</c:v>
                </c:pt>
                <c:pt idx="45">
                  <c:v>51.83</c:v>
                </c:pt>
                <c:pt idx="46">
                  <c:v>51.642000000000003</c:v>
                </c:pt>
                <c:pt idx="47">
                  <c:v>50.944000000000003</c:v>
                </c:pt>
                <c:pt idx="48">
                  <c:v>53.043999999999997</c:v>
                </c:pt>
                <c:pt idx="49">
                  <c:v>56.825000000000003</c:v>
                </c:pt>
                <c:pt idx="50">
                  <c:v>55.128</c:v>
                </c:pt>
                <c:pt idx="51">
                  <c:v>52.118000000000002</c:v>
                </c:pt>
                <c:pt idx="52">
                  <c:v>55.191000000000003</c:v>
                </c:pt>
                <c:pt idx="53">
                  <c:v>57.238999999999997</c:v>
                </c:pt>
                <c:pt idx="54">
                  <c:v>56.396000000000001</c:v>
                </c:pt>
                <c:pt idx="55">
                  <c:v>55.680999999999997</c:v>
                </c:pt>
                <c:pt idx="56">
                  <c:v>54.725999999999999</c:v>
                </c:pt>
                <c:pt idx="57">
                  <c:v>54.637999999999998</c:v>
                </c:pt>
                <c:pt idx="58">
                  <c:v>53.048000000000002</c:v>
                </c:pt>
                <c:pt idx="59">
                  <c:v>51.466000000000001</c:v>
                </c:pt>
                <c:pt idx="60">
                  <c:v>57.588999999999999</c:v>
                </c:pt>
                <c:pt idx="61">
                  <c:v>63.692999999999998</c:v>
                </c:pt>
                <c:pt idx="62">
                  <c:v>64.123000000000005</c:v>
                </c:pt>
                <c:pt idx="63">
                  <c:v>62.890999999999998</c:v>
                </c:pt>
                <c:pt idx="64">
                  <c:v>60.762</c:v>
                </c:pt>
                <c:pt idx="65">
                  <c:v>61.497</c:v>
                </c:pt>
                <c:pt idx="66">
                  <c:v>61.51</c:v>
                </c:pt>
                <c:pt idx="67">
                  <c:v>63.116</c:v>
                </c:pt>
                <c:pt idx="68">
                  <c:v>64.527000000000001</c:v>
                </c:pt>
                <c:pt idx="69">
                  <c:v>67.894000000000005</c:v>
                </c:pt>
                <c:pt idx="70">
                  <c:v>69.375</c:v>
                </c:pt>
                <c:pt idx="71">
                  <c:v>71.031999999999996</c:v>
                </c:pt>
                <c:pt idx="72">
                  <c:v>72.369</c:v>
                </c:pt>
                <c:pt idx="73">
                  <c:v>78.043000000000006</c:v>
                </c:pt>
                <c:pt idx="74">
                  <c:v>82.927000000000007</c:v>
                </c:pt>
                <c:pt idx="75">
                  <c:v>83.917000000000002</c:v>
                </c:pt>
                <c:pt idx="76">
                  <c:v>81.356999999999999</c:v>
                </c:pt>
                <c:pt idx="77">
                  <c:v>83.602999999999994</c:v>
                </c:pt>
                <c:pt idx="78">
                  <c:v>85.073999999999998</c:v>
                </c:pt>
                <c:pt idx="79">
                  <c:v>76.819999999999993</c:v>
                </c:pt>
                <c:pt idx="80">
                  <c:v>78.475999999999999</c:v>
                </c:pt>
                <c:pt idx="81">
                  <c:v>80.332999999999998</c:v>
                </c:pt>
              </c:numCache>
            </c:numRef>
          </c:val>
          <c:extLst>
            <c:ext xmlns:c16="http://schemas.microsoft.com/office/drawing/2014/chart" uri="{C3380CC4-5D6E-409C-BE32-E72D297353CC}">
              <c16:uniqueId val="{00000003-9346-4634-A1C1-F34C363A541E}"/>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ForeignBank'!$B$4:$DX$4</c:f>
              <c:numCache>
                <c:formatCode>0.0</c:formatCode>
                <c:ptCount val="127"/>
                <c:pt idx="0">
                  <c:v>44.116</c:v>
                </c:pt>
                <c:pt idx="1">
                  <c:v>43.606000000000002</c:v>
                </c:pt>
                <c:pt idx="2">
                  <c:v>45.804000000000002</c:v>
                </c:pt>
                <c:pt idx="3">
                  <c:v>41.984000000000002</c:v>
                </c:pt>
                <c:pt idx="4">
                  <c:v>47.439</c:v>
                </c:pt>
                <c:pt idx="5">
                  <c:v>45.107999999999997</c:v>
                </c:pt>
                <c:pt idx="6">
                  <c:v>46.335999999999999</c:v>
                </c:pt>
                <c:pt idx="7">
                  <c:v>44.296999999999997</c:v>
                </c:pt>
                <c:pt idx="8">
                  <c:v>43.502000000000002</c:v>
                </c:pt>
                <c:pt idx="9">
                  <c:v>42.142000000000003</c:v>
                </c:pt>
                <c:pt idx="10">
                  <c:v>38.707000000000001</c:v>
                </c:pt>
                <c:pt idx="11">
                  <c:v>38.652999999999999</c:v>
                </c:pt>
                <c:pt idx="12">
                  <c:v>45.493000000000002</c:v>
                </c:pt>
                <c:pt idx="13">
                  <c:v>46.74</c:v>
                </c:pt>
                <c:pt idx="14">
                  <c:v>46.982999999999997</c:v>
                </c:pt>
                <c:pt idx="15">
                  <c:v>39.847000000000001</c:v>
                </c:pt>
                <c:pt idx="16">
                  <c:v>40.295999999999999</c:v>
                </c:pt>
                <c:pt idx="17">
                  <c:v>38.948999999999998</c:v>
                </c:pt>
                <c:pt idx="18">
                  <c:v>44.957000000000001</c:v>
                </c:pt>
                <c:pt idx="19">
                  <c:v>41.262</c:v>
                </c:pt>
                <c:pt idx="20">
                  <c:v>50.197000000000003</c:v>
                </c:pt>
                <c:pt idx="21">
                  <c:v>47.981000000000002</c:v>
                </c:pt>
                <c:pt idx="22">
                  <c:v>55.805</c:v>
                </c:pt>
                <c:pt idx="23">
                  <c:v>46.119</c:v>
                </c:pt>
                <c:pt idx="24">
                  <c:v>53.904000000000003</c:v>
                </c:pt>
                <c:pt idx="25">
                  <c:v>54.676000000000002</c:v>
                </c:pt>
                <c:pt idx="26">
                  <c:v>58.656999999999996</c:v>
                </c:pt>
                <c:pt idx="27">
                  <c:v>51.719000000000001</c:v>
                </c:pt>
                <c:pt idx="28">
                  <c:v>55.04</c:v>
                </c:pt>
                <c:pt idx="29">
                  <c:v>59.631999999999998</c:v>
                </c:pt>
                <c:pt idx="30">
                  <c:v>57.695</c:v>
                </c:pt>
                <c:pt idx="31">
                  <c:v>52.241999999999997</c:v>
                </c:pt>
                <c:pt idx="32">
                  <c:v>51.420999999999999</c:v>
                </c:pt>
                <c:pt idx="33">
                  <c:v>55.125999999999998</c:v>
                </c:pt>
                <c:pt idx="34">
                  <c:v>53.896000000000001</c:v>
                </c:pt>
                <c:pt idx="35">
                  <c:v>53.162999999999997</c:v>
                </c:pt>
                <c:pt idx="36">
                  <c:v>62.911000000000001</c:v>
                </c:pt>
                <c:pt idx="37">
                  <c:v>63.896000000000001</c:v>
                </c:pt>
                <c:pt idx="38">
                  <c:v>65.613</c:v>
                </c:pt>
                <c:pt idx="39">
                  <c:v>60.948999999999998</c:v>
                </c:pt>
                <c:pt idx="40">
                  <c:v>63.633000000000003</c:v>
                </c:pt>
                <c:pt idx="41">
                  <c:v>68.021000000000001</c:v>
                </c:pt>
                <c:pt idx="42">
                  <c:v>63.433</c:v>
                </c:pt>
                <c:pt idx="43">
                  <c:v>50.851999999999997</c:v>
                </c:pt>
                <c:pt idx="44">
                  <c:v>56.38</c:v>
                </c:pt>
                <c:pt idx="45">
                  <c:v>54.183999999999997</c:v>
                </c:pt>
                <c:pt idx="46">
                  <c:v>50.831000000000003</c:v>
                </c:pt>
                <c:pt idx="47">
                  <c:v>50.893000000000001</c:v>
                </c:pt>
                <c:pt idx="48">
                  <c:v>51.404000000000003</c:v>
                </c:pt>
                <c:pt idx="49">
                  <c:v>49.777999999999999</c:v>
                </c:pt>
                <c:pt idx="50">
                  <c:v>48.337000000000003</c:v>
                </c:pt>
                <c:pt idx="51">
                  <c:v>47.530999999999999</c:v>
                </c:pt>
                <c:pt idx="52">
                  <c:v>45.872</c:v>
                </c:pt>
                <c:pt idx="53">
                  <c:v>44.271999999999998</c:v>
                </c:pt>
                <c:pt idx="54">
                  <c:v>40.280999999999999</c:v>
                </c:pt>
                <c:pt idx="55">
                  <c:v>38.840000000000003</c:v>
                </c:pt>
                <c:pt idx="56">
                  <c:v>42.283000000000001</c:v>
                </c:pt>
                <c:pt idx="57">
                  <c:v>37.070999999999998</c:v>
                </c:pt>
                <c:pt idx="58">
                  <c:v>34.329000000000001</c:v>
                </c:pt>
                <c:pt idx="59">
                  <c:v>30.706</c:v>
                </c:pt>
                <c:pt idx="60">
                  <c:v>40.158999999999999</c:v>
                </c:pt>
                <c:pt idx="61">
                  <c:v>35.523000000000003</c:v>
                </c:pt>
                <c:pt idx="62">
                  <c:v>35.005000000000003</c:v>
                </c:pt>
                <c:pt idx="63">
                  <c:v>29.844999999999999</c:v>
                </c:pt>
                <c:pt idx="64">
                  <c:v>37.982999999999997</c:v>
                </c:pt>
                <c:pt idx="65">
                  <c:v>46.052</c:v>
                </c:pt>
                <c:pt idx="66">
                  <c:v>43.762999999999998</c:v>
                </c:pt>
                <c:pt idx="67">
                  <c:v>41.835000000000001</c:v>
                </c:pt>
                <c:pt idx="68">
                  <c:v>44.415999999999997</c:v>
                </c:pt>
                <c:pt idx="69">
                  <c:v>47.460999999999999</c:v>
                </c:pt>
                <c:pt idx="70">
                  <c:v>43.97</c:v>
                </c:pt>
                <c:pt idx="71">
                  <c:v>42.250999999999998</c:v>
                </c:pt>
                <c:pt idx="72">
                  <c:v>40.216999999999999</c:v>
                </c:pt>
                <c:pt idx="73">
                  <c:v>41.009</c:v>
                </c:pt>
                <c:pt idx="74">
                  <c:v>41.929000000000002</c:v>
                </c:pt>
                <c:pt idx="75">
                  <c:v>40.128999999999998</c:v>
                </c:pt>
                <c:pt idx="76">
                  <c:v>59.13</c:v>
                </c:pt>
                <c:pt idx="77">
                  <c:v>61.338000000000001</c:v>
                </c:pt>
                <c:pt idx="78">
                  <c:v>56.084000000000003</c:v>
                </c:pt>
                <c:pt idx="79">
                  <c:v>58.988</c:v>
                </c:pt>
                <c:pt idx="80">
                  <c:v>63.353000000000002</c:v>
                </c:pt>
                <c:pt idx="81">
                  <c:v>64.281000000000006</c:v>
                </c:pt>
              </c:numCache>
            </c:numRef>
          </c:val>
          <c:extLst>
            <c:ext xmlns:c16="http://schemas.microsoft.com/office/drawing/2014/chart" uri="{C3380CC4-5D6E-409C-BE32-E72D297353CC}">
              <c16:uniqueId val="{00000004-9346-4634-A1C1-F34C363A541E}"/>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ForeignNonbank'!$B$4:$DX$4</c:f>
              <c:numCache>
                <c:formatCode>0.0</c:formatCode>
                <c:ptCount val="127"/>
                <c:pt idx="0">
                  <c:v>95.643000000000015</c:v>
                </c:pt>
                <c:pt idx="1">
                  <c:v>96.858000000000004</c:v>
                </c:pt>
                <c:pt idx="2">
                  <c:v>94.972000000000008</c:v>
                </c:pt>
                <c:pt idx="3">
                  <c:v>85.62700000000001</c:v>
                </c:pt>
                <c:pt idx="4">
                  <c:v>88.72</c:v>
                </c:pt>
                <c:pt idx="5">
                  <c:v>96.752999999999986</c:v>
                </c:pt>
                <c:pt idx="6">
                  <c:v>91.65000000000002</c:v>
                </c:pt>
                <c:pt idx="7">
                  <c:v>82.536000000000001</c:v>
                </c:pt>
                <c:pt idx="8">
                  <c:v>90.051999999999992</c:v>
                </c:pt>
                <c:pt idx="9">
                  <c:v>83.612000000000023</c:v>
                </c:pt>
                <c:pt idx="10">
                  <c:v>88.16</c:v>
                </c:pt>
                <c:pt idx="11">
                  <c:v>81.323000000000008</c:v>
                </c:pt>
                <c:pt idx="12">
                  <c:v>89.566000000000003</c:v>
                </c:pt>
                <c:pt idx="13">
                  <c:v>90.73399999999998</c:v>
                </c:pt>
                <c:pt idx="14">
                  <c:v>95.678999999999974</c:v>
                </c:pt>
                <c:pt idx="15">
                  <c:v>93.097999999999985</c:v>
                </c:pt>
                <c:pt idx="16">
                  <c:v>105.839</c:v>
                </c:pt>
                <c:pt idx="17">
                  <c:v>112.69000000000001</c:v>
                </c:pt>
                <c:pt idx="18">
                  <c:v>121.80699999999999</c:v>
                </c:pt>
                <c:pt idx="19">
                  <c:v>97.017999999999972</c:v>
                </c:pt>
                <c:pt idx="20">
                  <c:v>105.62299999999999</c:v>
                </c:pt>
                <c:pt idx="21">
                  <c:v>92.723000000000013</c:v>
                </c:pt>
                <c:pt idx="22">
                  <c:v>82.755999999999972</c:v>
                </c:pt>
                <c:pt idx="23">
                  <c:v>82.070999999999998</c:v>
                </c:pt>
                <c:pt idx="24">
                  <c:v>96.545999999999992</c:v>
                </c:pt>
                <c:pt idx="25">
                  <c:v>110.51999999999997</c:v>
                </c:pt>
                <c:pt idx="26">
                  <c:v>82.948999999999998</c:v>
                </c:pt>
                <c:pt idx="27">
                  <c:v>81.841000000000008</c:v>
                </c:pt>
                <c:pt idx="28">
                  <c:v>69.499000000000024</c:v>
                </c:pt>
                <c:pt idx="29">
                  <c:v>56.047999999999995</c:v>
                </c:pt>
                <c:pt idx="30">
                  <c:v>70.988</c:v>
                </c:pt>
                <c:pt idx="31">
                  <c:v>69.671000000000021</c:v>
                </c:pt>
                <c:pt idx="32">
                  <c:v>119.95800000000003</c:v>
                </c:pt>
                <c:pt idx="33">
                  <c:v>104.77799999999999</c:v>
                </c:pt>
                <c:pt idx="34">
                  <c:v>104.49900000000001</c:v>
                </c:pt>
                <c:pt idx="35">
                  <c:v>96.233999999999995</c:v>
                </c:pt>
                <c:pt idx="36">
                  <c:v>107.61699999999999</c:v>
                </c:pt>
                <c:pt idx="37">
                  <c:v>111.27399999999999</c:v>
                </c:pt>
                <c:pt idx="38">
                  <c:v>109.66299999999998</c:v>
                </c:pt>
                <c:pt idx="39">
                  <c:v>100.099</c:v>
                </c:pt>
                <c:pt idx="40">
                  <c:v>124.73699999999999</c:v>
                </c:pt>
                <c:pt idx="41">
                  <c:v>125.35100000000001</c:v>
                </c:pt>
                <c:pt idx="42">
                  <c:v>129.97899999999998</c:v>
                </c:pt>
                <c:pt idx="43">
                  <c:v>134.46799999999999</c:v>
                </c:pt>
                <c:pt idx="44">
                  <c:v>154.92600000000002</c:v>
                </c:pt>
                <c:pt idx="45">
                  <c:v>134.38300000000001</c:v>
                </c:pt>
                <c:pt idx="46">
                  <c:v>144.35399999999998</c:v>
                </c:pt>
                <c:pt idx="47">
                  <c:v>132.51700000000002</c:v>
                </c:pt>
                <c:pt idx="48">
                  <c:v>154.47500000000002</c:v>
                </c:pt>
                <c:pt idx="49">
                  <c:v>156.34200000000001</c:v>
                </c:pt>
                <c:pt idx="50">
                  <c:v>159.43</c:v>
                </c:pt>
                <c:pt idx="51">
                  <c:v>142.684</c:v>
                </c:pt>
                <c:pt idx="52">
                  <c:v>147.44</c:v>
                </c:pt>
                <c:pt idx="53">
                  <c:v>144.15</c:v>
                </c:pt>
                <c:pt idx="54">
                  <c:v>154.04599999999999</c:v>
                </c:pt>
                <c:pt idx="55">
                  <c:v>140.78</c:v>
                </c:pt>
                <c:pt idx="56">
                  <c:v>157.90800000000002</c:v>
                </c:pt>
                <c:pt idx="57">
                  <c:v>161.71899999999999</c:v>
                </c:pt>
                <c:pt idx="58">
                  <c:v>167.858</c:v>
                </c:pt>
                <c:pt idx="59">
                  <c:v>161.96899999999999</c:v>
                </c:pt>
                <c:pt idx="60">
                  <c:v>176.72000000000003</c:v>
                </c:pt>
                <c:pt idx="61">
                  <c:v>180.47200000000001</c:v>
                </c:pt>
                <c:pt idx="62">
                  <c:v>189.44</c:v>
                </c:pt>
                <c:pt idx="63">
                  <c:v>168.29500000000002</c:v>
                </c:pt>
                <c:pt idx="64">
                  <c:v>176.73199999999997</c:v>
                </c:pt>
                <c:pt idx="65">
                  <c:v>187.48299999999998</c:v>
                </c:pt>
                <c:pt idx="66">
                  <c:v>183.27599999999998</c:v>
                </c:pt>
                <c:pt idx="67">
                  <c:v>178.36300000000003</c:v>
                </c:pt>
                <c:pt idx="68">
                  <c:v>175.08100000000002</c:v>
                </c:pt>
                <c:pt idx="69">
                  <c:v>169.78399999999999</c:v>
                </c:pt>
                <c:pt idx="70">
                  <c:v>178.22099999999998</c:v>
                </c:pt>
                <c:pt idx="71">
                  <c:v>170.869</c:v>
                </c:pt>
                <c:pt idx="72">
                  <c:v>181.36599999999999</c:v>
                </c:pt>
                <c:pt idx="73">
                  <c:v>179.15499999999997</c:v>
                </c:pt>
                <c:pt idx="74">
                  <c:v>181.94299999999996</c:v>
                </c:pt>
                <c:pt idx="75">
                  <c:v>184.85399999999998</c:v>
                </c:pt>
                <c:pt idx="76">
                  <c:v>186.70000000000002</c:v>
                </c:pt>
                <c:pt idx="77">
                  <c:v>191.066</c:v>
                </c:pt>
                <c:pt idx="78">
                  <c:v>192.233</c:v>
                </c:pt>
                <c:pt idx="79">
                  <c:v>190.55400000000003</c:v>
                </c:pt>
                <c:pt idx="80">
                  <c:v>204.30899999999997</c:v>
                </c:pt>
                <c:pt idx="81">
                  <c:v>211.52799999999996</c:v>
                </c:pt>
              </c:numCache>
            </c:numRef>
          </c:val>
          <c:extLst>
            <c:ext xmlns:c16="http://schemas.microsoft.com/office/drawing/2014/chart" uri="{C3380CC4-5D6E-409C-BE32-E72D297353CC}">
              <c16:uniqueId val="{00000005-9346-4634-A1C1-F34C363A541E}"/>
            </c:ext>
          </c:extLst>
        </c:ser>
        <c:dLbls>
          <c:showLegendKey val="0"/>
          <c:showVal val="0"/>
          <c:showCatName val="0"/>
          <c:showSerName val="0"/>
          <c:showPercent val="0"/>
          <c:showBubbleSize val="0"/>
        </c:dLbls>
        <c:axId val="567370112"/>
        <c:axId val="567371648"/>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FX!$B$30:$DX$30</c:f>
              <c:numCache>
                <c:formatCode>0</c:formatCode>
                <c:ptCount val="127"/>
                <c:pt idx="0">
                  <c:v>105.60906555384607</c:v>
                </c:pt>
                <c:pt idx="1">
                  <c:v>104.14752774205178</c:v>
                </c:pt>
                <c:pt idx="2">
                  <c:v>102.97269306098171</c:v>
                </c:pt>
                <c:pt idx="3">
                  <c:v>97.169665116905861</c:v>
                </c:pt>
                <c:pt idx="4">
                  <c:v>101.28860735003219</c:v>
                </c:pt>
                <c:pt idx="5">
                  <c:v>99.733160937927764</c:v>
                </c:pt>
                <c:pt idx="6">
                  <c:v>98.469382755568333</c:v>
                </c:pt>
                <c:pt idx="7">
                  <c:v>95.141870163883681</c:v>
                </c:pt>
                <c:pt idx="8">
                  <c:v>98.210275148692432</c:v>
                </c:pt>
                <c:pt idx="9">
                  <c:v>95.507023131128889</c:v>
                </c:pt>
                <c:pt idx="10">
                  <c:v>95.067179399355453</c:v>
                </c:pt>
                <c:pt idx="11">
                  <c:v>91.494413364867398</c:v>
                </c:pt>
                <c:pt idx="12">
                  <c:v>93.362393260845195</c:v>
                </c:pt>
                <c:pt idx="13">
                  <c:v>91.897119353846975</c:v>
                </c:pt>
                <c:pt idx="14">
                  <c:v>92.754528235748097</c:v>
                </c:pt>
                <c:pt idx="15">
                  <c:v>87.324624074920195</c:v>
                </c:pt>
                <c:pt idx="16">
                  <c:v>90.706983831958581</c:v>
                </c:pt>
                <c:pt idx="17">
                  <c:v>89.67304750604012</c:v>
                </c:pt>
                <c:pt idx="18">
                  <c:v>90.652384482753718</c:v>
                </c:pt>
                <c:pt idx="19">
                  <c:v>93.160043440931133</c:v>
                </c:pt>
                <c:pt idx="20">
                  <c:v>98.988812269306706</c:v>
                </c:pt>
                <c:pt idx="21">
                  <c:v>100.67704102429195</c:v>
                </c:pt>
                <c:pt idx="22">
                  <c:v>102.52616551520022</c:v>
                </c:pt>
                <c:pt idx="23">
                  <c:v>100.21675570679389</c:v>
                </c:pt>
                <c:pt idx="24">
                  <c:v>104.14496949998282</c:v>
                </c:pt>
                <c:pt idx="25">
                  <c:v>104.13221275875686</c:v>
                </c:pt>
                <c:pt idx="26">
                  <c:v>102.8806331871031</c:v>
                </c:pt>
                <c:pt idx="27">
                  <c:v>100.27317288098254</c:v>
                </c:pt>
                <c:pt idx="28">
                  <c:v>103.75474922978107</c:v>
                </c:pt>
                <c:pt idx="29">
                  <c:v>102.65640563295118</c:v>
                </c:pt>
                <c:pt idx="30">
                  <c:v>103.5163327222633</c:v>
                </c:pt>
                <c:pt idx="31">
                  <c:v>103.49471231594178</c:v>
                </c:pt>
                <c:pt idx="32">
                  <c:v>106.83441939766318</c:v>
                </c:pt>
                <c:pt idx="33">
                  <c:v>107.62314686981784</c:v>
                </c:pt>
                <c:pt idx="34">
                  <c:v>106.70374333778567</c:v>
                </c:pt>
                <c:pt idx="35">
                  <c:v>104.81051336829157</c:v>
                </c:pt>
                <c:pt idx="36">
                  <c:v>109.55723779194851</c:v>
                </c:pt>
                <c:pt idx="37">
                  <c:v>110.06694844661094</c:v>
                </c:pt>
                <c:pt idx="38">
                  <c:v>108.94939243267601</c:v>
                </c:pt>
                <c:pt idx="39">
                  <c:v>105.49684381999593</c:v>
                </c:pt>
                <c:pt idx="40">
                  <c:v>110.14646018706627</c:v>
                </c:pt>
                <c:pt idx="41">
                  <c:v>110.54260403603931</c:v>
                </c:pt>
                <c:pt idx="42">
                  <c:v>109.77752005218943</c:v>
                </c:pt>
                <c:pt idx="43">
                  <c:v>107.06196464551221</c:v>
                </c:pt>
                <c:pt idx="44">
                  <c:v>111.00124644664173</c:v>
                </c:pt>
                <c:pt idx="45">
                  <c:v>109.09279452275393</c:v>
                </c:pt>
                <c:pt idx="46">
                  <c:v>108.38455858320522</c:v>
                </c:pt>
                <c:pt idx="47">
                  <c:v>105.26875320972782</c:v>
                </c:pt>
                <c:pt idx="48">
                  <c:v>108.4221906143801</c:v>
                </c:pt>
                <c:pt idx="49">
                  <c:v>108.63421586957909</c:v>
                </c:pt>
                <c:pt idx="50">
                  <c:v>107.74498583463104</c:v>
                </c:pt>
                <c:pt idx="51">
                  <c:v>105.05318716067755</c:v>
                </c:pt>
                <c:pt idx="52">
                  <c:v>106.23561515456387</c:v>
                </c:pt>
                <c:pt idx="53">
                  <c:v>104.8679582277789</c:v>
                </c:pt>
                <c:pt idx="54">
                  <c:v>105.73426795086014</c:v>
                </c:pt>
                <c:pt idx="55">
                  <c:v>102.07437366588023</c:v>
                </c:pt>
                <c:pt idx="56">
                  <c:v>105.02916347406115</c:v>
                </c:pt>
                <c:pt idx="57">
                  <c:v>104.26766277239574</c:v>
                </c:pt>
                <c:pt idx="58">
                  <c:v>103.55699930280788</c:v>
                </c:pt>
                <c:pt idx="59">
                  <c:v>99.916965727712792</c:v>
                </c:pt>
                <c:pt idx="60">
                  <c:v>102.92649107433141</c:v>
                </c:pt>
                <c:pt idx="61">
                  <c:v>101.99852261761416</c:v>
                </c:pt>
                <c:pt idx="62">
                  <c:v>101.38804164969255</c:v>
                </c:pt>
                <c:pt idx="63">
                  <c:v>97.672329508895373</c:v>
                </c:pt>
                <c:pt idx="64">
                  <c:v>102.53827717820205</c:v>
                </c:pt>
                <c:pt idx="65">
                  <c:v>112.55798783811039</c:v>
                </c:pt>
                <c:pt idx="66">
                  <c:v>111.31003462893565</c:v>
                </c:pt>
                <c:pt idx="67">
                  <c:v>111.94154624512794</c:v>
                </c:pt>
                <c:pt idx="68">
                  <c:v>115.97939478657038</c:v>
                </c:pt>
                <c:pt idx="69">
                  <c:v>113.00739418137029</c:v>
                </c:pt>
                <c:pt idx="70">
                  <c:v>110.95116721284946</c:v>
                </c:pt>
                <c:pt idx="71">
                  <c:v>108.01339206632261</c:v>
                </c:pt>
                <c:pt idx="72">
                  <c:v>107.99138889582369</c:v>
                </c:pt>
                <c:pt idx="73">
                  <c:v>107.50596202303817</c:v>
                </c:pt>
                <c:pt idx="74">
                  <c:v>105.59966630589975</c:v>
                </c:pt>
                <c:pt idx="75">
                  <c:v>104.35247034539003</c:v>
                </c:pt>
                <c:pt idx="76">
                  <c:v>106.32450642126396</c:v>
                </c:pt>
                <c:pt idx="77">
                  <c:v>105.67385435317817</c:v>
                </c:pt>
                <c:pt idx="78">
                  <c:v>107.65895978726454</c:v>
                </c:pt>
                <c:pt idx="79">
                  <c:v>105.18078532715126</c:v>
                </c:pt>
                <c:pt idx="80">
                  <c:v>108.37332790458983</c:v>
                </c:pt>
                <c:pt idx="81">
                  <c:v>107.98750692660322</c:v>
                </c:pt>
              </c:numCache>
            </c:numRef>
          </c:val>
          <c:smooth val="0"/>
          <c:extLst>
            <c:ext xmlns:c16="http://schemas.microsoft.com/office/drawing/2014/chart" uri="{C3380CC4-5D6E-409C-BE32-E72D297353CC}">
              <c16:uniqueId val="{00000006-9346-4634-A1C1-F34C363A541E}"/>
            </c:ext>
          </c:extLst>
        </c:ser>
        <c:dLbls>
          <c:showLegendKey val="0"/>
          <c:showVal val="0"/>
          <c:showCatName val="0"/>
          <c:showSerName val="0"/>
          <c:showPercent val="0"/>
          <c:showBubbleSize val="0"/>
        </c:dLbls>
        <c:marker val="1"/>
        <c:smooth val="0"/>
        <c:axId val="567386112"/>
        <c:axId val="567387648"/>
      </c:lineChart>
      <c:dateAx>
        <c:axId val="567370112"/>
        <c:scaling>
          <c:orientation val="minMax"/>
        </c:scaling>
        <c:delete val="0"/>
        <c:axPos val="b"/>
        <c:numFmt formatCode="yyyy" sourceLinked="0"/>
        <c:majorTickMark val="out"/>
        <c:minorTickMark val="out"/>
        <c:tickLblPos val="nextTo"/>
        <c:spPr>
          <a:ln/>
        </c:spPr>
        <c:txPr>
          <a:bodyPr rot="-2700000" vert="horz"/>
          <a:lstStyle/>
          <a:p>
            <a:pPr>
              <a:defRPr/>
            </a:pPr>
            <a:endParaRPr lang="en-US"/>
          </a:p>
        </c:txPr>
        <c:crossAx val="567371648"/>
        <c:crosses val="autoZero"/>
        <c:auto val="1"/>
        <c:lblOffset val="100"/>
        <c:baseTimeUnit val="days"/>
        <c:majorUnit val="24"/>
        <c:majorTimeUnit val="months"/>
        <c:minorUnit val="12"/>
        <c:minorTimeUnit val="months"/>
      </c:dateAx>
      <c:valAx>
        <c:axId val="5673716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7370112"/>
        <c:crosses val="autoZero"/>
        <c:crossBetween val="midCat"/>
      </c:valAx>
      <c:dateAx>
        <c:axId val="567386112"/>
        <c:scaling>
          <c:orientation val="minMax"/>
        </c:scaling>
        <c:delete val="1"/>
        <c:axPos val="b"/>
        <c:numFmt formatCode="m/d/yyyy" sourceLinked="1"/>
        <c:majorTickMark val="out"/>
        <c:minorTickMark val="none"/>
        <c:tickLblPos val="none"/>
        <c:crossAx val="567387648"/>
        <c:crosses val="autoZero"/>
        <c:auto val="1"/>
        <c:lblOffset val="100"/>
        <c:baseTimeUnit val="months"/>
      </c:dateAx>
      <c:valAx>
        <c:axId val="567387648"/>
        <c:scaling>
          <c:orientation val="minMax"/>
        </c:scaling>
        <c:delete val="0"/>
        <c:axPos val="r"/>
        <c:title>
          <c:tx>
            <c:rich>
              <a:bodyPr rot="-5400000" vert="horz"/>
              <a:lstStyle/>
              <a:p>
                <a:pPr>
                  <a:defRPr/>
                </a:pPr>
                <a:r>
                  <a:rPr lang="en-US" b="0"/>
                  <a:t>Percent of GDP</a:t>
                </a:r>
              </a:p>
            </c:rich>
          </c:tx>
          <c:layout>
            <c:manualLayout>
              <c:xMode val="edge"/>
              <c:yMode val="edge"/>
              <c:x val="0.94567660631925465"/>
              <c:y val="0.32724884172786606"/>
            </c:manualLayout>
          </c:layout>
          <c:overlay val="0"/>
        </c:title>
        <c:numFmt formatCode="0" sourceLinked="0"/>
        <c:majorTickMark val="out"/>
        <c:minorTickMark val="none"/>
        <c:tickLblPos val="nextTo"/>
        <c:crossAx val="5673861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70024823441263473"/>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DomesticCentralBank'!$B$5:$DX$5</c:f>
              <c:numCache>
                <c:formatCode>0.0</c:formatCode>
                <c:ptCount val="127"/>
                <c:pt idx="0">
                  <c:v>41.01</c:v>
                </c:pt>
                <c:pt idx="1">
                  <c:v>43.02</c:v>
                </c:pt>
                <c:pt idx="2">
                  <c:v>42.81</c:v>
                </c:pt>
                <c:pt idx="3">
                  <c:v>43.19</c:v>
                </c:pt>
                <c:pt idx="4">
                  <c:v>43.19</c:v>
                </c:pt>
                <c:pt idx="5">
                  <c:v>45.22</c:v>
                </c:pt>
                <c:pt idx="6">
                  <c:v>44.69</c:v>
                </c:pt>
                <c:pt idx="7">
                  <c:v>46.41</c:v>
                </c:pt>
                <c:pt idx="8">
                  <c:v>44.75</c:v>
                </c:pt>
                <c:pt idx="9">
                  <c:v>47.34</c:v>
                </c:pt>
                <c:pt idx="10">
                  <c:v>47.59</c:v>
                </c:pt>
                <c:pt idx="11">
                  <c:v>48.27</c:v>
                </c:pt>
                <c:pt idx="12">
                  <c:v>48.1</c:v>
                </c:pt>
                <c:pt idx="13">
                  <c:v>50.84</c:v>
                </c:pt>
                <c:pt idx="14">
                  <c:v>50.1</c:v>
                </c:pt>
                <c:pt idx="15">
                  <c:v>49.68</c:v>
                </c:pt>
                <c:pt idx="16">
                  <c:v>49.24</c:v>
                </c:pt>
                <c:pt idx="17">
                  <c:v>51.38</c:v>
                </c:pt>
                <c:pt idx="18">
                  <c:v>52.38</c:v>
                </c:pt>
                <c:pt idx="19">
                  <c:v>40.99</c:v>
                </c:pt>
                <c:pt idx="20">
                  <c:v>46.71</c:v>
                </c:pt>
                <c:pt idx="21">
                  <c:v>46.09</c:v>
                </c:pt>
                <c:pt idx="22">
                  <c:v>45.75</c:v>
                </c:pt>
                <c:pt idx="23">
                  <c:v>45.67</c:v>
                </c:pt>
                <c:pt idx="24">
                  <c:v>49.01</c:v>
                </c:pt>
                <c:pt idx="25">
                  <c:v>53.16</c:v>
                </c:pt>
                <c:pt idx="26">
                  <c:v>57.64</c:v>
                </c:pt>
                <c:pt idx="27">
                  <c:v>58.46</c:v>
                </c:pt>
                <c:pt idx="28">
                  <c:v>56.73</c:v>
                </c:pt>
                <c:pt idx="29">
                  <c:v>59.66</c:v>
                </c:pt>
                <c:pt idx="30">
                  <c:v>60.58</c:v>
                </c:pt>
                <c:pt idx="31">
                  <c:v>62.1</c:v>
                </c:pt>
                <c:pt idx="32">
                  <c:v>65.45</c:v>
                </c:pt>
                <c:pt idx="33">
                  <c:v>70.319999999999993</c:v>
                </c:pt>
                <c:pt idx="34">
                  <c:v>72.53</c:v>
                </c:pt>
                <c:pt idx="35">
                  <c:v>75.27</c:v>
                </c:pt>
                <c:pt idx="36">
                  <c:v>79.3</c:v>
                </c:pt>
                <c:pt idx="37">
                  <c:v>86.63</c:v>
                </c:pt>
                <c:pt idx="38">
                  <c:v>86.93</c:v>
                </c:pt>
                <c:pt idx="39">
                  <c:v>88.25</c:v>
                </c:pt>
                <c:pt idx="40">
                  <c:v>87.39</c:v>
                </c:pt>
                <c:pt idx="41">
                  <c:v>90.81</c:v>
                </c:pt>
                <c:pt idx="42">
                  <c:v>91.85</c:v>
                </c:pt>
                <c:pt idx="43">
                  <c:v>90.47</c:v>
                </c:pt>
                <c:pt idx="44">
                  <c:v>91.63</c:v>
                </c:pt>
                <c:pt idx="45">
                  <c:v>94.88</c:v>
                </c:pt>
                <c:pt idx="46">
                  <c:v>96.54</c:v>
                </c:pt>
                <c:pt idx="47">
                  <c:v>94.11</c:v>
                </c:pt>
                <c:pt idx="48">
                  <c:v>91.16</c:v>
                </c:pt>
                <c:pt idx="49">
                  <c:v>94.61</c:v>
                </c:pt>
                <c:pt idx="50">
                  <c:v>95.47</c:v>
                </c:pt>
                <c:pt idx="51">
                  <c:v>96.64</c:v>
                </c:pt>
                <c:pt idx="52">
                  <c:v>95.92</c:v>
                </c:pt>
                <c:pt idx="53">
                  <c:v>101.81</c:v>
                </c:pt>
                <c:pt idx="54">
                  <c:v>101.69</c:v>
                </c:pt>
                <c:pt idx="55">
                  <c:v>100.46</c:v>
                </c:pt>
                <c:pt idx="56">
                  <c:v>99.94</c:v>
                </c:pt>
                <c:pt idx="57">
                  <c:v>103.48</c:v>
                </c:pt>
                <c:pt idx="58">
                  <c:v>105.01</c:v>
                </c:pt>
                <c:pt idx="59">
                  <c:v>104.1</c:v>
                </c:pt>
                <c:pt idx="60">
                  <c:v>103.1</c:v>
                </c:pt>
                <c:pt idx="61">
                  <c:v>105.17</c:v>
                </c:pt>
                <c:pt idx="62">
                  <c:v>103.93</c:v>
                </c:pt>
                <c:pt idx="63">
                  <c:v>102.91</c:v>
                </c:pt>
                <c:pt idx="64">
                  <c:v>106.36</c:v>
                </c:pt>
                <c:pt idx="65">
                  <c:v>317.92</c:v>
                </c:pt>
                <c:pt idx="66">
                  <c:v>361.63</c:v>
                </c:pt>
                <c:pt idx="67">
                  <c:v>390.77</c:v>
                </c:pt>
                <c:pt idx="68">
                  <c:v>429.82</c:v>
                </c:pt>
                <c:pt idx="69">
                  <c:v>440.84</c:v>
                </c:pt>
                <c:pt idx="70">
                  <c:v>457.96</c:v>
                </c:pt>
                <c:pt idx="71">
                  <c:v>467.64</c:v>
                </c:pt>
                <c:pt idx="72">
                  <c:v>448.31</c:v>
                </c:pt>
                <c:pt idx="73">
                  <c:v>421.99</c:v>
                </c:pt>
                <c:pt idx="74">
                  <c:v>398.35</c:v>
                </c:pt>
                <c:pt idx="75">
                  <c:v>377.64</c:v>
                </c:pt>
                <c:pt idx="76">
                  <c:v>354.48</c:v>
                </c:pt>
                <c:pt idx="77">
                  <c:v>327.05</c:v>
                </c:pt>
                <c:pt idx="78">
                  <c:v>287.42</c:v>
                </c:pt>
                <c:pt idx="79">
                  <c:v>291.39999999999998</c:v>
                </c:pt>
                <c:pt idx="80">
                  <c:v>279.49</c:v>
                </c:pt>
                <c:pt idx="81">
                  <c:v>246.58</c:v>
                </c:pt>
              </c:numCache>
            </c:numRef>
          </c:val>
          <c:extLst>
            <c:ext xmlns:c16="http://schemas.microsoft.com/office/drawing/2014/chart" uri="{C3380CC4-5D6E-409C-BE32-E72D297353CC}">
              <c16:uniqueId val="{00000000-285D-4611-B193-FAEB63BB0343}"/>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DomesticBank'!$B$5:$DX$5</c:f>
              <c:numCache>
                <c:formatCode>0.0</c:formatCode>
                <c:ptCount val="127"/>
                <c:pt idx="0">
                  <c:v>138.31</c:v>
                </c:pt>
                <c:pt idx="1">
                  <c:v>132.07</c:v>
                </c:pt>
                <c:pt idx="2">
                  <c:v>128.22</c:v>
                </c:pt>
                <c:pt idx="3">
                  <c:v>138.47999999999999</c:v>
                </c:pt>
                <c:pt idx="4">
                  <c:v>140.01</c:v>
                </c:pt>
                <c:pt idx="5">
                  <c:v>148.6</c:v>
                </c:pt>
                <c:pt idx="6">
                  <c:v>147.94999999999999</c:v>
                </c:pt>
                <c:pt idx="7">
                  <c:v>150.76</c:v>
                </c:pt>
                <c:pt idx="8">
                  <c:v>163.32</c:v>
                </c:pt>
                <c:pt idx="9">
                  <c:v>161.99</c:v>
                </c:pt>
                <c:pt idx="10">
                  <c:v>163.4</c:v>
                </c:pt>
                <c:pt idx="11">
                  <c:v>174.63</c:v>
                </c:pt>
                <c:pt idx="12">
                  <c:v>166.87</c:v>
                </c:pt>
                <c:pt idx="13">
                  <c:v>154.38999999999999</c:v>
                </c:pt>
                <c:pt idx="14">
                  <c:v>153.15</c:v>
                </c:pt>
                <c:pt idx="15">
                  <c:v>163.29</c:v>
                </c:pt>
                <c:pt idx="16">
                  <c:v>179.44</c:v>
                </c:pt>
                <c:pt idx="17">
                  <c:v>190.79</c:v>
                </c:pt>
                <c:pt idx="18">
                  <c:v>201.64</c:v>
                </c:pt>
                <c:pt idx="19">
                  <c:v>284.51</c:v>
                </c:pt>
                <c:pt idx="20">
                  <c:v>317.63499999999999</c:v>
                </c:pt>
                <c:pt idx="21">
                  <c:v>317.661</c:v>
                </c:pt>
                <c:pt idx="22">
                  <c:v>313.32900000000001</c:v>
                </c:pt>
                <c:pt idx="23">
                  <c:v>307.685</c:v>
                </c:pt>
                <c:pt idx="24">
                  <c:v>303.88900000000001</c:v>
                </c:pt>
                <c:pt idx="25">
                  <c:v>304.32499999999999</c:v>
                </c:pt>
                <c:pt idx="26">
                  <c:v>311.09800000000001</c:v>
                </c:pt>
                <c:pt idx="27">
                  <c:v>319.41199999999998</c:v>
                </c:pt>
                <c:pt idx="28">
                  <c:v>314.916</c:v>
                </c:pt>
                <c:pt idx="29">
                  <c:v>317.29300000000001</c:v>
                </c:pt>
                <c:pt idx="30">
                  <c:v>320.37099999999998</c:v>
                </c:pt>
                <c:pt idx="31">
                  <c:v>254.374</c:v>
                </c:pt>
                <c:pt idx="32">
                  <c:v>251.83099999999999</c:v>
                </c:pt>
                <c:pt idx="33">
                  <c:v>256.70600000000002</c:v>
                </c:pt>
                <c:pt idx="34">
                  <c:v>250.66200000000001</c:v>
                </c:pt>
                <c:pt idx="35">
                  <c:v>242.61099999999999</c:v>
                </c:pt>
                <c:pt idx="36">
                  <c:v>246.876</c:v>
                </c:pt>
                <c:pt idx="37">
                  <c:v>249.24600000000001</c:v>
                </c:pt>
                <c:pt idx="38">
                  <c:v>237.17099999999999</c:v>
                </c:pt>
                <c:pt idx="39">
                  <c:v>245.64</c:v>
                </c:pt>
                <c:pt idx="40">
                  <c:v>229.28299999999999</c:v>
                </c:pt>
                <c:pt idx="41">
                  <c:v>234.57</c:v>
                </c:pt>
                <c:pt idx="42">
                  <c:v>230.011</c:v>
                </c:pt>
                <c:pt idx="43">
                  <c:v>243.69499999999999</c:v>
                </c:pt>
                <c:pt idx="44">
                  <c:v>249.15600000000001</c:v>
                </c:pt>
                <c:pt idx="45">
                  <c:v>239.476</c:v>
                </c:pt>
                <c:pt idx="46">
                  <c:v>261.226</c:v>
                </c:pt>
                <c:pt idx="47">
                  <c:v>265.65300000000002</c:v>
                </c:pt>
                <c:pt idx="48">
                  <c:v>271.56299999999999</c:v>
                </c:pt>
                <c:pt idx="49">
                  <c:v>275.90499999999997</c:v>
                </c:pt>
                <c:pt idx="50">
                  <c:v>290.154</c:v>
                </c:pt>
                <c:pt idx="51">
                  <c:v>295.87099999999998</c:v>
                </c:pt>
                <c:pt idx="52">
                  <c:v>302.029</c:v>
                </c:pt>
                <c:pt idx="53">
                  <c:v>301.36200000000002</c:v>
                </c:pt>
                <c:pt idx="54">
                  <c:v>288.91300000000001</c:v>
                </c:pt>
                <c:pt idx="55">
                  <c:v>298.17899999999997</c:v>
                </c:pt>
                <c:pt idx="56">
                  <c:v>294.00299999999999</c:v>
                </c:pt>
                <c:pt idx="57">
                  <c:v>301.73700000000002</c:v>
                </c:pt>
                <c:pt idx="58">
                  <c:v>304.56299999999999</c:v>
                </c:pt>
                <c:pt idx="59">
                  <c:v>324.87700000000001</c:v>
                </c:pt>
                <c:pt idx="60">
                  <c:v>326.11200000000002</c:v>
                </c:pt>
                <c:pt idx="61">
                  <c:v>317.87099999999998</c:v>
                </c:pt>
                <c:pt idx="62">
                  <c:v>324.11399999999998</c:v>
                </c:pt>
                <c:pt idx="63">
                  <c:v>316.83800000000002</c:v>
                </c:pt>
                <c:pt idx="64">
                  <c:v>361.37900000000002</c:v>
                </c:pt>
                <c:pt idx="65">
                  <c:v>471.613</c:v>
                </c:pt>
                <c:pt idx="66">
                  <c:v>431.15899999999999</c:v>
                </c:pt>
                <c:pt idx="67">
                  <c:v>419.77499999999998</c:v>
                </c:pt>
                <c:pt idx="68">
                  <c:v>384.80099999999999</c:v>
                </c:pt>
                <c:pt idx="69">
                  <c:v>382.94299999999998</c:v>
                </c:pt>
                <c:pt idx="70">
                  <c:v>379.02699999999999</c:v>
                </c:pt>
                <c:pt idx="71">
                  <c:v>374.375</c:v>
                </c:pt>
                <c:pt idx="72">
                  <c:v>374.74599999999998</c:v>
                </c:pt>
                <c:pt idx="73">
                  <c:v>402.517</c:v>
                </c:pt>
                <c:pt idx="74">
                  <c:v>419.85899999999998</c:v>
                </c:pt>
                <c:pt idx="75">
                  <c:v>422.637</c:v>
                </c:pt>
                <c:pt idx="76">
                  <c:v>439.61399999999998</c:v>
                </c:pt>
                <c:pt idx="77">
                  <c:v>453.88600000000002</c:v>
                </c:pt>
                <c:pt idx="78">
                  <c:v>466.50200000000001</c:v>
                </c:pt>
                <c:pt idx="79">
                  <c:v>497.36099999999999</c:v>
                </c:pt>
                <c:pt idx="80">
                  <c:v>491.76900000000001</c:v>
                </c:pt>
                <c:pt idx="81">
                  <c:v>491.70100000000002</c:v>
                </c:pt>
              </c:numCache>
            </c:numRef>
          </c:val>
          <c:extLst>
            <c:ext xmlns:c16="http://schemas.microsoft.com/office/drawing/2014/chart" uri="{C3380CC4-5D6E-409C-BE32-E72D297353CC}">
              <c16:uniqueId val="{00000001-285D-4611-B193-FAEB63BB0343}"/>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DomesticNonbank'!$B$5:$DX$5</c:f>
              <c:numCache>
                <c:formatCode>0.0</c:formatCode>
                <c:ptCount val="127"/>
                <c:pt idx="0">
                  <c:v>525.15600000000018</c:v>
                </c:pt>
                <c:pt idx="1">
                  <c:v>532.3420000000001</c:v>
                </c:pt>
                <c:pt idx="2">
                  <c:v>532.37300000000005</c:v>
                </c:pt>
                <c:pt idx="3">
                  <c:v>522.23</c:v>
                </c:pt>
                <c:pt idx="4">
                  <c:v>538.27500000000009</c:v>
                </c:pt>
                <c:pt idx="5">
                  <c:v>525.86299999999994</c:v>
                </c:pt>
                <c:pt idx="6">
                  <c:v>525.01900000000001</c:v>
                </c:pt>
                <c:pt idx="7">
                  <c:v>522.34700000000009</c:v>
                </c:pt>
                <c:pt idx="8">
                  <c:v>517.029</c:v>
                </c:pt>
                <c:pt idx="9">
                  <c:v>507.28200000000004</c:v>
                </c:pt>
                <c:pt idx="10">
                  <c:v>514.66999999999996</c:v>
                </c:pt>
                <c:pt idx="11">
                  <c:v>506.12500000000011</c:v>
                </c:pt>
                <c:pt idx="12">
                  <c:v>522.75900000000001</c:v>
                </c:pt>
                <c:pt idx="13">
                  <c:v>526.00099999999998</c:v>
                </c:pt>
                <c:pt idx="14">
                  <c:v>532.98299999999995</c:v>
                </c:pt>
                <c:pt idx="15">
                  <c:v>531.7170000000001</c:v>
                </c:pt>
                <c:pt idx="16">
                  <c:v>516.74299999999994</c:v>
                </c:pt>
                <c:pt idx="17">
                  <c:v>520.48199999999997</c:v>
                </c:pt>
                <c:pt idx="18">
                  <c:v>523.99300000000005</c:v>
                </c:pt>
                <c:pt idx="19">
                  <c:v>515.03700000000003</c:v>
                </c:pt>
                <c:pt idx="20">
                  <c:v>516.29300000000001</c:v>
                </c:pt>
                <c:pt idx="21">
                  <c:v>534.95100000000002</c:v>
                </c:pt>
                <c:pt idx="22">
                  <c:v>573.01300000000015</c:v>
                </c:pt>
                <c:pt idx="23">
                  <c:v>593.94100000000003</c:v>
                </c:pt>
                <c:pt idx="24">
                  <c:v>606.84900000000005</c:v>
                </c:pt>
                <c:pt idx="25">
                  <c:v>595.41499999999996</c:v>
                </c:pt>
                <c:pt idx="26">
                  <c:v>596.04</c:v>
                </c:pt>
                <c:pt idx="27">
                  <c:v>603.55099999999993</c:v>
                </c:pt>
                <c:pt idx="28">
                  <c:v>621.94200000000001</c:v>
                </c:pt>
                <c:pt idx="29">
                  <c:v>638.37700000000018</c:v>
                </c:pt>
                <c:pt idx="30">
                  <c:v>634.62200000000007</c:v>
                </c:pt>
                <c:pt idx="31">
                  <c:v>699.25400000000002</c:v>
                </c:pt>
                <c:pt idx="32">
                  <c:v>711.35599999999988</c:v>
                </c:pt>
                <c:pt idx="33">
                  <c:v>707.25000000000011</c:v>
                </c:pt>
                <c:pt idx="34">
                  <c:v>731.00500000000011</c:v>
                </c:pt>
                <c:pt idx="35">
                  <c:v>739.50300000000004</c:v>
                </c:pt>
                <c:pt idx="36">
                  <c:v>756.5630000000001</c:v>
                </c:pt>
                <c:pt idx="37">
                  <c:v>776.25400000000002</c:v>
                </c:pt>
                <c:pt idx="38">
                  <c:v>807.38699999999994</c:v>
                </c:pt>
                <c:pt idx="39">
                  <c:v>810.48899999999992</c:v>
                </c:pt>
                <c:pt idx="40">
                  <c:v>803.24999999999966</c:v>
                </c:pt>
                <c:pt idx="41">
                  <c:v>829.5920000000001</c:v>
                </c:pt>
                <c:pt idx="42">
                  <c:v>837.73500000000013</c:v>
                </c:pt>
                <c:pt idx="43">
                  <c:v>832.40499999999997</c:v>
                </c:pt>
                <c:pt idx="44">
                  <c:v>813.61999999999989</c:v>
                </c:pt>
                <c:pt idx="45">
                  <c:v>852.29099999999983</c:v>
                </c:pt>
                <c:pt idx="46">
                  <c:v>850.34100000000001</c:v>
                </c:pt>
                <c:pt idx="47">
                  <c:v>875.17799999999988</c:v>
                </c:pt>
                <c:pt idx="48">
                  <c:v>857.99799999999993</c:v>
                </c:pt>
                <c:pt idx="49">
                  <c:v>869.50000000000023</c:v>
                </c:pt>
                <c:pt idx="50">
                  <c:v>864.74600000000009</c:v>
                </c:pt>
                <c:pt idx="51">
                  <c:v>859.62899999999979</c:v>
                </c:pt>
                <c:pt idx="52">
                  <c:v>861.20899999999983</c:v>
                </c:pt>
                <c:pt idx="53">
                  <c:v>883.51</c:v>
                </c:pt>
                <c:pt idx="54">
                  <c:v>894.29599999999982</c:v>
                </c:pt>
                <c:pt idx="55">
                  <c:v>887.49199999999985</c:v>
                </c:pt>
                <c:pt idx="56">
                  <c:v>924.21600000000012</c:v>
                </c:pt>
                <c:pt idx="57">
                  <c:v>940.33799999999974</c:v>
                </c:pt>
                <c:pt idx="58">
                  <c:v>950.45200000000011</c:v>
                </c:pt>
                <c:pt idx="59">
                  <c:v>940.97299999999996</c:v>
                </c:pt>
                <c:pt idx="60">
                  <c:v>956.96</c:v>
                </c:pt>
                <c:pt idx="61">
                  <c:v>988.40199999999993</c:v>
                </c:pt>
                <c:pt idx="62">
                  <c:v>1021.105</c:v>
                </c:pt>
                <c:pt idx="63">
                  <c:v>1023.9850000000001</c:v>
                </c:pt>
                <c:pt idx="64">
                  <c:v>1007.378</c:v>
                </c:pt>
                <c:pt idx="65">
                  <c:v>1017.8009999999999</c:v>
                </c:pt>
                <c:pt idx="66">
                  <c:v>999.16500000000008</c:v>
                </c:pt>
                <c:pt idx="67">
                  <c:v>993.31200000000001</c:v>
                </c:pt>
                <c:pt idx="68">
                  <c:v>1026.8070000000002</c:v>
                </c:pt>
                <c:pt idx="69">
                  <c:v>1078.1320000000001</c:v>
                </c:pt>
                <c:pt idx="70">
                  <c:v>1080.933</c:v>
                </c:pt>
                <c:pt idx="71">
                  <c:v>1067.79</c:v>
                </c:pt>
                <c:pt idx="72">
                  <c:v>1103.3890000000001</c:v>
                </c:pt>
                <c:pt idx="73">
                  <c:v>1139.904</c:v>
                </c:pt>
                <c:pt idx="74">
                  <c:v>1176.2710000000002</c:v>
                </c:pt>
                <c:pt idx="75">
                  <c:v>1202.827</c:v>
                </c:pt>
                <c:pt idx="76">
                  <c:v>1213.1210000000001</c:v>
                </c:pt>
                <c:pt idx="77">
                  <c:v>1234.8699999999999</c:v>
                </c:pt>
                <c:pt idx="78">
                  <c:v>1308.2429999999999</c:v>
                </c:pt>
                <c:pt idx="79">
                  <c:v>1301.386</c:v>
                </c:pt>
                <c:pt idx="80">
                  <c:v>1363.0299999999997</c:v>
                </c:pt>
                <c:pt idx="81">
                  <c:v>1348.0529999999999</c:v>
                </c:pt>
              </c:numCache>
            </c:numRef>
          </c:val>
          <c:extLst>
            <c:ext xmlns:c16="http://schemas.microsoft.com/office/drawing/2014/chart" uri="{C3380CC4-5D6E-409C-BE32-E72D297353CC}">
              <c16:uniqueId val="{00000002-285D-4611-B193-FAEB63BB0343}"/>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ForeignOfficial'!$B$5:$DX$5</c:f>
              <c:numCache>
                <c:formatCode>0.0</c:formatCode>
                <c:ptCount val="127"/>
                <c:pt idx="0">
                  <c:v>15.824999999999999</c:v>
                </c:pt>
                <c:pt idx="1">
                  <c:v>15.782999999999999</c:v>
                </c:pt>
                <c:pt idx="2">
                  <c:v>15.598000000000001</c:v>
                </c:pt>
                <c:pt idx="3">
                  <c:v>15.791</c:v>
                </c:pt>
                <c:pt idx="4">
                  <c:v>15.992000000000001</c:v>
                </c:pt>
                <c:pt idx="5">
                  <c:v>15.824999999999999</c:v>
                </c:pt>
                <c:pt idx="6">
                  <c:v>16.065000000000001</c:v>
                </c:pt>
                <c:pt idx="7">
                  <c:v>16.402999999999999</c:v>
                </c:pt>
                <c:pt idx="8">
                  <c:v>15.686999999999999</c:v>
                </c:pt>
                <c:pt idx="9">
                  <c:v>16.971</c:v>
                </c:pt>
                <c:pt idx="10">
                  <c:v>17.742999999999999</c:v>
                </c:pt>
                <c:pt idx="11">
                  <c:v>20.544</c:v>
                </c:pt>
                <c:pt idx="12">
                  <c:v>23.69</c:v>
                </c:pt>
                <c:pt idx="13">
                  <c:v>23.734999999999999</c:v>
                </c:pt>
                <c:pt idx="14">
                  <c:v>25.123999999999999</c:v>
                </c:pt>
                <c:pt idx="15">
                  <c:v>22.856000000000002</c:v>
                </c:pt>
                <c:pt idx="16">
                  <c:v>30.596</c:v>
                </c:pt>
                <c:pt idx="17">
                  <c:v>31.353999999999999</c:v>
                </c:pt>
                <c:pt idx="18">
                  <c:v>31.419</c:v>
                </c:pt>
                <c:pt idx="19">
                  <c:v>36.850999999999999</c:v>
                </c:pt>
                <c:pt idx="20">
                  <c:v>35.926000000000002</c:v>
                </c:pt>
                <c:pt idx="21">
                  <c:v>36.305999999999997</c:v>
                </c:pt>
                <c:pt idx="22">
                  <c:v>44.456000000000003</c:v>
                </c:pt>
                <c:pt idx="23">
                  <c:v>46.146999999999998</c:v>
                </c:pt>
                <c:pt idx="24">
                  <c:v>52.936999999999998</c:v>
                </c:pt>
                <c:pt idx="25">
                  <c:v>59.969000000000001</c:v>
                </c:pt>
                <c:pt idx="26">
                  <c:v>69.215000000000003</c:v>
                </c:pt>
                <c:pt idx="27">
                  <c:v>73.506</c:v>
                </c:pt>
                <c:pt idx="28">
                  <c:v>80.234999999999999</c:v>
                </c:pt>
                <c:pt idx="29">
                  <c:v>85.882999999999996</c:v>
                </c:pt>
                <c:pt idx="30">
                  <c:v>94.117999999999995</c:v>
                </c:pt>
                <c:pt idx="31">
                  <c:v>103.499</c:v>
                </c:pt>
                <c:pt idx="32">
                  <c:v>105.646</c:v>
                </c:pt>
                <c:pt idx="33">
                  <c:v>108.47499999999999</c:v>
                </c:pt>
                <c:pt idx="34">
                  <c:v>116.471</c:v>
                </c:pt>
                <c:pt idx="35">
                  <c:v>124.24</c:v>
                </c:pt>
                <c:pt idx="36">
                  <c:v>142.48599999999999</c:v>
                </c:pt>
                <c:pt idx="37">
                  <c:v>168.381</c:v>
                </c:pt>
                <c:pt idx="38">
                  <c:v>173.23400000000001</c:v>
                </c:pt>
                <c:pt idx="39">
                  <c:v>181.96600000000001</c:v>
                </c:pt>
                <c:pt idx="40">
                  <c:v>182.542</c:v>
                </c:pt>
                <c:pt idx="41">
                  <c:v>189.04499999999999</c:v>
                </c:pt>
                <c:pt idx="42">
                  <c:v>189.2</c:v>
                </c:pt>
                <c:pt idx="43">
                  <c:v>188.506</c:v>
                </c:pt>
                <c:pt idx="44">
                  <c:v>198.43299999999999</c:v>
                </c:pt>
                <c:pt idx="45">
                  <c:v>203.78399999999999</c:v>
                </c:pt>
                <c:pt idx="46">
                  <c:v>208.53200000000001</c:v>
                </c:pt>
                <c:pt idx="47">
                  <c:v>214.81200000000001</c:v>
                </c:pt>
                <c:pt idx="48">
                  <c:v>205.34899999999999</c:v>
                </c:pt>
                <c:pt idx="49">
                  <c:v>207.92699999999999</c:v>
                </c:pt>
                <c:pt idx="50">
                  <c:v>220.94200000000001</c:v>
                </c:pt>
                <c:pt idx="51">
                  <c:v>223.18199999999999</c:v>
                </c:pt>
                <c:pt idx="52">
                  <c:v>220.08099999999999</c:v>
                </c:pt>
                <c:pt idx="53">
                  <c:v>223.13900000000001</c:v>
                </c:pt>
                <c:pt idx="54">
                  <c:v>225.75800000000001</c:v>
                </c:pt>
                <c:pt idx="55">
                  <c:v>232.803</c:v>
                </c:pt>
                <c:pt idx="56">
                  <c:v>222.666</c:v>
                </c:pt>
                <c:pt idx="57">
                  <c:v>230.31200000000001</c:v>
                </c:pt>
                <c:pt idx="58">
                  <c:v>230.31</c:v>
                </c:pt>
                <c:pt idx="59">
                  <c:v>229.405</c:v>
                </c:pt>
                <c:pt idx="60">
                  <c:v>237.70400000000001</c:v>
                </c:pt>
                <c:pt idx="61">
                  <c:v>234.048</c:v>
                </c:pt>
                <c:pt idx="62">
                  <c:v>232.23</c:v>
                </c:pt>
                <c:pt idx="63">
                  <c:v>229.81800000000001</c:v>
                </c:pt>
                <c:pt idx="64">
                  <c:v>236.91800000000001</c:v>
                </c:pt>
                <c:pt idx="65">
                  <c:v>250.65</c:v>
                </c:pt>
                <c:pt idx="66">
                  <c:v>263.572</c:v>
                </c:pt>
                <c:pt idx="67">
                  <c:v>271.49400000000003</c:v>
                </c:pt>
                <c:pt idx="68">
                  <c:v>269.63400000000001</c:v>
                </c:pt>
                <c:pt idx="69">
                  <c:v>286.94099999999997</c:v>
                </c:pt>
                <c:pt idx="70">
                  <c:v>288.61900000000003</c:v>
                </c:pt>
                <c:pt idx="71">
                  <c:v>316.76600000000002</c:v>
                </c:pt>
                <c:pt idx="72">
                  <c:v>308.20699999999999</c:v>
                </c:pt>
                <c:pt idx="73">
                  <c:v>307.36599999999999</c:v>
                </c:pt>
                <c:pt idx="74">
                  <c:v>309.767</c:v>
                </c:pt>
                <c:pt idx="75">
                  <c:v>309.65499999999997</c:v>
                </c:pt>
                <c:pt idx="76">
                  <c:v>317.12200000000001</c:v>
                </c:pt>
                <c:pt idx="77">
                  <c:v>319.32299999999998</c:v>
                </c:pt>
                <c:pt idx="78">
                  <c:v>321.43099999999998</c:v>
                </c:pt>
                <c:pt idx="79">
                  <c:v>338.99099999999999</c:v>
                </c:pt>
                <c:pt idx="80">
                  <c:v>345.15199999999999</c:v>
                </c:pt>
                <c:pt idx="81">
                  <c:v>361.82799999999997</c:v>
                </c:pt>
              </c:numCache>
            </c:numRef>
          </c:val>
          <c:extLst>
            <c:ext xmlns:c16="http://schemas.microsoft.com/office/drawing/2014/chart" uri="{C3380CC4-5D6E-409C-BE32-E72D297353CC}">
              <c16:uniqueId val="{00000003-285D-4611-B193-FAEB63BB0343}"/>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ForeignBank'!$B$5:$DX$5</c:f>
              <c:numCache>
                <c:formatCode>0.0</c:formatCode>
                <c:ptCount val="127"/>
                <c:pt idx="0">
                  <c:v>22.783999999999999</c:v>
                </c:pt>
                <c:pt idx="1">
                  <c:v>23.78</c:v>
                </c:pt>
                <c:pt idx="2">
                  <c:v>22.774999999999999</c:v>
                </c:pt>
                <c:pt idx="3">
                  <c:v>22.138000000000002</c:v>
                </c:pt>
                <c:pt idx="4">
                  <c:v>21.625</c:v>
                </c:pt>
                <c:pt idx="5">
                  <c:v>27.215</c:v>
                </c:pt>
                <c:pt idx="6">
                  <c:v>25.984000000000002</c:v>
                </c:pt>
                <c:pt idx="7">
                  <c:v>28.251000000000001</c:v>
                </c:pt>
                <c:pt idx="8">
                  <c:v>29.803000000000001</c:v>
                </c:pt>
                <c:pt idx="9">
                  <c:v>29.308</c:v>
                </c:pt>
                <c:pt idx="10">
                  <c:v>28.776</c:v>
                </c:pt>
                <c:pt idx="11">
                  <c:v>27.95</c:v>
                </c:pt>
                <c:pt idx="12">
                  <c:v>26.46</c:v>
                </c:pt>
                <c:pt idx="13">
                  <c:v>25.163</c:v>
                </c:pt>
                <c:pt idx="14">
                  <c:v>24.033000000000001</c:v>
                </c:pt>
                <c:pt idx="15">
                  <c:v>27.073</c:v>
                </c:pt>
                <c:pt idx="16">
                  <c:v>26.414999999999999</c:v>
                </c:pt>
                <c:pt idx="17">
                  <c:v>26.751999999999999</c:v>
                </c:pt>
                <c:pt idx="18">
                  <c:v>29.248999999999999</c:v>
                </c:pt>
                <c:pt idx="19">
                  <c:v>32.238999999999997</c:v>
                </c:pt>
                <c:pt idx="20">
                  <c:v>31.007000000000001</c:v>
                </c:pt>
                <c:pt idx="21">
                  <c:v>32.729999999999997</c:v>
                </c:pt>
                <c:pt idx="22">
                  <c:v>30.841000000000001</c:v>
                </c:pt>
                <c:pt idx="23">
                  <c:v>31.428999999999998</c:v>
                </c:pt>
                <c:pt idx="24">
                  <c:v>30.312000000000001</c:v>
                </c:pt>
                <c:pt idx="25">
                  <c:v>32.313000000000002</c:v>
                </c:pt>
                <c:pt idx="26">
                  <c:v>29.488</c:v>
                </c:pt>
                <c:pt idx="27">
                  <c:v>27.763000000000002</c:v>
                </c:pt>
                <c:pt idx="28">
                  <c:v>27.742000000000001</c:v>
                </c:pt>
                <c:pt idx="29">
                  <c:v>27.279</c:v>
                </c:pt>
                <c:pt idx="30">
                  <c:v>27.963000000000001</c:v>
                </c:pt>
                <c:pt idx="31">
                  <c:v>24.835000000000001</c:v>
                </c:pt>
                <c:pt idx="32">
                  <c:v>25.716999999999999</c:v>
                </c:pt>
                <c:pt idx="33">
                  <c:v>25.596</c:v>
                </c:pt>
                <c:pt idx="34">
                  <c:v>26.238</c:v>
                </c:pt>
                <c:pt idx="35">
                  <c:v>25.885000000000002</c:v>
                </c:pt>
                <c:pt idx="36">
                  <c:v>28.533999999999999</c:v>
                </c:pt>
                <c:pt idx="37">
                  <c:v>24.632000000000001</c:v>
                </c:pt>
                <c:pt idx="38">
                  <c:v>26.623000000000001</c:v>
                </c:pt>
                <c:pt idx="39">
                  <c:v>24.927</c:v>
                </c:pt>
                <c:pt idx="40">
                  <c:v>28.361000000000001</c:v>
                </c:pt>
                <c:pt idx="41">
                  <c:v>27.059000000000001</c:v>
                </c:pt>
                <c:pt idx="42">
                  <c:v>26.184000000000001</c:v>
                </c:pt>
                <c:pt idx="43">
                  <c:v>28.423999999999999</c:v>
                </c:pt>
                <c:pt idx="44">
                  <c:v>29.797000000000001</c:v>
                </c:pt>
                <c:pt idx="45">
                  <c:v>30.582999999999998</c:v>
                </c:pt>
                <c:pt idx="46">
                  <c:v>31.556999999999999</c:v>
                </c:pt>
                <c:pt idx="47">
                  <c:v>31.187999999999999</c:v>
                </c:pt>
                <c:pt idx="48">
                  <c:v>30.068000000000001</c:v>
                </c:pt>
                <c:pt idx="49">
                  <c:v>28.076000000000001</c:v>
                </c:pt>
                <c:pt idx="50">
                  <c:v>27.495000000000001</c:v>
                </c:pt>
                <c:pt idx="51">
                  <c:v>25.707000000000001</c:v>
                </c:pt>
                <c:pt idx="52">
                  <c:v>26.332999999999998</c:v>
                </c:pt>
                <c:pt idx="53">
                  <c:v>31.7</c:v>
                </c:pt>
                <c:pt idx="54">
                  <c:v>30.91</c:v>
                </c:pt>
                <c:pt idx="55">
                  <c:v>29.475000000000001</c:v>
                </c:pt>
                <c:pt idx="56">
                  <c:v>34.036000000000001</c:v>
                </c:pt>
                <c:pt idx="57">
                  <c:v>36.802</c:v>
                </c:pt>
                <c:pt idx="58">
                  <c:v>35.442999999999998</c:v>
                </c:pt>
                <c:pt idx="59">
                  <c:v>39.258000000000003</c:v>
                </c:pt>
                <c:pt idx="60">
                  <c:v>37.883000000000003</c:v>
                </c:pt>
                <c:pt idx="61">
                  <c:v>38.671999999999997</c:v>
                </c:pt>
                <c:pt idx="62">
                  <c:v>39.793999999999997</c:v>
                </c:pt>
                <c:pt idx="63">
                  <c:v>38.877000000000002</c:v>
                </c:pt>
                <c:pt idx="64">
                  <c:v>52.901000000000003</c:v>
                </c:pt>
                <c:pt idx="65">
                  <c:v>57.982999999999997</c:v>
                </c:pt>
                <c:pt idx="66">
                  <c:v>58.433</c:v>
                </c:pt>
                <c:pt idx="67">
                  <c:v>68.352999999999994</c:v>
                </c:pt>
                <c:pt idx="68">
                  <c:v>65.197000000000003</c:v>
                </c:pt>
                <c:pt idx="69">
                  <c:v>72.861000000000004</c:v>
                </c:pt>
                <c:pt idx="70">
                  <c:v>71.995999999999995</c:v>
                </c:pt>
                <c:pt idx="71">
                  <c:v>72</c:v>
                </c:pt>
                <c:pt idx="72">
                  <c:v>70.933000000000007</c:v>
                </c:pt>
                <c:pt idx="73">
                  <c:v>71.573999999999998</c:v>
                </c:pt>
                <c:pt idx="74">
                  <c:v>70.450999999999993</c:v>
                </c:pt>
                <c:pt idx="75">
                  <c:v>69.432000000000002</c:v>
                </c:pt>
                <c:pt idx="76">
                  <c:v>102.949</c:v>
                </c:pt>
                <c:pt idx="77">
                  <c:v>103.16800000000001</c:v>
                </c:pt>
                <c:pt idx="78">
                  <c:v>77.537999999999997</c:v>
                </c:pt>
                <c:pt idx="79">
                  <c:v>85.558999999999997</c:v>
                </c:pt>
                <c:pt idx="80">
                  <c:v>92.825999999999993</c:v>
                </c:pt>
                <c:pt idx="81">
                  <c:v>98.474000000000004</c:v>
                </c:pt>
              </c:numCache>
            </c:numRef>
          </c:val>
          <c:extLst>
            <c:ext xmlns:c16="http://schemas.microsoft.com/office/drawing/2014/chart" uri="{C3380CC4-5D6E-409C-BE32-E72D297353CC}">
              <c16:uniqueId val="{00000004-285D-4611-B193-FAEB63BB0343}"/>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ForeignNonbank'!$B$5:$DX$5</c:f>
              <c:numCache>
                <c:formatCode>0.0</c:formatCode>
                <c:ptCount val="127"/>
                <c:pt idx="0">
                  <c:v>137.63900000000001</c:v>
                </c:pt>
                <c:pt idx="1">
                  <c:v>136.91400000000002</c:v>
                </c:pt>
                <c:pt idx="2">
                  <c:v>131.26799999999997</c:v>
                </c:pt>
                <c:pt idx="3">
                  <c:v>129.62700000000001</c:v>
                </c:pt>
                <c:pt idx="4">
                  <c:v>131.30700000000002</c:v>
                </c:pt>
                <c:pt idx="5">
                  <c:v>123.75800000000001</c:v>
                </c:pt>
                <c:pt idx="6">
                  <c:v>117.595</c:v>
                </c:pt>
                <c:pt idx="7">
                  <c:v>115.51500000000001</c:v>
                </c:pt>
                <c:pt idx="8">
                  <c:v>118.446</c:v>
                </c:pt>
                <c:pt idx="9">
                  <c:v>115.52100000000002</c:v>
                </c:pt>
                <c:pt idx="10">
                  <c:v>111.94100000000002</c:v>
                </c:pt>
                <c:pt idx="11">
                  <c:v>118.52199999999998</c:v>
                </c:pt>
                <c:pt idx="12">
                  <c:v>117.78399999999999</c:v>
                </c:pt>
                <c:pt idx="13">
                  <c:v>106.25099999999999</c:v>
                </c:pt>
                <c:pt idx="14">
                  <c:v>98.816000000000017</c:v>
                </c:pt>
                <c:pt idx="15">
                  <c:v>96.37700000000001</c:v>
                </c:pt>
                <c:pt idx="16">
                  <c:v>95.611000000000018</c:v>
                </c:pt>
                <c:pt idx="17">
                  <c:v>101.32599999999998</c:v>
                </c:pt>
                <c:pt idx="18">
                  <c:v>97.942999999999998</c:v>
                </c:pt>
                <c:pt idx="19">
                  <c:v>102.85300000000001</c:v>
                </c:pt>
                <c:pt idx="20">
                  <c:v>124.65699999999998</c:v>
                </c:pt>
                <c:pt idx="21">
                  <c:v>135.119</c:v>
                </c:pt>
                <c:pt idx="22">
                  <c:v>119.61799999999999</c:v>
                </c:pt>
                <c:pt idx="23">
                  <c:v>130.08199999999999</c:v>
                </c:pt>
                <c:pt idx="24">
                  <c:v>131.08699999999999</c:v>
                </c:pt>
                <c:pt idx="25">
                  <c:v>155.25299999999999</c:v>
                </c:pt>
                <c:pt idx="26">
                  <c:v>161.34799999999998</c:v>
                </c:pt>
                <c:pt idx="27">
                  <c:v>161.315</c:v>
                </c:pt>
                <c:pt idx="28">
                  <c:v>161.05999999999997</c:v>
                </c:pt>
                <c:pt idx="29">
                  <c:v>169.495</c:v>
                </c:pt>
                <c:pt idx="30">
                  <c:v>188.458</c:v>
                </c:pt>
                <c:pt idx="31">
                  <c:v>192.82299999999998</c:v>
                </c:pt>
                <c:pt idx="32">
                  <c:v>188.24</c:v>
                </c:pt>
                <c:pt idx="33">
                  <c:v>213.27500000000001</c:v>
                </c:pt>
                <c:pt idx="34">
                  <c:v>214.613</c:v>
                </c:pt>
                <c:pt idx="35">
                  <c:v>220.48099999999999</c:v>
                </c:pt>
                <c:pt idx="36">
                  <c:v>204.49100000000004</c:v>
                </c:pt>
                <c:pt idx="37">
                  <c:v>183.36199999999999</c:v>
                </c:pt>
                <c:pt idx="38">
                  <c:v>174.19399999999999</c:v>
                </c:pt>
                <c:pt idx="39">
                  <c:v>157.39500000000001</c:v>
                </c:pt>
                <c:pt idx="40">
                  <c:v>148.10100000000003</c:v>
                </c:pt>
                <c:pt idx="41">
                  <c:v>140.20500000000004</c:v>
                </c:pt>
                <c:pt idx="42">
                  <c:v>146.50399999999999</c:v>
                </c:pt>
                <c:pt idx="43">
                  <c:v>147.62700000000001</c:v>
                </c:pt>
                <c:pt idx="44">
                  <c:v>153.96900000000002</c:v>
                </c:pt>
                <c:pt idx="45">
                  <c:v>155.76399999999998</c:v>
                </c:pt>
                <c:pt idx="46">
                  <c:v>148.55200000000002</c:v>
                </c:pt>
                <c:pt idx="47">
                  <c:v>154.64999999999998</c:v>
                </c:pt>
                <c:pt idx="48">
                  <c:v>165.66900000000001</c:v>
                </c:pt>
                <c:pt idx="49">
                  <c:v>171.94900000000001</c:v>
                </c:pt>
                <c:pt idx="50">
                  <c:v>171.71799999999996</c:v>
                </c:pt>
                <c:pt idx="51">
                  <c:v>173.607</c:v>
                </c:pt>
                <c:pt idx="52">
                  <c:v>168.56600000000003</c:v>
                </c:pt>
                <c:pt idx="53">
                  <c:v>174.65100000000001</c:v>
                </c:pt>
                <c:pt idx="54">
                  <c:v>187.74299999999999</c:v>
                </c:pt>
                <c:pt idx="55">
                  <c:v>195.10499999999999</c:v>
                </c:pt>
                <c:pt idx="56">
                  <c:v>184.56200000000001</c:v>
                </c:pt>
                <c:pt idx="57">
                  <c:v>168.52799999999999</c:v>
                </c:pt>
                <c:pt idx="58">
                  <c:v>165.363</c:v>
                </c:pt>
                <c:pt idx="59">
                  <c:v>175.26599999999996</c:v>
                </c:pt>
                <c:pt idx="60">
                  <c:v>170.61599999999996</c:v>
                </c:pt>
                <c:pt idx="61">
                  <c:v>170.374</c:v>
                </c:pt>
                <c:pt idx="62">
                  <c:v>159.10300000000001</c:v>
                </c:pt>
                <c:pt idx="63">
                  <c:v>169.626</c:v>
                </c:pt>
                <c:pt idx="64">
                  <c:v>184.77799999999996</c:v>
                </c:pt>
                <c:pt idx="65">
                  <c:v>204.41300000000007</c:v>
                </c:pt>
                <c:pt idx="66">
                  <c:v>208.30100000000004</c:v>
                </c:pt>
                <c:pt idx="67">
                  <c:v>210.52399999999994</c:v>
                </c:pt>
                <c:pt idx="68">
                  <c:v>203.13</c:v>
                </c:pt>
                <c:pt idx="69">
                  <c:v>226.00000000000006</c:v>
                </c:pt>
                <c:pt idx="70">
                  <c:v>239.43999999999994</c:v>
                </c:pt>
                <c:pt idx="71">
                  <c:v>250.02699999999999</c:v>
                </c:pt>
                <c:pt idx="72">
                  <c:v>251.31899999999996</c:v>
                </c:pt>
                <c:pt idx="73">
                  <c:v>229.73399999999998</c:v>
                </c:pt>
                <c:pt idx="74">
                  <c:v>226.08199999999997</c:v>
                </c:pt>
                <c:pt idx="75">
                  <c:v>247.27499999999998</c:v>
                </c:pt>
                <c:pt idx="76">
                  <c:v>191.75900000000001</c:v>
                </c:pt>
                <c:pt idx="77">
                  <c:v>225.44299999999998</c:v>
                </c:pt>
                <c:pt idx="78">
                  <c:v>240.37399999999997</c:v>
                </c:pt>
                <c:pt idx="79">
                  <c:v>238.62800000000001</c:v>
                </c:pt>
                <c:pt idx="80">
                  <c:v>257.78200000000004</c:v>
                </c:pt>
                <c:pt idx="81">
                  <c:v>298.14800000000008</c:v>
                </c:pt>
              </c:numCache>
            </c:numRef>
          </c:val>
          <c:extLst>
            <c:ext xmlns:c16="http://schemas.microsoft.com/office/drawing/2014/chart" uri="{C3380CC4-5D6E-409C-BE32-E72D297353CC}">
              <c16:uniqueId val="{00000005-285D-4611-B193-FAEB63BB0343}"/>
            </c:ext>
          </c:extLst>
        </c:ser>
        <c:dLbls>
          <c:showLegendKey val="0"/>
          <c:showVal val="0"/>
          <c:showCatName val="0"/>
          <c:showSerName val="0"/>
          <c:showPercent val="0"/>
          <c:showBubbleSize val="0"/>
        </c:dLbls>
        <c:axId val="567451008"/>
        <c:axId val="567600256"/>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FX!$B$31:$DX$31</c:f>
              <c:numCache>
                <c:formatCode>0</c:formatCode>
                <c:ptCount val="127"/>
                <c:pt idx="0">
                  <c:v>69.552128717289008</c:v>
                </c:pt>
                <c:pt idx="1">
                  <c:v>68.579300263948866</c:v>
                </c:pt>
                <c:pt idx="2">
                  <c:v>66.533758274385704</c:v>
                </c:pt>
                <c:pt idx="3">
                  <c:v>65.24187879146325</c:v>
                </c:pt>
                <c:pt idx="4">
                  <c:v>65.626957792030709</c:v>
                </c:pt>
                <c:pt idx="5">
                  <c:v>64.489027173268596</c:v>
                </c:pt>
                <c:pt idx="6">
                  <c:v>62.844009424062023</c:v>
                </c:pt>
                <c:pt idx="7">
                  <c:v>61.880429659747193</c:v>
                </c:pt>
                <c:pt idx="8">
                  <c:v>61.503249028542882</c:v>
                </c:pt>
                <c:pt idx="9">
                  <c:v>59.825674289613872</c:v>
                </c:pt>
                <c:pt idx="10">
                  <c:v>59.525797295040917</c:v>
                </c:pt>
                <c:pt idx="11">
                  <c:v>59.871616005302677</c:v>
                </c:pt>
                <c:pt idx="12">
                  <c:v>59.80251224393713</c:v>
                </c:pt>
                <c:pt idx="13">
                  <c:v>57.710901186733231</c:v>
                </c:pt>
                <c:pt idx="14">
                  <c:v>56.853895738558734</c:v>
                </c:pt>
                <c:pt idx="15">
                  <c:v>56.475567311355221</c:v>
                </c:pt>
                <c:pt idx="16">
                  <c:v>56.12198984355372</c:v>
                </c:pt>
                <c:pt idx="17">
                  <c:v>56.730539106360055</c:v>
                </c:pt>
                <c:pt idx="18">
                  <c:v>56.646956256679246</c:v>
                </c:pt>
                <c:pt idx="19">
                  <c:v>61.101686681258947</c:v>
                </c:pt>
                <c:pt idx="20">
                  <c:v>65.498572104885383</c:v>
                </c:pt>
                <c:pt idx="21">
                  <c:v>68.723037665481669</c:v>
                </c:pt>
                <c:pt idx="22">
                  <c:v>71.640695221906782</c:v>
                </c:pt>
                <c:pt idx="23">
                  <c:v>73.501496180951975</c:v>
                </c:pt>
                <c:pt idx="24">
                  <c:v>73.70112627853517</c:v>
                </c:pt>
                <c:pt idx="25">
                  <c:v>74.136529765529374</c:v>
                </c:pt>
                <c:pt idx="26">
                  <c:v>74.521837642615154</c:v>
                </c:pt>
                <c:pt idx="27">
                  <c:v>74.668136812384759</c:v>
                </c:pt>
                <c:pt idx="28">
                  <c:v>74.732410472037159</c:v>
                </c:pt>
                <c:pt idx="29">
                  <c:v>75.63229053345772</c:v>
                </c:pt>
                <c:pt idx="30">
                  <c:v>75.939471160040668</c:v>
                </c:pt>
                <c:pt idx="31">
                  <c:v>75.357244923094612</c:v>
                </c:pt>
                <c:pt idx="32">
                  <c:v>75.179760839320721</c:v>
                </c:pt>
                <c:pt idx="33">
                  <c:v>76.41131373822131</c:v>
                </c:pt>
                <c:pt idx="34">
                  <c:v>77.583271040365844</c:v>
                </c:pt>
                <c:pt idx="35">
                  <c:v>78.151774216410786</c:v>
                </c:pt>
                <c:pt idx="36">
                  <c:v>79.139513478545908</c:v>
                </c:pt>
                <c:pt idx="37">
                  <c:v>80.04720537511011</c:v>
                </c:pt>
                <c:pt idx="38">
                  <c:v>80.082628450697939</c:v>
                </c:pt>
                <c:pt idx="39">
                  <c:v>79.309732122064062</c:v>
                </c:pt>
                <c:pt idx="40">
                  <c:v>76.871343038277985</c:v>
                </c:pt>
                <c:pt idx="41">
                  <c:v>77.527352679249319</c:v>
                </c:pt>
                <c:pt idx="42">
                  <c:v>77.049141309560525</c:v>
                </c:pt>
                <c:pt idx="43">
                  <c:v>76.75214472118374</c:v>
                </c:pt>
                <c:pt idx="44">
                  <c:v>76.826024568648734</c:v>
                </c:pt>
                <c:pt idx="45">
                  <c:v>78.868909620110443</c:v>
                </c:pt>
                <c:pt idx="46">
                  <c:v>79.997114238577311</c:v>
                </c:pt>
                <c:pt idx="47">
                  <c:v>82.172292471869284</c:v>
                </c:pt>
                <c:pt idx="48">
                  <c:v>81.335535973191185</c:v>
                </c:pt>
                <c:pt idx="49">
                  <c:v>82.469314845424492</c:v>
                </c:pt>
                <c:pt idx="50">
                  <c:v>83.238328621298933</c:v>
                </c:pt>
                <c:pt idx="51">
                  <c:v>82.676231217925135</c:v>
                </c:pt>
                <c:pt idx="52">
                  <c:v>81.549229705828338</c:v>
                </c:pt>
                <c:pt idx="53">
                  <c:v>82.314987308646423</c:v>
                </c:pt>
                <c:pt idx="54">
                  <c:v>81.900877446817773</c:v>
                </c:pt>
                <c:pt idx="55">
                  <c:v>81.448220416221119</c:v>
                </c:pt>
                <c:pt idx="56">
                  <c:v>81.250851451057315</c:v>
                </c:pt>
                <c:pt idx="57">
                  <c:v>81.224414973006461</c:v>
                </c:pt>
                <c:pt idx="58">
                  <c:v>80.600954085372678</c:v>
                </c:pt>
                <c:pt idx="59">
                  <c:v>81.133393717780976</c:v>
                </c:pt>
                <c:pt idx="60">
                  <c:v>81.397792048103696</c:v>
                </c:pt>
                <c:pt idx="61">
                  <c:v>81.72326222001692</c:v>
                </c:pt>
                <c:pt idx="62">
                  <c:v>82.28166832226924</c:v>
                </c:pt>
                <c:pt idx="63">
                  <c:v>81.34872488884028</c:v>
                </c:pt>
                <c:pt idx="64">
                  <c:v>84.099607520729279</c:v>
                </c:pt>
                <c:pt idx="65">
                  <c:v>103.39673961478546</c:v>
                </c:pt>
                <c:pt idx="66">
                  <c:v>104.36401255823193</c:v>
                </c:pt>
                <c:pt idx="67">
                  <c:v>106.02113822529518</c:v>
                </c:pt>
                <c:pt idx="68">
                  <c:v>105.57939590415366</c:v>
                </c:pt>
                <c:pt idx="69">
                  <c:v>105.12758100033849</c:v>
                </c:pt>
                <c:pt idx="70">
                  <c:v>103.18685817485307</c:v>
                </c:pt>
                <c:pt idx="71">
                  <c:v>101.25043551705657</c:v>
                </c:pt>
                <c:pt idx="72">
                  <c:v>98.58349819153986</c:v>
                </c:pt>
                <c:pt idx="73">
                  <c:v>95.743908946196882</c:v>
                </c:pt>
                <c:pt idx="74">
                  <c:v>94.120908370738206</c:v>
                </c:pt>
                <c:pt idx="75">
                  <c:v>93.465904142802231</c:v>
                </c:pt>
                <c:pt idx="76">
                  <c:v>92.155677434632693</c:v>
                </c:pt>
                <c:pt idx="77">
                  <c:v>93.532758270767218</c:v>
                </c:pt>
                <c:pt idx="78">
                  <c:v>94.328998600170891</c:v>
                </c:pt>
                <c:pt idx="79">
                  <c:v>95.200266930369892</c:v>
                </c:pt>
                <c:pt idx="80">
                  <c:v>96.904253749153824</c:v>
                </c:pt>
                <c:pt idx="81">
                  <c:v>96.259566626490638</c:v>
                </c:pt>
              </c:numCache>
            </c:numRef>
          </c:val>
          <c:smooth val="0"/>
          <c:extLst>
            <c:ext xmlns:c16="http://schemas.microsoft.com/office/drawing/2014/chart" uri="{C3380CC4-5D6E-409C-BE32-E72D297353CC}">
              <c16:uniqueId val="{00000006-285D-4611-B193-FAEB63BB0343}"/>
            </c:ext>
          </c:extLst>
        </c:ser>
        <c:dLbls>
          <c:showLegendKey val="0"/>
          <c:showVal val="0"/>
          <c:showCatName val="0"/>
          <c:showSerName val="0"/>
          <c:showPercent val="0"/>
          <c:showBubbleSize val="0"/>
        </c:dLbls>
        <c:marker val="1"/>
        <c:smooth val="0"/>
        <c:axId val="567602176"/>
        <c:axId val="567476992"/>
      </c:lineChart>
      <c:dateAx>
        <c:axId val="567451008"/>
        <c:scaling>
          <c:orientation val="minMax"/>
        </c:scaling>
        <c:delete val="0"/>
        <c:axPos val="b"/>
        <c:numFmt formatCode="yyyy" sourceLinked="0"/>
        <c:majorTickMark val="out"/>
        <c:minorTickMark val="out"/>
        <c:tickLblPos val="nextTo"/>
        <c:spPr>
          <a:ln/>
        </c:spPr>
        <c:crossAx val="567600256"/>
        <c:crosses val="autoZero"/>
        <c:auto val="1"/>
        <c:lblOffset val="100"/>
        <c:baseTimeUnit val="days"/>
        <c:majorUnit val="24"/>
        <c:majorTimeUnit val="months"/>
        <c:minorUnit val="12"/>
        <c:minorTimeUnit val="months"/>
      </c:dateAx>
      <c:valAx>
        <c:axId val="567600256"/>
        <c:scaling>
          <c:orientation val="minMax"/>
          <c:max val="1"/>
        </c:scaling>
        <c:delete val="0"/>
        <c:axPos val="l"/>
        <c:majorGridlines/>
        <c:title>
          <c:tx>
            <c:rich>
              <a:bodyPr rot="-5400000" vert="horz"/>
              <a:lstStyle/>
              <a:p>
                <a:pPr>
                  <a:defRPr/>
                </a:pPr>
                <a:r>
                  <a:rPr lang="en-US" b="0"/>
                  <a:t>Percent of total</a:t>
                </a:r>
              </a:p>
            </c:rich>
          </c:tx>
          <c:layout>
            <c:manualLayout>
              <c:xMode val="edge"/>
              <c:yMode val="edge"/>
              <c:x val="0"/>
              <c:y val="0.35788760254697038"/>
            </c:manualLayout>
          </c:layout>
          <c:overlay val="0"/>
        </c:title>
        <c:numFmt formatCode="0%" sourceLinked="0"/>
        <c:majorTickMark val="out"/>
        <c:minorTickMark val="none"/>
        <c:tickLblPos val="nextTo"/>
        <c:crossAx val="567451008"/>
        <c:crosses val="autoZero"/>
        <c:crossBetween val="midCat"/>
      </c:valAx>
      <c:dateAx>
        <c:axId val="567602176"/>
        <c:scaling>
          <c:orientation val="minMax"/>
        </c:scaling>
        <c:delete val="1"/>
        <c:axPos val="b"/>
        <c:numFmt formatCode="m/d/yyyy" sourceLinked="1"/>
        <c:majorTickMark val="out"/>
        <c:minorTickMark val="none"/>
        <c:tickLblPos val="none"/>
        <c:crossAx val="567476992"/>
        <c:crosses val="autoZero"/>
        <c:auto val="1"/>
        <c:lblOffset val="100"/>
        <c:baseTimeUnit val="months"/>
      </c:dateAx>
      <c:valAx>
        <c:axId val="567476992"/>
        <c:scaling>
          <c:orientation val="minMax"/>
        </c:scaling>
        <c:delete val="0"/>
        <c:axPos val="r"/>
        <c:title>
          <c:tx>
            <c:rich>
              <a:bodyPr rot="-5400000" vert="horz"/>
              <a:lstStyle/>
              <a:p>
                <a:pPr>
                  <a:defRPr/>
                </a:pPr>
                <a:r>
                  <a:rPr lang="en-US" b="0"/>
                  <a:t>Percent of GDP</a:t>
                </a:r>
              </a:p>
            </c:rich>
          </c:tx>
          <c:layout>
            <c:manualLayout>
              <c:xMode val="edge"/>
              <c:yMode val="edge"/>
              <c:x val="0.94141661160026757"/>
              <c:y val="0.34185137071443283"/>
            </c:manualLayout>
          </c:layout>
          <c:overlay val="0"/>
        </c:title>
        <c:numFmt formatCode="0" sourceLinked="0"/>
        <c:majorTickMark val="out"/>
        <c:minorTickMark val="none"/>
        <c:tickLblPos val="nextTo"/>
        <c:crossAx val="56760217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18"/>
          <c:w val="0.70024823441263473"/>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DomesticCentralBank'!$B$6:$DX$6</c:f>
              <c:numCache>
                <c:formatCode>0.0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2.52</c:v>
                </c:pt>
                <c:pt idx="73">
                  <c:v>2.52</c:v>
                </c:pt>
                <c:pt idx="74">
                  <c:v>2.66</c:v>
                </c:pt>
                <c:pt idx="75">
                  <c:v>2.8</c:v>
                </c:pt>
                <c:pt idx="76">
                  <c:v>2.8</c:v>
                </c:pt>
                <c:pt idx="77">
                  <c:v>2.8</c:v>
                </c:pt>
                <c:pt idx="78">
                  <c:v>2.8</c:v>
                </c:pt>
                <c:pt idx="79">
                  <c:v>2.8</c:v>
                </c:pt>
                <c:pt idx="80">
                  <c:v>2.8</c:v>
                </c:pt>
                <c:pt idx="81">
                  <c:v>2.8</c:v>
                </c:pt>
              </c:numCache>
            </c:numRef>
          </c:val>
          <c:extLst>
            <c:ext xmlns:c16="http://schemas.microsoft.com/office/drawing/2014/chart" uri="{C3380CC4-5D6E-409C-BE32-E72D297353CC}">
              <c16:uniqueId val="{00000000-6AFD-426B-914A-04980FF2B0A3}"/>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DomesticBank'!$B$6:$DX$6</c:f>
              <c:numCache>
                <c:formatCode>0.0</c:formatCode>
                <c:ptCount val="127"/>
                <c:pt idx="0">
                  <c:v>517.50099999999998</c:v>
                </c:pt>
                <c:pt idx="1">
                  <c:v>526.48400000000004</c:v>
                </c:pt>
                <c:pt idx="2">
                  <c:v>488.846</c:v>
                </c:pt>
                <c:pt idx="3">
                  <c:v>451.39800000000002</c:v>
                </c:pt>
                <c:pt idx="4">
                  <c:v>434.55900000000003</c:v>
                </c:pt>
                <c:pt idx="5">
                  <c:v>427.93</c:v>
                </c:pt>
                <c:pt idx="6">
                  <c:v>405.99</c:v>
                </c:pt>
                <c:pt idx="7">
                  <c:v>402.00099999999998</c:v>
                </c:pt>
                <c:pt idx="8">
                  <c:v>389.99700000000001</c:v>
                </c:pt>
                <c:pt idx="9">
                  <c:v>400.04300000000001</c:v>
                </c:pt>
                <c:pt idx="10">
                  <c:v>393.59899999999999</c:v>
                </c:pt>
                <c:pt idx="11">
                  <c:v>417.07499999999999</c:v>
                </c:pt>
                <c:pt idx="12">
                  <c:v>421.44</c:v>
                </c:pt>
                <c:pt idx="13">
                  <c:v>438.74400000000003</c:v>
                </c:pt>
                <c:pt idx="14">
                  <c:v>427.51900000000001</c:v>
                </c:pt>
                <c:pt idx="15">
                  <c:v>445.93299999999999</c:v>
                </c:pt>
                <c:pt idx="16">
                  <c:v>382.03800000000001</c:v>
                </c:pt>
                <c:pt idx="17">
                  <c:v>370.97199999999998</c:v>
                </c:pt>
                <c:pt idx="18">
                  <c:v>350.83699999999999</c:v>
                </c:pt>
                <c:pt idx="19">
                  <c:v>429.70100000000002</c:v>
                </c:pt>
                <c:pt idx="20">
                  <c:v>415.5</c:v>
                </c:pt>
                <c:pt idx="21">
                  <c:v>484.78899999999999</c:v>
                </c:pt>
                <c:pt idx="22">
                  <c:v>502.31700000000001</c:v>
                </c:pt>
                <c:pt idx="23">
                  <c:v>494.14600000000002</c:v>
                </c:pt>
                <c:pt idx="24">
                  <c:v>520.03300000000002</c:v>
                </c:pt>
                <c:pt idx="25">
                  <c:v>548.80100000000004</c:v>
                </c:pt>
                <c:pt idx="26">
                  <c:v>613.65800000000002</c:v>
                </c:pt>
                <c:pt idx="27">
                  <c:v>582.69500000000005</c:v>
                </c:pt>
                <c:pt idx="28">
                  <c:v>640.78800000000001</c:v>
                </c:pt>
                <c:pt idx="29">
                  <c:v>636.08000000000004</c:v>
                </c:pt>
                <c:pt idx="30">
                  <c:v>672.93299999999999</c:v>
                </c:pt>
                <c:pt idx="31">
                  <c:v>676.30499999999995</c:v>
                </c:pt>
                <c:pt idx="32">
                  <c:v>737.82600000000002</c:v>
                </c:pt>
                <c:pt idx="33">
                  <c:v>752.38800000000003</c:v>
                </c:pt>
                <c:pt idx="34">
                  <c:v>776.95899999999995</c:v>
                </c:pt>
                <c:pt idx="35">
                  <c:v>772.87</c:v>
                </c:pt>
                <c:pt idx="36">
                  <c:v>810.01599999999996</c:v>
                </c:pt>
                <c:pt idx="37">
                  <c:v>747.72199999999998</c:v>
                </c:pt>
                <c:pt idx="38">
                  <c:v>734.01800000000003</c:v>
                </c:pt>
                <c:pt idx="39">
                  <c:v>718.62400000000002</c:v>
                </c:pt>
                <c:pt idx="40">
                  <c:v>703.66700000000003</c:v>
                </c:pt>
                <c:pt idx="41">
                  <c:v>740.90899999999999</c:v>
                </c:pt>
                <c:pt idx="42">
                  <c:v>734.84199999999998</c:v>
                </c:pt>
                <c:pt idx="43">
                  <c:v>725.25400000000002</c:v>
                </c:pt>
                <c:pt idx="44">
                  <c:v>728.61500000000001</c:v>
                </c:pt>
                <c:pt idx="45">
                  <c:v>711.92700000000002</c:v>
                </c:pt>
                <c:pt idx="46">
                  <c:v>662.678</c:v>
                </c:pt>
                <c:pt idx="47">
                  <c:v>617.33900000000006</c:v>
                </c:pt>
                <c:pt idx="48">
                  <c:v>589.26599999999996</c:v>
                </c:pt>
                <c:pt idx="49">
                  <c:v>552.81299999999999</c:v>
                </c:pt>
                <c:pt idx="50">
                  <c:v>500.07</c:v>
                </c:pt>
                <c:pt idx="51">
                  <c:v>438.41699999999997</c:v>
                </c:pt>
                <c:pt idx="52">
                  <c:v>426.399</c:v>
                </c:pt>
                <c:pt idx="53">
                  <c:v>416.50200000000001</c:v>
                </c:pt>
                <c:pt idx="54">
                  <c:v>445.154</c:v>
                </c:pt>
                <c:pt idx="55">
                  <c:v>478.56599999999997</c:v>
                </c:pt>
                <c:pt idx="56">
                  <c:v>511.779</c:v>
                </c:pt>
                <c:pt idx="57">
                  <c:v>553.97199999999998</c:v>
                </c:pt>
                <c:pt idx="58">
                  <c:v>545.625</c:v>
                </c:pt>
                <c:pt idx="59">
                  <c:v>522.14800000000002</c:v>
                </c:pt>
                <c:pt idx="60">
                  <c:v>560.17399999999998</c:v>
                </c:pt>
                <c:pt idx="61">
                  <c:v>546.42899999999997</c:v>
                </c:pt>
                <c:pt idx="62">
                  <c:v>547.32500000000005</c:v>
                </c:pt>
                <c:pt idx="63">
                  <c:v>541.85</c:v>
                </c:pt>
                <c:pt idx="64">
                  <c:v>605.053</c:v>
                </c:pt>
                <c:pt idx="65">
                  <c:v>863.90499999999997</c:v>
                </c:pt>
                <c:pt idx="66">
                  <c:v>823.94799999999998</c:v>
                </c:pt>
                <c:pt idx="67">
                  <c:v>821.18</c:v>
                </c:pt>
                <c:pt idx="68">
                  <c:v>1061.7280000000001</c:v>
                </c:pt>
                <c:pt idx="69">
                  <c:v>1044.7760000000001</c:v>
                </c:pt>
                <c:pt idx="70">
                  <c:v>1004.1130000000001</c:v>
                </c:pt>
                <c:pt idx="71">
                  <c:v>1033.961</c:v>
                </c:pt>
                <c:pt idx="72">
                  <c:v>1128.373</c:v>
                </c:pt>
                <c:pt idx="73">
                  <c:v>1190.4749999999999</c:v>
                </c:pt>
                <c:pt idx="74">
                  <c:v>1266.9369999999999</c:v>
                </c:pt>
                <c:pt idx="75">
                  <c:v>1221.4290000000001</c:v>
                </c:pt>
                <c:pt idx="76">
                  <c:v>1341.8689999999999</c:v>
                </c:pt>
                <c:pt idx="77">
                  <c:v>1387.7180000000001</c:v>
                </c:pt>
                <c:pt idx="78">
                  <c:v>1404.028</c:v>
                </c:pt>
                <c:pt idx="79">
                  <c:v>1422.827</c:v>
                </c:pt>
                <c:pt idx="80">
                  <c:v>1422.827</c:v>
                </c:pt>
                <c:pt idx="81">
                  <c:v>1422.827</c:v>
                </c:pt>
              </c:numCache>
            </c:numRef>
          </c:val>
          <c:extLst>
            <c:ext xmlns:c16="http://schemas.microsoft.com/office/drawing/2014/chart" uri="{C3380CC4-5D6E-409C-BE32-E72D297353CC}">
              <c16:uniqueId val="{00000001-6AFD-426B-914A-04980FF2B0A3}"/>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DomesticNonbank'!$B$6:$DX$6</c:f>
              <c:numCache>
                <c:formatCode>0.0</c:formatCode>
                <c:ptCount val="127"/>
                <c:pt idx="0">
                  <c:v>258.36300000000006</c:v>
                </c:pt>
                <c:pt idx="1">
                  <c:v>237.16999999999996</c:v>
                </c:pt>
                <c:pt idx="2">
                  <c:v>244.29099999999994</c:v>
                </c:pt>
                <c:pt idx="3">
                  <c:v>243.20300000000009</c:v>
                </c:pt>
                <c:pt idx="4">
                  <c:v>244.39799999999997</c:v>
                </c:pt>
                <c:pt idx="5">
                  <c:v>238.03199999999998</c:v>
                </c:pt>
                <c:pt idx="6">
                  <c:v>249.11</c:v>
                </c:pt>
                <c:pt idx="7">
                  <c:v>263.79399999999998</c:v>
                </c:pt>
                <c:pt idx="8">
                  <c:v>285.14999999999992</c:v>
                </c:pt>
                <c:pt idx="9">
                  <c:v>289.24300000000005</c:v>
                </c:pt>
                <c:pt idx="10">
                  <c:v>303.51999999999992</c:v>
                </c:pt>
                <c:pt idx="11">
                  <c:v>291.2469999999999</c:v>
                </c:pt>
                <c:pt idx="12">
                  <c:v>285.43099999999998</c:v>
                </c:pt>
                <c:pt idx="13">
                  <c:v>293.93899999999996</c:v>
                </c:pt>
                <c:pt idx="14">
                  <c:v>295.27700000000004</c:v>
                </c:pt>
                <c:pt idx="15">
                  <c:v>318.20600000000002</c:v>
                </c:pt>
                <c:pt idx="16">
                  <c:v>349.24499999999989</c:v>
                </c:pt>
                <c:pt idx="17">
                  <c:v>377.29300000000012</c:v>
                </c:pt>
                <c:pt idx="18">
                  <c:v>390.22900000000004</c:v>
                </c:pt>
                <c:pt idx="19">
                  <c:v>387.02799999999979</c:v>
                </c:pt>
                <c:pt idx="20">
                  <c:v>418.85400000000004</c:v>
                </c:pt>
                <c:pt idx="21">
                  <c:v>443.60099999999989</c:v>
                </c:pt>
                <c:pt idx="22">
                  <c:v>450.18200000000002</c:v>
                </c:pt>
                <c:pt idx="23">
                  <c:v>430.38499999999993</c:v>
                </c:pt>
                <c:pt idx="24">
                  <c:v>437.69699999999989</c:v>
                </c:pt>
                <c:pt idx="25">
                  <c:v>434.31999999999994</c:v>
                </c:pt>
                <c:pt idx="26">
                  <c:v>438.99000000000012</c:v>
                </c:pt>
                <c:pt idx="27">
                  <c:v>442.65600000000006</c:v>
                </c:pt>
                <c:pt idx="28">
                  <c:v>426.26199999999994</c:v>
                </c:pt>
                <c:pt idx="29">
                  <c:v>421.59199999999998</c:v>
                </c:pt>
                <c:pt idx="30">
                  <c:v>418.71299999999997</c:v>
                </c:pt>
                <c:pt idx="31">
                  <c:v>447.42700000000002</c:v>
                </c:pt>
                <c:pt idx="32">
                  <c:v>446.31999999999994</c:v>
                </c:pt>
                <c:pt idx="33">
                  <c:v>456.90499999999986</c:v>
                </c:pt>
                <c:pt idx="34">
                  <c:v>485.23699999999997</c:v>
                </c:pt>
                <c:pt idx="35">
                  <c:v>495.94199999999989</c:v>
                </c:pt>
                <c:pt idx="36">
                  <c:v>484.25799999999992</c:v>
                </c:pt>
                <c:pt idx="37">
                  <c:v>514.15300000000002</c:v>
                </c:pt>
                <c:pt idx="38">
                  <c:v>516.77300000000014</c:v>
                </c:pt>
                <c:pt idx="39">
                  <c:v>523.26600000000008</c:v>
                </c:pt>
                <c:pt idx="40">
                  <c:v>525.1350000000001</c:v>
                </c:pt>
                <c:pt idx="41">
                  <c:v>513.14399999999989</c:v>
                </c:pt>
                <c:pt idx="42">
                  <c:v>523.77799999999991</c:v>
                </c:pt>
                <c:pt idx="43">
                  <c:v>554.447</c:v>
                </c:pt>
                <c:pt idx="44">
                  <c:v>533.13099999999986</c:v>
                </c:pt>
                <c:pt idx="45">
                  <c:v>530.61299999999994</c:v>
                </c:pt>
                <c:pt idx="46">
                  <c:v>510.48500000000001</c:v>
                </c:pt>
                <c:pt idx="47">
                  <c:v>541.255</c:v>
                </c:pt>
                <c:pt idx="48">
                  <c:v>534.55000000000007</c:v>
                </c:pt>
                <c:pt idx="49">
                  <c:v>532.39700000000005</c:v>
                </c:pt>
                <c:pt idx="50">
                  <c:v>548.23800000000006</c:v>
                </c:pt>
                <c:pt idx="51">
                  <c:v>530.38100000000009</c:v>
                </c:pt>
                <c:pt idx="52">
                  <c:v>608.02600000000018</c:v>
                </c:pt>
                <c:pt idx="53">
                  <c:v>546.58500000000004</c:v>
                </c:pt>
                <c:pt idx="54">
                  <c:v>482.02600000000007</c:v>
                </c:pt>
                <c:pt idx="55">
                  <c:v>475.91899999999993</c:v>
                </c:pt>
                <c:pt idx="56">
                  <c:v>456.52600000000007</c:v>
                </c:pt>
                <c:pt idx="57">
                  <c:v>508.24800000000005</c:v>
                </c:pt>
                <c:pt idx="58">
                  <c:v>510.5949999999998</c:v>
                </c:pt>
                <c:pt idx="59">
                  <c:v>526.13800000000003</c:v>
                </c:pt>
                <c:pt idx="60">
                  <c:v>521.50300000000016</c:v>
                </c:pt>
                <c:pt idx="61">
                  <c:v>506.24300000000005</c:v>
                </c:pt>
                <c:pt idx="62">
                  <c:v>499.62300000000005</c:v>
                </c:pt>
                <c:pt idx="63">
                  <c:v>530.46199999999988</c:v>
                </c:pt>
                <c:pt idx="64">
                  <c:v>536.55799999999988</c:v>
                </c:pt>
                <c:pt idx="65">
                  <c:v>551.44900000000007</c:v>
                </c:pt>
                <c:pt idx="66">
                  <c:v>559.87799999999982</c:v>
                </c:pt>
                <c:pt idx="67">
                  <c:v>637.23800000000017</c:v>
                </c:pt>
                <c:pt idx="68">
                  <c:v>664.64399999999978</c:v>
                </c:pt>
                <c:pt idx="69">
                  <c:v>683.54000000000019</c:v>
                </c:pt>
                <c:pt idx="70">
                  <c:v>679.79599999999982</c:v>
                </c:pt>
                <c:pt idx="71">
                  <c:v>739.41499999999996</c:v>
                </c:pt>
                <c:pt idx="72">
                  <c:v>814.08899999999994</c:v>
                </c:pt>
                <c:pt idx="73">
                  <c:v>842.61800000000017</c:v>
                </c:pt>
                <c:pt idx="74">
                  <c:v>851.3100000000004</c:v>
                </c:pt>
                <c:pt idx="75">
                  <c:v>879.65899999999965</c:v>
                </c:pt>
                <c:pt idx="76">
                  <c:v>908.44699999999989</c:v>
                </c:pt>
                <c:pt idx="77">
                  <c:v>903.27499999999941</c:v>
                </c:pt>
                <c:pt idx="78">
                  <c:v>937.97299999999973</c:v>
                </c:pt>
                <c:pt idx="79">
                  <c:v>958.32899999999995</c:v>
                </c:pt>
                <c:pt idx="80">
                  <c:v>831.67299999999955</c:v>
                </c:pt>
                <c:pt idx="81">
                  <c:v>634.06999999999994</c:v>
                </c:pt>
              </c:numCache>
            </c:numRef>
          </c:val>
          <c:extLst>
            <c:ext xmlns:c16="http://schemas.microsoft.com/office/drawing/2014/chart" uri="{C3380CC4-5D6E-409C-BE32-E72D297353CC}">
              <c16:uniqueId val="{00000002-6AFD-426B-914A-04980FF2B0A3}"/>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ForeignOfficial'!$B$6:$DX$6</c:f>
              <c:numCache>
                <c:formatCode>0.0</c:formatCode>
                <c:ptCount val="127"/>
                <c:pt idx="0">
                  <c:v>13.6</c:v>
                </c:pt>
                <c:pt idx="1">
                  <c:v>14.4</c:v>
                </c:pt>
                <c:pt idx="2">
                  <c:v>16.2</c:v>
                </c:pt>
                <c:pt idx="3">
                  <c:v>20.7</c:v>
                </c:pt>
                <c:pt idx="4">
                  <c:v>20.7</c:v>
                </c:pt>
                <c:pt idx="5">
                  <c:v>26.2</c:v>
                </c:pt>
                <c:pt idx="6">
                  <c:v>28.3</c:v>
                </c:pt>
                <c:pt idx="7">
                  <c:v>29.7</c:v>
                </c:pt>
                <c:pt idx="8">
                  <c:v>29.9</c:v>
                </c:pt>
                <c:pt idx="9">
                  <c:v>32</c:v>
                </c:pt>
                <c:pt idx="10">
                  <c:v>34.299999999999997</c:v>
                </c:pt>
                <c:pt idx="11">
                  <c:v>36.700000000000003</c:v>
                </c:pt>
                <c:pt idx="12">
                  <c:v>36.700000000000003</c:v>
                </c:pt>
                <c:pt idx="13">
                  <c:v>38.4</c:v>
                </c:pt>
                <c:pt idx="14">
                  <c:v>38.700000000000003</c:v>
                </c:pt>
                <c:pt idx="15">
                  <c:v>38.700000000000003</c:v>
                </c:pt>
                <c:pt idx="16">
                  <c:v>35.9</c:v>
                </c:pt>
                <c:pt idx="17">
                  <c:v>38.9</c:v>
                </c:pt>
                <c:pt idx="18">
                  <c:v>45.8</c:v>
                </c:pt>
                <c:pt idx="19">
                  <c:v>46.8</c:v>
                </c:pt>
                <c:pt idx="20">
                  <c:v>46.8</c:v>
                </c:pt>
                <c:pt idx="21">
                  <c:v>51.2</c:v>
                </c:pt>
                <c:pt idx="22">
                  <c:v>53.1</c:v>
                </c:pt>
                <c:pt idx="23">
                  <c:v>57.9</c:v>
                </c:pt>
                <c:pt idx="24">
                  <c:v>60.1</c:v>
                </c:pt>
                <c:pt idx="25">
                  <c:v>60.7</c:v>
                </c:pt>
                <c:pt idx="26">
                  <c:v>62.4</c:v>
                </c:pt>
                <c:pt idx="27">
                  <c:v>67.2</c:v>
                </c:pt>
                <c:pt idx="28">
                  <c:v>66.8</c:v>
                </c:pt>
                <c:pt idx="29">
                  <c:v>67.2</c:v>
                </c:pt>
                <c:pt idx="30">
                  <c:v>69.5</c:v>
                </c:pt>
                <c:pt idx="31">
                  <c:v>71.3</c:v>
                </c:pt>
                <c:pt idx="32">
                  <c:v>71</c:v>
                </c:pt>
                <c:pt idx="33">
                  <c:v>69.8</c:v>
                </c:pt>
                <c:pt idx="34">
                  <c:v>68.5</c:v>
                </c:pt>
                <c:pt idx="35">
                  <c:v>82.572000000000003</c:v>
                </c:pt>
                <c:pt idx="36">
                  <c:v>83.234999999999999</c:v>
                </c:pt>
                <c:pt idx="37">
                  <c:v>81.564999999999998</c:v>
                </c:pt>
                <c:pt idx="38">
                  <c:v>81.256</c:v>
                </c:pt>
                <c:pt idx="39">
                  <c:v>85.531000000000006</c:v>
                </c:pt>
                <c:pt idx="40">
                  <c:v>85.745000000000005</c:v>
                </c:pt>
                <c:pt idx="41">
                  <c:v>84.013999999999996</c:v>
                </c:pt>
                <c:pt idx="42">
                  <c:v>81.152000000000001</c:v>
                </c:pt>
                <c:pt idx="43">
                  <c:v>77.055000000000007</c:v>
                </c:pt>
                <c:pt idx="44">
                  <c:v>79.712999999999994</c:v>
                </c:pt>
                <c:pt idx="45">
                  <c:v>80.269000000000005</c:v>
                </c:pt>
                <c:pt idx="46">
                  <c:v>104.29300000000001</c:v>
                </c:pt>
                <c:pt idx="47">
                  <c:v>129.69900000000001</c:v>
                </c:pt>
                <c:pt idx="48">
                  <c:v>138.786</c:v>
                </c:pt>
                <c:pt idx="49">
                  <c:v>153.91499999999999</c:v>
                </c:pt>
                <c:pt idx="50">
                  <c:v>160.01900000000001</c:v>
                </c:pt>
                <c:pt idx="51">
                  <c:v>170.172</c:v>
                </c:pt>
                <c:pt idx="52">
                  <c:v>189.14</c:v>
                </c:pt>
                <c:pt idx="53">
                  <c:v>195.946</c:v>
                </c:pt>
                <c:pt idx="54">
                  <c:v>159.91200000000001</c:v>
                </c:pt>
                <c:pt idx="55">
                  <c:v>131.501</c:v>
                </c:pt>
                <c:pt idx="56">
                  <c:v>100.36499999999999</c:v>
                </c:pt>
                <c:pt idx="57">
                  <c:v>72.713999999999999</c:v>
                </c:pt>
                <c:pt idx="58">
                  <c:v>68.239000000000004</c:v>
                </c:pt>
                <c:pt idx="59">
                  <c:v>66.147000000000006</c:v>
                </c:pt>
                <c:pt idx="60">
                  <c:v>66.593999999999994</c:v>
                </c:pt>
                <c:pt idx="61">
                  <c:v>65.974999999999994</c:v>
                </c:pt>
                <c:pt idx="62">
                  <c:v>66.355000000000004</c:v>
                </c:pt>
                <c:pt idx="63">
                  <c:v>61.273000000000003</c:v>
                </c:pt>
                <c:pt idx="64">
                  <c:v>62.491999999999997</c:v>
                </c:pt>
                <c:pt idx="65">
                  <c:v>60.963000000000001</c:v>
                </c:pt>
                <c:pt idx="66">
                  <c:v>61.283999999999999</c:v>
                </c:pt>
                <c:pt idx="67">
                  <c:v>58.384</c:v>
                </c:pt>
                <c:pt idx="68">
                  <c:v>109.67</c:v>
                </c:pt>
                <c:pt idx="69">
                  <c:v>106.84699999999999</c:v>
                </c:pt>
                <c:pt idx="70">
                  <c:v>109.873</c:v>
                </c:pt>
                <c:pt idx="71">
                  <c:v>109.47799999999999</c:v>
                </c:pt>
                <c:pt idx="72">
                  <c:v>110.39100000000001</c:v>
                </c:pt>
                <c:pt idx="73">
                  <c:v>110.783</c:v>
                </c:pt>
                <c:pt idx="74">
                  <c:v>111.271</c:v>
                </c:pt>
                <c:pt idx="75">
                  <c:v>167.095</c:v>
                </c:pt>
                <c:pt idx="76">
                  <c:v>160.26499999999999</c:v>
                </c:pt>
                <c:pt idx="77">
                  <c:v>161.29499999999999</c:v>
                </c:pt>
                <c:pt idx="78">
                  <c:v>163.58000000000001</c:v>
                </c:pt>
                <c:pt idx="79">
                  <c:v>174.857</c:v>
                </c:pt>
                <c:pt idx="80">
                  <c:v>187.73500000000001</c:v>
                </c:pt>
                <c:pt idx="81">
                  <c:v>195.69399999999999</c:v>
                </c:pt>
              </c:numCache>
            </c:numRef>
          </c:val>
          <c:extLst>
            <c:ext xmlns:c16="http://schemas.microsoft.com/office/drawing/2014/chart" uri="{C3380CC4-5D6E-409C-BE32-E72D297353CC}">
              <c16:uniqueId val="{00000003-6AFD-426B-914A-04980FF2B0A3}"/>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ForeignBank'!$B$6:$DX$6</c:f>
              <c:numCache>
                <c:formatCode>0.0</c:formatCode>
                <c:ptCount val="127"/>
                <c:pt idx="0">
                  <c:v>37.432000000000002</c:v>
                </c:pt>
                <c:pt idx="1">
                  <c:v>50.12</c:v>
                </c:pt>
                <c:pt idx="2">
                  <c:v>47.499000000000002</c:v>
                </c:pt>
                <c:pt idx="3">
                  <c:v>50.750999999999998</c:v>
                </c:pt>
                <c:pt idx="4">
                  <c:v>70.12</c:v>
                </c:pt>
                <c:pt idx="5">
                  <c:v>98.798000000000002</c:v>
                </c:pt>
                <c:pt idx="6">
                  <c:v>95.027000000000001</c:v>
                </c:pt>
                <c:pt idx="7">
                  <c:v>96.31</c:v>
                </c:pt>
                <c:pt idx="8">
                  <c:v>106.898</c:v>
                </c:pt>
                <c:pt idx="9">
                  <c:v>111.833</c:v>
                </c:pt>
                <c:pt idx="10">
                  <c:v>116.69799999999999</c:v>
                </c:pt>
                <c:pt idx="11">
                  <c:v>112.943</c:v>
                </c:pt>
                <c:pt idx="12">
                  <c:v>110.496</c:v>
                </c:pt>
                <c:pt idx="13">
                  <c:v>114.13200000000001</c:v>
                </c:pt>
                <c:pt idx="14">
                  <c:v>126.167</c:v>
                </c:pt>
                <c:pt idx="15">
                  <c:v>128.29499999999999</c:v>
                </c:pt>
                <c:pt idx="16">
                  <c:v>128.11500000000001</c:v>
                </c:pt>
                <c:pt idx="17">
                  <c:v>122.023</c:v>
                </c:pt>
                <c:pt idx="18">
                  <c:v>147.87</c:v>
                </c:pt>
                <c:pt idx="19">
                  <c:v>141.25700000000001</c:v>
                </c:pt>
                <c:pt idx="20">
                  <c:v>138.44999999999999</c:v>
                </c:pt>
                <c:pt idx="21">
                  <c:v>131.86500000000001</c:v>
                </c:pt>
                <c:pt idx="22">
                  <c:v>139.85499999999999</c:v>
                </c:pt>
                <c:pt idx="23">
                  <c:v>141.697</c:v>
                </c:pt>
                <c:pt idx="24">
                  <c:v>146.60599999999999</c:v>
                </c:pt>
                <c:pt idx="25">
                  <c:v>139.11000000000001</c:v>
                </c:pt>
                <c:pt idx="26">
                  <c:v>157.01300000000001</c:v>
                </c:pt>
                <c:pt idx="27">
                  <c:v>126.182</c:v>
                </c:pt>
                <c:pt idx="28">
                  <c:v>129.928</c:v>
                </c:pt>
                <c:pt idx="29">
                  <c:v>135.16499999999999</c:v>
                </c:pt>
                <c:pt idx="30">
                  <c:v>146.089</c:v>
                </c:pt>
                <c:pt idx="31">
                  <c:v>168.91300000000001</c:v>
                </c:pt>
                <c:pt idx="32">
                  <c:v>137.09</c:v>
                </c:pt>
                <c:pt idx="33">
                  <c:v>136.83699999999999</c:v>
                </c:pt>
                <c:pt idx="34">
                  <c:v>129.50899999999999</c:v>
                </c:pt>
                <c:pt idx="35">
                  <c:v>140.322</c:v>
                </c:pt>
                <c:pt idx="36">
                  <c:v>145.833</c:v>
                </c:pt>
                <c:pt idx="37">
                  <c:v>141.45500000000001</c:v>
                </c:pt>
                <c:pt idx="38">
                  <c:v>148.68</c:v>
                </c:pt>
                <c:pt idx="39">
                  <c:v>158.45599999999999</c:v>
                </c:pt>
                <c:pt idx="40">
                  <c:v>161.52099999999999</c:v>
                </c:pt>
                <c:pt idx="41">
                  <c:v>147.351</c:v>
                </c:pt>
                <c:pt idx="42">
                  <c:v>145.52000000000001</c:v>
                </c:pt>
                <c:pt idx="43">
                  <c:v>127.184</c:v>
                </c:pt>
                <c:pt idx="44">
                  <c:v>132.852</c:v>
                </c:pt>
                <c:pt idx="45">
                  <c:v>133.37799999999999</c:v>
                </c:pt>
                <c:pt idx="46">
                  <c:v>152.786</c:v>
                </c:pt>
                <c:pt idx="47">
                  <c:v>161.29900000000001</c:v>
                </c:pt>
                <c:pt idx="48">
                  <c:v>163.62700000000001</c:v>
                </c:pt>
                <c:pt idx="49">
                  <c:v>162.84800000000001</c:v>
                </c:pt>
                <c:pt idx="50">
                  <c:v>151.524</c:v>
                </c:pt>
                <c:pt idx="51">
                  <c:v>133.82</c:v>
                </c:pt>
                <c:pt idx="52">
                  <c:v>161.91200000000001</c:v>
                </c:pt>
                <c:pt idx="53">
                  <c:v>187.041</c:v>
                </c:pt>
                <c:pt idx="54">
                  <c:v>120.35899999999999</c:v>
                </c:pt>
                <c:pt idx="55">
                  <c:v>118.755</c:v>
                </c:pt>
                <c:pt idx="56">
                  <c:v>136.37200000000001</c:v>
                </c:pt>
                <c:pt idx="57">
                  <c:v>148.99199999999999</c:v>
                </c:pt>
                <c:pt idx="58">
                  <c:v>138.55500000000001</c:v>
                </c:pt>
                <c:pt idx="59">
                  <c:v>131.97200000000001</c:v>
                </c:pt>
                <c:pt idx="60">
                  <c:v>147.24799999999999</c:v>
                </c:pt>
                <c:pt idx="61">
                  <c:v>141.37</c:v>
                </c:pt>
                <c:pt idx="62">
                  <c:v>152.67500000000001</c:v>
                </c:pt>
                <c:pt idx="63">
                  <c:v>136.304</c:v>
                </c:pt>
                <c:pt idx="64">
                  <c:v>224.63200000000001</c:v>
                </c:pt>
                <c:pt idx="65">
                  <c:v>224.542</c:v>
                </c:pt>
                <c:pt idx="66">
                  <c:v>207.679</c:v>
                </c:pt>
                <c:pt idx="67">
                  <c:v>151.71</c:v>
                </c:pt>
                <c:pt idx="68">
                  <c:v>185.14</c:v>
                </c:pt>
                <c:pt idx="69">
                  <c:v>169.232</c:v>
                </c:pt>
                <c:pt idx="70">
                  <c:v>91.600999999999999</c:v>
                </c:pt>
                <c:pt idx="71">
                  <c:v>93.930999999999997</c:v>
                </c:pt>
                <c:pt idx="72">
                  <c:v>96.087999999999994</c:v>
                </c:pt>
                <c:pt idx="73">
                  <c:v>122.68600000000001</c:v>
                </c:pt>
                <c:pt idx="74">
                  <c:v>210.07400000000001</c:v>
                </c:pt>
                <c:pt idx="75">
                  <c:v>169.315</c:v>
                </c:pt>
                <c:pt idx="76">
                  <c:v>130.667</c:v>
                </c:pt>
                <c:pt idx="77">
                  <c:v>130.464</c:v>
                </c:pt>
                <c:pt idx="78">
                  <c:v>117.46899999999999</c:v>
                </c:pt>
                <c:pt idx="79">
                  <c:v>114.331</c:v>
                </c:pt>
                <c:pt idx="80">
                  <c:v>119.55200000000001</c:v>
                </c:pt>
                <c:pt idx="81">
                  <c:v>112.336</c:v>
                </c:pt>
              </c:numCache>
            </c:numRef>
          </c:val>
          <c:extLst>
            <c:ext xmlns:c16="http://schemas.microsoft.com/office/drawing/2014/chart" uri="{C3380CC4-5D6E-409C-BE32-E72D297353CC}">
              <c16:uniqueId val="{00000004-6AFD-426B-914A-04980FF2B0A3}"/>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ForeignNonbank'!$B$6:$DX$6</c:f>
              <c:numCache>
                <c:formatCode>0.0</c:formatCode>
                <c:ptCount val="127"/>
                <c:pt idx="0">
                  <c:v>28.373000000000005</c:v>
                </c:pt>
                <c:pt idx="1">
                  <c:v>69.042999999999978</c:v>
                </c:pt>
                <c:pt idx="2">
                  <c:v>93.185000000000002</c:v>
                </c:pt>
                <c:pt idx="3">
                  <c:v>107.441</c:v>
                </c:pt>
                <c:pt idx="4">
                  <c:v>120.05000000000001</c:v>
                </c:pt>
                <c:pt idx="5">
                  <c:v>102.33000000000001</c:v>
                </c:pt>
                <c:pt idx="6">
                  <c:v>118.35499999999998</c:v>
                </c:pt>
                <c:pt idx="7">
                  <c:v>118.37800000000001</c:v>
                </c:pt>
                <c:pt idx="8">
                  <c:v>113.32</c:v>
                </c:pt>
                <c:pt idx="9">
                  <c:v>108.559</c:v>
                </c:pt>
                <c:pt idx="10">
                  <c:v>103.82600000000001</c:v>
                </c:pt>
                <c:pt idx="11">
                  <c:v>115.14200000000004</c:v>
                </c:pt>
                <c:pt idx="12">
                  <c:v>127.90400000000004</c:v>
                </c:pt>
                <c:pt idx="13">
                  <c:v>138.40700000000001</c:v>
                </c:pt>
                <c:pt idx="14">
                  <c:v>115.89599999999999</c:v>
                </c:pt>
                <c:pt idx="15">
                  <c:v>123.49900000000005</c:v>
                </c:pt>
                <c:pt idx="16">
                  <c:v>121.16999999999999</c:v>
                </c:pt>
                <c:pt idx="17">
                  <c:v>171.07900000000004</c:v>
                </c:pt>
                <c:pt idx="18">
                  <c:v>151.36799999999999</c:v>
                </c:pt>
                <c:pt idx="19">
                  <c:v>131.988</c:v>
                </c:pt>
                <c:pt idx="20">
                  <c:v>126.791</c:v>
                </c:pt>
                <c:pt idx="21">
                  <c:v>160.18200000000002</c:v>
                </c:pt>
                <c:pt idx="22">
                  <c:v>155.27700000000002</c:v>
                </c:pt>
                <c:pt idx="23">
                  <c:v>194.87400000000002</c:v>
                </c:pt>
                <c:pt idx="24">
                  <c:v>188.97199999999998</c:v>
                </c:pt>
                <c:pt idx="25">
                  <c:v>197.72300000000001</c:v>
                </c:pt>
                <c:pt idx="26">
                  <c:v>238.86100000000002</c:v>
                </c:pt>
                <c:pt idx="27">
                  <c:v>261.36399999999998</c:v>
                </c:pt>
                <c:pt idx="28">
                  <c:v>249.17599999999999</c:v>
                </c:pt>
                <c:pt idx="29">
                  <c:v>262.39700000000005</c:v>
                </c:pt>
                <c:pt idx="30">
                  <c:v>259.48</c:v>
                </c:pt>
                <c:pt idx="31">
                  <c:v>249.70499999999998</c:v>
                </c:pt>
                <c:pt idx="32">
                  <c:v>323.96799999999996</c:v>
                </c:pt>
                <c:pt idx="33">
                  <c:v>325.38100000000003</c:v>
                </c:pt>
                <c:pt idx="34">
                  <c:v>339.22199999999998</c:v>
                </c:pt>
                <c:pt idx="35">
                  <c:v>313.601</c:v>
                </c:pt>
                <c:pt idx="36">
                  <c:v>323.21699999999998</c:v>
                </c:pt>
                <c:pt idx="37">
                  <c:v>328.92700000000002</c:v>
                </c:pt>
                <c:pt idx="38">
                  <c:v>311.45099999999996</c:v>
                </c:pt>
                <c:pt idx="39">
                  <c:v>354.37</c:v>
                </c:pt>
                <c:pt idx="40">
                  <c:v>361.96900000000005</c:v>
                </c:pt>
                <c:pt idx="41">
                  <c:v>332.56700000000001</c:v>
                </c:pt>
                <c:pt idx="42">
                  <c:v>339.73799999999994</c:v>
                </c:pt>
                <c:pt idx="43">
                  <c:v>334.94799999999998</c:v>
                </c:pt>
                <c:pt idx="44">
                  <c:v>360.13600000000008</c:v>
                </c:pt>
                <c:pt idx="45">
                  <c:v>371.85600000000005</c:v>
                </c:pt>
                <c:pt idx="46">
                  <c:v>397.50499999999994</c:v>
                </c:pt>
                <c:pt idx="47">
                  <c:v>386.45499999999993</c:v>
                </c:pt>
                <c:pt idx="48">
                  <c:v>431.05599999999998</c:v>
                </c:pt>
                <c:pt idx="49">
                  <c:v>448.43099999999998</c:v>
                </c:pt>
                <c:pt idx="50">
                  <c:v>452.11699999999996</c:v>
                </c:pt>
                <c:pt idx="51">
                  <c:v>481.94699999999995</c:v>
                </c:pt>
                <c:pt idx="52">
                  <c:v>538.64400000000001</c:v>
                </c:pt>
                <c:pt idx="53">
                  <c:v>577.56299999999987</c:v>
                </c:pt>
                <c:pt idx="54">
                  <c:v>531.97699999999998</c:v>
                </c:pt>
                <c:pt idx="55">
                  <c:v>544.93600000000004</c:v>
                </c:pt>
                <c:pt idx="56">
                  <c:v>628.18499999999995</c:v>
                </c:pt>
                <c:pt idx="57">
                  <c:v>545.57200000000012</c:v>
                </c:pt>
                <c:pt idx="58">
                  <c:v>515.56700000000001</c:v>
                </c:pt>
                <c:pt idx="59">
                  <c:v>488.197</c:v>
                </c:pt>
                <c:pt idx="60">
                  <c:v>540.13599999999997</c:v>
                </c:pt>
                <c:pt idx="61">
                  <c:v>556.6</c:v>
                </c:pt>
                <c:pt idx="62">
                  <c:v>518.65499999999997</c:v>
                </c:pt>
                <c:pt idx="63">
                  <c:v>470.37400000000002</c:v>
                </c:pt>
                <c:pt idx="64">
                  <c:v>460.48600000000005</c:v>
                </c:pt>
                <c:pt idx="65">
                  <c:v>564.197</c:v>
                </c:pt>
                <c:pt idx="66">
                  <c:v>520.35500000000002</c:v>
                </c:pt>
                <c:pt idx="67">
                  <c:v>481.14299999999992</c:v>
                </c:pt>
                <c:pt idx="68">
                  <c:v>491.351</c:v>
                </c:pt>
                <c:pt idx="69">
                  <c:v>512.53200000000004</c:v>
                </c:pt>
                <c:pt idx="70">
                  <c:v>547.9129999999999</c:v>
                </c:pt>
                <c:pt idx="71">
                  <c:v>589.96699999999998</c:v>
                </c:pt>
                <c:pt idx="72">
                  <c:v>532.68900000000008</c:v>
                </c:pt>
                <c:pt idx="73">
                  <c:v>524.57899999999995</c:v>
                </c:pt>
                <c:pt idx="74">
                  <c:v>541.04700000000003</c:v>
                </c:pt>
                <c:pt idx="75">
                  <c:v>557.33400000000006</c:v>
                </c:pt>
                <c:pt idx="76">
                  <c:v>555.41099999999994</c:v>
                </c:pt>
                <c:pt idx="77">
                  <c:v>565.1880000000001</c:v>
                </c:pt>
                <c:pt idx="78">
                  <c:v>588.20399999999995</c:v>
                </c:pt>
                <c:pt idx="79">
                  <c:v>560.85800000000006</c:v>
                </c:pt>
                <c:pt idx="80">
                  <c:v>772.93900000000008</c:v>
                </c:pt>
                <c:pt idx="81">
                  <c:v>953.35200000000009</c:v>
                </c:pt>
              </c:numCache>
            </c:numRef>
          </c:val>
          <c:extLst>
            <c:ext xmlns:c16="http://schemas.microsoft.com/office/drawing/2014/chart" uri="{C3380CC4-5D6E-409C-BE32-E72D297353CC}">
              <c16:uniqueId val="{00000005-6AFD-426B-914A-04980FF2B0A3}"/>
            </c:ext>
          </c:extLst>
        </c:ser>
        <c:dLbls>
          <c:showLegendKey val="0"/>
          <c:showVal val="0"/>
          <c:showCatName val="0"/>
          <c:showSerName val="0"/>
          <c:showPercent val="0"/>
          <c:showBubbleSize val="0"/>
        </c:dLbls>
        <c:axId val="567617408"/>
        <c:axId val="567618944"/>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FX!$B$32:$DX$32</c:f>
              <c:numCache>
                <c:formatCode>0</c:formatCode>
                <c:ptCount val="127"/>
                <c:pt idx="0">
                  <c:v>29.647818433548423</c:v>
                </c:pt>
                <c:pt idx="1">
                  <c:v>30.563909108499139</c:v>
                </c:pt>
                <c:pt idx="2">
                  <c:v>29.715168467675003</c:v>
                </c:pt>
                <c:pt idx="3">
                  <c:v>28.288733286114898</c:v>
                </c:pt>
                <c:pt idx="4">
                  <c:v>28.318273993423787</c:v>
                </c:pt>
                <c:pt idx="5">
                  <c:v>27.897423277323412</c:v>
                </c:pt>
                <c:pt idx="6">
                  <c:v>27.613054758574908</c:v>
                </c:pt>
                <c:pt idx="7">
                  <c:v>27.677814731550288</c:v>
                </c:pt>
                <c:pt idx="8">
                  <c:v>27.720496836723896</c:v>
                </c:pt>
                <c:pt idx="9">
                  <c:v>27.775023249626805</c:v>
                </c:pt>
                <c:pt idx="10">
                  <c:v>27.503900471523668</c:v>
                </c:pt>
                <c:pt idx="11">
                  <c:v>27.564802739294532</c:v>
                </c:pt>
                <c:pt idx="12">
                  <c:v>27.166126878411951</c:v>
                </c:pt>
                <c:pt idx="13">
                  <c:v>27.703420633137839</c:v>
                </c:pt>
                <c:pt idx="14">
                  <c:v>26.568107913918563</c:v>
                </c:pt>
                <c:pt idx="15">
                  <c:v>27.345980129278708</c:v>
                </c:pt>
                <c:pt idx="16">
                  <c:v>26.041360567501766</c:v>
                </c:pt>
                <c:pt idx="17">
                  <c:v>27.217542913724081</c:v>
                </c:pt>
                <c:pt idx="18">
                  <c:v>26.942348646747945</c:v>
                </c:pt>
                <c:pt idx="19">
                  <c:v>28.154946893721068</c:v>
                </c:pt>
                <c:pt idx="20">
                  <c:v>28.418312241370291</c:v>
                </c:pt>
                <c:pt idx="21">
                  <c:v>31.786315984182288</c:v>
                </c:pt>
                <c:pt idx="22">
                  <c:v>32.950962324017247</c:v>
                </c:pt>
                <c:pt idx="23">
                  <c:v>33.430498757446763</c:v>
                </c:pt>
                <c:pt idx="24">
                  <c:v>34.351729784910809</c:v>
                </c:pt>
                <c:pt idx="25">
                  <c:v>34.750595073743334</c:v>
                </c:pt>
                <c:pt idx="26">
                  <c:v>37.694353613243948</c:v>
                </c:pt>
                <c:pt idx="27">
                  <c:v>36.700089661369631</c:v>
                </c:pt>
                <c:pt idx="28">
                  <c:v>37.30693444309015</c:v>
                </c:pt>
                <c:pt idx="29">
                  <c:v>37.430713299284861</c:v>
                </c:pt>
                <c:pt idx="30">
                  <c:v>38.41788112468393</c:v>
                </c:pt>
                <c:pt idx="31">
                  <c:v>39.401956606936395</c:v>
                </c:pt>
                <c:pt idx="32">
                  <c:v>41.716056803904117</c:v>
                </c:pt>
                <c:pt idx="33">
                  <c:v>42.292669349338688</c:v>
                </c:pt>
                <c:pt idx="34">
                  <c:v>43.701548693199044</c:v>
                </c:pt>
                <c:pt idx="35">
                  <c:v>43.835303441688076</c:v>
                </c:pt>
                <c:pt idx="36">
                  <c:v>44.932728377013085</c:v>
                </c:pt>
                <c:pt idx="37">
                  <c:v>44.094575859229693</c:v>
                </c:pt>
                <c:pt idx="38">
                  <c:v>43.343503050310467</c:v>
                </c:pt>
                <c:pt idx="39">
                  <c:v>44.141092455740697</c:v>
                </c:pt>
                <c:pt idx="40">
                  <c:v>43.633650885593354</c:v>
                </c:pt>
                <c:pt idx="41">
                  <c:v>42.593217360745037</c:v>
                </c:pt>
                <c:pt idx="42">
                  <c:v>42.106003871381539</c:v>
                </c:pt>
                <c:pt idx="43">
                  <c:v>41.546179514759167</c:v>
                </c:pt>
                <c:pt idx="44">
                  <c:v>41.264328774518624</c:v>
                </c:pt>
                <c:pt idx="45">
                  <c:v>40.459720506929777</c:v>
                </c:pt>
                <c:pt idx="46">
                  <c:v>39.873377956394123</c:v>
                </c:pt>
                <c:pt idx="47">
                  <c:v>39.469492862245318</c:v>
                </c:pt>
                <c:pt idx="48">
                  <c:v>39.500607731105305</c:v>
                </c:pt>
                <c:pt idx="49">
                  <c:v>38.890995316444723</c:v>
                </c:pt>
                <c:pt idx="50">
                  <c:v>37.775075473306913</c:v>
                </c:pt>
                <c:pt idx="51">
                  <c:v>36.232214130410092</c:v>
                </c:pt>
                <c:pt idx="52">
                  <c:v>39.243476590209255</c:v>
                </c:pt>
                <c:pt idx="53">
                  <c:v>38.626481120154438</c:v>
                </c:pt>
                <c:pt idx="54">
                  <c:v>34.281894173255786</c:v>
                </c:pt>
                <c:pt idx="55">
                  <c:v>33.781826424350271</c:v>
                </c:pt>
                <c:pt idx="56">
                  <c:v>34.860647886590087</c:v>
                </c:pt>
                <c:pt idx="57">
                  <c:v>34.320457941775786</c:v>
                </c:pt>
                <c:pt idx="58">
                  <c:v>32.945342489072594</c:v>
                </c:pt>
                <c:pt idx="59">
                  <c:v>31.677755816393411</c:v>
                </c:pt>
                <c:pt idx="60">
                  <c:v>32.975593474635275</c:v>
                </c:pt>
                <c:pt idx="61">
                  <c:v>32.05672324627136</c:v>
                </c:pt>
                <c:pt idx="62">
                  <c:v>30.84937052613747</c:v>
                </c:pt>
                <c:pt idx="63">
                  <c:v>29.55173565586194</c:v>
                </c:pt>
                <c:pt idx="64">
                  <c:v>31.897581065082363</c:v>
                </c:pt>
                <c:pt idx="65">
                  <c:v>38.873189352201607</c:v>
                </c:pt>
                <c:pt idx="66">
                  <c:v>37.355373548750521</c:v>
                </c:pt>
                <c:pt idx="67">
                  <c:v>36.882939468985739</c:v>
                </c:pt>
                <c:pt idx="68">
                  <c:v>42.884391003561788</c:v>
                </c:pt>
                <c:pt idx="69">
                  <c:v>41.510898699914172</c:v>
                </c:pt>
                <c:pt idx="70">
                  <c:v>39.32057528069263</c:v>
                </c:pt>
                <c:pt idx="71">
                  <c:v>40.692005317264226</c:v>
                </c:pt>
                <c:pt idx="72">
                  <c:v>41.366612382443471</c:v>
                </c:pt>
                <c:pt idx="73">
                  <c:v>41.884192795614375</c:v>
                </c:pt>
                <c:pt idx="74">
                  <c:v>43.497828461350373</c:v>
                </c:pt>
                <c:pt idx="75">
                  <c:v>42.520374838011243</c:v>
                </c:pt>
                <c:pt idx="76">
                  <c:v>42.899977162155622</c:v>
                </c:pt>
                <c:pt idx="77">
                  <c:v>42.638298333031102</c:v>
                </c:pt>
                <c:pt idx="78">
                  <c:v>42.809360361116326</c:v>
                </c:pt>
                <c:pt idx="79">
                  <c:v>42.449009700918424</c:v>
                </c:pt>
                <c:pt idx="80">
                  <c:v>43.394058538291461</c:v>
                </c:pt>
                <c:pt idx="81">
                  <c:v>42.634749434053539</c:v>
                </c:pt>
              </c:numCache>
            </c:numRef>
          </c:val>
          <c:smooth val="0"/>
          <c:extLst>
            <c:ext xmlns:c16="http://schemas.microsoft.com/office/drawing/2014/chart" uri="{C3380CC4-5D6E-409C-BE32-E72D297353CC}">
              <c16:uniqueId val="{00000006-6AFD-426B-914A-04980FF2B0A3}"/>
            </c:ext>
          </c:extLst>
        </c:ser>
        <c:dLbls>
          <c:showLegendKey val="0"/>
          <c:showVal val="0"/>
          <c:showCatName val="0"/>
          <c:showSerName val="0"/>
          <c:showPercent val="0"/>
          <c:showBubbleSize val="0"/>
        </c:dLbls>
        <c:marker val="1"/>
        <c:smooth val="0"/>
        <c:axId val="567633408"/>
        <c:axId val="567634944"/>
      </c:lineChart>
      <c:dateAx>
        <c:axId val="567617408"/>
        <c:scaling>
          <c:orientation val="minMax"/>
        </c:scaling>
        <c:delete val="0"/>
        <c:axPos val="b"/>
        <c:numFmt formatCode="yyyy" sourceLinked="0"/>
        <c:majorTickMark val="out"/>
        <c:minorTickMark val="out"/>
        <c:tickLblPos val="nextTo"/>
        <c:spPr>
          <a:ln/>
        </c:spPr>
        <c:crossAx val="567618944"/>
        <c:crosses val="autoZero"/>
        <c:auto val="1"/>
        <c:lblOffset val="100"/>
        <c:baseTimeUnit val="days"/>
        <c:majorUnit val="24"/>
        <c:majorTimeUnit val="months"/>
        <c:minorUnit val="12"/>
        <c:minorTimeUnit val="months"/>
      </c:dateAx>
      <c:valAx>
        <c:axId val="56761894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7617408"/>
        <c:crosses val="autoZero"/>
        <c:crossBetween val="midCat"/>
      </c:valAx>
      <c:dateAx>
        <c:axId val="567633408"/>
        <c:scaling>
          <c:orientation val="minMax"/>
        </c:scaling>
        <c:delete val="1"/>
        <c:axPos val="b"/>
        <c:numFmt formatCode="m/d/yyyy" sourceLinked="1"/>
        <c:majorTickMark val="out"/>
        <c:minorTickMark val="none"/>
        <c:tickLblPos val="none"/>
        <c:crossAx val="567634944"/>
        <c:crosses val="autoZero"/>
        <c:auto val="1"/>
        <c:lblOffset val="100"/>
        <c:baseTimeUnit val="months"/>
      </c:dateAx>
      <c:valAx>
        <c:axId val="56763494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763340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11631497890946"/>
          <c:y val="0.15336648396608918"/>
          <c:w val="0.70450387296619565"/>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DomesticCentralBank'!$B$7:$DX$7</c:f>
              <c:numCache>
                <c:formatCode>0.0</c:formatCode>
                <c:ptCount val="127"/>
                <c:pt idx="0">
                  <c:v>17.456</c:v>
                </c:pt>
                <c:pt idx="1">
                  <c:v>17.149000000000001</c:v>
                </c:pt>
                <c:pt idx="2">
                  <c:v>16.600999999999999</c:v>
                </c:pt>
                <c:pt idx="3">
                  <c:v>14.984</c:v>
                </c:pt>
                <c:pt idx="4">
                  <c:v>13.461</c:v>
                </c:pt>
                <c:pt idx="5">
                  <c:v>12.997</c:v>
                </c:pt>
                <c:pt idx="6">
                  <c:v>12.034000000000001</c:v>
                </c:pt>
                <c:pt idx="7">
                  <c:v>9.9499999999999993</c:v>
                </c:pt>
                <c:pt idx="8">
                  <c:v>9.173</c:v>
                </c:pt>
                <c:pt idx="9">
                  <c:v>9.7859999999999996</c:v>
                </c:pt>
                <c:pt idx="10">
                  <c:v>10.907999999999999</c:v>
                </c:pt>
                <c:pt idx="11">
                  <c:v>10.901</c:v>
                </c:pt>
                <c:pt idx="12">
                  <c:v>10.959</c:v>
                </c:pt>
                <c:pt idx="13">
                  <c:v>9.0869999999999997</c:v>
                </c:pt>
                <c:pt idx="14">
                  <c:v>8.8949999999999996</c:v>
                </c:pt>
                <c:pt idx="15">
                  <c:v>3.7730000000000001</c:v>
                </c:pt>
                <c:pt idx="16">
                  <c:v>4.3600000000000003</c:v>
                </c:pt>
                <c:pt idx="17">
                  <c:v>4.0670000000000002</c:v>
                </c:pt>
                <c:pt idx="18">
                  <c:v>4.4640000000000004</c:v>
                </c:pt>
                <c:pt idx="19">
                  <c:v>3.411</c:v>
                </c:pt>
                <c:pt idx="20">
                  <c:v>3.3</c:v>
                </c:pt>
                <c:pt idx="21">
                  <c:v>3.2890000000000001</c:v>
                </c:pt>
                <c:pt idx="22">
                  <c:v>3.1779999999999999</c:v>
                </c:pt>
                <c:pt idx="23">
                  <c:v>2.4769999999999999</c:v>
                </c:pt>
                <c:pt idx="24">
                  <c:v>2.0619999999999998</c:v>
                </c:pt>
                <c:pt idx="25">
                  <c:v>2.1269999999999998</c:v>
                </c:pt>
                <c:pt idx="26">
                  <c:v>1.6220000000000001</c:v>
                </c:pt>
                <c:pt idx="27">
                  <c:v>0.997</c:v>
                </c:pt>
                <c:pt idx="28">
                  <c:v>1.014</c:v>
                </c:pt>
                <c:pt idx="29">
                  <c:v>1.7010000000000001</c:v>
                </c:pt>
                <c:pt idx="30">
                  <c:v>1.028</c:v>
                </c:pt>
                <c:pt idx="31">
                  <c:v>0.47499999999999998</c:v>
                </c:pt>
                <c:pt idx="32">
                  <c:v>0.48099999999999998</c:v>
                </c:pt>
                <c:pt idx="33">
                  <c:v>0.38700000000000001</c:v>
                </c:pt>
                <c:pt idx="34">
                  <c:v>0.39200000000000002</c:v>
                </c:pt>
                <c:pt idx="35">
                  <c:v>0.61799999999999999</c:v>
                </c:pt>
                <c:pt idx="36">
                  <c:v>0.94599999999999995</c:v>
                </c:pt>
                <c:pt idx="37">
                  <c:v>1.214</c:v>
                </c:pt>
                <c:pt idx="38">
                  <c:v>0.90200000000000002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numCache>
            </c:numRef>
          </c:val>
          <c:extLst>
            <c:ext xmlns:c16="http://schemas.microsoft.com/office/drawing/2014/chart" uri="{C3380CC4-5D6E-409C-BE32-E72D297353CC}">
              <c16:uniqueId val="{00000000-3778-4CE3-8304-F08F701AA678}"/>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DomesticBank'!$B$7:$DX$7</c:f>
              <c:numCache>
                <c:formatCode>0.0</c:formatCode>
                <c:ptCount val="127"/>
                <c:pt idx="0">
                  <c:v>108.54600000000001</c:v>
                </c:pt>
                <c:pt idx="1">
                  <c:v>106.52800000000001</c:v>
                </c:pt>
                <c:pt idx="2">
                  <c:v>102.509</c:v>
                </c:pt>
                <c:pt idx="3">
                  <c:v>68.39</c:v>
                </c:pt>
                <c:pt idx="4">
                  <c:v>75.930999999999997</c:v>
                </c:pt>
                <c:pt idx="5">
                  <c:v>80.662000000000006</c:v>
                </c:pt>
                <c:pt idx="6">
                  <c:v>50.921999999999997</c:v>
                </c:pt>
                <c:pt idx="7">
                  <c:v>56.493000000000002</c:v>
                </c:pt>
                <c:pt idx="8">
                  <c:v>22.172999999999998</c:v>
                </c:pt>
                <c:pt idx="9">
                  <c:v>33.673000000000002</c:v>
                </c:pt>
                <c:pt idx="10">
                  <c:v>31.361999999999998</c:v>
                </c:pt>
                <c:pt idx="11">
                  <c:v>24.501999999999999</c:v>
                </c:pt>
                <c:pt idx="12">
                  <c:v>10.032</c:v>
                </c:pt>
                <c:pt idx="13">
                  <c:v>13.013</c:v>
                </c:pt>
                <c:pt idx="14">
                  <c:v>17.413</c:v>
                </c:pt>
                <c:pt idx="15">
                  <c:v>16.963000000000001</c:v>
                </c:pt>
                <c:pt idx="16">
                  <c:v>12.266999999999999</c:v>
                </c:pt>
                <c:pt idx="17">
                  <c:v>12.121</c:v>
                </c:pt>
                <c:pt idx="18">
                  <c:v>1.2649999999999999</c:v>
                </c:pt>
                <c:pt idx="19">
                  <c:v>14.648999999999999</c:v>
                </c:pt>
                <c:pt idx="20">
                  <c:v>20.073</c:v>
                </c:pt>
                <c:pt idx="21">
                  <c:v>32.947000000000003</c:v>
                </c:pt>
                <c:pt idx="22">
                  <c:v>41.81</c:v>
                </c:pt>
                <c:pt idx="23">
                  <c:v>51.344000000000001</c:v>
                </c:pt>
                <c:pt idx="24">
                  <c:v>47.081000000000003</c:v>
                </c:pt>
                <c:pt idx="25">
                  <c:v>25.849</c:v>
                </c:pt>
                <c:pt idx="26">
                  <c:v>37.085999999999999</c:v>
                </c:pt>
                <c:pt idx="27">
                  <c:v>13.792999999999999</c:v>
                </c:pt>
                <c:pt idx="28">
                  <c:v>17.658000000000001</c:v>
                </c:pt>
                <c:pt idx="29">
                  <c:v>36.343000000000004</c:v>
                </c:pt>
                <c:pt idx="30">
                  <c:v>41.447000000000003</c:v>
                </c:pt>
                <c:pt idx="31">
                  <c:v>22.391999999999999</c:v>
                </c:pt>
                <c:pt idx="32">
                  <c:v>34.289000000000001</c:v>
                </c:pt>
                <c:pt idx="33">
                  <c:v>20.747</c:v>
                </c:pt>
                <c:pt idx="34">
                  <c:v>9.7040000000000006</c:v>
                </c:pt>
                <c:pt idx="35">
                  <c:v>26.510999999999999</c:v>
                </c:pt>
                <c:pt idx="36">
                  <c:v>32.384999999999998</c:v>
                </c:pt>
                <c:pt idx="37">
                  <c:v>38.518999999999998</c:v>
                </c:pt>
                <c:pt idx="38">
                  <c:v>31.602</c:v>
                </c:pt>
                <c:pt idx="39">
                  <c:v>17.486000000000001</c:v>
                </c:pt>
                <c:pt idx="40">
                  <c:v>20.779</c:v>
                </c:pt>
                <c:pt idx="41">
                  <c:v>38.470999999999997</c:v>
                </c:pt>
                <c:pt idx="42">
                  <c:v>40.704000000000001</c:v>
                </c:pt>
                <c:pt idx="43">
                  <c:v>35.706000000000003</c:v>
                </c:pt>
                <c:pt idx="44">
                  <c:v>20.148</c:v>
                </c:pt>
                <c:pt idx="45">
                  <c:v>20.079000000000001</c:v>
                </c:pt>
                <c:pt idx="46">
                  <c:v>21.041</c:v>
                </c:pt>
                <c:pt idx="47">
                  <c:v>39.881999999999998</c:v>
                </c:pt>
                <c:pt idx="48">
                  <c:v>42.420999999999999</c:v>
                </c:pt>
                <c:pt idx="49">
                  <c:v>48.04</c:v>
                </c:pt>
                <c:pt idx="50">
                  <c:v>40.619</c:v>
                </c:pt>
                <c:pt idx="51">
                  <c:v>38.698</c:v>
                </c:pt>
                <c:pt idx="52">
                  <c:v>27.713000000000001</c:v>
                </c:pt>
                <c:pt idx="53">
                  <c:v>37.478000000000002</c:v>
                </c:pt>
                <c:pt idx="54">
                  <c:v>40.963000000000001</c:v>
                </c:pt>
                <c:pt idx="55">
                  <c:v>32.518000000000001</c:v>
                </c:pt>
                <c:pt idx="56">
                  <c:v>45.582000000000001</c:v>
                </c:pt>
                <c:pt idx="57">
                  <c:v>53.146999999999998</c:v>
                </c:pt>
                <c:pt idx="58">
                  <c:v>40.631</c:v>
                </c:pt>
                <c:pt idx="59">
                  <c:v>46.744999999999997</c:v>
                </c:pt>
                <c:pt idx="60">
                  <c:v>41.088000000000001</c:v>
                </c:pt>
                <c:pt idx="61">
                  <c:v>60.48</c:v>
                </c:pt>
                <c:pt idx="62">
                  <c:v>58.622999999999998</c:v>
                </c:pt>
                <c:pt idx="63">
                  <c:v>57.994999999999997</c:v>
                </c:pt>
                <c:pt idx="64">
                  <c:v>54.284999999999997</c:v>
                </c:pt>
                <c:pt idx="65">
                  <c:v>93.584999999999994</c:v>
                </c:pt>
                <c:pt idx="66">
                  <c:v>91.935000000000002</c:v>
                </c:pt>
                <c:pt idx="67">
                  <c:v>100.485</c:v>
                </c:pt>
                <c:pt idx="68">
                  <c:v>121.405</c:v>
                </c:pt>
                <c:pt idx="69">
                  <c:v>116.035</c:v>
                </c:pt>
                <c:pt idx="70">
                  <c:v>112.755</c:v>
                </c:pt>
                <c:pt idx="71">
                  <c:v>110.215</c:v>
                </c:pt>
                <c:pt idx="72">
                  <c:v>81.114999999999995</c:v>
                </c:pt>
                <c:pt idx="73">
                  <c:v>86.245000000000005</c:v>
                </c:pt>
                <c:pt idx="74">
                  <c:v>83.125</c:v>
                </c:pt>
                <c:pt idx="75">
                  <c:v>73.325000000000003</c:v>
                </c:pt>
                <c:pt idx="76">
                  <c:v>48.865000000000002</c:v>
                </c:pt>
                <c:pt idx="77">
                  <c:v>56.505000000000003</c:v>
                </c:pt>
                <c:pt idx="78">
                  <c:v>51.564999999999998</c:v>
                </c:pt>
                <c:pt idx="79">
                  <c:v>40.984999999999999</c:v>
                </c:pt>
                <c:pt idx="80">
                  <c:v>28.164999999999999</c:v>
                </c:pt>
                <c:pt idx="81">
                  <c:v>39.774999999999999</c:v>
                </c:pt>
              </c:numCache>
            </c:numRef>
          </c:val>
          <c:extLst>
            <c:ext xmlns:c16="http://schemas.microsoft.com/office/drawing/2014/chart" uri="{C3380CC4-5D6E-409C-BE32-E72D297353CC}">
              <c16:uniqueId val="{00000001-3778-4CE3-8304-F08F701AA678}"/>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DomesticNonbank'!$B$7:$DX$7</c:f>
              <c:numCache>
                <c:formatCode>0.0</c:formatCode>
                <c:ptCount val="127"/>
                <c:pt idx="0">
                  <c:v>393.49799999999999</c:v>
                </c:pt>
                <c:pt idx="1">
                  <c:v>400.38499999999999</c:v>
                </c:pt>
                <c:pt idx="2">
                  <c:v>409.76799999999992</c:v>
                </c:pt>
                <c:pt idx="3">
                  <c:v>411.21300000000002</c:v>
                </c:pt>
                <c:pt idx="4">
                  <c:v>415.43900000000002</c:v>
                </c:pt>
                <c:pt idx="5">
                  <c:v>417.46000000000004</c:v>
                </c:pt>
                <c:pt idx="6">
                  <c:v>399.39100000000008</c:v>
                </c:pt>
                <c:pt idx="7">
                  <c:v>362.88800000000003</c:v>
                </c:pt>
                <c:pt idx="8">
                  <c:v>379.63499999999999</c:v>
                </c:pt>
                <c:pt idx="9">
                  <c:v>368.88200000000001</c:v>
                </c:pt>
                <c:pt idx="10">
                  <c:v>359.90899999999993</c:v>
                </c:pt>
                <c:pt idx="11">
                  <c:v>332.41399999999999</c:v>
                </c:pt>
                <c:pt idx="12">
                  <c:v>328.08799999999997</c:v>
                </c:pt>
                <c:pt idx="13">
                  <c:v>314.18099999999998</c:v>
                </c:pt>
                <c:pt idx="14">
                  <c:v>310.55400000000009</c:v>
                </c:pt>
                <c:pt idx="15">
                  <c:v>295.24099999999993</c:v>
                </c:pt>
                <c:pt idx="16">
                  <c:v>302.49299999999999</c:v>
                </c:pt>
                <c:pt idx="17">
                  <c:v>298.79599999999999</c:v>
                </c:pt>
                <c:pt idx="18">
                  <c:v>278.767</c:v>
                </c:pt>
                <c:pt idx="19">
                  <c:v>369.52299999999997</c:v>
                </c:pt>
                <c:pt idx="20">
                  <c:v>377.50000000000006</c:v>
                </c:pt>
                <c:pt idx="21">
                  <c:v>387.66699999999997</c:v>
                </c:pt>
                <c:pt idx="22">
                  <c:v>400.11599999999993</c:v>
                </c:pt>
                <c:pt idx="23">
                  <c:v>412.89900000000006</c:v>
                </c:pt>
                <c:pt idx="24">
                  <c:v>452.69899999999996</c:v>
                </c:pt>
                <c:pt idx="25">
                  <c:v>511.5320000000001</c:v>
                </c:pt>
                <c:pt idx="26">
                  <c:v>504.37099999999998</c:v>
                </c:pt>
                <c:pt idx="27">
                  <c:v>542.14499999999998</c:v>
                </c:pt>
                <c:pt idx="28">
                  <c:v>553.26599999999996</c:v>
                </c:pt>
                <c:pt idx="29">
                  <c:v>560.48400000000004</c:v>
                </c:pt>
                <c:pt idx="30">
                  <c:v>545.40700000000004</c:v>
                </c:pt>
                <c:pt idx="31">
                  <c:v>556.98099999999988</c:v>
                </c:pt>
                <c:pt idx="32">
                  <c:v>560.08300000000008</c:v>
                </c:pt>
                <c:pt idx="33">
                  <c:v>558.7890000000001</c:v>
                </c:pt>
                <c:pt idx="34">
                  <c:v>560.96</c:v>
                </c:pt>
                <c:pt idx="35">
                  <c:v>551.44899999999996</c:v>
                </c:pt>
                <c:pt idx="36">
                  <c:v>561.56700000000001</c:v>
                </c:pt>
                <c:pt idx="37">
                  <c:v>583.44399999999996</c:v>
                </c:pt>
                <c:pt idx="38">
                  <c:v>584.27599999999995</c:v>
                </c:pt>
                <c:pt idx="39">
                  <c:v>589.57800000000009</c:v>
                </c:pt>
                <c:pt idx="40">
                  <c:v>605.31899999999996</c:v>
                </c:pt>
                <c:pt idx="41">
                  <c:v>588.3889999999999</c:v>
                </c:pt>
                <c:pt idx="42">
                  <c:v>604.553</c:v>
                </c:pt>
                <c:pt idx="43">
                  <c:v>612.25</c:v>
                </c:pt>
                <c:pt idx="44">
                  <c:v>575.11799999999994</c:v>
                </c:pt>
                <c:pt idx="45">
                  <c:v>569.34699999999998</c:v>
                </c:pt>
                <c:pt idx="46">
                  <c:v>575.33199999999999</c:v>
                </c:pt>
                <c:pt idx="47">
                  <c:v>590.76300000000003</c:v>
                </c:pt>
                <c:pt idx="48">
                  <c:v>581.87099999999987</c:v>
                </c:pt>
                <c:pt idx="49">
                  <c:v>580.26600000000008</c:v>
                </c:pt>
                <c:pt idx="50">
                  <c:v>582.17499999999984</c:v>
                </c:pt>
                <c:pt idx="51">
                  <c:v>602.99799999999993</c:v>
                </c:pt>
                <c:pt idx="52">
                  <c:v>597.66000000000008</c:v>
                </c:pt>
                <c:pt idx="53">
                  <c:v>607.08900000000006</c:v>
                </c:pt>
                <c:pt idx="54">
                  <c:v>610.66800000000001</c:v>
                </c:pt>
                <c:pt idx="55">
                  <c:v>606.98</c:v>
                </c:pt>
                <c:pt idx="56">
                  <c:v>602.28200000000004</c:v>
                </c:pt>
                <c:pt idx="57">
                  <c:v>601.69199999999989</c:v>
                </c:pt>
                <c:pt idx="58">
                  <c:v>614.69000000000005</c:v>
                </c:pt>
                <c:pt idx="59">
                  <c:v>609.50800000000004</c:v>
                </c:pt>
                <c:pt idx="60">
                  <c:v>621.25</c:v>
                </c:pt>
                <c:pt idx="61">
                  <c:v>613.53899999999999</c:v>
                </c:pt>
                <c:pt idx="62">
                  <c:v>616.69799999999987</c:v>
                </c:pt>
                <c:pt idx="63">
                  <c:v>624.84699999999998</c:v>
                </c:pt>
                <c:pt idx="64">
                  <c:v>621.12600000000009</c:v>
                </c:pt>
                <c:pt idx="65">
                  <c:v>643.54799999999977</c:v>
                </c:pt>
                <c:pt idx="66">
                  <c:v>651.24800000000005</c:v>
                </c:pt>
                <c:pt idx="67">
                  <c:v>654.91100000000006</c:v>
                </c:pt>
                <c:pt idx="68">
                  <c:v>648.01299999999992</c:v>
                </c:pt>
                <c:pt idx="69">
                  <c:v>659.21600000000001</c:v>
                </c:pt>
                <c:pt idx="70">
                  <c:v>667.69500000000005</c:v>
                </c:pt>
                <c:pt idx="71">
                  <c:v>688.21199999999999</c:v>
                </c:pt>
                <c:pt idx="72">
                  <c:v>681.39800000000002</c:v>
                </c:pt>
                <c:pt idx="73">
                  <c:v>682.95500000000004</c:v>
                </c:pt>
                <c:pt idx="74">
                  <c:v>682.27099999999996</c:v>
                </c:pt>
                <c:pt idx="75">
                  <c:v>685.92599999999993</c:v>
                </c:pt>
                <c:pt idx="76">
                  <c:v>683.08899999999994</c:v>
                </c:pt>
                <c:pt idx="77">
                  <c:v>688.851</c:v>
                </c:pt>
                <c:pt idx="78">
                  <c:v>699.904</c:v>
                </c:pt>
                <c:pt idx="79">
                  <c:v>686.22500000000002</c:v>
                </c:pt>
                <c:pt idx="80">
                  <c:v>644.93000000000006</c:v>
                </c:pt>
                <c:pt idx="81">
                  <c:v>587.73300000000006</c:v>
                </c:pt>
              </c:numCache>
            </c:numRef>
          </c:val>
          <c:extLst>
            <c:ext xmlns:c16="http://schemas.microsoft.com/office/drawing/2014/chart" uri="{C3380CC4-5D6E-409C-BE32-E72D297353CC}">
              <c16:uniqueId val="{00000002-3778-4CE3-8304-F08F701AA678}"/>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ForeignOfficial'!$B$7:$DX$7</c:f>
              <c:numCache>
                <c:formatCode>0.0</c:formatCode>
                <c:ptCount val="127"/>
                <c:pt idx="0">
                  <c:v>66.873000000000005</c:v>
                </c:pt>
                <c:pt idx="1">
                  <c:v>70.984999999999999</c:v>
                </c:pt>
                <c:pt idx="2">
                  <c:v>74.789000000000001</c:v>
                </c:pt>
                <c:pt idx="3">
                  <c:v>75.917000000000002</c:v>
                </c:pt>
                <c:pt idx="4">
                  <c:v>77.052999999999997</c:v>
                </c:pt>
                <c:pt idx="5">
                  <c:v>77.052000000000007</c:v>
                </c:pt>
                <c:pt idx="6">
                  <c:v>72.637</c:v>
                </c:pt>
                <c:pt idx="7">
                  <c:v>68.861999999999995</c:v>
                </c:pt>
                <c:pt idx="8">
                  <c:v>67.084999999999994</c:v>
                </c:pt>
                <c:pt idx="9">
                  <c:v>65.131</c:v>
                </c:pt>
                <c:pt idx="10">
                  <c:v>65.418000000000006</c:v>
                </c:pt>
                <c:pt idx="11">
                  <c:v>63.968000000000004</c:v>
                </c:pt>
                <c:pt idx="12">
                  <c:v>61.966000000000001</c:v>
                </c:pt>
                <c:pt idx="13">
                  <c:v>60.206000000000003</c:v>
                </c:pt>
                <c:pt idx="14">
                  <c:v>56.094999999999999</c:v>
                </c:pt>
                <c:pt idx="15">
                  <c:v>53.402999999999999</c:v>
                </c:pt>
                <c:pt idx="16">
                  <c:v>53.746000000000002</c:v>
                </c:pt>
                <c:pt idx="17">
                  <c:v>56.243000000000002</c:v>
                </c:pt>
                <c:pt idx="18">
                  <c:v>63.795999999999999</c:v>
                </c:pt>
                <c:pt idx="19">
                  <c:v>62.506</c:v>
                </c:pt>
                <c:pt idx="20">
                  <c:v>81.245000000000005</c:v>
                </c:pt>
                <c:pt idx="21">
                  <c:v>96.075999999999993</c:v>
                </c:pt>
                <c:pt idx="22">
                  <c:v>111.779</c:v>
                </c:pt>
                <c:pt idx="23">
                  <c:v>134.554</c:v>
                </c:pt>
                <c:pt idx="24">
                  <c:v>132.26599999999999</c:v>
                </c:pt>
                <c:pt idx="25">
                  <c:v>134.40100000000001</c:v>
                </c:pt>
                <c:pt idx="26">
                  <c:v>117.751</c:v>
                </c:pt>
                <c:pt idx="27">
                  <c:v>113.44</c:v>
                </c:pt>
                <c:pt idx="28">
                  <c:v>119.492</c:v>
                </c:pt>
                <c:pt idx="29">
                  <c:v>129.65899999999999</c:v>
                </c:pt>
                <c:pt idx="30">
                  <c:v>148.05799999999999</c:v>
                </c:pt>
                <c:pt idx="31">
                  <c:v>160.28700000000001</c:v>
                </c:pt>
                <c:pt idx="32">
                  <c:v>161.49799999999999</c:v>
                </c:pt>
                <c:pt idx="33">
                  <c:v>177.96199999999999</c:v>
                </c:pt>
                <c:pt idx="34">
                  <c:v>183.761</c:v>
                </c:pt>
                <c:pt idx="35">
                  <c:v>185.904</c:v>
                </c:pt>
                <c:pt idx="36">
                  <c:v>186.434</c:v>
                </c:pt>
                <c:pt idx="37">
                  <c:v>177.38200000000001</c:v>
                </c:pt>
                <c:pt idx="38">
                  <c:v>176.02600000000001</c:v>
                </c:pt>
                <c:pt idx="39">
                  <c:v>174.863</c:v>
                </c:pt>
                <c:pt idx="40">
                  <c:v>196.89400000000001</c:v>
                </c:pt>
                <c:pt idx="41">
                  <c:v>222.50299999999999</c:v>
                </c:pt>
                <c:pt idx="42">
                  <c:v>227.43299999999999</c:v>
                </c:pt>
                <c:pt idx="43">
                  <c:v>221.37899999999999</c:v>
                </c:pt>
                <c:pt idx="44">
                  <c:v>247.505</c:v>
                </c:pt>
                <c:pt idx="45">
                  <c:v>238.495</c:v>
                </c:pt>
                <c:pt idx="46">
                  <c:v>215.95400000000001</c:v>
                </c:pt>
                <c:pt idx="47">
                  <c:v>196.536</c:v>
                </c:pt>
                <c:pt idx="48">
                  <c:v>199.09399999999999</c:v>
                </c:pt>
                <c:pt idx="49">
                  <c:v>215.4</c:v>
                </c:pt>
                <c:pt idx="50">
                  <c:v>219.26900000000001</c:v>
                </c:pt>
                <c:pt idx="51">
                  <c:v>225.298</c:v>
                </c:pt>
                <c:pt idx="52">
                  <c:v>220.465</c:v>
                </c:pt>
                <c:pt idx="53">
                  <c:v>201.72499999999999</c:v>
                </c:pt>
                <c:pt idx="54">
                  <c:v>198.62100000000001</c:v>
                </c:pt>
                <c:pt idx="55">
                  <c:v>199.096</c:v>
                </c:pt>
                <c:pt idx="56">
                  <c:v>193.58600000000001</c:v>
                </c:pt>
                <c:pt idx="57">
                  <c:v>198.613</c:v>
                </c:pt>
                <c:pt idx="58">
                  <c:v>185.61799999999999</c:v>
                </c:pt>
                <c:pt idx="59">
                  <c:v>173.078</c:v>
                </c:pt>
                <c:pt idx="60">
                  <c:v>179.107</c:v>
                </c:pt>
                <c:pt idx="61">
                  <c:v>182.94800000000001</c:v>
                </c:pt>
                <c:pt idx="62">
                  <c:v>180.86</c:v>
                </c:pt>
                <c:pt idx="63">
                  <c:v>169.875</c:v>
                </c:pt>
                <c:pt idx="64">
                  <c:v>168.00899999999999</c:v>
                </c:pt>
                <c:pt idx="65">
                  <c:v>174.03200000000001</c:v>
                </c:pt>
                <c:pt idx="66">
                  <c:v>211.64599999999999</c:v>
                </c:pt>
                <c:pt idx="67">
                  <c:v>245.43199999999999</c:v>
                </c:pt>
                <c:pt idx="68">
                  <c:v>229.45599999999999</c:v>
                </c:pt>
                <c:pt idx="69">
                  <c:v>208.68600000000001</c:v>
                </c:pt>
                <c:pt idx="70">
                  <c:v>191.667</c:v>
                </c:pt>
                <c:pt idx="71">
                  <c:v>169.744</c:v>
                </c:pt>
                <c:pt idx="72">
                  <c:v>172.52</c:v>
                </c:pt>
                <c:pt idx="73">
                  <c:v>184.101</c:v>
                </c:pt>
                <c:pt idx="74">
                  <c:v>174.316</c:v>
                </c:pt>
                <c:pt idx="75">
                  <c:v>140.667</c:v>
                </c:pt>
                <c:pt idx="76">
                  <c:v>142.73699999999999</c:v>
                </c:pt>
                <c:pt idx="77">
                  <c:v>140.35499999999999</c:v>
                </c:pt>
                <c:pt idx="78">
                  <c:v>146.679</c:v>
                </c:pt>
                <c:pt idx="79">
                  <c:v>150.23500000000001</c:v>
                </c:pt>
                <c:pt idx="80">
                  <c:v>192.685</c:v>
                </c:pt>
                <c:pt idx="81">
                  <c:v>233.53100000000001</c:v>
                </c:pt>
              </c:numCache>
            </c:numRef>
          </c:val>
          <c:extLst>
            <c:ext xmlns:c16="http://schemas.microsoft.com/office/drawing/2014/chart" uri="{C3380CC4-5D6E-409C-BE32-E72D297353CC}">
              <c16:uniqueId val="{00000003-3778-4CE3-8304-F08F701AA678}"/>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ForeignBank'!$B$7:$DX$7</c:f>
              <c:numCache>
                <c:formatCode>0.0</c:formatCode>
                <c:ptCount val="127"/>
                <c:pt idx="0">
                  <c:v>22.808</c:v>
                </c:pt>
                <c:pt idx="1">
                  <c:v>25.495000000000001</c:v>
                </c:pt>
                <c:pt idx="2">
                  <c:v>28.273</c:v>
                </c:pt>
                <c:pt idx="3">
                  <c:v>21.477</c:v>
                </c:pt>
                <c:pt idx="4">
                  <c:v>23.193999999999999</c:v>
                </c:pt>
                <c:pt idx="5">
                  <c:v>31.734000000000002</c:v>
                </c:pt>
                <c:pt idx="6">
                  <c:v>33.625999999999998</c:v>
                </c:pt>
                <c:pt idx="7">
                  <c:v>37.258000000000003</c:v>
                </c:pt>
                <c:pt idx="8">
                  <c:v>37.149000000000001</c:v>
                </c:pt>
                <c:pt idx="9">
                  <c:v>36.027999999999999</c:v>
                </c:pt>
                <c:pt idx="10">
                  <c:v>39.292000000000002</c:v>
                </c:pt>
                <c:pt idx="11">
                  <c:v>38.901000000000003</c:v>
                </c:pt>
                <c:pt idx="12">
                  <c:v>39.61</c:v>
                </c:pt>
                <c:pt idx="13">
                  <c:v>37.344999999999999</c:v>
                </c:pt>
                <c:pt idx="14">
                  <c:v>41.338999999999999</c:v>
                </c:pt>
                <c:pt idx="15">
                  <c:v>35.476999999999997</c:v>
                </c:pt>
                <c:pt idx="16">
                  <c:v>41.819000000000003</c:v>
                </c:pt>
                <c:pt idx="17">
                  <c:v>30.838999999999999</c:v>
                </c:pt>
                <c:pt idx="18">
                  <c:v>32.581000000000003</c:v>
                </c:pt>
                <c:pt idx="19">
                  <c:v>37.130000000000003</c:v>
                </c:pt>
                <c:pt idx="20">
                  <c:v>56.488</c:v>
                </c:pt>
                <c:pt idx="21">
                  <c:v>64.233999999999995</c:v>
                </c:pt>
                <c:pt idx="22">
                  <c:v>58.25</c:v>
                </c:pt>
                <c:pt idx="23">
                  <c:v>65.192999999999998</c:v>
                </c:pt>
                <c:pt idx="24">
                  <c:v>58.930999999999997</c:v>
                </c:pt>
                <c:pt idx="25">
                  <c:v>59.58</c:v>
                </c:pt>
                <c:pt idx="26">
                  <c:v>48.442</c:v>
                </c:pt>
                <c:pt idx="27">
                  <c:v>40.448</c:v>
                </c:pt>
                <c:pt idx="28">
                  <c:v>32.65</c:v>
                </c:pt>
                <c:pt idx="29">
                  <c:v>37.951000000000001</c:v>
                </c:pt>
                <c:pt idx="30">
                  <c:v>60.244999999999997</c:v>
                </c:pt>
                <c:pt idx="31">
                  <c:v>42.585000000000001</c:v>
                </c:pt>
                <c:pt idx="32">
                  <c:v>33.731000000000002</c:v>
                </c:pt>
                <c:pt idx="33">
                  <c:v>42.354999999999997</c:v>
                </c:pt>
                <c:pt idx="34">
                  <c:v>43.945999999999998</c:v>
                </c:pt>
                <c:pt idx="35">
                  <c:v>34.137999999999998</c:v>
                </c:pt>
                <c:pt idx="36">
                  <c:v>38.055999999999997</c:v>
                </c:pt>
                <c:pt idx="37">
                  <c:v>33.582999999999998</c:v>
                </c:pt>
                <c:pt idx="38">
                  <c:v>38.741999999999997</c:v>
                </c:pt>
                <c:pt idx="39">
                  <c:v>27.468</c:v>
                </c:pt>
                <c:pt idx="40">
                  <c:v>22.024000000000001</c:v>
                </c:pt>
                <c:pt idx="41">
                  <c:v>17.530999999999999</c:v>
                </c:pt>
                <c:pt idx="42">
                  <c:v>23.872</c:v>
                </c:pt>
                <c:pt idx="43">
                  <c:v>25.358000000000001</c:v>
                </c:pt>
                <c:pt idx="44">
                  <c:v>52.993000000000002</c:v>
                </c:pt>
                <c:pt idx="45">
                  <c:v>53.045000000000002</c:v>
                </c:pt>
                <c:pt idx="46">
                  <c:v>47.689</c:v>
                </c:pt>
                <c:pt idx="47">
                  <c:v>50.3</c:v>
                </c:pt>
                <c:pt idx="48">
                  <c:v>46.564</c:v>
                </c:pt>
                <c:pt idx="49">
                  <c:v>49.408000000000001</c:v>
                </c:pt>
                <c:pt idx="50">
                  <c:v>41.415999999999997</c:v>
                </c:pt>
                <c:pt idx="51">
                  <c:v>8.2439999999999998</c:v>
                </c:pt>
                <c:pt idx="52">
                  <c:v>17.260000000000002</c:v>
                </c:pt>
                <c:pt idx="53">
                  <c:v>23.553000000000001</c:v>
                </c:pt>
                <c:pt idx="54">
                  <c:v>26.288</c:v>
                </c:pt>
                <c:pt idx="55">
                  <c:v>33.331000000000003</c:v>
                </c:pt>
                <c:pt idx="56">
                  <c:v>32.186999999999998</c:v>
                </c:pt>
                <c:pt idx="57">
                  <c:v>14.528</c:v>
                </c:pt>
                <c:pt idx="58">
                  <c:v>30.809000000000001</c:v>
                </c:pt>
                <c:pt idx="59">
                  <c:v>31.305</c:v>
                </c:pt>
                <c:pt idx="60">
                  <c:v>16.064</c:v>
                </c:pt>
                <c:pt idx="61">
                  <c:v>36.899000000000001</c:v>
                </c:pt>
                <c:pt idx="62">
                  <c:v>30.184000000000001</c:v>
                </c:pt>
                <c:pt idx="63">
                  <c:v>28.236000000000001</c:v>
                </c:pt>
                <c:pt idx="64">
                  <c:v>33.051000000000002</c:v>
                </c:pt>
                <c:pt idx="65">
                  <c:v>34.683999999999997</c:v>
                </c:pt>
                <c:pt idx="66">
                  <c:v>31.731999999999999</c:v>
                </c:pt>
                <c:pt idx="67">
                  <c:v>30.863</c:v>
                </c:pt>
                <c:pt idx="68">
                  <c:v>29.297000000000001</c:v>
                </c:pt>
                <c:pt idx="69">
                  <c:v>30.940999999999999</c:v>
                </c:pt>
                <c:pt idx="70">
                  <c:v>35.149000000000001</c:v>
                </c:pt>
                <c:pt idx="71">
                  <c:v>35.076000000000001</c:v>
                </c:pt>
                <c:pt idx="72">
                  <c:v>34.313000000000002</c:v>
                </c:pt>
                <c:pt idx="73">
                  <c:v>15.89</c:v>
                </c:pt>
                <c:pt idx="74">
                  <c:v>23.454999999999998</c:v>
                </c:pt>
                <c:pt idx="75">
                  <c:v>27.628</c:v>
                </c:pt>
                <c:pt idx="76">
                  <c:v>56.701999999999998</c:v>
                </c:pt>
                <c:pt idx="77">
                  <c:v>61.581000000000003</c:v>
                </c:pt>
                <c:pt idx="78">
                  <c:v>37.93</c:v>
                </c:pt>
                <c:pt idx="79">
                  <c:v>41.677</c:v>
                </c:pt>
                <c:pt idx="80">
                  <c:v>42.698</c:v>
                </c:pt>
                <c:pt idx="81">
                  <c:v>41.110999999999997</c:v>
                </c:pt>
              </c:numCache>
            </c:numRef>
          </c:val>
          <c:extLst>
            <c:ext xmlns:c16="http://schemas.microsoft.com/office/drawing/2014/chart" uri="{C3380CC4-5D6E-409C-BE32-E72D297353CC}">
              <c16:uniqueId val="{00000004-3778-4CE3-8304-F08F701AA678}"/>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ForeignNonbank'!$B$7:$DX$7</c:f>
              <c:numCache>
                <c:formatCode>0.0</c:formatCode>
                <c:ptCount val="127"/>
                <c:pt idx="0">
                  <c:v>125.33300000000003</c:v>
                </c:pt>
                <c:pt idx="1">
                  <c:v>127.72300000000001</c:v>
                </c:pt>
                <c:pt idx="2">
                  <c:v>131.59400000000002</c:v>
                </c:pt>
                <c:pt idx="3">
                  <c:v>105.71699999999998</c:v>
                </c:pt>
                <c:pt idx="4">
                  <c:v>106.04199999999999</c:v>
                </c:pt>
                <c:pt idx="5">
                  <c:v>96.510999999999996</c:v>
                </c:pt>
                <c:pt idx="6">
                  <c:v>98.056999999999988</c:v>
                </c:pt>
                <c:pt idx="7">
                  <c:v>90.402999999999992</c:v>
                </c:pt>
                <c:pt idx="8">
                  <c:v>71.935999999999993</c:v>
                </c:pt>
                <c:pt idx="9">
                  <c:v>82.890000000000015</c:v>
                </c:pt>
                <c:pt idx="10">
                  <c:v>93.043999999999983</c:v>
                </c:pt>
                <c:pt idx="11">
                  <c:v>88.663000000000011</c:v>
                </c:pt>
                <c:pt idx="12">
                  <c:v>102.17899999999999</c:v>
                </c:pt>
                <c:pt idx="13">
                  <c:v>104.66499999999999</c:v>
                </c:pt>
                <c:pt idx="14">
                  <c:v>105.01900000000001</c:v>
                </c:pt>
                <c:pt idx="15">
                  <c:v>109.06800000000001</c:v>
                </c:pt>
                <c:pt idx="16">
                  <c:v>110.76099999999998</c:v>
                </c:pt>
                <c:pt idx="17">
                  <c:v>115.09399999999999</c:v>
                </c:pt>
                <c:pt idx="18">
                  <c:v>96.292000000000016</c:v>
                </c:pt>
                <c:pt idx="19">
                  <c:v>155.941</c:v>
                </c:pt>
                <c:pt idx="20">
                  <c:v>129.85899999999998</c:v>
                </c:pt>
                <c:pt idx="21">
                  <c:v>126.544</c:v>
                </c:pt>
                <c:pt idx="22">
                  <c:v>123.42200000000003</c:v>
                </c:pt>
                <c:pt idx="23">
                  <c:v>78.074000000000026</c:v>
                </c:pt>
                <c:pt idx="24">
                  <c:v>98.981000000000009</c:v>
                </c:pt>
                <c:pt idx="25">
                  <c:v>108.72500000000001</c:v>
                </c:pt>
                <c:pt idx="26">
                  <c:v>141.81499999999997</c:v>
                </c:pt>
                <c:pt idx="27">
                  <c:v>125.34400000000002</c:v>
                </c:pt>
                <c:pt idx="28">
                  <c:v>158.92099999999996</c:v>
                </c:pt>
                <c:pt idx="29">
                  <c:v>149.09299999999999</c:v>
                </c:pt>
                <c:pt idx="30">
                  <c:v>173.714</c:v>
                </c:pt>
                <c:pt idx="31">
                  <c:v>141.291</c:v>
                </c:pt>
                <c:pt idx="32">
                  <c:v>110.28800000000001</c:v>
                </c:pt>
                <c:pt idx="33">
                  <c:v>129.114</c:v>
                </c:pt>
                <c:pt idx="34">
                  <c:v>152.24</c:v>
                </c:pt>
                <c:pt idx="35">
                  <c:v>123.453</c:v>
                </c:pt>
                <c:pt idx="36">
                  <c:v>91.899000000000015</c:v>
                </c:pt>
                <c:pt idx="37">
                  <c:v>105.42999999999998</c:v>
                </c:pt>
                <c:pt idx="38">
                  <c:v>123.499</c:v>
                </c:pt>
                <c:pt idx="39">
                  <c:v>115.21799999999998</c:v>
                </c:pt>
                <c:pt idx="40">
                  <c:v>93.90300000000002</c:v>
                </c:pt>
                <c:pt idx="41">
                  <c:v>80.381000000000029</c:v>
                </c:pt>
                <c:pt idx="42">
                  <c:v>88.665000000000035</c:v>
                </c:pt>
                <c:pt idx="43">
                  <c:v>69.941000000000003</c:v>
                </c:pt>
                <c:pt idx="44">
                  <c:v>52.732999999999997</c:v>
                </c:pt>
                <c:pt idx="45">
                  <c:v>48.702000000000012</c:v>
                </c:pt>
                <c:pt idx="46">
                  <c:v>67.84</c:v>
                </c:pt>
                <c:pt idx="47">
                  <c:v>26.983000000000018</c:v>
                </c:pt>
                <c:pt idx="48">
                  <c:v>23.137000000000022</c:v>
                </c:pt>
                <c:pt idx="49">
                  <c:v>10.266999999999982</c:v>
                </c:pt>
                <c:pt idx="50">
                  <c:v>4.6580000000000155</c:v>
                </c:pt>
                <c:pt idx="51">
                  <c:v>0.9269999999999925</c:v>
                </c:pt>
                <c:pt idx="52">
                  <c:v>1.9409999999999918</c:v>
                </c:pt>
                <c:pt idx="53">
                  <c:v>2.6489999999999974</c:v>
                </c:pt>
                <c:pt idx="54">
                  <c:v>2.9559999999999995</c:v>
                </c:pt>
                <c:pt idx="55">
                  <c:v>7.2509999999999906</c:v>
                </c:pt>
                <c:pt idx="56">
                  <c:v>2.1009999999999849</c:v>
                </c:pt>
                <c:pt idx="57">
                  <c:v>0.94799999999999862</c:v>
                </c:pt>
                <c:pt idx="58">
                  <c:v>3.9349999999999987</c:v>
                </c:pt>
                <c:pt idx="59">
                  <c:v>3.9969999999999928</c:v>
                </c:pt>
                <c:pt idx="60">
                  <c:v>2.051000000000009</c:v>
                </c:pt>
                <c:pt idx="61">
                  <c:v>4.7119999999999891</c:v>
                </c:pt>
                <c:pt idx="62">
                  <c:v>8.5699999999999896</c:v>
                </c:pt>
                <c:pt idx="63">
                  <c:v>2.1379999999999946</c:v>
                </c:pt>
                <c:pt idx="64">
                  <c:v>2.437000000000026</c:v>
                </c:pt>
                <c:pt idx="65">
                  <c:v>107.36700000000002</c:v>
                </c:pt>
                <c:pt idx="66">
                  <c:v>83.449000000000012</c:v>
                </c:pt>
                <c:pt idx="67">
                  <c:v>45.018000000000001</c:v>
                </c:pt>
                <c:pt idx="68">
                  <c:v>24.592000000000038</c:v>
                </c:pt>
                <c:pt idx="69">
                  <c:v>52.343999999999994</c:v>
                </c:pt>
                <c:pt idx="70">
                  <c:v>69.306999999999988</c:v>
                </c:pt>
                <c:pt idx="71">
                  <c:v>36.270000000000003</c:v>
                </c:pt>
                <c:pt idx="72">
                  <c:v>7.9499999999999744</c:v>
                </c:pt>
                <c:pt idx="73">
                  <c:v>3.6820000000000022</c:v>
                </c:pt>
                <c:pt idx="74">
                  <c:v>5.4340000000000117</c:v>
                </c:pt>
                <c:pt idx="75">
                  <c:v>41.677000000000007</c:v>
                </c:pt>
                <c:pt idx="76">
                  <c:v>37.169000000000011</c:v>
                </c:pt>
                <c:pt idx="77">
                  <c:v>36.894999999999996</c:v>
                </c:pt>
                <c:pt idx="78">
                  <c:v>32.797000000000004</c:v>
                </c:pt>
                <c:pt idx="79">
                  <c:v>22.950999999999986</c:v>
                </c:pt>
                <c:pt idx="80">
                  <c:v>31.263000000000012</c:v>
                </c:pt>
                <c:pt idx="81">
                  <c:v>47.052000000000014</c:v>
                </c:pt>
              </c:numCache>
            </c:numRef>
          </c:val>
          <c:extLst>
            <c:ext xmlns:c16="http://schemas.microsoft.com/office/drawing/2014/chart" uri="{C3380CC4-5D6E-409C-BE32-E72D297353CC}">
              <c16:uniqueId val="{00000005-3778-4CE3-8304-F08F701AA678}"/>
            </c:ext>
          </c:extLst>
        </c:ser>
        <c:dLbls>
          <c:showLegendKey val="0"/>
          <c:showVal val="0"/>
          <c:showCatName val="0"/>
          <c:showSerName val="0"/>
          <c:showPercent val="0"/>
          <c:showBubbleSize val="0"/>
        </c:dLbls>
        <c:axId val="567710464"/>
        <c:axId val="567712000"/>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FX!$B$33:$DX$33</c:f>
              <c:numCache>
                <c:formatCode>0</c:formatCode>
                <c:ptCount val="127"/>
                <c:pt idx="0">
                  <c:v>50.572773074343246</c:v>
                </c:pt>
                <c:pt idx="1">
                  <c:v>50.854408293890387</c:v>
                </c:pt>
                <c:pt idx="2">
                  <c:v>51.221365529643236</c:v>
                </c:pt>
                <c:pt idx="3">
                  <c:v>46.215143136862658</c:v>
                </c:pt>
                <c:pt idx="4">
                  <c:v>46.741816928409534</c:v>
                </c:pt>
                <c:pt idx="5">
                  <c:v>46.288446044215981</c:v>
                </c:pt>
                <c:pt idx="6">
                  <c:v>42.458658237438378</c:v>
                </c:pt>
                <c:pt idx="7">
                  <c:v>39.359931173231018</c:v>
                </c:pt>
                <c:pt idx="8">
                  <c:v>36.314857535476278</c:v>
                </c:pt>
                <c:pt idx="9">
                  <c:v>36.300343757359173</c:v>
                </c:pt>
                <c:pt idx="10">
                  <c:v>35.956820146315046</c:v>
                </c:pt>
                <c:pt idx="11">
                  <c:v>33.191019450025578</c:v>
                </c:pt>
                <c:pt idx="12">
                  <c:v>32.467412721298381</c:v>
                </c:pt>
                <c:pt idx="13">
                  <c:v>31.58376298145345</c:v>
                </c:pt>
                <c:pt idx="14">
                  <c:v>31.406675966309312</c:v>
                </c:pt>
                <c:pt idx="15">
                  <c:v>29.482647446223602</c:v>
                </c:pt>
                <c:pt idx="16">
                  <c:v>29.855980517467827</c:v>
                </c:pt>
                <c:pt idx="17">
                  <c:v>28.929610023083939</c:v>
                </c:pt>
                <c:pt idx="18">
                  <c:v>26.371491365825666</c:v>
                </c:pt>
                <c:pt idx="19">
                  <c:v>35.539179796222733</c:v>
                </c:pt>
                <c:pt idx="20">
                  <c:v>37.168386834796294</c:v>
                </c:pt>
                <c:pt idx="21">
                  <c:v>40.181996788411688</c:v>
                </c:pt>
                <c:pt idx="22">
                  <c:v>42.359230570476413</c:v>
                </c:pt>
                <c:pt idx="23">
                  <c:v>43.048747347545287</c:v>
                </c:pt>
                <c:pt idx="24">
                  <c:v>45.536526904106047</c:v>
                </c:pt>
                <c:pt idx="25">
                  <c:v>47.692234251164237</c:v>
                </c:pt>
                <c:pt idx="26">
                  <c:v>47.503446717660388</c:v>
                </c:pt>
                <c:pt idx="27">
                  <c:v>46.123274583870234</c:v>
                </c:pt>
                <c:pt idx="28">
                  <c:v>48.217871139168565</c:v>
                </c:pt>
                <c:pt idx="29">
                  <c:v>49.673971329884345</c:v>
                </c:pt>
                <c:pt idx="30">
                  <c:v>52.640128503049752</c:v>
                </c:pt>
                <c:pt idx="31">
                  <c:v>49.98620526991148</c:v>
                </c:pt>
                <c:pt idx="32">
                  <c:v>48.539905077710635</c:v>
                </c:pt>
                <c:pt idx="33">
                  <c:v>49.824795040219946</c:v>
                </c:pt>
                <c:pt idx="34">
                  <c:v>50.540099775727022</c:v>
                </c:pt>
                <c:pt idx="35">
                  <c:v>48.711209770209059</c:v>
                </c:pt>
                <c:pt idx="36">
                  <c:v>47.926385116218015</c:v>
                </c:pt>
                <c:pt idx="37">
                  <c:v>49.109444044246651</c:v>
                </c:pt>
                <c:pt idx="38">
                  <c:v>49.641171765075228</c:v>
                </c:pt>
                <c:pt idx="39">
                  <c:v>47.769891442045598</c:v>
                </c:pt>
                <c:pt idx="40">
                  <c:v>48.129882541677972</c:v>
                </c:pt>
                <c:pt idx="41">
                  <c:v>48.401999510602145</c:v>
                </c:pt>
                <c:pt idx="42">
                  <c:v>50.102172168660289</c:v>
                </c:pt>
                <c:pt idx="43">
                  <c:v>48.712443100963412</c:v>
                </c:pt>
                <c:pt idx="44">
                  <c:v>47.594077883024781</c:v>
                </c:pt>
                <c:pt idx="45">
                  <c:v>46.25550145709596</c:v>
                </c:pt>
                <c:pt idx="46">
                  <c:v>45.928967945614033</c:v>
                </c:pt>
                <c:pt idx="47">
                  <c:v>44.550355973728777</c:v>
                </c:pt>
                <c:pt idx="48">
                  <c:v>43.774291936477674</c:v>
                </c:pt>
                <c:pt idx="49">
                  <c:v>43.855547836199719</c:v>
                </c:pt>
                <c:pt idx="50">
                  <c:v>42.775324275321751</c:v>
                </c:pt>
                <c:pt idx="51">
                  <c:v>41.691945976271469</c:v>
                </c:pt>
                <c:pt idx="52">
                  <c:v>40.672566979173055</c:v>
                </c:pt>
                <c:pt idx="53">
                  <c:v>40.542606460040609</c:v>
                </c:pt>
                <c:pt idx="54">
                  <c:v>40.485513508482271</c:v>
                </c:pt>
                <c:pt idx="55">
                  <c:v>40.152558311171646</c:v>
                </c:pt>
                <c:pt idx="56">
                  <c:v>39.849531204737801</c:v>
                </c:pt>
                <c:pt idx="57">
                  <c:v>39.346267147156546</c:v>
                </c:pt>
                <c:pt idx="58">
                  <c:v>39.332837093045235</c:v>
                </c:pt>
                <c:pt idx="59">
                  <c:v>38.538748104559666</c:v>
                </c:pt>
                <c:pt idx="60">
                  <c:v>38.042218116772119</c:v>
                </c:pt>
                <c:pt idx="61">
                  <c:v>39.531990658677771</c:v>
                </c:pt>
                <c:pt idx="62">
                  <c:v>39.115717766985043</c:v>
                </c:pt>
                <c:pt idx="63">
                  <c:v>38.334642133287488</c:v>
                </c:pt>
                <c:pt idx="64">
                  <c:v>37.851604027332662</c:v>
                </c:pt>
                <c:pt idx="65">
                  <c:v>45.832266635299987</c:v>
                </c:pt>
                <c:pt idx="66">
                  <c:v>46.361675838465814</c:v>
                </c:pt>
                <c:pt idx="67">
                  <c:v>46.278416050958697</c:v>
                </c:pt>
                <c:pt idx="68">
                  <c:v>44.857528666387118</c:v>
                </c:pt>
                <c:pt idx="69">
                  <c:v>43.965607837746184</c:v>
                </c:pt>
                <c:pt idx="70">
                  <c:v>43.337495973488991</c:v>
                </c:pt>
                <c:pt idx="71">
                  <c:v>40.487185888645115</c:v>
                </c:pt>
                <c:pt idx="72">
                  <c:v>37.026302535188776</c:v>
                </c:pt>
                <c:pt idx="73">
                  <c:v>35.788508873379655</c:v>
                </c:pt>
                <c:pt idx="74">
                  <c:v>34.558397405389883</c:v>
                </c:pt>
                <c:pt idx="75">
                  <c:v>34.076839128227412</c:v>
                </c:pt>
                <c:pt idx="76">
                  <c:v>33.68571635159293</c:v>
                </c:pt>
                <c:pt idx="77">
                  <c:v>34.354827573279344</c:v>
                </c:pt>
                <c:pt idx="78">
                  <c:v>34.333574467153205</c:v>
                </c:pt>
                <c:pt idx="79">
                  <c:v>33.588567651296394</c:v>
                </c:pt>
                <c:pt idx="80">
                  <c:v>33.637613321989797</c:v>
                </c:pt>
                <c:pt idx="81">
                  <c:v>33.650385567659399</c:v>
                </c:pt>
              </c:numCache>
            </c:numRef>
          </c:val>
          <c:smooth val="0"/>
          <c:extLst>
            <c:ext xmlns:c16="http://schemas.microsoft.com/office/drawing/2014/chart" uri="{C3380CC4-5D6E-409C-BE32-E72D297353CC}">
              <c16:uniqueId val="{00000006-3778-4CE3-8304-F08F701AA678}"/>
            </c:ext>
          </c:extLst>
        </c:ser>
        <c:dLbls>
          <c:showLegendKey val="0"/>
          <c:showVal val="0"/>
          <c:showCatName val="0"/>
          <c:showSerName val="0"/>
          <c:showPercent val="0"/>
          <c:showBubbleSize val="0"/>
        </c:dLbls>
        <c:marker val="1"/>
        <c:smooth val="0"/>
        <c:axId val="567726464"/>
        <c:axId val="567728000"/>
      </c:lineChart>
      <c:dateAx>
        <c:axId val="567710464"/>
        <c:scaling>
          <c:orientation val="minMax"/>
        </c:scaling>
        <c:delete val="0"/>
        <c:axPos val="b"/>
        <c:numFmt formatCode="yyyy" sourceLinked="0"/>
        <c:majorTickMark val="out"/>
        <c:minorTickMark val="out"/>
        <c:tickLblPos val="nextTo"/>
        <c:spPr>
          <a:ln/>
        </c:spPr>
        <c:crossAx val="567712000"/>
        <c:crosses val="autoZero"/>
        <c:auto val="1"/>
        <c:lblOffset val="100"/>
        <c:baseTimeUnit val="days"/>
        <c:majorUnit val="24"/>
        <c:majorTimeUnit val="months"/>
        <c:minorUnit val="12"/>
        <c:minorTimeUnit val="months"/>
      </c:dateAx>
      <c:valAx>
        <c:axId val="56771200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7710464"/>
        <c:crosses val="autoZero"/>
        <c:crossBetween val="midCat"/>
      </c:valAx>
      <c:dateAx>
        <c:axId val="567726464"/>
        <c:scaling>
          <c:orientation val="minMax"/>
        </c:scaling>
        <c:delete val="1"/>
        <c:axPos val="b"/>
        <c:numFmt formatCode="m/d/yyyy" sourceLinked="1"/>
        <c:majorTickMark val="out"/>
        <c:minorTickMark val="none"/>
        <c:tickLblPos val="none"/>
        <c:crossAx val="567728000"/>
        <c:crosses val="autoZero"/>
        <c:auto val="1"/>
        <c:lblOffset val="100"/>
        <c:baseTimeUnit val="months"/>
      </c:dateAx>
      <c:valAx>
        <c:axId val="56772800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772646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27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0.37853747192064013</c:v>
              </c:pt>
              <c:pt idx="5">
                <c:v>0.37442689738082802</c:v>
              </c:pt>
              <c:pt idx="6">
                <c:v>0.36780982981293225</c:v>
              </c:pt>
              <c:pt idx="7">
                <c:v>0.42352269772321988</c:v>
              </c:pt>
              <c:pt idx="8">
                <c:v>0.51566620979491751</c:v>
              </c:pt>
              <c:pt idx="9">
                <c:v>0.62838820821842545</c:v>
              </c:pt>
              <c:pt idx="10">
                <c:v>0.79789398577029658</c:v>
              </c:pt>
              <c:pt idx="11">
                <c:v>1.0038952800695975</c:v>
              </c:pt>
              <c:pt idx="12">
                <c:v>1.3780399396099823</c:v>
              </c:pt>
              <c:pt idx="13">
                <c:v>1.3557753105261432</c:v>
              </c:pt>
              <c:pt idx="14">
                <c:v>1.3099717774139386</c:v>
              </c:pt>
              <c:pt idx="15">
                <c:v>1.2631284217792755</c:v>
              </c:pt>
              <c:pt idx="16">
                <c:v>1.4840788196877601</c:v>
              </c:pt>
              <c:pt idx="17">
                <c:v>1.8334647876723502</c:v>
              </c:pt>
              <c:pt idx="18">
                <c:v>1.7026934323134264</c:v>
              </c:pt>
              <c:pt idx="19">
                <c:v>1.7670657072048102</c:v>
              </c:pt>
              <c:pt idx="20">
                <c:v>2.1243370565849897</c:v>
              </c:pt>
              <c:pt idx="21">
                <c:v>2.7675243833760041</c:v>
              </c:pt>
              <c:pt idx="22">
                <c:v>3.0198317481075456</c:v>
              </c:pt>
              <c:pt idx="23">
                <c:v>2.9179951510099054</c:v>
              </c:pt>
              <c:pt idx="24">
                <c:v>3.3174072963956007</c:v>
              </c:pt>
              <c:pt idx="25">
                <c:v>3.1452841967800058</c:v>
              </c:pt>
              <c:pt idx="26">
                <c:v>3.1375795138545444</c:v>
              </c:pt>
              <c:pt idx="27">
                <c:v>3.2060032985786981</c:v>
              </c:pt>
              <c:pt idx="28">
                <c:v>3.445857937368662</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2E6F-43ED-82FE-F30036599C69}"/>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0.15366229492033737</c:v>
              </c:pt>
              <c:pt idx="1">
                <c:v>0.27858543808080782</c:v>
              </c:pt>
              <c:pt idx="2">
                <c:v>0.20822404708804171</c:v>
              </c:pt>
              <c:pt idx="3">
                <c:v>0.25661447047648855</c:v>
              </c:pt>
              <c:pt idx="4">
                <c:v>0.51434611509260775</c:v>
              </c:pt>
              <c:pt idx="5">
                <c:v>0.50876078153335758</c:v>
              </c:pt>
              <c:pt idx="6">
                <c:v>0.49976969544726108</c:v>
              </c:pt>
              <c:pt idx="7">
                <c:v>0.57547078000549468</c:v>
              </c:pt>
              <c:pt idx="8">
                <c:v>0.70067280353199313</c:v>
              </c:pt>
              <c:pt idx="9">
                <c:v>0.85383629796870264</c:v>
              </c:pt>
              <c:pt idx="10">
                <c:v>1.0841560011336198</c:v>
              </c:pt>
              <c:pt idx="11">
                <c:v>1.3640647903197798</c:v>
              </c:pt>
              <c:pt idx="12">
                <c:v>1.8724420749802209</c:v>
              </c:pt>
              <c:pt idx="13">
                <c:v>1.8421895205497529</c:v>
              </c:pt>
              <c:pt idx="14">
                <c:v>1.7799529625829986</c:v>
              </c:pt>
              <c:pt idx="15">
                <c:v>1.7163035228951788</c:v>
              </c:pt>
              <c:pt idx="16">
                <c:v>2.0165247353838067</c:v>
              </c:pt>
              <c:pt idx="17">
                <c:v>2.0106420289332343</c:v>
              </c:pt>
              <c:pt idx="18">
                <c:v>1.9341618768308633</c:v>
              </c:pt>
              <c:pt idx="19">
                <c:v>1.7297385940990635</c:v>
              </c:pt>
              <c:pt idx="20">
                <c:v>1.6779251382689646</c:v>
              </c:pt>
              <c:pt idx="21">
                <c:v>1.5645106276644454</c:v>
              </c:pt>
              <c:pt idx="22">
                <c:v>1.2734639138299655</c:v>
              </c:pt>
              <c:pt idx="23">
                <c:v>1.1606872881810741</c:v>
              </c:pt>
              <c:pt idx="24">
                <c:v>1.2096380360012289</c:v>
              </c:pt>
              <c:pt idx="25">
                <c:v>1.1691731698218788</c:v>
              </c:pt>
              <c:pt idx="26">
                <c:v>1.1172262351863906</c:v>
              </c:pt>
              <c:pt idx="27">
                <c:v>1.125236757073969</c:v>
              </c:pt>
              <c:pt idx="28">
                <c:v>1.3863677685823821</c:v>
              </c:pt>
              <c:pt idx="29">
                <c:v>1.1106498487263081</c:v>
              </c:pt>
              <c:pt idx="30">
                <c:v>1.4124642200272346</c:v>
              </c:pt>
              <c:pt idx="31">
                <c:v>1.3122972943085751</c:v>
              </c:pt>
              <c:pt idx="32">
                <c:v>1.3126508945877147</c:v>
              </c:pt>
              <c:pt idx="33">
                <c:v>1.2764912115088738</c:v>
              </c:pt>
              <c:pt idx="34">
                <c:v>1.0560126233295501</c:v>
              </c:pt>
              <c:pt idx="35">
                <c:v>0.90876901517868702</c:v>
              </c:pt>
            </c:numLit>
          </c:val>
          <c:extLst>
            <c:ext xmlns:c16="http://schemas.microsoft.com/office/drawing/2014/chart" uri="{C3380CC4-5D6E-409C-BE32-E72D297353CC}">
              <c16:uniqueId val="{00000001-2E6F-43ED-82FE-F30036599C69}"/>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27.047878727814183</c:v>
              </c:pt>
              <c:pt idx="7">
                <c:v>27.482355892824629</c:v>
              </c:pt>
              <c:pt idx="8">
                <c:v>26.147622129897236</c:v>
              </c:pt>
              <c:pt idx="9">
                <c:v>25.06135426084019</c:v>
              </c:pt>
              <c:pt idx="10">
                <c:v>24.861067837730879</c:v>
              </c:pt>
              <c:pt idx="11">
                <c:v>22.249753918311086</c:v>
              </c:pt>
              <c:pt idx="12">
                <c:v>19.368072033956196</c:v>
              </c:pt>
              <c:pt idx="13">
                <c:v>19.082780099831403</c:v>
              </c:pt>
              <c:pt idx="14">
                <c:v>17.645145534410826</c:v>
              </c:pt>
              <c:pt idx="15">
                <c:v>16.753392367132772</c:v>
              </c:pt>
              <c:pt idx="16">
                <c:v>16.252837812767144</c:v>
              </c:pt>
              <c:pt idx="17">
                <c:v>14.737568843603848</c:v>
              </c:pt>
              <c:pt idx="18">
                <c:v>14.710440790123092</c:v>
              </c:pt>
              <c:pt idx="19">
                <c:v>14.841100497482214</c:v>
              </c:pt>
              <c:pt idx="20">
                <c:v>14.779664894189992</c:v>
              </c:pt>
              <c:pt idx="21">
                <c:v>13.245533113358364</c:v>
              </c:pt>
              <c:pt idx="22">
                <c:v>12.399215458595485</c:v>
              </c:pt>
              <c:pt idx="23">
                <c:v>14.756342486597465</c:v>
              </c:pt>
              <c:pt idx="24">
                <c:v>14.277195072498071</c:v>
              </c:pt>
              <c:pt idx="25">
                <c:v>12.1510723028263</c:v>
              </c:pt>
              <c:pt idx="26">
                <c:v>11.650701259588356</c:v>
              </c:pt>
              <c:pt idx="27">
                <c:v>10.902169027148522</c:v>
              </c:pt>
              <c:pt idx="28">
                <c:v>10.118897087871041</c:v>
              </c:pt>
              <c:pt idx="29">
                <c:v>9.6075670269126938</c:v>
              </c:pt>
              <c:pt idx="30">
                <c:v>9.5580663933120888</c:v>
              </c:pt>
              <c:pt idx="31">
                <c:v>9.4972794631804884</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2E6F-43ED-82FE-F30036599C69}"/>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0.77789313071872546</c:v>
              </c:pt>
              <c:pt idx="4">
                <c:v>1.9398619593073478</c:v>
              </c:pt>
              <c:pt idx="5">
                <c:v>2.0304241828308336</c:v>
              </c:pt>
              <c:pt idx="6">
                <c:v>2.6118242154309281</c:v>
              </c:pt>
              <c:pt idx="7">
                <c:v>2.0384797454162609</c:v>
              </c:pt>
              <c:pt idx="8">
                <c:v>2.4107240821023463</c:v>
              </c:pt>
              <c:pt idx="9">
                <c:v>1.6139083506365615</c:v>
              </c:pt>
              <c:pt idx="10">
                <c:v>0.86102008002951891</c:v>
              </c:pt>
              <c:pt idx="11">
                <c:v>0.91434144041594423</c:v>
              </c:pt>
              <c:pt idx="12">
                <c:v>0.41044572373818544</c:v>
              </c:pt>
              <c:pt idx="13">
                <c:v>0.42666587109292986</c:v>
              </c:pt>
              <c:pt idx="14">
                <c:v>0.66378034040993161</c:v>
              </c:pt>
              <c:pt idx="15">
                <c:v>1.3428328257792201</c:v>
              </c:pt>
              <c:pt idx="16">
                <c:v>1.6439846381606338</c:v>
              </c:pt>
              <c:pt idx="17">
                <c:v>1.3612965862393218</c:v>
              </c:pt>
              <c:pt idx="18">
                <c:v>1.4843415201017407</c:v>
              </c:pt>
              <c:pt idx="19">
                <c:v>1.7697669439456096</c:v>
              </c:pt>
              <c:pt idx="20">
                <c:v>2.7025550809737977</c:v>
              </c:pt>
              <c:pt idx="21">
                <c:v>2.2804035047425075</c:v>
              </c:pt>
              <c:pt idx="22">
                <c:v>2.370557226162604</c:v>
              </c:pt>
              <c:pt idx="23">
                <c:v>2.2597626846700867</c:v>
              </c:pt>
              <c:pt idx="24">
                <c:v>2.2282268579511251</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2.9875727666939458</c:v>
              </c:pt>
            </c:numLit>
          </c:val>
          <c:extLst>
            <c:ext xmlns:c16="http://schemas.microsoft.com/office/drawing/2014/chart" uri="{C3380CC4-5D6E-409C-BE32-E72D297353CC}">
              <c16:uniqueId val="{00000003-2E6F-43ED-82FE-F30036599C69}"/>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18.082113548611275</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10.382465554754575</c:v>
              </c:pt>
              <c:pt idx="14">
                <c:v>9.9816114498421182</c:v>
              </c:pt>
              <c:pt idx="15">
                <c:v>9.3419205759913186</c:v>
              </c:pt>
              <c:pt idx="16">
                <c:v>8.8709099836136165</c:v>
              </c:pt>
              <c:pt idx="17">
                <c:v>8.5689681977006309</c:v>
              </c:pt>
              <c:pt idx="18">
                <c:v>8.533528923338249</c:v>
              </c:pt>
              <c:pt idx="19">
                <c:v>8.0464046753963547</c:v>
              </c:pt>
              <c:pt idx="20">
                <c:v>7.5288077779672058</c:v>
              </c:pt>
              <c:pt idx="21">
                <c:v>7.1066545081603749</c:v>
              </c:pt>
              <c:pt idx="22">
                <c:v>6.5582062268166865</c:v>
              </c:pt>
              <c:pt idx="23">
                <c:v>6.2529477498085351</c:v>
              </c:pt>
              <c:pt idx="24">
                <c:v>6.485478072073172</c:v>
              </c:pt>
              <c:pt idx="25">
                <c:v>6.2910627633012544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3.2062447514460128</c:v>
              </c:pt>
            </c:numLit>
          </c:val>
          <c:extLst>
            <c:ext xmlns:c16="http://schemas.microsoft.com/office/drawing/2014/chart" uri="{C3380CC4-5D6E-409C-BE32-E72D297353CC}">
              <c16:uniqueId val="{00000004-2E6F-43ED-82FE-F30036599C69}"/>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5.2994789951700465</c:v>
              </c:pt>
              <c:pt idx="26">
                <c:v>5.146994819509187</c:v>
              </c:pt>
              <c:pt idx="27">
                <c:v>4.9996967642966892</c:v>
              </c:pt>
              <c:pt idx="28">
                <c:v>4.7871321886768374</c:v>
              </c:pt>
              <c:pt idx="29">
                <c:v>4.6387796603394609</c:v>
              </c:pt>
              <c:pt idx="30">
                <c:v>4.4877336288865761</c:v>
              </c:pt>
              <c:pt idx="31">
                <c:v>4.3274555364937077</c:v>
              </c:pt>
              <c:pt idx="32">
                <c:v>4.1880528361549958</c:v>
              </c:pt>
              <c:pt idx="33">
                <c:v>4.1844421364942299</c:v>
              </c:pt>
              <c:pt idx="34">
                <c:v>4.2485557583782665</c:v>
              </c:pt>
              <c:pt idx="35">
                <c:v>4.4476195996338994</c:v>
              </c:pt>
            </c:numLit>
          </c:val>
          <c:extLst>
            <c:ext xmlns:c16="http://schemas.microsoft.com/office/drawing/2014/chart" uri="{C3380CC4-5D6E-409C-BE32-E72D297353CC}">
              <c16:uniqueId val="{00000005-2E6F-43ED-82FE-F30036599C69}"/>
            </c:ext>
          </c:extLst>
        </c:ser>
        <c:dLbls>
          <c:showLegendKey val="0"/>
          <c:showVal val="0"/>
          <c:showCatName val="0"/>
          <c:showSerName val="0"/>
          <c:showPercent val="0"/>
          <c:showBubbleSize val="0"/>
        </c:dLbls>
        <c:axId val="567852032"/>
        <c:axId val="567857920"/>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61.146753622108974</c:v>
              </c:pt>
              <c:pt idx="4">
                <c:v>60.895383158587592</c:v>
              </c:pt>
              <c:pt idx="5">
                <c:v>60.654059459637686</c:v>
              </c:pt>
              <c:pt idx="6">
                <c:v>57.871897308977296</c:v>
              </c:pt>
              <c:pt idx="7">
                <c:v>56.612921536736579</c:v>
              </c:pt>
              <c:pt idx="8">
                <c:v>54.743408464461574</c:v>
              </c:pt>
              <c:pt idx="9">
                <c:v>52.759365876763574</c:v>
              </c:pt>
              <c:pt idx="10">
                <c:v>51.64346822621615</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35.828167462768519</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27.497347947833255</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2E6F-43ED-82FE-F30036599C69}"/>
            </c:ext>
          </c:extLst>
        </c:ser>
        <c:dLbls>
          <c:showLegendKey val="0"/>
          <c:showVal val="0"/>
          <c:showCatName val="0"/>
          <c:showSerName val="0"/>
          <c:showPercent val="0"/>
          <c:showBubbleSize val="0"/>
        </c:dLbls>
        <c:marker val="1"/>
        <c:smooth val="0"/>
        <c:axId val="567859456"/>
        <c:axId val="567742464"/>
      </c:lineChart>
      <c:dateAx>
        <c:axId val="567852032"/>
        <c:scaling>
          <c:orientation val="minMax"/>
        </c:scaling>
        <c:delete val="0"/>
        <c:axPos val="b"/>
        <c:numFmt formatCode="yyyy" sourceLinked="0"/>
        <c:majorTickMark val="out"/>
        <c:minorTickMark val="none"/>
        <c:tickLblPos val="nextTo"/>
        <c:txPr>
          <a:bodyPr/>
          <a:lstStyle/>
          <a:p>
            <a:pPr>
              <a:defRPr sz="800"/>
            </a:pPr>
            <a:endParaRPr lang="en-US"/>
          </a:p>
        </c:txPr>
        <c:crossAx val="567857920"/>
        <c:crosses val="autoZero"/>
        <c:auto val="1"/>
        <c:lblOffset val="100"/>
        <c:baseTimeUnit val="days"/>
        <c:majorUnit val="12"/>
        <c:majorTimeUnit val="months"/>
        <c:minorUnit val="12"/>
        <c:minorTimeUnit val="days"/>
      </c:dateAx>
      <c:valAx>
        <c:axId val="567857920"/>
        <c:scaling>
          <c:orientation val="minMax"/>
          <c:max val="1"/>
        </c:scaling>
        <c:delete val="0"/>
        <c:axPos val="l"/>
        <c:majorGridlines/>
        <c:numFmt formatCode="0%" sourceLinked="0"/>
        <c:majorTickMark val="out"/>
        <c:minorTickMark val="none"/>
        <c:tickLblPos val="nextTo"/>
        <c:txPr>
          <a:bodyPr/>
          <a:lstStyle/>
          <a:p>
            <a:pPr>
              <a:defRPr sz="800"/>
            </a:pPr>
            <a:endParaRPr lang="en-US"/>
          </a:p>
        </c:txPr>
        <c:crossAx val="567852032"/>
        <c:crosses val="autoZero"/>
        <c:crossBetween val="midCat"/>
      </c:valAx>
      <c:dateAx>
        <c:axId val="567859456"/>
        <c:scaling>
          <c:orientation val="minMax"/>
        </c:scaling>
        <c:delete val="1"/>
        <c:axPos val="b"/>
        <c:numFmt formatCode="General" sourceLinked="1"/>
        <c:majorTickMark val="out"/>
        <c:minorTickMark val="none"/>
        <c:tickLblPos val="none"/>
        <c:crossAx val="567742464"/>
        <c:crosses val="autoZero"/>
        <c:auto val="1"/>
        <c:lblOffset val="100"/>
        <c:baseTimeUnit val="days"/>
      </c:dateAx>
      <c:valAx>
        <c:axId val="567742464"/>
        <c:scaling>
          <c:orientation val="minMax"/>
        </c:scaling>
        <c:delete val="0"/>
        <c:axPos val="r"/>
        <c:numFmt formatCode="0" sourceLinked="0"/>
        <c:majorTickMark val="out"/>
        <c:minorTickMark val="none"/>
        <c:tickLblPos val="nextTo"/>
        <c:txPr>
          <a:bodyPr/>
          <a:lstStyle/>
          <a:p>
            <a:pPr>
              <a:defRPr sz="800"/>
            </a:pPr>
            <a:endParaRPr lang="en-US"/>
          </a:p>
        </c:txPr>
        <c:crossAx val="567859456"/>
        <c:crosses val="max"/>
        <c:crossBetween val="midCat"/>
      </c:valAx>
    </c:plotArea>
    <c:legend>
      <c:legendPos val="r"/>
      <c:layout>
        <c:manualLayout>
          <c:xMode val="edge"/>
          <c:yMode val="edge"/>
          <c:x val="0"/>
          <c:y val="5.5434588767250846E-2"/>
          <c:w val="0.9979097107640178"/>
          <c:h val="0.72234191238392564"/>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7087595115197811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DomesticCentralBank'!$B$8:$DX$8</c:f>
              <c:numCache>
                <c:formatCode>0.0</c:formatCode>
                <c:ptCount val="127"/>
                <c:pt idx="0">
                  <c:v>0.27300000000000002</c:v>
                </c:pt>
                <c:pt idx="1">
                  <c:v>0.28100000000000003</c:v>
                </c:pt>
                <c:pt idx="2">
                  <c:v>0.28999999999999998</c:v>
                </c:pt>
                <c:pt idx="3">
                  <c:v>0.29799999999999999</c:v>
                </c:pt>
                <c:pt idx="4">
                  <c:v>0.312</c:v>
                </c:pt>
                <c:pt idx="5">
                  <c:v>0.32600000000000001</c:v>
                </c:pt>
                <c:pt idx="6">
                  <c:v>0.34</c:v>
                </c:pt>
                <c:pt idx="7">
                  <c:v>0.35399999999999998</c:v>
                </c:pt>
                <c:pt idx="8">
                  <c:v>0.36</c:v>
                </c:pt>
                <c:pt idx="9">
                  <c:v>0.36699999999999999</c:v>
                </c:pt>
                <c:pt idx="10">
                  <c:v>0.51800000000000002</c:v>
                </c:pt>
                <c:pt idx="11">
                  <c:v>0.69</c:v>
                </c:pt>
                <c:pt idx="12">
                  <c:v>0.71099999999999997</c:v>
                </c:pt>
                <c:pt idx="13">
                  <c:v>0.78800000000000003</c:v>
                </c:pt>
                <c:pt idx="14">
                  <c:v>0.79900000000000004</c:v>
                </c:pt>
                <c:pt idx="15">
                  <c:v>0.82799999999999996</c:v>
                </c:pt>
                <c:pt idx="16">
                  <c:v>0.83499999999999996</c:v>
                </c:pt>
                <c:pt idx="17">
                  <c:v>0.82899999999999996</c:v>
                </c:pt>
                <c:pt idx="18">
                  <c:v>0.76</c:v>
                </c:pt>
                <c:pt idx="19">
                  <c:v>0.82599999999999996</c:v>
                </c:pt>
                <c:pt idx="20">
                  <c:v>0.91</c:v>
                </c:pt>
                <c:pt idx="21">
                  <c:v>0.88300000000000001</c:v>
                </c:pt>
                <c:pt idx="22">
                  <c:v>0.89500000000000002</c:v>
                </c:pt>
                <c:pt idx="23">
                  <c:v>0.88200000000000001</c:v>
                </c:pt>
                <c:pt idx="24">
                  <c:v>0.84599999999999997</c:v>
                </c:pt>
                <c:pt idx="25">
                  <c:v>0.82399999999999995</c:v>
                </c:pt>
                <c:pt idx="26">
                  <c:v>0.78200000000000003</c:v>
                </c:pt>
                <c:pt idx="27">
                  <c:v>0.71899999999999997</c:v>
                </c:pt>
                <c:pt idx="28">
                  <c:v>0.71899999999999997</c:v>
                </c:pt>
                <c:pt idx="29">
                  <c:v>0.71899999999999997</c:v>
                </c:pt>
                <c:pt idx="30">
                  <c:v>0.71899999999999997</c:v>
                </c:pt>
                <c:pt idx="31">
                  <c:v>0.71899999999999997</c:v>
                </c:pt>
                <c:pt idx="32">
                  <c:v>0.68300000000000005</c:v>
                </c:pt>
                <c:pt idx="33">
                  <c:v>0.68899999999999995</c:v>
                </c:pt>
                <c:pt idx="34">
                  <c:v>0.57599999999999996</c:v>
                </c:pt>
                <c:pt idx="35">
                  <c:v>0.629</c:v>
                </c:pt>
                <c:pt idx="36">
                  <c:v>0.63400000000000001</c:v>
                </c:pt>
                <c:pt idx="37">
                  <c:v>0.63800000000000001</c:v>
                </c:pt>
                <c:pt idx="38">
                  <c:v>0.57899999999999996</c:v>
                </c:pt>
                <c:pt idx="39">
                  <c:v>0.68300000000000005</c:v>
                </c:pt>
                <c:pt idx="40">
                  <c:v>0.70299999999999996</c:v>
                </c:pt>
                <c:pt idx="41">
                  <c:v>0.88800000000000001</c:v>
                </c:pt>
                <c:pt idx="42">
                  <c:v>0.91400000000000003</c:v>
                </c:pt>
                <c:pt idx="43">
                  <c:v>0.90700000000000003</c:v>
                </c:pt>
                <c:pt idx="44">
                  <c:v>1.46</c:v>
                </c:pt>
                <c:pt idx="45">
                  <c:v>3.3849999999999998</c:v>
                </c:pt>
                <c:pt idx="46">
                  <c:v>5.3490000000000002</c:v>
                </c:pt>
                <c:pt idx="47">
                  <c:v>7.4470000000000001</c:v>
                </c:pt>
                <c:pt idx="48">
                  <c:v>9.6189999999999998</c:v>
                </c:pt>
                <c:pt idx="49">
                  <c:v>12.824</c:v>
                </c:pt>
                <c:pt idx="50">
                  <c:v>15.34</c:v>
                </c:pt>
                <c:pt idx="51">
                  <c:v>17.538</c:v>
                </c:pt>
                <c:pt idx="52">
                  <c:v>18.931999999999999</c:v>
                </c:pt>
                <c:pt idx="53">
                  <c:v>20.009</c:v>
                </c:pt>
                <c:pt idx="54">
                  <c:v>21.077000000000002</c:v>
                </c:pt>
                <c:pt idx="55">
                  <c:v>22.995999999999999</c:v>
                </c:pt>
                <c:pt idx="56">
                  <c:v>23.436</c:v>
                </c:pt>
                <c:pt idx="57">
                  <c:v>24.827000000000002</c:v>
                </c:pt>
                <c:pt idx="58">
                  <c:v>24.827999999999999</c:v>
                </c:pt>
                <c:pt idx="59">
                  <c:v>25.582999999999998</c:v>
                </c:pt>
                <c:pt idx="60">
                  <c:v>26.257000000000001</c:v>
                </c:pt>
                <c:pt idx="61">
                  <c:v>26.933</c:v>
                </c:pt>
                <c:pt idx="62">
                  <c:v>26.099</c:v>
                </c:pt>
                <c:pt idx="63">
                  <c:v>25.832999999999998</c:v>
                </c:pt>
                <c:pt idx="64">
                  <c:v>26.378</c:v>
                </c:pt>
                <c:pt idx="65">
                  <c:v>29.58</c:v>
                </c:pt>
                <c:pt idx="66">
                  <c:v>31.992000000000001</c:v>
                </c:pt>
                <c:pt idx="67">
                  <c:v>35.874000000000002</c:v>
                </c:pt>
                <c:pt idx="68">
                  <c:v>38.488</c:v>
                </c:pt>
                <c:pt idx="69">
                  <c:v>41.756999999999998</c:v>
                </c:pt>
                <c:pt idx="70">
                  <c:v>46.668999999999997</c:v>
                </c:pt>
                <c:pt idx="71">
                  <c:v>50.786000000000001</c:v>
                </c:pt>
                <c:pt idx="72">
                  <c:v>53.731999999999999</c:v>
                </c:pt>
                <c:pt idx="73">
                  <c:v>53.838999999999999</c:v>
                </c:pt>
                <c:pt idx="74">
                  <c:v>52.904000000000003</c:v>
                </c:pt>
                <c:pt idx="75">
                  <c:v>54.127000000000002</c:v>
                </c:pt>
                <c:pt idx="76">
                  <c:v>54.856999999999999</c:v>
                </c:pt>
                <c:pt idx="77">
                  <c:v>53.207999999999998</c:v>
                </c:pt>
                <c:pt idx="78">
                  <c:v>51.103000000000002</c:v>
                </c:pt>
                <c:pt idx="79">
                  <c:v>51.454000000000001</c:v>
                </c:pt>
                <c:pt idx="80">
                  <c:v>51.448</c:v>
                </c:pt>
                <c:pt idx="81">
                  <c:v>50.468000000000004</c:v>
                </c:pt>
              </c:numCache>
            </c:numRef>
          </c:val>
          <c:extLst>
            <c:ext xmlns:c16="http://schemas.microsoft.com/office/drawing/2014/chart" uri="{C3380CC4-5D6E-409C-BE32-E72D297353CC}">
              <c16:uniqueId val="{00000000-B845-49B8-8C56-DB7EA9F49B5E}"/>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DomesticBank'!$B$8:$DX$8</c:f>
              <c:numCache>
                <c:formatCode>0.0</c:formatCode>
                <c:ptCount val="127"/>
                <c:pt idx="0">
                  <c:v>7.7960000000000003</c:v>
                </c:pt>
                <c:pt idx="1">
                  <c:v>7.9340000000000002</c:v>
                </c:pt>
                <c:pt idx="2">
                  <c:v>7.984</c:v>
                </c:pt>
                <c:pt idx="3">
                  <c:v>8.5129999999999999</c:v>
                </c:pt>
                <c:pt idx="4">
                  <c:v>8.4</c:v>
                </c:pt>
                <c:pt idx="5">
                  <c:v>8.5289999999999999</c:v>
                </c:pt>
                <c:pt idx="6">
                  <c:v>9.0709999999999997</c:v>
                </c:pt>
                <c:pt idx="7">
                  <c:v>9.4190000000000005</c:v>
                </c:pt>
                <c:pt idx="8">
                  <c:v>9.375</c:v>
                </c:pt>
                <c:pt idx="9">
                  <c:v>9.4350000000000005</c:v>
                </c:pt>
                <c:pt idx="10">
                  <c:v>9.6440000000000001</c:v>
                </c:pt>
                <c:pt idx="11">
                  <c:v>9.7100000000000009</c:v>
                </c:pt>
                <c:pt idx="12">
                  <c:v>9.9689999999999994</c:v>
                </c:pt>
                <c:pt idx="13">
                  <c:v>10.052</c:v>
                </c:pt>
                <c:pt idx="14">
                  <c:v>9.8510000000000009</c:v>
                </c:pt>
                <c:pt idx="15">
                  <c:v>10.173999999999999</c:v>
                </c:pt>
                <c:pt idx="16">
                  <c:v>10.717000000000001</c:v>
                </c:pt>
                <c:pt idx="17">
                  <c:v>10.305</c:v>
                </c:pt>
                <c:pt idx="18">
                  <c:v>10.337999999999999</c:v>
                </c:pt>
                <c:pt idx="19">
                  <c:v>10.596</c:v>
                </c:pt>
                <c:pt idx="20">
                  <c:v>10.965</c:v>
                </c:pt>
                <c:pt idx="21">
                  <c:v>11.237</c:v>
                </c:pt>
                <c:pt idx="22">
                  <c:v>11.42</c:v>
                </c:pt>
                <c:pt idx="23">
                  <c:v>11.855</c:v>
                </c:pt>
                <c:pt idx="24">
                  <c:v>13.01</c:v>
                </c:pt>
                <c:pt idx="25">
                  <c:v>13.904</c:v>
                </c:pt>
                <c:pt idx="26">
                  <c:v>15.098000000000001</c:v>
                </c:pt>
                <c:pt idx="27">
                  <c:v>16.754000000000001</c:v>
                </c:pt>
                <c:pt idx="28">
                  <c:v>16.498000000000001</c:v>
                </c:pt>
                <c:pt idx="29">
                  <c:v>18.161999999999999</c:v>
                </c:pt>
                <c:pt idx="30">
                  <c:v>19.329999999999998</c:v>
                </c:pt>
                <c:pt idx="31">
                  <c:v>20.094999999999999</c:v>
                </c:pt>
                <c:pt idx="32">
                  <c:v>20.52</c:v>
                </c:pt>
                <c:pt idx="33">
                  <c:v>21.097000000000001</c:v>
                </c:pt>
                <c:pt idx="34">
                  <c:v>21.652999999999999</c:v>
                </c:pt>
                <c:pt idx="35">
                  <c:v>22.405000000000001</c:v>
                </c:pt>
                <c:pt idx="36">
                  <c:v>22.806999999999999</c:v>
                </c:pt>
                <c:pt idx="37">
                  <c:v>24.428999999999998</c:v>
                </c:pt>
                <c:pt idx="38">
                  <c:v>23.613</c:v>
                </c:pt>
                <c:pt idx="39">
                  <c:v>24.331</c:v>
                </c:pt>
                <c:pt idx="40">
                  <c:v>24.763999999999999</c:v>
                </c:pt>
                <c:pt idx="41">
                  <c:v>25.638000000000002</c:v>
                </c:pt>
                <c:pt idx="42">
                  <c:v>24.225000000000001</c:v>
                </c:pt>
                <c:pt idx="43">
                  <c:v>25.297999999999998</c:v>
                </c:pt>
                <c:pt idx="44">
                  <c:v>26.25</c:v>
                </c:pt>
                <c:pt idx="45">
                  <c:v>26.777000000000001</c:v>
                </c:pt>
                <c:pt idx="46">
                  <c:v>26.510999999999999</c:v>
                </c:pt>
                <c:pt idx="47">
                  <c:v>27.236000000000001</c:v>
                </c:pt>
                <c:pt idx="48">
                  <c:v>28.234000000000002</c:v>
                </c:pt>
                <c:pt idx="49">
                  <c:v>28.324999999999999</c:v>
                </c:pt>
                <c:pt idx="50">
                  <c:v>28.452000000000002</c:v>
                </c:pt>
                <c:pt idx="51">
                  <c:v>27.983000000000001</c:v>
                </c:pt>
                <c:pt idx="52">
                  <c:v>27.593</c:v>
                </c:pt>
                <c:pt idx="53">
                  <c:v>27.562000000000001</c:v>
                </c:pt>
                <c:pt idx="54">
                  <c:v>27.23</c:v>
                </c:pt>
                <c:pt idx="55">
                  <c:v>27.629000000000001</c:v>
                </c:pt>
                <c:pt idx="56">
                  <c:v>28.524999999999999</c:v>
                </c:pt>
                <c:pt idx="57">
                  <c:v>29.407</c:v>
                </c:pt>
                <c:pt idx="58">
                  <c:v>29.736999999999998</c:v>
                </c:pt>
                <c:pt idx="59">
                  <c:v>31.033000000000001</c:v>
                </c:pt>
                <c:pt idx="60">
                  <c:v>33.009</c:v>
                </c:pt>
                <c:pt idx="61">
                  <c:v>32.594000000000001</c:v>
                </c:pt>
                <c:pt idx="62">
                  <c:v>33.936</c:v>
                </c:pt>
                <c:pt idx="63">
                  <c:v>32.689</c:v>
                </c:pt>
                <c:pt idx="64">
                  <c:v>34.054000000000002</c:v>
                </c:pt>
                <c:pt idx="65">
                  <c:v>34.969000000000001</c:v>
                </c:pt>
                <c:pt idx="66">
                  <c:v>34.412999999999997</c:v>
                </c:pt>
                <c:pt idx="67">
                  <c:v>34.271000000000001</c:v>
                </c:pt>
                <c:pt idx="68">
                  <c:v>34.856000000000002</c:v>
                </c:pt>
                <c:pt idx="69">
                  <c:v>34.935000000000002</c:v>
                </c:pt>
                <c:pt idx="70">
                  <c:v>35.606000000000002</c:v>
                </c:pt>
                <c:pt idx="71">
                  <c:v>35.679000000000002</c:v>
                </c:pt>
                <c:pt idx="72">
                  <c:v>36.125999999999998</c:v>
                </c:pt>
                <c:pt idx="73">
                  <c:v>36.847000000000001</c:v>
                </c:pt>
                <c:pt idx="74">
                  <c:v>36.466999999999999</c:v>
                </c:pt>
                <c:pt idx="75">
                  <c:v>37.627000000000002</c:v>
                </c:pt>
                <c:pt idx="76">
                  <c:v>37.939</c:v>
                </c:pt>
                <c:pt idx="77">
                  <c:v>38.616999999999997</c:v>
                </c:pt>
                <c:pt idx="78">
                  <c:v>39.716000000000001</c:v>
                </c:pt>
                <c:pt idx="79">
                  <c:v>40.305</c:v>
                </c:pt>
                <c:pt idx="80">
                  <c:v>40.305</c:v>
                </c:pt>
                <c:pt idx="81">
                  <c:v>40.305</c:v>
                </c:pt>
              </c:numCache>
            </c:numRef>
          </c:val>
          <c:extLst>
            <c:ext xmlns:c16="http://schemas.microsoft.com/office/drawing/2014/chart" uri="{C3380CC4-5D6E-409C-BE32-E72D297353CC}">
              <c16:uniqueId val="{00000001-B845-49B8-8C56-DB7EA9F49B5E}"/>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DomesticNonbank'!$B$8:$DX$8</c:f>
              <c:numCache>
                <c:formatCode>0.0</c:formatCode>
                <c:ptCount val="127"/>
                <c:pt idx="0">
                  <c:v>6.543000000000009</c:v>
                </c:pt>
                <c:pt idx="1">
                  <c:v>7.4030000000000014</c:v>
                </c:pt>
                <c:pt idx="2">
                  <c:v>7.2660000000000071</c:v>
                </c:pt>
                <c:pt idx="3">
                  <c:v>6.8099999999999952</c:v>
                </c:pt>
                <c:pt idx="4">
                  <c:v>7.2859999999999978</c:v>
                </c:pt>
                <c:pt idx="5">
                  <c:v>5.4159999999999933</c:v>
                </c:pt>
                <c:pt idx="6">
                  <c:v>7.3920000000000048</c:v>
                </c:pt>
                <c:pt idx="7">
                  <c:v>7.3120000000000083</c:v>
                </c:pt>
                <c:pt idx="8">
                  <c:v>7.222999999999999</c:v>
                </c:pt>
                <c:pt idx="9">
                  <c:v>6.8989999999999991</c:v>
                </c:pt>
                <c:pt idx="10">
                  <c:v>7.2150000000000016</c:v>
                </c:pt>
                <c:pt idx="11">
                  <c:v>6.5619999999999941</c:v>
                </c:pt>
                <c:pt idx="12">
                  <c:v>6.9659999999999958</c:v>
                </c:pt>
                <c:pt idx="13">
                  <c:v>8.3279999999999994</c:v>
                </c:pt>
                <c:pt idx="14">
                  <c:v>8.3149999999999959</c:v>
                </c:pt>
                <c:pt idx="15">
                  <c:v>5.5660000000000061</c:v>
                </c:pt>
                <c:pt idx="16">
                  <c:v>5.5879999999999992</c:v>
                </c:pt>
                <c:pt idx="17">
                  <c:v>7.43</c:v>
                </c:pt>
                <c:pt idx="18">
                  <c:v>6.8150000000000031</c:v>
                </c:pt>
                <c:pt idx="19">
                  <c:v>6.1110000000000007</c:v>
                </c:pt>
                <c:pt idx="20">
                  <c:v>6.3530000000000015</c:v>
                </c:pt>
                <c:pt idx="21">
                  <c:v>5.8080000000000052</c:v>
                </c:pt>
                <c:pt idx="22">
                  <c:v>6.1820000000000075</c:v>
                </c:pt>
                <c:pt idx="23">
                  <c:v>6.1199999999999974</c:v>
                </c:pt>
                <c:pt idx="24">
                  <c:v>5.15</c:v>
                </c:pt>
                <c:pt idx="25">
                  <c:v>2.3009999999999948</c:v>
                </c:pt>
                <c:pt idx="26">
                  <c:v>3.0610000000000017</c:v>
                </c:pt>
                <c:pt idx="27">
                  <c:v>5.9840000000000053</c:v>
                </c:pt>
                <c:pt idx="28">
                  <c:v>8.5209999999999972</c:v>
                </c:pt>
                <c:pt idx="29">
                  <c:v>8.8619999999999948</c:v>
                </c:pt>
                <c:pt idx="30">
                  <c:v>5.7110000000000056</c:v>
                </c:pt>
                <c:pt idx="31">
                  <c:v>5.9189999999999898</c:v>
                </c:pt>
                <c:pt idx="32">
                  <c:v>6.8909999999999947</c:v>
                </c:pt>
                <c:pt idx="33">
                  <c:v>6.0409999999999968</c:v>
                </c:pt>
                <c:pt idx="34">
                  <c:v>6.3840000000000003</c:v>
                </c:pt>
                <c:pt idx="35">
                  <c:v>6.6399999999999899</c:v>
                </c:pt>
                <c:pt idx="36">
                  <c:v>5.5010000000000083</c:v>
                </c:pt>
                <c:pt idx="37">
                  <c:v>6.6049999999999969</c:v>
                </c:pt>
                <c:pt idx="38">
                  <c:v>6.1639999999999944</c:v>
                </c:pt>
                <c:pt idx="39">
                  <c:v>6.7330000000000005</c:v>
                </c:pt>
                <c:pt idx="40">
                  <c:v>7.6249999999999964</c:v>
                </c:pt>
                <c:pt idx="41">
                  <c:v>8.6959999999999944</c:v>
                </c:pt>
                <c:pt idx="42">
                  <c:v>11.294999999999995</c:v>
                </c:pt>
                <c:pt idx="43">
                  <c:v>7.9539999999999971</c:v>
                </c:pt>
                <c:pt idx="44">
                  <c:v>7.5779999999999959</c:v>
                </c:pt>
                <c:pt idx="45">
                  <c:v>7.5089999999999932</c:v>
                </c:pt>
                <c:pt idx="46">
                  <c:v>6.0189999999999877</c:v>
                </c:pt>
                <c:pt idx="47">
                  <c:v>7.6550000000000047</c:v>
                </c:pt>
                <c:pt idx="48">
                  <c:v>3.1410000000000124</c:v>
                </c:pt>
                <c:pt idx="49">
                  <c:v>4.2920000000000051</c:v>
                </c:pt>
                <c:pt idx="50">
                  <c:v>3.7109999999999808</c:v>
                </c:pt>
                <c:pt idx="51">
                  <c:v>7.450999999999997</c:v>
                </c:pt>
                <c:pt idx="52">
                  <c:v>5.3140000000000107</c:v>
                </c:pt>
                <c:pt idx="53">
                  <c:v>8.1860000000000035</c:v>
                </c:pt>
                <c:pt idx="54">
                  <c:v>8.5890000000000022</c:v>
                </c:pt>
                <c:pt idx="55">
                  <c:v>7.1559999999999953</c:v>
                </c:pt>
                <c:pt idx="56">
                  <c:v>6.1259999999999906</c:v>
                </c:pt>
                <c:pt idx="57">
                  <c:v>5.2129999999999903</c:v>
                </c:pt>
                <c:pt idx="58">
                  <c:v>6.6619999999999884</c:v>
                </c:pt>
                <c:pt idx="59">
                  <c:v>7.4259999999999877</c:v>
                </c:pt>
                <c:pt idx="60">
                  <c:v>4.4320000000000022</c:v>
                </c:pt>
                <c:pt idx="61">
                  <c:v>5.5470000000000113</c:v>
                </c:pt>
                <c:pt idx="62">
                  <c:v>5.5889999999999915</c:v>
                </c:pt>
                <c:pt idx="63">
                  <c:v>8.2719999999999985</c:v>
                </c:pt>
                <c:pt idx="64">
                  <c:v>7.7839999999999918</c:v>
                </c:pt>
                <c:pt idx="65">
                  <c:v>6.8449999999999918</c:v>
                </c:pt>
                <c:pt idx="66">
                  <c:v>7.1770000000000067</c:v>
                </c:pt>
                <c:pt idx="67">
                  <c:v>7.8989999999999938</c:v>
                </c:pt>
                <c:pt idx="68">
                  <c:v>8.9610000000000056</c:v>
                </c:pt>
                <c:pt idx="69">
                  <c:v>8.6470000000000127</c:v>
                </c:pt>
                <c:pt idx="70">
                  <c:v>9.4280000000000044</c:v>
                </c:pt>
                <c:pt idx="71">
                  <c:v>10.633999999999986</c:v>
                </c:pt>
                <c:pt idx="72">
                  <c:v>10.365999999999993</c:v>
                </c:pt>
                <c:pt idx="73">
                  <c:v>9.4499999999999815</c:v>
                </c:pt>
                <c:pt idx="74">
                  <c:v>10.185999999999986</c:v>
                </c:pt>
                <c:pt idx="75">
                  <c:v>10.606999999999985</c:v>
                </c:pt>
                <c:pt idx="76">
                  <c:v>8.6200000000000117</c:v>
                </c:pt>
                <c:pt idx="77">
                  <c:v>9.3009999999999948</c:v>
                </c:pt>
                <c:pt idx="78">
                  <c:v>10.437999999999988</c:v>
                </c:pt>
                <c:pt idx="79">
                  <c:v>10.393000000000015</c:v>
                </c:pt>
                <c:pt idx="80">
                  <c:v>8.9680000000000035</c:v>
                </c:pt>
                <c:pt idx="81">
                  <c:v>9.5869999999999962</c:v>
                </c:pt>
              </c:numCache>
            </c:numRef>
          </c:val>
          <c:extLst>
            <c:ext xmlns:c16="http://schemas.microsoft.com/office/drawing/2014/chart" uri="{C3380CC4-5D6E-409C-BE32-E72D297353CC}">
              <c16:uniqueId val="{00000002-B845-49B8-8C56-DB7EA9F49B5E}"/>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ForeignOfficial'!$B$8:$DX$8</c:f>
              <c:numCache>
                <c:formatCode>0.0</c:formatCode>
                <c:ptCount val="127"/>
                <c:pt idx="0">
                  <c:v>5.0410000000000004</c:v>
                </c:pt>
                <c:pt idx="1">
                  <c:v>5.0919999999999996</c:v>
                </c:pt>
                <c:pt idx="2">
                  <c:v>5.2309999999999999</c:v>
                </c:pt>
                <c:pt idx="3">
                  <c:v>5.4089999999999998</c:v>
                </c:pt>
                <c:pt idx="4">
                  <c:v>5.9290000000000003</c:v>
                </c:pt>
                <c:pt idx="5">
                  <c:v>6.415</c:v>
                </c:pt>
                <c:pt idx="6">
                  <c:v>6.4809999999999999</c:v>
                </c:pt>
                <c:pt idx="7">
                  <c:v>6.8120000000000003</c:v>
                </c:pt>
                <c:pt idx="8">
                  <c:v>7.8390000000000004</c:v>
                </c:pt>
                <c:pt idx="9">
                  <c:v>8.8680000000000003</c:v>
                </c:pt>
                <c:pt idx="10">
                  <c:v>9.7829999999999995</c:v>
                </c:pt>
                <c:pt idx="11">
                  <c:v>11.037000000000001</c:v>
                </c:pt>
                <c:pt idx="12">
                  <c:v>13.93</c:v>
                </c:pt>
                <c:pt idx="13">
                  <c:v>16.751999999999999</c:v>
                </c:pt>
                <c:pt idx="14">
                  <c:v>19.398</c:v>
                </c:pt>
                <c:pt idx="15">
                  <c:v>22.033999999999999</c:v>
                </c:pt>
                <c:pt idx="16">
                  <c:v>19.666</c:v>
                </c:pt>
                <c:pt idx="17">
                  <c:v>17.824000000000002</c:v>
                </c:pt>
                <c:pt idx="18">
                  <c:v>16.268999999999998</c:v>
                </c:pt>
                <c:pt idx="19">
                  <c:v>14.984</c:v>
                </c:pt>
                <c:pt idx="20">
                  <c:v>14.789</c:v>
                </c:pt>
                <c:pt idx="21">
                  <c:v>15.29</c:v>
                </c:pt>
                <c:pt idx="22">
                  <c:v>15.423999999999999</c:v>
                </c:pt>
                <c:pt idx="23">
                  <c:v>15.769</c:v>
                </c:pt>
                <c:pt idx="24">
                  <c:v>18.686</c:v>
                </c:pt>
                <c:pt idx="25">
                  <c:v>22</c:v>
                </c:pt>
                <c:pt idx="26">
                  <c:v>23.303000000000001</c:v>
                </c:pt>
                <c:pt idx="27">
                  <c:v>25.654</c:v>
                </c:pt>
                <c:pt idx="28">
                  <c:v>24.542999999999999</c:v>
                </c:pt>
                <c:pt idx="29">
                  <c:v>24.167000000000002</c:v>
                </c:pt>
                <c:pt idx="30">
                  <c:v>23.832999999999998</c:v>
                </c:pt>
                <c:pt idx="31">
                  <c:v>22.956</c:v>
                </c:pt>
                <c:pt idx="32">
                  <c:v>22.658000000000001</c:v>
                </c:pt>
                <c:pt idx="33">
                  <c:v>24.169</c:v>
                </c:pt>
                <c:pt idx="34">
                  <c:v>23.045999999999999</c:v>
                </c:pt>
                <c:pt idx="35">
                  <c:v>22.736000000000001</c:v>
                </c:pt>
                <c:pt idx="36">
                  <c:v>28.981000000000002</c:v>
                </c:pt>
                <c:pt idx="37">
                  <c:v>34.997999999999998</c:v>
                </c:pt>
                <c:pt idx="38">
                  <c:v>36.168999999999997</c:v>
                </c:pt>
                <c:pt idx="39">
                  <c:v>37.545999999999999</c:v>
                </c:pt>
                <c:pt idx="40">
                  <c:v>30.617000000000001</c:v>
                </c:pt>
                <c:pt idx="41">
                  <c:v>24.763000000000002</c:v>
                </c:pt>
                <c:pt idx="42">
                  <c:v>29.890999999999998</c:v>
                </c:pt>
                <c:pt idx="43">
                  <c:v>34.893999999999998</c:v>
                </c:pt>
                <c:pt idx="44">
                  <c:v>37.277999999999999</c:v>
                </c:pt>
                <c:pt idx="45">
                  <c:v>36.985999999999997</c:v>
                </c:pt>
                <c:pt idx="46">
                  <c:v>31.731999999999999</c:v>
                </c:pt>
                <c:pt idx="47">
                  <c:v>26.835000000000001</c:v>
                </c:pt>
                <c:pt idx="48">
                  <c:v>28.213999999999999</c:v>
                </c:pt>
                <c:pt idx="49">
                  <c:v>30.553999999999998</c:v>
                </c:pt>
                <c:pt idx="50">
                  <c:v>31.04</c:v>
                </c:pt>
                <c:pt idx="51">
                  <c:v>31.236000000000001</c:v>
                </c:pt>
                <c:pt idx="52">
                  <c:v>32.057000000000002</c:v>
                </c:pt>
                <c:pt idx="53">
                  <c:v>32.244</c:v>
                </c:pt>
                <c:pt idx="54">
                  <c:v>32.273000000000003</c:v>
                </c:pt>
                <c:pt idx="55">
                  <c:v>32.886000000000003</c:v>
                </c:pt>
                <c:pt idx="56">
                  <c:v>33.118000000000002</c:v>
                </c:pt>
                <c:pt idx="57">
                  <c:v>34.576000000000001</c:v>
                </c:pt>
                <c:pt idx="58">
                  <c:v>35.472999999999999</c:v>
                </c:pt>
                <c:pt idx="59">
                  <c:v>36.831000000000003</c:v>
                </c:pt>
                <c:pt idx="60">
                  <c:v>38.927999999999997</c:v>
                </c:pt>
                <c:pt idx="61">
                  <c:v>41.149000000000001</c:v>
                </c:pt>
                <c:pt idx="62">
                  <c:v>39.485999999999997</c:v>
                </c:pt>
                <c:pt idx="63">
                  <c:v>37.36</c:v>
                </c:pt>
                <c:pt idx="64">
                  <c:v>40.665999999999997</c:v>
                </c:pt>
                <c:pt idx="65">
                  <c:v>44.991999999999997</c:v>
                </c:pt>
                <c:pt idx="66">
                  <c:v>43.951999999999998</c:v>
                </c:pt>
                <c:pt idx="67">
                  <c:v>44.622999999999998</c:v>
                </c:pt>
                <c:pt idx="68">
                  <c:v>46.972000000000001</c:v>
                </c:pt>
                <c:pt idx="69">
                  <c:v>49.933</c:v>
                </c:pt>
                <c:pt idx="70">
                  <c:v>46.112000000000002</c:v>
                </c:pt>
                <c:pt idx="71">
                  <c:v>41.484000000000002</c:v>
                </c:pt>
                <c:pt idx="72">
                  <c:v>42.134</c:v>
                </c:pt>
                <c:pt idx="73">
                  <c:v>45.860999999999997</c:v>
                </c:pt>
                <c:pt idx="74">
                  <c:v>50.03</c:v>
                </c:pt>
                <c:pt idx="75">
                  <c:v>51.933</c:v>
                </c:pt>
                <c:pt idx="76">
                  <c:v>50.393000000000001</c:v>
                </c:pt>
                <c:pt idx="77">
                  <c:v>53.082000000000001</c:v>
                </c:pt>
                <c:pt idx="78">
                  <c:v>55.396000000000001</c:v>
                </c:pt>
                <c:pt idx="79">
                  <c:v>55.579000000000001</c:v>
                </c:pt>
                <c:pt idx="80">
                  <c:v>56.07</c:v>
                </c:pt>
                <c:pt idx="81">
                  <c:v>57.572000000000003</c:v>
                </c:pt>
              </c:numCache>
            </c:numRef>
          </c:val>
          <c:extLst>
            <c:ext xmlns:c16="http://schemas.microsoft.com/office/drawing/2014/chart" uri="{C3380CC4-5D6E-409C-BE32-E72D297353CC}">
              <c16:uniqueId val="{00000003-B845-49B8-8C56-DB7EA9F49B5E}"/>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ForeignBank'!$B$8:$DX$8</c:f>
              <c:numCache>
                <c:formatCode>0.0</c:formatCode>
                <c:ptCount val="127"/>
                <c:pt idx="0">
                  <c:v>6.7939999999999996</c:v>
                </c:pt>
                <c:pt idx="1">
                  <c:v>7.16</c:v>
                </c:pt>
                <c:pt idx="2">
                  <c:v>7.3120000000000003</c:v>
                </c:pt>
                <c:pt idx="3">
                  <c:v>6.66</c:v>
                </c:pt>
                <c:pt idx="4">
                  <c:v>6.09</c:v>
                </c:pt>
                <c:pt idx="5">
                  <c:v>8.3949999999999996</c:v>
                </c:pt>
                <c:pt idx="6">
                  <c:v>8.2309999999999999</c:v>
                </c:pt>
                <c:pt idx="7">
                  <c:v>8.4109999999999996</c:v>
                </c:pt>
                <c:pt idx="8">
                  <c:v>7.8070000000000004</c:v>
                </c:pt>
                <c:pt idx="9">
                  <c:v>7.5609999999999999</c:v>
                </c:pt>
                <c:pt idx="10">
                  <c:v>7.0609999999999999</c:v>
                </c:pt>
                <c:pt idx="11">
                  <c:v>7.5339999999999998</c:v>
                </c:pt>
                <c:pt idx="12">
                  <c:v>6.98</c:v>
                </c:pt>
                <c:pt idx="13">
                  <c:v>8.3840000000000003</c:v>
                </c:pt>
                <c:pt idx="14">
                  <c:v>6.1130000000000004</c:v>
                </c:pt>
                <c:pt idx="15">
                  <c:v>5.2590000000000003</c:v>
                </c:pt>
                <c:pt idx="16">
                  <c:v>5.4729999999999999</c:v>
                </c:pt>
                <c:pt idx="17">
                  <c:v>5.8890000000000002</c:v>
                </c:pt>
                <c:pt idx="18">
                  <c:v>6.2009999999999996</c:v>
                </c:pt>
                <c:pt idx="19">
                  <c:v>5.8949999999999996</c:v>
                </c:pt>
                <c:pt idx="20">
                  <c:v>6.8920000000000003</c:v>
                </c:pt>
                <c:pt idx="21">
                  <c:v>7.4610000000000003</c:v>
                </c:pt>
                <c:pt idx="22">
                  <c:v>8.2579999999999991</c:v>
                </c:pt>
                <c:pt idx="23">
                  <c:v>8.3079999999999998</c:v>
                </c:pt>
                <c:pt idx="24">
                  <c:v>8.2240000000000002</c:v>
                </c:pt>
                <c:pt idx="25">
                  <c:v>7.782</c:v>
                </c:pt>
                <c:pt idx="26">
                  <c:v>8.1950000000000003</c:v>
                </c:pt>
                <c:pt idx="27">
                  <c:v>7.2069999999999999</c:v>
                </c:pt>
                <c:pt idx="28">
                  <c:v>8.98</c:v>
                </c:pt>
                <c:pt idx="29">
                  <c:v>9.6300000000000008</c:v>
                </c:pt>
                <c:pt idx="30">
                  <c:v>12.048999999999999</c:v>
                </c:pt>
                <c:pt idx="31">
                  <c:v>12.138999999999999</c:v>
                </c:pt>
                <c:pt idx="32">
                  <c:v>13.766999999999999</c:v>
                </c:pt>
                <c:pt idx="33">
                  <c:v>14.981</c:v>
                </c:pt>
                <c:pt idx="34">
                  <c:v>15.83</c:v>
                </c:pt>
                <c:pt idx="35">
                  <c:v>12.698</c:v>
                </c:pt>
                <c:pt idx="36">
                  <c:v>15.154999999999999</c:v>
                </c:pt>
                <c:pt idx="37">
                  <c:v>13.566000000000001</c:v>
                </c:pt>
                <c:pt idx="38">
                  <c:v>12.016</c:v>
                </c:pt>
                <c:pt idx="39">
                  <c:v>14.926</c:v>
                </c:pt>
                <c:pt idx="40">
                  <c:v>21.012</c:v>
                </c:pt>
                <c:pt idx="41">
                  <c:v>24.097000000000001</c:v>
                </c:pt>
                <c:pt idx="42">
                  <c:v>24.675999999999998</c:v>
                </c:pt>
                <c:pt idx="43">
                  <c:v>29.821999999999999</c:v>
                </c:pt>
                <c:pt idx="44">
                  <c:v>32.996000000000002</c:v>
                </c:pt>
                <c:pt idx="45">
                  <c:v>30.170999999999999</c:v>
                </c:pt>
                <c:pt idx="46">
                  <c:v>30.167000000000002</c:v>
                </c:pt>
                <c:pt idx="47">
                  <c:v>29.515000000000001</c:v>
                </c:pt>
                <c:pt idx="48">
                  <c:v>31.670999999999999</c:v>
                </c:pt>
                <c:pt idx="49">
                  <c:v>30.427</c:v>
                </c:pt>
                <c:pt idx="50">
                  <c:v>28.827999999999999</c:v>
                </c:pt>
                <c:pt idx="51">
                  <c:v>28.782</c:v>
                </c:pt>
                <c:pt idx="52">
                  <c:v>26.983000000000001</c:v>
                </c:pt>
                <c:pt idx="53">
                  <c:v>27.867999999999999</c:v>
                </c:pt>
                <c:pt idx="54">
                  <c:v>26.303999999999998</c:v>
                </c:pt>
                <c:pt idx="55">
                  <c:v>24.405999999999999</c:v>
                </c:pt>
                <c:pt idx="56">
                  <c:v>24.771999999999998</c:v>
                </c:pt>
                <c:pt idx="57">
                  <c:v>24.556000000000001</c:v>
                </c:pt>
                <c:pt idx="58">
                  <c:v>22.132000000000001</c:v>
                </c:pt>
                <c:pt idx="59">
                  <c:v>21.832000000000001</c:v>
                </c:pt>
                <c:pt idx="60">
                  <c:v>22.102</c:v>
                </c:pt>
                <c:pt idx="61">
                  <c:v>21.084</c:v>
                </c:pt>
                <c:pt idx="62">
                  <c:v>19.248999999999999</c:v>
                </c:pt>
                <c:pt idx="63">
                  <c:v>18.224</c:v>
                </c:pt>
                <c:pt idx="64">
                  <c:v>21.390999999999998</c:v>
                </c:pt>
                <c:pt idx="65">
                  <c:v>22.949000000000002</c:v>
                </c:pt>
                <c:pt idx="66">
                  <c:v>22.201000000000001</c:v>
                </c:pt>
                <c:pt idx="67">
                  <c:v>23.021999999999998</c:v>
                </c:pt>
                <c:pt idx="68">
                  <c:v>21.946999999999999</c:v>
                </c:pt>
                <c:pt idx="69">
                  <c:v>21.236000000000001</c:v>
                </c:pt>
                <c:pt idx="70">
                  <c:v>17.71</c:v>
                </c:pt>
                <c:pt idx="71">
                  <c:v>16.913</c:v>
                </c:pt>
                <c:pt idx="72">
                  <c:v>17.986000000000001</c:v>
                </c:pt>
                <c:pt idx="73">
                  <c:v>19.861000000000001</c:v>
                </c:pt>
                <c:pt idx="74">
                  <c:v>18.329000000000001</c:v>
                </c:pt>
                <c:pt idx="75">
                  <c:v>17.285</c:v>
                </c:pt>
                <c:pt idx="76">
                  <c:v>20.565000000000001</c:v>
                </c:pt>
                <c:pt idx="77">
                  <c:v>21.847999999999999</c:v>
                </c:pt>
                <c:pt idx="78">
                  <c:v>21.216999999999999</c:v>
                </c:pt>
                <c:pt idx="79">
                  <c:v>19.850999999999999</c:v>
                </c:pt>
                <c:pt idx="80">
                  <c:v>23.321000000000002</c:v>
                </c:pt>
                <c:pt idx="81">
                  <c:v>24.387</c:v>
                </c:pt>
              </c:numCache>
            </c:numRef>
          </c:val>
          <c:extLst>
            <c:ext xmlns:c16="http://schemas.microsoft.com/office/drawing/2014/chart" uri="{C3380CC4-5D6E-409C-BE32-E72D297353CC}">
              <c16:uniqueId val="{00000004-B845-49B8-8C56-DB7EA9F49B5E}"/>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ForeignNonbank'!$B$8:$DX$8</c:f>
              <c:numCache>
                <c:formatCode>0.0</c:formatCode>
                <c:ptCount val="127"/>
                <c:pt idx="0">
                  <c:v>38.206000000000003</c:v>
                </c:pt>
                <c:pt idx="1">
                  <c:v>39.093999999999994</c:v>
                </c:pt>
                <c:pt idx="2">
                  <c:v>40.463000000000001</c:v>
                </c:pt>
                <c:pt idx="3">
                  <c:v>43.644999999999996</c:v>
                </c:pt>
                <c:pt idx="4">
                  <c:v>36.465000000000003</c:v>
                </c:pt>
                <c:pt idx="5">
                  <c:v>36.939000000000007</c:v>
                </c:pt>
                <c:pt idx="6">
                  <c:v>34.142999999999994</c:v>
                </c:pt>
                <c:pt idx="7">
                  <c:v>37.088999999999999</c:v>
                </c:pt>
                <c:pt idx="8">
                  <c:v>31.966999999999999</c:v>
                </c:pt>
                <c:pt idx="9">
                  <c:v>35.85</c:v>
                </c:pt>
                <c:pt idx="10">
                  <c:v>30.491</c:v>
                </c:pt>
                <c:pt idx="11">
                  <c:v>33.999000000000002</c:v>
                </c:pt>
                <c:pt idx="12">
                  <c:v>27.494000000000003</c:v>
                </c:pt>
                <c:pt idx="13">
                  <c:v>23.501999999999999</c:v>
                </c:pt>
                <c:pt idx="14">
                  <c:v>19.143000000000004</c:v>
                </c:pt>
                <c:pt idx="15">
                  <c:v>23.478999999999999</c:v>
                </c:pt>
                <c:pt idx="16">
                  <c:v>22.662000000000003</c:v>
                </c:pt>
                <c:pt idx="17">
                  <c:v>23.841999999999999</c:v>
                </c:pt>
                <c:pt idx="18">
                  <c:v>19.29</c:v>
                </c:pt>
                <c:pt idx="19">
                  <c:v>29.023</c:v>
                </c:pt>
                <c:pt idx="20">
                  <c:v>35.144999999999996</c:v>
                </c:pt>
                <c:pt idx="21">
                  <c:v>26.67</c:v>
                </c:pt>
                <c:pt idx="22">
                  <c:v>31.715</c:v>
                </c:pt>
                <c:pt idx="23">
                  <c:v>37.266000000000005</c:v>
                </c:pt>
                <c:pt idx="24">
                  <c:v>37.814999999999998</c:v>
                </c:pt>
                <c:pt idx="25">
                  <c:v>41.626000000000005</c:v>
                </c:pt>
                <c:pt idx="26">
                  <c:v>38.758000000000003</c:v>
                </c:pt>
                <c:pt idx="27">
                  <c:v>37.967999999999996</c:v>
                </c:pt>
                <c:pt idx="28">
                  <c:v>34.14800000000001</c:v>
                </c:pt>
                <c:pt idx="29">
                  <c:v>32.303999999999995</c:v>
                </c:pt>
                <c:pt idx="30">
                  <c:v>36.719000000000001</c:v>
                </c:pt>
                <c:pt idx="31">
                  <c:v>41.001000000000005</c:v>
                </c:pt>
                <c:pt idx="32">
                  <c:v>40.179000000000002</c:v>
                </c:pt>
                <c:pt idx="33">
                  <c:v>45.036000000000008</c:v>
                </c:pt>
                <c:pt idx="34">
                  <c:v>43.497000000000007</c:v>
                </c:pt>
                <c:pt idx="35">
                  <c:v>50.823</c:v>
                </c:pt>
                <c:pt idx="36">
                  <c:v>44.839999999999996</c:v>
                </c:pt>
                <c:pt idx="37">
                  <c:v>42.673999999999999</c:v>
                </c:pt>
                <c:pt idx="38">
                  <c:v>39.94700000000001</c:v>
                </c:pt>
                <c:pt idx="39">
                  <c:v>39.530999999999999</c:v>
                </c:pt>
                <c:pt idx="40">
                  <c:v>42.664000000000001</c:v>
                </c:pt>
                <c:pt idx="41">
                  <c:v>46.291999999999994</c:v>
                </c:pt>
                <c:pt idx="42">
                  <c:v>38.444000000000003</c:v>
                </c:pt>
                <c:pt idx="43">
                  <c:v>34.544999999999987</c:v>
                </c:pt>
                <c:pt idx="44">
                  <c:v>30.659000000000006</c:v>
                </c:pt>
                <c:pt idx="45">
                  <c:v>35.224000000000011</c:v>
                </c:pt>
                <c:pt idx="46">
                  <c:v>37.713999999999999</c:v>
                </c:pt>
                <c:pt idx="47">
                  <c:v>45.849000000000004</c:v>
                </c:pt>
                <c:pt idx="48">
                  <c:v>45.914999999999999</c:v>
                </c:pt>
                <c:pt idx="49">
                  <c:v>35.993999999999993</c:v>
                </c:pt>
                <c:pt idx="50">
                  <c:v>35.907000000000011</c:v>
                </c:pt>
                <c:pt idx="51">
                  <c:v>35.097999999999999</c:v>
                </c:pt>
                <c:pt idx="52">
                  <c:v>38.37299999999999</c:v>
                </c:pt>
                <c:pt idx="53">
                  <c:v>33.119</c:v>
                </c:pt>
                <c:pt idx="54">
                  <c:v>30.943999999999999</c:v>
                </c:pt>
                <c:pt idx="55">
                  <c:v>34.537999999999997</c:v>
                </c:pt>
                <c:pt idx="56">
                  <c:v>32.317999999999998</c:v>
                </c:pt>
                <c:pt idx="57">
                  <c:v>30.568000000000001</c:v>
                </c:pt>
                <c:pt idx="58">
                  <c:v>30.398</c:v>
                </c:pt>
                <c:pt idx="59">
                  <c:v>28.863999999999997</c:v>
                </c:pt>
                <c:pt idx="60">
                  <c:v>27.387000000000004</c:v>
                </c:pt>
                <c:pt idx="61">
                  <c:v>30.684000000000001</c:v>
                </c:pt>
                <c:pt idx="62">
                  <c:v>31.526</c:v>
                </c:pt>
                <c:pt idx="63">
                  <c:v>33.448999999999998</c:v>
                </c:pt>
                <c:pt idx="64">
                  <c:v>37.857000000000006</c:v>
                </c:pt>
                <c:pt idx="65">
                  <c:v>37.480000000000004</c:v>
                </c:pt>
                <c:pt idx="66">
                  <c:v>32.363000000000007</c:v>
                </c:pt>
                <c:pt idx="67">
                  <c:v>32.459000000000003</c:v>
                </c:pt>
                <c:pt idx="68">
                  <c:v>28.505000000000006</c:v>
                </c:pt>
                <c:pt idx="69">
                  <c:v>24.522999999999993</c:v>
                </c:pt>
                <c:pt idx="70">
                  <c:v>26.635999999999996</c:v>
                </c:pt>
                <c:pt idx="71">
                  <c:v>26.717000000000002</c:v>
                </c:pt>
                <c:pt idx="72">
                  <c:v>25.242999999999999</c:v>
                </c:pt>
                <c:pt idx="73">
                  <c:v>23.437000000000008</c:v>
                </c:pt>
                <c:pt idx="74">
                  <c:v>22.527999999999999</c:v>
                </c:pt>
                <c:pt idx="75">
                  <c:v>25.443000000000001</c:v>
                </c:pt>
                <c:pt idx="76">
                  <c:v>26.329999999999995</c:v>
                </c:pt>
                <c:pt idx="77">
                  <c:v>27.663000000000004</c:v>
                </c:pt>
                <c:pt idx="78">
                  <c:v>26.397000000000006</c:v>
                </c:pt>
                <c:pt idx="79">
                  <c:v>33.283999999999999</c:v>
                </c:pt>
                <c:pt idx="80">
                  <c:v>33.500999999999991</c:v>
                </c:pt>
                <c:pt idx="81">
                  <c:v>37.006999999999991</c:v>
                </c:pt>
              </c:numCache>
            </c:numRef>
          </c:val>
          <c:extLst>
            <c:ext xmlns:c16="http://schemas.microsoft.com/office/drawing/2014/chart" uri="{C3380CC4-5D6E-409C-BE32-E72D297353CC}">
              <c16:uniqueId val="{00000005-B845-49B8-8C56-DB7EA9F49B5E}"/>
            </c:ext>
          </c:extLst>
        </c:ser>
        <c:dLbls>
          <c:showLegendKey val="0"/>
          <c:showVal val="0"/>
          <c:showCatName val="0"/>
          <c:showSerName val="0"/>
          <c:showPercent val="0"/>
          <c:showBubbleSize val="0"/>
        </c:dLbls>
        <c:axId val="567907456"/>
        <c:axId val="567908992"/>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FX!$B$34:$DX$34</c:f>
              <c:numCache>
                <c:formatCode>0</c:formatCode>
                <c:ptCount val="127"/>
                <c:pt idx="0">
                  <c:v>42.148323924012679</c:v>
                </c:pt>
                <c:pt idx="1">
                  <c:v>43.185028020868934</c:v>
                </c:pt>
                <c:pt idx="2">
                  <c:v>43.784533033541365</c:v>
                </c:pt>
                <c:pt idx="3">
                  <c:v>44.937980735915737</c:v>
                </c:pt>
                <c:pt idx="4">
                  <c:v>40.216042260460647</c:v>
                </c:pt>
                <c:pt idx="5">
                  <c:v>40.754847431679146</c:v>
                </c:pt>
                <c:pt idx="6">
                  <c:v>40.153868734558088</c:v>
                </c:pt>
                <c:pt idx="7">
                  <c:v>42.144097749383604</c:v>
                </c:pt>
                <c:pt idx="8">
                  <c:v>38.751125247554462</c:v>
                </c:pt>
                <c:pt idx="9">
                  <c:v>40.968320524546549</c:v>
                </c:pt>
                <c:pt idx="10">
                  <c:v>37.976748689839731</c:v>
                </c:pt>
                <c:pt idx="11">
                  <c:v>40.22422640155964</c:v>
                </c:pt>
                <c:pt idx="12">
                  <c:v>37.56127520671496</c:v>
                </c:pt>
                <c:pt idx="13">
                  <c:v>37.750744648275472</c:v>
                </c:pt>
                <c:pt idx="14">
                  <c:v>34.761251687001746</c:v>
                </c:pt>
                <c:pt idx="15">
                  <c:v>35.99933710754361</c:v>
                </c:pt>
                <c:pt idx="16">
                  <c:v>34.256279869602373</c:v>
                </c:pt>
                <c:pt idx="17">
                  <c:v>34.411170788575234</c:v>
                </c:pt>
                <c:pt idx="18">
                  <c:v>30.710363390270139</c:v>
                </c:pt>
                <c:pt idx="19">
                  <c:v>34.715036576011698</c:v>
                </c:pt>
                <c:pt idx="20">
                  <c:v>39.156497649691921</c:v>
                </c:pt>
                <c:pt idx="21">
                  <c:v>35.853305367162463</c:v>
                </c:pt>
                <c:pt idx="22">
                  <c:v>40.077666954121177</c:v>
                </c:pt>
                <c:pt idx="23">
                  <c:v>44.130189561724485</c:v>
                </c:pt>
                <c:pt idx="24">
                  <c:v>46.070339924950211</c:v>
                </c:pt>
                <c:pt idx="25">
                  <c:v>48.172236293814855</c:v>
                </c:pt>
                <c:pt idx="26">
                  <c:v>48.219807546761814</c:v>
                </c:pt>
                <c:pt idx="27">
                  <c:v>50.11294360260861</c:v>
                </c:pt>
                <c:pt idx="28">
                  <c:v>48.777036271161663</c:v>
                </c:pt>
                <c:pt idx="29">
                  <c:v>48.419618809786705</c:v>
                </c:pt>
                <c:pt idx="30">
                  <c:v>50.072797246940482</c:v>
                </c:pt>
                <c:pt idx="31">
                  <c:v>52.02448711138095</c:v>
                </c:pt>
                <c:pt idx="32">
                  <c:v>52.548948749993727</c:v>
                </c:pt>
                <c:pt idx="33">
                  <c:v>56.036759850319172</c:v>
                </c:pt>
                <c:pt idx="34">
                  <c:v>55.41431167741807</c:v>
                </c:pt>
                <c:pt idx="35">
                  <c:v>57.856151872960105</c:v>
                </c:pt>
                <c:pt idx="36">
                  <c:v>58.933658526833469</c:v>
                </c:pt>
                <c:pt idx="37">
                  <c:v>61.100008948012039</c:v>
                </c:pt>
                <c:pt idx="38">
                  <c:v>58.540634279136171</c:v>
                </c:pt>
                <c:pt idx="39">
                  <c:v>60.811707297896277</c:v>
                </c:pt>
                <c:pt idx="40">
                  <c:v>62.378191504989864</c:v>
                </c:pt>
                <c:pt idx="41">
                  <c:v>63.720473306843004</c:v>
                </c:pt>
                <c:pt idx="42">
                  <c:v>63.083895806428025</c:v>
                </c:pt>
                <c:pt idx="43">
                  <c:v>64.812610818294431</c:v>
                </c:pt>
                <c:pt idx="44">
                  <c:v>65.961475139940731</c:v>
                </c:pt>
                <c:pt idx="45">
                  <c:v>67.392957163617453</c:v>
                </c:pt>
                <c:pt idx="46">
                  <c:v>65.863169088975525</c:v>
                </c:pt>
                <c:pt idx="47">
                  <c:v>68.764272664992006</c:v>
                </c:pt>
                <c:pt idx="48">
                  <c:v>69.365150620200836</c:v>
                </c:pt>
                <c:pt idx="49">
                  <c:v>66.889606973773198</c:v>
                </c:pt>
                <c:pt idx="50">
                  <c:v>66.817141018406673</c:v>
                </c:pt>
                <c:pt idx="51">
                  <c:v>68.649202427254224</c:v>
                </c:pt>
                <c:pt idx="52">
                  <c:v>68.507272919219886</c:v>
                </c:pt>
                <c:pt idx="53">
                  <c:v>67.728591040922282</c:v>
                </c:pt>
                <c:pt idx="54">
                  <c:v>65.959248764533911</c:v>
                </c:pt>
                <c:pt idx="55">
                  <c:v>66.580776659279238</c:v>
                </c:pt>
                <c:pt idx="56">
                  <c:v>65.39762479107776</c:v>
                </c:pt>
                <c:pt idx="57">
                  <c:v>65.207715782202285</c:v>
                </c:pt>
                <c:pt idx="58">
                  <c:v>64.758160404787318</c:v>
                </c:pt>
                <c:pt idx="59">
                  <c:v>65.358228584980921</c:v>
                </c:pt>
                <c:pt idx="60">
                  <c:v>65.214874899250603</c:v>
                </c:pt>
                <c:pt idx="61">
                  <c:v>67.241085792596252</c:v>
                </c:pt>
                <c:pt idx="62">
                  <c:v>65.807026283128295</c:v>
                </c:pt>
                <c:pt idx="63">
                  <c:v>65.331337676821036</c:v>
                </c:pt>
                <c:pt idx="64">
                  <c:v>70.098562422867801</c:v>
                </c:pt>
                <c:pt idx="65">
                  <c:v>74.624377479530679</c:v>
                </c:pt>
                <c:pt idx="66">
                  <c:v>72.834923926614053</c:v>
                </c:pt>
                <c:pt idx="67">
                  <c:v>75.362858363615587</c:v>
                </c:pt>
                <c:pt idx="68">
                  <c:v>76.39135646097742</c:v>
                </c:pt>
                <c:pt idx="69">
                  <c:v>75.390317542946377</c:v>
                </c:pt>
                <c:pt idx="70">
                  <c:v>74.689819180778215</c:v>
                </c:pt>
                <c:pt idx="71">
                  <c:v>73.247334823366714</c:v>
                </c:pt>
                <c:pt idx="72">
                  <c:v>73.078695044397634</c:v>
                </c:pt>
                <c:pt idx="73">
                  <c:v>73.213795344052059</c:v>
                </c:pt>
                <c:pt idx="74">
                  <c:v>72.498724713155639</c:v>
                </c:pt>
                <c:pt idx="75">
                  <c:v>74.033909004824807</c:v>
                </c:pt>
                <c:pt idx="76">
                  <c:v>73.722405669127738</c:v>
                </c:pt>
                <c:pt idx="77">
                  <c:v>74.878522123308329</c:v>
                </c:pt>
                <c:pt idx="78">
                  <c:v>74.735201466407645</c:v>
                </c:pt>
                <c:pt idx="79">
                  <c:v>77.149860968827753</c:v>
                </c:pt>
                <c:pt idx="80">
                  <c:v>78.076068363572574</c:v>
                </c:pt>
                <c:pt idx="81">
                  <c:v>80.047738271640981</c:v>
                </c:pt>
              </c:numCache>
            </c:numRef>
          </c:val>
          <c:smooth val="0"/>
          <c:extLst>
            <c:ext xmlns:c16="http://schemas.microsoft.com/office/drawing/2014/chart" uri="{C3380CC4-5D6E-409C-BE32-E72D297353CC}">
              <c16:uniqueId val="{00000006-B845-49B8-8C56-DB7EA9F49B5E}"/>
            </c:ext>
          </c:extLst>
        </c:ser>
        <c:dLbls>
          <c:showLegendKey val="0"/>
          <c:showVal val="0"/>
          <c:showCatName val="0"/>
          <c:showSerName val="0"/>
          <c:showPercent val="0"/>
          <c:showBubbleSize val="0"/>
        </c:dLbls>
        <c:marker val="1"/>
        <c:smooth val="0"/>
        <c:axId val="567919360"/>
        <c:axId val="567920896"/>
      </c:lineChart>
      <c:dateAx>
        <c:axId val="567907456"/>
        <c:scaling>
          <c:orientation val="minMax"/>
        </c:scaling>
        <c:delete val="0"/>
        <c:axPos val="b"/>
        <c:numFmt formatCode="yyyy" sourceLinked="0"/>
        <c:majorTickMark val="out"/>
        <c:minorTickMark val="out"/>
        <c:tickLblPos val="nextTo"/>
        <c:spPr>
          <a:ln/>
        </c:spPr>
        <c:crossAx val="567908992"/>
        <c:crosses val="autoZero"/>
        <c:auto val="1"/>
        <c:lblOffset val="100"/>
        <c:baseTimeUnit val="days"/>
        <c:majorUnit val="24"/>
        <c:majorTimeUnit val="months"/>
        <c:minorUnit val="12"/>
        <c:minorTimeUnit val="months"/>
      </c:dateAx>
      <c:valAx>
        <c:axId val="5679089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7907456"/>
        <c:crosses val="autoZero"/>
        <c:crossBetween val="midCat"/>
      </c:valAx>
      <c:dateAx>
        <c:axId val="567919360"/>
        <c:scaling>
          <c:orientation val="minMax"/>
        </c:scaling>
        <c:delete val="1"/>
        <c:axPos val="b"/>
        <c:numFmt formatCode="m/d/yyyy" sourceLinked="1"/>
        <c:majorTickMark val="out"/>
        <c:minorTickMark val="none"/>
        <c:tickLblPos val="none"/>
        <c:crossAx val="567920896"/>
        <c:crosses val="autoZero"/>
        <c:auto val="1"/>
        <c:lblOffset val="100"/>
        <c:baseTimeUnit val="months"/>
      </c:dateAx>
      <c:valAx>
        <c:axId val="56792089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791936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69575870328355793"/>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DomesticCentralBank'!$B$9:$DX$9</c:f>
              <c:numCache>
                <c:formatCode>0.0</c:formatCode>
                <c:ptCount val="127"/>
                <c:pt idx="0">
                  <c:v>23.167000000000002</c:v>
                </c:pt>
                <c:pt idx="1">
                  <c:v>24.687000000000001</c:v>
                </c:pt>
                <c:pt idx="2">
                  <c:v>24.831</c:v>
                </c:pt>
                <c:pt idx="3">
                  <c:v>25.28</c:v>
                </c:pt>
                <c:pt idx="4">
                  <c:v>26.632999999999999</c:v>
                </c:pt>
                <c:pt idx="5">
                  <c:v>26.542999999999999</c:v>
                </c:pt>
                <c:pt idx="6">
                  <c:v>27.71</c:v>
                </c:pt>
                <c:pt idx="7">
                  <c:v>27.216999999999999</c:v>
                </c:pt>
                <c:pt idx="8">
                  <c:v>27.233000000000001</c:v>
                </c:pt>
                <c:pt idx="9">
                  <c:v>27.608000000000001</c:v>
                </c:pt>
                <c:pt idx="10">
                  <c:v>28.995000000000001</c:v>
                </c:pt>
                <c:pt idx="11">
                  <c:v>28.481000000000002</c:v>
                </c:pt>
                <c:pt idx="12">
                  <c:v>27.992999999999999</c:v>
                </c:pt>
                <c:pt idx="13">
                  <c:v>27.827999999999999</c:v>
                </c:pt>
                <c:pt idx="14">
                  <c:v>27.489000000000001</c:v>
                </c:pt>
                <c:pt idx="15">
                  <c:v>29.588999999999999</c:v>
                </c:pt>
                <c:pt idx="16">
                  <c:v>31.533000000000001</c:v>
                </c:pt>
                <c:pt idx="17">
                  <c:v>31.673999999999999</c:v>
                </c:pt>
                <c:pt idx="18">
                  <c:v>32.58</c:v>
                </c:pt>
                <c:pt idx="19">
                  <c:v>30.84</c:v>
                </c:pt>
                <c:pt idx="20">
                  <c:v>33.869</c:v>
                </c:pt>
                <c:pt idx="21">
                  <c:v>35.072000000000003</c:v>
                </c:pt>
                <c:pt idx="22">
                  <c:v>34.598999999999997</c:v>
                </c:pt>
                <c:pt idx="23">
                  <c:v>33.112000000000002</c:v>
                </c:pt>
                <c:pt idx="24">
                  <c:v>32.414999999999999</c:v>
                </c:pt>
                <c:pt idx="25">
                  <c:v>31.507000000000001</c:v>
                </c:pt>
                <c:pt idx="26">
                  <c:v>31.655000000000001</c:v>
                </c:pt>
                <c:pt idx="27">
                  <c:v>36.424999999999997</c:v>
                </c:pt>
                <c:pt idx="28">
                  <c:v>36.491999999999997</c:v>
                </c:pt>
                <c:pt idx="29">
                  <c:v>34.436999999999998</c:v>
                </c:pt>
                <c:pt idx="30">
                  <c:v>36.1</c:v>
                </c:pt>
                <c:pt idx="31">
                  <c:v>39.661000000000001</c:v>
                </c:pt>
                <c:pt idx="32">
                  <c:v>46.029000000000003</c:v>
                </c:pt>
                <c:pt idx="33">
                  <c:v>52.768999999999998</c:v>
                </c:pt>
                <c:pt idx="34">
                  <c:v>49.725999999999999</c:v>
                </c:pt>
                <c:pt idx="35">
                  <c:v>44.58</c:v>
                </c:pt>
                <c:pt idx="36">
                  <c:v>45.3</c:v>
                </c:pt>
                <c:pt idx="37">
                  <c:v>48.546999999999997</c:v>
                </c:pt>
                <c:pt idx="38">
                  <c:v>47.363999999999997</c:v>
                </c:pt>
                <c:pt idx="39">
                  <c:v>42.944000000000003</c:v>
                </c:pt>
                <c:pt idx="40">
                  <c:v>40.22</c:v>
                </c:pt>
                <c:pt idx="41">
                  <c:v>38.098999999999997</c:v>
                </c:pt>
                <c:pt idx="42">
                  <c:v>39.942999999999998</c:v>
                </c:pt>
                <c:pt idx="43">
                  <c:v>42.104999999999997</c:v>
                </c:pt>
                <c:pt idx="44">
                  <c:v>48.871000000000002</c:v>
                </c:pt>
                <c:pt idx="45">
                  <c:v>71.819000000000003</c:v>
                </c:pt>
                <c:pt idx="46">
                  <c:v>92.721000000000004</c:v>
                </c:pt>
                <c:pt idx="47">
                  <c:v>114.974</c:v>
                </c:pt>
                <c:pt idx="48">
                  <c:v>134.25700000000001</c:v>
                </c:pt>
                <c:pt idx="49">
                  <c:v>166.07300000000001</c:v>
                </c:pt>
                <c:pt idx="50">
                  <c:v>192.64400000000001</c:v>
                </c:pt>
                <c:pt idx="51">
                  <c:v>220.87899999999999</c:v>
                </c:pt>
                <c:pt idx="52">
                  <c:v>242.76499999999999</c:v>
                </c:pt>
                <c:pt idx="53">
                  <c:v>269.46800000000002</c:v>
                </c:pt>
                <c:pt idx="54">
                  <c:v>294.87599999999998</c:v>
                </c:pt>
                <c:pt idx="55">
                  <c:v>320.45400000000001</c:v>
                </c:pt>
                <c:pt idx="56">
                  <c:v>331.46</c:v>
                </c:pt>
                <c:pt idx="57">
                  <c:v>342.79700000000003</c:v>
                </c:pt>
                <c:pt idx="58">
                  <c:v>354.61599999999999</c:v>
                </c:pt>
                <c:pt idx="59">
                  <c:v>359.90699999999998</c:v>
                </c:pt>
                <c:pt idx="60">
                  <c:v>361.63299999999998</c:v>
                </c:pt>
                <c:pt idx="61">
                  <c:v>356.99200000000002</c:v>
                </c:pt>
                <c:pt idx="62">
                  <c:v>355.81799999999998</c:v>
                </c:pt>
                <c:pt idx="63">
                  <c:v>353.75700000000001</c:v>
                </c:pt>
                <c:pt idx="64">
                  <c:v>362.18599999999998</c:v>
                </c:pt>
                <c:pt idx="65">
                  <c:v>408.988</c:v>
                </c:pt>
                <c:pt idx="66">
                  <c:v>449.74700000000001</c:v>
                </c:pt>
                <c:pt idx="67">
                  <c:v>473.77600000000001</c:v>
                </c:pt>
                <c:pt idx="68">
                  <c:v>516.94399999999996</c:v>
                </c:pt>
                <c:pt idx="69">
                  <c:v>551.69600000000003</c:v>
                </c:pt>
                <c:pt idx="70">
                  <c:v>596.58500000000004</c:v>
                </c:pt>
                <c:pt idx="71">
                  <c:v>622.82100000000003</c:v>
                </c:pt>
                <c:pt idx="72">
                  <c:v>649.25599999999997</c:v>
                </c:pt>
                <c:pt idx="73">
                  <c:v>649.72</c:v>
                </c:pt>
                <c:pt idx="74">
                  <c:v>659.92899999999997</c:v>
                </c:pt>
                <c:pt idx="75">
                  <c:v>657.50199999999995</c:v>
                </c:pt>
                <c:pt idx="76">
                  <c:v>654.05600000000004</c:v>
                </c:pt>
                <c:pt idx="77">
                  <c:v>646.60900000000004</c:v>
                </c:pt>
                <c:pt idx="78">
                  <c:v>647.88900000000001</c:v>
                </c:pt>
                <c:pt idx="79">
                  <c:v>638.96400000000006</c:v>
                </c:pt>
                <c:pt idx="80">
                  <c:v>625.77800000000002</c:v>
                </c:pt>
                <c:pt idx="81">
                  <c:v>619.09400000000005</c:v>
                </c:pt>
              </c:numCache>
            </c:numRef>
          </c:val>
          <c:extLst>
            <c:ext xmlns:c16="http://schemas.microsoft.com/office/drawing/2014/chart" uri="{C3380CC4-5D6E-409C-BE32-E72D297353CC}">
              <c16:uniqueId val="{00000000-9DAE-4A56-BBAB-B6DC3F825B06}"/>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DomesticBank'!$B$9:$DX$9</c:f>
              <c:numCache>
                <c:formatCode>0.0</c:formatCode>
                <c:ptCount val="127"/>
                <c:pt idx="0">
                  <c:v>361.53300000000002</c:v>
                </c:pt>
                <c:pt idx="1">
                  <c:v>370.601</c:v>
                </c:pt>
                <c:pt idx="2">
                  <c:v>369.79700000000003</c:v>
                </c:pt>
                <c:pt idx="3">
                  <c:v>360.59100000000001</c:v>
                </c:pt>
                <c:pt idx="4">
                  <c:v>361.77600000000001</c:v>
                </c:pt>
                <c:pt idx="5">
                  <c:v>367.64400000000001</c:v>
                </c:pt>
                <c:pt idx="6">
                  <c:v>358.01</c:v>
                </c:pt>
                <c:pt idx="7">
                  <c:v>374.01499999999999</c:v>
                </c:pt>
                <c:pt idx="8">
                  <c:v>377.21899999999999</c:v>
                </c:pt>
                <c:pt idx="9">
                  <c:v>366.54700000000003</c:v>
                </c:pt>
                <c:pt idx="10">
                  <c:v>358.94299999999998</c:v>
                </c:pt>
                <c:pt idx="11">
                  <c:v>352.51400000000001</c:v>
                </c:pt>
                <c:pt idx="12">
                  <c:v>366.53800000000001</c:v>
                </c:pt>
                <c:pt idx="13">
                  <c:v>380.529</c:v>
                </c:pt>
                <c:pt idx="14">
                  <c:v>387.40100000000001</c:v>
                </c:pt>
                <c:pt idx="15">
                  <c:v>383.59100000000001</c:v>
                </c:pt>
                <c:pt idx="16">
                  <c:v>410.25099999999998</c:v>
                </c:pt>
                <c:pt idx="17">
                  <c:v>428.93400000000003</c:v>
                </c:pt>
                <c:pt idx="18">
                  <c:v>450.67599999999999</c:v>
                </c:pt>
                <c:pt idx="19">
                  <c:v>452.69200000000001</c:v>
                </c:pt>
                <c:pt idx="20">
                  <c:v>481.93</c:v>
                </c:pt>
                <c:pt idx="21">
                  <c:v>516.9</c:v>
                </c:pt>
                <c:pt idx="22">
                  <c:v>542.846</c:v>
                </c:pt>
                <c:pt idx="23">
                  <c:v>559.82799999999997</c:v>
                </c:pt>
                <c:pt idx="24">
                  <c:v>563.27</c:v>
                </c:pt>
                <c:pt idx="25">
                  <c:v>572.37599999999998</c:v>
                </c:pt>
                <c:pt idx="26">
                  <c:v>561.27499999999998</c:v>
                </c:pt>
                <c:pt idx="27">
                  <c:v>562.34799999999996</c:v>
                </c:pt>
                <c:pt idx="28">
                  <c:v>540.29100000000005</c:v>
                </c:pt>
                <c:pt idx="29">
                  <c:v>536.298</c:v>
                </c:pt>
                <c:pt idx="30">
                  <c:v>541.71500000000003</c:v>
                </c:pt>
                <c:pt idx="31">
                  <c:v>558.62800000000004</c:v>
                </c:pt>
                <c:pt idx="32">
                  <c:v>566.22199999999998</c:v>
                </c:pt>
                <c:pt idx="33">
                  <c:v>568.57899999999995</c:v>
                </c:pt>
                <c:pt idx="34">
                  <c:v>569.84400000000005</c:v>
                </c:pt>
                <c:pt idx="35">
                  <c:v>570.84699999999998</c:v>
                </c:pt>
                <c:pt idx="36">
                  <c:v>586.28</c:v>
                </c:pt>
                <c:pt idx="37">
                  <c:v>584.75099999999998</c:v>
                </c:pt>
                <c:pt idx="38">
                  <c:v>562.48</c:v>
                </c:pt>
                <c:pt idx="39">
                  <c:v>569.32000000000005</c:v>
                </c:pt>
                <c:pt idx="40">
                  <c:v>577.51599999999996</c:v>
                </c:pt>
                <c:pt idx="41">
                  <c:v>575.17399999999998</c:v>
                </c:pt>
                <c:pt idx="42">
                  <c:v>577.9</c:v>
                </c:pt>
                <c:pt idx="43">
                  <c:v>577.83100000000002</c:v>
                </c:pt>
                <c:pt idx="44">
                  <c:v>576.00800000000004</c:v>
                </c:pt>
                <c:pt idx="45">
                  <c:v>569.68499999999995</c:v>
                </c:pt>
                <c:pt idx="46">
                  <c:v>562.75</c:v>
                </c:pt>
                <c:pt idx="47">
                  <c:v>549.49900000000002</c:v>
                </c:pt>
                <c:pt idx="48">
                  <c:v>550.08500000000004</c:v>
                </c:pt>
                <c:pt idx="49">
                  <c:v>539.88800000000003</c:v>
                </c:pt>
                <c:pt idx="50">
                  <c:v>513.745</c:v>
                </c:pt>
                <c:pt idx="51">
                  <c:v>517.88800000000003</c:v>
                </c:pt>
                <c:pt idx="52">
                  <c:v>513.79399999999998</c:v>
                </c:pt>
                <c:pt idx="53">
                  <c:v>507.80099999999999</c:v>
                </c:pt>
                <c:pt idx="54">
                  <c:v>499.28199999999998</c:v>
                </c:pt>
                <c:pt idx="55">
                  <c:v>499.29599999999999</c:v>
                </c:pt>
                <c:pt idx="56">
                  <c:v>467.827</c:v>
                </c:pt>
                <c:pt idx="57">
                  <c:v>430.89800000000002</c:v>
                </c:pt>
                <c:pt idx="58">
                  <c:v>397.42700000000002</c:v>
                </c:pt>
                <c:pt idx="59">
                  <c:v>366.54300000000001</c:v>
                </c:pt>
                <c:pt idx="60">
                  <c:v>375.10700000000003</c:v>
                </c:pt>
                <c:pt idx="61">
                  <c:v>370.964</c:v>
                </c:pt>
                <c:pt idx="62">
                  <c:v>372.52</c:v>
                </c:pt>
                <c:pt idx="63">
                  <c:v>369.97500000000002</c:v>
                </c:pt>
                <c:pt idx="64">
                  <c:v>375.91199999999998</c:v>
                </c:pt>
                <c:pt idx="65">
                  <c:v>427.98500000000001</c:v>
                </c:pt>
                <c:pt idx="66">
                  <c:v>427.58499999999998</c:v>
                </c:pt>
                <c:pt idx="67">
                  <c:v>399.73</c:v>
                </c:pt>
                <c:pt idx="68">
                  <c:v>416.93599999999998</c:v>
                </c:pt>
                <c:pt idx="69">
                  <c:v>403.35399999999998</c:v>
                </c:pt>
                <c:pt idx="70">
                  <c:v>402.25799999999998</c:v>
                </c:pt>
                <c:pt idx="71">
                  <c:v>403.92099999999999</c:v>
                </c:pt>
                <c:pt idx="72">
                  <c:v>407.57100000000003</c:v>
                </c:pt>
                <c:pt idx="73">
                  <c:v>420.97500000000002</c:v>
                </c:pt>
                <c:pt idx="74">
                  <c:v>423.459</c:v>
                </c:pt>
                <c:pt idx="75">
                  <c:v>431.11500000000001</c:v>
                </c:pt>
                <c:pt idx="76">
                  <c:v>440.61200000000002</c:v>
                </c:pt>
                <c:pt idx="77">
                  <c:v>445.50099999999998</c:v>
                </c:pt>
                <c:pt idx="78">
                  <c:v>452.56099999999998</c:v>
                </c:pt>
                <c:pt idx="79">
                  <c:v>462.59699999999998</c:v>
                </c:pt>
                <c:pt idx="80">
                  <c:v>462.59699999999998</c:v>
                </c:pt>
                <c:pt idx="81">
                  <c:v>462.59699999999998</c:v>
                </c:pt>
              </c:numCache>
            </c:numRef>
          </c:val>
          <c:extLst>
            <c:ext xmlns:c16="http://schemas.microsoft.com/office/drawing/2014/chart" uri="{C3380CC4-5D6E-409C-BE32-E72D297353CC}">
              <c16:uniqueId val="{00000001-9DAE-4A56-BBAB-B6DC3F825B06}"/>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DomesticNonbank'!$B$9:$DX$9</c:f>
              <c:numCache>
                <c:formatCode>0.0</c:formatCode>
                <c:ptCount val="127"/>
                <c:pt idx="0">
                  <c:v>228.18299999999999</c:v>
                </c:pt>
                <c:pt idx="1">
                  <c:v>249.47199999999998</c:v>
                </c:pt>
                <c:pt idx="2">
                  <c:v>248.35800000000006</c:v>
                </c:pt>
                <c:pt idx="3">
                  <c:v>244.69999999999993</c:v>
                </c:pt>
                <c:pt idx="4">
                  <c:v>260.041</c:v>
                </c:pt>
                <c:pt idx="5">
                  <c:v>257.65500000000009</c:v>
                </c:pt>
                <c:pt idx="6">
                  <c:v>260.52199999999993</c:v>
                </c:pt>
                <c:pt idx="7">
                  <c:v>256.30000000000007</c:v>
                </c:pt>
                <c:pt idx="8">
                  <c:v>260.84800000000013</c:v>
                </c:pt>
                <c:pt idx="9">
                  <c:v>270.10599999999999</c:v>
                </c:pt>
                <c:pt idx="10">
                  <c:v>263.97399999999993</c:v>
                </c:pt>
                <c:pt idx="11">
                  <c:v>260.44900000000007</c:v>
                </c:pt>
                <c:pt idx="12">
                  <c:v>263.80399999999997</c:v>
                </c:pt>
                <c:pt idx="13">
                  <c:v>234.51600000000008</c:v>
                </c:pt>
                <c:pt idx="14">
                  <c:v>255.29899999999981</c:v>
                </c:pt>
                <c:pt idx="15">
                  <c:v>267.04699999999991</c:v>
                </c:pt>
                <c:pt idx="16">
                  <c:v>278.66600000000005</c:v>
                </c:pt>
                <c:pt idx="17">
                  <c:v>299.77100000000013</c:v>
                </c:pt>
                <c:pt idx="18">
                  <c:v>284.58599999999996</c:v>
                </c:pt>
                <c:pt idx="19">
                  <c:v>279.49300000000005</c:v>
                </c:pt>
                <c:pt idx="20">
                  <c:v>322.74700000000001</c:v>
                </c:pt>
                <c:pt idx="21">
                  <c:v>349.84500000000014</c:v>
                </c:pt>
                <c:pt idx="22">
                  <c:v>352.86699999999985</c:v>
                </c:pt>
                <c:pt idx="23">
                  <c:v>361.25000000000011</c:v>
                </c:pt>
                <c:pt idx="24">
                  <c:v>357.31200000000013</c:v>
                </c:pt>
                <c:pt idx="25">
                  <c:v>358.6</c:v>
                </c:pt>
                <c:pt idx="26">
                  <c:v>340.08999999999992</c:v>
                </c:pt>
                <c:pt idx="27">
                  <c:v>377.0200000000001</c:v>
                </c:pt>
                <c:pt idx="28">
                  <c:v>434.74599999999987</c:v>
                </c:pt>
                <c:pt idx="29">
                  <c:v>408.79100000000005</c:v>
                </c:pt>
                <c:pt idx="30">
                  <c:v>352.30600000000004</c:v>
                </c:pt>
                <c:pt idx="31">
                  <c:v>394.18999999999994</c:v>
                </c:pt>
                <c:pt idx="32">
                  <c:v>368.81700000000012</c:v>
                </c:pt>
                <c:pt idx="33">
                  <c:v>379.54999999999995</c:v>
                </c:pt>
                <c:pt idx="34">
                  <c:v>362.76699999999994</c:v>
                </c:pt>
                <c:pt idx="35">
                  <c:v>382.81500000000005</c:v>
                </c:pt>
                <c:pt idx="36">
                  <c:v>394.45800000000008</c:v>
                </c:pt>
                <c:pt idx="37">
                  <c:v>405.51400000000012</c:v>
                </c:pt>
                <c:pt idx="38">
                  <c:v>395.06399999999985</c:v>
                </c:pt>
                <c:pt idx="39">
                  <c:v>417.09499999999991</c:v>
                </c:pt>
                <c:pt idx="40">
                  <c:v>413.28600000000017</c:v>
                </c:pt>
                <c:pt idx="41">
                  <c:v>409.00300000000004</c:v>
                </c:pt>
                <c:pt idx="42">
                  <c:v>422.72900000000016</c:v>
                </c:pt>
                <c:pt idx="43">
                  <c:v>426.54300000000023</c:v>
                </c:pt>
                <c:pt idx="44">
                  <c:v>400.37499999999989</c:v>
                </c:pt>
                <c:pt idx="45">
                  <c:v>448.4559999999999</c:v>
                </c:pt>
                <c:pt idx="46">
                  <c:v>407.298</c:v>
                </c:pt>
                <c:pt idx="47">
                  <c:v>416.98699999999974</c:v>
                </c:pt>
                <c:pt idx="48">
                  <c:v>379.10100000000011</c:v>
                </c:pt>
                <c:pt idx="49">
                  <c:v>380.91300000000001</c:v>
                </c:pt>
                <c:pt idx="50">
                  <c:v>364.74999999999989</c:v>
                </c:pt>
                <c:pt idx="51">
                  <c:v>423.15699999999993</c:v>
                </c:pt>
                <c:pt idx="52">
                  <c:v>468.64700000000016</c:v>
                </c:pt>
                <c:pt idx="53">
                  <c:v>469.46199999999993</c:v>
                </c:pt>
                <c:pt idx="54">
                  <c:v>459.08499999999998</c:v>
                </c:pt>
                <c:pt idx="55">
                  <c:v>433.25700000000012</c:v>
                </c:pt>
                <c:pt idx="56">
                  <c:v>423.39900000000011</c:v>
                </c:pt>
                <c:pt idx="57">
                  <c:v>434.87700000000007</c:v>
                </c:pt>
                <c:pt idx="58">
                  <c:v>442.14899999999977</c:v>
                </c:pt>
                <c:pt idx="59">
                  <c:v>457.15800000000024</c:v>
                </c:pt>
                <c:pt idx="60">
                  <c:v>439.49799999999976</c:v>
                </c:pt>
                <c:pt idx="61">
                  <c:v>426.10000000000008</c:v>
                </c:pt>
                <c:pt idx="62">
                  <c:v>419.95699999999988</c:v>
                </c:pt>
                <c:pt idx="63">
                  <c:v>460.79699999999968</c:v>
                </c:pt>
                <c:pt idx="64">
                  <c:v>475.96200000000005</c:v>
                </c:pt>
                <c:pt idx="65">
                  <c:v>488.85299999999995</c:v>
                </c:pt>
                <c:pt idx="66">
                  <c:v>445.08999999999975</c:v>
                </c:pt>
                <c:pt idx="67">
                  <c:v>457.4079999999999</c:v>
                </c:pt>
                <c:pt idx="68">
                  <c:v>517.97400000000016</c:v>
                </c:pt>
                <c:pt idx="69">
                  <c:v>504.97300000000013</c:v>
                </c:pt>
                <c:pt idx="70">
                  <c:v>510.08399999999989</c:v>
                </c:pt>
                <c:pt idx="71">
                  <c:v>508.45200000000017</c:v>
                </c:pt>
                <c:pt idx="72">
                  <c:v>505.70399999999995</c:v>
                </c:pt>
                <c:pt idx="73">
                  <c:v>498.40999999999997</c:v>
                </c:pt>
                <c:pt idx="74">
                  <c:v>490.02500000000003</c:v>
                </c:pt>
                <c:pt idx="75">
                  <c:v>475.52299999999991</c:v>
                </c:pt>
                <c:pt idx="76">
                  <c:v>483.45800000000014</c:v>
                </c:pt>
                <c:pt idx="77">
                  <c:v>471.61700000000008</c:v>
                </c:pt>
                <c:pt idx="78">
                  <c:v>469.03800000000007</c:v>
                </c:pt>
                <c:pt idx="79">
                  <c:v>454.25500000000022</c:v>
                </c:pt>
                <c:pt idx="80">
                  <c:v>471.22399999999993</c:v>
                </c:pt>
                <c:pt idx="81">
                  <c:v>478.29199999999992</c:v>
                </c:pt>
              </c:numCache>
            </c:numRef>
          </c:val>
          <c:extLst>
            <c:ext xmlns:c16="http://schemas.microsoft.com/office/drawing/2014/chart" uri="{C3380CC4-5D6E-409C-BE32-E72D297353CC}">
              <c16:uniqueId val="{00000002-9DAE-4A56-BBAB-B6DC3F825B06}"/>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ForeignOfficial'!$B$9:$DX$9</c:f>
              <c:numCache>
                <c:formatCode>0.0</c:formatCode>
                <c:ptCount val="127"/>
                <c:pt idx="0">
                  <c:v>157.56899999999999</c:v>
                </c:pt>
                <c:pt idx="1">
                  <c:v>145.815</c:v>
                </c:pt>
                <c:pt idx="2">
                  <c:v>137.32</c:v>
                </c:pt>
                <c:pt idx="3">
                  <c:v>131.22499999999999</c:v>
                </c:pt>
                <c:pt idx="4">
                  <c:v>143.19</c:v>
                </c:pt>
                <c:pt idx="5">
                  <c:v>152.08699999999999</c:v>
                </c:pt>
                <c:pt idx="6">
                  <c:v>152.517</c:v>
                </c:pt>
                <c:pt idx="7">
                  <c:v>157.23699999999999</c:v>
                </c:pt>
                <c:pt idx="8">
                  <c:v>158.60900000000001</c:v>
                </c:pt>
                <c:pt idx="9">
                  <c:v>157.95500000000001</c:v>
                </c:pt>
                <c:pt idx="10">
                  <c:v>158.40799999999999</c:v>
                </c:pt>
                <c:pt idx="11">
                  <c:v>161.584</c:v>
                </c:pt>
                <c:pt idx="12">
                  <c:v>163.44999999999999</c:v>
                </c:pt>
                <c:pt idx="13">
                  <c:v>165.08500000000001</c:v>
                </c:pt>
                <c:pt idx="14">
                  <c:v>165.11199999999999</c:v>
                </c:pt>
                <c:pt idx="15">
                  <c:v>163.727</c:v>
                </c:pt>
                <c:pt idx="16">
                  <c:v>167.155</c:v>
                </c:pt>
                <c:pt idx="17">
                  <c:v>170.316</c:v>
                </c:pt>
                <c:pt idx="18">
                  <c:v>174.56200000000001</c:v>
                </c:pt>
                <c:pt idx="19">
                  <c:v>180.209</c:v>
                </c:pt>
                <c:pt idx="20">
                  <c:v>191.88300000000001</c:v>
                </c:pt>
                <c:pt idx="21">
                  <c:v>221.512</c:v>
                </c:pt>
                <c:pt idx="22">
                  <c:v>242.00800000000001</c:v>
                </c:pt>
                <c:pt idx="23">
                  <c:v>263.36200000000002</c:v>
                </c:pt>
                <c:pt idx="24">
                  <c:v>291.096</c:v>
                </c:pt>
                <c:pt idx="25">
                  <c:v>321.77600000000001</c:v>
                </c:pt>
                <c:pt idx="26">
                  <c:v>334.42500000000001</c:v>
                </c:pt>
                <c:pt idx="27">
                  <c:v>349.27100000000002</c:v>
                </c:pt>
                <c:pt idx="28">
                  <c:v>368.40100000000001</c:v>
                </c:pt>
                <c:pt idx="29">
                  <c:v>400.79</c:v>
                </c:pt>
                <c:pt idx="30">
                  <c:v>423.78800000000001</c:v>
                </c:pt>
                <c:pt idx="31">
                  <c:v>432.52100000000002</c:v>
                </c:pt>
                <c:pt idx="32">
                  <c:v>430.214</c:v>
                </c:pt>
                <c:pt idx="33">
                  <c:v>449.226</c:v>
                </c:pt>
                <c:pt idx="34">
                  <c:v>425.43799999999999</c:v>
                </c:pt>
                <c:pt idx="35">
                  <c:v>413.13499999999999</c:v>
                </c:pt>
                <c:pt idx="36">
                  <c:v>412.28800000000001</c:v>
                </c:pt>
                <c:pt idx="37">
                  <c:v>408.23</c:v>
                </c:pt>
                <c:pt idx="38">
                  <c:v>406.476</c:v>
                </c:pt>
                <c:pt idx="39">
                  <c:v>403.54599999999999</c:v>
                </c:pt>
                <c:pt idx="40">
                  <c:v>395.19299999999998</c:v>
                </c:pt>
                <c:pt idx="41">
                  <c:v>398.75200000000001</c:v>
                </c:pt>
                <c:pt idx="42">
                  <c:v>387.99700000000001</c:v>
                </c:pt>
                <c:pt idx="43">
                  <c:v>382.34300000000002</c:v>
                </c:pt>
                <c:pt idx="44">
                  <c:v>392.685</c:v>
                </c:pt>
                <c:pt idx="45">
                  <c:v>372.536</c:v>
                </c:pt>
                <c:pt idx="46">
                  <c:v>365.779</c:v>
                </c:pt>
                <c:pt idx="47">
                  <c:v>354.48099999999999</c:v>
                </c:pt>
                <c:pt idx="48">
                  <c:v>350.77600000000001</c:v>
                </c:pt>
                <c:pt idx="49">
                  <c:v>355.14600000000002</c:v>
                </c:pt>
                <c:pt idx="50">
                  <c:v>358.15199999999999</c:v>
                </c:pt>
                <c:pt idx="51">
                  <c:v>347.24599999999998</c:v>
                </c:pt>
                <c:pt idx="52">
                  <c:v>353.17399999999998</c:v>
                </c:pt>
                <c:pt idx="53">
                  <c:v>354.947</c:v>
                </c:pt>
                <c:pt idx="54">
                  <c:v>349.47800000000001</c:v>
                </c:pt>
                <c:pt idx="55">
                  <c:v>347.73899999999998</c:v>
                </c:pt>
                <c:pt idx="56">
                  <c:v>370.221</c:v>
                </c:pt>
                <c:pt idx="57">
                  <c:v>402.06200000000001</c:v>
                </c:pt>
                <c:pt idx="58">
                  <c:v>409.58800000000002</c:v>
                </c:pt>
                <c:pt idx="59">
                  <c:v>419.26799999999997</c:v>
                </c:pt>
                <c:pt idx="60">
                  <c:v>428.98</c:v>
                </c:pt>
                <c:pt idx="61">
                  <c:v>437.97300000000001</c:v>
                </c:pt>
                <c:pt idx="62">
                  <c:v>443.733</c:v>
                </c:pt>
                <c:pt idx="63">
                  <c:v>439.10199999999998</c:v>
                </c:pt>
                <c:pt idx="64">
                  <c:v>438.63400000000001</c:v>
                </c:pt>
                <c:pt idx="65">
                  <c:v>454.92399999999998</c:v>
                </c:pt>
                <c:pt idx="66">
                  <c:v>453.99400000000003</c:v>
                </c:pt>
                <c:pt idx="67">
                  <c:v>462.18700000000001</c:v>
                </c:pt>
                <c:pt idx="68">
                  <c:v>452.964</c:v>
                </c:pt>
                <c:pt idx="69">
                  <c:v>468.95800000000003</c:v>
                </c:pt>
                <c:pt idx="70">
                  <c:v>486.66300000000001</c:v>
                </c:pt>
                <c:pt idx="71">
                  <c:v>504.06</c:v>
                </c:pt>
                <c:pt idx="72">
                  <c:v>499.86</c:v>
                </c:pt>
                <c:pt idx="73">
                  <c:v>528.42100000000005</c:v>
                </c:pt>
                <c:pt idx="74">
                  <c:v>567.96799999999996</c:v>
                </c:pt>
                <c:pt idx="75">
                  <c:v>586.13099999999997</c:v>
                </c:pt>
                <c:pt idx="76">
                  <c:v>556.15300000000002</c:v>
                </c:pt>
                <c:pt idx="77">
                  <c:v>574.07100000000003</c:v>
                </c:pt>
                <c:pt idx="78">
                  <c:v>589.53800000000001</c:v>
                </c:pt>
                <c:pt idx="79">
                  <c:v>577.33600000000001</c:v>
                </c:pt>
                <c:pt idx="80">
                  <c:v>585.35500000000002</c:v>
                </c:pt>
                <c:pt idx="81">
                  <c:v>610.07299999999998</c:v>
                </c:pt>
              </c:numCache>
            </c:numRef>
          </c:val>
          <c:extLst>
            <c:ext xmlns:c16="http://schemas.microsoft.com/office/drawing/2014/chart" uri="{C3380CC4-5D6E-409C-BE32-E72D297353CC}">
              <c16:uniqueId val="{00000003-9DAE-4A56-BBAB-B6DC3F825B06}"/>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ForeignBank'!$B$9:$DX$9</c:f>
              <c:numCache>
                <c:formatCode>0.0</c:formatCode>
                <c:ptCount val="127"/>
                <c:pt idx="0">
                  <c:v>72.363</c:v>
                </c:pt>
                <c:pt idx="1">
                  <c:v>76.471999999999994</c:v>
                </c:pt>
                <c:pt idx="2">
                  <c:v>70.186999999999998</c:v>
                </c:pt>
                <c:pt idx="3">
                  <c:v>76.373999999999995</c:v>
                </c:pt>
                <c:pt idx="4">
                  <c:v>84.292000000000002</c:v>
                </c:pt>
                <c:pt idx="5">
                  <c:v>84.016000000000005</c:v>
                </c:pt>
                <c:pt idx="6">
                  <c:v>88.399000000000001</c:v>
                </c:pt>
                <c:pt idx="7">
                  <c:v>96.647999999999996</c:v>
                </c:pt>
                <c:pt idx="8">
                  <c:v>98.498000000000005</c:v>
                </c:pt>
                <c:pt idx="9">
                  <c:v>93.953999999999994</c:v>
                </c:pt>
                <c:pt idx="10">
                  <c:v>91.805999999999997</c:v>
                </c:pt>
                <c:pt idx="11">
                  <c:v>82.912000000000006</c:v>
                </c:pt>
                <c:pt idx="12">
                  <c:v>90.326999999999998</c:v>
                </c:pt>
                <c:pt idx="13">
                  <c:v>93.456000000000003</c:v>
                </c:pt>
                <c:pt idx="14">
                  <c:v>89.832999999999998</c:v>
                </c:pt>
                <c:pt idx="15">
                  <c:v>86.478999999999999</c:v>
                </c:pt>
                <c:pt idx="16">
                  <c:v>89.275999999999996</c:v>
                </c:pt>
                <c:pt idx="17">
                  <c:v>89.370999999999995</c:v>
                </c:pt>
                <c:pt idx="18">
                  <c:v>88.072999999999993</c:v>
                </c:pt>
                <c:pt idx="19">
                  <c:v>85.506</c:v>
                </c:pt>
                <c:pt idx="20">
                  <c:v>91.418999999999997</c:v>
                </c:pt>
                <c:pt idx="21">
                  <c:v>92.251999999999995</c:v>
                </c:pt>
                <c:pt idx="22">
                  <c:v>93.98</c:v>
                </c:pt>
                <c:pt idx="23">
                  <c:v>93.588999999999999</c:v>
                </c:pt>
                <c:pt idx="24">
                  <c:v>115.499</c:v>
                </c:pt>
                <c:pt idx="25">
                  <c:v>104.072</c:v>
                </c:pt>
                <c:pt idx="26">
                  <c:v>108.88800000000001</c:v>
                </c:pt>
                <c:pt idx="27">
                  <c:v>100.673</c:v>
                </c:pt>
                <c:pt idx="28">
                  <c:v>102.878</c:v>
                </c:pt>
                <c:pt idx="29">
                  <c:v>119.93899999999999</c:v>
                </c:pt>
                <c:pt idx="30">
                  <c:v>103.883</c:v>
                </c:pt>
                <c:pt idx="31">
                  <c:v>96.36</c:v>
                </c:pt>
                <c:pt idx="32">
                  <c:v>107.646</c:v>
                </c:pt>
                <c:pt idx="33">
                  <c:v>113.042</c:v>
                </c:pt>
                <c:pt idx="34">
                  <c:v>114.97</c:v>
                </c:pt>
                <c:pt idx="35">
                  <c:v>122.258</c:v>
                </c:pt>
                <c:pt idx="36">
                  <c:v>131.55500000000001</c:v>
                </c:pt>
                <c:pt idx="37">
                  <c:v>120.018</c:v>
                </c:pt>
                <c:pt idx="38">
                  <c:v>118.51600000000001</c:v>
                </c:pt>
                <c:pt idx="39">
                  <c:v>115.374</c:v>
                </c:pt>
                <c:pt idx="40">
                  <c:v>126.157</c:v>
                </c:pt>
                <c:pt idx="41">
                  <c:v>133.34200000000001</c:v>
                </c:pt>
                <c:pt idx="42">
                  <c:v>144.65199999999999</c:v>
                </c:pt>
                <c:pt idx="43">
                  <c:v>143.61500000000001</c:v>
                </c:pt>
                <c:pt idx="44">
                  <c:v>175.76900000000001</c:v>
                </c:pt>
                <c:pt idx="45">
                  <c:v>165.29499999999999</c:v>
                </c:pt>
                <c:pt idx="46">
                  <c:v>163.214</c:v>
                </c:pt>
                <c:pt idx="47">
                  <c:v>167.589</c:v>
                </c:pt>
                <c:pt idx="48">
                  <c:v>178.964</c:v>
                </c:pt>
                <c:pt idx="49">
                  <c:v>171.76400000000001</c:v>
                </c:pt>
                <c:pt idx="50">
                  <c:v>164.285</c:v>
                </c:pt>
                <c:pt idx="51">
                  <c:v>151.72900000000001</c:v>
                </c:pt>
                <c:pt idx="52">
                  <c:v>147.55600000000001</c:v>
                </c:pt>
                <c:pt idx="53">
                  <c:v>129.04400000000001</c:v>
                </c:pt>
                <c:pt idx="54">
                  <c:v>130.995</c:v>
                </c:pt>
                <c:pt idx="55">
                  <c:v>124.979</c:v>
                </c:pt>
                <c:pt idx="56">
                  <c:v>134.131</c:v>
                </c:pt>
                <c:pt idx="57">
                  <c:v>122.672</c:v>
                </c:pt>
                <c:pt idx="58">
                  <c:v>120.46899999999999</c:v>
                </c:pt>
                <c:pt idx="59">
                  <c:v>108.13200000000001</c:v>
                </c:pt>
                <c:pt idx="60">
                  <c:v>117.16500000000001</c:v>
                </c:pt>
                <c:pt idx="61">
                  <c:v>106.82299999999999</c:v>
                </c:pt>
                <c:pt idx="62">
                  <c:v>118.09099999999999</c:v>
                </c:pt>
                <c:pt idx="63">
                  <c:v>114.387</c:v>
                </c:pt>
                <c:pt idx="64">
                  <c:v>137.755</c:v>
                </c:pt>
                <c:pt idx="65">
                  <c:v>151.637</c:v>
                </c:pt>
                <c:pt idx="66">
                  <c:v>146.155</c:v>
                </c:pt>
                <c:pt idx="67">
                  <c:v>142.24100000000001</c:v>
                </c:pt>
                <c:pt idx="68">
                  <c:v>150.54900000000001</c:v>
                </c:pt>
                <c:pt idx="69">
                  <c:v>149.47900000000001</c:v>
                </c:pt>
                <c:pt idx="70">
                  <c:v>148.46</c:v>
                </c:pt>
                <c:pt idx="71">
                  <c:v>131.363</c:v>
                </c:pt>
                <c:pt idx="72">
                  <c:v>140.244</c:v>
                </c:pt>
                <c:pt idx="73">
                  <c:v>133.255</c:v>
                </c:pt>
                <c:pt idx="74">
                  <c:v>134.75399999999999</c:v>
                </c:pt>
                <c:pt idx="75">
                  <c:v>131.864</c:v>
                </c:pt>
                <c:pt idx="76">
                  <c:v>223.197</c:v>
                </c:pt>
                <c:pt idx="77">
                  <c:v>236.58</c:v>
                </c:pt>
                <c:pt idx="78">
                  <c:v>179.65600000000001</c:v>
                </c:pt>
                <c:pt idx="79">
                  <c:v>195.66200000000001</c:v>
                </c:pt>
                <c:pt idx="80">
                  <c:v>211.32300000000001</c:v>
                </c:pt>
                <c:pt idx="81">
                  <c:v>221.506</c:v>
                </c:pt>
              </c:numCache>
            </c:numRef>
          </c:val>
          <c:extLst>
            <c:ext xmlns:c16="http://schemas.microsoft.com/office/drawing/2014/chart" uri="{C3380CC4-5D6E-409C-BE32-E72D297353CC}">
              <c16:uniqueId val="{00000004-9DAE-4A56-BBAB-B6DC3F825B06}"/>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ForeignNonbank'!$B$9:$DX$9</c:f>
              <c:numCache>
                <c:formatCode>0.0</c:formatCode>
                <c:ptCount val="127"/>
                <c:pt idx="0">
                  <c:v>239.34700000000004</c:v>
                </c:pt>
                <c:pt idx="1">
                  <c:v>249.55</c:v>
                </c:pt>
                <c:pt idx="2">
                  <c:v>271.33299999999997</c:v>
                </c:pt>
                <c:pt idx="3">
                  <c:v>296.17700000000002</c:v>
                </c:pt>
                <c:pt idx="4">
                  <c:v>281.71100000000001</c:v>
                </c:pt>
                <c:pt idx="5">
                  <c:v>288.95599999999996</c:v>
                </c:pt>
                <c:pt idx="6">
                  <c:v>295.85100000000006</c:v>
                </c:pt>
                <c:pt idx="7">
                  <c:v>290.05399999999997</c:v>
                </c:pt>
                <c:pt idx="8">
                  <c:v>288.71499999999997</c:v>
                </c:pt>
                <c:pt idx="9">
                  <c:v>292.16799999999995</c:v>
                </c:pt>
                <c:pt idx="10">
                  <c:v>318.36899999999997</c:v>
                </c:pt>
                <c:pt idx="11">
                  <c:v>321.37300000000005</c:v>
                </c:pt>
                <c:pt idx="12">
                  <c:v>332.39699999999999</c:v>
                </c:pt>
                <c:pt idx="13">
                  <c:v>376.15099999999995</c:v>
                </c:pt>
                <c:pt idx="14">
                  <c:v>355.3610000000001</c:v>
                </c:pt>
                <c:pt idx="15">
                  <c:v>338.42599999999999</c:v>
                </c:pt>
                <c:pt idx="16">
                  <c:v>334.21100000000007</c:v>
                </c:pt>
                <c:pt idx="17">
                  <c:v>310.89099999999996</c:v>
                </c:pt>
                <c:pt idx="18">
                  <c:v>318.23300000000006</c:v>
                </c:pt>
                <c:pt idx="19">
                  <c:v>360.66199999999992</c:v>
                </c:pt>
                <c:pt idx="20">
                  <c:v>351.06299999999999</c:v>
                </c:pt>
                <c:pt idx="21">
                  <c:v>346.16499999999996</c:v>
                </c:pt>
                <c:pt idx="22">
                  <c:v>335.10799999999995</c:v>
                </c:pt>
                <c:pt idx="23">
                  <c:v>316.04099999999994</c:v>
                </c:pt>
                <c:pt idx="24">
                  <c:v>313.05999999999995</c:v>
                </c:pt>
                <c:pt idx="25">
                  <c:v>342.59499999999997</c:v>
                </c:pt>
                <c:pt idx="26">
                  <c:v>333.72800000000007</c:v>
                </c:pt>
                <c:pt idx="27">
                  <c:v>296.435</c:v>
                </c:pt>
                <c:pt idx="28">
                  <c:v>284.01200000000006</c:v>
                </c:pt>
                <c:pt idx="29">
                  <c:v>311.47499999999991</c:v>
                </c:pt>
                <c:pt idx="30">
                  <c:v>349.05199999999996</c:v>
                </c:pt>
                <c:pt idx="31">
                  <c:v>308.77600000000001</c:v>
                </c:pt>
                <c:pt idx="32">
                  <c:v>367.88699999999994</c:v>
                </c:pt>
                <c:pt idx="33">
                  <c:v>359.39400000000001</c:v>
                </c:pt>
                <c:pt idx="34">
                  <c:v>379.37099999999998</c:v>
                </c:pt>
                <c:pt idx="35">
                  <c:v>382.2</c:v>
                </c:pt>
                <c:pt idx="36">
                  <c:v>383.61599999999993</c:v>
                </c:pt>
                <c:pt idx="37">
                  <c:v>429.09999999999991</c:v>
                </c:pt>
                <c:pt idx="38">
                  <c:v>455.51600000000002</c:v>
                </c:pt>
                <c:pt idx="39">
                  <c:v>456.42499999999995</c:v>
                </c:pt>
                <c:pt idx="40">
                  <c:v>495.87200000000001</c:v>
                </c:pt>
                <c:pt idx="41">
                  <c:v>513.06299999999999</c:v>
                </c:pt>
                <c:pt idx="42">
                  <c:v>500.26000000000005</c:v>
                </c:pt>
                <c:pt idx="43">
                  <c:v>498.14199999999983</c:v>
                </c:pt>
                <c:pt idx="44">
                  <c:v>529.62200000000007</c:v>
                </c:pt>
                <c:pt idx="45">
                  <c:v>512.65700000000004</c:v>
                </c:pt>
                <c:pt idx="46">
                  <c:v>547.65300000000002</c:v>
                </c:pt>
                <c:pt idx="47">
                  <c:v>530.54100000000017</c:v>
                </c:pt>
                <c:pt idx="48">
                  <c:v>594.25099999999998</c:v>
                </c:pt>
                <c:pt idx="49">
                  <c:v>603.34299999999996</c:v>
                </c:pt>
                <c:pt idx="50">
                  <c:v>612.34499999999991</c:v>
                </c:pt>
                <c:pt idx="51">
                  <c:v>529.10800000000006</c:v>
                </c:pt>
                <c:pt idx="52">
                  <c:v>529.49299999999994</c:v>
                </c:pt>
                <c:pt idx="53">
                  <c:v>549.90100000000007</c:v>
                </c:pt>
                <c:pt idx="54">
                  <c:v>544.36900000000003</c:v>
                </c:pt>
                <c:pt idx="55">
                  <c:v>536.71800000000007</c:v>
                </c:pt>
                <c:pt idx="56">
                  <c:v>563.65199999999993</c:v>
                </c:pt>
                <c:pt idx="57">
                  <c:v>571.33100000000002</c:v>
                </c:pt>
                <c:pt idx="58">
                  <c:v>600.55600000000004</c:v>
                </c:pt>
                <c:pt idx="59">
                  <c:v>608.76699999999983</c:v>
                </c:pt>
                <c:pt idx="60">
                  <c:v>638.78600000000006</c:v>
                </c:pt>
                <c:pt idx="61">
                  <c:v>679.08600000000013</c:v>
                </c:pt>
                <c:pt idx="62">
                  <c:v>708.99000000000012</c:v>
                </c:pt>
                <c:pt idx="63">
                  <c:v>648.11500000000001</c:v>
                </c:pt>
                <c:pt idx="64">
                  <c:v>653.95300000000009</c:v>
                </c:pt>
                <c:pt idx="65">
                  <c:v>710.97199999999998</c:v>
                </c:pt>
                <c:pt idx="66">
                  <c:v>755.36099999999999</c:v>
                </c:pt>
                <c:pt idx="67">
                  <c:v>726.76300000000003</c:v>
                </c:pt>
                <c:pt idx="68">
                  <c:v>695.28100000000018</c:v>
                </c:pt>
                <c:pt idx="69">
                  <c:v>694.86699999999996</c:v>
                </c:pt>
                <c:pt idx="70">
                  <c:v>700.57500000000005</c:v>
                </c:pt>
                <c:pt idx="71">
                  <c:v>656.10899999999992</c:v>
                </c:pt>
                <c:pt idx="72">
                  <c:v>710.71699999999987</c:v>
                </c:pt>
                <c:pt idx="73">
                  <c:v>689.36900000000003</c:v>
                </c:pt>
                <c:pt idx="74">
                  <c:v>685.12000000000012</c:v>
                </c:pt>
                <c:pt idx="75">
                  <c:v>671.48899999999992</c:v>
                </c:pt>
                <c:pt idx="76">
                  <c:v>661.87299999999993</c:v>
                </c:pt>
                <c:pt idx="77">
                  <c:v>678.79399999999987</c:v>
                </c:pt>
                <c:pt idx="78">
                  <c:v>756.00299999999993</c:v>
                </c:pt>
                <c:pt idx="79">
                  <c:v>772.5619999999999</c:v>
                </c:pt>
                <c:pt idx="80">
                  <c:v>803.25400000000002</c:v>
                </c:pt>
                <c:pt idx="81">
                  <c:v>836.84900000000005</c:v>
                </c:pt>
              </c:numCache>
            </c:numRef>
          </c:val>
          <c:extLst>
            <c:ext xmlns:c16="http://schemas.microsoft.com/office/drawing/2014/chart" uri="{C3380CC4-5D6E-409C-BE32-E72D297353CC}">
              <c16:uniqueId val="{00000005-9DAE-4A56-BBAB-B6DC3F825B06}"/>
            </c:ext>
          </c:extLst>
        </c:ser>
        <c:dLbls>
          <c:showLegendKey val="0"/>
          <c:showVal val="0"/>
          <c:showCatName val="0"/>
          <c:showSerName val="0"/>
          <c:showPercent val="0"/>
          <c:showBubbleSize val="0"/>
        </c:dLbls>
        <c:axId val="568008704"/>
        <c:axId val="568010240"/>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FX!$B$35:$DX$35</c:f>
              <c:numCache>
                <c:formatCode>0</c:formatCode>
                <c:ptCount val="127"/>
                <c:pt idx="0">
                  <c:v>65.960811013437649</c:v>
                </c:pt>
                <c:pt idx="1">
                  <c:v>67.182716316793318</c:v>
                </c:pt>
                <c:pt idx="2">
                  <c:v>66.822781402042395</c:v>
                </c:pt>
                <c:pt idx="3">
                  <c:v>66.879402726713153</c:v>
                </c:pt>
                <c:pt idx="4">
                  <c:v>67.692986000536806</c:v>
                </c:pt>
                <c:pt idx="5">
                  <c:v>68.082701090745005</c:v>
                </c:pt>
                <c:pt idx="6">
                  <c:v>67.775584810816966</c:v>
                </c:pt>
                <c:pt idx="7">
                  <c:v>68.186036929754465</c:v>
                </c:pt>
                <c:pt idx="8">
                  <c:v>68.011446785140294</c:v>
                </c:pt>
                <c:pt idx="9">
                  <c:v>67.098175861398786</c:v>
                </c:pt>
                <c:pt idx="10">
                  <c:v>67.014815803157333</c:v>
                </c:pt>
                <c:pt idx="11">
                  <c:v>65.40081071667116</c:v>
                </c:pt>
                <c:pt idx="12">
                  <c:v>66.590555819823123</c:v>
                </c:pt>
                <c:pt idx="13">
                  <c:v>67.552069288240986</c:v>
                </c:pt>
                <c:pt idx="14">
                  <c:v>66.892103460903357</c:v>
                </c:pt>
                <c:pt idx="15">
                  <c:v>65.476774571747626</c:v>
                </c:pt>
                <c:pt idx="16">
                  <c:v>67.006756932870701</c:v>
                </c:pt>
                <c:pt idx="17">
                  <c:v>67.361923849723908</c:v>
                </c:pt>
                <c:pt idx="18">
                  <c:v>67.8395232808994</c:v>
                </c:pt>
                <c:pt idx="19">
                  <c:v>69.819175879396994</c:v>
                </c:pt>
                <c:pt idx="20">
                  <c:v>74.656112466401453</c:v>
                </c:pt>
                <c:pt idx="21">
                  <c:v>79.962249834110224</c:v>
                </c:pt>
                <c:pt idx="22">
                  <c:v>82.582832513560035</c:v>
                </c:pt>
                <c:pt idx="23">
                  <c:v>84.055614100338872</c:v>
                </c:pt>
                <c:pt idx="24">
                  <c:v>85.939008130707876</c:v>
                </c:pt>
                <c:pt idx="25">
                  <c:v>88.151684400458947</c:v>
                </c:pt>
                <c:pt idx="26">
                  <c:v>86.257472857612697</c:v>
                </c:pt>
                <c:pt idx="27">
                  <c:v>86.277930438485527</c:v>
                </c:pt>
                <c:pt idx="28">
                  <c:v>87.532429185399863</c:v>
                </c:pt>
                <c:pt idx="29">
                  <c:v>89.025079137015879</c:v>
                </c:pt>
                <c:pt idx="30">
                  <c:v>88.264771212360287</c:v>
                </c:pt>
                <c:pt idx="31">
                  <c:v>88.749328974109915</c:v>
                </c:pt>
                <c:pt idx="32">
                  <c:v>91.091793983973616</c:v>
                </c:pt>
                <c:pt idx="33">
                  <c:v>92.630449488223647</c:v>
                </c:pt>
                <c:pt idx="34">
                  <c:v>91.338112845138056</c:v>
                </c:pt>
                <c:pt idx="35">
                  <c:v>91.741949262721079</c:v>
                </c:pt>
                <c:pt idx="36">
                  <c:v>93.593581488808269</c:v>
                </c:pt>
                <c:pt idx="37">
                  <c:v>95.144927121762436</c:v>
                </c:pt>
                <c:pt idx="38">
                  <c:v>94.160266533874008</c:v>
                </c:pt>
                <c:pt idx="39">
                  <c:v>94.545801829130255</c:v>
                </c:pt>
                <c:pt idx="40">
                  <c:v>96.153239128771332</c:v>
                </c:pt>
                <c:pt idx="41">
                  <c:v>96.80254265302321</c:v>
                </c:pt>
                <c:pt idx="42">
                  <c:v>96.732573865685339</c:v>
                </c:pt>
                <c:pt idx="43">
                  <c:v>96.139089664317709</c:v>
                </c:pt>
                <c:pt idx="44">
                  <c:v>98.041022146067164</c:v>
                </c:pt>
                <c:pt idx="45">
                  <c:v>98.29632072066444</c:v>
                </c:pt>
                <c:pt idx="46">
                  <c:v>97.771256896129387</c:v>
                </c:pt>
                <c:pt idx="47">
                  <c:v>96.94142641825529</c:v>
                </c:pt>
                <c:pt idx="48">
                  <c:v>98.901086430180058</c:v>
                </c:pt>
                <c:pt idx="49">
                  <c:v>99.660835395060502</c:v>
                </c:pt>
                <c:pt idx="50">
                  <c:v>99.037861567395524</c:v>
                </c:pt>
                <c:pt idx="51">
                  <c:v>98.12655058497127</c:v>
                </c:pt>
                <c:pt idx="52">
                  <c:v>100.51755135002158</c:v>
                </c:pt>
                <c:pt idx="53">
                  <c:v>101.21545634811444</c:v>
                </c:pt>
                <c:pt idx="54">
                  <c:v>100.32259683982454</c:v>
                </c:pt>
                <c:pt idx="55">
                  <c:v>98.724154888922158</c:v>
                </c:pt>
                <c:pt idx="56">
                  <c:v>99.265139224006433</c:v>
                </c:pt>
                <c:pt idx="57">
                  <c:v>99.331366506475874</c:v>
                </c:pt>
                <c:pt idx="58">
                  <c:v>99.519739523224061</c:v>
                </c:pt>
                <c:pt idx="59">
                  <c:v>98.489069413079875</c:v>
                </c:pt>
                <c:pt idx="60">
                  <c:v>99.457508862499822</c:v>
                </c:pt>
                <c:pt idx="61">
                  <c:v>99.181336405337746</c:v>
                </c:pt>
                <c:pt idx="62">
                  <c:v>99.954838480424343</c:v>
                </c:pt>
                <c:pt idx="63">
                  <c:v>98.105679327458574</c:v>
                </c:pt>
                <c:pt idx="64">
                  <c:v>101.20615914576838</c:v>
                </c:pt>
                <c:pt idx="65">
                  <c:v>113.04488208877541</c:v>
                </c:pt>
                <c:pt idx="66">
                  <c:v>115.29730064857455</c:v>
                </c:pt>
                <c:pt idx="67">
                  <c:v>114.8312496009966</c:v>
                </c:pt>
                <c:pt idx="68">
                  <c:v>117.58765269968944</c:v>
                </c:pt>
                <c:pt idx="69">
                  <c:v>114.23539685220349</c:v>
                </c:pt>
                <c:pt idx="70">
                  <c:v>115.20767655625792</c:v>
                </c:pt>
                <c:pt idx="71">
                  <c:v>112.70378955879785</c:v>
                </c:pt>
                <c:pt idx="72">
                  <c:v>114.26422404224562</c:v>
                </c:pt>
                <c:pt idx="73">
                  <c:v>112.71194546257387</c:v>
                </c:pt>
                <c:pt idx="74">
                  <c:v>112.9097200377477</c:v>
                </c:pt>
                <c:pt idx="75">
                  <c:v>111.22938426284207</c:v>
                </c:pt>
                <c:pt idx="76">
                  <c:v>111.86361996106899</c:v>
                </c:pt>
                <c:pt idx="77">
                  <c:v>111.33865064277767</c:v>
                </c:pt>
                <c:pt idx="78">
                  <c:v>111.38663303491636</c:v>
                </c:pt>
                <c:pt idx="79">
                  <c:v>109.88219829899859</c:v>
                </c:pt>
                <c:pt idx="80">
                  <c:v>110.62583594416347</c:v>
                </c:pt>
                <c:pt idx="81">
                  <c:v>112.15526456486825</c:v>
                </c:pt>
              </c:numCache>
            </c:numRef>
          </c:val>
          <c:smooth val="0"/>
          <c:extLst>
            <c:ext xmlns:c16="http://schemas.microsoft.com/office/drawing/2014/chart" uri="{C3380CC4-5D6E-409C-BE32-E72D297353CC}">
              <c16:uniqueId val="{00000006-9DAE-4A56-BBAB-B6DC3F825B06}"/>
            </c:ext>
          </c:extLst>
        </c:ser>
        <c:dLbls>
          <c:showLegendKey val="0"/>
          <c:showVal val="0"/>
          <c:showCatName val="0"/>
          <c:showSerName val="0"/>
          <c:showPercent val="0"/>
          <c:showBubbleSize val="0"/>
        </c:dLbls>
        <c:marker val="1"/>
        <c:smooth val="0"/>
        <c:axId val="568012160"/>
        <c:axId val="568026240"/>
      </c:lineChart>
      <c:dateAx>
        <c:axId val="568008704"/>
        <c:scaling>
          <c:orientation val="minMax"/>
        </c:scaling>
        <c:delete val="0"/>
        <c:axPos val="b"/>
        <c:numFmt formatCode="yyyy" sourceLinked="0"/>
        <c:majorTickMark val="out"/>
        <c:minorTickMark val="out"/>
        <c:tickLblPos val="nextTo"/>
        <c:spPr>
          <a:ln/>
        </c:spPr>
        <c:crossAx val="568010240"/>
        <c:crosses val="autoZero"/>
        <c:auto val="1"/>
        <c:lblOffset val="100"/>
        <c:baseTimeUnit val="days"/>
        <c:majorUnit val="24"/>
        <c:majorTimeUnit val="months"/>
        <c:minorUnit val="12"/>
        <c:minorTimeUnit val="months"/>
      </c:dateAx>
      <c:valAx>
        <c:axId val="56801024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008704"/>
        <c:crosses val="autoZero"/>
        <c:crossBetween val="midCat"/>
      </c:valAx>
      <c:dateAx>
        <c:axId val="568012160"/>
        <c:scaling>
          <c:orientation val="minMax"/>
        </c:scaling>
        <c:delete val="1"/>
        <c:axPos val="b"/>
        <c:numFmt formatCode="m/d/yyyy" sourceLinked="1"/>
        <c:majorTickMark val="out"/>
        <c:minorTickMark val="none"/>
        <c:tickLblPos val="none"/>
        <c:crossAx val="568026240"/>
        <c:crosses val="autoZero"/>
        <c:auto val="1"/>
        <c:lblOffset val="100"/>
        <c:baseTimeUnit val="months"/>
      </c:dateAx>
      <c:valAx>
        <c:axId val="56802624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01216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18"/>
          <c:w val="0.71301515007325067"/>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DomesticCentralBank'!$B$10:$DX$10</c:f>
              <c:numCache>
                <c:formatCode>0.0</c:formatCode>
                <c:ptCount val="127"/>
                <c:pt idx="0">
                  <c:v>9.0739999999999998</c:v>
                </c:pt>
                <c:pt idx="1">
                  <c:v>9.2759999999999998</c:v>
                </c:pt>
                <c:pt idx="2">
                  <c:v>9.2919999999999998</c:v>
                </c:pt>
                <c:pt idx="3">
                  <c:v>9.43</c:v>
                </c:pt>
                <c:pt idx="4">
                  <c:v>9.36</c:v>
                </c:pt>
                <c:pt idx="5">
                  <c:v>9.5719999999999992</c:v>
                </c:pt>
                <c:pt idx="6">
                  <c:v>9.6280000000000001</c:v>
                </c:pt>
                <c:pt idx="7">
                  <c:v>9.6859999999999999</c:v>
                </c:pt>
                <c:pt idx="8">
                  <c:v>9.6989999999999998</c:v>
                </c:pt>
                <c:pt idx="9">
                  <c:v>9.9009999999999998</c:v>
                </c:pt>
                <c:pt idx="10">
                  <c:v>9.9489999999999998</c:v>
                </c:pt>
                <c:pt idx="11">
                  <c:v>10.093</c:v>
                </c:pt>
                <c:pt idx="12">
                  <c:v>10.098000000000001</c:v>
                </c:pt>
                <c:pt idx="13">
                  <c:v>10.304</c:v>
                </c:pt>
                <c:pt idx="14">
                  <c:v>10.347</c:v>
                </c:pt>
                <c:pt idx="15">
                  <c:v>10.494</c:v>
                </c:pt>
                <c:pt idx="16">
                  <c:v>10.451000000000001</c:v>
                </c:pt>
                <c:pt idx="17">
                  <c:v>10.6</c:v>
                </c:pt>
                <c:pt idx="18">
                  <c:v>10.643000000000001</c:v>
                </c:pt>
                <c:pt idx="19">
                  <c:v>10.808999999999999</c:v>
                </c:pt>
                <c:pt idx="20">
                  <c:v>10.739000000000001</c:v>
                </c:pt>
                <c:pt idx="21">
                  <c:v>10.943</c:v>
                </c:pt>
                <c:pt idx="22">
                  <c:v>11.016</c:v>
                </c:pt>
                <c:pt idx="23">
                  <c:v>11.162000000000001</c:v>
                </c:pt>
                <c:pt idx="24">
                  <c:v>11.12</c:v>
                </c:pt>
                <c:pt idx="25">
                  <c:v>11.275</c:v>
                </c:pt>
                <c:pt idx="26">
                  <c:v>11.313000000000001</c:v>
                </c:pt>
                <c:pt idx="27">
                  <c:v>11.491</c:v>
                </c:pt>
                <c:pt idx="28">
                  <c:v>11.465999999999999</c:v>
                </c:pt>
                <c:pt idx="29">
                  <c:v>11.673</c:v>
                </c:pt>
                <c:pt idx="30">
                  <c:v>11.680999999999999</c:v>
                </c:pt>
                <c:pt idx="31">
                  <c:v>11.785</c:v>
                </c:pt>
                <c:pt idx="32">
                  <c:v>11.747</c:v>
                </c:pt>
                <c:pt idx="33">
                  <c:v>11.928000000000001</c:v>
                </c:pt>
                <c:pt idx="34">
                  <c:v>11.964</c:v>
                </c:pt>
                <c:pt idx="35">
                  <c:v>12.125999999999999</c:v>
                </c:pt>
                <c:pt idx="36">
                  <c:v>12.079000000000001</c:v>
                </c:pt>
                <c:pt idx="37">
                  <c:v>12.237</c:v>
                </c:pt>
                <c:pt idx="38">
                  <c:v>12.27</c:v>
                </c:pt>
                <c:pt idx="39">
                  <c:v>12.438000000000001</c:v>
                </c:pt>
                <c:pt idx="40">
                  <c:v>12.343999999999999</c:v>
                </c:pt>
                <c:pt idx="41">
                  <c:v>12.574</c:v>
                </c:pt>
                <c:pt idx="42">
                  <c:v>12.593999999999999</c:v>
                </c:pt>
                <c:pt idx="43">
                  <c:v>12.773999999999999</c:v>
                </c:pt>
                <c:pt idx="44">
                  <c:v>20.802</c:v>
                </c:pt>
                <c:pt idx="45">
                  <c:v>42.807000000000002</c:v>
                </c:pt>
                <c:pt idx="46">
                  <c:v>63.558</c:v>
                </c:pt>
                <c:pt idx="47">
                  <c:v>85.951999999999998</c:v>
                </c:pt>
                <c:pt idx="48">
                  <c:v>108.746</c:v>
                </c:pt>
                <c:pt idx="49">
                  <c:v>142.13800000000001</c:v>
                </c:pt>
                <c:pt idx="50">
                  <c:v>172.56800000000001</c:v>
                </c:pt>
                <c:pt idx="51">
                  <c:v>205.39099999999999</c:v>
                </c:pt>
                <c:pt idx="52">
                  <c:v>239.495</c:v>
                </c:pt>
                <c:pt idx="53">
                  <c:v>265.13</c:v>
                </c:pt>
                <c:pt idx="54">
                  <c:v>290.214</c:v>
                </c:pt>
                <c:pt idx="55">
                  <c:v>319.15899999999999</c:v>
                </c:pt>
                <c:pt idx="56">
                  <c:v>329.387</c:v>
                </c:pt>
                <c:pt idx="57">
                  <c:v>344.279</c:v>
                </c:pt>
                <c:pt idx="58">
                  <c:v>356.899</c:v>
                </c:pt>
                <c:pt idx="59">
                  <c:v>364.73099999999999</c:v>
                </c:pt>
                <c:pt idx="60">
                  <c:v>359.88400000000001</c:v>
                </c:pt>
                <c:pt idx="61">
                  <c:v>361.03199999999998</c:v>
                </c:pt>
                <c:pt idx="62">
                  <c:v>358.81200000000001</c:v>
                </c:pt>
                <c:pt idx="63">
                  <c:v>366.56200000000001</c:v>
                </c:pt>
                <c:pt idx="64">
                  <c:v>371.07600000000002</c:v>
                </c:pt>
                <c:pt idx="65">
                  <c:v>424.142</c:v>
                </c:pt>
                <c:pt idx="66">
                  <c:v>468.72300000000001</c:v>
                </c:pt>
                <c:pt idx="67">
                  <c:v>522.39200000000005</c:v>
                </c:pt>
                <c:pt idx="68">
                  <c:v>561.44399999999996</c:v>
                </c:pt>
                <c:pt idx="69">
                  <c:v>620.47299999999996</c:v>
                </c:pt>
                <c:pt idx="70">
                  <c:v>669.65899999999999</c:v>
                </c:pt>
                <c:pt idx="71">
                  <c:v>716.00400000000002</c:v>
                </c:pt>
                <c:pt idx="72">
                  <c:v>737.97799999999995</c:v>
                </c:pt>
                <c:pt idx="73">
                  <c:v>759.38499999999999</c:v>
                </c:pt>
                <c:pt idx="74">
                  <c:v>741.36</c:v>
                </c:pt>
                <c:pt idx="75">
                  <c:v>742.51400000000001</c:v>
                </c:pt>
                <c:pt idx="76">
                  <c:v>741.58699999999999</c:v>
                </c:pt>
                <c:pt idx="77">
                  <c:v>719.98099999999999</c:v>
                </c:pt>
                <c:pt idx="78">
                  <c:v>706.11300000000006</c:v>
                </c:pt>
                <c:pt idx="79">
                  <c:v>696.28700000000003</c:v>
                </c:pt>
                <c:pt idx="80">
                  <c:v>683.09699999999998</c:v>
                </c:pt>
                <c:pt idx="81">
                  <c:v>683.09699999999998</c:v>
                </c:pt>
              </c:numCache>
            </c:numRef>
          </c:val>
          <c:extLst>
            <c:ext xmlns:c16="http://schemas.microsoft.com/office/drawing/2014/chart" uri="{C3380CC4-5D6E-409C-BE32-E72D297353CC}">
              <c16:uniqueId val="{00000000-13AE-4B3F-B821-58E08C9B9B9E}"/>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DomesticBank'!$B$10:$DX$10</c:f>
              <c:numCache>
                <c:formatCode>0.0</c:formatCode>
                <c:ptCount val="127"/>
                <c:pt idx="0">
                  <c:v>587.76700000000005</c:v>
                </c:pt>
                <c:pt idx="1">
                  <c:v>587.20799999999997</c:v>
                </c:pt>
                <c:pt idx="2">
                  <c:v>593.73599999999999</c:v>
                </c:pt>
                <c:pt idx="3">
                  <c:v>574.02300000000002</c:v>
                </c:pt>
                <c:pt idx="4">
                  <c:v>580.69600000000003</c:v>
                </c:pt>
                <c:pt idx="5">
                  <c:v>560.31100000000004</c:v>
                </c:pt>
                <c:pt idx="6">
                  <c:v>561.49400000000003</c:v>
                </c:pt>
                <c:pt idx="7">
                  <c:v>548.24300000000005</c:v>
                </c:pt>
                <c:pt idx="8">
                  <c:v>542.17100000000005</c:v>
                </c:pt>
                <c:pt idx="9">
                  <c:v>536.66999999999996</c:v>
                </c:pt>
                <c:pt idx="10">
                  <c:v>514.96199999999999</c:v>
                </c:pt>
                <c:pt idx="11">
                  <c:v>517.40700000000004</c:v>
                </c:pt>
                <c:pt idx="12">
                  <c:v>517.17700000000002</c:v>
                </c:pt>
                <c:pt idx="13">
                  <c:v>503.322</c:v>
                </c:pt>
                <c:pt idx="14">
                  <c:v>492.98899999999998</c:v>
                </c:pt>
                <c:pt idx="15">
                  <c:v>482.07600000000002</c:v>
                </c:pt>
                <c:pt idx="16">
                  <c:v>494.82900000000001</c:v>
                </c:pt>
                <c:pt idx="17">
                  <c:v>516.26499999999999</c:v>
                </c:pt>
                <c:pt idx="18">
                  <c:v>497.17599999999999</c:v>
                </c:pt>
                <c:pt idx="19">
                  <c:v>501.70800000000003</c:v>
                </c:pt>
                <c:pt idx="20">
                  <c:v>503.41</c:v>
                </c:pt>
                <c:pt idx="21">
                  <c:v>525.75400000000002</c:v>
                </c:pt>
                <c:pt idx="22">
                  <c:v>532.15200000000004</c:v>
                </c:pt>
                <c:pt idx="23">
                  <c:v>534.40899999999999</c:v>
                </c:pt>
                <c:pt idx="24">
                  <c:v>519.41499999999996</c:v>
                </c:pt>
                <c:pt idx="25">
                  <c:v>513.13800000000003</c:v>
                </c:pt>
                <c:pt idx="26">
                  <c:v>485.339</c:v>
                </c:pt>
                <c:pt idx="27">
                  <c:v>673.19200000000001</c:v>
                </c:pt>
                <c:pt idx="28">
                  <c:v>674.39700000000005</c:v>
                </c:pt>
                <c:pt idx="29">
                  <c:v>655.702</c:v>
                </c:pt>
                <c:pt idx="30">
                  <c:v>642.16999999999996</c:v>
                </c:pt>
                <c:pt idx="31">
                  <c:v>618.13300000000004</c:v>
                </c:pt>
                <c:pt idx="32">
                  <c:v>634.52700000000004</c:v>
                </c:pt>
                <c:pt idx="33">
                  <c:v>643.28700000000003</c:v>
                </c:pt>
                <c:pt idx="34">
                  <c:v>660.02200000000005</c:v>
                </c:pt>
                <c:pt idx="35">
                  <c:v>642.31899999999996</c:v>
                </c:pt>
                <c:pt idx="36">
                  <c:v>637.41099999999994</c:v>
                </c:pt>
                <c:pt idx="37">
                  <c:v>627.81899999999996</c:v>
                </c:pt>
                <c:pt idx="38">
                  <c:v>625.39800000000002</c:v>
                </c:pt>
                <c:pt idx="39">
                  <c:v>636.928</c:v>
                </c:pt>
                <c:pt idx="40">
                  <c:v>626.73900000000003</c:v>
                </c:pt>
                <c:pt idx="41">
                  <c:v>621.20899999999995</c:v>
                </c:pt>
                <c:pt idx="42">
                  <c:v>623.39</c:v>
                </c:pt>
                <c:pt idx="43">
                  <c:v>621.36</c:v>
                </c:pt>
                <c:pt idx="44">
                  <c:v>629.89400000000001</c:v>
                </c:pt>
                <c:pt idx="45">
                  <c:v>609.79300000000001</c:v>
                </c:pt>
                <c:pt idx="46">
                  <c:v>616.34500000000003</c:v>
                </c:pt>
                <c:pt idx="47">
                  <c:v>607.41</c:v>
                </c:pt>
                <c:pt idx="48">
                  <c:v>621.98400000000004</c:v>
                </c:pt>
                <c:pt idx="49">
                  <c:v>610.46299999999997</c:v>
                </c:pt>
                <c:pt idx="50">
                  <c:v>597.02700000000004</c:v>
                </c:pt>
                <c:pt idx="51">
                  <c:v>585.375</c:v>
                </c:pt>
                <c:pt idx="52">
                  <c:v>572.27200000000005</c:v>
                </c:pt>
                <c:pt idx="53">
                  <c:v>558.38099999999997</c:v>
                </c:pt>
                <c:pt idx="54">
                  <c:v>546.31100000000004</c:v>
                </c:pt>
                <c:pt idx="55">
                  <c:v>546.06299999999999</c:v>
                </c:pt>
                <c:pt idx="56">
                  <c:v>523.947</c:v>
                </c:pt>
                <c:pt idx="57">
                  <c:v>508.67599999999999</c:v>
                </c:pt>
                <c:pt idx="58">
                  <c:v>497.31299999999999</c:v>
                </c:pt>
                <c:pt idx="59">
                  <c:v>504.476</c:v>
                </c:pt>
                <c:pt idx="60">
                  <c:v>493.57100000000003</c:v>
                </c:pt>
                <c:pt idx="61">
                  <c:v>486.38499999999999</c:v>
                </c:pt>
                <c:pt idx="62">
                  <c:v>478.00900000000001</c:v>
                </c:pt>
                <c:pt idx="63">
                  <c:v>465.62799999999999</c:v>
                </c:pt>
                <c:pt idx="64">
                  <c:v>480.78300000000002</c:v>
                </c:pt>
                <c:pt idx="65">
                  <c:v>547.14599999999996</c:v>
                </c:pt>
                <c:pt idx="66">
                  <c:v>519.73400000000004</c:v>
                </c:pt>
                <c:pt idx="67">
                  <c:v>505.37299999999999</c:v>
                </c:pt>
                <c:pt idx="68">
                  <c:v>480.02600000000001</c:v>
                </c:pt>
                <c:pt idx="69">
                  <c:v>481.517</c:v>
                </c:pt>
                <c:pt idx="70">
                  <c:v>484.98599999999999</c:v>
                </c:pt>
                <c:pt idx="71">
                  <c:v>497.96800000000002</c:v>
                </c:pt>
                <c:pt idx="72">
                  <c:v>481.77199999999999</c:v>
                </c:pt>
                <c:pt idx="73">
                  <c:v>485.428</c:v>
                </c:pt>
                <c:pt idx="74">
                  <c:v>512.99900000000002</c:v>
                </c:pt>
                <c:pt idx="75">
                  <c:v>509.37599999999998</c:v>
                </c:pt>
                <c:pt idx="76">
                  <c:v>480.65</c:v>
                </c:pt>
                <c:pt idx="77">
                  <c:v>458.44900000000001</c:v>
                </c:pt>
                <c:pt idx="78">
                  <c:v>455.18</c:v>
                </c:pt>
                <c:pt idx="79">
                  <c:v>461.59199999999998</c:v>
                </c:pt>
                <c:pt idx="80">
                  <c:v>458.91300000000001</c:v>
                </c:pt>
                <c:pt idx="81">
                  <c:v>458.91300000000001</c:v>
                </c:pt>
              </c:numCache>
            </c:numRef>
          </c:val>
          <c:extLst>
            <c:ext xmlns:c16="http://schemas.microsoft.com/office/drawing/2014/chart" uri="{C3380CC4-5D6E-409C-BE32-E72D297353CC}">
              <c16:uniqueId val="{00000001-13AE-4B3F-B821-58E08C9B9B9E}"/>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DomesticNonbank'!$B$10:$DX$10</c:f>
              <c:numCache>
                <c:formatCode>0.0</c:formatCode>
                <c:ptCount val="127"/>
                <c:pt idx="0">
                  <c:v>189.99700000000007</c:v>
                </c:pt>
                <c:pt idx="1">
                  <c:v>196.44400000000019</c:v>
                </c:pt>
                <c:pt idx="2">
                  <c:v>195.78599999999994</c:v>
                </c:pt>
                <c:pt idx="3">
                  <c:v>203.06600000000003</c:v>
                </c:pt>
                <c:pt idx="4">
                  <c:v>209.58399999999983</c:v>
                </c:pt>
                <c:pt idx="5">
                  <c:v>207.85000000000002</c:v>
                </c:pt>
                <c:pt idx="6">
                  <c:v>220.34099999999989</c:v>
                </c:pt>
                <c:pt idx="7">
                  <c:v>246.51699999999983</c:v>
                </c:pt>
                <c:pt idx="8">
                  <c:v>254.47600000000011</c:v>
                </c:pt>
                <c:pt idx="9">
                  <c:v>269.33500000000004</c:v>
                </c:pt>
                <c:pt idx="10">
                  <c:v>275.447</c:v>
                </c:pt>
                <c:pt idx="11">
                  <c:v>269.16300000000001</c:v>
                </c:pt>
                <c:pt idx="12">
                  <c:v>281.80999999999995</c:v>
                </c:pt>
                <c:pt idx="13">
                  <c:v>280.37400000000002</c:v>
                </c:pt>
                <c:pt idx="14">
                  <c:v>278.16699999999997</c:v>
                </c:pt>
                <c:pt idx="15">
                  <c:v>266.50300000000004</c:v>
                </c:pt>
                <c:pt idx="16">
                  <c:v>265.34099999999984</c:v>
                </c:pt>
                <c:pt idx="17">
                  <c:v>259.46199999999999</c:v>
                </c:pt>
                <c:pt idx="18">
                  <c:v>256.73999999999995</c:v>
                </c:pt>
                <c:pt idx="19">
                  <c:v>276.17599999999999</c:v>
                </c:pt>
                <c:pt idx="20">
                  <c:v>268.0739999999999</c:v>
                </c:pt>
                <c:pt idx="21">
                  <c:v>263.35000000000002</c:v>
                </c:pt>
                <c:pt idx="22">
                  <c:v>268.63</c:v>
                </c:pt>
                <c:pt idx="23">
                  <c:v>282.24599999999987</c:v>
                </c:pt>
                <c:pt idx="24">
                  <c:v>312.81500000000005</c:v>
                </c:pt>
                <c:pt idx="25">
                  <c:v>345.38400000000013</c:v>
                </c:pt>
                <c:pt idx="26">
                  <c:v>374.20699999999994</c:v>
                </c:pt>
                <c:pt idx="27">
                  <c:v>314.90600000000018</c:v>
                </c:pt>
                <c:pt idx="28">
                  <c:v>304.75499999999988</c:v>
                </c:pt>
                <c:pt idx="29">
                  <c:v>303.57599999999979</c:v>
                </c:pt>
                <c:pt idx="30">
                  <c:v>310.75399999999979</c:v>
                </c:pt>
                <c:pt idx="31">
                  <c:v>305.51600000000019</c:v>
                </c:pt>
                <c:pt idx="32">
                  <c:v>309.27600000000018</c:v>
                </c:pt>
                <c:pt idx="33">
                  <c:v>312.36999999999978</c:v>
                </c:pt>
                <c:pt idx="34">
                  <c:v>306.79799999999977</c:v>
                </c:pt>
                <c:pt idx="35">
                  <c:v>305.3599999999999</c:v>
                </c:pt>
                <c:pt idx="36">
                  <c:v>298.45799999999997</c:v>
                </c:pt>
                <c:pt idx="37">
                  <c:v>300.68299999999988</c:v>
                </c:pt>
                <c:pt idx="38">
                  <c:v>289.72099999999989</c:v>
                </c:pt>
                <c:pt idx="39">
                  <c:v>281.85500000000002</c:v>
                </c:pt>
                <c:pt idx="40">
                  <c:v>282.4849999999999</c:v>
                </c:pt>
                <c:pt idx="41">
                  <c:v>285.99800000000005</c:v>
                </c:pt>
                <c:pt idx="42">
                  <c:v>289.50599999999974</c:v>
                </c:pt>
                <c:pt idx="43">
                  <c:v>287.09999999999991</c:v>
                </c:pt>
                <c:pt idx="44">
                  <c:v>284.06799999999987</c:v>
                </c:pt>
                <c:pt idx="45">
                  <c:v>286.87399999999991</c:v>
                </c:pt>
                <c:pt idx="46">
                  <c:v>286.44100000000026</c:v>
                </c:pt>
                <c:pt idx="47">
                  <c:v>290.04100000000028</c:v>
                </c:pt>
                <c:pt idx="48">
                  <c:v>283.70800000000008</c:v>
                </c:pt>
                <c:pt idx="49">
                  <c:v>282.04300000000001</c:v>
                </c:pt>
                <c:pt idx="50">
                  <c:v>279.6909999999998</c:v>
                </c:pt>
                <c:pt idx="51">
                  <c:v>281.03200000000004</c:v>
                </c:pt>
                <c:pt idx="52">
                  <c:v>251.89400000000001</c:v>
                </c:pt>
                <c:pt idx="53">
                  <c:v>251.53999999999974</c:v>
                </c:pt>
                <c:pt idx="54">
                  <c:v>251.97000000000014</c:v>
                </c:pt>
                <c:pt idx="55">
                  <c:v>239.3610000000001</c:v>
                </c:pt>
                <c:pt idx="56">
                  <c:v>240.73500000000024</c:v>
                </c:pt>
                <c:pt idx="57">
                  <c:v>243.80999999999989</c:v>
                </c:pt>
                <c:pt idx="58">
                  <c:v>245.12899999999991</c:v>
                </c:pt>
                <c:pt idx="59">
                  <c:v>245.18600000000004</c:v>
                </c:pt>
                <c:pt idx="60">
                  <c:v>244.62499999999989</c:v>
                </c:pt>
                <c:pt idx="61">
                  <c:v>242.05200000000013</c:v>
                </c:pt>
                <c:pt idx="62">
                  <c:v>249.61999999999978</c:v>
                </c:pt>
                <c:pt idx="63">
                  <c:v>253.21600000000018</c:v>
                </c:pt>
                <c:pt idx="64">
                  <c:v>252.96399999999983</c:v>
                </c:pt>
                <c:pt idx="65">
                  <c:v>254.11900000000014</c:v>
                </c:pt>
                <c:pt idx="66">
                  <c:v>259.54400000000021</c:v>
                </c:pt>
                <c:pt idx="67">
                  <c:v>251.57499999999987</c:v>
                </c:pt>
                <c:pt idx="68">
                  <c:v>260.32400000000013</c:v>
                </c:pt>
                <c:pt idx="69">
                  <c:v>250.5710000000002</c:v>
                </c:pt>
                <c:pt idx="70">
                  <c:v>252.8119999999999</c:v>
                </c:pt>
                <c:pt idx="71">
                  <c:v>250.4919999999999</c:v>
                </c:pt>
                <c:pt idx="72">
                  <c:v>250.67500000000024</c:v>
                </c:pt>
                <c:pt idx="73">
                  <c:v>261.70400000000029</c:v>
                </c:pt>
                <c:pt idx="74">
                  <c:v>263.28899999999987</c:v>
                </c:pt>
                <c:pt idx="75">
                  <c:v>277.27300000000002</c:v>
                </c:pt>
                <c:pt idx="76">
                  <c:v>282.56800000000032</c:v>
                </c:pt>
                <c:pt idx="77">
                  <c:v>283.99899999999985</c:v>
                </c:pt>
                <c:pt idx="78">
                  <c:v>286.33200000000016</c:v>
                </c:pt>
                <c:pt idx="79">
                  <c:v>288.52499999999998</c:v>
                </c:pt>
                <c:pt idx="80">
                  <c:v>283.81600000000003</c:v>
                </c:pt>
                <c:pt idx="81">
                  <c:v>267.50900000000001</c:v>
                </c:pt>
              </c:numCache>
            </c:numRef>
          </c:val>
          <c:extLst>
            <c:ext xmlns:c16="http://schemas.microsoft.com/office/drawing/2014/chart" uri="{C3380CC4-5D6E-409C-BE32-E72D297353CC}">
              <c16:uniqueId val="{00000002-13AE-4B3F-B821-58E08C9B9B9E}"/>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ForeignOfficial'!$B$10:$DX$10</c:f>
              <c:numCache>
                <c:formatCode>0.0</c:formatCode>
                <c:ptCount val="127"/>
                <c:pt idx="0">
                  <c:v>281.084</c:v>
                </c:pt>
                <c:pt idx="1">
                  <c:v>289.99700000000001</c:v>
                </c:pt>
                <c:pt idx="2">
                  <c:v>296.95499999999998</c:v>
                </c:pt>
                <c:pt idx="3">
                  <c:v>302.45499999999998</c:v>
                </c:pt>
                <c:pt idx="4">
                  <c:v>330.94600000000003</c:v>
                </c:pt>
                <c:pt idx="5">
                  <c:v>351.685</c:v>
                </c:pt>
                <c:pt idx="6">
                  <c:v>349.971</c:v>
                </c:pt>
                <c:pt idx="7">
                  <c:v>360.50400000000002</c:v>
                </c:pt>
                <c:pt idx="8">
                  <c:v>380.23</c:v>
                </c:pt>
                <c:pt idx="9">
                  <c:v>393.851</c:v>
                </c:pt>
                <c:pt idx="10">
                  <c:v>409.596</c:v>
                </c:pt>
                <c:pt idx="11">
                  <c:v>431.68400000000003</c:v>
                </c:pt>
                <c:pt idx="12">
                  <c:v>473.30399999999997</c:v>
                </c:pt>
                <c:pt idx="13">
                  <c:v>510.15</c:v>
                </c:pt>
                <c:pt idx="14">
                  <c:v>541.67600000000004</c:v>
                </c:pt>
                <c:pt idx="15">
                  <c:v>565.94500000000005</c:v>
                </c:pt>
                <c:pt idx="16">
                  <c:v>541.649</c:v>
                </c:pt>
                <c:pt idx="17">
                  <c:v>534.92600000000004</c:v>
                </c:pt>
                <c:pt idx="18">
                  <c:v>539.76800000000003</c:v>
                </c:pt>
                <c:pt idx="19">
                  <c:v>536.36400000000003</c:v>
                </c:pt>
                <c:pt idx="20">
                  <c:v>522.34799999999996</c:v>
                </c:pt>
                <c:pt idx="21">
                  <c:v>533.78899999999999</c:v>
                </c:pt>
                <c:pt idx="22">
                  <c:v>525.65</c:v>
                </c:pt>
                <c:pt idx="23">
                  <c:v>528.27499999999998</c:v>
                </c:pt>
                <c:pt idx="24">
                  <c:v>558.25400000000002</c:v>
                </c:pt>
                <c:pt idx="25">
                  <c:v>596.45699999999999</c:v>
                </c:pt>
                <c:pt idx="26">
                  <c:v>574.36699999999996</c:v>
                </c:pt>
                <c:pt idx="27">
                  <c:v>587.66399999999999</c:v>
                </c:pt>
                <c:pt idx="28">
                  <c:v>575.20699999999999</c:v>
                </c:pt>
                <c:pt idx="29">
                  <c:v>581.94100000000003</c:v>
                </c:pt>
                <c:pt idx="30">
                  <c:v>588.529</c:v>
                </c:pt>
                <c:pt idx="31">
                  <c:v>580.95600000000002</c:v>
                </c:pt>
                <c:pt idx="32">
                  <c:v>597.36199999999997</c:v>
                </c:pt>
                <c:pt idx="33">
                  <c:v>661.524</c:v>
                </c:pt>
                <c:pt idx="34">
                  <c:v>660.476</c:v>
                </c:pt>
                <c:pt idx="35">
                  <c:v>681.12099999999998</c:v>
                </c:pt>
                <c:pt idx="36">
                  <c:v>696.274</c:v>
                </c:pt>
                <c:pt idx="37">
                  <c:v>697.63699999999994</c:v>
                </c:pt>
                <c:pt idx="38">
                  <c:v>733.78099999999995</c:v>
                </c:pt>
                <c:pt idx="39">
                  <c:v>773.42499999999995</c:v>
                </c:pt>
                <c:pt idx="40">
                  <c:v>736.75199999999995</c:v>
                </c:pt>
                <c:pt idx="41">
                  <c:v>726.49900000000002</c:v>
                </c:pt>
                <c:pt idx="42">
                  <c:v>687.02099999999996</c:v>
                </c:pt>
                <c:pt idx="43">
                  <c:v>653.82899999999995</c:v>
                </c:pt>
                <c:pt idx="44">
                  <c:v>678.83799999999997</c:v>
                </c:pt>
                <c:pt idx="45">
                  <c:v>647.38699999999994</c:v>
                </c:pt>
                <c:pt idx="46">
                  <c:v>637.351</c:v>
                </c:pt>
                <c:pt idx="47">
                  <c:v>627.59699999999998</c:v>
                </c:pt>
                <c:pt idx="48">
                  <c:v>673.48699999999997</c:v>
                </c:pt>
                <c:pt idx="49">
                  <c:v>692.15</c:v>
                </c:pt>
                <c:pt idx="50">
                  <c:v>692.49</c:v>
                </c:pt>
                <c:pt idx="51">
                  <c:v>688.60599999999999</c:v>
                </c:pt>
                <c:pt idx="52">
                  <c:v>711.50900000000001</c:v>
                </c:pt>
                <c:pt idx="53">
                  <c:v>718.23</c:v>
                </c:pt>
                <c:pt idx="54">
                  <c:v>698.87</c:v>
                </c:pt>
                <c:pt idx="55">
                  <c:v>691.20500000000004</c:v>
                </c:pt>
                <c:pt idx="56">
                  <c:v>685.01900000000001</c:v>
                </c:pt>
                <c:pt idx="57">
                  <c:v>706.12900000000002</c:v>
                </c:pt>
                <c:pt idx="58">
                  <c:v>722.58900000000006</c:v>
                </c:pt>
                <c:pt idx="59">
                  <c:v>746.41600000000005</c:v>
                </c:pt>
                <c:pt idx="60">
                  <c:v>739.19399999999996</c:v>
                </c:pt>
                <c:pt idx="61">
                  <c:v>730.76400000000001</c:v>
                </c:pt>
                <c:pt idx="62">
                  <c:v>744.46199999999999</c:v>
                </c:pt>
                <c:pt idx="63">
                  <c:v>742.86300000000006</c:v>
                </c:pt>
                <c:pt idx="64">
                  <c:v>721.50699999999995</c:v>
                </c:pt>
                <c:pt idx="65">
                  <c:v>720.08</c:v>
                </c:pt>
                <c:pt idx="66">
                  <c:v>709.61599999999999</c:v>
                </c:pt>
                <c:pt idx="67">
                  <c:v>720.04700000000003</c:v>
                </c:pt>
                <c:pt idx="68">
                  <c:v>719.17</c:v>
                </c:pt>
                <c:pt idx="69">
                  <c:v>726.87699999999995</c:v>
                </c:pt>
                <c:pt idx="70">
                  <c:v>737.202</c:v>
                </c:pt>
                <c:pt idx="71">
                  <c:v>751.23199999999997</c:v>
                </c:pt>
                <c:pt idx="72">
                  <c:v>733.64200000000005</c:v>
                </c:pt>
                <c:pt idx="73">
                  <c:v>748.36400000000003</c:v>
                </c:pt>
                <c:pt idx="74">
                  <c:v>755.05</c:v>
                </c:pt>
                <c:pt idx="75">
                  <c:v>743.21500000000003</c:v>
                </c:pt>
                <c:pt idx="76">
                  <c:v>714.95</c:v>
                </c:pt>
                <c:pt idx="77">
                  <c:v>723.71500000000003</c:v>
                </c:pt>
                <c:pt idx="78">
                  <c:v>730.51099999999997</c:v>
                </c:pt>
                <c:pt idx="79">
                  <c:v>750.76499999999999</c:v>
                </c:pt>
                <c:pt idx="80">
                  <c:v>754.14700000000005</c:v>
                </c:pt>
                <c:pt idx="81">
                  <c:v>761.84500000000003</c:v>
                </c:pt>
              </c:numCache>
            </c:numRef>
          </c:val>
          <c:extLst>
            <c:ext xmlns:c16="http://schemas.microsoft.com/office/drawing/2014/chart" uri="{C3380CC4-5D6E-409C-BE32-E72D297353CC}">
              <c16:uniqueId val="{00000003-13AE-4B3F-B821-58E08C9B9B9E}"/>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ForeignBank'!$B$10:$DX$10</c:f>
              <c:numCache>
                <c:formatCode>0.0</c:formatCode>
                <c:ptCount val="127"/>
                <c:pt idx="0">
                  <c:v>87.757999999999996</c:v>
                </c:pt>
                <c:pt idx="1">
                  <c:v>86.644000000000005</c:v>
                </c:pt>
                <c:pt idx="2">
                  <c:v>89.328999999999994</c:v>
                </c:pt>
                <c:pt idx="3">
                  <c:v>85.331999999999994</c:v>
                </c:pt>
                <c:pt idx="4">
                  <c:v>87.692999999999998</c:v>
                </c:pt>
                <c:pt idx="5">
                  <c:v>106.759</c:v>
                </c:pt>
                <c:pt idx="6">
                  <c:v>108.503</c:v>
                </c:pt>
                <c:pt idx="7">
                  <c:v>120.242</c:v>
                </c:pt>
                <c:pt idx="8">
                  <c:v>110.664</c:v>
                </c:pt>
                <c:pt idx="9">
                  <c:v>101.637</c:v>
                </c:pt>
                <c:pt idx="10">
                  <c:v>93.361000000000004</c:v>
                </c:pt>
                <c:pt idx="11">
                  <c:v>87.266999999999996</c:v>
                </c:pt>
                <c:pt idx="12">
                  <c:v>76.173000000000002</c:v>
                </c:pt>
                <c:pt idx="13">
                  <c:v>76.402000000000001</c:v>
                </c:pt>
                <c:pt idx="14">
                  <c:v>73.132999999999996</c:v>
                </c:pt>
                <c:pt idx="15">
                  <c:v>74.096999999999994</c:v>
                </c:pt>
                <c:pt idx="16">
                  <c:v>69.891000000000005</c:v>
                </c:pt>
                <c:pt idx="17">
                  <c:v>79.284000000000006</c:v>
                </c:pt>
                <c:pt idx="18">
                  <c:v>85.938999999999993</c:v>
                </c:pt>
                <c:pt idx="19">
                  <c:v>90.775000000000006</c:v>
                </c:pt>
                <c:pt idx="20">
                  <c:v>98.822999999999993</c:v>
                </c:pt>
                <c:pt idx="21">
                  <c:v>106.928</c:v>
                </c:pt>
                <c:pt idx="22">
                  <c:v>111.404</c:v>
                </c:pt>
                <c:pt idx="23">
                  <c:v>104.04</c:v>
                </c:pt>
                <c:pt idx="24">
                  <c:v>108.166</c:v>
                </c:pt>
                <c:pt idx="25">
                  <c:v>111.745</c:v>
                </c:pt>
                <c:pt idx="26">
                  <c:v>112.538</c:v>
                </c:pt>
                <c:pt idx="27">
                  <c:v>117.241</c:v>
                </c:pt>
                <c:pt idx="28">
                  <c:v>118.142</c:v>
                </c:pt>
                <c:pt idx="29">
                  <c:v>110.229</c:v>
                </c:pt>
                <c:pt idx="30">
                  <c:v>113.837</c:v>
                </c:pt>
                <c:pt idx="31">
                  <c:v>115.61799999999999</c:v>
                </c:pt>
                <c:pt idx="32">
                  <c:v>89.725999999999999</c:v>
                </c:pt>
                <c:pt idx="33">
                  <c:v>91.858000000000004</c:v>
                </c:pt>
                <c:pt idx="34">
                  <c:v>96.278999999999996</c:v>
                </c:pt>
                <c:pt idx="35">
                  <c:v>101.307</c:v>
                </c:pt>
                <c:pt idx="36">
                  <c:v>94.424000000000007</c:v>
                </c:pt>
                <c:pt idx="37">
                  <c:v>93.846000000000004</c:v>
                </c:pt>
                <c:pt idx="38">
                  <c:v>92.186000000000007</c:v>
                </c:pt>
                <c:pt idx="39">
                  <c:v>91.563000000000002</c:v>
                </c:pt>
                <c:pt idx="40">
                  <c:v>136.76300000000001</c:v>
                </c:pt>
                <c:pt idx="41">
                  <c:v>140.80799999999999</c:v>
                </c:pt>
                <c:pt idx="42">
                  <c:v>171.04</c:v>
                </c:pt>
                <c:pt idx="43">
                  <c:v>186.94</c:v>
                </c:pt>
                <c:pt idx="44">
                  <c:v>198.227</c:v>
                </c:pt>
                <c:pt idx="45">
                  <c:v>151.863</c:v>
                </c:pt>
                <c:pt idx="46">
                  <c:v>161.38999999999999</c:v>
                </c:pt>
                <c:pt idx="47">
                  <c:v>153.81399999999999</c:v>
                </c:pt>
                <c:pt idx="48">
                  <c:v>163.816</c:v>
                </c:pt>
                <c:pt idx="49">
                  <c:v>162.87200000000001</c:v>
                </c:pt>
                <c:pt idx="50">
                  <c:v>153.709</c:v>
                </c:pt>
                <c:pt idx="51">
                  <c:v>126.301</c:v>
                </c:pt>
                <c:pt idx="52">
                  <c:v>110.34699999999999</c:v>
                </c:pt>
                <c:pt idx="53">
                  <c:v>101.026</c:v>
                </c:pt>
                <c:pt idx="54">
                  <c:v>78.972999999999999</c:v>
                </c:pt>
                <c:pt idx="55">
                  <c:v>65.512</c:v>
                </c:pt>
                <c:pt idx="56">
                  <c:v>87.593000000000004</c:v>
                </c:pt>
                <c:pt idx="57">
                  <c:v>73.974000000000004</c:v>
                </c:pt>
                <c:pt idx="58">
                  <c:v>81.552999999999997</c:v>
                </c:pt>
                <c:pt idx="59">
                  <c:v>55.593000000000004</c:v>
                </c:pt>
                <c:pt idx="60">
                  <c:v>58.222000000000001</c:v>
                </c:pt>
                <c:pt idx="61">
                  <c:v>72.105000000000004</c:v>
                </c:pt>
                <c:pt idx="62">
                  <c:v>75.489999999999995</c:v>
                </c:pt>
                <c:pt idx="63">
                  <c:v>66.528000000000006</c:v>
                </c:pt>
                <c:pt idx="64">
                  <c:v>84.972999999999999</c:v>
                </c:pt>
                <c:pt idx="65">
                  <c:v>94.968000000000004</c:v>
                </c:pt>
                <c:pt idx="66">
                  <c:v>109.193</c:v>
                </c:pt>
                <c:pt idx="67">
                  <c:v>97.468999999999994</c:v>
                </c:pt>
                <c:pt idx="68">
                  <c:v>99.622</c:v>
                </c:pt>
                <c:pt idx="69">
                  <c:v>85.605000000000004</c:v>
                </c:pt>
                <c:pt idx="70">
                  <c:v>75.66</c:v>
                </c:pt>
                <c:pt idx="71">
                  <c:v>59.774999999999999</c:v>
                </c:pt>
                <c:pt idx="72">
                  <c:v>63.787999999999997</c:v>
                </c:pt>
                <c:pt idx="73">
                  <c:v>56.389000000000003</c:v>
                </c:pt>
                <c:pt idx="74">
                  <c:v>54.991</c:v>
                </c:pt>
                <c:pt idx="75">
                  <c:v>53.030999999999999</c:v>
                </c:pt>
                <c:pt idx="76">
                  <c:v>92.262</c:v>
                </c:pt>
                <c:pt idx="77">
                  <c:v>81.290999999999997</c:v>
                </c:pt>
                <c:pt idx="78">
                  <c:v>72.822000000000003</c:v>
                </c:pt>
                <c:pt idx="79">
                  <c:v>85.218000000000004</c:v>
                </c:pt>
                <c:pt idx="80">
                  <c:v>97.43</c:v>
                </c:pt>
                <c:pt idx="81">
                  <c:v>96.902000000000001</c:v>
                </c:pt>
              </c:numCache>
            </c:numRef>
          </c:val>
          <c:extLst>
            <c:ext xmlns:c16="http://schemas.microsoft.com/office/drawing/2014/chart" uri="{C3380CC4-5D6E-409C-BE32-E72D297353CC}">
              <c16:uniqueId val="{00000004-13AE-4B3F-B821-58E08C9B9B9E}"/>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ForeignNonbank'!$B$10:$DX$10</c:f>
              <c:numCache>
                <c:formatCode>0.0</c:formatCode>
                <c:ptCount val="127"/>
                <c:pt idx="0">
                  <c:v>306.952</c:v>
                </c:pt>
                <c:pt idx="1">
                  <c:v>302.74499999999995</c:v>
                </c:pt>
                <c:pt idx="2">
                  <c:v>305.87300000000005</c:v>
                </c:pt>
                <c:pt idx="3">
                  <c:v>315.36500000000007</c:v>
                </c:pt>
                <c:pt idx="4">
                  <c:v>299.62</c:v>
                </c:pt>
                <c:pt idx="5">
                  <c:v>295.91500000000002</c:v>
                </c:pt>
                <c:pt idx="6">
                  <c:v>303.661</c:v>
                </c:pt>
                <c:pt idx="7">
                  <c:v>275.82900000000001</c:v>
                </c:pt>
                <c:pt idx="8">
                  <c:v>283.17899999999997</c:v>
                </c:pt>
                <c:pt idx="9">
                  <c:v>281.41799999999995</c:v>
                </c:pt>
                <c:pt idx="10">
                  <c:v>307.38900000000001</c:v>
                </c:pt>
                <c:pt idx="11">
                  <c:v>295.28999999999996</c:v>
                </c:pt>
                <c:pt idx="12">
                  <c:v>255.41200000000003</c:v>
                </c:pt>
                <c:pt idx="13">
                  <c:v>251.78400000000005</c:v>
                </c:pt>
                <c:pt idx="14">
                  <c:v>216.68299999999994</c:v>
                </c:pt>
                <c:pt idx="15">
                  <c:v>219.94999999999993</c:v>
                </c:pt>
                <c:pt idx="16">
                  <c:v>255.40100000000001</c:v>
                </c:pt>
                <c:pt idx="17">
                  <c:v>272.67399999999998</c:v>
                </c:pt>
                <c:pt idx="18">
                  <c:v>278.37900000000002</c:v>
                </c:pt>
                <c:pt idx="19">
                  <c:v>271.61</c:v>
                </c:pt>
                <c:pt idx="20">
                  <c:v>314.12700000000007</c:v>
                </c:pt>
                <c:pt idx="21">
                  <c:v>342.25200000000007</c:v>
                </c:pt>
                <c:pt idx="22">
                  <c:v>342.23500000000001</c:v>
                </c:pt>
                <c:pt idx="23">
                  <c:v>344.56400000000002</c:v>
                </c:pt>
                <c:pt idx="24">
                  <c:v>314.56400000000002</c:v>
                </c:pt>
                <c:pt idx="25">
                  <c:v>287.70899999999995</c:v>
                </c:pt>
                <c:pt idx="26">
                  <c:v>334.10599999999999</c:v>
                </c:pt>
                <c:pt idx="27">
                  <c:v>414.74800000000005</c:v>
                </c:pt>
                <c:pt idx="28">
                  <c:v>439.56000000000012</c:v>
                </c:pt>
                <c:pt idx="29">
                  <c:v>472.49900000000008</c:v>
                </c:pt>
                <c:pt idx="30">
                  <c:v>484.41000000000008</c:v>
                </c:pt>
                <c:pt idx="31">
                  <c:v>523.86799999999994</c:v>
                </c:pt>
                <c:pt idx="32">
                  <c:v>544.55500000000006</c:v>
                </c:pt>
                <c:pt idx="33">
                  <c:v>512.46100000000001</c:v>
                </c:pt>
                <c:pt idx="34">
                  <c:v>492.68400000000008</c:v>
                </c:pt>
                <c:pt idx="35">
                  <c:v>492.57000000000005</c:v>
                </c:pt>
                <c:pt idx="36">
                  <c:v>486.41600000000005</c:v>
                </c:pt>
                <c:pt idx="37">
                  <c:v>491.82400000000007</c:v>
                </c:pt>
                <c:pt idx="38">
                  <c:v>451.54699999999991</c:v>
                </c:pt>
                <c:pt idx="39">
                  <c:v>424.072</c:v>
                </c:pt>
                <c:pt idx="40">
                  <c:v>415.57299999999998</c:v>
                </c:pt>
                <c:pt idx="41">
                  <c:v>430.4190000000001</c:v>
                </c:pt>
                <c:pt idx="42">
                  <c:v>436.27400000000011</c:v>
                </c:pt>
                <c:pt idx="43">
                  <c:v>462.55700000000007</c:v>
                </c:pt>
                <c:pt idx="44">
                  <c:v>418.61900000000003</c:v>
                </c:pt>
                <c:pt idx="45">
                  <c:v>456.81099999999998</c:v>
                </c:pt>
                <c:pt idx="46">
                  <c:v>432.26199999999994</c:v>
                </c:pt>
                <c:pt idx="47">
                  <c:v>432.65999999999997</c:v>
                </c:pt>
                <c:pt idx="48">
                  <c:v>355.29300000000001</c:v>
                </c:pt>
                <c:pt idx="49">
                  <c:v>320.96299999999991</c:v>
                </c:pt>
                <c:pt idx="50">
                  <c:v>308.72599999999994</c:v>
                </c:pt>
                <c:pt idx="51">
                  <c:v>295.67</c:v>
                </c:pt>
                <c:pt idx="52">
                  <c:v>272.99</c:v>
                </c:pt>
                <c:pt idx="53">
                  <c:v>258.93300000000005</c:v>
                </c:pt>
                <c:pt idx="54">
                  <c:v>281.72499999999997</c:v>
                </c:pt>
                <c:pt idx="55">
                  <c:v>271.48399999999998</c:v>
                </c:pt>
                <c:pt idx="56">
                  <c:v>244.77299999999997</c:v>
                </c:pt>
                <c:pt idx="57">
                  <c:v>220.61600000000004</c:v>
                </c:pt>
                <c:pt idx="58">
                  <c:v>195.00099999999998</c:v>
                </c:pt>
                <c:pt idx="59">
                  <c:v>170.04299999999995</c:v>
                </c:pt>
                <c:pt idx="60">
                  <c:v>202.25000000000009</c:v>
                </c:pt>
                <c:pt idx="61">
                  <c:v>196.51499999999999</c:v>
                </c:pt>
                <c:pt idx="62">
                  <c:v>199.61500000000001</c:v>
                </c:pt>
                <c:pt idx="63">
                  <c:v>180.21499999999992</c:v>
                </c:pt>
                <c:pt idx="64">
                  <c:v>208.85500000000008</c:v>
                </c:pt>
                <c:pt idx="65">
                  <c:v>250.0209999999999</c:v>
                </c:pt>
                <c:pt idx="66">
                  <c:v>298.06099999999992</c:v>
                </c:pt>
                <c:pt idx="67">
                  <c:v>250.09899999999999</c:v>
                </c:pt>
                <c:pt idx="68">
                  <c:v>255.67800000000005</c:v>
                </c:pt>
                <c:pt idx="69">
                  <c:v>261.40000000000009</c:v>
                </c:pt>
                <c:pt idx="70">
                  <c:v>240.19200000000009</c:v>
                </c:pt>
                <c:pt idx="71">
                  <c:v>227.34600000000009</c:v>
                </c:pt>
                <c:pt idx="72">
                  <c:v>237.01199999999994</c:v>
                </c:pt>
                <c:pt idx="73">
                  <c:v>231.5569999999999</c:v>
                </c:pt>
                <c:pt idx="74">
                  <c:v>228.68600000000015</c:v>
                </c:pt>
                <c:pt idx="75">
                  <c:v>244.48799999999989</c:v>
                </c:pt>
                <c:pt idx="76">
                  <c:v>285.33899999999988</c:v>
                </c:pt>
                <c:pt idx="77">
                  <c:v>328.11999999999995</c:v>
                </c:pt>
                <c:pt idx="78">
                  <c:v>386.76599999999996</c:v>
                </c:pt>
                <c:pt idx="79">
                  <c:v>349.39000000000004</c:v>
                </c:pt>
                <c:pt idx="80">
                  <c:v>361.98999999999995</c:v>
                </c:pt>
                <c:pt idx="81">
                  <c:v>366.83700000000005</c:v>
                </c:pt>
              </c:numCache>
            </c:numRef>
          </c:val>
          <c:extLst>
            <c:ext xmlns:c16="http://schemas.microsoft.com/office/drawing/2014/chart" uri="{C3380CC4-5D6E-409C-BE32-E72D297353CC}">
              <c16:uniqueId val="{00000005-13AE-4B3F-B821-58E08C9B9B9E}"/>
            </c:ext>
          </c:extLst>
        </c:ser>
        <c:dLbls>
          <c:showLegendKey val="0"/>
          <c:showVal val="0"/>
          <c:showCatName val="0"/>
          <c:showSerName val="0"/>
          <c:showPercent val="0"/>
          <c:showBubbleSize val="0"/>
        </c:dLbls>
        <c:axId val="568064640"/>
        <c:axId val="568095104"/>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FX!$B$36:$DX$36</c:f>
              <c:numCache>
                <c:formatCode>0</c:formatCode>
                <c:ptCount val="127"/>
                <c:pt idx="0">
                  <c:v>64.841304954980913</c:v>
                </c:pt>
                <c:pt idx="1">
                  <c:v>64.73642671216011</c:v>
                </c:pt>
                <c:pt idx="2">
                  <c:v>65.33413961885482</c:v>
                </c:pt>
                <c:pt idx="3">
                  <c:v>64.964889404458702</c:v>
                </c:pt>
                <c:pt idx="4">
                  <c:v>66.12816122750381</c:v>
                </c:pt>
                <c:pt idx="5">
                  <c:v>66.471642775328874</c:v>
                </c:pt>
                <c:pt idx="6">
                  <c:v>67.119342630514794</c:v>
                </c:pt>
                <c:pt idx="7">
                  <c:v>67.120169754612562</c:v>
                </c:pt>
                <c:pt idx="8">
                  <c:v>67.217279613475611</c:v>
                </c:pt>
                <c:pt idx="9">
                  <c:v>67.226838193398081</c:v>
                </c:pt>
                <c:pt idx="10">
                  <c:v>67.305894839769181</c:v>
                </c:pt>
                <c:pt idx="11">
                  <c:v>66.396710054488963</c:v>
                </c:pt>
                <c:pt idx="12">
                  <c:v>65.568201761513194</c:v>
                </c:pt>
                <c:pt idx="13">
                  <c:v>65.55169367307191</c:v>
                </c:pt>
                <c:pt idx="14">
                  <c:v>64.034164893448093</c:v>
                </c:pt>
                <c:pt idx="15">
                  <c:v>63.687037313843817</c:v>
                </c:pt>
                <c:pt idx="16">
                  <c:v>63.960258253003587</c:v>
                </c:pt>
                <c:pt idx="17">
                  <c:v>64.751479267042043</c:v>
                </c:pt>
                <c:pt idx="18">
                  <c:v>64.287451841578076</c:v>
                </c:pt>
                <c:pt idx="19">
                  <c:v>65.160251459639809</c:v>
                </c:pt>
                <c:pt idx="20">
                  <c:v>67.151261489859991</c:v>
                </c:pt>
                <c:pt idx="21">
                  <c:v>70.770895682339585</c:v>
                </c:pt>
                <c:pt idx="22">
                  <c:v>71.721221804436013</c:v>
                </c:pt>
                <c:pt idx="23">
                  <c:v>72.336274034318421</c:v>
                </c:pt>
                <c:pt idx="24">
                  <c:v>72.471003007154408</c:v>
                </c:pt>
                <c:pt idx="25">
                  <c:v>73.212408028724468</c:v>
                </c:pt>
                <c:pt idx="26">
                  <c:v>73.257297192642795</c:v>
                </c:pt>
                <c:pt idx="27">
                  <c:v>81.008914168635272</c:v>
                </c:pt>
                <c:pt idx="28">
                  <c:v>79.818042744487798</c:v>
                </c:pt>
                <c:pt idx="29">
                  <c:v>79.241134804403572</c:v>
                </c:pt>
                <c:pt idx="30">
                  <c:v>78.945118818711563</c:v>
                </c:pt>
                <c:pt idx="31">
                  <c:v>78.457961067177138</c:v>
                </c:pt>
                <c:pt idx="32">
                  <c:v>79.015668069579675</c:v>
                </c:pt>
                <c:pt idx="33">
                  <c:v>80.350109007706095</c:v>
                </c:pt>
                <c:pt idx="34">
                  <c:v>79.846876321390937</c:v>
                </c:pt>
                <c:pt idx="35">
                  <c:v>79.803544518958148</c:v>
                </c:pt>
                <c:pt idx="36">
                  <c:v>79.358225563695257</c:v>
                </c:pt>
                <c:pt idx="37">
                  <c:v>78.737890406497172</c:v>
                </c:pt>
                <c:pt idx="38">
                  <c:v>77.458225162212784</c:v>
                </c:pt>
                <c:pt idx="39">
                  <c:v>77.435095281939667</c:v>
                </c:pt>
                <c:pt idx="40">
                  <c:v>76.170678510391966</c:v>
                </c:pt>
                <c:pt idx="41">
                  <c:v>75.761693913459411</c:v>
                </c:pt>
                <c:pt idx="42">
                  <c:v>75.1710920647606</c:v>
                </c:pt>
                <c:pt idx="43">
                  <c:v>74.520362324423729</c:v>
                </c:pt>
                <c:pt idx="44">
                  <c:v>74.194203370999531</c:v>
                </c:pt>
                <c:pt idx="45">
                  <c:v>72.434809719404157</c:v>
                </c:pt>
                <c:pt idx="46">
                  <c:v>71.883669577108151</c:v>
                </c:pt>
                <c:pt idx="47">
                  <c:v>71.215912368544707</c:v>
                </c:pt>
                <c:pt idx="48">
                  <c:v>70.884806731865552</c:v>
                </c:pt>
                <c:pt idx="49">
                  <c:v>70.164894528695953</c:v>
                </c:pt>
                <c:pt idx="50">
                  <c:v>69.447372815405501</c:v>
                </c:pt>
                <c:pt idx="51">
                  <c:v>68.28222432894988</c:v>
                </c:pt>
                <c:pt idx="52">
                  <c:v>66.755533563221931</c:v>
                </c:pt>
                <c:pt idx="53">
                  <c:v>66.137934317869082</c:v>
                </c:pt>
                <c:pt idx="54">
                  <c:v>65.269630453410159</c:v>
                </c:pt>
                <c:pt idx="55">
                  <c:v>64.026222490401096</c:v>
                </c:pt>
                <c:pt idx="56">
                  <c:v>62.894615341080026</c:v>
                </c:pt>
                <c:pt idx="57">
                  <c:v>61.886384893413002</c:v>
                </c:pt>
                <c:pt idx="58">
                  <c:v>61.586077361037752</c:v>
                </c:pt>
                <c:pt idx="59">
                  <c:v>60.809269832387578</c:v>
                </c:pt>
                <c:pt idx="60">
                  <c:v>60.649893893222462</c:v>
                </c:pt>
                <c:pt idx="61">
                  <c:v>60.070427395653006</c:v>
                </c:pt>
                <c:pt idx="62">
                  <c:v>59.961605917557357</c:v>
                </c:pt>
                <c:pt idx="63">
                  <c:v>58.701047843208265</c:v>
                </c:pt>
                <c:pt idx="64">
                  <c:v>59.840593167956072</c:v>
                </c:pt>
                <c:pt idx="65">
                  <c:v>65.968787981774497</c:v>
                </c:pt>
                <c:pt idx="66">
                  <c:v>68.517788072908061</c:v>
                </c:pt>
                <c:pt idx="67">
                  <c:v>68.03516039447824</c:v>
                </c:pt>
                <c:pt idx="68">
                  <c:v>68.803026881160008</c:v>
                </c:pt>
                <c:pt idx="69">
                  <c:v>68.266856105898412</c:v>
                </c:pt>
                <c:pt idx="70">
                  <c:v>68.07485295012755</c:v>
                </c:pt>
                <c:pt idx="71">
                  <c:v>68.076829341268493</c:v>
                </c:pt>
                <c:pt idx="72">
                  <c:v>66.709289195451277</c:v>
                </c:pt>
                <c:pt idx="73">
                  <c:v>66.453598224995886</c:v>
                </c:pt>
                <c:pt idx="74">
                  <c:v>65.708465279348559</c:v>
                </c:pt>
                <c:pt idx="75">
                  <c:v>64.997331714657875</c:v>
                </c:pt>
                <c:pt idx="76">
                  <c:v>64.542921254500868</c:v>
                </c:pt>
                <c:pt idx="77">
                  <c:v>63.597534560744094</c:v>
                </c:pt>
                <c:pt idx="78">
                  <c:v>63.796200850866228</c:v>
                </c:pt>
                <c:pt idx="79">
                  <c:v>62.877691103917059</c:v>
                </c:pt>
                <c:pt idx="80">
                  <c:v>62.60062757338293</c:v>
                </c:pt>
                <c:pt idx="81">
                  <c:v>61.959120332379477</c:v>
                </c:pt>
              </c:numCache>
            </c:numRef>
          </c:val>
          <c:smooth val="0"/>
          <c:extLst>
            <c:ext xmlns:c16="http://schemas.microsoft.com/office/drawing/2014/chart" uri="{C3380CC4-5D6E-409C-BE32-E72D297353CC}">
              <c16:uniqueId val="{00000006-13AE-4B3F-B821-58E08C9B9B9E}"/>
            </c:ext>
          </c:extLst>
        </c:ser>
        <c:dLbls>
          <c:showLegendKey val="0"/>
          <c:showVal val="0"/>
          <c:showCatName val="0"/>
          <c:showSerName val="0"/>
          <c:showPercent val="0"/>
          <c:showBubbleSize val="0"/>
        </c:dLbls>
        <c:marker val="1"/>
        <c:smooth val="0"/>
        <c:axId val="568097024"/>
        <c:axId val="568107008"/>
      </c:lineChart>
      <c:dateAx>
        <c:axId val="568064640"/>
        <c:scaling>
          <c:orientation val="minMax"/>
        </c:scaling>
        <c:delete val="0"/>
        <c:axPos val="b"/>
        <c:numFmt formatCode="yyyy" sourceLinked="0"/>
        <c:majorTickMark val="out"/>
        <c:minorTickMark val="out"/>
        <c:tickLblPos val="nextTo"/>
        <c:spPr>
          <a:ln/>
        </c:spPr>
        <c:crossAx val="568095104"/>
        <c:crosses val="autoZero"/>
        <c:auto val="1"/>
        <c:lblOffset val="100"/>
        <c:baseTimeUnit val="days"/>
        <c:majorUnit val="24"/>
        <c:majorTimeUnit val="months"/>
        <c:minorUnit val="12"/>
        <c:minorTimeUnit val="months"/>
      </c:dateAx>
      <c:valAx>
        <c:axId val="56809510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064640"/>
        <c:crosses val="autoZero"/>
        <c:crossBetween val="midCat"/>
      </c:valAx>
      <c:dateAx>
        <c:axId val="568097024"/>
        <c:scaling>
          <c:orientation val="minMax"/>
        </c:scaling>
        <c:delete val="1"/>
        <c:axPos val="b"/>
        <c:numFmt formatCode="m/d/yyyy" sourceLinked="1"/>
        <c:majorTickMark val="out"/>
        <c:minorTickMark val="none"/>
        <c:tickLblPos val="none"/>
        <c:crossAx val="568107008"/>
        <c:crosses val="autoZero"/>
        <c:auto val="1"/>
        <c:lblOffset val="100"/>
        <c:baseTimeUnit val="months"/>
      </c:dateAx>
      <c:valAx>
        <c:axId val="56810700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09702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66596923340883696"/>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DomesticCentralBank'!$B$11:$DX$11</c:f>
              <c:numCache>
                <c:formatCode>0.0</c:formatCode>
                <c:ptCount val="127"/>
                <c:pt idx="0">
                  <c:v>15.367000000000001</c:v>
                </c:pt>
                <c:pt idx="1">
                  <c:v>14.882999999999999</c:v>
                </c:pt>
                <c:pt idx="2">
                  <c:v>14.759</c:v>
                </c:pt>
                <c:pt idx="3">
                  <c:v>14.541</c:v>
                </c:pt>
                <c:pt idx="4">
                  <c:v>14.625999999999999</c:v>
                </c:pt>
                <c:pt idx="5">
                  <c:v>14.108000000000001</c:v>
                </c:pt>
                <c:pt idx="6">
                  <c:v>14.148</c:v>
                </c:pt>
                <c:pt idx="7">
                  <c:v>13.707000000000001</c:v>
                </c:pt>
                <c:pt idx="8">
                  <c:v>13.622999999999999</c:v>
                </c:pt>
                <c:pt idx="9">
                  <c:v>13.11</c:v>
                </c:pt>
                <c:pt idx="10">
                  <c:v>13.115</c:v>
                </c:pt>
                <c:pt idx="11">
                  <c:v>13.135999999999999</c:v>
                </c:pt>
                <c:pt idx="12">
                  <c:v>13.145</c:v>
                </c:pt>
                <c:pt idx="13">
                  <c:v>12.132</c:v>
                </c:pt>
                <c:pt idx="14">
                  <c:v>12.163</c:v>
                </c:pt>
                <c:pt idx="15">
                  <c:v>12.173999999999999</c:v>
                </c:pt>
                <c:pt idx="16">
                  <c:v>12.07</c:v>
                </c:pt>
                <c:pt idx="17">
                  <c:v>11.428000000000001</c:v>
                </c:pt>
                <c:pt idx="18">
                  <c:v>11.486000000000001</c:v>
                </c:pt>
                <c:pt idx="19">
                  <c:v>11.56</c:v>
                </c:pt>
                <c:pt idx="20">
                  <c:v>11.704000000000001</c:v>
                </c:pt>
                <c:pt idx="21">
                  <c:v>11.420999999999999</c:v>
                </c:pt>
                <c:pt idx="22">
                  <c:v>11.672000000000001</c:v>
                </c:pt>
                <c:pt idx="23">
                  <c:v>12.000999999999999</c:v>
                </c:pt>
                <c:pt idx="24">
                  <c:v>12.318</c:v>
                </c:pt>
                <c:pt idx="25">
                  <c:v>14.353999999999999</c:v>
                </c:pt>
                <c:pt idx="26">
                  <c:v>14.664</c:v>
                </c:pt>
                <c:pt idx="27">
                  <c:v>15.188000000000001</c:v>
                </c:pt>
                <c:pt idx="28">
                  <c:v>15.263999999999999</c:v>
                </c:pt>
                <c:pt idx="29">
                  <c:v>15.02</c:v>
                </c:pt>
                <c:pt idx="30">
                  <c:v>14.965999999999999</c:v>
                </c:pt>
                <c:pt idx="31">
                  <c:v>15.112</c:v>
                </c:pt>
                <c:pt idx="32">
                  <c:v>14.427</c:v>
                </c:pt>
                <c:pt idx="33">
                  <c:v>13.237</c:v>
                </c:pt>
                <c:pt idx="34">
                  <c:v>13.178000000000001</c:v>
                </c:pt>
                <c:pt idx="35">
                  <c:v>13.066000000000001</c:v>
                </c:pt>
                <c:pt idx="36">
                  <c:v>13.244</c:v>
                </c:pt>
                <c:pt idx="37">
                  <c:v>12.542</c:v>
                </c:pt>
                <c:pt idx="38">
                  <c:v>12.491</c:v>
                </c:pt>
                <c:pt idx="39">
                  <c:v>12.250999999999999</c:v>
                </c:pt>
                <c:pt idx="40">
                  <c:v>12.416</c:v>
                </c:pt>
                <c:pt idx="41">
                  <c:v>11.884</c:v>
                </c:pt>
                <c:pt idx="42">
                  <c:v>11.867000000000001</c:v>
                </c:pt>
                <c:pt idx="43">
                  <c:v>12.285</c:v>
                </c:pt>
                <c:pt idx="44">
                  <c:v>12.356999999999999</c:v>
                </c:pt>
                <c:pt idx="45">
                  <c:v>12.895</c:v>
                </c:pt>
                <c:pt idx="46">
                  <c:v>11.743</c:v>
                </c:pt>
                <c:pt idx="47">
                  <c:v>11.095000000000001</c:v>
                </c:pt>
                <c:pt idx="48">
                  <c:v>12.84</c:v>
                </c:pt>
                <c:pt idx="49">
                  <c:v>12.532999999999999</c:v>
                </c:pt>
                <c:pt idx="50">
                  <c:v>12.393000000000001</c:v>
                </c:pt>
                <c:pt idx="51">
                  <c:v>12.492000000000001</c:v>
                </c:pt>
                <c:pt idx="52">
                  <c:v>12.654</c:v>
                </c:pt>
                <c:pt idx="53">
                  <c:v>11.917</c:v>
                </c:pt>
                <c:pt idx="54">
                  <c:v>11.96</c:v>
                </c:pt>
                <c:pt idx="55">
                  <c:v>11.945</c:v>
                </c:pt>
                <c:pt idx="56">
                  <c:v>11.942</c:v>
                </c:pt>
                <c:pt idx="57">
                  <c:v>11.532999999999999</c:v>
                </c:pt>
                <c:pt idx="58">
                  <c:v>11.412000000000001</c:v>
                </c:pt>
                <c:pt idx="59">
                  <c:v>11.561999999999999</c:v>
                </c:pt>
                <c:pt idx="60">
                  <c:v>11.648999999999999</c:v>
                </c:pt>
                <c:pt idx="61">
                  <c:v>11.257</c:v>
                </c:pt>
                <c:pt idx="62">
                  <c:v>11.321</c:v>
                </c:pt>
                <c:pt idx="63">
                  <c:v>11.132999999999999</c:v>
                </c:pt>
                <c:pt idx="64">
                  <c:v>11.484</c:v>
                </c:pt>
                <c:pt idx="65">
                  <c:v>17.946000000000002</c:v>
                </c:pt>
                <c:pt idx="66">
                  <c:v>22.696000000000002</c:v>
                </c:pt>
                <c:pt idx="67">
                  <c:v>26.367999999999999</c:v>
                </c:pt>
                <c:pt idx="68">
                  <c:v>23.138999999999999</c:v>
                </c:pt>
                <c:pt idx="69">
                  <c:v>27.388000000000002</c:v>
                </c:pt>
                <c:pt idx="70">
                  <c:v>31.22</c:v>
                </c:pt>
                <c:pt idx="71">
                  <c:v>32.835999999999999</c:v>
                </c:pt>
                <c:pt idx="72">
                  <c:v>35.01</c:v>
                </c:pt>
                <c:pt idx="73">
                  <c:v>34.777999999999999</c:v>
                </c:pt>
                <c:pt idx="74">
                  <c:v>35.491</c:v>
                </c:pt>
                <c:pt idx="75">
                  <c:v>35.340000000000003</c:v>
                </c:pt>
                <c:pt idx="76">
                  <c:v>33.664000000000001</c:v>
                </c:pt>
                <c:pt idx="77">
                  <c:v>33.72</c:v>
                </c:pt>
                <c:pt idx="78">
                  <c:v>34.293999999999997</c:v>
                </c:pt>
                <c:pt idx="79">
                  <c:v>35.087000000000003</c:v>
                </c:pt>
                <c:pt idx="80">
                  <c:v>35.173999999999999</c:v>
                </c:pt>
                <c:pt idx="81">
                  <c:v>34.390999999999998</c:v>
                </c:pt>
              </c:numCache>
            </c:numRef>
          </c:val>
          <c:extLst>
            <c:ext xmlns:c16="http://schemas.microsoft.com/office/drawing/2014/chart" uri="{C3380CC4-5D6E-409C-BE32-E72D297353CC}">
              <c16:uniqueId val="{00000000-55B9-47C7-BD2F-3A98D0CE1272}"/>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DomesticBank'!$B$11:$DX$11</c:f>
              <c:numCache>
                <c:formatCode>0.0</c:formatCode>
                <c:ptCount val="127"/>
                <c:pt idx="0">
                  <c:v>32.265000000000001</c:v>
                </c:pt>
                <c:pt idx="1">
                  <c:v>35.765999999999998</c:v>
                </c:pt>
                <c:pt idx="2">
                  <c:v>35.871000000000002</c:v>
                </c:pt>
                <c:pt idx="3">
                  <c:v>34.465000000000003</c:v>
                </c:pt>
                <c:pt idx="4">
                  <c:v>33.338999999999999</c:v>
                </c:pt>
                <c:pt idx="5">
                  <c:v>34.750999999999998</c:v>
                </c:pt>
                <c:pt idx="6">
                  <c:v>38.113</c:v>
                </c:pt>
                <c:pt idx="7">
                  <c:v>42.959000000000003</c:v>
                </c:pt>
                <c:pt idx="8">
                  <c:v>41.475000000000001</c:v>
                </c:pt>
                <c:pt idx="9">
                  <c:v>42.375</c:v>
                </c:pt>
                <c:pt idx="10">
                  <c:v>40.616</c:v>
                </c:pt>
                <c:pt idx="11">
                  <c:v>40.661000000000001</c:v>
                </c:pt>
                <c:pt idx="12">
                  <c:v>36.436</c:v>
                </c:pt>
                <c:pt idx="13">
                  <c:v>35.991</c:v>
                </c:pt>
                <c:pt idx="14">
                  <c:v>30.742999999999999</c:v>
                </c:pt>
                <c:pt idx="15">
                  <c:v>36.451999999999998</c:v>
                </c:pt>
                <c:pt idx="16">
                  <c:v>33.411000000000001</c:v>
                </c:pt>
                <c:pt idx="17">
                  <c:v>35.951000000000001</c:v>
                </c:pt>
                <c:pt idx="18">
                  <c:v>34.625</c:v>
                </c:pt>
                <c:pt idx="19">
                  <c:v>36.634999999999998</c:v>
                </c:pt>
                <c:pt idx="20">
                  <c:v>42.933</c:v>
                </c:pt>
                <c:pt idx="21">
                  <c:v>45.71</c:v>
                </c:pt>
                <c:pt idx="22">
                  <c:v>39.857999999999997</c:v>
                </c:pt>
                <c:pt idx="23">
                  <c:v>41.841999999999999</c:v>
                </c:pt>
                <c:pt idx="24">
                  <c:v>48.557000000000002</c:v>
                </c:pt>
                <c:pt idx="25">
                  <c:v>53.686999999999998</c:v>
                </c:pt>
                <c:pt idx="26">
                  <c:v>56.863999999999997</c:v>
                </c:pt>
                <c:pt idx="27">
                  <c:v>63.048000000000002</c:v>
                </c:pt>
                <c:pt idx="28">
                  <c:v>58.8</c:v>
                </c:pt>
                <c:pt idx="29">
                  <c:v>62.48</c:v>
                </c:pt>
                <c:pt idx="30">
                  <c:v>58.002000000000002</c:v>
                </c:pt>
                <c:pt idx="31">
                  <c:v>59.140999999999998</c:v>
                </c:pt>
                <c:pt idx="32">
                  <c:v>34.795000000000002</c:v>
                </c:pt>
                <c:pt idx="33">
                  <c:v>26.882999999999999</c:v>
                </c:pt>
                <c:pt idx="34">
                  <c:v>29.635000000000002</c:v>
                </c:pt>
                <c:pt idx="35">
                  <c:v>28.239000000000001</c:v>
                </c:pt>
                <c:pt idx="36">
                  <c:v>22.494</c:v>
                </c:pt>
                <c:pt idx="37">
                  <c:v>21.413</c:v>
                </c:pt>
                <c:pt idx="38">
                  <c:v>20.507000000000001</c:v>
                </c:pt>
                <c:pt idx="39">
                  <c:v>21.815000000000001</c:v>
                </c:pt>
                <c:pt idx="40">
                  <c:v>22.427</c:v>
                </c:pt>
                <c:pt idx="41">
                  <c:v>18.059000000000001</c:v>
                </c:pt>
                <c:pt idx="42">
                  <c:v>18.253</c:v>
                </c:pt>
                <c:pt idx="43">
                  <c:v>23.562999999999999</c:v>
                </c:pt>
                <c:pt idx="44">
                  <c:v>22.989000000000001</c:v>
                </c:pt>
                <c:pt idx="45">
                  <c:v>22.44</c:v>
                </c:pt>
                <c:pt idx="46">
                  <c:v>23.178000000000001</c:v>
                </c:pt>
                <c:pt idx="47">
                  <c:v>23.718</c:v>
                </c:pt>
                <c:pt idx="48">
                  <c:v>21.96</c:v>
                </c:pt>
                <c:pt idx="49">
                  <c:v>22.12</c:v>
                </c:pt>
                <c:pt idx="50">
                  <c:v>21.673999999999999</c:v>
                </c:pt>
                <c:pt idx="51">
                  <c:v>19.053000000000001</c:v>
                </c:pt>
                <c:pt idx="52">
                  <c:v>17.236000000000001</c:v>
                </c:pt>
                <c:pt idx="53">
                  <c:v>17.788</c:v>
                </c:pt>
                <c:pt idx="54">
                  <c:v>16.984999999999999</c:v>
                </c:pt>
                <c:pt idx="55">
                  <c:v>18.928000000000001</c:v>
                </c:pt>
                <c:pt idx="56">
                  <c:v>16.576000000000001</c:v>
                </c:pt>
                <c:pt idx="57">
                  <c:v>16.210999999999999</c:v>
                </c:pt>
                <c:pt idx="58">
                  <c:v>16.146000000000001</c:v>
                </c:pt>
                <c:pt idx="59">
                  <c:v>18.204000000000001</c:v>
                </c:pt>
                <c:pt idx="60">
                  <c:v>16.058</c:v>
                </c:pt>
                <c:pt idx="61">
                  <c:v>16.960999999999999</c:v>
                </c:pt>
                <c:pt idx="62">
                  <c:v>18.318999999999999</c:v>
                </c:pt>
                <c:pt idx="63">
                  <c:v>19.661999999999999</c:v>
                </c:pt>
                <c:pt idx="64">
                  <c:v>20.951000000000001</c:v>
                </c:pt>
                <c:pt idx="65">
                  <c:v>24.428999999999998</c:v>
                </c:pt>
                <c:pt idx="66">
                  <c:v>24.76</c:v>
                </c:pt>
                <c:pt idx="67">
                  <c:v>27.425000000000001</c:v>
                </c:pt>
                <c:pt idx="68">
                  <c:v>28.818999999999999</c:v>
                </c:pt>
                <c:pt idx="69">
                  <c:v>33.460999999999999</c:v>
                </c:pt>
                <c:pt idx="70">
                  <c:v>33.590000000000003</c:v>
                </c:pt>
                <c:pt idx="71">
                  <c:v>29.934999999999999</c:v>
                </c:pt>
                <c:pt idx="72">
                  <c:v>29.344999999999999</c:v>
                </c:pt>
                <c:pt idx="73">
                  <c:v>29.51</c:v>
                </c:pt>
                <c:pt idx="74">
                  <c:v>29.242999999999999</c:v>
                </c:pt>
                <c:pt idx="75">
                  <c:v>31.736999999999998</c:v>
                </c:pt>
                <c:pt idx="76">
                  <c:v>32.098999999999997</c:v>
                </c:pt>
                <c:pt idx="77">
                  <c:v>33.281999999999996</c:v>
                </c:pt>
                <c:pt idx="78">
                  <c:v>32.771999999999998</c:v>
                </c:pt>
                <c:pt idx="79">
                  <c:v>34.281999999999996</c:v>
                </c:pt>
                <c:pt idx="80">
                  <c:v>32.473999999999997</c:v>
                </c:pt>
                <c:pt idx="81">
                  <c:v>32.481000000000002</c:v>
                </c:pt>
              </c:numCache>
            </c:numRef>
          </c:val>
          <c:extLst>
            <c:ext xmlns:c16="http://schemas.microsoft.com/office/drawing/2014/chart" uri="{C3380CC4-5D6E-409C-BE32-E72D297353CC}">
              <c16:uniqueId val="{00000001-55B9-47C7-BD2F-3A98D0CE1272}"/>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DomesticNonbank'!$B$11:$DX$11</c:f>
              <c:numCache>
                <c:formatCode>0.0</c:formatCode>
                <c:ptCount val="127"/>
                <c:pt idx="0">
                  <c:v>30.249999999999986</c:v>
                </c:pt>
                <c:pt idx="1">
                  <c:v>31.33600000000002</c:v>
                </c:pt>
                <c:pt idx="2">
                  <c:v>31.093000000000011</c:v>
                </c:pt>
                <c:pt idx="3">
                  <c:v>32.557000000000016</c:v>
                </c:pt>
                <c:pt idx="4">
                  <c:v>26.860999999999997</c:v>
                </c:pt>
                <c:pt idx="5">
                  <c:v>26.382000000000012</c:v>
                </c:pt>
                <c:pt idx="6">
                  <c:v>20.963000000000022</c:v>
                </c:pt>
                <c:pt idx="7">
                  <c:v>16.647999999999989</c:v>
                </c:pt>
                <c:pt idx="8">
                  <c:v>21.839000000000013</c:v>
                </c:pt>
                <c:pt idx="9">
                  <c:v>20.041999999999987</c:v>
                </c:pt>
                <c:pt idx="10">
                  <c:v>21.229999999999983</c:v>
                </c:pt>
                <c:pt idx="11">
                  <c:v>25.269999999999982</c:v>
                </c:pt>
                <c:pt idx="12">
                  <c:v>26.202000000000019</c:v>
                </c:pt>
                <c:pt idx="13">
                  <c:v>19.609000000000002</c:v>
                </c:pt>
                <c:pt idx="14">
                  <c:v>18.631000000000011</c:v>
                </c:pt>
                <c:pt idx="15">
                  <c:v>18.538999999999994</c:v>
                </c:pt>
                <c:pt idx="16">
                  <c:v>23.542999999999999</c:v>
                </c:pt>
                <c:pt idx="17">
                  <c:v>21.607999999999997</c:v>
                </c:pt>
                <c:pt idx="18">
                  <c:v>18.875999999999991</c:v>
                </c:pt>
                <c:pt idx="19">
                  <c:v>21.55299999999999</c:v>
                </c:pt>
                <c:pt idx="20">
                  <c:v>28.498999999999988</c:v>
                </c:pt>
                <c:pt idx="21">
                  <c:v>28.346999999999987</c:v>
                </c:pt>
                <c:pt idx="22">
                  <c:v>30.775999999999989</c:v>
                </c:pt>
                <c:pt idx="23">
                  <c:v>23.231000000000009</c:v>
                </c:pt>
                <c:pt idx="24">
                  <c:v>27.739000000000004</c:v>
                </c:pt>
                <c:pt idx="25">
                  <c:v>21.783000000000015</c:v>
                </c:pt>
                <c:pt idx="26">
                  <c:v>21.634000000000007</c:v>
                </c:pt>
                <c:pt idx="27">
                  <c:v>24.463999999999984</c:v>
                </c:pt>
                <c:pt idx="28">
                  <c:v>24.944999999999993</c:v>
                </c:pt>
                <c:pt idx="29">
                  <c:v>33.785000000000032</c:v>
                </c:pt>
                <c:pt idx="30">
                  <c:v>23.646999999999984</c:v>
                </c:pt>
                <c:pt idx="31">
                  <c:v>18.732000000000021</c:v>
                </c:pt>
                <c:pt idx="32">
                  <c:v>9.4970000000000212</c:v>
                </c:pt>
                <c:pt idx="33">
                  <c:v>17.341999999999988</c:v>
                </c:pt>
                <c:pt idx="34">
                  <c:v>16.454000000000025</c:v>
                </c:pt>
                <c:pt idx="35">
                  <c:v>10.234999999999989</c:v>
                </c:pt>
                <c:pt idx="36">
                  <c:v>4.7540000000000191</c:v>
                </c:pt>
                <c:pt idx="37">
                  <c:v>6.0349999999999504</c:v>
                </c:pt>
                <c:pt idx="38">
                  <c:v>6.2060000000000066</c:v>
                </c:pt>
                <c:pt idx="39">
                  <c:v>8.9179999999999815</c:v>
                </c:pt>
                <c:pt idx="40">
                  <c:v>12.986000000000011</c:v>
                </c:pt>
                <c:pt idx="41">
                  <c:v>11.467000000000024</c:v>
                </c:pt>
                <c:pt idx="42">
                  <c:v>10.761000000000028</c:v>
                </c:pt>
                <c:pt idx="43">
                  <c:v>11.759999999999952</c:v>
                </c:pt>
                <c:pt idx="44">
                  <c:v>10.944999999999997</c:v>
                </c:pt>
                <c:pt idx="45">
                  <c:v>9.0940000000000296</c:v>
                </c:pt>
                <c:pt idx="46">
                  <c:v>8.0049999999999848</c:v>
                </c:pt>
                <c:pt idx="47">
                  <c:v>10.020000000000028</c:v>
                </c:pt>
                <c:pt idx="48">
                  <c:v>8.668000000000017</c:v>
                </c:pt>
                <c:pt idx="49">
                  <c:v>8.7879999999999718</c:v>
                </c:pt>
                <c:pt idx="50">
                  <c:v>8.4939999999999785</c:v>
                </c:pt>
                <c:pt idx="51">
                  <c:v>13.624000000000034</c:v>
                </c:pt>
                <c:pt idx="52">
                  <c:v>13.509</c:v>
                </c:pt>
                <c:pt idx="53">
                  <c:v>13.400999999999993</c:v>
                </c:pt>
                <c:pt idx="54">
                  <c:v>14.742000000000012</c:v>
                </c:pt>
                <c:pt idx="55">
                  <c:v>14.328999999999997</c:v>
                </c:pt>
                <c:pt idx="56">
                  <c:v>13.703000000000003</c:v>
                </c:pt>
                <c:pt idx="57">
                  <c:v>14.487999999999971</c:v>
                </c:pt>
                <c:pt idx="58">
                  <c:v>12.409999999999961</c:v>
                </c:pt>
                <c:pt idx="59">
                  <c:v>13.289999999999985</c:v>
                </c:pt>
                <c:pt idx="60">
                  <c:v>12.621000000000031</c:v>
                </c:pt>
                <c:pt idx="61">
                  <c:v>11.60100000000002</c:v>
                </c:pt>
                <c:pt idx="62">
                  <c:v>10.676000000000034</c:v>
                </c:pt>
                <c:pt idx="63">
                  <c:v>14.540000000000042</c:v>
                </c:pt>
                <c:pt idx="64">
                  <c:v>12.73399999999998</c:v>
                </c:pt>
                <c:pt idx="65">
                  <c:v>13.983999999999984</c:v>
                </c:pt>
                <c:pt idx="66">
                  <c:v>11.133999999999975</c:v>
                </c:pt>
                <c:pt idx="67">
                  <c:v>11.32099999999998</c:v>
                </c:pt>
                <c:pt idx="68">
                  <c:v>20.408000000000047</c:v>
                </c:pt>
                <c:pt idx="69">
                  <c:v>19.600000000000009</c:v>
                </c:pt>
                <c:pt idx="70">
                  <c:v>18.827999999999975</c:v>
                </c:pt>
                <c:pt idx="71">
                  <c:v>20.764000000000028</c:v>
                </c:pt>
                <c:pt idx="72">
                  <c:v>22.962999999999987</c:v>
                </c:pt>
                <c:pt idx="73">
                  <c:v>25.062999999999999</c:v>
                </c:pt>
                <c:pt idx="74">
                  <c:v>26.765000000000025</c:v>
                </c:pt>
                <c:pt idx="75">
                  <c:v>28.029999999999969</c:v>
                </c:pt>
                <c:pt idx="76">
                  <c:v>28.15899999999997</c:v>
                </c:pt>
                <c:pt idx="77">
                  <c:v>27.40800000000003</c:v>
                </c:pt>
                <c:pt idx="78">
                  <c:v>29.052</c:v>
                </c:pt>
                <c:pt idx="79">
                  <c:v>29.301000000000016</c:v>
                </c:pt>
                <c:pt idx="80">
                  <c:v>30.674000000000007</c:v>
                </c:pt>
                <c:pt idx="81">
                  <c:v>33.224999999999987</c:v>
                </c:pt>
              </c:numCache>
            </c:numRef>
          </c:val>
          <c:extLst>
            <c:ext xmlns:c16="http://schemas.microsoft.com/office/drawing/2014/chart" uri="{C3380CC4-5D6E-409C-BE32-E72D297353CC}">
              <c16:uniqueId val="{00000002-55B9-47C7-BD2F-3A98D0CE1272}"/>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ForeignOfficial'!$B$11:$DX$11</c:f>
              <c:numCache>
                <c:formatCode>0.0</c:formatCode>
                <c:ptCount val="127"/>
                <c:pt idx="0">
                  <c:v>14.375999999999999</c:v>
                </c:pt>
                <c:pt idx="1">
                  <c:v>15.371</c:v>
                </c:pt>
                <c:pt idx="2">
                  <c:v>15.974</c:v>
                </c:pt>
                <c:pt idx="3">
                  <c:v>17.864999999999998</c:v>
                </c:pt>
                <c:pt idx="4">
                  <c:v>18.29</c:v>
                </c:pt>
                <c:pt idx="5">
                  <c:v>18.308</c:v>
                </c:pt>
                <c:pt idx="6">
                  <c:v>17.532</c:v>
                </c:pt>
                <c:pt idx="7">
                  <c:v>15.183</c:v>
                </c:pt>
                <c:pt idx="8">
                  <c:v>15.016999999999999</c:v>
                </c:pt>
                <c:pt idx="9">
                  <c:v>15.039</c:v>
                </c:pt>
                <c:pt idx="10">
                  <c:v>15.807</c:v>
                </c:pt>
                <c:pt idx="11">
                  <c:v>16.273</c:v>
                </c:pt>
                <c:pt idx="12">
                  <c:v>16.649999999999999</c:v>
                </c:pt>
                <c:pt idx="13">
                  <c:v>16.77</c:v>
                </c:pt>
                <c:pt idx="14">
                  <c:v>17.108000000000001</c:v>
                </c:pt>
                <c:pt idx="15">
                  <c:v>17.178000000000001</c:v>
                </c:pt>
                <c:pt idx="16">
                  <c:v>16.440999999999999</c:v>
                </c:pt>
                <c:pt idx="17">
                  <c:v>16.132000000000001</c:v>
                </c:pt>
                <c:pt idx="18">
                  <c:v>15.358000000000001</c:v>
                </c:pt>
                <c:pt idx="19">
                  <c:v>15.004</c:v>
                </c:pt>
                <c:pt idx="20">
                  <c:v>14.372</c:v>
                </c:pt>
                <c:pt idx="21">
                  <c:v>13.601000000000001</c:v>
                </c:pt>
                <c:pt idx="22">
                  <c:v>12.318</c:v>
                </c:pt>
                <c:pt idx="23">
                  <c:v>12.303000000000001</c:v>
                </c:pt>
                <c:pt idx="24">
                  <c:v>11.326000000000001</c:v>
                </c:pt>
                <c:pt idx="25">
                  <c:v>62.555</c:v>
                </c:pt>
                <c:pt idx="26">
                  <c:v>76.070999999999998</c:v>
                </c:pt>
                <c:pt idx="27">
                  <c:v>84.177000000000007</c:v>
                </c:pt>
                <c:pt idx="28">
                  <c:v>106.53</c:v>
                </c:pt>
                <c:pt idx="29">
                  <c:v>102.97799999999999</c:v>
                </c:pt>
                <c:pt idx="30">
                  <c:v>114.88800000000001</c:v>
                </c:pt>
                <c:pt idx="31">
                  <c:v>125.035</c:v>
                </c:pt>
                <c:pt idx="32">
                  <c:v>161.07400000000001</c:v>
                </c:pt>
                <c:pt idx="33">
                  <c:v>196.83500000000001</c:v>
                </c:pt>
                <c:pt idx="34">
                  <c:v>195.43299999999999</c:v>
                </c:pt>
                <c:pt idx="35">
                  <c:v>227.68199999999999</c:v>
                </c:pt>
                <c:pt idx="36">
                  <c:v>234.18100000000001</c:v>
                </c:pt>
                <c:pt idx="37">
                  <c:v>251.739</c:v>
                </c:pt>
                <c:pt idx="38">
                  <c:v>253.452</c:v>
                </c:pt>
                <c:pt idx="39">
                  <c:v>251.39699999999999</c:v>
                </c:pt>
                <c:pt idx="40">
                  <c:v>247.62299999999999</c:v>
                </c:pt>
                <c:pt idx="41">
                  <c:v>253.48699999999999</c:v>
                </c:pt>
                <c:pt idx="42">
                  <c:v>251.75200000000001</c:v>
                </c:pt>
                <c:pt idx="43">
                  <c:v>247.81</c:v>
                </c:pt>
                <c:pt idx="44">
                  <c:v>233.375</c:v>
                </c:pt>
                <c:pt idx="45">
                  <c:v>233.40100000000001</c:v>
                </c:pt>
                <c:pt idx="46">
                  <c:v>241.702</c:v>
                </c:pt>
                <c:pt idx="47">
                  <c:v>247.95599999999999</c:v>
                </c:pt>
                <c:pt idx="48">
                  <c:v>245.81100000000001</c:v>
                </c:pt>
                <c:pt idx="49">
                  <c:v>252.23</c:v>
                </c:pt>
                <c:pt idx="50">
                  <c:v>250.61099999999999</c:v>
                </c:pt>
                <c:pt idx="51">
                  <c:v>253.417</c:v>
                </c:pt>
                <c:pt idx="52">
                  <c:v>250.29</c:v>
                </c:pt>
                <c:pt idx="53">
                  <c:v>249.02600000000001</c:v>
                </c:pt>
                <c:pt idx="54">
                  <c:v>255.03399999999999</c:v>
                </c:pt>
                <c:pt idx="55">
                  <c:v>255.28700000000001</c:v>
                </c:pt>
                <c:pt idx="56">
                  <c:v>260.14499999999998</c:v>
                </c:pt>
                <c:pt idx="57">
                  <c:v>260.57600000000002</c:v>
                </c:pt>
                <c:pt idx="58">
                  <c:v>274.57100000000003</c:v>
                </c:pt>
                <c:pt idx="59">
                  <c:v>273.87</c:v>
                </c:pt>
                <c:pt idx="60">
                  <c:v>272.27199999999999</c:v>
                </c:pt>
                <c:pt idx="61">
                  <c:v>270.416</c:v>
                </c:pt>
                <c:pt idx="62">
                  <c:v>268.745</c:v>
                </c:pt>
                <c:pt idx="63">
                  <c:v>265.03300000000002</c:v>
                </c:pt>
                <c:pt idx="64">
                  <c:v>264.71600000000001</c:v>
                </c:pt>
                <c:pt idx="65">
                  <c:v>264.75400000000002</c:v>
                </c:pt>
                <c:pt idx="66">
                  <c:v>264.56099999999998</c:v>
                </c:pt>
                <c:pt idx="67">
                  <c:v>266.33699999999999</c:v>
                </c:pt>
                <c:pt idx="68">
                  <c:v>263.55200000000002</c:v>
                </c:pt>
                <c:pt idx="69">
                  <c:v>266.01400000000001</c:v>
                </c:pt>
                <c:pt idx="70">
                  <c:v>267.423</c:v>
                </c:pt>
                <c:pt idx="71">
                  <c:v>267.40100000000001</c:v>
                </c:pt>
                <c:pt idx="72">
                  <c:v>266.82900000000001</c:v>
                </c:pt>
                <c:pt idx="73">
                  <c:v>265.97800000000001</c:v>
                </c:pt>
                <c:pt idx="74">
                  <c:v>265.29199999999997</c:v>
                </c:pt>
                <c:pt idx="75">
                  <c:v>262.67899999999997</c:v>
                </c:pt>
                <c:pt idx="76">
                  <c:v>262.91500000000002</c:v>
                </c:pt>
                <c:pt idx="77">
                  <c:v>262.77300000000002</c:v>
                </c:pt>
                <c:pt idx="78">
                  <c:v>262.34399999999999</c:v>
                </c:pt>
                <c:pt idx="79">
                  <c:v>259.15600000000001</c:v>
                </c:pt>
                <c:pt idx="80">
                  <c:v>257.74200000000002</c:v>
                </c:pt>
                <c:pt idx="81">
                  <c:v>257.43299999999999</c:v>
                </c:pt>
              </c:numCache>
            </c:numRef>
          </c:val>
          <c:extLst>
            <c:ext xmlns:c16="http://schemas.microsoft.com/office/drawing/2014/chart" uri="{C3380CC4-5D6E-409C-BE32-E72D297353CC}">
              <c16:uniqueId val="{00000003-55B9-47C7-BD2F-3A98D0CE1272}"/>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ForeignBank'!$B$11:$DX$11</c:f>
              <c:numCache>
                <c:formatCode>0.0</c:formatCode>
                <c:ptCount val="127"/>
                <c:pt idx="0">
                  <c:v>76.319999999999993</c:v>
                </c:pt>
                <c:pt idx="1">
                  <c:v>75.926000000000002</c:v>
                </c:pt>
                <c:pt idx="2">
                  <c:v>86.021000000000001</c:v>
                </c:pt>
                <c:pt idx="3">
                  <c:v>87.286000000000001</c:v>
                </c:pt>
                <c:pt idx="4">
                  <c:v>90.566999999999993</c:v>
                </c:pt>
                <c:pt idx="5">
                  <c:v>101.697</c:v>
                </c:pt>
                <c:pt idx="6">
                  <c:v>103.123</c:v>
                </c:pt>
                <c:pt idx="7">
                  <c:v>98.811999999999998</c:v>
                </c:pt>
                <c:pt idx="8">
                  <c:v>98.888000000000005</c:v>
                </c:pt>
                <c:pt idx="9">
                  <c:v>98.477000000000004</c:v>
                </c:pt>
                <c:pt idx="10">
                  <c:v>90.546000000000006</c:v>
                </c:pt>
                <c:pt idx="11">
                  <c:v>85.317999999999998</c:v>
                </c:pt>
                <c:pt idx="12">
                  <c:v>88.960999999999999</c:v>
                </c:pt>
                <c:pt idx="13">
                  <c:v>80.373999999999995</c:v>
                </c:pt>
                <c:pt idx="14">
                  <c:v>80.706000000000003</c:v>
                </c:pt>
                <c:pt idx="15">
                  <c:v>80.983000000000004</c:v>
                </c:pt>
                <c:pt idx="16">
                  <c:v>83.241</c:v>
                </c:pt>
                <c:pt idx="17">
                  <c:v>80.340999999999994</c:v>
                </c:pt>
                <c:pt idx="18">
                  <c:v>82.016000000000005</c:v>
                </c:pt>
                <c:pt idx="19">
                  <c:v>84.084999999999994</c:v>
                </c:pt>
                <c:pt idx="20">
                  <c:v>88.757999999999996</c:v>
                </c:pt>
                <c:pt idx="21">
                  <c:v>90.271000000000001</c:v>
                </c:pt>
                <c:pt idx="22">
                  <c:v>93.625</c:v>
                </c:pt>
                <c:pt idx="23">
                  <c:v>97.168999999999997</c:v>
                </c:pt>
                <c:pt idx="24">
                  <c:v>96.724999999999994</c:v>
                </c:pt>
                <c:pt idx="25">
                  <c:v>77.441999999999993</c:v>
                </c:pt>
                <c:pt idx="26">
                  <c:v>72.721999999999994</c:v>
                </c:pt>
                <c:pt idx="27">
                  <c:v>64.834000000000003</c:v>
                </c:pt>
                <c:pt idx="28">
                  <c:v>67.213999999999999</c:v>
                </c:pt>
                <c:pt idx="29">
                  <c:v>54.807000000000002</c:v>
                </c:pt>
                <c:pt idx="30">
                  <c:v>55.267000000000003</c:v>
                </c:pt>
                <c:pt idx="31">
                  <c:v>46.756999999999998</c:v>
                </c:pt>
                <c:pt idx="32">
                  <c:v>24.661999999999999</c:v>
                </c:pt>
                <c:pt idx="33">
                  <c:v>23.437999999999999</c:v>
                </c:pt>
                <c:pt idx="34">
                  <c:v>24.510999999999999</c:v>
                </c:pt>
                <c:pt idx="35">
                  <c:v>23.626999999999999</c:v>
                </c:pt>
                <c:pt idx="36">
                  <c:v>21.815000000000001</c:v>
                </c:pt>
                <c:pt idx="37">
                  <c:v>22.792999999999999</c:v>
                </c:pt>
                <c:pt idx="38">
                  <c:v>23.591999999999999</c:v>
                </c:pt>
                <c:pt idx="39">
                  <c:v>24.091000000000001</c:v>
                </c:pt>
                <c:pt idx="40">
                  <c:v>18.661999999999999</c:v>
                </c:pt>
                <c:pt idx="41">
                  <c:v>18.556999999999999</c:v>
                </c:pt>
                <c:pt idx="42">
                  <c:v>18.074000000000002</c:v>
                </c:pt>
                <c:pt idx="43">
                  <c:v>16.417999999999999</c:v>
                </c:pt>
                <c:pt idx="44">
                  <c:v>15.973000000000001</c:v>
                </c:pt>
                <c:pt idx="45">
                  <c:v>15.851000000000001</c:v>
                </c:pt>
                <c:pt idx="46">
                  <c:v>15.771000000000001</c:v>
                </c:pt>
                <c:pt idx="47">
                  <c:v>16.055</c:v>
                </c:pt>
                <c:pt idx="48">
                  <c:v>15.949</c:v>
                </c:pt>
                <c:pt idx="49">
                  <c:v>16.122</c:v>
                </c:pt>
                <c:pt idx="50">
                  <c:v>16.212</c:v>
                </c:pt>
                <c:pt idx="51">
                  <c:v>16.103000000000002</c:v>
                </c:pt>
                <c:pt idx="52">
                  <c:v>15.944000000000001</c:v>
                </c:pt>
                <c:pt idx="53">
                  <c:v>15.885999999999999</c:v>
                </c:pt>
                <c:pt idx="54">
                  <c:v>15.938000000000001</c:v>
                </c:pt>
                <c:pt idx="55">
                  <c:v>16.015000000000001</c:v>
                </c:pt>
                <c:pt idx="56">
                  <c:v>16.486000000000001</c:v>
                </c:pt>
                <c:pt idx="57">
                  <c:v>16.885999999999999</c:v>
                </c:pt>
                <c:pt idx="58">
                  <c:v>17.527999999999999</c:v>
                </c:pt>
                <c:pt idx="59">
                  <c:v>16.521000000000001</c:v>
                </c:pt>
                <c:pt idx="60">
                  <c:v>17.962</c:v>
                </c:pt>
                <c:pt idx="61">
                  <c:v>17.748000000000001</c:v>
                </c:pt>
                <c:pt idx="62">
                  <c:v>18.338000000000001</c:v>
                </c:pt>
                <c:pt idx="63">
                  <c:v>18.346</c:v>
                </c:pt>
                <c:pt idx="64">
                  <c:v>18.687000000000001</c:v>
                </c:pt>
                <c:pt idx="65">
                  <c:v>18.497</c:v>
                </c:pt>
                <c:pt idx="66">
                  <c:v>19.492000000000001</c:v>
                </c:pt>
                <c:pt idx="67">
                  <c:v>19.306000000000001</c:v>
                </c:pt>
                <c:pt idx="68">
                  <c:v>17.959</c:v>
                </c:pt>
                <c:pt idx="69">
                  <c:v>17.25</c:v>
                </c:pt>
                <c:pt idx="70">
                  <c:v>15.906000000000001</c:v>
                </c:pt>
                <c:pt idx="71">
                  <c:v>13.176</c:v>
                </c:pt>
                <c:pt idx="72">
                  <c:v>14.214</c:v>
                </c:pt>
                <c:pt idx="73">
                  <c:v>14.458</c:v>
                </c:pt>
                <c:pt idx="74">
                  <c:v>11.340999999999999</c:v>
                </c:pt>
                <c:pt idx="75">
                  <c:v>10.196999999999999</c:v>
                </c:pt>
                <c:pt idx="76">
                  <c:v>10.083</c:v>
                </c:pt>
                <c:pt idx="77">
                  <c:v>12.137</c:v>
                </c:pt>
                <c:pt idx="78">
                  <c:v>12.992000000000001</c:v>
                </c:pt>
                <c:pt idx="79">
                  <c:v>11.249000000000001</c:v>
                </c:pt>
                <c:pt idx="80">
                  <c:v>12.275</c:v>
                </c:pt>
                <c:pt idx="81">
                  <c:v>11.885999999999999</c:v>
                </c:pt>
              </c:numCache>
            </c:numRef>
          </c:val>
          <c:extLst>
            <c:ext xmlns:c16="http://schemas.microsoft.com/office/drawing/2014/chart" uri="{C3380CC4-5D6E-409C-BE32-E72D297353CC}">
              <c16:uniqueId val="{00000004-55B9-47C7-BD2F-3A98D0CE1272}"/>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ForeignNonbank'!$B$11:$DX$11</c:f>
              <c:numCache>
                <c:formatCode>0.0</c:formatCode>
                <c:ptCount val="127"/>
                <c:pt idx="0">
                  <c:v>19.259</c:v>
                </c:pt>
                <c:pt idx="1">
                  <c:v>25.076999999999998</c:v>
                </c:pt>
                <c:pt idx="2">
                  <c:v>16.075999999999993</c:v>
                </c:pt>
                <c:pt idx="3">
                  <c:v>12.567999999999998</c:v>
                </c:pt>
                <c:pt idx="4">
                  <c:v>17.209000000000017</c:v>
                </c:pt>
                <c:pt idx="5">
                  <c:v>13.852000000000004</c:v>
                </c:pt>
                <c:pt idx="6">
                  <c:v>18.59899999999999</c:v>
                </c:pt>
                <c:pt idx="7">
                  <c:v>26.667000000000016</c:v>
                </c:pt>
                <c:pt idx="8">
                  <c:v>23.901999999999987</c:v>
                </c:pt>
                <c:pt idx="9">
                  <c:v>30.472000000000008</c:v>
                </c:pt>
                <c:pt idx="10">
                  <c:v>40.345000000000013</c:v>
                </c:pt>
                <c:pt idx="11">
                  <c:v>45.072000000000017</c:v>
                </c:pt>
                <c:pt idx="12">
                  <c:v>50.280999999999992</c:v>
                </c:pt>
                <c:pt idx="13">
                  <c:v>68.393000000000001</c:v>
                </c:pt>
                <c:pt idx="14">
                  <c:v>74.819999999999979</c:v>
                </c:pt>
                <c:pt idx="15">
                  <c:v>74.588999999999999</c:v>
                </c:pt>
                <c:pt idx="16">
                  <c:v>75.841999999999999</c:v>
                </c:pt>
                <c:pt idx="17">
                  <c:v>84.232000000000014</c:v>
                </c:pt>
                <c:pt idx="18">
                  <c:v>93.876999999999995</c:v>
                </c:pt>
                <c:pt idx="19">
                  <c:v>95.938000000000002</c:v>
                </c:pt>
                <c:pt idx="20">
                  <c:v>95.282000000000025</c:v>
                </c:pt>
                <c:pt idx="21">
                  <c:v>102.129</c:v>
                </c:pt>
                <c:pt idx="22">
                  <c:v>107.982</c:v>
                </c:pt>
                <c:pt idx="23">
                  <c:v>114.51600000000001</c:v>
                </c:pt>
                <c:pt idx="24">
                  <c:v>114.80800000000002</c:v>
                </c:pt>
                <c:pt idx="25">
                  <c:v>86.031999999999996</c:v>
                </c:pt>
                <c:pt idx="26">
                  <c:v>86.638999999999996</c:v>
                </c:pt>
                <c:pt idx="27">
                  <c:v>78.85899999999998</c:v>
                </c:pt>
                <c:pt idx="28">
                  <c:v>69.512</c:v>
                </c:pt>
                <c:pt idx="29">
                  <c:v>72.986999999999995</c:v>
                </c:pt>
                <c:pt idx="30">
                  <c:v>81.584000000000003</c:v>
                </c:pt>
                <c:pt idx="31">
                  <c:v>91.457999999999998</c:v>
                </c:pt>
                <c:pt idx="32">
                  <c:v>37.04399999999999</c:v>
                </c:pt>
                <c:pt idx="33">
                  <c:v>24.051999999999982</c:v>
                </c:pt>
                <c:pt idx="34">
                  <c:v>21.997000000000011</c:v>
                </c:pt>
                <c:pt idx="35">
                  <c:v>2.2360000000000007</c:v>
                </c:pt>
                <c:pt idx="36">
                  <c:v>10.210999999999981</c:v>
                </c:pt>
                <c:pt idx="37">
                  <c:v>3.1520000000000223</c:v>
                </c:pt>
                <c:pt idx="38">
                  <c:v>1.7590000000000003</c:v>
                </c:pt>
                <c:pt idx="39">
                  <c:v>2.7850000000000321</c:v>
                </c:pt>
                <c:pt idx="40">
                  <c:v>6.616000000000021</c:v>
                </c:pt>
                <c:pt idx="41">
                  <c:v>9.360000000000003</c:v>
                </c:pt>
                <c:pt idx="42">
                  <c:v>9.2269999999999861</c:v>
                </c:pt>
                <c:pt idx="43">
                  <c:v>9.795000000000023</c:v>
                </c:pt>
                <c:pt idx="44">
                  <c:v>9.7260000000000115</c:v>
                </c:pt>
                <c:pt idx="45">
                  <c:v>10.300999999999986</c:v>
                </c:pt>
                <c:pt idx="46">
                  <c:v>5.5100000000000051</c:v>
                </c:pt>
                <c:pt idx="47">
                  <c:v>6.1430000000000078</c:v>
                </c:pt>
                <c:pt idx="48">
                  <c:v>7.1339999999999986</c:v>
                </c:pt>
                <c:pt idx="49">
                  <c:v>6.7390000000000185</c:v>
                </c:pt>
                <c:pt idx="50">
                  <c:v>5.0250000000000234</c:v>
                </c:pt>
                <c:pt idx="51">
                  <c:v>4.7359999999999687</c:v>
                </c:pt>
                <c:pt idx="52">
                  <c:v>5.4410000000000185</c:v>
                </c:pt>
                <c:pt idx="53">
                  <c:v>5.4849999999999817</c:v>
                </c:pt>
                <c:pt idx="54">
                  <c:v>3.2429999999999826</c:v>
                </c:pt>
                <c:pt idx="55">
                  <c:v>6.5000000000000142</c:v>
                </c:pt>
                <c:pt idx="56">
                  <c:v>9.2440000000000175</c:v>
                </c:pt>
                <c:pt idx="57">
                  <c:v>9.2249999999999908</c:v>
                </c:pt>
                <c:pt idx="58">
                  <c:v>8.4840000000000018</c:v>
                </c:pt>
                <c:pt idx="59">
                  <c:v>7.9690000000000083</c:v>
                </c:pt>
                <c:pt idx="60">
                  <c:v>13.542999999999996</c:v>
                </c:pt>
                <c:pt idx="61">
                  <c:v>14.276</c:v>
                </c:pt>
                <c:pt idx="62">
                  <c:v>13.626999999999974</c:v>
                </c:pt>
                <c:pt idx="63">
                  <c:v>10.48699999999997</c:v>
                </c:pt>
                <c:pt idx="64">
                  <c:v>9.5539999999999843</c:v>
                </c:pt>
                <c:pt idx="65">
                  <c:v>2.7609999999999815</c:v>
                </c:pt>
                <c:pt idx="66">
                  <c:v>3.5760000000000396</c:v>
                </c:pt>
                <c:pt idx="67">
                  <c:v>4.1000000000035897E-2</c:v>
                </c:pt>
                <c:pt idx="68">
                  <c:v>3.7999999999957623E-2</c:v>
                </c:pt>
                <c:pt idx="69">
                  <c:v>3.6999999999977717E-2</c:v>
                </c:pt>
                <c:pt idx="70">
                  <c:v>3.3999999999997144E-2</c:v>
                </c:pt>
                <c:pt idx="71">
                  <c:v>2.8999999999983928E-2</c:v>
                </c:pt>
                <c:pt idx="72">
                  <c:v>3.1000000000004135E-2</c:v>
                </c:pt>
                <c:pt idx="73">
                  <c:v>2.9999999999999361E-2</c:v>
                </c:pt>
                <c:pt idx="74">
                  <c:v>2.4000000000009791E-2</c:v>
                </c:pt>
                <c:pt idx="75">
                  <c:v>2.2000000000051756E-2</c:v>
                </c:pt>
                <c:pt idx="76">
                  <c:v>2.0999999999984809E-2</c:v>
                </c:pt>
                <c:pt idx="77">
                  <c:v>2.5999999999953616E-2</c:v>
                </c:pt>
                <c:pt idx="78">
                  <c:v>2.9000000000014126E-2</c:v>
                </c:pt>
                <c:pt idx="79">
                  <c:v>2.3999999999967159E-2</c:v>
                </c:pt>
                <c:pt idx="80">
                  <c:v>2.5999999999987367E-2</c:v>
                </c:pt>
                <c:pt idx="81">
                  <c:v>2.6000000000035328E-2</c:v>
                </c:pt>
              </c:numCache>
            </c:numRef>
          </c:val>
          <c:extLst>
            <c:ext xmlns:c16="http://schemas.microsoft.com/office/drawing/2014/chart" uri="{C3380CC4-5D6E-409C-BE32-E72D297353CC}">
              <c16:uniqueId val="{00000005-55B9-47C7-BD2F-3A98D0CE1272}"/>
            </c:ext>
          </c:extLst>
        </c:ser>
        <c:dLbls>
          <c:showLegendKey val="0"/>
          <c:showVal val="0"/>
          <c:showCatName val="0"/>
          <c:showSerName val="0"/>
          <c:showPercent val="0"/>
          <c:showBubbleSize val="0"/>
        </c:dLbls>
        <c:axId val="568133120"/>
        <c:axId val="568134656"/>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FX!$B$37:$DX$37</c:f>
              <c:numCache>
                <c:formatCode>0</c:formatCode>
                <c:ptCount val="127"/>
                <c:pt idx="0">
                  <c:v>102.69794163444547</c:v>
                </c:pt>
                <c:pt idx="1">
                  <c:v>106.02409767350871</c:v>
                </c:pt>
                <c:pt idx="2">
                  <c:v>104.48258388273753</c:v>
                </c:pt>
                <c:pt idx="3">
                  <c:v>102.87327840756572</c:v>
                </c:pt>
                <c:pt idx="4">
                  <c:v>103.25202875958486</c:v>
                </c:pt>
                <c:pt idx="5">
                  <c:v>106.60840791999449</c:v>
                </c:pt>
                <c:pt idx="6">
                  <c:v>107.81783039945438</c:v>
                </c:pt>
                <c:pt idx="7">
                  <c:v>107.39502715290953</c:v>
                </c:pt>
                <c:pt idx="8">
                  <c:v>105.46912602819923</c:v>
                </c:pt>
                <c:pt idx="9">
                  <c:v>105.32141467461267</c:v>
                </c:pt>
                <c:pt idx="10">
                  <c:v>104.26257391335432</c:v>
                </c:pt>
                <c:pt idx="11">
                  <c:v>103.61146046579945</c:v>
                </c:pt>
                <c:pt idx="12">
                  <c:v>105.02082737418239</c:v>
                </c:pt>
                <c:pt idx="13">
                  <c:v>103.69091821553241</c:v>
                </c:pt>
                <c:pt idx="14">
                  <c:v>102.27080662877258</c:v>
                </c:pt>
                <c:pt idx="15">
                  <c:v>103.1027740174907</c:v>
                </c:pt>
                <c:pt idx="16">
                  <c:v>103.73587963061155</c:v>
                </c:pt>
                <c:pt idx="17">
                  <c:v>104.8566961565451</c:v>
                </c:pt>
                <c:pt idx="18">
                  <c:v>106.20106492017658</c:v>
                </c:pt>
                <c:pt idx="19">
                  <c:v>109.41567833381542</c:v>
                </c:pt>
                <c:pt idx="20">
                  <c:v>117.5569688750526</c:v>
                </c:pt>
                <c:pt idx="21">
                  <c:v>121.97055004521395</c:v>
                </c:pt>
                <c:pt idx="22">
                  <c:v>124.91208155458364</c:v>
                </c:pt>
                <c:pt idx="23">
                  <c:v>126.74480284927631</c:v>
                </c:pt>
                <c:pt idx="24">
                  <c:v>130.65120696106217</c:v>
                </c:pt>
                <c:pt idx="25">
                  <c:v>134.5561202537308</c:v>
                </c:pt>
                <c:pt idx="26">
                  <c:v>142.96939720286537</c:v>
                </c:pt>
                <c:pt idx="27">
                  <c:v>147.49424425764309</c:v>
                </c:pt>
                <c:pt idx="28">
                  <c:v>156.63162268741081</c:v>
                </c:pt>
                <c:pt idx="29">
                  <c:v>159.94854443022916</c:v>
                </c:pt>
                <c:pt idx="30">
                  <c:v>166.24344709596289</c:v>
                </c:pt>
                <c:pt idx="31">
                  <c:v>175.21937159383793</c:v>
                </c:pt>
                <c:pt idx="32">
                  <c:v>141.22507544154942</c:v>
                </c:pt>
                <c:pt idx="33">
                  <c:v>154.79558716115849</c:v>
                </c:pt>
                <c:pt idx="34">
                  <c:v>157.52361876322141</c:v>
                </c:pt>
                <c:pt idx="35">
                  <c:v>161.95104601844136</c:v>
                </c:pt>
                <c:pt idx="36">
                  <c:v>164.97690746093957</c:v>
                </c:pt>
                <c:pt idx="37">
                  <c:v>172.90931070650424</c:v>
                </c:pt>
                <c:pt idx="38">
                  <c:v>174.79193072675565</c:v>
                </c:pt>
                <c:pt idx="39">
                  <c:v>178.59120321985279</c:v>
                </c:pt>
                <c:pt idx="40">
                  <c:v>179.64051732973979</c:v>
                </c:pt>
                <c:pt idx="41">
                  <c:v>182.26370969608789</c:v>
                </c:pt>
                <c:pt idx="42">
                  <c:v>180.41587671444537</c:v>
                </c:pt>
                <c:pt idx="43">
                  <c:v>181.4704687535264</c:v>
                </c:pt>
                <c:pt idx="44">
                  <c:v>172.34548224169626</c:v>
                </c:pt>
                <c:pt idx="45">
                  <c:v>171.44223605497078</c:v>
                </c:pt>
                <c:pt idx="46">
                  <c:v>173.73947456004143</c:v>
                </c:pt>
                <c:pt idx="47">
                  <c:v>178.59544477771038</c:v>
                </c:pt>
                <c:pt idx="48">
                  <c:v>177.96346063674687</c:v>
                </c:pt>
                <c:pt idx="49">
                  <c:v>181.76900251084226</c:v>
                </c:pt>
                <c:pt idx="50">
                  <c:v>179.1525710564058</c:v>
                </c:pt>
                <c:pt idx="51">
                  <c:v>183.05787018464818</c:v>
                </c:pt>
                <c:pt idx="52">
                  <c:v>179.96371869652336</c:v>
                </c:pt>
                <c:pt idx="53">
                  <c:v>178.59450036743971</c:v>
                </c:pt>
                <c:pt idx="54">
                  <c:v>179.42298292924377</c:v>
                </c:pt>
                <c:pt idx="55">
                  <c:v>182.58819805203984</c:v>
                </c:pt>
                <c:pt idx="56">
                  <c:v>184.88010539590519</c:v>
                </c:pt>
                <c:pt idx="57">
                  <c:v>184.69091186782532</c:v>
                </c:pt>
                <c:pt idx="58">
                  <c:v>190.46476510067112</c:v>
                </c:pt>
                <c:pt idx="59">
                  <c:v>190.14246093184374</c:v>
                </c:pt>
                <c:pt idx="60">
                  <c:v>191.05131105044492</c:v>
                </c:pt>
                <c:pt idx="61">
                  <c:v>188.72759315095385</c:v>
                </c:pt>
                <c:pt idx="62">
                  <c:v>186.37907816612596</c:v>
                </c:pt>
                <c:pt idx="63">
                  <c:v>185.00493599568034</c:v>
                </c:pt>
                <c:pt idx="64">
                  <c:v>185.3641047344525</c:v>
                </c:pt>
                <c:pt idx="65">
                  <c:v>196.53756889299908</c:v>
                </c:pt>
                <c:pt idx="66">
                  <c:v>205.15769669496166</c:v>
                </c:pt>
                <c:pt idx="67">
                  <c:v>212.58423425607216</c:v>
                </c:pt>
                <c:pt idx="68">
                  <c:v>215.93784377598814</c:v>
                </c:pt>
                <c:pt idx="69">
                  <c:v>214.52140348600969</c:v>
                </c:pt>
                <c:pt idx="70">
                  <c:v>208.96949281477157</c:v>
                </c:pt>
                <c:pt idx="71">
                  <c:v>200.62865013774106</c:v>
                </c:pt>
                <c:pt idx="72">
                  <c:v>195.94516607564475</c:v>
                </c:pt>
                <c:pt idx="73">
                  <c:v>189.66861318510664</c:v>
                </c:pt>
                <c:pt idx="74">
                  <c:v>182.61987163493089</c:v>
                </c:pt>
                <c:pt idx="75">
                  <c:v>178.10715322814829</c:v>
                </c:pt>
                <c:pt idx="76">
                  <c:v>174.7086847510501</c:v>
                </c:pt>
                <c:pt idx="77">
                  <c:v>172.47069810880222</c:v>
                </c:pt>
                <c:pt idx="78">
                  <c:v>170.71993801410767</c:v>
                </c:pt>
                <c:pt idx="79">
                  <c:v>167.54152235784352</c:v>
                </c:pt>
                <c:pt idx="80">
                  <c:v>165.42555771313812</c:v>
                </c:pt>
                <c:pt idx="81">
                  <c:v>163.58253735757893</c:v>
                </c:pt>
              </c:numCache>
            </c:numRef>
          </c:val>
          <c:smooth val="0"/>
          <c:extLst>
            <c:ext xmlns:c16="http://schemas.microsoft.com/office/drawing/2014/chart" uri="{C3380CC4-5D6E-409C-BE32-E72D297353CC}">
              <c16:uniqueId val="{00000006-55B9-47C7-BD2F-3A98D0CE1272}"/>
            </c:ext>
          </c:extLst>
        </c:ser>
        <c:dLbls>
          <c:showLegendKey val="0"/>
          <c:showVal val="0"/>
          <c:showCatName val="0"/>
          <c:showSerName val="0"/>
          <c:showPercent val="0"/>
          <c:showBubbleSize val="0"/>
        </c:dLbls>
        <c:marker val="1"/>
        <c:smooth val="0"/>
        <c:axId val="568136832"/>
        <c:axId val="568138368"/>
      </c:lineChart>
      <c:dateAx>
        <c:axId val="568133120"/>
        <c:scaling>
          <c:orientation val="minMax"/>
        </c:scaling>
        <c:delete val="0"/>
        <c:axPos val="b"/>
        <c:numFmt formatCode="yyyy" sourceLinked="0"/>
        <c:majorTickMark val="out"/>
        <c:minorTickMark val="out"/>
        <c:tickLblPos val="nextTo"/>
        <c:spPr>
          <a:ln/>
        </c:spPr>
        <c:crossAx val="568134656"/>
        <c:crosses val="autoZero"/>
        <c:auto val="1"/>
        <c:lblOffset val="100"/>
        <c:baseTimeUnit val="days"/>
        <c:majorUnit val="24"/>
        <c:majorTimeUnit val="months"/>
        <c:minorUnit val="12"/>
        <c:minorTimeUnit val="months"/>
      </c:dateAx>
      <c:valAx>
        <c:axId val="568134656"/>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133120"/>
        <c:crosses val="autoZero"/>
        <c:crossBetween val="midCat"/>
      </c:valAx>
      <c:dateAx>
        <c:axId val="568136832"/>
        <c:scaling>
          <c:orientation val="minMax"/>
        </c:scaling>
        <c:delete val="1"/>
        <c:axPos val="b"/>
        <c:numFmt formatCode="m/d/yyyy" sourceLinked="1"/>
        <c:majorTickMark val="out"/>
        <c:minorTickMark val="none"/>
        <c:tickLblPos val="none"/>
        <c:crossAx val="568138368"/>
        <c:crosses val="autoZero"/>
        <c:auto val="1"/>
        <c:lblOffset val="100"/>
        <c:baseTimeUnit val="months"/>
      </c:dateAx>
      <c:valAx>
        <c:axId val="56813836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13683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18"/>
          <c:w val="0.70001434183694045"/>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DomesticCentralBank'!$B$12:$DX$12</c:f>
              <c:numCache>
                <c:formatCode>0.0</c:formatCode>
                <c:ptCount val="127"/>
                <c:pt idx="0">
                  <c:v>2.1000000000000001E-2</c:v>
                </c:pt>
                <c:pt idx="1">
                  <c:v>0.02</c:v>
                </c:pt>
                <c:pt idx="2">
                  <c:v>0.02</c:v>
                </c:pt>
                <c:pt idx="3">
                  <c:v>0</c:v>
                </c:pt>
                <c:pt idx="4">
                  <c:v>0.03</c:v>
                </c:pt>
                <c:pt idx="5">
                  <c:v>2.3E-2</c:v>
                </c:pt>
                <c:pt idx="6">
                  <c:v>2.1999999999999999E-2</c:v>
                </c:pt>
                <c:pt idx="7">
                  <c:v>2.1999999999999999E-2</c:v>
                </c:pt>
                <c:pt idx="8">
                  <c:v>2.1999999999999999E-2</c:v>
                </c:pt>
                <c:pt idx="9">
                  <c:v>2.1999999999999999E-2</c:v>
                </c:pt>
                <c:pt idx="10">
                  <c:v>2.1999999999999999E-2</c:v>
                </c:pt>
                <c:pt idx="11">
                  <c:v>3.6999999999999998E-2</c:v>
                </c:pt>
                <c:pt idx="12">
                  <c:v>3.6999999999999998E-2</c:v>
                </c:pt>
                <c:pt idx="13">
                  <c:v>5.6000000000000001E-2</c:v>
                </c:pt>
                <c:pt idx="14">
                  <c:v>5.6000000000000001E-2</c:v>
                </c:pt>
                <c:pt idx="15">
                  <c:v>9.0999999999999998E-2</c:v>
                </c:pt>
                <c:pt idx="16">
                  <c:v>9.0999999999999998E-2</c:v>
                </c:pt>
                <c:pt idx="17">
                  <c:v>0.11799999999999999</c:v>
                </c:pt>
                <c:pt idx="18">
                  <c:v>2.8000000000000001E-2</c:v>
                </c:pt>
                <c:pt idx="19">
                  <c:v>0.497</c:v>
                </c:pt>
                <c:pt idx="20">
                  <c:v>0.6</c:v>
                </c:pt>
                <c:pt idx="21">
                  <c:v>0.61799999999999999</c:v>
                </c:pt>
                <c:pt idx="22">
                  <c:v>0.80700000000000005</c:v>
                </c:pt>
                <c:pt idx="23">
                  <c:v>0.98899999999999999</c:v>
                </c:pt>
                <c:pt idx="24">
                  <c:v>1.143</c:v>
                </c:pt>
                <c:pt idx="25">
                  <c:v>1.829</c:v>
                </c:pt>
                <c:pt idx="26">
                  <c:v>2.1960000000000002</c:v>
                </c:pt>
                <c:pt idx="27">
                  <c:v>2.504</c:v>
                </c:pt>
                <c:pt idx="28">
                  <c:v>2.496</c:v>
                </c:pt>
                <c:pt idx="29">
                  <c:v>2.4889999999999999</c:v>
                </c:pt>
                <c:pt idx="30">
                  <c:v>2.601</c:v>
                </c:pt>
                <c:pt idx="31">
                  <c:v>2.5630000000000002</c:v>
                </c:pt>
                <c:pt idx="32">
                  <c:v>2.4510000000000001</c:v>
                </c:pt>
                <c:pt idx="33">
                  <c:v>2.4540000000000002</c:v>
                </c:pt>
                <c:pt idx="34">
                  <c:v>2.4609999999999999</c:v>
                </c:pt>
                <c:pt idx="35">
                  <c:v>2.464</c:v>
                </c:pt>
                <c:pt idx="36">
                  <c:v>30.774999999999999</c:v>
                </c:pt>
                <c:pt idx="37">
                  <c:v>32.076000000000001</c:v>
                </c:pt>
                <c:pt idx="38">
                  <c:v>31.062999999999999</c:v>
                </c:pt>
                <c:pt idx="39">
                  <c:v>33.341999999999999</c:v>
                </c:pt>
                <c:pt idx="40">
                  <c:v>34.063000000000002</c:v>
                </c:pt>
                <c:pt idx="41">
                  <c:v>34.78</c:v>
                </c:pt>
                <c:pt idx="42">
                  <c:v>34.615000000000002</c:v>
                </c:pt>
                <c:pt idx="43">
                  <c:v>36.784999999999997</c:v>
                </c:pt>
                <c:pt idx="44">
                  <c:v>40.259</c:v>
                </c:pt>
                <c:pt idx="45">
                  <c:v>37.933999999999997</c:v>
                </c:pt>
                <c:pt idx="46">
                  <c:v>40.853000000000002</c:v>
                </c:pt>
                <c:pt idx="47">
                  <c:v>41.942999999999998</c:v>
                </c:pt>
                <c:pt idx="48">
                  <c:v>43.793999999999997</c:v>
                </c:pt>
                <c:pt idx="49">
                  <c:v>47.74</c:v>
                </c:pt>
                <c:pt idx="50">
                  <c:v>48.607999999999997</c:v>
                </c:pt>
                <c:pt idx="51">
                  <c:v>48.216999999999999</c:v>
                </c:pt>
                <c:pt idx="52">
                  <c:v>46.113</c:v>
                </c:pt>
                <c:pt idx="53">
                  <c:v>47.301000000000002</c:v>
                </c:pt>
                <c:pt idx="54">
                  <c:v>47.655000000000001</c:v>
                </c:pt>
                <c:pt idx="55">
                  <c:v>47.558</c:v>
                </c:pt>
                <c:pt idx="56">
                  <c:v>47.610999999999997</c:v>
                </c:pt>
                <c:pt idx="57">
                  <c:v>47.417000000000002</c:v>
                </c:pt>
                <c:pt idx="58">
                  <c:v>46.515000000000001</c:v>
                </c:pt>
                <c:pt idx="59">
                  <c:v>44.573</c:v>
                </c:pt>
                <c:pt idx="60">
                  <c:v>44.055</c:v>
                </c:pt>
                <c:pt idx="61">
                  <c:v>44.037999999999997</c:v>
                </c:pt>
                <c:pt idx="62">
                  <c:v>42.613999999999997</c:v>
                </c:pt>
                <c:pt idx="63">
                  <c:v>42.741</c:v>
                </c:pt>
                <c:pt idx="64">
                  <c:v>42.817999999999998</c:v>
                </c:pt>
                <c:pt idx="65">
                  <c:v>46.262999999999998</c:v>
                </c:pt>
                <c:pt idx="66">
                  <c:v>50.417999999999999</c:v>
                </c:pt>
                <c:pt idx="67">
                  <c:v>54.62</c:v>
                </c:pt>
                <c:pt idx="68">
                  <c:v>49.338999999999999</c:v>
                </c:pt>
                <c:pt idx="69">
                  <c:v>52.738</c:v>
                </c:pt>
                <c:pt idx="70">
                  <c:v>55.718000000000004</c:v>
                </c:pt>
                <c:pt idx="71">
                  <c:v>57.959000000000003</c:v>
                </c:pt>
                <c:pt idx="72">
                  <c:v>57.195</c:v>
                </c:pt>
                <c:pt idx="73">
                  <c:v>59.341000000000001</c:v>
                </c:pt>
                <c:pt idx="74">
                  <c:v>60.515999999999998</c:v>
                </c:pt>
                <c:pt idx="75">
                  <c:v>58.607999999999997</c:v>
                </c:pt>
                <c:pt idx="76">
                  <c:v>55.384</c:v>
                </c:pt>
                <c:pt idx="77">
                  <c:v>54.933999999999997</c:v>
                </c:pt>
                <c:pt idx="78">
                  <c:v>54.615000000000002</c:v>
                </c:pt>
                <c:pt idx="79">
                  <c:v>54.835000000000001</c:v>
                </c:pt>
                <c:pt idx="80">
                  <c:v>51.774000000000001</c:v>
                </c:pt>
                <c:pt idx="81">
                  <c:v>52.103999999999999</c:v>
                </c:pt>
              </c:numCache>
            </c:numRef>
          </c:val>
          <c:extLst>
            <c:ext xmlns:c16="http://schemas.microsoft.com/office/drawing/2014/chart" uri="{C3380CC4-5D6E-409C-BE32-E72D297353CC}">
              <c16:uniqueId val="{00000000-B127-48CE-8195-8A6893963A15}"/>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DomesticBank'!$B$12:$DX$12</c:f>
              <c:numCache>
                <c:formatCode>0.0</c:formatCode>
                <c:ptCount val="127"/>
                <c:pt idx="0">
                  <c:v>4.9690000000000003</c:v>
                </c:pt>
                <c:pt idx="1">
                  <c:v>5.0019999999999998</c:v>
                </c:pt>
                <c:pt idx="2">
                  <c:v>4.9980000000000002</c:v>
                </c:pt>
                <c:pt idx="3">
                  <c:v>4.7510000000000003</c:v>
                </c:pt>
                <c:pt idx="4">
                  <c:v>4.8029999999999999</c:v>
                </c:pt>
                <c:pt idx="5">
                  <c:v>5.3150000000000004</c:v>
                </c:pt>
                <c:pt idx="6">
                  <c:v>4.7839999999999998</c:v>
                </c:pt>
                <c:pt idx="7">
                  <c:v>4.6070000000000002</c:v>
                </c:pt>
                <c:pt idx="8">
                  <c:v>5.0179999999999998</c:v>
                </c:pt>
                <c:pt idx="9">
                  <c:v>5.7060000000000004</c:v>
                </c:pt>
                <c:pt idx="10">
                  <c:v>4.5330000000000004</c:v>
                </c:pt>
                <c:pt idx="11">
                  <c:v>4.173</c:v>
                </c:pt>
                <c:pt idx="12">
                  <c:v>3.649</c:v>
                </c:pt>
                <c:pt idx="13">
                  <c:v>2.9729999999999999</c:v>
                </c:pt>
                <c:pt idx="14">
                  <c:v>2.738</c:v>
                </c:pt>
                <c:pt idx="15">
                  <c:v>1.6850000000000001</c:v>
                </c:pt>
                <c:pt idx="16">
                  <c:v>1.66</c:v>
                </c:pt>
                <c:pt idx="17">
                  <c:v>1.887</c:v>
                </c:pt>
                <c:pt idx="18">
                  <c:v>1.768</c:v>
                </c:pt>
                <c:pt idx="19">
                  <c:v>3.4460000000000002</c:v>
                </c:pt>
                <c:pt idx="20">
                  <c:v>7.57</c:v>
                </c:pt>
                <c:pt idx="21">
                  <c:v>9.0139999999999993</c:v>
                </c:pt>
                <c:pt idx="22">
                  <c:v>9.5730000000000004</c:v>
                </c:pt>
                <c:pt idx="23">
                  <c:v>9.5289999999999999</c:v>
                </c:pt>
                <c:pt idx="24">
                  <c:v>20.210999999999999</c:v>
                </c:pt>
                <c:pt idx="25">
                  <c:v>23.154</c:v>
                </c:pt>
                <c:pt idx="26">
                  <c:v>33.902000000000001</c:v>
                </c:pt>
                <c:pt idx="27">
                  <c:v>43.414999999999999</c:v>
                </c:pt>
                <c:pt idx="28">
                  <c:v>39.75</c:v>
                </c:pt>
                <c:pt idx="29">
                  <c:v>38.662999999999997</c:v>
                </c:pt>
                <c:pt idx="30">
                  <c:v>42.543999999999997</c:v>
                </c:pt>
                <c:pt idx="31">
                  <c:v>42.716000000000001</c:v>
                </c:pt>
                <c:pt idx="32">
                  <c:v>44.384</c:v>
                </c:pt>
                <c:pt idx="33">
                  <c:v>45.573999999999998</c:v>
                </c:pt>
                <c:pt idx="34">
                  <c:v>46.848999999999997</c:v>
                </c:pt>
                <c:pt idx="35">
                  <c:v>47.554000000000002</c:v>
                </c:pt>
                <c:pt idx="36">
                  <c:v>19.052</c:v>
                </c:pt>
                <c:pt idx="37">
                  <c:v>20.222999999999999</c:v>
                </c:pt>
                <c:pt idx="38">
                  <c:v>20.492000000000001</c:v>
                </c:pt>
                <c:pt idx="39">
                  <c:v>20.66</c:v>
                </c:pt>
                <c:pt idx="40">
                  <c:v>19.983000000000001</c:v>
                </c:pt>
                <c:pt idx="41">
                  <c:v>20.899000000000001</c:v>
                </c:pt>
                <c:pt idx="42">
                  <c:v>21.12</c:v>
                </c:pt>
                <c:pt idx="43">
                  <c:v>20.795999999999999</c:v>
                </c:pt>
                <c:pt idx="44">
                  <c:v>20.350000000000001</c:v>
                </c:pt>
                <c:pt idx="45">
                  <c:v>19.018999999999998</c:v>
                </c:pt>
                <c:pt idx="46">
                  <c:v>19.457999999999998</c:v>
                </c:pt>
                <c:pt idx="47">
                  <c:v>19.352</c:v>
                </c:pt>
                <c:pt idx="48">
                  <c:v>19.02</c:v>
                </c:pt>
                <c:pt idx="49">
                  <c:v>17.885999999999999</c:v>
                </c:pt>
                <c:pt idx="50">
                  <c:v>17.82</c:v>
                </c:pt>
                <c:pt idx="51">
                  <c:v>18.326000000000001</c:v>
                </c:pt>
                <c:pt idx="52">
                  <c:v>18.712</c:v>
                </c:pt>
                <c:pt idx="53">
                  <c:v>18.989000000000001</c:v>
                </c:pt>
                <c:pt idx="54">
                  <c:v>18.922000000000001</c:v>
                </c:pt>
                <c:pt idx="55">
                  <c:v>16.885999999999999</c:v>
                </c:pt>
                <c:pt idx="56">
                  <c:v>17.254000000000001</c:v>
                </c:pt>
                <c:pt idx="57">
                  <c:v>17.856000000000002</c:v>
                </c:pt>
                <c:pt idx="58">
                  <c:v>18.102</c:v>
                </c:pt>
                <c:pt idx="59">
                  <c:v>17.257999999999999</c:v>
                </c:pt>
                <c:pt idx="60">
                  <c:v>18.814</c:v>
                </c:pt>
                <c:pt idx="61">
                  <c:v>17.541</c:v>
                </c:pt>
                <c:pt idx="62">
                  <c:v>17.952999999999999</c:v>
                </c:pt>
                <c:pt idx="63">
                  <c:v>15.544</c:v>
                </c:pt>
                <c:pt idx="64">
                  <c:v>16.864000000000001</c:v>
                </c:pt>
                <c:pt idx="65">
                  <c:v>19.678999999999998</c:v>
                </c:pt>
                <c:pt idx="66">
                  <c:v>20.376999999999999</c:v>
                </c:pt>
                <c:pt idx="67">
                  <c:v>19.462</c:v>
                </c:pt>
                <c:pt idx="68">
                  <c:v>19.748999999999999</c:v>
                </c:pt>
                <c:pt idx="69">
                  <c:v>17.722000000000001</c:v>
                </c:pt>
                <c:pt idx="70">
                  <c:v>16.707000000000001</c:v>
                </c:pt>
                <c:pt idx="71">
                  <c:v>16.779</c:v>
                </c:pt>
                <c:pt idx="72">
                  <c:v>13.826000000000001</c:v>
                </c:pt>
                <c:pt idx="73">
                  <c:v>12.571</c:v>
                </c:pt>
                <c:pt idx="74">
                  <c:v>12.148</c:v>
                </c:pt>
                <c:pt idx="75">
                  <c:v>11.167</c:v>
                </c:pt>
                <c:pt idx="76">
                  <c:v>10.24</c:v>
                </c:pt>
                <c:pt idx="77">
                  <c:v>10.398999999999999</c:v>
                </c:pt>
                <c:pt idx="78">
                  <c:v>10.494999999999999</c:v>
                </c:pt>
                <c:pt idx="79">
                  <c:v>11.02</c:v>
                </c:pt>
                <c:pt idx="80">
                  <c:v>10.782</c:v>
                </c:pt>
                <c:pt idx="81">
                  <c:v>10.56</c:v>
                </c:pt>
              </c:numCache>
            </c:numRef>
          </c:val>
          <c:extLst>
            <c:ext xmlns:c16="http://schemas.microsoft.com/office/drawing/2014/chart" uri="{C3380CC4-5D6E-409C-BE32-E72D297353CC}">
              <c16:uniqueId val="{00000001-B127-48CE-8195-8A6893963A15}"/>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DomesticNonbank'!$B$12:$DX$12</c:f>
              <c:numCache>
                <c:formatCode>0.0</c:formatCode>
                <c:ptCount val="127"/>
                <c:pt idx="0">
                  <c:v>15.575999999999997</c:v>
                </c:pt>
                <c:pt idx="1">
                  <c:v>14.668000000000003</c:v>
                </c:pt>
                <c:pt idx="2">
                  <c:v>14.738999999999997</c:v>
                </c:pt>
                <c:pt idx="3">
                  <c:v>13.91</c:v>
                </c:pt>
                <c:pt idx="4">
                  <c:v>14.915999999999997</c:v>
                </c:pt>
                <c:pt idx="5">
                  <c:v>14.839000000000002</c:v>
                </c:pt>
                <c:pt idx="6">
                  <c:v>14.759</c:v>
                </c:pt>
                <c:pt idx="7">
                  <c:v>13.227000000000004</c:v>
                </c:pt>
                <c:pt idx="8">
                  <c:v>14.727</c:v>
                </c:pt>
                <c:pt idx="9">
                  <c:v>14.317</c:v>
                </c:pt>
                <c:pt idx="10">
                  <c:v>13.968999999999998</c:v>
                </c:pt>
                <c:pt idx="11">
                  <c:v>12.749999999999998</c:v>
                </c:pt>
                <c:pt idx="12">
                  <c:v>14.186999999999998</c:v>
                </c:pt>
                <c:pt idx="13">
                  <c:v>13.877000000000002</c:v>
                </c:pt>
                <c:pt idx="14">
                  <c:v>14.231999999999996</c:v>
                </c:pt>
                <c:pt idx="15">
                  <c:v>15.641999999999998</c:v>
                </c:pt>
                <c:pt idx="16">
                  <c:v>16.190999999999999</c:v>
                </c:pt>
                <c:pt idx="17">
                  <c:v>15.337</c:v>
                </c:pt>
                <c:pt idx="18">
                  <c:v>17.421000000000006</c:v>
                </c:pt>
                <c:pt idx="19">
                  <c:v>18.535999999999991</c:v>
                </c:pt>
                <c:pt idx="20">
                  <c:v>19.954999999999998</c:v>
                </c:pt>
                <c:pt idx="21">
                  <c:v>20.07500000000001</c:v>
                </c:pt>
                <c:pt idx="22">
                  <c:v>19.918000000000003</c:v>
                </c:pt>
                <c:pt idx="23">
                  <c:v>19.903000000000006</c:v>
                </c:pt>
                <c:pt idx="24">
                  <c:v>20.811999999999998</c:v>
                </c:pt>
                <c:pt idx="25">
                  <c:v>19.803999999999991</c:v>
                </c:pt>
                <c:pt idx="26">
                  <c:v>18.866</c:v>
                </c:pt>
                <c:pt idx="27">
                  <c:v>18.694999999999993</c:v>
                </c:pt>
                <c:pt idx="28">
                  <c:v>19.375000000000007</c:v>
                </c:pt>
                <c:pt idx="29">
                  <c:v>20.270999999999994</c:v>
                </c:pt>
                <c:pt idx="30">
                  <c:v>44.105000000000004</c:v>
                </c:pt>
                <c:pt idx="31">
                  <c:v>41.764999999999993</c:v>
                </c:pt>
                <c:pt idx="32">
                  <c:v>39.125000000000014</c:v>
                </c:pt>
                <c:pt idx="33">
                  <c:v>38.439000000000007</c:v>
                </c:pt>
                <c:pt idx="34">
                  <c:v>39.383000000000017</c:v>
                </c:pt>
                <c:pt idx="35">
                  <c:v>36.842000000000013</c:v>
                </c:pt>
                <c:pt idx="36">
                  <c:v>38.331999999999994</c:v>
                </c:pt>
                <c:pt idx="37">
                  <c:v>37.19100000000001</c:v>
                </c:pt>
                <c:pt idx="38">
                  <c:v>38.352000000000004</c:v>
                </c:pt>
                <c:pt idx="39">
                  <c:v>36.44</c:v>
                </c:pt>
                <c:pt idx="40">
                  <c:v>32.543999999999997</c:v>
                </c:pt>
                <c:pt idx="41">
                  <c:v>23.111999999999995</c:v>
                </c:pt>
                <c:pt idx="42">
                  <c:v>17.710000000000019</c:v>
                </c:pt>
                <c:pt idx="43">
                  <c:v>14.752000000000002</c:v>
                </c:pt>
                <c:pt idx="44">
                  <c:v>9.5629999999999953</c:v>
                </c:pt>
                <c:pt idx="45">
                  <c:v>12.792999999999985</c:v>
                </c:pt>
                <c:pt idx="46">
                  <c:v>10.770999999999994</c:v>
                </c:pt>
                <c:pt idx="47">
                  <c:v>10.340999999999998</c:v>
                </c:pt>
                <c:pt idx="48">
                  <c:v>11.984000000000005</c:v>
                </c:pt>
                <c:pt idx="49">
                  <c:v>9.8949999999999854</c:v>
                </c:pt>
                <c:pt idx="50">
                  <c:v>12.408999999999992</c:v>
                </c:pt>
                <c:pt idx="51">
                  <c:v>13.255999999999993</c:v>
                </c:pt>
                <c:pt idx="52">
                  <c:v>16.354000000000017</c:v>
                </c:pt>
                <c:pt idx="53">
                  <c:v>15.52999999999999</c:v>
                </c:pt>
                <c:pt idx="54">
                  <c:v>15.580999999999985</c:v>
                </c:pt>
                <c:pt idx="55">
                  <c:v>15.474000000000007</c:v>
                </c:pt>
                <c:pt idx="56">
                  <c:v>17.011000000000006</c:v>
                </c:pt>
                <c:pt idx="57">
                  <c:v>17.794000000000004</c:v>
                </c:pt>
                <c:pt idx="58">
                  <c:v>19.742000000000008</c:v>
                </c:pt>
                <c:pt idx="59">
                  <c:v>18.726000000000017</c:v>
                </c:pt>
                <c:pt idx="60">
                  <c:v>6.9619999999999891</c:v>
                </c:pt>
                <c:pt idx="61">
                  <c:v>7.7080000000000091</c:v>
                </c:pt>
                <c:pt idx="62">
                  <c:v>9.0260000000000211</c:v>
                </c:pt>
                <c:pt idx="63">
                  <c:v>5.6940000000000133</c:v>
                </c:pt>
                <c:pt idx="64">
                  <c:v>8.9970000000000034</c:v>
                </c:pt>
                <c:pt idx="65">
                  <c:v>20.169000000000022</c:v>
                </c:pt>
                <c:pt idx="66">
                  <c:v>21.574999999999978</c:v>
                </c:pt>
                <c:pt idx="67">
                  <c:v>19.489999999999991</c:v>
                </c:pt>
                <c:pt idx="68">
                  <c:v>29.695999999999994</c:v>
                </c:pt>
                <c:pt idx="69">
                  <c:v>32.121000000000016</c:v>
                </c:pt>
                <c:pt idx="70">
                  <c:v>33.268000000000008</c:v>
                </c:pt>
                <c:pt idx="71">
                  <c:v>31.752000000000006</c:v>
                </c:pt>
                <c:pt idx="72">
                  <c:v>40.345999999999989</c:v>
                </c:pt>
                <c:pt idx="73">
                  <c:v>35.604000000000021</c:v>
                </c:pt>
                <c:pt idx="74">
                  <c:v>36.416000000000011</c:v>
                </c:pt>
                <c:pt idx="75">
                  <c:v>34.786999999999999</c:v>
                </c:pt>
                <c:pt idx="76">
                  <c:v>34.170000000000009</c:v>
                </c:pt>
                <c:pt idx="77">
                  <c:v>34.480999999999995</c:v>
                </c:pt>
                <c:pt idx="78">
                  <c:v>34.89200000000001</c:v>
                </c:pt>
                <c:pt idx="79">
                  <c:v>35.10799999999999</c:v>
                </c:pt>
                <c:pt idx="80">
                  <c:v>35.059999999999988</c:v>
                </c:pt>
                <c:pt idx="81">
                  <c:v>35.570999999999998</c:v>
                </c:pt>
              </c:numCache>
            </c:numRef>
          </c:val>
          <c:extLst>
            <c:ext xmlns:c16="http://schemas.microsoft.com/office/drawing/2014/chart" uri="{C3380CC4-5D6E-409C-BE32-E72D297353CC}">
              <c16:uniqueId val="{00000002-B127-48CE-8195-8A6893963A15}"/>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ForeignOfficial'!$B$12:$DX$12</c:f>
              <c:numCache>
                <c:formatCode>0.0</c:formatCode>
                <c:ptCount val="127"/>
                <c:pt idx="0">
                  <c:v>4.2670000000000003</c:v>
                </c:pt>
                <c:pt idx="1">
                  <c:v>5.806</c:v>
                </c:pt>
                <c:pt idx="2">
                  <c:v>5.4189999999999996</c:v>
                </c:pt>
                <c:pt idx="3">
                  <c:v>5.4290000000000003</c:v>
                </c:pt>
                <c:pt idx="4">
                  <c:v>7.8440000000000003</c:v>
                </c:pt>
                <c:pt idx="5">
                  <c:v>11.29</c:v>
                </c:pt>
                <c:pt idx="6">
                  <c:v>13.036</c:v>
                </c:pt>
                <c:pt idx="7">
                  <c:v>15.388999999999999</c:v>
                </c:pt>
                <c:pt idx="8">
                  <c:v>16.719000000000001</c:v>
                </c:pt>
                <c:pt idx="9">
                  <c:v>17.478000000000002</c:v>
                </c:pt>
                <c:pt idx="10">
                  <c:v>19.224</c:v>
                </c:pt>
                <c:pt idx="11">
                  <c:v>19.952000000000002</c:v>
                </c:pt>
                <c:pt idx="12">
                  <c:v>21.245999999999999</c:v>
                </c:pt>
                <c:pt idx="13">
                  <c:v>22.516999999999999</c:v>
                </c:pt>
                <c:pt idx="14">
                  <c:v>27.01</c:v>
                </c:pt>
                <c:pt idx="15">
                  <c:v>23.558</c:v>
                </c:pt>
                <c:pt idx="16">
                  <c:v>22.977</c:v>
                </c:pt>
                <c:pt idx="17">
                  <c:v>26.126000000000001</c:v>
                </c:pt>
                <c:pt idx="18">
                  <c:v>32.412999999999997</c:v>
                </c:pt>
                <c:pt idx="19">
                  <c:v>30.361000000000001</c:v>
                </c:pt>
                <c:pt idx="20">
                  <c:v>33.265999999999998</c:v>
                </c:pt>
                <c:pt idx="21">
                  <c:v>31.591999999999999</c:v>
                </c:pt>
                <c:pt idx="22">
                  <c:v>28.41</c:v>
                </c:pt>
                <c:pt idx="23">
                  <c:v>25.42</c:v>
                </c:pt>
                <c:pt idx="24">
                  <c:v>23.36</c:v>
                </c:pt>
                <c:pt idx="25">
                  <c:v>34.006</c:v>
                </c:pt>
                <c:pt idx="26">
                  <c:v>32.930999999999997</c:v>
                </c:pt>
                <c:pt idx="27">
                  <c:v>33.521000000000001</c:v>
                </c:pt>
                <c:pt idx="28">
                  <c:v>52.86</c:v>
                </c:pt>
                <c:pt idx="29">
                  <c:v>56.17</c:v>
                </c:pt>
                <c:pt idx="30">
                  <c:v>58.997999999999998</c:v>
                </c:pt>
                <c:pt idx="31">
                  <c:v>66.61</c:v>
                </c:pt>
                <c:pt idx="32">
                  <c:v>75.462000000000003</c:v>
                </c:pt>
                <c:pt idx="33">
                  <c:v>80.5</c:v>
                </c:pt>
                <c:pt idx="34">
                  <c:v>82.551000000000002</c:v>
                </c:pt>
                <c:pt idx="35">
                  <c:v>83.337000000000003</c:v>
                </c:pt>
                <c:pt idx="36">
                  <c:v>82.602000000000004</c:v>
                </c:pt>
                <c:pt idx="37">
                  <c:v>84.167000000000002</c:v>
                </c:pt>
                <c:pt idx="38">
                  <c:v>84.445999999999998</c:v>
                </c:pt>
                <c:pt idx="39">
                  <c:v>85.394000000000005</c:v>
                </c:pt>
                <c:pt idx="40">
                  <c:v>85.936999999999998</c:v>
                </c:pt>
                <c:pt idx="41">
                  <c:v>88.478999999999999</c:v>
                </c:pt>
                <c:pt idx="42">
                  <c:v>91.087000000000003</c:v>
                </c:pt>
                <c:pt idx="43">
                  <c:v>82.02</c:v>
                </c:pt>
                <c:pt idx="44">
                  <c:v>76.263000000000005</c:v>
                </c:pt>
                <c:pt idx="45">
                  <c:v>78.507000000000005</c:v>
                </c:pt>
                <c:pt idx="46">
                  <c:v>77.718999999999994</c:v>
                </c:pt>
                <c:pt idx="47">
                  <c:v>77.733999999999995</c:v>
                </c:pt>
                <c:pt idx="48">
                  <c:v>75.292000000000002</c:v>
                </c:pt>
                <c:pt idx="49">
                  <c:v>74.314999999999998</c:v>
                </c:pt>
                <c:pt idx="50">
                  <c:v>74.146000000000001</c:v>
                </c:pt>
                <c:pt idx="51">
                  <c:v>74.778999999999996</c:v>
                </c:pt>
                <c:pt idx="52">
                  <c:v>75.406000000000006</c:v>
                </c:pt>
                <c:pt idx="53">
                  <c:v>75.23</c:v>
                </c:pt>
                <c:pt idx="54">
                  <c:v>75.11</c:v>
                </c:pt>
                <c:pt idx="55">
                  <c:v>69.820999999999998</c:v>
                </c:pt>
                <c:pt idx="56">
                  <c:v>69.878</c:v>
                </c:pt>
                <c:pt idx="57">
                  <c:v>70.566000000000003</c:v>
                </c:pt>
                <c:pt idx="58">
                  <c:v>71.144000000000005</c:v>
                </c:pt>
                <c:pt idx="59">
                  <c:v>71.397000000000006</c:v>
                </c:pt>
                <c:pt idx="60">
                  <c:v>71.236999999999995</c:v>
                </c:pt>
                <c:pt idx="61">
                  <c:v>69.706999999999994</c:v>
                </c:pt>
                <c:pt idx="62">
                  <c:v>68.945999999999998</c:v>
                </c:pt>
                <c:pt idx="63">
                  <c:v>68.66</c:v>
                </c:pt>
                <c:pt idx="64">
                  <c:v>82.453999999999994</c:v>
                </c:pt>
                <c:pt idx="65">
                  <c:v>68.313000000000002</c:v>
                </c:pt>
                <c:pt idx="66">
                  <c:v>66.698999999999998</c:v>
                </c:pt>
                <c:pt idx="67">
                  <c:v>65.632000000000005</c:v>
                </c:pt>
                <c:pt idx="68">
                  <c:v>68.522999999999996</c:v>
                </c:pt>
                <c:pt idx="69">
                  <c:v>68.739999999999995</c:v>
                </c:pt>
                <c:pt idx="70">
                  <c:v>71.004000000000005</c:v>
                </c:pt>
                <c:pt idx="71">
                  <c:v>74.125</c:v>
                </c:pt>
                <c:pt idx="72">
                  <c:v>68.665000000000006</c:v>
                </c:pt>
                <c:pt idx="73">
                  <c:v>76.153000000000006</c:v>
                </c:pt>
                <c:pt idx="74">
                  <c:v>75.664000000000001</c:v>
                </c:pt>
                <c:pt idx="75">
                  <c:v>74.117000000000004</c:v>
                </c:pt>
                <c:pt idx="76">
                  <c:v>72.441000000000003</c:v>
                </c:pt>
                <c:pt idx="77">
                  <c:v>72.055000000000007</c:v>
                </c:pt>
                <c:pt idx="78">
                  <c:v>72.117999999999995</c:v>
                </c:pt>
                <c:pt idx="79">
                  <c:v>68.808999999999997</c:v>
                </c:pt>
                <c:pt idx="80">
                  <c:v>68.171000000000006</c:v>
                </c:pt>
                <c:pt idx="81">
                  <c:v>68.713999999999999</c:v>
                </c:pt>
              </c:numCache>
            </c:numRef>
          </c:val>
          <c:extLst>
            <c:ext xmlns:c16="http://schemas.microsoft.com/office/drawing/2014/chart" uri="{C3380CC4-5D6E-409C-BE32-E72D297353CC}">
              <c16:uniqueId val="{00000003-B127-48CE-8195-8A6893963A15}"/>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ForeignBank'!$B$12:$DX$12</c:f>
              <c:numCache>
                <c:formatCode>0.0</c:formatCode>
                <c:ptCount val="127"/>
                <c:pt idx="0">
                  <c:v>8.2240000000000002</c:v>
                </c:pt>
                <c:pt idx="1">
                  <c:v>8.5289999999999999</c:v>
                </c:pt>
                <c:pt idx="2">
                  <c:v>9.8010000000000002</c:v>
                </c:pt>
                <c:pt idx="3">
                  <c:v>7.8280000000000003</c:v>
                </c:pt>
                <c:pt idx="4">
                  <c:v>11.189</c:v>
                </c:pt>
                <c:pt idx="5">
                  <c:v>11.29</c:v>
                </c:pt>
                <c:pt idx="6">
                  <c:v>9.3840000000000003</c:v>
                </c:pt>
                <c:pt idx="7">
                  <c:v>8.6859999999999999</c:v>
                </c:pt>
                <c:pt idx="8">
                  <c:v>9.8970000000000002</c:v>
                </c:pt>
                <c:pt idx="9">
                  <c:v>8.84</c:v>
                </c:pt>
                <c:pt idx="10">
                  <c:v>7.5839999999999996</c:v>
                </c:pt>
                <c:pt idx="11">
                  <c:v>6.6520000000000001</c:v>
                </c:pt>
                <c:pt idx="12">
                  <c:v>5.891</c:v>
                </c:pt>
                <c:pt idx="13">
                  <c:v>5.9969999999999999</c:v>
                </c:pt>
                <c:pt idx="14">
                  <c:v>9.2449999999999992</c:v>
                </c:pt>
                <c:pt idx="15">
                  <c:v>6.0590000000000002</c:v>
                </c:pt>
                <c:pt idx="16">
                  <c:v>10.359</c:v>
                </c:pt>
                <c:pt idx="17">
                  <c:v>14.624000000000001</c:v>
                </c:pt>
                <c:pt idx="18">
                  <c:v>9.7759999999999998</c:v>
                </c:pt>
                <c:pt idx="19">
                  <c:v>9.6039999999999992</c:v>
                </c:pt>
                <c:pt idx="20">
                  <c:v>14.159000000000001</c:v>
                </c:pt>
                <c:pt idx="21">
                  <c:v>24.873000000000001</c:v>
                </c:pt>
                <c:pt idx="22">
                  <c:v>21.614999999999998</c:v>
                </c:pt>
                <c:pt idx="23">
                  <c:v>22.449000000000002</c:v>
                </c:pt>
                <c:pt idx="24">
                  <c:v>27.81</c:v>
                </c:pt>
                <c:pt idx="25">
                  <c:v>22.798999999999999</c:v>
                </c:pt>
                <c:pt idx="26">
                  <c:v>21.076000000000001</c:v>
                </c:pt>
                <c:pt idx="27">
                  <c:v>17.385000000000002</c:v>
                </c:pt>
                <c:pt idx="28">
                  <c:v>14.565</c:v>
                </c:pt>
                <c:pt idx="29">
                  <c:v>15.090999999999999</c:v>
                </c:pt>
                <c:pt idx="30">
                  <c:v>12.887</c:v>
                </c:pt>
                <c:pt idx="31">
                  <c:v>11.974</c:v>
                </c:pt>
                <c:pt idx="32">
                  <c:v>11.513999999999999</c:v>
                </c:pt>
                <c:pt idx="33">
                  <c:v>11.189</c:v>
                </c:pt>
                <c:pt idx="34">
                  <c:v>11.079000000000001</c:v>
                </c:pt>
                <c:pt idx="35">
                  <c:v>10.965</c:v>
                </c:pt>
                <c:pt idx="36">
                  <c:v>13.090999999999999</c:v>
                </c:pt>
                <c:pt idx="37">
                  <c:v>11.996</c:v>
                </c:pt>
                <c:pt idx="38">
                  <c:v>12.827999999999999</c:v>
                </c:pt>
                <c:pt idx="39">
                  <c:v>10.962999999999999</c:v>
                </c:pt>
                <c:pt idx="40">
                  <c:v>7.1130000000000004</c:v>
                </c:pt>
                <c:pt idx="41">
                  <c:v>7.2619999999999996</c:v>
                </c:pt>
                <c:pt idx="42">
                  <c:v>8.86</c:v>
                </c:pt>
                <c:pt idx="43">
                  <c:v>10.311</c:v>
                </c:pt>
                <c:pt idx="44">
                  <c:v>11.868</c:v>
                </c:pt>
                <c:pt idx="45">
                  <c:v>12.15</c:v>
                </c:pt>
                <c:pt idx="46">
                  <c:v>10.925000000000001</c:v>
                </c:pt>
                <c:pt idx="47">
                  <c:v>10.311999999999999</c:v>
                </c:pt>
                <c:pt idx="48">
                  <c:v>11.792999999999999</c:v>
                </c:pt>
                <c:pt idx="49">
                  <c:v>11.602</c:v>
                </c:pt>
                <c:pt idx="50">
                  <c:v>10.329000000000001</c:v>
                </c:pt>
                <c:pt idx="51">
                  <c:v>10.772</c:v>
                </c:pt>
                <c:pt idx="52">
                  <c:v>11.835000000000001</c:v>
                </c:pt>
                <c:pt idx="53">
                  <c:v>12.521000000000001</c:v>
                </c:pt>
                <c:pt idx="54">
                  <c:v>11.728999999999999</c:v>
                </c:pt>
                <c:pt idx="55">
                  <c:v>11.255000000000001</c:v>
                </c:pt>
                <c:pt idx="56">
                  <c:v>13.16</c:v>
                </c:pt>
                <c:pt idx="57">
                  <c:v>15.234</c:v>
                </c:pt>
                <c:pt idx="58">
                  <c:v>17.088000000000001</c:v>
                </c:pt>
                <c:pt idx="59">
                  <c:v>14.866</c:v>
                </c:pt>
                <c:pt idx="60">
                  <c:v>17.745000000000001</c:v>
                </c:pt>
                <c:pt idx="61">
                  <c:v>18.88</c:v>
                </c:pt>
                <c:pt idx="62">
                  <c:v>19.055</c:v>
                </c:pt>
                <c:pt idx="63">
                  <c:v>18.103999999999999</c:v>
                </c:pt>
                <c:pt idx="64">
                  <c:v>19.071000000000002</c:v>
                </c:pt>
                <c:pt idx="65">
                  <c:v>21.146999999999998</c:v>
                </c:pt>
                <c:pt idx="66">
                  <c:v>19.898</c:v>
                </c:pt>
                <c:pt idx="67">
                  <c:v>18.289000000000001</c:v>
                </c:pt>
                <c:pt idx="68">
                  <c:v>22.648</c:v>
                </c:pt>
                <c:pt idx="69">
                  <c:v>20.748000000000001</c:v>
                </c:pt>
                <c:pt idx="70">
                  <c:v>21.416</c:v>
                </c:pt>
                <c:pt idx="71">
                  <c:v>21.626999999999999</c:v>
                </c:pt>
                <c:pt idx="72">
                  <c:v>20.420000000000002</c:v>
                </c:pt>
                <c:pt idx="73">
                  <c:v>19.849</c:v>
                </c:pt>
                <c:pt idx="74">
                  <c:v>17.631</c:v>
                </c:pt>
                <c:pt idx="75">
                  <c:v>15.211</c:v>
                </c:pt>
                <c:pt idx="76">
                  <c:v>20.332999999999998</c:v>
                </c:pt>
                <c:pt idx="77">
                  <c:v>18.939</c:v>
                </c:pt>
                <c:pt idx="78">
                  <c:v>14.07</c:v>
                </c:pt>
                <c:pt idx="79">
                  <c:v>16.056000000000001</c:v>
                </c:pt>
                <c:pt idx="80">
                  <c:v>14.887</c:v>
                </c:pt>
                <c:pt idx="81">
                  <c:v>14.307</c:v>
                </c:pt>
              </c:numCache>
            </c:numRef>
          </c:val>
          <c:extLst>
            <c:ext xmlns:c16="http://schemas.microsoft.com/office/drawing/2014/chart" uri="{C3380CC4-5D6E-409C-BE32-E72D297353CC}">
              <c16:uniqueId val="{00000004-B127-48CE-8195-8A6893963A15}"/>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ForeignNonbank'!$B$12:$DX$12</c:f>
              <c:numCache>
                <c:formatCode>0.0</c:formatCode>
                <c:ptCount val="127"/>
                <c:pt idx="0">
                  <c:v>11.95</c:v>
                </c:pt>
                <c:pt idx="1">
                  <c:v>12.925000000000001</c:v>
                </c:pt>
                <c:pt idx="2">
                  <c:v>11.005999999999998</c:v>
                </c:pt>
                <c:pt idx="3">
                  <c:v>11.995999999999999</c:v>
                </c:pt>
                <c:pt idx="4">
                  <c:v>6.2829999999999977</c:v>
                </c:pt>
                <c:pt idx="5">
                  <c:v>3.6110000000000007</c:v>
                </c:pt>
                <c:pt idx="6">
                  <c:v>4.1959999999999997</c:v>
                </c:pt>
                <c:pt idx="7">
                  <c:v>2.4499999999999993</c:v>
                </c:pt>
                <c:pt idx="8">
                  <c:v>2.2999999999997911E-2</c:v>
                </c:pt>
                <c:pt idx="9">
                  <c:v>0.23199999999999932</c:v>
                </c:pt>
                <c:pt idx="10">
                  <c:v>0.19999999999999929</c:v>
                </c:pt>
                <c:pt idx="11">
                  <c:v>0.17499999999999805</c:v>
                </c:pt>
                <c:pt idx="12">
                  <c:v>0.15500000000000291</c:v>
                </c:pt>
                <c:pt idx="13">
                  <c:v>0.15800000000000125</c:v>
                </c:pt>
                <c:pt idx="14">
                  <c:v>0.24400000000000155</c:v>
                </c:pt>
                <c:pt idx="15">
                  <c:v>0.16000000000000103</c:v>
                </c:pt>
                <c:pt idx="16">
                  <c:v>0.32999999999999652</c:v>
                </c:pt>
                <c:pt idx="17">
                  <c:v>1.9299999999999979</c:v>
                </c:pt>
                <c:pt idx="18">
                  <c:v>9.8720000000000034</c:v>
                </c:pt>
                <c:pt idx="19">
                  <c:v>17.177000000000003</c:v>
                </c:pt>
                <c:pt idx="20">
                  <c:v>13.987999999999998</c:v>
                </c:pt>
                <c:pt idx="21">
                  <c:v>15.104999999999993</c:v>
                </c:pt>
                <c:pt idx="22">
                  <c:v>22.790000000000003</c:v>
                </c:pt>
                <c:pt idx="23">
                  <c:v>26.412999999999993</c:v>
                </c:pt>
                <c:pt idx="24">
                  <c:v>30.979000000000003</c:v>
                </c:pt>
                <c:pt idx="25">
                  <c:v>22.133000000000003</c:v>
                </c:pt>
                <c:pt idx="26">
                  <c:v>30.273000000000003</c:v>
                </c:pt>
                <c:pt idx="27">
                  <c:v>28.709999999999997</c:v>
                </c:pt>
                <c:pt idx="28">
                  <c:v>26.789000000000001</c:v>
                </c:pt>
                <c:pt idx="29">
                  <c:v>25.987000000000002</c:v>
                </c:pt>
                <c:pt idx="30">
                  <c:v>26.759000000000007</c:v>
                </c:pt>
                <c:pt idx="31">
                  <c:v>24.099000000000007</c:v>
                </c:pt>
                <c:pt idx="32">
                  <c:v>21.33799999999999</c:v>
                </c:pt>
                <c:pt idx="33">
                  <c:v>21.6</c:v>
                </c:pt>
                <c:pt idx="34">
                  <c:v>28.107999999999997</c:v>
                </c:pt>
                <c:pt idx="35">
                  <c:v>28.863999999999994</c:v>
                </c:pt>
                <c:pt idx="36">
                  <c:v>34.417000000000009</c:v>
                </c:pt>
                <c:pt idx="37">
                  <c:v>32.727999999999987</c:v>
                </c:pt>
                <c:pt idx="38">
                  <c:v>31.265999999999995</c:v>
                </c:pt>
                <c:pt idx="39">
                  <c:v>28.442999999999991</c:v>
                </c:pt>
                <c:pt idx="40">
                  <c:v>35.36399999999999</c:v>
                </c:pt>
                <c:pt idx="41">
                  <c:v>34.932000000000002</c:v>
                </c:pt>
                <c:pt idx="42">
                  <c:v>34.835999999999984</c:v>
                </c:pt>
                <c:pt idx="43">
                  <c:v>38.717000000000006</c:v>
                </c:pt>
                <c:pt idx="44">
                  <c:v>45.292999999999999</c:v>
                </c:pt>
                <c:pt idx="45">
                  <c:v>43.715000000000011</c:v>
                </c:pt>
                <c:pt idx="46">
                  <c:v>43.855000000000004</c:v>
                </c:pt>
                <c:pt idx="47">
                  <c:v>41.896000000000015</c:v>
                </c:pt>
                <c:pt idx="48">
                  <c:v>45.232000000000006</c:v>
                </c:pt>
                <c:pt idx="49">
                  <c:v>38.863</c:v>
                </c:pt>
                <c:pt idx="50">
                  <c:v>39.062000000000005</c:v>
                </c:pt>
                <c:pt idx="51">
                  <c:v>35.285000000000004</c:v>
                </c:pt>
                <c:pt idx="52">
                  <c:v>40.189999999999991</c:v>
                </c:pt>
                <c:pt idx="53">
                  <c:v>41.676999999999992</c:v>
                </c:pt>
                <c:pt idx="54">
                  <c:v>41.924000000000007</c:v>
                </c:pt>
                <c:pt idx="55">
                  <c:v>40.267999999999994</c:v>
                </c:pt>
                <c:pt idx="56">
                  <c:v>45.315000000000012</c:v>
                </c:pt>
                <c:pt idx="57">
                  <c:v>45.649999999999984</c:v>
                </c:pt>
                <c:pt idx="58">
                  <c:v>43.118999999999993</c:v>
                </c:pt>
                <c:pt idx="59">
                  <c:v>39.027999999999992</c:v>
                </c:pt>
                <c:pt idx="60">
                  <c:v>56.19</c:v>
                </c:pt>
                <c:pt idx="61">
                  <c:v>55.878000000000014</c:v>
                </c:pt>
                <c:pt idx="62">
                  <c:v>55.436999999999991</c:v>
                </c:pt>
                <c:pt idx="63">
                  <c:v>52.64</c:v>
                </c:pt>
                <c:pt idx="64">
                  <c:v>43.408000000000001</c:v>
                </c:pt>
                <c:pt idx="65">
                  <c:v>50.215999999999987</c:v>
                </c:pt>
                <c:pt idx="66">
                  <c:v>48.191000000000017</c:v>
                </c:pt>
                <c:pt idx="67">
                  <c:v>40.391999999999996</c:v>
                </c:pt>
                <c:pt idx="68">
                  <c:v>40.461000000000013</c:v>
                </c:pt>
                <c:pt idx="69">
                  <c:v>42.455999999999989</c:v>
                </c:pt>
                <c:pt idx="70">
                  <c:v>38.185999999999993</c:v>
                </c:pt>
                <c:pt idx="71">
                  <c:v>33.885000000000005</c:v>
                </c:pt>
                <c:pt idx="72">
                  <c:v>34.72999999999999</c:v>
                </c:pt>
                <c:pt idx="73">
                  <c:v>33.091999999999985</c:v>
                </c:pt>
                <c:pt idx="74">
                  <c:v>33.734999999999999</c:v>
                </c:pt>
                <c:pt idx="75">
                  <c:v>30.89</c:v>
                </c:pt>
                <c:pt idx="76">
                  <c:v>31.058999999999997</c:v>
                </c:pt>
                <c:pt idx="77">
                  <c:v>32.272999999999989</c:v>
                </c:pt>
                <c:pt idx="78">
                  <c:v>36.408000000000008</c:v>
                </c:pt>
                <c:pt idx="79">
                  <c:v>34.896000000000001</c:v>
                </c:pt>
                <c:pt idx="80">
                  <c:v>35.168999999999997</c:v>
                </c:pt>
                <c:pt idx="81">
                  <c:v>35.679000000000002</c:v>
                </c:pt>
              </c:numCache>
            </c:numRef>
          </c:val>
          <c:extLst>
            <c:ext xmlns:c16="http://schemas.microsoft.com/office/drawing/2014/chart" uri="{C3380CC4-5D6E-409C-BE32-E72D297353CC}">
              <c16:uniqueId val="{00000005-B127-48CE-8195-8A6893963A15}"/>
            </c:ext>
          </c:extLst>
        </c:ser>
        <c:dLbls>
          <c:showLegendKey val="0"/>
          <c:showVal val="0"/>
          <c:showCatName val="0"/>
          <c:showSerName val="0"/>
          <c:showPercent val="0"/>
          <c:showBubbleSize val="0"/>
        </c:dLbls>
        <c:axId val="568283904"/>
        <c:axId val="568285440"/>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FX!$B$38:$DX$38</c:f>
              <c:numCache>
                <c:formatCode>0</c:formatCode>
                <c:ptCount val="127"/>
                <c:pt idx="0">
                  <c:v>30.310550723778761</c:v>
                </c:pt>
                <c:pt idx="1">
                  <c:v>30.942714786597424</c:v>
                </c:pt>
                <c:pt idx="2">
                  <c:v>29.768417154687661</c:v>
                </c:pt>
                <c:pt idx="3">
                  <c:v>28.103149258602706</c:v>
                </c:pt>
                <c:pt idx="4">
                  <c:v>28.279039062632368</c:v>
                </c:pt>
                <c:pt idx="5">
                  <c:v>28.488099546149087</c:v>
                </c:pt>
                <c:pt idx="6">
                  <c:v>27.732299011677558</c:v>
                </c:pt>
                <c:pt idx="7">
                  <c:v>26.059680809836411</c:v>
                </c:pt>
                <c:pt idx="8">
                  <c:v>26.602911737526291</c:v>
                </c:pt>
                <c:pt idx="9">
                  <c:v>26.229091083084011</c:v>
                </c:pt>
                <c:pt idx="10">
                  <c:v>25.037516379907167</c:v>
                </c:pt>
                <c:pt idx="11">
                  <c:v>23.653226329792986</c:v>
                </c:pt>
                <c:pt idx="12">
                  <c:v>23.862506432561919</c:v>
                </c:pt>
                <c:pt idx="13">
                  <c:v>23.646806126260739</c:v>
                </c:pt>
                <c:pt idx="14">
                  <c:v>27.514574655495288</c:v>
                </c:pt>
                <c:pt idx="15">
                  <c:v>23.948393971685185</c:v>
                </c:pt>
                <c:pt idx="16">
                  <c:v>26.37945743308898</c:v>
                </c:pt>
                <c:pt idx="17">
                  <c:v>31.037437391472515</c:v>
                </c:pt>
                <c:pt idx="18">
                  <c:v>37.096105174902036</c:v>
                </c:pt>
                <c:pt idx="19">
                  <c:v>42.513735897011472</c:v>
                </c:pt>
                <c:pt idx="20">
                  <c:v>49.070302738014334</c:v>
                </c:pt>
                <c:pt idx="21">
                  <c:v>56.78141805672049</c:v>
                </c:pt>
                <c:pt idx="22">
                  <c:v>59.377677707651912</c:v>
                </c:pt>
                <c:pt idx="23">
                  <c:v>61.764629542236904</c:v>
                </c:pt>
                <c:pt idx="24">
                  <c:v>74.090448284062035</c:v>
                </c:pt>
                <c:pt idx="25">
                  <c:v>74.356616652783941</c:v>
                </c:pt>
                <c:pt idx="26">
                  <c:v>83.552589733712082</c:v>
                </c:pt>
                <c:pt idx="27">
                  <c:v>86.134992773789762</c:v>
                </c:pt>
                <c:pt idx="28">
                  <c:v>92.477646873114011</c:v>
                </c:pt>
                <c:pt idx="29">
                  <c:v>93.015806764010037</c:v>
                </c:pt>
                <c:pt idx="30">
                  <c:v>109.24338674173846</c:v>
                </c:pt>
                <c:pt idx="31">
                  <c:v>109.42825008651518</c:v>
                </c:pt>
                <c:pt idx="32">
                  <c:v>111.50244644368874</c:v>
                </c:pt>
                <c:pt idx="33">
                  <c:v>114.068735053004</c:v>
                </c:pt>
                <c:pt idx="34">
                  <c:v>119.49106730158805</c:v>
                </c:pt>
                <c:pt idx="35">
                  <c:v>118.72991735163431</c:v>
                </c:pt>
                <c:pt idx="36">
                  <c:v>123.14126472700562</c:v>
                </c:pt>
                <c:pt idx="37">
                  <c:v>122.72896637418602</c:v>
                </c:pt>
                <c:pt idx="38">
                  <c:v>120.94337596072182</c:v>
                </c:pt>
                <c:pt idx="39">
                  <c:v>117.49444574847291</c:v>
                </c:pt>
                <c:pt idx="40">
                  <c:v>114.86263479419927</c:v>
                </c:pt>
                <c:pt idx="41">
                  <c:v>109.34697018261699</c:v>
                </c:pt>
                <c:pt idx="42">
                  <c:v>106.51652034152252</c:v>
                </c:pt>
                <c:pt idx="43">
                  <c:v>101.27587529068465</c:v>
                </c:pt>
                <c:pt idx="44">
                  <c:v>93.207177470488716</c:v>
                </c:pt>
                <c:pt idx="45">
                  <c:v>87.074742872743869</c:v>
                </c:pt>
                <c:pt idx="46">
                  <c:v>80.643091223757295</c:v>
                </c:pt>
                <c:pt idx="47">
                  <c:v>73.961598861101336</c:v>
                </c:pt>
                <c:pt idx="48">
                  <c:v>75.936775083419832</c:v>
                </c:pt>
                <c:pt idx="49">
                  <c:v>73.579007380653948</c:v>
                </c:pt>
                <c:pt idx="50">
                  <c:v>74.343697950073221</c:v>
                </c:pt>
                <c:pt idx="51">
                  <c:v>72.639624048717252</c:v>
                </c:pt>
                <c:pt idx="52">
                  <c:v>73.690699114515951</c:v>
                </c:pt>
                <c:pt idx="53">
                  <c:v>72.66301921345169</c:v>
                </c:pt>
                <c:pt idx="54">
                  <c:v>70.141995694802532</c:v>
                </c:pt>
                <c:pt idx="55">
                  <c:v>65.233855388883839</c:v>
                </c:pt>
                <c:pt idx="56">
                  <c:v>66.287859677976741</c:v>
                </c:pt>
                <c:pt idx="57">
                  <c:v>66.013742066676841</c:v>
                </c:pt>
                <c:pt idx="58">
                  <c:v>65.105788326763687</c:v>
                </c:pt>
                <c:pt idx="59">
                  <c:v>61.471633429491199</c:v>
                </c:pt>
                <c:pt idx="60">
                  <c:v>63.092904455652985</c:v>
                </c:pt>
                <c:pt idx="61">
                  <c:v>61.607403541001901</c:v>
                </c:pt>
                <c:pt idx="62">
                  <c:v>60.029480612031264</c:v>
                </c:pt>
                <c:pt idx="63">
                  <c:v>55.924410531381042</c:v>
                </c:pt>
                <c:pt idx="64">
                  <c:v>57.40350835705086</c:v>
                </c:pt>
                <c:pt idx="65">
                  <c:v>60.686610192770452</c:v>
                </c:pt>
                <c:pt idx="66">
                  <c:v>59.75576617170497</c:v>
                </c:pt>
                <c:pt idx="67">
                  <c:v>57.007189840033902</c:v>
                </c:pt>
                <c:pt idx="68">
                  <c:v>58.627774571798177</c:v>
                </c:pt>
                <c:pt idx="69">
                  <c:v>56.746976757240965</c:v>
                </c:pt>
                <c:pt idx="70">
                  <c:v>54.912671518584631</c:v>
                </c:pt>
                <c:pt idx="71">
                  <c:v>52.564195032690222</c:v>
                </c:pt>
                <c:pt idx="72">
                  <c:v>50.581756725076765</c:v>
                </c:pt>
                <c:pt idx="73">
                  <c:v>48.943408286300269</c:v>
                </c:pt>
                <c:pt idx="74">
                  <c:v>46.925581715188812</c:v>
                </c:pt>
                <c:pt idx="75">
                  <c:v>43.149196830320804</c:v>
                </c:pt>
                <c:pt idx="76">
                  <c:v>42.480623836480383</c:v>
                </c:pt>
                <c:pt idx="77">
                  <c:v>42.368927355224201</c:v>
                </c:pt>
                <c:pt idx="78">
                  <c:v>42.979208158796887</c:v>
                </c:pt>
                <c:pt idx="79">
                  <c:v>43.283309017319283</c:v>
                </c:pt>
                <c:pt idx="80">
                  <c:v>42.513210833858736</c:v>
                </c:pt>
                <c:pt idx="81">
                  <c:v>42.783391805161322</c:v>
                </c:pt>
              </c:numCache>
            </c:numRef>
          </c:val>
          <c:smooth val="0"/>
          <c:extLst>
            <c:ext xmlns:c16="http://schemas.microsoft.com/office/drawing/2014/chart" uri="{C3380CC4-5D6E-409C-BE32-E72D297353CC}">
              <c16:uniqueId val="{00000006-B127-48CE-8195-8A6893963A15}"/>
            </c:ext>
          </c:extLst>
        </c:ser>
        <c:dLbls>
          <c:showLegendKey val="0"/>
          <c:showVal val="0"/>
          <c:showCatName val="0"/>
          <c:showSerName val="0"/>
          <c:showPercent val="0"/>
          <c:showBubbleSize val="0"/>
        </c:dLbls>
        <c:marker val="1"/>
        <c:smooth val="0"/>
        <c:axId val="568295808"/>
        <c:axId val="568297344"/>
      </c:lineChart>
      <c:dateAx>
        <c:axId val="568283904"/>
        <c:scaling>
          <c:orientation val="minMax"/>
        </c:scaling>
        <c:delete val="0"/>
        <c:axPos val="b"/>
        <c:numFmt formatCode="yyyy" sourceLinked="0"/>
        <c:majorTickMark val="out"/>
        <c:minorTickMark val="out"/>
        <c:tickLblPos val="nextTo"/>
        <c:spPr>
          <a:ln/>
        </c:spPr>
        <c:crossAx val="568285440"/>
        <c:crosses val="autoZero"/>
        <c:auto val="1"/>
        <c:lblOffset val="100"/>
        <c:baseTimeUnit val="days"/>
        <c:majorUnit val="24"/>
        <c:majorTimeUnit val="months"/>
        <c:minorUnit val="12"/>
        <c:minorTimeUnit val="months"/>
      </c:dateAx>
      <c:valAx>
        <c:axId val="56828544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283904"/>
        <c:crosses val="autoZero"/>
        <c:crossBetween val="midCat"/>
      </c:valAx>
      <c:dateAx>
        <c:axId val="568295808"/>
        <c:scaling>
          <c:orientation val="minMax"/>
        </c:scaling>
        <c:delete val="1"/>
        <c:axPos val="b"/>
        <c:numFmt formatCode="m/d/yyyy" sourceLinked="1"/>
        <c:majorTickMark val="out"/>
        <c:minorTickMark val="none"/>
        <c:tickLblPos val="none"/>
        <c:crossAx val="568297344"/>
        <c:crosses val="autoZero"/>
        <c:auto val="1"/>
        <c:lblOffset val="100"/>
        <c:baseTimeUnit val="months"/>
      </c:dateAx>
      <c:valAx>
        <c:axId val="56829734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29580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18"/>
          <c:w val="0.67448051051584701"/>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DomesticCentralBank'!$B$13:$DX$13</c:f>
              <c:numCache>
                <c:formatCode>0.0</c:formatCode>
                <c:ptCount val="127"/>
                <c:pt idx="0">
                  <c:v>52.857999999999997</c:v>
                </c:pt>
                <c:pt idx="1">
                  <c:v>54.195</c:v>
                </c:pt>
                <c:pt idx="2">
                  <c:v>55.308</c:v>
                </c:pt>
                <c:pt idx="3">
                  <c:v>56.652000000000001</c:v>
                </c:pt>
                <c:pt idx="4">
                  <c:v>58.058</c:v>
                </c:pt>
                <c:pt idx="5">
                  <c:v>59.427999999999997</c:v>
                </c:pt>
                <c:pt idx="6">
                  <c:v>60.664000000000001</c:v>
                </c:pt>
                <c:pt idx="7">
                  <c:v>62.024000000000001</c:v>
                </c:pt>
                <c:pt idx="8">
                  <c:v>62.976999999999997</c:v>
                </c:pt>
                <c:pt idx="9">
                  <c:v>64.424000000000007</c:v>
                </c:pt>
                <c:pt idx="10">
                  <c:v>65.167000000000002</c:v>
                </c:pt>
                <c:pt idx="11">
                  <c:v>66.010999999999996</c:v>
                </c:pt>
                <c:pt idx="12">
                  <c:v>65.930000000000007</c:v>
                </c:pt>
                <c:pt idx="13">
                  <c:v>67.501999999999995</c:v>
                </c:pt>
                <c:pt idx="14">
                  <c:v>66.421000000000006</c:v>
                </c:pt>
                <c:pt idx="15">
                  <c:v>63.768000000000001</c:v>
                </c:pt>
                <c:pt idx="16">
                  <c:v>63.834000000000003</c:v>
                </c:pt>
                <c:pt idx="17">
                  <c:v>61.576000000000001</c:v>
                </c:pt>
                <c:pt idx="18">
                  <c:v>60.383000000000003</c:v>
                </c:pt>
                <c:pt idx="19">
                  <c:v>62.066000000000003</c:v>
                </c:pt>
                <c:pt idx="20">
                  <c:v>63.654000000000003</c:v>
                </c:pt>
                <c:pt idx="21">
                  <c:v>63.286999999999999</c:v>
                </c:pt>
                <c:pt idx="22">
                  <c:v>64.763999999999996</c:v>
                </c:pt>
                <c:pt idx="23">
                  <c:v>64.902000000000001</c:v>
                </c:pt>
                <c:pt idx="24">
                  <c:v>65.730999999999995</c:v>
                </c:pt>
                <c:pt idx="25">
                  <c:v>67.239000000000004</c:v>
                </c:pt>
                <c:pt idx="26">
                  <c:v>68.766999999999996</c:v>
                </c:pt>
                <c:pt idx="27">
                  <c:v>70.091999999999999</c:v>
                </c:pt>
                <c:pt idx="28">
                  <c:v>71.051000000000002</c:v>
                </c:pt>
                <c:pt idx="29">
                  <c:v>72.739000000000004</c:v>
                </c:pt>
                <c:pt idx="30">
                  <c:v>85.893000000000001</c:v>
                </c:pt>
                <c:pt idx="31">
                  <c:v>93.915999999999997</c:v>
                </c:pt>
                <c:pt idx="32">
                  <c:v>96.58</c:v>
                </c:pt>
                <c:pt idx="33">
                  <c:v>98.257999999999996</c:v>
                </c:pt>
                <c:pt idx="34">
                  <c:v>99.837000000000003</c:v>
                </c:pt>
                <c:pt idx="35">
                  <c:v>101.258</c:v>
                </c:pt>
                <c:pt idx="36">
                  <c:v>102.297</c:v>
                </c:pt>
                <c:pt idx="37">
                  <c:v>103.009</c:v>
                </c:pt>
                <c:pt idx="38">
                  <c:v>103.932</c:v>
                </c:pt>
                <c:pt idx="39">
                  <c:v>104.196</c:v>
                </c:pt>
                <c:pt idx="40">
                  <c:v>105.60599999999999</c:v>
                </c:pt>
                <c:pt idx="41">
                  <c:v>105.985</c:v>
                </c:pt>
                <c:pt idx="42">
                  <c:v>105.48099999999999</c:v>
                </c:pt>
                <c:pt idx="43">
                  <c:v>106.747</c:v>
                </c:pt>
                <c:pt idx="44">
                  <c:v>112.48399999999999</c:v>
                </c:pt>
                <c:pt idx="45">
                  <c:v>131.77699999999999</c:v>
                </c:pt>
                <c:pt idx="46">
                  <c:v>150.27500000000001</c:v>
                </c:pt>
                <c:pt idx="47">
                  <c:v>170.078</c:v>
                </c:pt>
                <c:pt idx="48">
                  <c:v>190.05199999999999</c:v>
                </c:pt>
                <c:pt idx="49">
                  <c:v>221.364</c:v>
                </c:pt>
                <c:pt idx="50">
                  <c:v>245.56700000000001</c:v>
                </c:pt>
                <c:pt idx="51">
                  <c:v>273.51400000000001</c:v>
                </c:pt>
                <c:pt idx="52">
                  <c:v>302.78899999999999</c:v>
                </c:pt>
                <c:pt idx="53">
                  <c:v>326.34399999999999</c:v>
                </c:pt>
                <c:pt idx="54">
                  <c:v>347.34300000000002</c:v>
                </c:pt>
                <c:pt idx="55">
                  <c:v>369.28699999999998</c:v>
                </c:pt>
                <c:pt idx="56">
                  <c:v>376.77300000000002</c:v>
                </c:pt>
                <c:pt idx="57">
                  <c:v>386.625</c:v>
                </c:pt>
                <c:pt idx="58">
                  <c:v>396.56799999999998</c:v>
                </c:pt>
                <c:pt idx="59">
                  <c:v>403.60700000000003</c:v>
                </c:pt>
                <c:pt idx="60">
                  <c:v>406.76</c:v>
                </c:pt>
                <c:pt idx="61">
                  <c:v>407.01100000000002</c:v>
                </c:pt>
                <c:pt idx="62">
                  <c:v>406.07799999999997</c:v>
                </c:pt>
                <c:pt idx="63">
                  <c:v>405.51400000000001</c:v>
                </c:pt>
                <c:pt idx="64">
                  <c:v>424.30500000000001</c:v>
                </c:pt>
                <c:pt idx="65">
                  <c:v>487.85700000000003</c:v>
                </c:pt>
                <c:pt idx="66">
                  <c:v>529.39800000000002</c:v>
                </c:pt>
                <c:pt idx="67">
                  <c:v>556.17999999999995</c:v>
                </c:pt>
                <c:pt idx="68">
                  <c:v>588.1</c:v>
                </c:pt>
                <c:pt idx="69">
                  <c:v>619.82899999999995</c:v>
                </c:pt>
                <c:pt idx="70">
                  <c:v>652.74</c:v>
                </c:pt>
                <c:pt idx="71">
                  <c:v>676.721</c:v>
                </c:pt>
                <c:pt idx="72">
                  <c:v>703.51400000000001</c:v>
                </c:pt>
                <c:pt idx="73">
                  <c:v>713.55200000000002</c:v>
                </c:pt>
                <c:pt idx="74">
                  <c:v>716.221</c:v>
                </c:pt>
                <c:pt idx="75">
                  <c:v>721.05100000000004</c:v>
                </c:pt>
                <c:pt idx="76">
                  <c:v>720.99900000000002</c:v>
                </c:pt>
                <c:pt idx="77">
                  <c:v>723.21199999999999</c:v>
                </c:pt>
                <c:pt idx="78">
                  <c:v>710.03200000000004</c:v>
                </c:pt>
                <c:pt idx="79">
                  <c:v>695.548</c:v>
                </c:pt>
                <c:pt idx="80">
                  <c:v>685.28599999999994</c:v>
                </c:pt>
                <c:pt idx="81">
                  <c:v>681.36</c:v>
                </c:pt>
              </c:numCache>
            </c:numRef>
          </c:val>
          <c:extLst>
            <c:ext xmlns:c16="http://schemas.microsoft.com/office/drawing/2014/chart" uri="{C3380CC4-5D6E-409C-BE32-E72D297353CC}">
              <c16:uniqueId val="{00000000-B8B4-4915-BF92-BFE4C7DC93CB}"/>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DomesticBank'!$B$13:$DX$13</c:f>
              <c:numCache>
                <c:formatCode>0.0</c:formatCode>
                <c:ptCount val="127"/>
                <c:pt idx="0">
                  <c:v>216.32499999999999</c:v>
                </c:pt>
                <c:pt idx="1">
                  <c:v>221.602</c:v>
                </c:pt>
                <c:pt idx="2">
                  <c:v>224.73400000000001</c:v>
                </c:pt>
                <c:pt idx="3">
                  <c:v>212.386</c:v>
                </c:pt>
                <c:pt idx="4">
                  <c:v>216.304</c:v>
                </c:pt>
                <c:pt idx="5">
                  <c:v>218.48500000000001</c:v>
                </c:pt>
                <c:pt idx="6">
                  <c:v>217.86</c:v>
                </c:pt>
                <c:pt idx="7">
                  <c:v>216.84899999999999</c:v>
                </c:pt>
                <c:pt idx="8">
                  <c:v>209.73</c:v>
                </c:pt>
                <c:pt idx="9">
                  <c:v>217.876</c:v>
                </c:pt>
                <c:pt idx="10">
                  <c:v>356.21699999999998</c:v>
                </c:pt>
                <c:pt idx="11">
                  <c:v>363.86200000000002</c:v>
                </c:pt>
                <c:pt idx="12">
                  <c:v>372.99400000000003</c:v>
                </c:pt>
                <c:pt idx="13">
                  <c:v>370.33100000000002</c:v>
                </c:pt>
                <c:pt idx="14">
                  <c:v>360.91199999999998</c:v>
                </c:pt>
                <c:pt idx="15">
                  <c:v>376.09399999999999</c:v>
                </c:pt>
                <c:pt idx="16">
                  <c:v>385.48700000000002</c:v>
                </c:pt>
                <c:pt idx="17">
                  <c:v>390.20699999999999</c:v>
                </c:pt>
                <c:pt idx="18">
                  <c:v>385.803</c:v>
                </c:pt>
                <c:pt idx="19">
                  <c:v>400.517</c:v>
                </c:pt>
                <c:pt idx="20">
                  <c:v>431.87400000000002</c:v>
                </c:pt>
                <c:pt idx="21">
                  <c:v>443.13</c:v>
                </c:pt>
                <c:pt idx="22">
                  <c:v>447.75599999999997</c:v>
                </c:pt>
                <c:pt idx="23">
                  <c:v>444.89600000000002</c:v>
                </c:pt>
                <c:pt idx="24">
                  <c:v>468.35899999999998</c:v>
                </c:pt>
                <c:pt idx="25">
                  <c:v>496.08100000000002</c:v>
                </c:pt>
                <c:pt idx="26">
                  <c:v>492.35899999999998</c:v>
                </c:pt>
                <c:pt idx="27">
                  <c:v>504.30500000000001</c:v>
                </c:pt>
                <c:pt idx="28">
                  <c:v>487.68599999999998</c:v>
                </c:pt>
                <c:pt idx="29">
                  <c:v>505.11900000000003</c:v>
                </c:pt>
                <c:pt idx="30">
                  <c:v>520.09500000000003</c:v>
                </c:pt>
                <c:pt idx="31">
                  <c:v>517.26800000000003</c:v>
                </c:pt>
                <c:pt idx="32">
                  <c:v>589.85699999999997</c:v>
                </c:pt>
                <c:pt idx="33">
                  <c:v>615.99800000000005</c:v>
                </c:pt>
                <c:pt idx="34">
                  <c:v>624.74599999999998</c:v>
                </c:pt>
                <c:pt idx="35">
                  <c:v>621.58399999999995</c:v>
                </c:pt>
                <c:pt idx="36">
                  <c:v>656.43399999999997</c:v>
                </c:pt>
                <c:pt idx="37">
                  <c:v>689.23099999999999</c:v>
                </c:pt>
                <c:pt idx="38">
                  <c:v>667.06700000000001</c:v>
                </c:pt>
                <c:pt idx="39">
                  <c:v>657.27200000000005</c:v>
                </c:pt>
                <c:pt idx="40">
                  <c:v>665.14300000000003</c:v>
                </c:pt>
                <c:pt idx="41">
                  <c:v>662.90099999999995</c:v>
                </c:pt>
                <c:pt idx="42">
                  <c:v>651.90200000000004</c:v>
                </c:pt>
                <c:pt idx="43">
                  <c:v>661.39300000000003</c:v>
                </c:pt>
                <c:pt idx="44">
                  <c:v>669.64200000000005</c:v>
                </c:pt>
                <c:pt idx="45">
                  <c:v>675.37199999999996</c:v>
                </c:pt>
                <c:pt idx="46">
                  <c:v>660.33900000000006</c:v>
                </c:pt>
                <c:pt idx="47">
                  <c:v>651.75400000000002</c:v>
                </c:pt>
                <c:pt idx="48">
                  <c:v>663.27099999999996</c:v>
                </c:pt>
                <c:pt idx="49">
                  <c:v>671.99099999999999</c:v>
                </c:pt>
                <c:pt idx="50">
                  <c:v>647.43600000000004</c:v>
                </c:pt>
                <c:pt idx="51">
                  <c:v>629.33399999999995</c:v>
                </c:pt>
                <c:pt idx="52">
                  <c:v>655.84500000000003</c:v>
                </c:pt>
                <c:pt idx="53">
                  <c:v>639.80399999999997</c:v>
                </c:pt>
                <c:pt idx="54">
                  <c:v>639.09299999999996</c:v>
                </c:pt>
                <c:pt idx="55">
                  <c:v>588.49300000000005</c:v>
                </c:pt>
                <c:pt idx="56">
                  <c:v>605.90200000000004</c:v>
                </c:pt>
                <c:pt idx="57">
                  <c:v>648.46199999999999</c:v>
                </c:pt>
                <c:pt idx="58">
                  <c:v>650.96799999999996</c:v>
                </c:pt>
                <c:pt idx="59">
                  <c:v>646.66099999999994</c:v>
                </c:pt>
                <c:pt idx="60">
                  <c:v>664.66800000000001</c:v>
                </c:pt>
                <c:pt idx="61">
                  <c:v>661.44399999999996</c:v>
                </c:pt>
                <c:pt idx="62">
                  <c:v>660.71299999999997</c:v>
                </c:pt>
                <c:pt idx="63">
                  <c:v>625.30499999999995</c:v>
                </c:pt>
                <c:pt idx="64">
                  <c:v>666.87900000000002</c:v>
                </c:pt>
                <c:pt idx="65">
                  <c:v>691.53499999999997</c:v>
                </c:pt>
                <c:pt idx="66">
                  <c:v>692.42</c:v>
                </c:pt>
                <c:pt idx="67">
                  <c:v>654.99099999999999</c:v>
                </c:pt>
                <c:pt idx="68">
                  <c:v>670.43600000000004</c:v>
                </c:pt>
                <c:pt idx="69">
                  <c:v>676.149</c:v>
                </c:pt>
                <c:pt idx="70">
                  <c:v>668.58900000000006</c:v>
                </c:pt>
                <c:pt idx="71">
                  <c:v>659.44200000000001</c:v>
                </c:pt>
                <c:pt idx="72">
                  <c:v>687.33699999999999</c:v>
                </c:pt>
                <c:pt idx="73">
                  <c:v>691.79399999999998</c:v>
                </c:pt>
                <c:pt idx="74">
                  <c:v>678.46500000000003</c:v>
                </c:pt>
                <c:pt idx="75">
                  <c:v>671.55899999999997</c:v>
                </c:pt>
                <c:pt idx="76">
                  <c:v>669.13499999999999</c:v>
                </c:pt>
                <c:pt idx="77">
                  <c:v>648.09100000000001</c:v>
                </c:pt>
                <c:pt idx="78">
                  <c:v>637.95399999999995</c:v>
                </c:pt>
                <c:pt idx="79">
                  <c:v>623.54899999999998</c:v>
                </c:pt>
                <c:pt idx="80">
                  <c:v>601.55899999999997</c:v>
                </c:pt>
                <c:pt idx="81">
                  <c:v>608.80899999999997</c:v>
                </c:pt>
              </c:numCache>
            </c:numRef>
          </c:val>
          <c:extLst>
            <c:ext xmlns:c16="http://schemas.microsoft.com/office/drawing/2014/chart" uri="{C3380CC4-5D6E-409C-BE32-E72D297353CC}">
              <c16:uniqueId val="{00000001-B8B4-4915-BF92-BFE4C7DC93CB}"/>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DomesticNonbank'!$B$13:$DX$13</c:f>
              <c:numCache>
                <c:formatCode>0.0</c:formatCode>
                <c:ptCount val="127"/>
                <c:pt idx="0">
                  <c:v>741.13100000000009</c:v>
                </c:pt>
                <c:pt idx="1">
                  <c:v>763.52299999999991</c:v>
                </c:pt>
                <c:pt idx="2">
                  <c:v>753.34300000000019</c:v>
                </c:pt>
                <c:pt idx="3">
                  <c:v>727.01200000000006</c:v>
                </c:pt>
                <c:pt idx="4">
                  <c:v>716.779</c:v>
                </c:pt>
                <c:pt idx="5">
                  <c:v>727.68399999999997</c:v>
                </c:pt>
                <c:pt idx="6">
                  <c:v>715.54800000000012</c:v>
                </c:pt>
                <c:pt idx="7">
                  <c:v>702.37300000000005</c:v>
                </c:pt>
                <c:pt idx="8">
                  <c:v>707.08299999999997</c:v>
                </c:pt>
                <c:pt idx="9">
                  <c:v>708.48800000000006</c:v>
                </c:pt>
                <c:pt idx="10">
                  <c:v>597.56799999999998</c:v>
                </c:pt>
                <c:pt idx="11">
                  <c:v>567.85599999999999</c:v>
                </c:pt>
                <c:pt idx="12">
                  <c:v>598.58499999999992</c:v>
                </c:pt>
                <c:pt idx="13">
                  <c:v>590.5229999999998</c:v>
                </c:pt>
                <c:pt idx="14">
                  <c:v>584.86200000000008</c:v>
                </c:pt>
                <c:pt idx="15">
                  <c:v>580.7349999999999</c:v>
                </c:pt>
                <c:pt idx="16">
                  <c:v>601.32899999999995</c:v>
                </c:pt>
                <c:pt idx="17">
                  <c:v>566.95000000000005</c:v>
                </c:pt>
                <c:pt idx="18">
                  <c:v>579.06200000000001</c:v>
                </c:pt>
                <c:pt idx="19">
                  <c:v>600.49600000000009</c:v>
                </c:pt>
                <c:pt idx="20">
                  <c:v>600.91999999999985</c:v>
                </c:pt>
                <c:pt idx="21">
                  <c:v>579.73899999999992</c:v>
                </c:pt>
                <c:pt idx="22">
                  <c:v>589.52900000000011</c:v>
                </c:pt>
                <c:pt idx="23">
                  <c:v>578.88300000000004</c:v>
                </c:pt>
                <c:pt idx="24">
                  <c:v>579.39700000000016</c:v>
                </c:pt>
                <c:pt idx="25">
                  <c:v>594.06499999999994</c:v>
                </c:pt>
                <c:pt idx="26">
                  <c:v>602.81700000000001</c:v>
                </c:pt>
                <c:pt idx="27">
                  <c:v>613.24599999999987</c:v>
                </c:pt>
                <c:pt idx="28">
                  <c:v>629.76800000000003</c:v>
                </c:pt>
                <c:pt idx="29">
                  <c:v>640.71999999999991</c:v>
                </c:pt>
                <c:pt idx="30">
                  <c:v>633.32899999999995</c:v>
                </c:pt>
                <c:pt idx="31">
                  <c:v>671.53099999999995</c:v>
                </c:pt>
                <c:pt idx="32">
                  <c:v>695.25500000000011</c:v>
                </c:pt>
                <c:pt idx="33">
                  <c:v>707.7639999999999</c:v>
                </c:pt>
                <c:pt idx="34">
                  <c:v>697.54399999999998</c:v>
                </c:pt>
                <c:pt idx="35">
                  <c:v>678.22500000000025</c:v>
                </c:pt>
                <c:pt idx="36">
                  <c:v>676.30199999999991</c:v>
                </c:pt>
                <c:pt idx="37">
                  <c:v>687.25400000000013</c:v>
                </c:pt>
                <c:pt idx="38">
                  <c:v>694.10200000000009</c:v>
                </c:pt>
                <c:pt idx="39">
                  <c:v>705.0390000000001</c:v>
                </c:pt>
                <c:pt idx="40">
                  <c:v>709.08499999999981</c:v>
                </c:pt>
                <c:pt idx="41">
                  <c:v>725.42300000000034</c:v>
                </c:pt>
                <c:pt idx="42">
                  <c:v>709.8629999999996</c:v>
                </c:pt>
                <c:pt idx="43">
                  <c:v>706.98899999999981</c:v>
                </c:pt>
                <c:pt idx="44">
                  <c:v>689.3</c:v>
                </c:pt>
                <c:pt idx="45">
                  <c:v>682.39100000000019</c:v>
                </c:pt>
                <c:pt idx="46">
                  <c:v>673.77899999999988</c:v>
                </c:pt>
                <c:pt idx="47">
                  <c:v>665.37400000000014</c:v>
                </c:pt>
                <c:pt idx="48">
                  <c:v>658.33600000000024</c:v>
                </c:pt>
                <c:pt idx="49">
                  <c:v>660.18299999999999</c:v>
                </c:pt>
                <c:pt idx="50">
                  <c:v>642.34399999999994</c:v>
                </c:pt>
                <c:pt idx="51">
                  <c:v>644.9770000000002</c:v>
                </c:pt>
                <c:pt idx="52">
                  <c:v>644.85899999999992</c:v>
                </c:pt>
                <c:pt idx="53">
                  <c:v>649.85100000000023</c:v>
                </c:pt>
                <c:pt idx="54">
                  <c:v>644.86400000000015</c:v>
                </c:pt>
                <c:pt idx="55">
                  <c:v>630.68600000000004</c:v>
                </c:pt>
                <c:pt idx="56">
                  <c:v>612.47899999999981</c:v>
                </c:pt>
                <c:pt idx="57">
                  <c:v>628.79199999999992</c:v>
                </c:pt>
                <c:pt idx="58">
                  <c:v>631.45099999999991</c:v>
                </c:pt>
                <c:pt idx="59">
                  <c:v>640.601</c:v>
                </c:pt>
                <c:pt idx="60">
                  <c:v>635.96699999999998</c:v>
                </c:pt>
                <c:pt idx="61">
                  <c:v>632.82900000000018</c:v>
                </c:pt>
                <c:pt idx="62">
                  <c:v>609.25099999999998</c:v>
                </c:pt>
                <c:pt idx="63">
                  <c:v>609.82299999999975</c:v>
                </c:pt>
                <c:pt idx="64">
                  <c:v>593.04899999999964</c:v>
                </c:pt>
                <c:pt idx="65">
                  <c:v>602.70900000000017</c:v>
                </c:pt>
                <c:pt idx="66">
                  <c:v>593.11200000000019</c:v>
                </c:pt>
                <c:pt idx="67">
                  <c:v>592.95499999999993</c:v>
                </c:pt>
                <c:pt idx="68">
                  <c:v>586.55499999999995</c:v>
                </c:pt>
                <c:pt idx="69">
                  <c:v>586.42899999999997</c:v>
                </c:pt>
                <c:pt idx="70">
                  <c:v>577.07399999999973</c:v>
                </c:pt>
                <c:pt idx="71">
                  <c:v>563.20799999999963</c:v>
                </c:pt>
                <c:pt idx="72">
                  <c:v>584.26900000000023</c:v>
                </c:pt>
                <c:pt idx="73">
                  <c:v>600.40299999999968</c:v>
                </c:pt>
                <c:pt idx="74">
                  <c:v>599.11399999999992</c:v>
                </c:pt>
                <c:pt idx="75">
                  <c:v>629.4860000000001</c:v>
                </c:pt>
                <c:pt idx="76">
                  <c:v>672.43199999999979</c:v>
                </c:pt>
                <c:pt idx="77">
                  <c:v>716.08499999999992</c:v>
                </c:pt>
                <c:pt idx="78">
                  <c:v>730.40100000000007</c:v>
                </c:pt>
                <c:pt idx="79">
                  <c:v>755.5780000000002</c:v>
                </c:pt>
                <c:pt idx="80">
                  <c:v>777.42399999999975</c:v>
                </c:pt>
                <c:pt idx="81">
                  <c:v>797.39999999999941</c:v>
                </c:pt>
              </c:numCache>
            </c:numRef>
          </c:val>
          <c:extLst>
            <c:ext xmlns:c16="http://schemas.microsoft.com/office/drawing/2014/chart" uri="{C3380CC4-5D6E-409C-BE32-E72D297353CC}">
              <c16:uniqueId val="{00000002-B8B4-4915-BF92-BFE4C7DC93CB}"/>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ForeignOfficial'!$B$13:$DX$13</c:f>
              <c:numCache>
                <c:formatCode>0.0</c:formatCode>
                <c:ptCount val="127"/>
                <c:pt idx="0">
                  <c:v>31.677</c:v>
                </c:pt>
                <c:pt idx="1">
                  <c:v>33.347999999999999</c:v>
                </c:pt>
                <c:pt idx="2">
                  <c:v>36.414999999999999</c:v>
                </c:pt>
                <c:pt idx="3">
                  <c:v>39.375</c:v>
                </c:pt>
                <c:pt idx="4">
                  <c:v>42.505000000000003</c:v>
                </c:pt>
                <c:pt idx="5">
                  <c:v>42.308999999999997</c:v>
                </c:pt>
                <c:pt idx="6">
                  <c:v>39.959000000000003</c:v>
                </c:pt>
                <c:pt idx="7">
                  <c:v>38.756999999999998</c:v>
                </c:pt>
                <c:pt idx="8">
                  <c:v>40.402000000000001</c:v>
                </c:pt>
                <c:pt idx="9">
                  <c:v>40.973999999999997</c:v>
                </c:pt>
                <c:pt idx="10">
                  <c:v>41.634999999999998</c:v>
                </c:pt>
                <c:pt idx="11">
                  <c:v>44.671999999999997</c:v>
                </c:pt>
                <c:pt idx="12">
                  <c:v>43.155999999999999</c:v>
                </c:pt>
                <c:pt idx="13">
                  <c:v>42.765000000000001</c:v>
                </c:pt>
                <c:pt idx="14">
                  <c:v>42.357999999999997</c:v>
                </c:pt>
                <c:pt idx="15">
                  <c:v>39.633000000000003</c:v>
                </c:pt>
                <c:pt idx="16">
                  <c:v>41.738</c:v>
                </c:pt>
                <c:pt idx="17">
                  <c:v>47.267000000000003</c:v>
                </c:pt>
                <c:pt idx="18">
                  <c:v>51.762999999999998</c:v>
                </c:pt>
                <c:pt idx="19">
                  <c:v>54.957999999999998</c:v>
                </c:pt>
                <c:pt idx="20">
                  <c:v>57.292999999999999</c:v>
                </c:pt>
                <c:pt idx="21">
                  <c:v>62.944000000000003</c:v>
                </c:pt>
                <c:pt idx="22">
                  <c:v>65.197999999999993</c:v>
                </c:pt>
                <c:pt idx="23">
                  <c:v>70.137</c:v>
                </c:pt>
                <c:pt idx="24">
                  <c:v>69.42</c:v>
                </c:pt>
                <c:pt idx="25">
                  <c:v>71.239999999999995</c:v>
                </c:pt>
                <c:pt idx="26">
                  <c:v>64.45</c:v>
                </c:pt>
                <c:pt idx="27">
                  <c:v>64.778999999999996</c:v>
                </c:pt>
                <c:pt idx="28">
                  <c:v>61.49</c:v>
                </c:pt>
                <c:pt idx="29">
                  <c:v>59.994999999999997</c:v>
                </c:pt>
                <c:pt idx="30">
                  <c:v>115.27800000000001</c:v>
                </c:pt>
                <c:pt idx="31">
                  <c:v>146.291</c:v>
                </c:pt>
                <c:pt idx="32">
                  <c:v>140.78200000000001</c:v>
                </c:pt>
                <c:pt idx="33">
                  <c:v>145.71100000000001</c:v>
                </c:pt>
                <c:pt idx="34">
                  <c:v>139.875</c:v>
                </c:pt>
                <c:pt idx="35">
                  <c:v>136.03899999999999</c:v>
                </c:pt>
                <c:pt idx="36">
                  <c:v>130.99799999999999</c:v>
                </c:pt>
                <c:pt idx="37">
                  <c:v>123.932</c:v>
                </c:pt>
                <c:pt idx="38">
                  <c:v>117.35</c:v>
                </c:pt>
                <c:pt idx="39">
                  <c:v>110.249</c:v>
                </c:pt>
                <c:pt idx="40">
                  <c:v>103.461</c:v>
                </c:pt>
                <c:pt idx="41">
                  <c:v>98.194000000000003</c:v>
                </c:pt>
                <c:pt idx="42">
                  <c:v>97.468999999999994</c:v>
                </c:pt>
                <c:pt idx="43">
                  <c:v>96.866</c:v>
                </c:pt>
                <c:pt idx="44">
                  <c:v>120.604</c:v>
                </c:pt>
                <c:pt idx="45">
                  <c:v>132.559</c:v>
                </c:pt>
                <c:pt idx="46">
                  <c:v>126.45</c:v>
                </c:pt>
                <c:pt idx="47">
                  <c:v>121.41800000000001</c:v>
                </c:pt>
                <c:pt idx="48">
                  <c:v>118.754</c:v>
                </c:pt>
                <c:pt idx="49">
                  <c:v>119.828</c:v>
                </c:pt>
                <c:pt idx="50">
                  <c:v>124.96</c:v>
                </c:pt>
                <c:pt idx="51">
                  <c:v>131.69300000000001</c:v>
                </c:pt>
                <c:pt idx="52">
                  <c:v>121.563</c:v>
                </c:pt>
                <c:pt idx="53">
                  <c:v>108.60299999999999</c:v>
                </c:pt>
                <c:pt idx="54">
                  <c:v>129.935</c:v>
                </c:pt>
                <c:pt idx="55">
                  <c:v>149.54300000000001</c:v>
                </c:pt>
                <c:pt idx="56">
                  <c:v>147.65600000000001</c:v>
                </c:pt>
                <c:pt idx="57">
                  <c:v>152.566</c:v>
                </c:pt>
                <c:pt idx="58">
                  <c:v>155.03800000000001</c:v>
                </c:pt>
                <c:pt idx="59">
                  <c:v>155.255</c:v>
                </c:pt>
                <c:pt idx="60">
                  <c:v>154.477</c:v>
                </c:pt>
                <c:pt idx="61">
                  <c:v>152.78299999999999</c:v>
                </c:pt>
                <c:pt idx="62">
                  <c:v>148.976</c:v>
                </c:pt>
                <c:pt idx="63">
                  <c:v>150.02500000000001</c:v>
                </c:pt>
                <c:pt idx="64">
                  <c:v>151.11099999999999</c:v>
                </c:pt>
                <c:pt idx="65">
                  <c:v>155.80199999999999</c:v>
                </c:pt>
                <c:pt idx="66">
                  <c:v>166.06200000000001</c:v>
                </c:pt>
                <c:pt idx="67">
                  <c:v>175.44900000000001</c:v>
                </c:pt>
                <c:pt idx="68">
                  <c:v>178.33</c:v>
                </c:pt>
                <c:pt idx="69">
                  <c:v>182.43299999999999</c:v>
                </c:pt>
                <c:pt idx="70">
                  <c:v>200.09100000000001</c:v>
                </c:pt>
                <c:pt idx="71">
                  <c:v>222.15799999999999</c:v>
                </c:pt>
                <c:pt idx="72">
                  <c:v>220.92</c:v>
                </c:pt>
                <c:pt idx="73">
                  <c:v>229.435</c:v>
                </c:pt>
                <c:pt idx="74">
                  <c:v>233.83799999999999</c:v>
                </c:pt>
                <c:pt idx="75">
                  <c:v>225.41800000000001</c:v>
                </c:pt>
                <c:pt idx="76">
                  <c:v>209.066</c:v>
                </c:pt>
                <c:pt idx="77">
                  <c:v>205.54300000000001</c:v>
                </c:pt>
                <c:pt idx="78">
                  <c:v>200.815</c:v>
                </c:pt>
                <c:pt idx="79">
                  <c:v>188.714</c:v>
                </c:pt>
                <c:pt idx="80">
                  <c:v>188.55500000000001</c:v>
                </c:pt>
                <c:pt idx="81">
                  <c:v>191.691</c:v>
                </c:pt>
              </c:numCache>
            </c:numRef>
          </c:val>
          <c:extLst>
            <c:ext xmlns:c16="http://schemas.microsoft.com/office/drawing/2014/chart" uri="{C3380CC4-5D6E-409C-BE32-E72D297353CC}">
              <c16:uniqueId val="{00000003-B8B4-4915-BF92-BFE4C7DC93CB}"/>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ForeignBank'!$B$13:$DX$13</c:f>
              <c:numCache>
                <c:formatCode>0.0</c:formatCode>
                <c:ptCount val="127"/>
                <c:pt idx="0">
                  <c:v>248.137</c:v>
                </c:pt>
                <c:pt idx="1">
                  <c:v>254.727</c:v>
                </c:pt>
                <c:pt idx="2">
                  <c:v>254.25899999999999</c:v>
                </c:pt>
                <c:pt idx="3">
                  <c:v>247.57499999999999</c:v>
                </c:pt>
                <c:pt idx="4">
                  <c:v>259.709</c:v>
                </c:pt>
                <c:pt idx="5">
                  <c:v>310.98500000000001</c:v>
                </c:pt>
                <c:pt idx="6">
                  <c:v>302.94900000000001</c:v>
                </c:pt>
                <c:pt idx="7">
                  <c:v>307.85399999999998</c:v>
                </c:pt>
                <c:pt idx="8">
                  <c:v>318.90800000000002</c:v>
                </c:pt>
                <c:pt idx="9">
                  <c:v>327.72300000000001</c:v>
                </c:pt>
                <c:pt idx="10">
                  <c:v>276.97699999999998</c:v>
                </c:pt>
                <c:pt idx="11">
                  <c:v>261.18200000000002</c:v>
                </c:pt>
                <c:pt idx="12">
                  <c:v>263.72399999999999</c:v>
                </c:pt>
                <c:pt idx="13">
                  <c:v>243.68899999999999</c:v>
                </c:pt>
                <c:pt idx="14">
                  <c:v>241.53700000000001</c:v>
                </c:pt>
                <c:pt idx="15">
                  <c:v>230.886</c:v>
                </c:pt>
                <c:pt idx="16">
                  <c:v>239.815</c:v>
                </c:pt>
                <c:pt idx="17">
                  <c:v>248.34</c:v>
                </c:pt>
                <c:pt idx="18">
                  <c:v>250.55699999999999</c:v>
                </c:pt>
                <c:pt idx="19">
                  <c:v>242.02199999999999</c:v>
                </c:pt>
                <c:pt idx="20">
                  <c:v>259.315</c:v>
                </c:pt>
                <c:pt idx="21">
                  <c:v>266.27300000000002</c:v>
                </c:pt>
                <c:pt idx="22">
                  <c:v>269.11799999999999</c:v>
                </c:pt>
                <c:pt idx="23">
                  <c:v>249.946</c:v>
                </c:pt>
                <c:pt idx="24">
                  <c:v>247.816</c:v>
                </c:pt>
                <c:pt idx="25">
                  <c:v>228.946</c:v>
                </c:pt>
                <c:pt idx="26">
                  <c:v>211.94200000000001</c:v>
                </c:pt>
                <c:pt idx="27">
                  <c:v>177.601</c:v>
                </c:pt>
                <c:pt idx="28">
                  <c:v>177.21700000000001</c:v>
                </c:pt>
                <c:pt idx="29">
                  <c:v>179.73500000000001</c:v>
                </c:pt>
                <c:pt idx="30">
                  <c:v>147.61500000000001</c:v>
                </c:pt>
                <c:pt idx="31">
                  <c:v>135.40299999999999</c:v>
                </c:pt>
                <c:pt idx="32">
                  <c:v>138.29</c:v>
                </c:pt>
                <c:pt idx="33">
                  <c:v>144.59800000000001</c:v>
                </c:pt>
                <c:pt idx="34">
                  <c:v>143.42500000000001</c:v>
                </c:pt>
                <c:pt idx="35">
                  <c:v>149.02699999999999</c:v>
                </c:pt>
                <c:pt idx="36">
                  <c:v>148.38300000000001</c:v>
                </c:pt>
                <c:pt idx="37">
                  <c:v>153.85900000000001</c:v>
                </c:pt>
                <c:pt idx="38">
                  <c:v>151.15799999999999</c:v>
                </c:pt>
                <c:pt idx="39">
                  <c:v>144.81399999999999</c:v>
                </c:pt>
                <c:pt idx="40">
                  <c:v>142.1</c:v>
                </c:pt>
                <c:pt idx="41">
                  <c:v>141.053</c:v>
                </c:pt>
                <c:pt idx="42">
                  <c:v>146.92500000000001</c:v>
                </c:pt>
                <c:pt idx="43">
                  <c:v>143.31899999999999</c:v>
                </c:pt>
                <c:pt idx="44">
                  <c:v>143.11199999999999</c:v>
                </c:pt>
                <c:pt idx="45">
                  <c:v>122.77200000000001</c:v>
                </c:pt>
                <c:pt idx="46">
                  <c:v>135.97200000000001</c:v>
                </c:pt>
                <c:pt idx="47">
                  <c:v>121.092</c:v>
                </c:pt>
                <c:pt idx="48">
                  <c:v>145.429</c:v>
                </c:pt>
                <c:pt idx="49">
                  <c:v>137.69800000000001</c:v>
                </c:pt>
                <c:pt idx="50">
                  <c:v>129.702</c:v>
                </c:pt>
                <c:pt idx="51">
                  <c:v>110.467</c:v>
                </c:pt>
                <c:pt idx="52">
                  <c:v>137.03399999999999</c:v>
                </c:pt>
                <c:pt idx="53">
                  <c:v>138.739</c:v>
                </c:pt>
                <c:pt idx="54">
                  <c:v>133.863</c:v>
                </c:pt>
                <c:pt idx="55">
                  <c:v>123.28700000000001</c:v>
                </c:pt>
                <c:pt idx="56">
                  <c:v>137.72</c:v>
                </c:pt>
                <c:pt idx="57">
                  <c:v>128.86799999999999</c:v>
                </c:pt>
                <c:pt idx="58">
                  <c:v>125.706</c:v>
                </c:pt>
                <c:pt idx="59">
                  <c:v>132.197</c:v>
                </c:pt>
                <c:pt idx="60">
                  <c:v>144.82300000000001</c:v>
                </c:pt>
                <c:pt idx="61">
                  <c:v>154.85300000000001</c:v>
                </c:pt>
                <c:pt idx="62">
                  <c:v>149.964</c:v>
                </c:pt>
                <c:pt idx="63">
                  <c:v>139.41800000000001</c:v>
                </c:pt>
                <c:pt idx="64">
                  <c:v>148.77000000000001</c:v>
                </c:pt>
                <c:pt idx="65">
                  <c:v>166.911</c:v>
                </c:pt>
                <c:pt idx="66">
                  <c:v>174.41200000000001</c:v>
                </c:pt>
                <c:pt idx="67">
                  <c:v>165.73699999999999</c:v>
                </c:pt>
                <c:pt idx="68">
                  <c:v>176.54</c:v>
                </c:pt>
                <c:pt idx="69">
                  <c:v>165.648</c:v>
                </c:pt>
                <c:pt idx="70">
                  <c:v>154.09299999999999</c:v>
                </c:pt>
                <c:pt idx="71">
                  <c:v>137.309</c:v>
                </c:pt>
                <c:pt idx="72">
                  <c:v>142.15799999999999</c:v>
                </c:pt>
                <c:pt idx="73">
                  <c:v>162.947</c:v>
                </c:pt>
                <c:pt idx="74">
                  <c:v>149.50399999999999</c:v>
                </c:pt>
                <c:pt idx="75">
                  <c:v>137.976</c:v>
                </c:pt>
                <c:pt idx="76">
                  <c:v>173.82400000000001</c:v>
                </c:pt>
                <c:pt idx="77">
                  <c:v>184.07300000000001</c:v>
                </c:pt>
                <c:pt idx="78">
                  <c:v>151.553</c:v>
                </c:pt>
                <c:pt idx="79">
                  <c:v>164.58699999999999</c:v>
                </c:pt>
                <c:pt idx="80">
                  <c:v>173.06299999999999</c:v>
                </c:pt>
                <c:pt idx="81">
                  <c:v>172.089</c:v>
                </c:pt>
              </c:numCache>
            </c:numRef>
          </c:val>
          <c:extLst>
            <c:ext xmlns:c16="http://schemas.microsoft.com/office/drawing/2014/chart" uri="{C3380CC4-5D6E-409C-BE32-E72D297353CC}">
              <c16:uniqueId val="{00000004-B8B4-4915-BF92-BFE4C7DC93CB}"/>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ForeignNonbank'!$B$13:$DX$13</c:f>
              <c:numCache>
                <c:formatCode>0.0</c:formatCode>
                <c:ptCount val="127"/>
                <c:pt idx="0">
                  <c:v>234.90399999999994</c:v>
                </c:pt>
                <c:pt idx="1">
                  <c:v>239.30199999999994</c:v>
                </c:pt>
                <c:pt idx="2">
                  <c:v>247.86099999999996</c:v>
                </c:pt>
                <c:pt idx="3">
                  <c:v>243.46099999999996</c:v>
                </c:pt>
                <c:pt idx="4">
                  <c:v>294.35600000000005</c:v>
                </c:pt>
                <c:pt idx="5">
                  <c:v>272.30399999999997</c:v>
                </c:pt>
                <c:pt idx="6">
                  <c:v>279.22799999999989</c:v>
                </c:pt>
                <c:pt idx="7">
                  <c:v>263.79300000000006</c:v>
                </c:pt>
                <c:pt idx="8">
                  <c:v>303.90999999999997</c:v>
                </c:pt>
                <c:pt idx="9">
                  <c:v>316.81099999999998</c:v>
                </c:pt>
                <c:pt idx="10">
                  <c:v>341.43700000000001</c:v>
                </c:pt>
                <c:pt idx="11">
                  <c:v>353.81999999999994</c:v>
                </c:pt>
                <c:pt idx="12">
                  <c:v>342.33700000000005</c:v>
                </c:pt>
                <c:pt idx="13">
                  <c:v>386.58800000000008</c:v>
                </c:pt>
                <c:pt idx="14">
                  <c:v>404.52300000000002</c:v>
                </c:pt>
                <c:pt idx="15">
                  <c:v>386.60900000000004</c:v>
                </c:pt>
                <c:pt idx="16">
                  <c:v>394.31299999999993</c:v>
                </c:pt>
                <c:pt idx="17">
                  <c:v>415.62799999999993</c:v>
                </c:pt>
                <c:pt idx="18">
                  <c:v>397.84899999999993</c:v>
                </c:pt>
                <c:pt idx="19">
                  <c:v>378.79200000000009</c:v>
                </c:pt>
                <c:pt idx="20">
                  <c:v>404.34800000000001</c:v>
                </c:pt>
                <c:pt idx="21">
                  <c:v>414.173</c:v>
                </c:pt>
                <c:pt idx="22">
                  <c:v>429.06200000000007</c:v>
                </c:pt>
                <c:pt idx="23">
                  <c:v>430.72199999999987</c:v>
                </c:pt>
                <c:pt idx="24">
                  <c:v>445.68899999999996</c:v>
                </c:pt>
                <c:pt idx="25">
                  <c:v>443.19999999999993</c:v>
                </c:pt>
                <c:pt idx="26">
                  <c:v>480.79899999999998</c:v>
                </c:pt>
                <c:pt idx="27">
                  <c:v>491.077</c:v>
                </c:pt>
                <c:pt idx="28">
                  <c:v>516.76200000000006</c:v>
                </c:pt>
                <c:pt idx="29">
                  <c:v>519.77</c:v>
                </c:pt>
                <c:pt idx="30">
                  <c:v>457.96899999999994</c:v>
                </c:pt>
                <c:pt idx="31">
                  <c:v>409.60400000000004</c:v>
                </c:pt>
                <c:pt idx="32">
                  <c:v>361.31899999999996</c:v>
                </c:pt>
                <c:pt idx="33">
                  <c:v>338.38100000000003</c:v>
                </c:pt>
                <c:pt idx="34">
                  <c:v>359.40500000000003</c:v>
                </c:pt>
                <c:pt idx="35">
                  <c:v>369.20499999999998</c:v>
                </c:pt>
                <c:pt idx="36">
                  <c:v>387.81099999999992</c:v>
                </c:pt>
                <c:pt idx="37">
                  <c:v>386.38299999999992</c:v>
                </c:pt>
                <c:pt idx="38">
                  <c:v>402.95399999999995</c:v>
                </c:pt>
                <c:pt idx="39">
                  <c:v>415.51800000000003</c:v>
                </c:pt>
                <c:pt idx="40">
                  <c:v>463.39199999999994</c:v>
                </c:pt>
                <c:pt idx="41">
                  <c:v>504.154</c:v>
                </c:pt>
                <c:pt idx="42">
                  <c:v>492.07100000000008</c:v>
                </c:pt>
                <c:pt idx="43">
                  <c:v>489.11</c:v>
                </c:pt>
                <c:pt idx="44">
                  <c:v>519.34900000000005</c:v>
                </c:pt>
                <c:pt idx="45">
                  <c:v>529.95600000000002</c:v>
                </c:pt>
                <c:pt idx="46">
                  <c:v>516.37</c:v>
                </c:pt>
                <c:pt idx="47">
                  <c:v>511.47900000000004</c:v>
                </c:pt>
                <c:pt idx="48">
                  <c:v>524.26499999999999</c:v>
                </c:pt>
                <c:pt idx="49">
                  <c:v>510.38200000000006</c:v>
                </c:pt>
                <c:pt idx="50">
                  <c:v>494.28999999999996</c:v>
                </c:pt>
                <c:pt idx="51">
                  <c:v>497.85500000000002</c:v>
                </c:pt>
                <c:pt idx="52">
                  <c:v>467.19500000000005</c:v>
                </c:pt>
                <c:pt idx="53">
                  <c:v>495.98599999999999</c:v>
                </c:pt>
                <c:pt idx="54">
                  <c:v>467.09199999999993</c:v>
                </c:pt>
                <c:pt idx="55">
                  <c:v>470.90099999999995</c:v>
                </c:pt>
                <c:pt idx="56">
                  <c:v>491.13300000000004</c:v>
                </c:pt>
                <c:pt idx="57">
                  <c:v>446.61799999999999</c:v>
                </c:pt>
                <c:pt idx="58">
                  <c:v>440.58299999999997</c:v>
                </c:pt>
                <c:pt idx="59">
                  <c:v>406.30999999999995</c:v>
                </c:pt>
                <c:pt idx="60">
                  <c:v>413.13800000000003</c:v>
                </c:pt>
                <c:pt idx="61">
                  <c:v>438.61799999999999</c:v>
                </c:pt>
                <c:pt idx="62">
                  <c:v>469.815</c:v>
                </c:pt>
                <c:pt idx="63">
                  <c:v>484.16700000000003</c:v>
                </c:pt>
                <c:pt idx="64">
                  <c:v>454.53500000000008</c:v>
                </c:pt>
                <c:pt idx="65">
                  <c:v>430.10599999999994</c:v>
                </c:pt>
                <c:pt idx="66">
                  <c:v>432.87299999999993</c:v>
                </c:pt>
                <c:pt idx="67">
                  <c:v>431.31700000000012</c:v>
                </c:pt>
                <c:pt idx="68">
                  <c:v>455.83799999999997</c:v>
                </c:pt>
                <c:pt idx="69">
                  <c:v>470.96500000000003</c:v>
                </c:pt>
                <c:pt idx="70">
                  <c:v>461.06000000000006</c:v>
                </c:pt>
                <c:pt idx="71">
                  <c:v>426.33500000000004</c:v>
                </c:pt>
                <c:pt idx="72">
                  <c:v>426.12200000000007</c:v>
                </c:pt>
                <c:pt idx="73">
                  <c:v>378.96699999999998</c:v>
                </c:pt>
                <c:pt idx="74">
                  <c:v>367.97400000000005</c:v>
                </c:pt>
                <c:pt idx="75">
                  <c:v>377.41800000000001</c:v>
                </c:pt>
                <c:pt idx="76">
                  <c:v>350.53299999999996</c:v>
                </c:pt>
                <c:pt idx="77">
                  <c:v>377.19900000000007</c:v>
                </c:pt>
                <c:pt idx="78">
                  <c:v>418.96699999999998</c:v>
                </c:pt>
                <c:pt idx="79">
                  <c:v>440.43499999999995</c:v>
                </c:pt>
                <c:pt idx="80">
                  <c:v>473.29100000000005</c:v>
                </c:pt>
                <c:pt idx="81">
                  <c:v>501.54500000000002</c:v>
                </c:pt>
              </c:numCache>
            </c:numRef>
          </c:val>
          <c:extLst>
            <c:ext xmlns:c16="http://schemas.microsoft.com/office/drawing/2014/chart" uri="{C3380CC4-5D6E-409C-BE32-E72D297353CC}">
              <c16:uniqueId val="{00000005-B8B4-4915-BF92-BFE4C7DC93CB}"/>
            </c:ext>
          </c:extLst>
        </c:ser>
        <c:dLbls>
          <c:showLegendKey val="0"/>
          <c:showVal val="0"/>
          <c:showCatName val="0"/>
          <c:showSerName val="0"/>
          <c:showPercent val="0"/>
          <c:showBubbleSize val="0"/>
        </c:dLbls>
        <c:axId val="568330112"/>
        <c:axId val="568331648"/>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FX!$B$39:$DX$39</c:f>
              <c:numCache>
                <c:formatCode>0</c:formatCode>
                <c:ptCount val="127"/>
                <c:pt idx="0">
                  <c:v>108.06741394364938</c:v>
                </c:pt>
                <c:pt idx="1">
                  <c:v>109.74572516434402</c:v>
                </c:pt>
                <c:pt idx="2">
                  <c:v>109.09389525552828</c:v>
                </c:pt>
                <c:pt idx="3">
                  <c:v>104.7417619704712</c:v>
                </c:pt>
                <c:pt idx="4">
                  <c:v>108.16303868580637</c:v>
                </c:pt>
                <c:pt idx="5">
                  <c:v>110.44962465824624</c:v>
                </c:pt>
                <c:pt idx="6">
                  <c:v>108.70056687165336</c:v>
                </c:pt>
                <c:pt idx="7">
                  <c:v>106.17559651864852</c:v>
                </c:pt>
                <c:pt idx="8">
                  <c:v>108.43068000129088</c:v>
                </c:pt>
                <c:pt idx="9">
                  <c:v>109.46842478319476</c:v>
                </c:pt>
                <c:pt idx="10">
                  <c:v>108.59902840448939</c:v>
                </c:pt>
                <c:pt idx="11">
                  <c:v>106.25307078052957</c:v>
                </c:pt>
                <c:pt idx="12">
                  <c:v>107.03509214127018</c:v>
                </c:pt>
                <c:pt idx="13">
                  <c:v>106.9630907661753</c:v>
                </c:pt>
                <c:pt idx="14">
                  <c:v>105.8556993726452</c:v>
                </c:pt>
                <c:pt idx="15">
                  <c:v>103.45379641539753</c:v>
                </c:pt>
                <c:pt idx="16">
                  <c:v>105.64001138319598</c:v>
                </c:pt>
                <c:pt idx="17">
                  <c:v>105.08905431985175</c:v>
                </c:pt>
                <c:pt idx="18">
                  <c:v>104.36031763351323</c:v>
                </c:pt>
                <c:pt idx="19">
                  <c:v>105.78767769167217</c:v>
                </c:pt>
                <c:pt idx="20">
                  <c:v>111.79352207868357</c:v>
                </c:pt>
                <c:pt idx="21">
                  <c:v>114.15600228468543</c:v>
                </c:pt>
                <c:pt idx="22">
                  <c:v>117.40819253710274</c:v>
                </c:pt>
                <c:pt idx="23">
                  <c:v>116.12127455956286</c:v>
                </c:pt>
                <c:pt idx="24">
                  <c:v>118.22191809372333</c:v>
                </c:pt>
                <c:pt idx="25">
                  <c:v>118.99628506463262</c:v>
                </c:pt>
                <c:pt idx="26">
                  <c:v>119.60195921912633</c:v>
                </c:pt>
                <c:pt idx="27">
                  <c:v>118.73712563599234</c:v>
                </c:pt>
                <c:pt idx="28">
                  <c:v>119.0155820091292</c:v>
                </c:pt>
                <c:pt idx="29">
                  <c:v>120.28679060420812</c:v>
                </c:pt>
                <c:pt idx="30">
                  <c:v>118.44057350948272</c:v>
                </c:pt>
                <c:pt idx="31">
                  <c:v>119.10572946646538</c:v>
                </c:pt>
                <c:pt idx="32">
                  <c:v>122.25041295602756</c:v>
                </c:pt>
                <c:pt idx="33">
                  <c:v>124.54360244186162</c:v>
                </c:pt>
                <c:pt idx="34">
                  <c:v>125.94714632060118</c:v>
                </c:pt>
                <c:pt idx="35">
                  <c:v>125.87049780788647</c:v>
                </c:pt>
                <c:pt idx="36">
                  <c:v>129.53896638589129</c:v>
                </c:pt>
                <c:pt idx="37">
                  <c:v>132.40837577974904</c:v>
                </c:pt>
                <c:pt idx="38">
                  <c:v>131.90390491393532</c:v>
                </c:pt>
                <c:pt idx="39">
                  <c:v>131.81630112838025</c:v>
                </c:pt>
                <c:pt idx="40">
                  <c:v>134.48090077679038</c:v>
                </c:pt>
                <c:pt idx="41">
                  <c:v>137.17862296260594</c:v>
                </c:pt>
                <c:pt idx="42">
                  <c:v>134.91770807434744</c:v>
                </c:pt>
                <c:pt idx="43">
                  <c:v>134.75534440062816</c:v>
                </c:pt>
                <c:pt idx="44">
                  <c:v>137.4579096403271</c:v>
                </c:pt>
                <c:pt idx="45">
                  <c:v>138.10729185525057</c:v>
                </c:pt>
                <c:pt idx="46">
                  <c:v>136.74353850360995</c:v>
                </c:pt>
                <c:pt idx="47">
                  <c:v>134.74556583712055</c:v>
                </c:pt>
                <c:pt idx="48">
                  <c:v>137.37972291796513</c:v>
                </c:pt>
                <c:pt idx="49">
                  <c:v>137.80725226593239</c:v>
                </c:pt>
                <c:pt idx="50">
                  <c:v>134.83353368797066</c:v>
                </c:pt>
                <c:pt idx="51">
                  <c:v>134.19551563299186</c:v>
                </c:pt>
                <c:pt idx="52">
                  <c:v>135.79819118450658</c:v>
                </c:pt>
                <c:pt idx="53">
                  <c:v>136.80166249814815</c:v>
                </c:pt>
                <c:pt idx="54">
                  <c:v>136.39421735009765</c:v>
                </c:pt>
                <c:pt idx="55">
                  <c:v>133.6890295982675</c:v>
                </c:pt>
                <c:pt idx="56">
                  <c:v>135.20470200605098</c:v>
                </c:pt>
                <c:pt idx="57">
                  <c:v>135.69042088839393</c:v>
                </c:pt>
                <c:pt idx="58">
                  <c:v>135.58586758664711</c:v>
                </c:pt>
                <c:pt idx="59">
                  <c:v>134.13801424727072</c:v>
                </c:pt>
                <c:pt idx="60">
                  <c:v>135.73152176437154</c:v>
                </c:pt>
                <c:pt idx="61">
                  <c:v>136.84630482957937</c:v>
                </c:pt>
                <c:pt idx="62">
                  <c:v>136.03879558777035</c:v>
                </c:pt>
                <c:pt idx="63">
                  <c:v>133.82274050797446</c:v>
                </c:pt>
                <c:pt idx="64">
                  <c:v>136.81308428832031</c:v>
                </c:pt>
                <c:pt idx="65">
                  <c:v>148.24489451237929</c:v>
                </c:pt>
                <c:pt idx="66">
                  <c:v>153.23175809020705</c:v>
                </c:pt>
                <c:pt idx="67">
                  <c:v>154.28804703199739</c:v>
                </c:pt>
                <c:pt idx="68">
                  <c:v>157.59632767949213</c:v>
                </c:pt>
                <c:pt idx="69">
                  <c:v>153.42768226991763</c:v>
                </c:pt>
                <c:pt idx="70">
                  <c:v>150.80338801546353</c:v>
                </c:pt>
                <c:pt idx="71">
                  <c:v>145.73468880460763</c:v>
                </c:pt>
                <c:pt idx="72">
                  <c:v>146.59341273562669</c:v>
                </c:pt>
                <c:pt idx="73">
                  <c:v>143.94110948296904</c:v>
                </c:pt>
                <c:pt idx="74">
                  <c:v>139.90827196019819</c:v>
                </c:pt>
                <c:pt idx="75">
                  <c:v>138.34913409996219</c:v>
                </c:pt>
                <c:pt idx="76">
                  <c:v>137.13872250452016</c:v>
                </c:pt>
                <c:pt idx="77">
                  <c:v>137.71831553239204</c:v>
                </c:pt>
                <c:pt idx="78">
                  <c:v>135.5064020411059</c:v>
                </c:pt>
                <c:pt idx="79">
                  <c:v>134.79373120300752</c:v>
                </c:pt>
                <c:pt idx="80">
                  <c:v>135.24152752625957</c:v>
                </c:pt>
                <c:pt idx="81">
                  <c:v>136.99987969744254</c:v>
                </c:pt>
              </c:numCache>
            </c:numRef>
          </c:val>
          <c:smooth val="0"/>
          <c:extLst>
            <c:ext xmlns:c16="http://schemas.microsoft.com/office/drawing/2014/chart" uri="{C3380CC4-5D6E-409C-BE32-E72D297353CC}">
              <c16:uniqueId val="{00000006-B8B4-4915-BF92-BFE4C7DC93CB}"/>
            </c:ext>
          </c:extLst>
        </c:ser>
        <c:dLbls>
          <c:showLegendKey val="0"/>
          <c:showVal val="0"/>
          <c:showCatName val="0"/>
          <c:showSerName val="0"/>
          <c:showPercent val="0"/>
          <c:showBubbleSize val="0"/>
        </c:dLbls>
        <c:marker val="1"/>
        <c:smooth val="0"/>
        <c:axId val="568333824"/>
        <c:axId val="568335360"/>
      </c:lineChart>
      <c:dateAx>
        <c:axId val="568330112"/>
        <c:scaling>
          <c:orientation val="minMax"/>
        </c:scaling>
        <c:delete val="0"/>
        <c:axPos val="b"/>
        <c:numFmt formatCode="yyyy" sourceLinked="0"/>
        <c:majorTickMark val="out"/>
        <c:minorTickMark val="out"/>
        <c:tickLblPos val="nextTo"/>
        <c:spPr>
          <a:ln/>
        </c:spPr>
        <c:crossAx val="568331648"/>
        <c:crosses val="autoZero"/>
        <c:auto val="1"/>
        <c:lblOffset val="100"/>
        <c:baseTimeUnit val="days"/>
        <c:majorUnit val="24"/>
        <c:majorTimeUnit val="months"/>
        <c:minorUnit val="12"/>
        <c:minorTimeUnit val="months"/>
      </c:dateAx>
      <c:valAx>
        <c:axId val="5683316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330112"/>
        <c:crosses val="autoZero"/>
        <c:crossBetween val="midCat"/>
      </c:valAx>
      <c:dateAx>
        <c:axId val="568333824"/>
        <c:scaling>
          <c:orientation val="minMax"/>
        </c:scaling>
        <c:delete val="1"/>
        <c:axPos val="b"/>
        <c:numFmt formatCode="m/d/yyyy" sourceLinked="1"/>
        <c:majorTickMark val="out"/>
        <c:minorTickMark val="none"/>
        <c:tickLblPos val="none"/>
        <c:crossAx val="568335360"/>
        <c:crosses val="autoZero"/>
        <c:auto val="1"/>
        <c:lblOffset val="100"/>
        <c:baseTimeUnit val="months"/>
      </c:dateAx>
      <c:valAx>
        <c:axId val="56833536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33382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35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0.37853747192064013</c:v>
              </c:pt>
              <c:pt idx="5">
                <c:v>0.37442689738082802</c:v>
              </c:pt>
              <c:pt idx="6">
                <c:v>0.36780982981293225</c:v>
              </c:pt>
              <c:pt idx="7">
                <c:v>0.42352269772321988</c:v>
              </c:pt>
              <c:pt idx="8">
                <c:v>0.51566620979491751</c:v>
              </c:pt>
              <c:pt idx="9">
                <c:v>0.62838820821842545</c:v>
              </c:pt>
              <c:pt idx="10">
                <c:v>0.79789398577029658</c:v>
              </c:pt>
              <c:pt idx="11">
                <c:v>1.0038952800695975</c:v>
              </c:pt>
              <c:pt idx="12">
                <c:v>1.3780399396099823</c:v>
              </c:pt>
              <c:pt idx="13">
                <c:v>1.3557753105261432</c:v>
              </c:pt>
              <c:pt idx="14">
                <c:v>1.3099717774139386</c:v>
              </c:pt>
              <c:pt idx="15">
                <c:v>1.2631284217792755</c:v>
              </c:pt>
              <c:pt idx="16">
                <c:v>1.4840788196877601</c:v>
              </c:pt>
              <c:pt idx="17">
                <c:v>1.8334647876723502</c:v>
              </c:pt>
              <c:pt idx="18">
                <c:v>1.7026934323134264</c:v>
              </c:pt>
              <c:pt idx="19">
                <c:v>1.7670657072048102</c:v>
              </c:pt>
              <c:pt idx="20">
                <c:v>2.1243370565849897</c:v>
              </c:pt>
              <c:pt idx="21">
                <c:v>2.7675243833760041</c:v>
              </c:pt>
              <c:pt idx="22">
                <c:v>3.0198317481075456</c:v>
              </c:pt>
              <c:pt idx="23">
                <c:v>2.9179951510099054</c:v>
              </c:pt>
              <c:pt idx="24">
                <c:v>3.3174072963956007</c:v>
              </c:pt>
              <c:pt idx="25">
                <c:v>3.1452841967800058</c:v>
              </c:pt>
              <c:pt idx="26">
                <c:v>3.1375795138545444</c:v>
              </c:pt>
              <c:pt idx="27">
                <c:v>3.2060032985786981</c:v>
              </c:pt>
              <c:pt idx="28">
                <c:v>3.445857937368662</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6454-4917-8893-8CE4A0D73864}"/>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0.15366229492033737</c:v>
              </c:pt>
              <c:pt idx="1">
                <c:v>0.27858543808080782</c:v>
              </c:pt>
              <c:pt idx="2">
                <c:v>0.20822404708804171</c:v>
              </c:pt>
              <c:pt idx="3">
                <c:v>0.25661447047648855</c:v>
              </c:pt>
              <c:pt idx="4">
                <c:v>0.51434611509260775</c:v>
              </c:pt>
              <c:pt idx="5">
                <c:v>0.50876078153335758</c:v>
              </c:pt>
              <c:pt idx="6">
                <c:v>0.49976969544726108</c:v>
              </c:pt>
              <c:pt idx="7">
                <c:v>0.57547078000549468</c:v>
              </c:pt>
              <c:pt idx="8">
                <c:v>0.70067280353199313</c:v>
              </c:pt>
              <c:pt idx="9">
                <c:v>0.85383629796870264</c:v>
              </c:pt>
              <c:pt idx="10">
                <c:v>1.0841560011336198</c:v>
              </c:pt>
              <c:pt idx="11">
                <c:v>1.3640647903197798</c:v>
              </c:pt>
              <c:pt idx="12">
                <c:v>1.8724420749802209</c:v>
              </c:pt>
              <c:pt idx="13">
                <c:v>1.8421895205497529</c:v>
              </c:pt>
              <c:pt idx="14">
                <c:v>1.7799529625829986</c:v>
              </c:pt>
              <c:pt idx="15">
                <c:v>1.7163035228951788</c:v>
              </c:pt>
              <c:pt idx="16">
                <c:v>2.0165247353838067</c:v>
              </c:pt>
              <c:pt idx="17">
                <c:v>2.0106420289332343</c:v>
              </c:pt>
              <c:pt idx="18">
                <c:v>1.9341618768308633</c:v>
              </c:pt>
              <c:pt idx="19">
                <c:v>1.7297385940990635</c:v>
              </c:pt>
              <c:pt idx="20">
                <c:v>1.6779251382689646</c:v>
              </c:pt>
              <c:pt idx="21">
                <c:v>1.5645106276644454</c:v>
              </c:pt>
              <c:pt idx="22">
                <c:v>1.2734639138299655</c:v>
              </c:pt>
              <c:pt idx="23">
                <c:v>1.1606872881810741</c:v>
              </c:pt>
              <c:pt idx="24">
                <c:v>1.2096380360012289</c:v>
              </c:pt>
              <c:pt idx="25">
                <c:v>1.1691731698218788</c:v>
              </c:pt>
              <c:pt idx="26">
                <c:v>1.1172262351863906</c:v>
              </c:pt>
              <c:pt idx="27">
                <c:v>1.125236757073969</c:v>
              </c:pt>
              <c:pt idx="28">
                <c:v>1.3863677685823821</c:v>
              </c:pt>
              <c:pt idx="29">
                <c:v>1.1106498487263081</c:v>
              </c:pt>
              <c:pt idx="30">
                <c:v>1.4124642200272346</c:v>
              </c:pt>
              <c:pt idx="31">
                <c:v>1.3122972943085751</c:v>
              </c:pt>
              <c:pt idx="32">
                <c:v>1.3126508945877147</c:v>
              </c:pt>
              <c:pt idx="33">
                <c:v>1.2764912115088738</c:v>
              </c:pt>
              <c:pt idx="34">
                <c:v>1.0560126233295501</c:v>
              </c:pt>
              <c:pt idx="35">
                <c:v>0.90876901517868702</c:v>
              </c:pt>
            </c:numLit>
          </c:val>
          <c:extLst>
            <c:ext xmlns:c16="http://schemas.microsoft.com/office/drawing/2014/chart" uri="{C3380CC4-5D6E-409C-BE32-E72D297353CC}">
              <c16:uniqueId val="{00000001-6454-4917-8893-8CE4A0D73864}"/>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27.047878727814183</c:v>
              </c:pt>
              <c:pt idx="7">
                <c:v>27.482355892824629</c:v>
              </c:pt>
              <c:pt idx="8">
                <c:v>26.147622129897236</c:v>
              </c:pt>
              <c:pt idx="9">
                <c:v>25.06135426084019</c:v>
              </c:pt>
              <c:pt idx="10">
                <c:v>24.861067837730879</c:v>
              </c:pt>
              <c:pt idx="11">
                <c:v>22.249753918311086</c:v>
              </c:pt>
              <c:pt idx="12">
                <c:v>19.368072033956196</c:v>
              </c:pt>
              <c:pt idx="13">
                <c:v>19.082780099831403</c:v>
              </c:pt>
              <c:pt idx="14">
                <c:v>17.645145534410826</c:v>
              </c:pt>
              <c:pt idx="15">
                <c:v>16.753392367132772</c:v>
              </c:pt>
              <c:pt idx="16">
                <c:v>16.252837812767144</c:v>
              </c:pt>
              <c:pt idx="17">
                <c:v>14.737568843603848</c:v>
              </c:pt>
              <c:pt idx="18">
                <c:v>14.710440790123092</c:v>
              </c:pt>
              <c:pt idx="19">
                <c:v>14.841100497482214</c:v>
              </c:pt>
              <c:pt idx="20">
                <c:v>14.779664894189992</c:v>
              </c:pt>
              <c:pt idx="21">
                <c:v>13.245533113358364</c:v>
              </c:pt>
              <c:pt idx="22">
                <c:v>12.399215458595485</c:v>
              </c:pt>
              <c:pt idx="23">
                <c:v>14.756342486597465</c:v>
              </c:pt>
              <c:pt idx="24">
                <c:v>14.277195072498071</c:v>
              </c:pt>
              <c:pt idx="25">
                <c:v>12.1510723028263</c:v>
              </c:pt>
              <c:pt idx="26">
                <c:v>11.650701259588356</c:v>
              </c:pt>
              <c:pt idx="27">
                <c:v>10.902169027148522</c:v>
              </c:pt>
              <c:pt idx="28">
                <c:v>10.118897087871041</c:v>
              </c:pt>
              <c:pt idx="29">
                <c:v>9.6075670269126938</c:v>
              </c:pt>
              <c:pt idx="30">
                <c:v>9.5580663933120888</c:v>
              </c:pt>
              <c:pt idx="31">
                <c:v>9.4972794631804884</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6454-4917-8893-8CE4A0D73864}"/>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0.77789313071872546</c:v>
              </c:pt>
              <c:pt idx="4">
                <c:v>1.9398619593073478</c:v>
              </c:pt>
              <c:pt idx="5">
                <c:v>2.0304241828308336</c:v>
              </c:pt>
              <c:pt idx="6">
                <c:v>2.6118242154309281</c:v>
              </c:pt>
              <c:pt idx="7">
                <c:v>2.0384797454162609</c:v>
              </c:pt>
              <c:pt idx="8">
                <c:v>2.4107240821023463</c:v>
              </c:pt>
              <c:pt idx="9">
                <c:v>1.6139083506365615</c:v>
              </c:pt>
              <c:pt idx="10">
                <c:v>0.86102008002951891</c:v>
              </c:pt>
              <c:pt idx="11">
                <c:v>0.91434144041594423</c:v>
              </c:pt>
              <c:pt idx="12">
                <c:v>0.41044572373818544</c:v>
              </c:pt>
              <c:pt idx="13">
                <c:v>0.42666587109292986</c:v>
              </c:pt>
              <c:pt idx="14">
                <c:v>0.66378034040993161</c:v>
              </c:pt>
              <c:pt idx="15">
                <c:v>1.3428328257792201</c:v>
              </c:pt>
              <c:pt idx="16">
                <c:v>1.6439846381606338</c:v>
              </c:pt>
              <c:pt idx="17">
                <c:v>1.3612965862393218</c:v>
              </c:pt>
              <c:pt idx="18">
                <c:v>1.4843415201017407</c:v>
              </c:pt>
              <c:pt idx="19">
                <c:v>1.7697669439456096</c:v>
              </c:pt>
              <c:pt idx="20">
                <c:v>2.7025550809737977</c:v>
              </c:pt>
              <c:pt idx="21">
                <c:v>2.2804035047425075</c:v>
              </c:pt>
              <c:pt idx="22">
                <c:v>2.370557226162604</c:v>
              </c:pt>
              <c:pt idx="23">
                <c:v>2.2597626846700867</c:v>
              </c:pt>
              <c:pt idx="24">
                <c:v>2.2282268579511251</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2.9875727666939458</c:v>
              </c:pt>
            </c:numLit>
          </c:val>
          <c:extLst>
            <c:ext xmlns:c16="http://schemas.microsoft.com/office/drawing/2014/chart" uri="{C3380CC4-5D6E-409C-BE32-E72D297353CC}">
              <c16:uniqueId val="{00000003-6454-4917-8893-8CE4A0D73864}"/>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18.082113548611275</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10.382465554754575</c:v>
              </c:pt>
              <c:pt idx="14">
                <c:v>9.9816114498421182</c:v>
              </c:pt>
              <c:pt idx="15">
                <c:v>9.3419205759913186</c:v>
              </c:pt>
              <c:pt idx="16">
                <c:v>8.8709099836136165</c:v>
              </c:pt>
              <c:pt idx="17">
                <c:v>8.5689681977006309</c:v>
              </c:pt>
              <c:pt idx="18">
                <c:v>8.533528923338249</c:v>
              </c:pt>
              <c:pt idx="19">
                <c:v>8.0464046753963547</c:v>
              </c:pt>
              <c:pt idx="20">
                <c:v>7.5288077779672058</c:v>
              </c:pt>
              <c:pt idx="21">
                <c:v>7.1066545081603749</c:v>
              </c:pt>
              <c:pt idx="22">
                <c:v>6.5582062268166865</c:v>
              </c:pt>
              <c:pt idx="23">
                <c:v>6.2529477498085351</c:v>
              </c:pt>
              <c:pt idx="24">
                <c:v>6.485478072073172</c:v>
              </c:pt>
              <c:pt idx="25">
                <c:v>6.2910627633012544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3.2062447514460128</c:v>
              </c:pt>
            </c:numLit>
          </c:val>
          <c:extLst>
            <c:ext xmlns:c16="http://schemas.microsoft.com/office/drawing/2014/chart" uri="{C3380CC4-5D6E-409C-BE32-E72D297353CC}">
              <c16:uniqueId val="{00000004-6454-4917-8893-8CE4A0D73864}"/>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5.2994789951700465</c:v>
              </c:pt>
              <c:pt idx="26">
                <c:v>5.146994819509187</c:v>
              </c:pt>
              <c:pt idx="27">
                <c:v>4.9996967642966892</c:v>
              </c:pt>
              <c:pt idx="28">
                <c:v>4.7871321886768374</c:v>
              </c:pt>
              <c:pt idx="29">
                <c:v>4.6387796603394609</c:v>
              </c:pt>
              <c:pt idx="30">
                <c:v>4.4877336288865761</c:v>
              </c:pt>
              <c:pt idx="31">
                <c:v>4.3274555364937077</c:v>
              </c:pt>
              <c:pt idx="32">
                <c:v>4.1880528361549958</c:v>
              </c:pt>
              <c:pt idx="33">
                <c:v>4.1844421364942299</c:v>
              </c:pt>
              <c:pt idx="34">
                <c:v>4.2485557583782665</c:v>
              </c:pt>
              <c:pt idx="35">
                <c:v>4.4476195996338994</c:v>
              </c:pt>
            </c:numLit>
          </c:val>
          <c:extLst>
            <c:ext xmlns:c16="http://schemas.microsoft.com/office/drawing/2014/chart" uri="{C3380CC4-5D6E-409C-BE32-E72D297353CC}">
              <c16:uniqueId val="{00000005-6454-4917-8893-8CE4A0D73864}"/>
            </c:ext>
          </c:extLst>
        </c:ser>
        <c:dLbls>
          <c:showLegendKey val="0"/>
          <c:showVal val="0"/>
          <c:showCatName val="0"/>
          <c:showSerName val="0"/>
          <c:showPercent val="0"/>
          <c:showBubbleSize val="0"/>
        </c:dLbls>
        <c:axId val="568471552"/>
        <c:axId val="56847308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61.146753622108974</c:v>
              </c:pt>
              <c:pt idx="4">
                <c:v>60.895383158587592</c:v>
              </c:pt>
              <c:pt idx="5">
                <c:v>60.654059459637686</c:v>
              </c:pt>
              <c:pt idx="6">
                <c:v>57.871897308977296</c:v>
              </c:pt>
              <c:pt idx="7">
                <c:v>56.612921536736579</c:v>
              </c:pt>
              <c:pt idx="8">
                <c:v>54.743408464461574</c:v>
              </c:pt>
              <c:pt idx="9">
                <c:v>52.759365876763574</c:v>
              </c:pt>
              <c:pt idx="10">
                <c:v>51.64346822621615</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35.828167462768519</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27.497347947833255</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6454-4917-8893-8CE4A0D73864}"/>
            </c:ext>
          </c:extLst>
        </c:ser>
        <c:dLbls>
          <c:showLegendKey val="0"/>
          <c:showVal val="0"/>
          <c:showCatName val="0"/>
          <c:showSerName val="0"/>
          <c:showPercent val="0"/>
          <c:showBubbleSize val="0"/>
        </c:dLbls>
        <c:marker val="1"/>
        <c:smooth val="0"/>
        <c:axId val="568475008"/>
        <c:axId val="568484992"/>
      </c:lineChart>
      <c:dateAx>
        <c:axId val="568471552"/>
        <c:scaling>
          <c:orientation val="minMax"/>
        </c:scaling>
        <c:delete val="0"/>
        <c:axPos val="b"/>
        <c:numFmt formatCode="yyyy" sourceLinked="0"/>
        <c:majorTickMark val="out"/>
        <c:minorTickMark val="none"/>
        <c:tickLblPos val="nextTo"/>
        <c:txPr>
          <a:bodyPr/>
          <a:lstStyle/>
          <a:p>
            <a:pPr>
              <a:defRPr sz="800"/>
            </a:pPr>
            <a:endParaRPr lang="en-US"/>
          </a:p>
        </c:txPr>
        <c:crossAx val="568473088"/>
        <c:crosses val="autoZero"/>
        <c:auto val="1"/>
        <c:lblOffset val="100"/>
        <c:baseTimeUnit val="days"/>
        <c:majorUnit val="12"/>
        <c:majorTimeUnit val="months"/>
        <c:minorUnit val="12"/>
        <c:minorTimeUnit val="days"/>
      </c:dateAx>
      <c:valAx>
        <c:axId val="56847308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568471552"/>
        <c:crosses val="autoZero"/>
        <c:crossBetween val="midCat"/>
      </c:valAx>
      <c:dateAx>
        <c:axId val="568475008"/>
        <c:scaling>
          <c:orientation val="minMax"/>
        </c:scaling>
        <c:delete val="1"/>
        <c:axPos val="b"/>
        <c:numFmt formatCode="General" sourceLinked="1"/>
        <c:majorTickMark val="out"/>
        <c:minorTickMark val="none"/>
        <c:tickLblPos val="none"/>
        <c:crossAx val="568484992"/>
        <c:crosses val="autoZero"/>
        <c:auto val="1"/>
        <c:lblOffset val="100"/>
        <c:baseTimeUnit val="days"/>
      </c:dateAx>
      <c:valAx>
        <c:axId val="568484992"/>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568475008"/>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18"/>
          <c:w val="0.67873614906932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DomesticCentralBank'!$B$14:$DX$14</c:f>
              <c:numCache>
                <c:formatCode>0.0</c:formatCode>
                <c:ptCount val="127"/>
                <c:pt idx="0">
                  <c:v>100022</c:v>
                </c:pt>
                <c:pt idx="1">
                  <c:v>94495.8</c:v>
                </c:pt>
                <c:pt idx="2">
                  <c:v>94149.3</c:v>
                </c:pt>
                <c:pt idx="3">
                  <c:v>95025.9</c:v>
                </c:pt>
                <c:pt idx="4">
                  <c:v>99123.9</c:v>
                </c:pt>
                <c:pt idx="5">
                  <c:v>97100.4</c:v>
                </c:pt>
                <c:pt idx="6">
                  <c:v>97947</c:v>
                </c:pt>
                <c:pt idx="7">
                  <c:v>98917.5</c:v>
                </c:pt>
                <c:pt idx="8">
                  <c:v>93273.1</c:v>
                </c:pt>
                <c:pt idx="9">
                  <c:v>84902.7</c:v>
                </c:pt>
                <c:pt idx="10">
                  <c:v>80798.899999999994</c:v>
                </c:pt>
                <c:pt idx="11">
                  <c:v>80596.399999999994</c:v>
                </c:pt>
                <c:pt idx="12">
                  <c:v>76445.7</c:v>
                </c:pt>
                <c:pt idx="13">
                  <c:v>71147.7</c:v>
                </c:pt>
                <c:pt idx="14">
                  <c:v>72767.3</c:v>
                </c:pt>
                <c:pt idx="15">
                  <c:v>70461.2</c:v>
                </c:pt>
                <c:pt idx="16">
                  <c:v>67390.7</c:v>
                </c:pt>
                <c:pt idx="17">
                  <c:v>66064.2</c:v>
                </c:pt>
                <c:pt idx="18">
                  <c:v>65563.8</c:v>
                </c:pt>
                <c:pt idx="19">
                  <c:v>63125.5</c:v>
                </c:pt>
                <c:pt idx="20">
                  <c:v>64265.5</c:v>
                </c:pt>
                <c:pt idx="21">
                  <c:v>66053.100000000006</c:v>
                </c:pt>
                <c:pt idx="22">
                  <c:v>68409</c:v>
                </c:pt>
                <c:pt idx="23">
                  <c:v>71990</c:v>
                </c:pt>
                <c:pt idx="24">
                  <c:v>73066.100000000006</c:v>
                </c:pt>
                <c:pt idx="25">
                  <c:v>74840.600000000006</c:v>
                </c:pt>
                <c:pt idx="26">
                  <c:v>76668.7</c:v>
                </c:pt>
                <c:pt idx="27">
                  <c:v>76738.2</c:v>
                </c:pt>
                <c:pt idx="28">
                  <c:v>77299.199999999997</c:v>
                </c:pt>
                <c:pt idx="29">
                  <c:v>80221.600000000006</c:v>
                </c:pt>
                <c:pt idx="30">
                  <c:v>84367.1</c:v>
                </c:pt>
                <c:pt idx="31">
                  <c:v>90196.4</c:v>
                </c:pt>
                <c:pt idx="32">
                  <c:v>87247.1</c:v>
                </c:pt>
                <c:pt idx="33">
                  <c:v>94273.600000000006</c:v>
                </c:pt>
                <c:pt idx="34">
                  <c:v>102859.3</c:v>
                </c:pt>
                <c:pt idx="35">
                  <c:v>113676.8</c:v>
                </c:pt>
                <c:pt idx="36">
                  <c:v>125355.6</c:v>
                </c:pt>
                <c:pt idx="37">
                  <c:v>148041.29999999999</c:v>
                </c:pt>
                <c:pt idx="38">
                  <c:v>167691.70000000001</c:v>
                </c:pt>
                <c:pt idx="39">
                  <c:v>181395.8</c:v>
                </c:pt>
                <c:pt idx="40">
                  <c:v>198337</c:v>
                </c:pt>
                <c:pt idx="41">
                  <c:v>211950.5</c:v>
                </c:pt>
                <c:pt idx="42">
                  <c:v>229311.5</c:v>
                </c:pt>
                <c:pt idx="43">
                  <c:v>250439.4</c:v>
                </c:pt>
                <c:pt idx="44">
                  <c:v>269792.09999999998</c:v>
                </c:pt>
                <c:pt idx="45">
                  <c:v>291248.5</c:v>
                </c:pt>
                <c:pt idx="46">
                  <c:v>309571.8</c:v>
                </c:pt>
                <c:pt idx="47">
                  <c:v>325001.90000000002</c:v>
                </c:pt>
                <c:pt idx="48">
                  <c:v>349195.5</c:v>
                </c:pt>
                <c:pt idx="49">
                  <c:v>376382.2</c:v>
                </c:pt>
                <c:pt idx="50">
                  <c:v>397597.1</c:v>
                </c:pt>
                <c:pt idx="51">
                  <c:v>410501</c:v>
                </c:pt>
                <c:pt idx="52">
                  <c:v>417711.4</c:v>
                </c:pt>
                <c:pt idx="53">
                  <c:v>427425.6</c:v>
                </c:pt>
                <c:pt idx="54">
                  <c:v>435908.1</c:v>
                </c:pt>
                <c:pt idx="55">
                  <c:v>440672.9</c:v>
                </c:pt>
                <c:pt idx="56">
                  <c:v>448326.1</c:v>
                </c:pt>
                <c:pt idx="57">
                  <c:v>454763.8</c:v>
                </c:pt>
                <c:pt idx="58">
                  <c:v>462137.5</c:v>
                </c:pt>
                <c:pt idx="59">
                  <c:v>467558.5</c:v>
                </c:pt>
                <c:pt idx="60">
                  <c:v>469953.8</c:v>
                </c:pt>
                <c:pt idx="61">
                  <c:v>476345.3</c:v>
                </c:pt>
                <c:pt idx="62">
                  <c:v>479681</c:v>
                </c:pt>
                <c:pt idx="63">
                  <c:v>481341.9</c:v>
                </c:pt>
                <c:pt idx="64">
                  <c:v>485918.1</c:v>
                </c:pt>
                <c:pt idx="65">
                  <c:v>509173.3</c:v>
                </c:pt>
                <c:pt idx="66">
                  <c:v>529956.30000000005</c:v>
                </c:pt>
                <c:pt idx="67">
                  <c:v>535509.80000000005</c:v>
                </c:pt>
                <c:pt idx="68">
                  <c:v>532165.19999999995</c:v>
                </c:pt>
                <c:pt idx="69">
                  <c:v>529965.4</c:v>
                </c:pt>
                <c:pt idx="70">
                  <c:v>528029.5</c:v>
                </c:pt>
                <c:pt idx="71">
                  <c:v>521119.5</c:v>
                </c:pt>
                <c:pt idx="72">
                  <c:v>526173.6</c:v>
                </c:pt>
                <c:pt idx="73">
                  <c:v>542452.69999999995</c:v>
                </c:pt>
                <c:pt idx="74">
                  <c:v>545521.1</c:v>
                </c:pt>
                <c:pt idx="75">
                  <c:v>564155.69999999995</c:v>
                </c:pt>
                <c:pt idx="76">
                  <c:v>581720.6</c:v>
                </c:pt>
                <c:pt idx="77">
                  <c:v>582872.9</c:v>
                </c:pt>
                <c:pt idx="78">
                  <c:v>586878.1</c:v>
                </c:pt>
                <c:pt idx="79">
                  <c:v>592269.5</c:v>
                </c:pt>
                <c:pt idx="80">
                  <c:v>589663.4</c:v>
                </c:pt>
                <c:pt idx="81">
                  <c:v>588496.9</c:v>
                </c:pt>
              </c:numCache>
            </c:numRef>
          </c:val>
          <c:extLst>
            <c:ext xmlns:c16="http://schemas.microsoft.com/office/drawing/2014/chart" uri="{C3380CC4-5D6E-409C-BE32-E72D297353CC}">
              <c16:uniqueId val="{00000000-71BD-41A4-9B0C-B97B102D9141}"/>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DomesticBank'!$B$14:$DX$14</c:f>
              <c:numCache>
                <c:formatCode>0.0</c:formatCode>
                <c:ptCount val="127"/>
                <c:pt idx="0">
                  <c:v>265450</c:v>
                </c:pt>
                <c:pt idx="1">
                  <c:v>276740</c:v>
                </c:pt>
                <c:pt idx="2">
                  <c:v>265320</c:v>
                </c:pt>
                <c:pt idx="3">
                  <c:v>267120</c:v>
                </c:pt>
                <c:pt idx="4">
                  <c:v>263170</c:v>
                </c:pt>
                <c:pt idx="5">
                  <c:v>269620</c:v>
                </c:pt>
                <c:pt idx="6">
                  <c:v>270000</c:v>
                </c:pt>
                <c:pt idx="7">
                  <c:v>270950</c:v>
                </c:pt>
                <c:pt idx="8">
                  <c:v>276090</c:v>
                </c:pt>
                <c:pt idx="9">
                  <c:v>279200</c:v>
                </c:pt>
                <c:pt idx="10">
                  <c:v>282820</c:v>
                </c:pt>
                <c:pt idx="11">
                  <c:v>284990</c:v>
                </c:pt>
                <c:pt idx="12">
                  <c:v>287550</c:v>
                </c:pt>
                <c:pt idx="13">
                  <c:v>290620</c:v>
                </c:pt>
                <c:pt idx="14">
                  <c:v>284590</c:v>
                </c:pt>
                <c:pt idx="15">
                  <c:v>280160</c:v>
                </c:pt>
                <c:pt idx="16">
                  <c:v>290830</c:v>
                </c:pt>
                <c:pt idx="17">
                  <c:v>295120</c:v>
                </c:pt>
                <c:pt idx="18">
                  <c:v>286050</c:v>
                </c:pt>
                <c:pt idx="19">
                  <c:v>309360</c:v>
                </c:pt>
                <c:pt idx="20">
                  <c:v>316010</c:v>
                </c:pt>
                <c:pt idx="21">
                  <c:v>334220</c:v>
                </c:pt>
                <c:pt idx="22">
                  <c:v>341930</c:v>
                </c:pt>
                <c:pt idx="23">
                  <c:v>349190</c:v>
                </c:pt>
                <c:pt idx="24">
                  <c:v>363420</c:v>
                </c:pt>
                <c:pt idx="25">
                  <c:v>368390</c:v>
                </c:pt>
                <c:pt idx="26">
                  <c:v>368080</c:v>
                </c:pt>
                <c:pt idx="27">
                  <c:v>380770</c:v>
                </c:pt>
                <c:pt idx="28">
                  <c:v>386880</c:v>
                </c:pt>
                <c:pt idx="29">
                  <c:v>389250</c:v>
                </c:pt>
                <c:pt idx="30">
                  <c:v>386150</c:v>
                </c:pt>
                <c:pt idx="31">
                  <c:v>399230</c:v>
                </c:pt>
                <c:pt idx="32">
                  <c:v>415010</c:v>
                </c:pt>
                <c:pt idx="33">
                  <c:v>410040</c:v>
                </c:pt>
                <c:pt idx="34">
                  <c:v>402860</c:v>
                </c:pt>
                <c:pt idx="35">
                  <c:v>399520</c:v>
                </c:pt>
                <c:pt idx="36">
                  <c:v>404410</c:v>
                </c:pt>
                <c:pt idx="37">
                  <c:v>385410</c:v>
                </c:pt>
                <c:pt idx="38">
                  <c:v>381900</c:v>
                </c:pt>
                <c:pt idx="39">
                  <c:v>375280</c:v>
                </c:pt>
                <c:pt idx="40">
                  <c:v>371010</c:v>
                </c:pt>
                <c:pt idx="41">
                  <c:v>366960</c:v>
                </c:pt>
                <c:pt idx="42">
                  <c:v>361090</c:v>
                </c:pt>
                <c:pt idx="43">
                  <c:v>354940</c:v>
                </c:pt>
                <c:pt idx="44">
                  <c:v>340750</c:v>
                </c:pt>
                <c:pt idx="45">
                  <c:v>335390</c:v>
                </c:pt>
                <c:pt idx="46">
                  <c:v>322840</c:v>
                </c:pt>
                <c:pt idx="47">
                  <c:v>309000</c:v>
                </c:pt>
                <c:pt idx="48">
                  <c:v>309650</c:v>
                </c:pt>
                <c:pt idx="49">
                  <c:v>309370</c:v>
                </c:pt>
                <c:pt idx="50">
                  <c:v>297330</c:v>
                </c:pt>
                <c:pt idx="51">
                  <c:v>289230</c:v>
                </c:pt>
                <c:pt idx="52">
                  <c:v>283270</c:v>
                </c:pt>
                <c:pt idx="53">
                  <c:v>283690</c:v>
                </c:pt>
                <c:pt idx="54">
                  <c:v>275330</c:v>
                </c:pt>
                <c:pt idx="55">
                  <c:v>274970</c:v>
                </c:pt>
                <c:pt idx="56">
                  <c:v>275290</c:v>
                </c:pt>
                <c:pt idx="57">
                  <c:v>265990</c:v>
                </c:pt>
                <c:pt idx="58">
                  <c:v>258470</c:v>
                </c:pt>
                <c:pt idx="59">
                  <c:v>254310</c:v>
                </c:pt>
                <c:pt idx="60">
                  <c:v>252340</c:v>
                </c:pt>
                <c:pt idx="61">
                  <c:v>248690</c:v>
                </c:pt>
                <c:pt idx="62">
                  <c:v>246200</c:v>
                </c:pt>
                <c:pt idx="63">
                  <c:v>246700</c:v>
                </c:pt>
                <c:pt idx="64">
                  <c:v>246290</c:v>
                </c:pt>
                <c:pt idx="65">
                  <c:v>267240</c:v>
                </c:pt>
                <c:pt idx="66">
                  <c:v>276500</c:v>
                </c:pt>
                <c:pt idx="67">
                  <c:v>275830</c:v>
                </c:pt>
                <c:pt idx="68">
                  <c:v>266470</c:v>
                </c:pt>
                <c:pt idx="69">
                  <c:v>269290</c:v>
                </c:pt>
                <c:pt idx="70">
                  <c:v>269130</c:v>
                </c:pt>
                <c:pt idx="71">
                  <c:v>267560</c:v>
                </c:pt>
                <c:pt idx="72">
                  <c:v>285800</c:v>
                </c:pt>
                <c:pt idx="73">
                  <c:v>281910</c:v>
                </c:pt>
                <c:pt idx="74">
                  <c:v>259530</c:v>
                </c:pt>
                <c:pt idx="75">
                  <c:v>244520</c:v>
                </c:pt>
                <c:pt idx="76">
                  <c:v>243340</c:v>
                </c:pt>
                <c:pt idx="77">
                  <c:v>241010</c:v>
                </c:pt>
                <c:pt idx="78">
                  <c:v>241890</c:v>
                </c:pt>
                <c:pt idx="79">
                  <c:v>241700</c:v>
                </c:pt>
                <c:pt idx="80">
                  <c:v>243100</c:v>
                </c:pt>
                <c:pt idx="81">
                  <c:v>243100</c:v>
                </c:pt>
              </c:numCache>
            </c:numRef>
          </c:val>
          <c:extLst>
            <c:ext xmlns:c16="http://schemas.microsoft.com/office/drawing/2014/chart" uri="{C3380CC4-5D6E-409C-BE32-E72D297353CC}">
              <c16:uniqueId val="{00000001-71BD-41A4-9B0C-B97B102D9141}"/>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DomesticNonbank'!$B$14:$DX$14</c:f>
              <c:numCache>
                <c:formatCode>0.0</c:formatCode>
                <c:ptCount val="127"/>
                <c:pt idx="0">
                  <c:v>356890.12099999993</c:v>
                </c:pt>
                <c:pt idx="1">
                  <c:v>367826.47699999996</c:v>
                </c:pt>
                <c:pt idx="2">
                  <c:v>364030.35099999991</c:v>
                </c:pt>
                <c:pt idx="3">
                  <c:v>365337.57299999997</c:v>
                </c:pt>
                <c:pt idx="4">
                  <c:v>370537.08499999996</c:v>
                </c:pt>
                <c:pt idx="5">
                  <c:v>370736.51899999997</c:v>
                </c:pt>
                <c:pt idx="6">
                  <c:v>365354.44699999993</c:v>
                </c:pt>
                <c:pt idx="7">
                  <c:v>364899.82900000003</c:v>
                </c:pt>
                <c:pt idx="8">
                  <c:v>365552.84499999997</c:v>
                </c:pt>
                <c:pt idx="9">
                  <c:v>361385.98300000001</c:v>
                </c:pt>
                <c:pt idx="10">
                  <c:v>361662.6179999999</c:v>
                </c:pt>
                <c:pt idx="11">
                  <c:v>356416.83199999994</c:v>
                </c:pt>
                <c:pt idx="12">
                  <c:v>351159.71200000006</c:v>
                </c:pt>
                <c:pt idx="13">
                  <c:v>356016.53100000008</c:v>
                </c:pt>
                <c:pt idx="14">
                  <c:v>349143.47999999986</c:v>
                </c:pt>
                <c:pt idx="15">
                  <c:v>347831.39500000002</c:v>
                </c:pt>
                <c:pt idx="16">
                  <c:v>341616.75400000007</c:v>
                </c:pt>
                <c:pt idx="17">
                  <c:v>335254.53300000005</c:v>
                </c:pt>
                <c:pt idx="18">
                  <c:v>333792.58099999989</c:v>
                </c:pt>
                <c:pt idx="19">
                  <c:v>330536.57499999995</c:v>
                </c:pt>
                <c:pt idx="20">
                  <c:v>333130.09199999995</c:v>
                </c:pt>
                <c:pt idx="21">
                  <c:v>332608.951</c:v>
                </c:pt>
                <c:pt idx="22">
                  <c:v>331527.20699999994</c:v>
                </c:pt>
                <c:pt idx="23">
                  <c:v>333227.85600000003</c:v>
                </c:pt>
                <c:pt idx="24">
                  <c:v>335549.4850000001</c:v>
                </c:pt>
                <c:pt idx="25">
                  <c:v>338803.80299999996</c:v>
                </c:pt>
                <c:pt idx="26">
                  <c:v>334718.11900000006</c:v>
                </c:pt>
                <c:pt idx="27">
                  <c:v>341272.94200000004</c:v>
                </c:pt>
                <c:pt idx="28">
                  <c:v>332735.54600000009</c:v>
                </c:pt>
                <c:pt idx="29">
                  <c:v>338055.30900000001</c:v>
                </c:pt>
                <c:pt idx="30">
                  <c:v>338098.38500000001</c:v>
                </c:pt>
                <c:pt idx="31">
                  <c:v>335867.76300000004</c:v>
                </c:pt>
                <c:pt idx="32">
                  <c:v>336451.61300000001</c:v>
                </c:pt>
                <c:pt idx="33">
                  <c:v>343850.72400000005</c:v>
                </c:pt>
                <c:pt idx="34">
                  <c:v>344580.87599999993</c:v>
                </c:pt>
                <c:pt idx="35">
                  <c:v>348224.43099999998</c:v>
                </c:pt>
                <c:pt idx="36">
                  <c:v>340970.48199999996</c:v>
                </c:pt>
                <c:pt idx="37">
                  <c:v>349354.29200000013</c:v>
                </c:pt>
                <c:pt idx="38">
                  <c:v>340602.01099999994</c:v>
                </c:pt>
                <c:pt idx="39">
                  <c:v>341632.37899999996</c:v>
                </c:pt>
                <c:pt idx="40">
                  <c:v>335129.34399999992</c:v>
                </c:pt>
                <c:pt idx="41">
                  <c:v>337587.0469999999</c:v>
                </c:pt>
                <c:pt idx="42">
                  <c:v>328640.59299999999</c:v>
                </c:pt>
                <c:pt idx="43">
                  <c:v>326566.522</c:v>
                </c:pt>
                <c:pt idx="44">
                  <c:v>324502.42200000002</c:v>
                </c:pt>
                <c:pt idx="45">
                  <c:v>318078.72500000009</c:v>
                </c:pt>
                <c:pt idx="46">
                  <c:v>307075.0689999999</c:v>
                </c:pt>
                <c:pt idx="47">
                  <c:v>305486.33500000008</c:v>
                </c:pt>
                <c:pt idx="48">
                  <c:v>287598.59199999995</c:v>
                </c:pt>
                <c:pt idx="49">
                  <c:v>272478.39699999988</c:v>
                </c:pt>
                <c:pt idx="50">
                  <c:v>266934.0120000001</c:v>
                </c:pt>
                <c:pt idx="51">
                  <c:v>262006.27400000009</c:v>
                </c:pt>
                <c:pt idx="52">
                  <c:v>264742.89399999997</c:v>
                </c:pt>
                <c:pt idx="53">
                  <c:v>261535.40399999998</c:v>
                </c:pt>
                <c:pt idx="54">
                  <c:v>261111.81199999992</c:v>
                </c:pt>
                <c:pt idx="55">
                  <c:v>259764.60400000005</c:v>
                </c:pt>
                <c:pt idx="56">
                  <c:v>256129.65399999998</c:v>
                </c:pt>
                <c:pt idx="57">
                  <c:v>256024.66300000012</c:v>
                </c:pt>
                <c:pt idx="58">
                  <c:v>252384.75000000012</c:v>
                </c:pt>
                <c:pt idx="59">
                  <c:v>251709.95299999998</c:v>
                </c:pt>
                <c:pt idx="60">
                  <c:v>255529.891</c:v>
                </c:pt>
                <c:pt idx="61">
                  <c:v>256455.87900000002</c:v>
                </c:pt>
                <c:pt idx="62">
                  <c:v>251318.76600000006</c:v>
                </c:pt>
                <c:pt idx="63">
                  <c:v>257153.79599999997</c:v>
                </c:pt>
                <c:pt idx="64">
                  <c:v>258229.30799999996</c:v>
                </c:pt>
                <c:pt idx="65">
                  <c:v>256376.40200000006</c:v>
                </c:pt>
                <c:pt idx="66">
                  <c:v>243756.46999999997</c:v>
                </c:pt>
                <c:pt idx="67">
                  <c:v>240345.72600000002</c:v>
                </c:pt>
                <c:pt idx="68">
                  <c:v>246677.94499999995</c:v>
                </c:pt>
                <c:pt idx="69">
                  <c:v>252365.01299999992</c:v>
                </c:pt>
                <c:pt idx="70">
                  <c:v>248791.03299999994</c:v>
                </c:pt>
                <c:pt idx="71">
                  <c:v>248644.91700000002</c:v>
                </c:pt>
                <c:pt idx="72">
                  <c:v>259748.36600000004</c:v>
                </c:pt>
                <c:pt idx="73">
                  <c:v>257243.9870000002</c:v>
                </c:pt>
                <c:pt idx="74">
                  <c:v>264629.2150000002</c:v>
                </c:pt>
                <c:pt idx="75">
                  <c:v>266767.70799999987</c:v>
                </c:pt>
                <c:pt idx="76">
                  <c:v>266746.49700000009</c:v>
                </c:pt>
                <c:pt idx="77">
                  <c:v>271310.84800000011</c:v>
                </c:pt>
                <c:pt idx="78">
                  <c:v>273527.67599999986</c:v>
                </c:pt>
                <c:pt idx="79">
                  <c:v>278790.18699999992</c:v>
                </c:pt>
                <c:pt idx="80">
                  <c:v>281637.10200000007</c:v>
                </c:pt>
                <c:pt idx="81">
                  <c:v>314620.52100000007</c:v>
                </c:pt>
              </c:numCache>
            </c:numRef>
          </c:val>
          <c:extLst>
            <c:ext xmlns:c16="http://schemas.microsoft.com/office/drawing/2014/chart" uri="{C3380CC4-5D6E-409C-BE32-E72D297353CC}">
              <c16:uniqueId val="{00000002-71BD-41A4-9B0C-B97B102D9141}"/>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ForeignOfficial'!$B$14:$DX$14</c:f>
              <c:numCache>
                <c:formatCode>0.0</c:formatCode>
                <c:ptCount val="127"/>
                <c:pt idx="0">
                  <c:v>12075.813</c:v>
                </c:pt>
                <c:pt idx="1">
                  <c:v>12456.437</c:v>
                </c:pt>
                <c:pt idx="2">
                  <c:v>12209.062</c:v>
                </c:pt>
                <c:pt idx="3">
                  <c:v>13179.534</c:v>
                </c:pt>
                <c:pt idx="4">
                  <c:v>14116.92</c:v>
                </c:pt>
                <c:pt idx="5">
                  <c:v>14417.09</c:v>
                </c:pt>
                <c:pt idx="6">
                  <c:v>15340.625</c:v>
                </c:pt>
                <c:pt idx="7">
                  <c:v>15976.752</c:v>
                </c:pt>
                <c:pt idx="8">
                  <c:v>15445.561</c:v>
                </c:pt>
                <c:pt idx="9">
                  <c:v>15062.380999999999</c:v>
                </c:pt>
                <c:pt idx="10">
                  <c:v>15355.16</c:v>
                </c:pt>
                <c:pt idx="11">
                  <c:v>17055.355</c:v>
                </c:pt>
                <c:pt idx="12">
                  <c:v>16272.245999999999</c:v>
                </c:pt>
                <c:pt idx="13">
                  <c:v>18005.641</c:v>
                </c:pt>
                <c:pt idx="14">
                  <c:v>17016.274000000001</c:v>
                </c:pt>
                <c:pt idx="15">
                  <c:v>19240.569</c:v>
                </c:pt>
                <c:pt idx="16">
                  <c:v>19224.421999999999</c:v>
                </c:pt>
                <c:pt idx="17">
                  <c:v>22499.58</c:v>
                </c:pt>
                <c:pt idx="18">
                  <c:v>21882.691999999999</c:v>
                </c:pt>
                <c:pt idx="19">
                  <c:v>18091.428</c:v>
                </c:pt>
                <c:pt idx="20">
                  <c:v>15422.602000000001</c:v>
                </c:pt>
                <c:pt idx="21">
                  <c:v>17242.796999999999</c:v>
                </c:pt>
                <c:pt idx="22">
                  <c:v>17557.081999999999</c:v>
                </c:pt>
                <c:pt idx="23">
                  <c:v>17133.412</c:v>
                </c:pt>
                <c:pt idx="24">
                  <c:v>18199.037</c:v>
                </c:pt>
                <c:pt idx="25">
                  <c:v>18575.523000000001</c:v>
                </c:pt>
                <c:pt idx="26">
                  <c:v>20354.031999999999</c:v>
                </c:pt>
                <c:pt idx="27">
                  <c:v>21625.781999999999</c:v>
                </c:pt>
                <c:pt idx="28">
                  <c:v>23019.503000000001</c:v>
                </c:pt>
                <c:pt idx="29">
                  <c:v>23790.68</c:v>
                </c:pt>
                <c:pt idx="30">
                  <c:v>22469.69</c:v>
                </c:pt>
                <c:pt idx="31">
                  <c:v>22345.235000000001</c:v>
                </c:pt>
                <c:pt idx="32">
                  <c:v>25802.143</c:v>
                </c:pt>
                <c:pt idx="33">
                  <c:v>25676.407999999999</c:v>
                </c:pt>
                <c:pt idx="34">
                  <c:v>27759.246999999999</c:v>
                </c:pt>
                <c:pt idx="35">
                  <c:v>30186.182000000001</c:v>
                </c:pt>
                <c:pt idx="36">
                  <c:v>31252.234</c:v>
                </c:pt>
                <c:pt idx="37">
                  <c:v>32793.135000000002</c:v>
                </c:pt>
                <c:pt idx="38">
                  <c:v>33000.349000000002</c:v>
                </c:pt>
                <c:pt idx="39">
                  <c:v>36554.728000000003</c:v>
                </c:pt>
                <c:pt idx="40">
                  <c:v>33828.544000000002</c:v>
                </c:pt>
                <c:pt idx="41">
                  <c:v>34409.050999999999</c:v>
                </c:pt>
                <c:pt idx="42">
                  <c:v>35451.826999999997</c:v>
                </c:pt>
                <c:pt idx="43">
                  <c:v>37766.678999999996</c:v>
                </c:pt>
                <c:pt idx="44">
                  <c:v>40288.18</c:v>
                </c:pt>
                <c:pt idx="45">
                  <c:v>38474.29</c:v>
                </c:pt>
                <c:pt idx="46">
                  <c:v>35855.930999999997</c:v>
                </c:pt>
                <c:pt idx="47">
                  <c:v>37632.756000000001</c:v>
                </c:pt>
                <c:pt idx="48">
                  <c:v>33432.192000000003</c:v>
                </c:pt>
                <c:pt idx="49">
                  <c:v>33624.123</c:v>
                </c:pt>
                <c:pt idx="50">
                  <c:v>34515.906000000003</c:v>
                </c:pt>
                <c:pt idx="51">
                  <c:v>37144.366000000002</c:v>
                </c:pt>
                <c:pt idx="52">
                  <c:v>41696.186999999998</c:v>
                </c:pt>
                <c:pt idx="53">
                  <c:v>43460.667999999998</c:v>
                </c:pt>
                <c:pt idx="54">
                  <c:v>43428.756000000001</c:v>
                </c:pt>
                <c:pt idx="55">
                  <c:v>47800.85</c:v>
                </c:pt>
                <c:pt idx="56">
                  <c:v>43109.972999999998</c:v>
                </c:pt>
                <c:pt idx="57">
                  <c:v>46476.877999999997</c:v>
                </c:pt>
                <c:pt idx="58">
                  <c:v>48924.358999999997</c:v>
                </c:pt>
                <c:pt idx="59" formatCode="0">
                  <c:v>49650.392999999996</c:v>
                </c:pt>
                <c:pt idx="60">
                  <c:v>51140.756999999998</c:v>
                </c:pt>
                <c:pt idx="61">
                  <c:v>51796.415000000001</c:v>
                </c:pt>
                <c:pt idx="62">
                  <c:v>52078.788</c:v>
                </c:pt>
                <c:pt idx="63">
                  <c:v>56777.955000000002</c:v>
                </c:pt>
                <c:pt idx="64">
                  <c:v>56398.896999999997</c:v>
                </c:pt>
                <c:pt idx="65">
                  <c:v>56131.919000000002</c:v>
                </c:pt>
                <c:pt idx="66">
                  <c:v>57402.239000000001</c:v>
                </c:pt>
                <c:pt idx="67">
                  <c:v>60450</c:v>
                </c:pt>
                <c:pt idx="68">
                  <c:v>62287.012999999999</c:v>
                </c:pt>
                <c:pt idx="69">
                  <c:v>60851.957000000002</c:v>
                </c:pt>
                <c:pt idx="70">
                  <c:v>62341.578000000001</c:v>
                </c:pt>
                <c:pt idx="71">
                  <c:v>62449.654999999999</c:v>
                </c:pt>
                <c:pt idx="72">
                  <c:v>64287.114000000001</c:v>
                </c:pt>
                <c:pt idx="73">
                  <c:v>66543.203999999998</c:v>
                </c:pt>
                <c:pt idx="74">
                  <c:v>69446.213000000003</c:v>
                </c:pt>
                <c:pt idx="75">
                  <c:v>70223.216</c:v>
                </c:pt>
                <c:pt idx="76">
                  <c:v>69227.826000000001</c:v>
                </c:pt>
                <c:pt idx="77">
                  <c:v>74006.370999999999</c:v>
                </c:pt>
                <c:pt idx="78">
                  <c:v>78344.157999999996</c:v>
                </c:pt>
                <c:pt idx="79">
                  <c:v>80162.721999999994</c:v>
                </c:pt>
                <c:pt idx="80">
                  <c:v>86192.335999999996</c:v>
                </c:pt>
                <c:pt idx="81">
                  <c:v>89829.18</c:v>
                </c:pt>
              </c:numCache>
            </c:numRef>
          </c:val>
          <c:extLst>
            <c:ext xmlns:c16="http://schemas.microsoft.com/office/drawing/2014/chart" uri="{C3380CC4-5D6E-409C-BE32-E72D297353CC}">
              <c16:uniqueId val="{00000003-71BD-41A4-9B0C-B97B102D9141}"/>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ForeignBank'!$B$14:$DX$14</c:f>
              <c:numCache>
                <c:formatCode>0.0</c:formatCode>
                <c:ptCount val="127"/>
                <c:pt idx="0">
                  <c:v>2018.8710000000001</c:v>
                </c:pt>
                <c:pt idx="1">
                  <c:v>2057.6849999999999</c:v>
                </c:pt>
                <c:pt idx="2">
                  <c:v>2124.3220000000001</c:v>
                </c:pt>
                <c:pt idx="3">
                  <c:v>2732.873</c:v>
                </c:pt>
                <c:pt idx="4">
                  <c:v>2262.7570000000001</c:v>
                </c:pt>
                <c:pt idx="5">
                  <c:v>3531.4949999999999</c:v>
                </c:pt>
                <c:pt idx="6">
                  <c:v>2673.9259999999999</c:v>
                </c:pt>
                <c:pt idx="7">
                  <c:v>3415.0709999999999</c:v>
                </c:pt>
                <c:pt idx="8">
                  <c:v>2988.5050000000001</c:v>
                </c:pt>
                <c:pt idx="9">
                  <c:v>2864.98</c:v>
                </c:pt>
                <c:pt idx="10">
                  <c:v>2701.306</c:v>
                </c:pt>
                <c:pt idx="11">
                  <c:v>3050.6379999999999</c:v>
                </c:pt>
                <c:pt idx="12">
                  <c:v>2972.8209999999999</c:v>
                </c:pt>
                <c:pt idx="13">
                  <c:v>2615.9349999999999</c:v>
                </c:pt>
                <c:pt idx="14">
                  <c:v>2586.4479999999999</c:v>
                </c:pt>
                <c:pt idx="15">
                  <c:v>3328.3919999999998</c:v>
                </c:pt>
                <c:pt idx="16">
                  <c:v>3461.587</c:v>
                </c:pt>
                <c:pt idx="17">
                  <c:v>2666.9279999999999</c:v>
                </c:pt>
                <c:pt idx="18">
                  <c:v>2917.24</c:v>
                </c:pt>
                <c:pt idx="19">
                  <c:v>2671.02</c:v>
                </c:pt>
                <c:pt idx="20">
                  <c:v>2444.2750000000001</c:v>
                </c:pt>
                <c:pt idx="21">
                  <c:v>2496.9850000000001</c:v>
                </c:pt>
                <c:pt idx="22">
                  <c:v>2310.4090000000001</c:v>
                </c:pt>
                <c:pt idx="23">
                  <c:v>2321.3539999999998</c:v>
                </c:pt>
                <c:pt idx="24">
                  <c:v>1899.6669999999999</c:v>
                </c:pt>
                <c:pt idx="25">
                  <c:v>1887.325</c:v>
                </c:pt>
                <c:pt idx="26">
                  <c:v>2099.9639999999999</c:v>
                </c:pt>
                <c:pt idx="27">
                  <c:v>1945.817</c:v>
                </c:pt>
                <c:pt idx="28">
                  <c:v>1634.424</c:v>
                </c:pt>
                <c:pt idx="29">
                  <c:v>1856.951</c:v>
                </c:pt>
                <c:pt idx="30">
                  <c:v>2661.5459999999998</c:v>
                </c:pt>
                <c:pt idx="31">
                  <c:v>2987.11</c:v>
                </c:pt>
                <c:pt idx="32">
                  <c:v>2806.5830000000001</c:v>
                </c:pt>
                <c:pt idx="33">
                  <c:v>3444.6030000000001</c:v>
                </c:pt>
                <c:pt idx="34">
                  <c:v>3088.3209999999999</c:v>
                </c:pt>
                <c:pt idx="35">
                  <c:v>2775.9879999999998</c:v>
                </c:pt>
                <c:pt idx="36">
                  <c:v>2253.8710000000001</c:v>
                </c:pt>
                <c:pt idx="37">
                  <c:v>2191.674</c:v>
                </c:pt>
                <c:pt idx="38">
                  <c:v>2197.2339999999999</c:v>
                </c:pt>
                <c:pt idx="39">
                  <c:v>2119.989</c:v>
                </c:pt>
                <c:pt idx="40">
                  <c:v>2860.8220000000001</c:v>
                </c:pt>
                <c:pt idx="41">
                  <c:v>2460.6799999999998</c:v>
                </c:pt>
                <c:pt idx="42">
                  <c:v>3897.4209999999998</c:v>
                </c:pt>
                <c:pt idx="43">
                  <c:v>5688.4139999999998</c:v>
                </c:pt>
                <c:pt idx="44">
                  <c:v>6596.0079999999998</c:v>
                </c:pt>
                <c:pt idx="45">
                  <c:v>6052.42</c:v>
                </c:pt>
                <c:pt idx="46">
                  <c:v>8583.8359999999993</c:v>
                </c:pt>
                <c:pt idx="47">
                  <c:v>8711.4519999999993</c:v>
                </c:pt>
                <c:pt idx="48">
                  <c:v>9859.6790000000001</c:v>
                </c:pt>
                <c:pt idx="49">
                  <c:v>8074.2129999999997</c:v>
                </c:pt>
                <c:pt idx="50">
                  <c:v>8489.06</c:v>
                </c:pt>
                <c:pt idx="51">
                  <c:v>8448.9130000000005</c:v>
                </c:pt>
                <c:pt idx="52">
                  <c:v>6922.018</c:v>
                </c:pt>
                <c:pt idx="53">
                  <c:v>6609.1149999999998</c:v>
                </c:pt>
                <c:pt idx="54">
                  <c:v>8583.41</c:v>
                </c:pt>
                <c:pt idx="55">
                  <c:v>9306.1309999999994</c:v>
                </c:pt>
                <c:pt idx="56">
                  <c:v>10723.21</c:v>
                </c:pt>
                <c:pt idx="57">
                  <c:v>11748.156000000001</c:v>
                </c:pt>
                <c:pt idx="58">
                  <c:v>10555.749</c:v>
                </c:pt>
                <c:pt idx="59">
                  <c:v>10865.868</c:v>
                </c:pt>
                <c:pt idx="60">
                  <c:v>11825.366</c:v>
                </c:pt>
                <c:pt idx="61">
                  <c:v>11865.485000000001</c:v>
                </c:pt>
                <c:pt idx="62">
                  <c:v>14589.800999999999</c:v>
                </c:pt>
                <c:pt idx="63">
                  <c:v>12910.441999999999</c:v>
                </c:pt>
                <c:pt idx="64">
                  <c:v>14132.468000000001</c:v>
                </c:pt>
                <c:pt idx="65">
                  <c:v>15853.999</c:v>
                </c:pt>
                <c:pt idx="66">
                  <c:v>14938.404</c:v>
                </c:pt>
                <c:pt idx="67">
                  <c:v>15933.199000000001</c:v>
                </c:pt>
                <c:pt idx="68">
                  <c:v>19502.741999999998</c:v>
                </c:pt>
                <c:pt idx="69">
                  <c:v>17796.468000000001</c:v>
                </c:pt>
                <c:pt idx="70">
                  <c:v>16817.852999999999</c:v>
                </c:pt>
                <c:pt idx="71">
                  <c:v>15150.491</c:v>
                </c:pt>
                <c:pt idx="72">
                  <c:v>18862.732</c:v>
                </c:pt>
                <c:pt idx="73">
                  <c:v>19381.32</c:v>
                </c:pt>
                <c:pt idx="74">
                  <c:v>19970.531999999999</c:v>
                </c:pt>
                <c:pt idx="75">
                  <c:v>18748.312000000002</c:v>
                </c:pt>
                <c:pt idx="76">
                  <c:v>16800.010999999999</c:v>
                </c:pt>
                <c:pt idx="77">
                  <c:v>21178.098000000002</c:v>
                </c:pt>
                <c:pt idx="78">
                  <c:v>15461.42</c:v>
                </c:pt>
                <c:pt idx="79">
                  <c:v>12722.679</c:v>
                </c:pt>
                <c:pt idx="80">
                  <c:v>13660.377</c:v>
                </c:pt>
                <c:pt idx="81">
                  <c:v>12774.927</c:v>
                </c:pt>
              </c:numCache>
            </c:numRef>
          </c:val>
          <c:extLst>
            <c:ext xmlns:c16="http://schemas.microsoft.com/office/drawing/2014/chart" uri="{C3380CC4-5D6E-409C-BE32-E72D297353CC}">
              <c16:uniqueId val="{00000004-71BD-41A4-9B0C-B97B102D9141}"/>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ForeignNonbank'!$B$14:$DX$14</c:f>
              <c:numCache>
                <c:formatCode>0.0</c:formatCode>
                <c:ptCount val="127"/>
                <c:pt idx="0">
                  <c:v>12840.174999999999</c:v>
                </c:pt>
                <c:pt idx="1">
                  <c:v>12421.261000000002</c:v>
                </c:pt>
                <c:pt idx="2">
                  <c:v>17064.035000000003</c:v>
                </c:pt>
                <c:pt idx="3">
                  <c:v>18106.580000000002</c:v>
                </c:pt>
                <c:pt idx="4">
                  <c:v>18398.657999999999</c:v>
                </c:pt>
                <c:pt idx="5">
                  <c:v>22634.866000000002</c:v>
                </c:pt>
                <c:pt idx="6">
                  <c:v>21340.451999999997</c:v>
                </c:pt>
                <c:pt idx="7">
                  <c:v>22432.077999999998</c:v>
                </c:pt>
                <c:pt idx="8">
                  <c:v>23193.478999999996</c:v>
                </c:pt>
                <c:pt idx="9">
                  <c:v>28621.096000000001</c:v>
                </c:pt>
                <c:pt idx="10">
                  <c:v>27574.606</c:v>
                </c:pt>
                <c:pt idx="11">
                  <c:v>28813.345000000005</c:v>
                </c:pt>
                <c:pt idx="12">
                  <c:v>32631.401000000002</c:v>
                </c:pt>
                <c:pt idx="13">
                  <c:v>30327.552999999996</c:v>
                </c:pt>
                <c:pt idx="14">
                  <c:v>40011.688000000002</c:v>
                </c:pt>
                <c:pt idx="15">
                  <c:v>45160.673999999992</c:v>
                </c:pt>
                <c:pt idx="16">
                  <c:v>43981.567000000003</c:v>
                </c:pt>
                <c:pt idx="17">
                  <c:v>46667.198999999993</c:v>
                </c:pt>
                <c:pt idx="18">
                  <c:v>51966.037000000004</c:v>
                </c:pt>
                <c:pt idx="19">
                  <c:v>42010.937000000005</c:v>
                </c:pt>
                <c:pt idx="20">
                  <c:v>45858.870999999999</c:v>
                </c:pt>
                <c:pt idx="21">
                  <c:v>43784.517</c:v>
                </c:pt>
                <c:pt idx="22">
                  <c:v>40725.491999999998</c:v>
                </c:pt>
                <c:pt idx="23">
                  <c:v>39408.018000000004</c:v>
                </c:pt>
                <c:pt idx="24">
                  <c:v>34904.880999999994</c:v>
                </c:pt>
                <c:pt idx="25">
                  <c:v>39439.469000000005</c:v>
                </c:pt>
                <c:pt idx="26">
                  <c:v>43397.654999999999</c:v>
                </c:pt>
                <c:pt idx="27">
                  <c:v>41067.648999999998</c:v>
                </c:pt>
                <c:pt idx="28">
                  <c:v>45781.347000000009</c:v>
                </c:pt>
                <c:pt idx="29">
                  <c:v>50195.159999999996</c:v>
                </c:pt>
                <c:pt idx="30">
                  <c:v>59044.218999999997</c:v>
                </c:pt>
                <c:pt idx="31">
                  <c:v>59885.521999999997</c:v>
                </c:pt>
                <c:pt idx="32">
                  <c:v>54670.260999999999</c:v>
                </c:pt>
                <c:pt idx="33">
                  <c:v>58695.565000000002</c:v>
                </c:pt>
                <c:pt idx="34">
                  <c:v>61013.195999999996</c:v>
                </c:pt>
                <c:pt idx="35">
                  <c:v>55762.739000000001</c:v>
                </c:pt>
                <c:pt idx="36">
                  <c:v>53853.53300000001</c:v>
                </c:pt>
                <c:pt idx="37">
                  <c:v>53926.628999999994</c:v>
                </c:pt>
                <c:pt idx="38">
                  <c:v>51938.915999999997</c:v>
                </c:pt>
                <c:pt idx="39">
                  <c:v>51982.02399999999</c:v>
                </c:pt>
                <c:pt idx="40">
                  <c:v>50280.99</c:v>
                </c:pt>
                <c:pt idx="41">
                  <c:v>52632.542000000001</c:v>
                </c:pt>
                <c:pt idx="42">
                  <c:v>53748.068999999996</c:v>
                </c:pt>
                <c:pt idx="43">
                  <c:v>54213.014999999999</c:v>
                </c:pt>
                <c:pt idx="44">
                  <c:v>55790.109999999993</c:v>
                </c:pt>
                <c:pt idx="45">
                  <c:v>56582.495000000003</c:v>
                </c:pt>
                <c:pt idx="46">
                  <c:v>61544.614000000001</c:v>
                </c:pt>
                <c:pt idx="47">
                  <c:v>66692.146999999983</c:v>
                </c:pt>
                <c:pt idx="48">
                  <c:v>67761.546999999991</c:v>
                </c:pt>
                <c:pt idx="49">
                  <c:v>68838.017000000007</c:v>
                </c:pt>
                <c:pt idx="50">
                  <c:v>71213.212</c:v>
                </c:pt>
                <c:pt idx="51">
                  <c:v>72509.537000000011</c:v>
                </c:pt>
                <c:pt idx="52">
                  <c:v>70954.311000000002</c:v>
                </c:pt>
                <c:pt idx="53">
                  <c:v>70820.862999999998</c:v>
                </c:pt>
                <c:pt idx="54">
                  <c:v>71651.562000000005</c:v>
                </c:pt>
                <c:pt idx="55">
                  <c:v>69482.875</c:v>
                </c:pt>
                <c:pt idx="56">
                  <c:v>70273.273000000016</c:v>
                </c:pt>
                <c:pt idx="57">
                  <c:v>73787.862999999998</c:v>
                </c:pt>
                <c:pt idx="58">
                  <c:v>75498.482000000004</c:v>
                </c:pt>
                <c:pt idx="59">
                  <c:v>81760.276000000013</c:v>
                </c:pt>
                <c:pt idx="60">
                  <c:v>83021.385999999999</c:v>
                </c:pt>
                <c:pt idx="61">
                  <c:v>84317.251000000004</c:v>
                </c:pt>
                <c:pt idx="62">
                  <c:v>80488.39499999999</c:v>
                </c:pt>
                <c:pt idx="63">
                  <c:v>79712.977000000014</c:v>
                </c:pt>
                <c:pt idx="64">
                  <c:v>78909.176999999996</c:v>
                </c:pt>
                <c:pt idx="65">
                  <c:v>83160.42</c:v>
                </c:pt>
                <c:pt idx="66">
                  <c:v>85256.447</c:v>
                </c:pt>
                <c:pt idx="67">
                  <c:v>92314.145000000019</c:v>
                </c:pt>
                <c:pt idx="68">
                  <c:v>86251.040000000008</c:v>
                </c:pt>
                <c:pt idx="69">
                  <c:v>91664.792000000016</c:v>
                </c:pt>
                <c:pt idx="70">
                  <c:v>92923.435999999987</c:v>
                </c:pt>
                <c:pt idx="71">
                  <c:v>105813.227</c:v>
                </c:pt>
                <c:pt idx="72">
                  <c:v>97684.667999999991</c:v>
                </c:pt>
                <c:pt idx="73">
                  <c:v>102092.40899999999</c:v>
                </c:pt>
                <c:pt idx="74">
                  <c:v>107117.30000000002</c:v>
                </c:pt>
                <c:pt idx="75">
                  <c:v>107345.754</c:v>
                </c:pt>
                <c:pt idx="76">
                  <c:v>107466.06599999999</c:v>
                </c:pt>
                <c:pt idx="77">
                  <c:v>102441.143</c:v>
                </c:pt>
                <c:pt idx="78">
                  <c:v>92782.525999999998</c:v>
                </c:pt>
                <c:pt idx="79">
                  <c:v>91985.402000000016</c:v>
                </c:pt>
                <c:pt idx="80">
                  <c:v>92457.555000000022</c:v>
                </c:pt>
                <c:pt idx="81">
                  <c:v>76557.342000000004</c:v>
                </c:pt>
              </c:numCache>
            </c:numRef>
          </c:val>
          <c:extLst>
            <c:ext xmlns:c16="http://schemas.microsoft.com/office/drawing/2014/chart" uri="{C3380CC4-5D6E-409C-BE32-E72D297353CC}">
              <c16:uniqueId val="{00000005-71BD-41A4-9B0C-B97B102D9141}"/>
            </c:ext>
          </c:extLst>
        </c:ser>
        <c:dLbls>
          <c:showLegendKey val="0"/>
          <c:showVal val="0"/>
          <c:showCatName val="0"/>
          <c:showSerName val="0"/>
          <c:showPercent val="0"/>
          <c:showBubbleSize val="0"/>
        </c:dLbls>
        <c:axId val="568675712"/>
        <c:axId val="568710272"/>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FX!$B$40:$DX$40</c:f>
              <c:numCache>
                <c:formatCode>0</c:formatCode>
                <c:ptCount val="127"/>
                <c:pt idx="0">
                  <c:v>142.40682666070654</c:v>
                </c:pt>
                <c:pt idx="1">
                  <c:v>145.3655637226413</c:v>
                </c:pt>
                <c:pt idx="2">
                  <c:v>142.84443080772178</c:v>
                </c:pt>
                <c:pt idx="3">
                  <c:v>143.84230551931435</c:v>
                </c:pt>
                <c:pt idx="4">
                  <c:v>144.97113997897509</c:v>
                </c:pt>
                <c:pt idx="5">
                  <c:v>146.68611130880868</c:v>
                </c:pt>
                <c:pt idx="6">
                  <c:v>145.38897671354314</c:v>
                </c:pt>
                <c:pt idx="7">
                  <c:v>145.83445630512983</c:v>
                </c:pt>
                <c:pt idx="8">
                  <c:v>145.47415079419943</c:v>
                </c:pt>
                <c:pt idx="9">
                  <c:v>144.44934983144958</c:v>
                </c:pt>
                <c:pt idx="10">
                  <c:v>144.39635806452853</c:v>
                </c:pt>
                <c:pt idx="11">
                  <c:v>144.05184929953126</c:v>
                </c:pt>
                <c:pt idx="12">
                  <c:v>142.82896290837584</c:v>
                </c:pt>
                <c:pt idx="13">
                  <c:v>142.61036414385251</c:v>
                </c:pt>
                <c:pt idx="14">
                  <c:v>141.84598961837921</c:v>
                </c:pt>
                <c:pt idx="15">
                  <c:v>142.07458365451674</c:v>
                </c:pt>
                <c:pt idx="16">
                  <c:v>142.4099289817585</c:v>
                </c:pt>
                <c:pt idx="17">
                  <c:v>143.29895999609053</c:v>
                </c:pt>
                <c:pt idx="18">
                  <c:v>143.04682875005861</c:v>
                </c:pt>
                <c:pt idx="19">
                  <c:v>145.08543570790098</c:v>
                </c:pt>
                <c:pt idx="20">
                  <c:v>150.46189076076658</c:v>
                </c:pt>
                <c:pt idx="21">
                  <c:v>156.90937299945961</c:v>
                </c:pt>
                <c:pt idx="22">
                  <c:v>160.44312746650115</c:v>
                </c:pt>
                <c:pt idx="23">
                  <c:v>164.31754739579713</c:v>
                </c:pt>
                <c:pt idx="24">
                  <c:v>166.28375028299072</c:v>
                </c:pt>
                <c:pt idx="25">
                  <c:v>168.67707217301796</c:v>
                </c:pt>
                <c:pt idx="26">
                  <c:v>167.89797833641029</c:v>
                </c:pt>
                <c:pt idx="27">
                  <c:v>170.7948816550373</c:v>
                </c:pt>
                <c:pt idx="28">
                  <c:v>171.76423910607346</c:v>
                </c:pt>
                <c:pt idx="29">
                  <c:v>176.18042339797759</c:v>
                </c:pt>
                <c:pt idx="30">
                  <c:v>178.93894323035269</c:v>
                </c:pt>
                <c:pt idx="31">
                  <c:v>183.03625698312794</c:v>
                </c:pt>
                <c:pt idx="32">
                  <c:v>184.44679651700986</c:v>
                </c:pt>
                <c:pt idx="33">
                  <c:v>186.36137422416286</c:v>
                </c:pt>
                <c:pt idx="34">
                  <c:v>187.91888755863357</c:v>
                </c:pt>
                <c:pt idx="35">
                  <c:v>189.84902330707695</c:v>
                </c:pt>
                <c:pt idx="36">
                  <c:v>191.81623518164915</c:v>
                </c:pt>
                <c:pt idx="37">
                  <c:v>193.82876156373408</c:v>
                </c:pt>
                <c:pt idx="38">
                  <c:v>193.47068211995585</c:v>
                </c:pt>
                <c:pt idx="39">
                  <c:v>194.41001642223347</c:v>
                </c:pt>
                <c:pt idx="40">
                  <c:v>193.49736800645181</c:v>
                </c:pt>
                <c:pt idx="41">
                  <c:v>195.34815377514258</c:v>
                </c:pt>
                <c:pt idx="42">
                  <c:v>196.02834078667811</c:v>
                </c:pt>
                <c:pt idx="43">
                  <c:v>198.4564381910873</c:v>
                </c:pt>
                <c:pt idx="44">
                  <c:v>198.32153497357962</c:v>
                </c:pt>
                <c:pt idx="45">
                  <c:v>197.95029335953927</c:v>
                </c:pt>
                <c:pt idx="46">
                  <c:v>195.87986154444695</c:v>
                </c:pt>
                <c:pt idx="47">
                  <c:v>195.62475977283154</c:v>
                </c:pt>
                <c:pt idx="48">
                  <c:v>195.59194098269782</c:v>
                </c:pt>
                <c:pt idx="49">
                  <c:v>197.19875197080304</c:v>
                </c:pt>
                <c:pt idx="50">
                  <c:v>198.21412105238048</c:v>
                </c:pt>
                <c:pt idx="51">
                  <c:v>198.36706685188571</c:v>
                </c:pt>
                <c:pt idx="52">
                  <c:v>199.21521676122063</c:v>
                </c:pt>
                <c:pt idx="53">
                  <c:v>200.05933861456455</c:v>
                </c:pt>
                <c:pt idx="54">
                  <c:v>199.2829702502502</c:v>
                </c:pt>
                <c:pt idx="55">
                  <c:v>199.24989287128466</c:v>
                </c:pt>
                <c:pt idx="56">
                  <c:v>198.6350487544284</c:v>
                </c:pt>
                <c:pt idx="57">
                  <c:v>198.77581255266134</c:v>
                </c:pt>
                <c:pt idx="58">
                  <c:v>198.78667681557971</c:v>
                </c:pt>
                <c:pt idx="59">
                  <c:v>200.46616056156506</c:v>
                </c:pt>
                <c:pt idx="60">
                  <c:v>201.89529610925163</c:v>
                </c:pt>
                <c:pt idx="61">
                  <c:v>202.73625384717627</c:v>
                </c:pt>
                <c:pt idx="62">
                  <c:v>201.26183710669793</c:v>
                </c:pt>
                <c:pt idx="63">
                  <c:v>203.36528108699795</c:v>
                </c:pt>
                <c:pt idx="64">
                  <c:v>204.73868124023315</c:v>
                </c:pt>
                <c:pt idx="65">
                  <c:v>217.9861745651304</c:v>
                </c:pt>
                <c:pt idx="66">
                  <c:v>223.79862734997761</c:v>
                </c:pt>
                <c:pt idx="67">
                  <c:v>226.14390507307718</c:v>
                </c:pt>
                <c:pt idx="68">
                  <c:v>225.28234748141239</c:v>
                </c:pt>
                <c:pt idx="69">
                  <c:v>222.76119199935792</c:v>
                </c:pt>
                <c:pt idx="70">
                  <c:v>220.92606747736872</c:v>
                </c:pt>
                <c:pt idx="71">
                  <c:v>220.68806372511798</c:v>
                </c:pt>
                <c:pt idx="72">
                  <c:v>225.7424709044142</c:v>
                </c:pt>
                <c:pt idx="73">
                  <c:v>228.04535083121357</c:v>
                </c:pt>
                <c:pt idx="74">
                  <c:v>226.65532925533194</c:v>
                </c:pt>
                <c:pt idx="75">
                  <c:v>226.39212227902274</c:v>
                </c:pt>
                <c:pt idx="76">
                  <c:v>226.12277200828152</c:v>
                </c:pt>
                <c:pt idx="77">
                  <c:v>224.14807560497772</c:v>
                </c:pt>
                <c:pt idx="78">
                  <c:v>220.07266210957965</c:v>
                </c:pt>
                <c:pt idx="79">
                  <c:v>218.8806967988269</c:v>
                </c:pt>
                <c:pt idx="80">
                  <c:v>219.12875280260127</c:v>
                </c:pt>
                <c:pt idx="81">
                  <c:v>221.06606363740116</c:v>
                </c:pt>
              </c:numCache>
            </c:numRef>
          </c:val>
          <c:smooth val="0"/>
          <c:extLst>
            <c:ext xmlns:c16="http://schemas.microsoft.com/office/drawing/2014/chart" uri="{C3380CC4-5D6E-409C-BE32-E72D297353CC}">
              <c16:uniqueId val="{00000006-71BD-41A4-9B0C-B97B102D9141}"/>
            </c:ext>
          </c:extLst>
        </c:ser>
        <c:dLbls>
          <c:showLegendKey val="0"/>
          <c:showVal val="0"/>
          <c:showCatName val="0"/>
          <c:showSerName val="0"/>
          <c:showPercent val="0"/>
          <c:showBubbleSize val="0"/>
        </c:dLbls>
        <c:marker val="1"/>
        <c:smooth val="0"/>
        <c:axId val="568712192"/>
        <c:axId val="568718080"/>
      </c:lineChart>
      <c:dateAx>
        <c:axId val="568675712"/>
        <c:scaling>
          <c:orientation val="minMax"/>
        </c:scaling>
        <c:delete val="0"/>
        <c:axPos val="b"/>
        <c:numFmt formatCode="yyyy" sourceLinked="0"/>
        <c:majorTickMark val="out"/>
        <c:minorTickMark val="out"/>
        <c:tickLblPos val="nextTo"/>
        <c:spPr>
          <a:ln/>
        </c:spPr>
        <c:crossAx val="568710272"/>
        <c:crosses val="autoZero"/>
        <c:auto val="1"/>
        <c:lblOffset val="100"/>
        <c:baseTimeUnit val="days"/>
        <c:majorUnit val="24"/>
        <c:majorTimeUnit val="months"/>
        <c:minorUnit val="12"/>
        <c:minorTimeUnit val="months"/>
      </c:dateAx>
      <c:valAx>
        <c:axId val="56871027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675712"/>
        <c:crosses val="autoZero"/>
        <c:crossBetween val="midCat"/>
      </c:valAx>
      <c:dateAx>
        <c:axId val="568712192"/>
        <c:scaling>
          <c:orientation val="minMax"/>
        </c:scaling>
        <c:delete val="1"/>
        <c:axPos val="b"/>
        <c:numFmt formatCode="m/d/yyyy" sourceLinked="1"/>
        <c:majorTickMark val="out"/>
        <c:minorTickMark val="none"/>
        <c:tickLblPos val="none"/>
        <c:crossAx val="568718080"/>
        <c:crosses val="autoZero"/>
        <c:auto val="1"/>
        <c:lblOffset val="100"/>
        <c:baseTimeUnit val="months"/>
      </c:dateAx>
      <c:valAx>
        <c:axId val="56871808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71219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18"/>
          <c:w val="0.7087595115197811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DomesticCentralBank'!$B$15:$DX$15</c:f>
              <c:numCache>
                <c:formatCode>0.0</c:formatCode>
                <c:ptCount val="127"/>
                <c:pt idx="0">
                  <c:v>7266.2</c:v>
                </c:pt>
                <c:pt idx="1">
                  <c:v>9164.4</c:v>
                </c:pt>
                <c:pt idx="2">
                  <c:v>7964.4</c:v>
                </c:pt>
                <c:pt idx="3">
                  <c:v>2759.1</c:v>
                </c:pt>
                <c:pt idx="4">
                  <c:v>15641.8</c:v>
                </c:pt>
                <c:pt idx="5">
                  <c:v>16634</c:v>
                </c:pt>
                <c:pt idx="6">
                  <c:v>14523</c:v>
                </c:pt>
                <c:pt idx="7">
                  <c:v>5253.9</c:v>
                </c:pt>
                <c:pt idx="8">
                  <c:v>12086.2</c:v>
                </c:pt>
                <c:pt idx="9">
                  <c:v>10086.200000000001</c:v>
                </c:pt>
                <c:pt idx="10">
                  <c:v>11542.1</c:v>
                </c:pt>
                <c:pt idx="11">
                  <c:v>7896.3</c:v>
                </c:pt>
                <c:pt idx="12">
                  <c:v>8086.9</c:v>
                </c:pt>
                <c:pt idx="13">
                  <c:v>10324.799999999999</c:v>
                </c:pt>
                <c:pt idx="14">
                  <c:v>8169.1</c:v>
                </c:pt>
                <c:pt idx="15">
                  <c:v>10635.5</c:v>
                </c:pt>
                <c:pt idx="16">
                  <c:v>9808.7999999999993</c:v>
                </c:pt>
                <c:pt idx="17">
                  <c:v>10289.5</c:v>
                </c:pt>
                <c:pt idx="18">
                  <c:v>10068.700000000001</c:v>
                </c:pt>
                <c:pt idx="19">
                  <c:v>11248.1</c:v>
                </c:pt>
                <c:pt idx="20">
                  <c:v>25248.1</c:v>
                </c:pt>
                <c:pt idx="21">
                  <c:v>33161.800000000003</c:v>
                </c:pt>
                <c:pt idx="22">
                  <c:v>23969.599999999999</c:v>
                </c:pt>
                <c:pt idx="23">
                  <c:v>12670.1</c:v>
                </c:pt>
                <c:pt idx="24">
                  <c:v>27291.599999999999</c:v>
                </c:pt>
                <c:pt idx="25">
                  <c:v>27340.5</c:v>
                </c:pt>
                <c:pt idx="26">
                  <c:v>19075.5</c:v>
                </c:pt>
                <c:pt idx="27">
                  <c:v>13639.5</c:v>
                </c:pt>
                <c:pt idx="28">
                  <c:v>24912.1</c:v>
                </c:pt>
                <c:pt idx="29">
                  <c:v>16484.900000000001</c:v>
                </c:pt>
                <c:pt idx="30">
                  <c:v>14415.1</c:v>
                </c:pt>
                <c:pt idx="31">
                  <c:v>14404.5</c:v>
                </c:pt>
                <c:pt idx="32">
                  <c:v>30220.400000000001</c:v>
                </c:pt>
                <c:pt idx="33">
                  <c:v>28650</c:v>
                </c:pt>
                <c:pt idx="34">
                  <c:v>22501.200000000001</c:v>
                </c:pt>
                <c:pt idx="35">
                  <c:v>19597.7</c:v>
                </c:pt>
                <c:pt idx="36">
                  <c:v>34408.400000000001</c:v>
                </c:pt>
                <c:pt idx="37">
                  <c:v>37927.699999999997</c:v>
                </c:pt>
                <c:pt idx="38">
                  <c:v>26976.9</c:v>
                </c:pt>
                <c:pt idx="39">
                  <c:v>17260.400000000001</c:v>
                </c:pt>
                <c:pt idx="40">
                  <c:v>28640</c:v>
                </c:pt>
                <c:pt idx="41">
                  <c:v>23816.6</c:v>
                </c:pt>
                <c:pt idx="42">
                  <c:v>26739.1</c:v>
                </c:pt>
                <c:pt idx="43">
                  <c:v>19867.3</c:v>
                </c:pt>
                <c:pt idx="44">
                  <c:v>29350.5</c:v>
                </c:pt>
                <c:pt idx="45">
                  <c:v>31807.7</c:v>
                </c:pt>
                <c:pt idx="46">
                  <c:v>30000.1</c:v>
                </c:pt>
                <c:pt idx="47">
                  <c:v>16177.8</c:v>
                </c:pt>
                <c:pt idx="48">
                  <c:v>24396.7</c:v>
                </c:pt>
                <c:pt idx="49">
                  <c:v>15396.7</c:v>
                </c:pt>
                <c:pt idx="50">
                  <c:v>13319.8</c:v>
                </c:pt>
                <c:pt idx="51">
                  <c:v>14499.4</c:v>
                </c:pt>
                <c:pt idx="52">
                  <c:v>18387.900000000001</c:v>
                </c:pt>
                <c:pt idx="53">
                  <c:v>16289.3</c:v>
                </c:pt>
                <c:pt idx="54">
                  <c:v>14218.3</c:v>
                </c:pt>
                <c:pt idx="55">
                  <c:v>14831.6</c:v>
                </c:pt>
                <c:pt idx="56">
                  <c:v>15650.9</c:v>
                </c:pt>
                <c:pt idx="57">
                  <c:v>17004.900000000001</c:v>
                </c:pt>
                <c:pt idx="58">
                  <c:v>16048.8</c:v>
                </c:pt>
                <c:pt idx="59">
                  <c:v>16680.7</c:v>
                </c:pt>
                <c:pt idx="60">
                  <c:v>24705.200000000001</c:v>
                </c:pt>
                <c:pt idx="61">
                  <c:v>22205.7</c:v>
                </c:pt>
                <c:pt idx="62">
                  <c:v>25305.7</c:v>
                </c:pt>
                <c:pt idx="63">
                  <c:v>16723.099999999999</c:v>
                </c:pt>
                <c:pt idx="64">
                  <c:v>32060</c:v>
                </c:pt>
                <c:pt idx="65">
                  <c:v>38698.400000000001</c:v>
                </c:pt>
                <c:pt idx="66">
                  <c:v>30548.7</c:v>
                </c:pt>
                <c:pt idx="67">
                  <c:v>25939.9</c:v>
                </c:pt>
                <c:pt idx="68">
                  <c:v>33927.599999999999</c:v>
                </c:pt>
                <c:pt idx="69">
                  <c:v>30917.9</c:v>
                </c:pt>
                <c:pt idx="70">
                  <c:v>29112.400000000001</c:v>
                </c:pt>
                <c:pt idx="71">
                  <c:v>27306.9</c:v>
                </c:pt>
                <c:pt idx="72">
                  <c:v>25501.4</c:v>
                </c:pt>
                <c:pt idx="73">
                  <c:v>23695.9</c:v>
                </c:pt>
                <c:pt idx="74">
                  <c:v>21890.400000000001</c:v>
                </c:pt>
                <c:pt idx="75">
                  <c:v>20084.900000000001</c:v>
                </c:pt>
                <c:pt idx="76">
                  <c:v>18279.400000000001</c:v>
                </c:pt>
                <c:pt idx="77">
                  <c:v>16473.900000000001</c:v>
                </c:pt>
                <c:pt idx="78">
                  <c:v>14668.4</c:v>
                </c:pt>
                <c:pt idx="79">
                  <c:v>12862.9</c:v>
                </c:pt>
                <c:pt idx="80">
                  <c:v>11057.4</c:v>
                </c:pt>
                <c:pt idx="81">
                  <c:v>9251.9</c:v>
                </c:pt>
              </c:numCache>
            </c:numRef>
          </c:val>
          <c:extLst>
            <c:ext xmlns:c16="http://schemas.microsoft.com/office/drawing/2014/chart" uri="{C3380CC4-5D6E-409C-BE32-E72D297353CC}">
              <c16:uniqueId val="{00000000-C7DA-4590-B92B-C3E5C828D9BF}"/>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DomesticBank'!$B$15:$DX$15</c:f>
              <c:numCache>
                <c:formatCode>0.0</c:formatCode>
                <c:ptCount val="127"/>
                <c:pt idx="0">
                  <c:v>47760.7</c:v>
                </c:pt>
                <c:pt idx="1">
                  <c:v>49888.6</c:v>
                </c:pt>
                <c:pt idx="2">
                  <c:v>53189.8</c:v>
                </c:pt>
                <c:pt idx="3">
                  <c:v>56724.5</c:v>
                </c:pt>
                <c:pt idx="4">
                  <c:v>63327</c:v>
                </c:pt>
                <c:pt idx="5">
                  <c:v>68292.800000000003</c:v>
                </c:pt>
                <c:pt idx="6">
                  <c:v>65151.6</c:v>
                </c:pt>
                <c:pt idx="7">
                  <c:v>65201.599999999999</c:v>
                </c:pt>
                <c:pt idx="8">
                  <c:v>72880.7</c:v>
                </c:pt>
                <c:pt idx="9">
                  <c:v>77480.100000000006</c:v>
                </c:pt>
                <c:pt idx="10">
                  <c:v>80931.100000000006</c:v>
                </c:pt>
                <c:pt idx="11">
                  <c:v>80336.2</c:v>
                </c:pt>
                <c:pt idx="12">
                  <c:v>85474.9</c:v>
                </c:pt>
                <c:pt idx="13">
                  <c:v>87597.4</c:v>
                </c:pt>
                <c:pt idx="14">
                  <c:v>79205.5</c:v>
                </c:pt>
                <c:pt idx="15">
                  <c:v>74245.7</c:v>
                </c:pt>
                <c:pt idx="16">
                  <c:v>77373.3</c:v>
                </c:pt>
                <c:pt idx="17">
                  <c:v>78679.600000000006</c:v>
                </c:pt>
                <c:pt idx="18">
                  <c:v>73375</c:v>
                </c:pt>
                <c:pt idx="19">
                  <c:v>78013.399999999994</c:v>
                </c:pt>
                <c:pt idx="20">
                  <c:v>89294.7</c:v>
                </c:pt>
                <c:pt idx="21">
                  <c:v>90912.8</c:v>
                </c:pt>
                <c:pt idx="22">
                  <c:v>97257.1</c:v>
                </c:pt>
                <c:pt idx="23">
                  <c:v>92196.2</c:v>
                </c:pt>
                <c:pt idx="24">
                  <c:v>105866.1</c:v>
                </c:pt>
                <c:pt idx="25">
                  <c:v>101812.8</c:v>
                </c:pt>
                <c:pt idx="26">
                  <c:v>103400.9</c:v>
                </c:pt>
                <c:pt idx="27">
                  <c:v>98685.2</c:v>
                </c:pt>
                <c:pt idx="28">
                  <c:v>101228.6</c:v>
                </c:pt>
                <c:pt idx="29">
                  <c:v>101039.8</c:v>
                </c:pt>
                <c:pt idx="30">
                  <c:v>96543.7</c:v>
                </c:pt>
                <c:pt idx="31">
                  <c:v>90939.6</c:v>
                </c:pt>
                <c:pt idx="32">
                  <c:v>101663.1</c:v>
                </c:pt>
                <c:pt idx="33">
                  <c:v>102981.8</c:v>
                </c:pt>
                <c:pt idx="34">
                  <c:v>103114.6</c:v>
                </c:pt>
                <c:pt idx="35">
                  <c:v>100661.6</c:v>
                </c:pt>
                <c:pt idx="36">
                  <c:v>112753.8</c:v>
                </c:pt>
                <c:pt idx="37">
                  <c:v>118925.8</c:v>
                </c:pt>
                <c:pt idx="38">
                  <c:v>115257</c:v>
                </c:pt>
                <c:pt idx="39">
                  <c:v>114875.4</c:v>
                </c:pt>
                <c:pt idx="40">
                  <c:v>127483.9</c:v>
                </c:pt>
                <c:pt idx="41">
                  <c:v>130502.7</c:v>
                </c:pt>
                <c:pt idx="42">
                  <c:v>124139.8</c:v>
                </c:pt>
                <c:pt idx="43">
                  <c:v>125936.7</c:v>
                </c:pt>
                <c:pt idx="44">
                  <c:v>134494.20000000001</c:v>
                </c:pt>
                <c:pt idx="45">
                  <c:v>139148.1</c:v>
                </c:pt>
                <c:pt idx="46">
                  <c:v>140925.5</c:v>
                </c:pt>
                <c:pt idx="47">
                  <c:v>137124.5</c:v>
                </c:pt>
                <c:pt idx="48">
                  <c:v>148484.70000000001</c:v>
                </c:pt>
                <c:pt idx="49">
                  <c:v>152406.79999999999</c:v>
                </c:pt>
                <c:pt idx="50">
                  <c:v>143898.1</c:v>
                </c:pt>
                <c:pt idx="51">
                  <c:v>139741.70000000001</c:v>
                </c:pt>
                <c:pt idx="52">
                  <c:v>147150.20000000001</c:v>
                </c:pt>
                <c:pt idx="53">
                  <c:v>145678.29999999999</c:v>
                </c:pt>
                <c:pt idx="54">
                  <c:v>138369.9</c:v>
                </c:pt>
                <c:pt idx="55">
                  <c:v>129911.1</c:v>
                </c:pt>
                <c:pt idx="56">
                  <c:v>133927.29999999999</c:v>
                </c:pt>
                <c:pt idx="57">
                  <c:v>131451.4</c:v>
                </c:pt>
                <c:pt idx="58">
                  <c:v>123718.6</c:v>
                </c:pt>
                <c:pt idx="59">
                  <c:v>121925.5</c:v>
                </c:pt>
                <c:pt idx="60">
                  <c:v>134582.5</c:v>
                </c:pt>
                <c:pt idx="61">
                  <c:v>134454.70000000001</c:v>
                </c:pt>
                <c:pt idx="62">
                  <c:v>131711.9</c:v>
                </c:pt>
                <c:pt idx="63">
                  <c:v>130380.7</c:v>
                </c:pt>
                <c:pt idx="64">
                  <c:v>145966.39999999999</c:v>
                </c:pt>
                <c:pt idx="65">
                  <c:v>149529.1</c:v>
                </c:pt>
                <c:pt idx="66">
                  <c:v>148381</c:v>
                </c:pt>
                <c:pt idx="67">
                  <c:v>146744.20000000001</c:v>
                </c:pt>
                <c:pt idx="68">
                  <c:v>175945.7</c:v>
                </c:pt>
                <c:pt idx="69">
                  <c:v>181916.6</c:v>
                </c:pt>
                <c:pt idx="70">
                  <c:v>182364.4</c:v>
                </c:pt>
                <c:pt idx="71">
                  <c:v>180031.9</c:v>
                </c:pt>
                <c:pt idx="72">
                  <c:v>203191</c:v>
                </c:pt>
                <c:pt idx="73">
                  <c:v>205785.1</c:v>
                </c:pt>
                <c:pt idx="74">
                  <c:v>206164</c:v>
                </c:pt>
                <c:pt idx="75">
                  <c:v>197735.4</c:v>
                </c:pt>
                <c:pt idx="76">
                  <c:v>214762.8</c:v>
                </c:pt>
                <c:pt idx="77">
                  <c:v>222248.9</c:v>
                </c:pt>
                <c:pt idx="78">
                  <c:v>231118.7</c:v>
                </c:pt>
                <c:pt idx="79">
                  <c:v>219779.5</c:v>
                </c:pt>
                <c:pt idx="80">
                  <c:v>242700.7</c:v>
                </c:pt>
                <c:pt idx="81">
                  <c:v>252510.3</c:v>
                </c:pt>
              </c:numCache>
            </c:numRef>
          </c:val>
          <c:extLst>
            <c:ext xmlns:c16="http://schemas.microsoft.com/office/drawing/2014/chart" uri="{C3380CC4-5D6E-409C-BE32-E72D297353CC}">
              <c16:uniqueId val="{00000001-C7DA-4590-B92B-C3E5C828D9BF}"/>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DomesticNonbank'!$B$15:$DX$15</c:f>
              <c:numCache>
                <c:formatCode>0.0</c:formatCode>
                <c:ptCount val="127"/>
                <c:pt idx="0">
                  <c:v>45910.40800000001</c:v>
                </c:pt>
                <c:pt idx="1">
                  <c:v>50173.004999999997</c:v>
                </c:pt>
                <c:pt idx="2">
                  <c:v>61281.548999999999</c:v>
                </c:pt>
                <c:pt idx="3">
                  <c:v>71354.848999999987</c:v>
                </c:pt>
                <c:pt idx="4">
                  <c:v>77767.79700000002</c:v>
                </c:pt>
                <c:pt idx="5">
                  <c:v>86252.46699999999</c:v>
                </c:pt>
                <c:pt idx="6">
                  <c:v>86967.816999999981</c:v>
                </c:pt>
                <c:pt idx="7">
                  <c:v>97277.49000000002</c:v>
                </c:pt>
                <c:pt idx="8">
                  <c:v>103718.31199999999</c:v>
                </c:pt>
                <c:pt idx="9">
                  <c:v>112669.15499999997</c:v>
                </c:pt>
                <c:pt idx="10">
                  <c:v>118057.147</c:v>
                </c:pt>
                <c:pt idx="11">
                  <c:v>116846.65500000001</c:v>
                </c:pt>
                <c:pt idx="12">
                  <c:v>118227.25</c:v>
                </c:pt>
                <c:pt idx="13">
                  <c:v>118655.22500000001</c:v>
                </c:pt>
                <c:pt idx="14">
                  <c:v>117460.36499999999</c:v>
                </c:pt>
                <c:pt idx="15">
                  <c:v>114590.14399999999</c:v>
                </c:pt>
                <c:pt idx="16">
                  <c:v>119732.01800000003</c:v>
                </c:pt>
                <c:pt idx="17">
                  <c:v>121714.508</c:v>
                </c:pt>
                <c:pt idx="18">
                  <c:v>121818.658</c:v>
                </c:pt>
                <c:pt idx="19">
                  <c:v>143575.97299999997</c:v>
                </c:pt>
                <c:pt idx="20">
                  <c:v>144364.94199999998</c:v>
                </c:pt>
                <c:pt idx="21">
                  <c:v>149065.46900000004</c:v>
                </c:pt>
                <c:pt idx="22">
                  <c:v>154375.16700000002</c:v>
                </c:pt>
                <c:pt idx="23">
                  <c:v>161133.13900000002</c:v>
                </c:pt>
                <c:pt idx="24">
                  <c:v>173751.74600000001</c:v>
                </c:pt>
                <c:pt idx="25">
                  <c:v>182290.69500000001</c:v>
                </c:pt>
                <c:pt idx="26">
                  <c:v>195166.807</c:v>
                </c:pt>
                <c:pt idx="27">
                  <c:v>191508.87</c:v>
                </c:pt>
                <c:pt idx="28">
                  <c:v>200634.82399999999</c:v>
                </c:pt>
                <c:pt idx="29">
                  <c:v>211530.70199999999</c:v>
                </c:pt>
                <c:pt idx="30">
                  <c:v>220674.06700000004</c:v>
                </c:pt>
                <c:pt idx="31">
                  <c:v>233705.94999999998</c:v>
                </c:pt>
                <c:pt idx="32">
                  <c:v>234082.30299999999</c:v>
                </c:pt>
                <c:pt idx="33">
                  <c:v>253232.82400000002</c:v>
                </c:pt>
                <c:pt idx="34">
                  <c:v>264856.93699999992</c:v>
                </c:pt>
                <c:pt idx="35">
                  <c:v>274558.27599999995</c:v>
                </c:pt>
                <c:pt idx="36">
                  <c:v>285688.70799999998</c:v>
                </c:pt>
                <c:pt idx="37">
                  <c:v>287528.70399999997</c:v>
                </c:pt>
                <c:pt idx="38">
                  <c:v>300367.74799999996</c:v>
                </c:pt>
                <c:pt idx="39">
                  <c:v>305138.19999999995</c:v>
                </c:pt>
                <c:pt idx="40">
                  <c:v>317368.49199999997</c:v>
                </c:pt>
                <c:pt idx="41">
                  <c:v>337059.39600000007</c:v>
                </c:pt>
                <c:pt idx="42">
                  <c:v>348055.39700000006</c:v>
                </c:pt>
                <c:pt idx="43">
                  <c:v>350425.99899999995</c:v>
                </c:pt>
                <c:pt idx="44">
                  <c:v>377722.61700000003</c:v>
                </c:pt>
                <c:pt idx="45">
                  <c:v>380455.82899999991</c:v>
                </c:pt>
                <c:pt idx="46">
                  <c:v>400317.9530000001</c:v>
                </c:pt>
                <c:pt idx="47">
                  <c:v>403031.20199999993</c:v>
                </c:pt>
                <c:pt idx="48">
                  <c:v>422767.51900000003</c:v>
                </c:pt>
                <c:pt idx="49">
                  <c:v>439459.30300000013</c:v>
                </c:pt>
                <c:pt idx="50">
                  <c:v>446102.8949999999</c:v>
                </c:pt>
                <c:pt idx="51">
                  <c:v>424245.48799999995</c:v>
                </c:pt>
                <c:pt idx="52">
                  <c:v>430397.04599999991</c:v>
                </c:pt>
                <c:pt idx="53">
                  <c:v>436036.07199999999</c:v>
                </c:pt>
                <c:pt idx="54">
                  <c:v>427534.30399999989</c:v>
                </c:pt>
                <c:pt idx="55">
                  <c:v>430830.06099999999</c:v>
                </c:pt>
                <c:pt idx="56">
                  <c:v>435913.99200000003</c:v>
                </c:pt>
                <c:pt idx="57">
                  <c:v>450466.60399999993</c:v>
                </c:pt>
                <c:pt idx="58">
                  <c:v>457861.23099999991</c:v>
                </c:pt>
                <c:pt idx="59">
                  <c:v>464524.79300000006</c:v>
                </c:pt>
                <c:pt idx="60">
                  <c:v>496668.10499999998</c:v>
                </c:pt>
                <c:pt idx="61">
                  <c:v>513321.06500000012</c:v>
                </c:pt>
                <c:pt idx="62">
                  <c:v>521424.37100000004</c:v>
                </c:pt>
                <c:pt idx="63">
                  <c:v>504070.21299999993</c:v>
                </c:pt>
                <c:pt idx="64">
                  <c:v>531915.59399999992</c:v>
                </c:pt>
                <c:pt idx="65">
                  <c:v>558186.11400000006</c:v>
                </c:pt>
                <c:pt idx="66">
                  <c:v>573613.223</c:v>
                </c:pt>
                <c:pt idx="67">
                  <c:v>563622.25200000009</c:v>
                </c:pt>
                <c:pt idx="68">
                  <c:v>548835.11100000003</c:v>
                </c:pt>
                <c:pt idx="69">
                  <c:v>551274.08600000001</c:v>
                </c:pt>
                <c:pt idx="70">
                  <c:v>557114.2379999999</c:v>
                </c:pt>
                <c:pt idx="71">
                  <c:v>567022.39999999991</c:v>
                </c:pt>
                <c:pt idx="72">
                  <c:v>580066.03599999996</c:v>
                </c:pt>
                <c:pt idx="73">
                  <c:v>558433.14800000004</c:v>
                </c:pt>
                <c:pt idx="74">
                  <c:v>532703.31499999994</c:v>
                </c:pt>
                <c:pt idx="75">
                  <c:v>547999.826</c:v>
                </c:pt>
                <c:pt idx="76">
                  <c:v>600083.68900000001</c:v>
                </c:pt>
                <c:pt idx="77">
                  <c:v>582058.75599999994</c:v>
                </c:pt>
                <c:pt idx="78">
                  <c:v>555138.152</c:v>
                </c:pt>
                <c:pt idx="79">
                  <c:v>603842.73600000003</c:v>
                </c:pt>
                <c:pt idx="80">
                  <c:v>635893.46899999981</c:v>
                </c:pt>
                <c:pt idx="81">
                  <c:v>661019.54799999995</c:v>
                </c:pt>
              </c:numCache>
            </c:numRef>
          </c:val>
          <c:extLst>
            <c:ext xmlns:c16="http://schemas.microsoft.com/office/drawing/2014/chart" uri="{C3380CC4-5D6E-409C-BE32-E72D297353CC}">
              <c16:uniqueId val="{00000002-C7DA-4590-B92B-C3E5C828D9BF}"/>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ForeignOfficial'!$B$15:$DX$15</c:f>
              <c:numCache>
                <c:formatCode>0.0</c:formatCode>
                <c:ptCount val="127"/>
                <c:pt idx="0">
                  <c:v>11533.692999999999</c:v>
                </c:pt>
                <c:pt idx="1">
                  <c:v>11374.138000000001</c:v>
                </c:pt>
                <c:pt idx="2">
                  <c:v>9593.1149999999998</c:v>
                </c:pt>
                <c:pt idx="3">
                  <c:v>8499.35</c:v>
                </c:pt>
                <c:pt idx="4">
                  <c:v>7073.201</c:v>
                </c:pt>
                <c:pt idx="5">
                  <c:v>6816.05</c:v>
                </c:pt>
                <c:pt idx="6">
                  <c:v>6670.0839999999998</c:v>
                </c:pt>
                <c:pt idx="7">
                  <c:v>5519.1279999999997</c:v>
                </c:pt>
                <c:pt idx="8">
                  <c:v>5127.0860000000002</c:v>
                </c:pt>
                <c:pt idx="9">
                  <c:v>4834.63</c:v>
                </c:pt>
                <c:pt idx="10">
                  <c:v>4569.8530000000001</c:v>
                </c:pt>
                <c:pt idx="11">
                  <c:v>5414.4390000000003</c:v>
                </c:pt>
                <c:pt idx="12">
                  <c:v>5537.7830000000004</c:v>
                </c:pt>
                <c:pt idx="13">
                  <c:v>5486.1840000000002</c:v>
                </c:pt>
                <c:pt idx="14">
                  <c:v>5525.9949999999999</c:v>
                </c:pt>
                <c:pt idx="15">
                  <c:v>5673.1009999999997</c:v>
                </c:pt>
                <c:pt idx="16">
                  <c:v>6180.2060000000001</c:v>
                </c:pt>
                <c:pt idx="17">
                  <c:v>6482.6260000000002</c:v>
                </c:pt>
                <c:pt idx="18">
                  <c:v>7320.0119999999997</c:v>
                </c:pt>
                <c:pt idx="19">
                  <c:v>7576.165</c:v>
                </c:pt>
                <c:pt idx="20">
                  <c:v>7909.7280000000001</c:v>
                </c:pt>
                <c:pt idx="21">
                  <c:v>7317.5259999999998</c:v>
                </c:pt>
                <c:pt idx="22">
                  <c:v>6805.2389999999996</c:v>
                </c:pt>
                <c:pt idx="23">
                  <c:v>9037.9580000000005</c:v>
                </c:pt>
                <c:pt idx="24">
                  <c:v>9570.16</c:v>
                </c:pt>
                <c:pt idx="25">
                  <c:v>10793.733</c:v>
                </c:pt>
                <c:pt idx="26">
                  <c:v>11304.808999999999</c:v>
                </c:pt>
                <c:pt idx="27">
                  <c:v>11970.999</c:v>
                </c:pt>
                <c:pt idx="28">
                  <c:v>13555.331</c:v>
                </c:pt>
                <c:pt idx="29">
                  <c:v>14975.42</c:v>
                </c:pt>
                <c:pt idx="30">
                  <c:v>17995.496999999999</c:v>
                </c:pt>
                <c:pt idx="31">
                  <c:v>18938.128000000001</c:v>
                </c:pt>
                <c:pt idx="32">
                  <c:v>20742.350999999999</c:v>
                </c:pt>
                <c:pt idx="33">
                  <c:v>22866.114000000001</c:v>
                </c:pt>
                <c:pt idx="34">
                  <c:v>24394.327000000001</c:v>
                </c:pt>
                <c:pt idx="35">
                  <c:v>25378.075000000001</c:v>
                </c:pt>
                <c:pt idx="36">
                  <c:v>23304.053</c:v>
                </c:pt>
                <c:pt idx="37">
                  <c:v>20482.437999999998</c:v>
                </c:pt>
                <c:pt idx="38">
                  <c:v>25724.416000000001</c:v>
                </c:pt>
                <c:pt idx="39">
                  <c:v>31729.682000000001</c:v>
                </c:pt>
                <c:pt idx="40">
                  <c:v>37953.652000000002</c:v>
                </c:pt>
                <c:pt idx="41">
                  <c:v>41964.457999999999</c:v>
                </c:pt>
                <c:pt idx="42">
                  <c:v>44741.203000000001</c:v>
                </c:pt>
                <c:pt idx="43">
                  <c:v>48135.822</c:v>
                </c:pt>
                <c:pt idx="44">
                  <c:v>46116.855000000003</c:v>
                </c:pt>
                <c:pt idx="45">
                  <c:v>45388.993000000002</c:v>
                </c:pt>
                <c:pt idx="46">
                  <c:v>52481.008000000002</c:v>
                </c:pt>
                <c:pt idx="47">
                  <c:v>55338.714</c:v>
                </c:pt>
                <c:pt idx="48">
                  <c:v>57998.434000000001</c:v>
                </c:pt>
                <c:pt idx="49">
                  <c:v>62450.881999999998</c:v>
                </c:pt>
                <c:pt idx="50">
                  <c:v>58888.510999999999</c:v>
                </c:pt>
                <c:pt idx="51">
                  <c:v>63200.131999999998</c:v>
                </c:pt>
                <c:pt idx="52">
                  <c:v>61550.188000000002</c:v>
                </c:pt>
                <c:pt idx="53">
                  <c:v>66343.622000000003</c:v>
                </c:pt>
                <c:pt idx="54">
                  <c:v>68163.505999999994</c:v>
                </c:pt>
                <c:pt idx="55">
                  <c:v>64851.065000000002</c:v>
                </c:pt>
                <c:pt idx="56">
                  <c:v>69308.456999999995</c:v>
                </c:pt>
                <c:pt idx="57">
                  <c:v>76217.513000000006</c:v>
                </c:pt>
                <c:pt idx="58">
                  <c:v>76449.023000000001</c:v>
                </c:pt>
                <c:pt idx="59">
                  <c:v>78277.885999999999</c:v>
                </c:pt>
                <c:pt idx="60">
                  <c:v>83348.528999999995</c:v>
                </c:pt>
                <c:pt idx="61">
                  <c:v>88217.850999999995</c:v>
                </c:pt>
                <c:pt idx="62">
                  <c:v>92008.816000000006</c:v>
                </c:pt>
                <c:pt idx="63">
                  <c:v>90946.706000000006</c:v>
                </c:pt>
                <c:pt idx="64">
                  <c:v>98708.206000000006</c:v>
                </c:pt>
                <c:pt idx="65">
                  <c:v>103291.03599999999</c:v>
                </c:pt>
                <c:pt idx="66">
                  <c:v>99184.850999999995</c:v>
                </c:pt>
                <c:pt idx="67">
                  <c:v>92194.187999999995</c:v>
                </c:pt>
                <c:pt idx="68">
                  <c:v>100505.455</c:v>
                </c:pt>
                <c:pt idx="69">
                  <c:v>107703.209</c:v>
                </c:pt>
                <c:pt idx="70">
                  <c:v>115219.518</c:v>
                </c:pt>
                <c:pt idx="71">
                  <c:v>118461.928</c:v>
                </c:pt>
                <c:pt idx="72">
                  <c:v>122635.558</c:v>
                </c:pt>
                <c:pt idx="73">
                  <c:v>131794.92000000001</c:v>
                </c:pt>
                <c:pt idx="74">
                  <c:v>141111.726</c:v>
                </c:pt>
                <c:pt idx="75">
                  <c:v>129080.36199999999</c:v>
                </c:pt>
                <c:pt idx="76">
                  <c:v>134567.99299999999</c:v>
                </c:pt>
                <c:pt idx="77">
                  <c:v>136360.76199999999</c:v>
                </c:pt>
                <c:pt idx="78">
                  <c:v>135705.674</c:v>
                </c:pt>
                <c:pt idx="79">
                  <c:v>134055.198</c:v>
                </c:pt>
                <c:pt idx="80">
                  <c:v>140436.12700000001</c:v>
                </c:pt>
                <c:pt idx="81">
                  <c:v>144431.39000000001</c:v>
                </c:pt>
              </c:numCache>
            </c:numRef>
          </c:val>
          <c:extLst>
            <c:ext xmlns:c16="http://schemas.microsoft.com/office/drawing/2014/chart" uri="{C3380CC4-5D6E-409C-BE32-E72D297353CC}">
              <c16:uniqueId val="{00000003-C7DA-4590-B92B-C3E5C828D9BF}"/>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ForeignBank'!$B$15:$DX$15</c:f>
              <c:numCache>
                <c:formatCode>0.0</c:formatCode>
                <c:ptCount val="127"/>
                <c:pt idx="0">
                  <c:v>3957.125</c:v>
                </c:pt>
                <c:pt idx="1">
                  <c:v>3689.6819999999998</c:v>
                </c:pt>
                <c:pt idx="2">
                  <c:v>4473.0870000000004</c:v>
                </c:pt>
                <c:pt idx="3">
                  <c:v>3132.2469999999998</c:v>
                </c:pt>
                <c:pt idx="4">
                  <c:v>4290.2979999999998</c:v>
                </c:pt>
                <c:pt idx="5">
                  <c:v>4902.3710000000001</c:v>
                </c:pt>
                <c:pt idx="6">
                  <c:v>5152.6229999999996</c:v>
                </c:pt>
                <c:pt idx="7">
                  <c:v>3932.46</c:v>
                </c:pt>
                <c:pt idx="8">
                  <c:v>4133.6329999999998</c:v>
                </c:pt>
                <c:pt idx="9">
                  <c:v>4035.7370000000001</c:v>
                </c:pt>
                <c:pt idx="10">
                  <c:v>6237.0469999999996</c:v>
                </c:pt>
                <c:pt idx="11">
                  <c:v>4750.4189999999999</c:v>
                </c:pt>
                <c:pt idx="12">
                  <c:v>6858.9539999999997</c:v>
                </c:pt>
                <c:pt idx="13">
                  <c:v>6236.8410000000003</c:v>
                </c:pt>
                <c:pt idx="14">
                  <c:v>8350.58</c:v>
                </c:pt>
                <c:pt idx="15">
                  <c:v>15174.964</c:v>
                </c:pt>
                <c:pt idx="16">
                  <c:v>18921.259999999998</c:v>
                </c:pt>
                <c:pt idx="17">
                  <c:v>16978.830000000002</c:v>
                </c:pt>
                <c:pt idx="18">
                  <c:v>15161.932000000001</c:v>
                </c:pt>
                <c:pt idx="19">
                  <c:v>10383.513000000001</c:v>
                </c:pt>
                <c:pt idx="20">
                  <c:v>10177.011</c:v>
                </c:pt>
                <c:pt idx="21">
                  <c:v>10792.786</c:v>
                </c:pt>
                <c:pt idx="22">
                  <c:v>11806.714</c:v>
                </c:pt>
                <c:pt idx="23">
                  <c:v>11424.932000000001</c:v>
                </c:pt>
                <c:pt idx="24">
                  <c:v>14064.973</c:v>
                </c:pt>
                <c:pt idx="25">
                  <c:v>15596.262000000001</c:v>
                </c:pt>
                <c:pt idx="26">
                  <c:v>17446.244999999999</c:v>
                </c:pt>
                <c:pt idx="27">
                  <c:v>14707.856</c:v>
                </c:pt>
                <c:pt idx="28">
                  <c:v>15457.492</c:v>
                </c:pt>
                <c:pt idx="29">
                  <c:v>15312.767</c:v>
                </c:pt>
                <c:pt idx="30">
                  <c:v>15971.48</c:v>
                </c:pt>
                <c:pt idx="31">
                  <c:v>15174.319</c:v>
                </c:pt>
                <c:pt idx="32">
                  <c:v>13500.927</c:v>
                </c:pt>
                <c:pt idx="33">
                  <c:v>11974.148999999999</c:v>
                </c:pt>
                <c:pt idx="34">
                  <c:v>11320.938</c:v>
                </c:pt>
                <c:pt idx="35">
                  <c:v>11757.226000000001</c:v>
                </c:pt>
                <c:pt idx="36">
                  <c:v>12261.835999999999</c:v>
                </c:pt>
                <c:pt idx="37">
                  <c:v>11588.258</c:v>
                </c:pt>
                <c:pt idx="38">
                  <c:v>12376.369000000001</c:v>
                </c:pt>
                <c:pt idx="39">
                  <c:v>11656.058000000001</c:v>
                </c:pt>
                <c:pt idx="40">
                  <c:v>9564.2639999999992</c:v>
                </c:pt>
                <c:pt idx="41">
                  <c:v>8798.9030000000002</c:v>
                </c:pt>
                <c:pt idx="42">
                  <c:v>7907.8760000000002</c:v>
                </c:pt>
                <c:pt idx="43">
                  <c:v>9352.8610000000008</c:v>
                </c:pt>
                <c:pt idx="44">
                  <c:v>9617.5959999999995</c:v>
                </c:pt>
                <c:pt idx="45">
                  <c:v>10231.716</c:v>
                </c:pt>
                <c:pt idx="46">
                  <c:v>8662.027</c:v>
                </c:pt>
                <c:pt idx="47">
                  <c:v>7458.18</c:v>
                </c:pt>
                <c:pt idx="48">
                  <c:v>7453.82</c:v>
                </c:pt>
                <c:pt idx="49">
                  <c:v>6286.2280000000001</c:v>
                </c:pt>
                <c:pt idx="50">
                  <c:v>6580.9930000000004</c:v>
                </c:pt>
                <c:pt idx="51">
                  <c:v>5834.8990000000003</c:v>
                </c:pt>
                <c:pt idx="52">
                  <c:v>7372.7719999999999</c:v>
                </c:pt>
                <c:pt idx="53">
                  <c:v>6918.82</c:v>
                </c:pt>
                <c:pt idx="54">
                  <c:v>6076.5940000000001</c:v>
                </c:pt>
                <c:pt idx="55">
                  <c:v>5046.3599999999997</c:v>
                </c:pt>
                <c:pt idx="56">
                  <c:v>7036.6660000000002</c:v>
                </c:pt>
                <c:pt idx="57">
                  <c:v>9445.1890000000003</c:v>
                </c:pt>
                <c:pt idx="58">
                  <c:v>9908.1839999999993</c:v>
                </c:pt>
                <c:pt idx="59">
                  <c:v>13626.411</c:v>
                </c:pt>
                <c:pt idx="60">
                  <c:v>8344.44</c:v>
                </c:pt>
                <c:pt idx="61">
                  <c:v>12668.084000000001</c:v>
                </c:pt>
                <c:pt idx="62">
                  <c:v>12544.74</c:v>
                </c:pt>
                <c:pt idx="63">
                  <c:v>13427.562</c:v>
                </c:pt>
                <c:pt idx="64">
                  <c:v>15025.424000000001</c:v>
                </c:pt>
                <c:pt idx="65">
                  <c:v>17760.425999999999</c:v>
                </c:pt>
                <c:pt idx="66">
                  <c:v>21413.128000000001</c:v>
                </c:pt>
                <c:pt idx="67">
                  <c:v>19830.938999999998</c:v>
                </c:pt>
                <c:pt idx="68">
                  <c:v>22390.582999999999</c:v>
                </c:pt>
                <c:pt idx="69">
                  <c:v>14450.55</c:v>
                </c:pt>
                <c:pt idx="70">
                  <c:v>15864.15</c:v>
                </c:pt>
                <c:pt idx="71">
                  <c:v>14883.147999999999</c:v>
                </c:pt>
                <c:pt idx="72">
                  <c:v>16742.077000000001</c:v>
                </c:pt>
                <c:pt idx="73">
                  <c:v>20638.050999999999</c:v>
                </c:pt>
                <c:pt idx="74">
                  <c:v>19812.760999999999</c:v>
                </c:pt>
                <c:pt idx="75">
                  <c:v>17737.445</c:v>
                </c:pt>
                <c:pt idx="76">
                  <c:v>25096.751</c:v>
                </c:pt>
                <c:pt idx="77">
                  <c:v>30978.92</c:v>
                </c:pt>
                <c:pt idx="78">
                  <c:v>14849.744000000001</c:v>
                </c:pt>
                <c:pt idx="79">
                  <c:v>15681.83</c:v>
                </c:pt>
                <c:pt idx="80">
                  <c:v>17202.875</c:v>
                </c:pt>
                <c:pt idx="81">
                  <c:v>17414.894</c:v>
                </c:pt>
              </c:numCache>
            </c:numRef>
          </c:val>
          <c:extLst>
            <c:ext xmlns:c16="http://schemas.microsoft.com/office/drawing/2014/chart" uri="{C3380CC4-5D6E-409C-BE32-E72D297353CC}">
              <c16:uniqueId val="{00000004-C7DA-4590-B92B-C3E5C828D9BF}"/>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ForeignNonbank'!$B$15:$DX$15</c:f>
              <c:numCache>
                <c:formatCode>0.0</c:formatCode>
                <c:ptCount val="127"/>
                <c:pt idx="0">
                  <c:v>1038.4239999999991</c:v>
                </c:pt>
                <c:pt idx="1">
                  <c:v>803.68499999999858</c:v>
                </c:pt>
                <c:pt idx="2">
                  <c:v>905.16899999999896</c:v>
                </c:pt>
                <c:pt idx="3">
                  <c:v>2238.1039999999989</c:v>
                </c:pt>
                <c:pt idx="4">
                  <c:v>1103.1540000000005</c:v>
                </c:pt>
                <c:pt idx="5">
                  <c:v>710.11199999999917</c:v>
                </c:pt>
                <c:pt idx="6">
                  <c:v>1020.9859999999999</c:v>
                </c:pt>
                <c:pt idx="7">
                  <c:v>3009.1219999999994</c:v>
                </c:pt>
                <c:pt idx="8">
                  <c:v>3391.2390000000005</c:v>
                </c:pt>
                <c:pt idx="9">
                  <c:v>4206.5180000000009</c:v>
                </c:pt>
                <c:pt idx="10">
                  <c:v>2043.2830000000022</c:v>
                </c:pt>
                <c:pt idx="11">
                  <c:v>3911.5169999999998</c:v>
                </c:pt>
                <c:pt idx="12">
                  <c:v>3029.5429999999997</c:v>
                </c:pt>
                <c:pt idx="13">
                  <c:v>4942.5999999999985</c:v>
                </c:pt>
                <c:pt idx="14">
                  <c:v>11935.710000000001</c:v>
                </c:pt>
                <c:pt idx="15">
                  <c:v>13604.891</c:v>
                </c:pt>
                <c:pt idx="16">
                  <c:v>12210.056</c:v>
                </c:pt>
                <c:pt idx="17">
                  <c:v>14720.306</c:v>
                </c:pt>
                <c:pt idx="18">
                  <c:v>10519.488000000001</c:v>
                </c:pt>
                <c:pt idx="19">
                  <c:v>13289.448999999999</c:v>
                </c:pt>
                <c:pt idx="20">
                  <c:v>13067.119000000001</c:v>
                </c:pt>
                <c:pt idx="21">
                  <c:v>16139.019</c:v>
                </c:pt>
                <c:pt idx="22">
                  <c:v>19162.080000000002</c:v>
                </c:pt>
                <c:pt idx="23">
                  <c:v>19458.171000000002</c:v>
                </c:pt>
                <c:pt idx="24">
                  <c:v>21790.120999999999</c:v>
                </c:pt>
                <c:pt idx="25">
                  <c:v>24330.409999999996</c:v>
                </c:pt>
                <c:pt idx="26">
                  <c:v>27177.939000000002</c:v>
                </c:pt>
                <c:pt idx="27">
                  <c:v>30787.875</c:v>
                </c:pt>
                <c:pt idx="28">
                  <c:v>31009.153000000006</c:v>
                </c:pt>
                <c:pt idx="29">
                  <c:v>35143.211000000003</c:v>
                </c:pt>
                <c:pt idx="30">
                  <c:v>34857.555999999997</c:v>
                </c:pt>
                <c:pt idx="31">
                  <c:v>34898.603000000003</c:v>
                </c:pt>
                <c:pt idx="32">
                  <c:v>36413.419000000009</c:v>
                </c:pt>
                <c:pt idx="33">
                  <c:v>31720.613000000005</c:v>
                </c:pt>
                <c:pt idx="34">
                  <c:v>33705.498</c:v>
                </c:pt>
                <c:pt idx="35">
                  <c:v>28007.822999999997</c:v>
                </c:pt>
                <c:pt idx="36">
                  <c:v>32437.802999999996</c:v>
                </c:pt>
                <c:pt idx="37">
                  <c:v>36524.199999999997</c:v>
                </c:pt>
                <c:pt idx="38">
                  <c:v>29513.367000000006</c:v>
                </c:pt>
                <c:pt idx="39">
                  <c:v>23075.26</c:v>
                </c:pt>
                <c:pt idx="40">
                  <c:v>19496.592000000001</c:v>
                </c:pt>
                <c:pt idx="41">
                  <c:v>19110.743000000009</c:v>
                </c:pt>
                <c:pt idx="42">
                  <c:v>16485.024000000001</c:v>
                </c:pt>
                <c:pt idx="43">
                  <c:v>14192.018</c:v>
                </c:pt>
                <c:pt idx="44">
                  <c:v>18946.531999999992</c:v>
                </c:pt>
                <c:pt idx="45">
                  <c:v>19824.161999999997</c:v>
                </c:pt>
                <c:pt idx="46">
                  <c:v>12006.712000000001</c:v>
                </c:pt>
                <c:pt idx="47">
                  <c:v>10840.804000000004</c:v>
                </c:pt>
                <c:pt idx="48">
                  <c:v>8690.226999999999</c:v>
                </c:pt>
                <c:pt idx="49">
                  <c:v>7651.4869999999964</c:v>
                </c:pt>
                <c:pt idx="50">
                  <c:v>13749.901</c:v>
                </c:pt>
                <c:pt idx="51">
                  <c:v>8907.7810000000063</c:v>
                </c:pt>
                <c:pt idx="52">
                  <c:v>13218.094000000001</c:v>
                </c:pt>
                <c:pt idx="53">
                  <c:v>11063.286</c:v>
                </c:pt>
                <c:pt idx="54">
                  <c:v>12536.99600000001</c:v>
                </c:pt>
                <c:pt idx="55">
                  <c:v>13819.414000000004</c:v>
                </c:pt>
                <c:pt idx="56">
                  <c:v>11651.685000000009</c:v>
                </c:pt>
                <c:pt idx="57">
                  <c:v>8391.3939999999984</c:v>
                </c:pt>
                <c:pt idx="58">
                  <c:v>9982.3620000000028</c:v>
                </c:pt>
                <c:pt idx="59">
                  <c:v>1451.9099999999962</c:v>
                </c:pt>
                <c:pt idx="60">
                  <c:v>752.82600000000275</c:v>
                </c:pt>
                <c:pt idx="61">
                  <c:v>1142.9000000000106</c:v>
                </c:pt>
                <c:pt idx="62">
                  <c:v>1131.772999999992</c:v>
                </c:pt>
                <c:pt idx="63">
                  <c:v>1211.4189999999999</c:v>
                </c:pt>
                <c:pt idx="64">
                  <c:v>1355.5759999999991</c:v>
                </c:pt>
                <c:pt idx="65">
                  <c:v>1602.3240000000005</c:v>
                </c:pt>
                <c:pt idx="66">
                  <c:v>8909.5980000000091</c:v>
                </c:pt>
                <c:pt idx="67">
                  <c:v>17891.321000000011</c:v>
                </c:pt>
                <c:pt idx="68">
                  <c:v>18264.951000000001</c:v>
                </c:pt>
                <c:pt idx="69">
                  <c:v>31275.154999999988</c:v>
                </c:pt>
                <c:pt idx="70">
                  <c:v>30589.894000000008</c:v>
                </c:pt>
                <c:pt idx="71">
                  <c:v>38028.323999999993</c:v>
                </c:pt>
                <c:pt idx="72">
                  <c:v>41803.328999999998</c:v>
                </c:pt>
                <c:pt idx="73">
                  <c:v>35057.18099999999</c:v>
                </c:pt>
                <c:pt idx="74">
                  <c:v>31868.29800000001</c:v>
                </c:pt>
                <c:pt idx="75">
                  <c:v>50761.867000000006</c:v>
                </c:pt>
                <c:pt idx="76">
                  <c:v>37833.967000000019</c:v>
                </c:pt>
                <c:pt idx="77">
                  <c:v>49463.462000000014</c:v>
                </c:pt>
                <c:pt idx="78">
                  <c:v>68335.929999999993</c:v>
                </c:pt>
                <c:pt idx="79">
                  <c:v>70547.936000000002</c:v>
                </c:pt>
                <c:pt idx="80">
                  <c:v>61969.128999999986</c:v>
                </c:pt>
                <c:pt idx="81">
                  <c:v>57555.767999999982</c:v>
                </c:pt>
              </c:numCache>
            </c:numRef>
          </c:val>
          <c:extLst>
            <c:ext xmlns:c16="http://schemas.microsoft.com/office/drawing/2014/chart" uri="{C3380CC4-5D6E-409C-BE32-E72D297353CC}">
              <c16:uniqueId val="{00000005-C7DA-4590-B92B-C3E5C828D9BF}"/>
            </c:ext>
          </c:extLst>
        </c:ser>
        <c:dLbls>
          <c:showLegendKey val="0"/>
          <c:showVal val="0"/>
          <c:showCatName val="0"/>
          <c:showSerName val="0"/>
          <c:showPercent val="0"/>
          <c:showBubbleSize val="0"/>
        </c:dLbls>
        <c:axId val="568723712"/>
        <c:axId val="568737792"/>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FX!$B$41:$DX$41</c:f>
              <c:numCache>
                <c:formatCode>0</c:formatCode>
                <c:ptCount val="127"/>
                <c:pt idx="0">
                  <c:v>13.248976295625409</c:v>
                </c:pt>
                <c:pt idx="1">
                  <c:v>13.788065881496061</c:v>
                </c:pt>
                <c:pt idx="2">
                  <c:v>14.80935665732849</c:v>
                </c:pt>
                <c:pt idx="3">
                  <c:v>15.347375762460183</c:v>
                </c:pt>
                <c:pt idx="4">
                  <c:v>17.72064237142046</c:v>
                </c:pt>
                <c:pt idx="5">
                  <c:v>18.99964299573147</c:v>
                </c:pt>
                <c:pt idx="6">
                  <c:v>18.311183418394254</c:v>
                </c:pt>
                <c:pt idx="7">
                  <c:v>18.106725899100208</c:v>
                </c:pt>
                <c:pt idx="8">
                  <c:v>19.955306581508026</c:v>
                </c:pt>
                <c:pt idx="9">
                  <c:v>20.899420620842463</c:v>
                </c:pt>
                <c:pt idx="10">
                  <c:v>21.613574624032289</c:v>
                </c:pt>
                <c:pt idx="11">
                  <c:v>20.958519913486484</c:v>
                </c:pt>
                <c:pt idx="12">
                  <c:v>21.364542705516417</c:v>
                </c:pt>
                <c:pt idx="13">
                  <c:v>21.471048615584699</c:v>
                </c:pt>
                <c:pt idx="14">
                  <c:v>20.820180461167308</c:v>
                </c:pt>
                <c:pt idx="15">
                  <c:v>20.618403226043863</c:v>
                </c:pt>
                <c:pt idx="16">
                  <c:v>21.139132475992898</c:v>
                </c:pt>
                <c:pt idx="17">
                  <c:v>21.145216565134543</c:v>
                </c:pt>
                <c:pt idx="18">
                  <c:v>19.898804670941676</c:v>
                </c:pt>
                <c:pt idx="19">
                  <c:v>21.952830358855131</c:v>
                </c:pt>
                <c:pt idx="20">
                  <c:v>23.971395141385486</c:v>
                </c:pt>
                <c:pt idx="21">
                  <c:v>25.227510917388958</c:v>
                </c:pt>
                <c:pt idx="22">
                  <c:v>25.42277744516322</c:v>
                </c:pt>
                <c:pt idx="23">
                  <c:v>24.370205051296683</c:v>
                </c:pt>
                <c:pt idx="24">
                  <c:v>27.357761415984616</c:v>
                </c:pt>
                <c:pt idx="25">
                  <c:v>27.419013783004946</c:v>
                </c:pt>
                <c:pt idx="26">
                  <c:v>27.711134726341818</c:v>
                </c:pt>
                <c:pt idx="27">
                  <c:v>26.191426182502404</c:v>
                </c:pt>
                <c:pt idx="28">
                  <c:v>27.613049863222429</c:v>
                </c:pt>
                <c:pt idx="29">
                  <c:v>27.868131079403096</c:v>
                </c:pt>
                <c:pt idx="30">
                  <c:v>27.976321340658949</c:v>
                </c:pt>
                <c:pt idx="31">
                  <c:v>28.16981535725057</c:v>
                </c:pt>
                <c:pt idx="32">
                  <c:v>29.77229121228077</c:v>
                </c:pt>
                <c:pt idx="33">
                  <c:v>30.451728641720511</c:v>
                </c:pt>
                <c:pt idx="34">
                  <c:v>30.755815967543228</c:v>
                </c:pt>
                <c:pt idx="35">
                  <c:v>30.568792272027544</c:v>
                </c:pt>
                <c:pt idx="36">
                  <c:v>33.032546569955876</c:v>
                </c:pt>
                <c:pt idx="37">
                  <c:v>33.474281794515633</c:v>
                </c:pt>
                <c:pt idx="38">
                  <c:v>32.876104161829964</c:v>
                </c:pt>
                <c:pt idx="39">
                  <c:v>32.065871978023829</c:v>
                </c:pt>
                <c:pt idx="40">
                  <c:v>33.972801615387674</c:v>
                </c:pt>
                <c:pt idx="41">
                  <c:v>34.896198549892205</c:v>
                </c:pt>
                <c:pt idx="42">
                  <c:v>35.010260530641105</c:v>
                </c:pt>
                <c:pt idx="43">
                  <c:v>34.660724347274993</c:v>
                </c:pt>
                <c:pt idx="44">
                  <c:v>37.08107000287503</c:v>
                </c:pt>
                <c:pt idx="45">
                  <c:v>37.16970609939154</c:v>
                </c:pt>
                <c:pt idx="46">
                  <c:v>37.579455510949742</c:v>
                </c:pt>
                <c:pt idx="47">
                  <c:v>36.189101871808894</c:v>
                </c:pt>
                <c:pt idx="48">
                  <c:v>37.983155858945828</c:v>
                </c:pt>
                <c:pt idx="49">
                  <c:v>38.20925629564185</c:v>
                </c:pt>
                <c:pt idx="50">
                  <c:v>37.724374264107126</c:v>
                </c:pt>
                <c:pt idx="51">
                  <c:v>35.811233498260933</c:v>
                </c:pt>
                <c:pt idx="52">
                  <c:v>36.529379222797118</c:v>
                </c:pt>
                <c:pt idx="53">
                  <c:v>36.364160584206132</c:v>
                </c:pt>
                <c:pt idx="54">
                  <c:v>34.89864499087448</c:v>
                </c:pt>
                <c:pt idx="55">
                  <c:v>34.085308917396183</c:v>
                </c:pt>
                <c:pt idx="56">
                  <c:v>34.448729989871346</c:v>
                </c:pt>
                <c:pt idx="57">
                  <c:v>35.064046885576808</c:v>
                </c:pt>
                <c:pt idx="58">
                  <c:v>34.881445151214216</c:v>
                </c:pt>
                <c:pt idx="59">
                  <c:v>34.703339045745771</c:v>
                </c:pt>
                <c:pt idx="60">
                  <c:v>37.145187043286157</c:v>
                </c:pt>
                <c:pt idx="61">
                  <c:v>38.123880712363857</c:v>
                </c:pt>
                <c:pt idx="62">
                  <c:v>38.625803719770367</c:v>
                </c:pt>
                <c:pt idx="63">
                  <c:v>37.085259916682112</c:v>
                </c:pt>
                <c:pt idx="64">
                  <c:v>40.304172144773553</c:v>
                </c:pt>
                <c:pt idx="65">
                  <c:v>42.578117191759326</c:v>
                </c:pt>
                <c:pt idx="66">
                  <c:v>43.053338812476291</c:v>
                </c:pt>
                <c:pt idx="67">
                  <c:v>42.080974255302465</c:v>
                </c:pt>
                <c:pt idx="68">
                  <c:v>43.13123163001913</c:v>
                </c:pt>
                <c:pt idx="69">
                  <c:v>43.010893569522473</c:v>
                </c:pt>
                <c:pt idx="70">
                  <c:v>42.745689082777602</c:v>
                </c:pt>
                <c:pt idx="71">
                  <c:v>42.563979777786074</c:v>
                </c:pt>
                <c:pt idx="72">
                  <c:v>43.762800297499169</c:v>
                </c:pt>
                <c:pt idx="73">
                  <c:v>42.497371374456264</c:v>
                </c:pt>
                <c:pt idx="74">
                  <c:v>41.198753258244821</c:v>
                </c:pt>
                <c:pt idx="75">
                  <c:v>41.458278241736586</c:v>
                </c:pt>
                <c:pt idx="76">
                  <c:v>44.135779246204073</c:v>
                </c:pt>
                <c:pt idx="77">
                  <c:v>44.222730366806445</c:v>
                </c:pt>
                <c:pt idx="78">
                  <c:v>43.060113101258949</c:v>
                </c:pt>
                <c:pt idx="79">
                  <c:v>44.010276740352097</c:v>
                </c:pt>
                <c:pt idx="80">
                  <c:v>45.382144797253133</c:v>
                </c:pt>
                <c:pt idx="81">
                  <c:v>45.921027577773373</c:v>
                </c:pt>
              </c:numCache>
            </c:numRef>
          </c:val>
          <c:smooth val="0"/>
          <c:extLst>
            <c:ext xmlns:c16="http://schemas.microsoft.com/office/drawing/2014/chart" uri="{C3380CC4-5D6E-409C-BE32-E72D297353CC}">
              <c16:uniqueId val="{00000006-C7DA-4590-B92B-C3E5C828D9BF}"/>
            </c:ext>
          </c:extLst>
        </c:ser>
        <c:dLbls>
          <c:showLegendKey val="0"/>
          <c:showVal val="0"/>
          <c:showCatName val="0"/>
          <c:showSerName val="0"/>
          <c:showPercent val="0"/>
          <c:showBubbleSize val="0"/>
        </c:dLbls>
        <c:marker val="1"/>
        <c:smooth val="0"/>
        <c:axId val="568739712"/>
        <c:axId val="568741248"/>
      </c:lineChart>
      <c:dateAx>
        <c:axId val="568723712"/>
        <c:scaling>
          <c:orientation val="minMax"/>
        </c:scaling>
        <c:delete val="0"/>
        <c:axPos val="b"/>
        <c:numFmt formatCode="yyyy" sourceLinked="0"/>
        <c:majorTickMark val="out"/>
        <c:minorTickMark val="out"/>
        <c:tickLblPos val="nextTo"/>
        <c:spPr>
          <a:ln/>
        </c:spPr>
        <c:crossAx val="568737792"/>
        <c:crosses val="autoZero"/>
        <c:auto val="1"/>
        <c:lblOffset val="100"/>
        <c:baseTimeUnit val="days"/>
        <c:majorUnit val="24"/>
        <c:majorTimeUnit val="months"/>
        <c:minorUnit val="12"/>
        <c:minorTimeUnit val="months"/>
      </c:dateAx>
      <c:valAx>
        <c:axId val="5687377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723712"/>
        <c:crosses val="autoZero"/>
        <c:crossBetween val="midCat"/>
      </c:valAx>
      <c:dateAx>
        <c:axId val="568739712"/>
        <c:scaling>
          <c:orientation val="minMax"/>
        </c:scaling>
        <c:delete val="1"/>
        <c:axPos val="b"/>
        <c:numFmt formatCode="m/d/yyyy" sourceLinked="1"/>
        <c:majorTickMark val="out"/>
        <c:minorTickMark val="none"/>
        <c:tickLblPos val="none"/>
        <c:crossAx val="568741248"/>
        <c:crosses val="autoZero"/>
        <c:auto val="1"/>
        <c:lblOffset val="100"/>
        <c:baseTimeUnit val="months"/>
      </c:dateAx>
      <c:valAx>
        <c:axId val="56874124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7397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18"/>
          <c:w val="0.6959925958590961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DomesticCentralBank'!$B$16:$DX$16</c:f>
              <c:numCache>
                <c:formatCode>0.0</c:formatCode>
                <c:ptCount val="127"/>
                <c:pt idx="0">
                  <c:v>0.95599999999999996</c:v>
                </c:pt>
                <c:pt idx="1">
                  <c:v>0.94299999999999995</c:v>
                </c:pt>
                <c:pt idx="2">
                  <c:v>0.70899999999999996</c:v>
                </c:pt>
                <c:pt idx="3">
                  <c:v>0.52900000000000003</c:v>
                </c:pt>
                <c:pt idx="4">
                  <c:v>0.157</c:v>
                </c:pt>
                <c:pt idx="5">
                  <c:v>0.33300000000000002</c:v>
                </c:pt>
                <c:pt idx="6">
                  <c:v>0.57399999999999995</c:v>
                </c:pt>
                <c:pt idx="7">
                  <c:v>0.46700000000000003</c:v>
                </c:pt>
                <c:pt idx="8">
                  <c:v>0.29699999999999999</c:v>
                </c:pt>
                <c:pt idx="9">
                  <c:v>0.34399999999999997</c:v>
                </c:pt>
                <c:pt idx="10">
                  <c:v>0.47699999999999998</c:v>
                </c:pt>
                <c:pt idx="11">
                  <c:v>0.45400000000000001</c:v>
                </c:pt>
                <c:pt idx="12">
                  <c:v>0.61499999999999999</c:v>
                </c:pt>
                <c:pt idx="13">
                  <c:v>0.91</c:v>
                </c:pt>
                <c:pt idx="14">
                  <c:v>1.161</c:v>
                </c:pt>
                <c:pt idx="15">
                  <c:v>1.478</c:v>
                </c:pt>
                <c:pt idx="16">
                  <c:v>1.835</c:v>
                </c:pt>
                <c:pt idx="17">
                  <c:v>1.83</c:v>
                </c:pt>
                <c:pt idx="18">
                  <c:v>1.5509999999999999</c:v>
                </c:pt>
                <c:pt idx="19">
                  <c:v>1.7749999999999999</c:v>
                </c:pt>
                <c:pt idx="20">
                  <c:v>1.784</c:v>
                </c:pt>
                <c:pt idx="21">
                  <c:v>1.5660000000000001</c:v>
                </c:pt>
                <c:pt idx="22">
                  <c:v>1.6459999999999999</c:v>
                </c:pt>
                <c:pt idx="23">
                  <c:v>1.3340000000000001</c:v>
                </c:pt>
                <c:pt idx="24">
                  <c:v>1.0469999999999999</c:v>
                </c:pt>
                <c:pt idx="25">
                  <c:v>0.95299999999999996</c:v>
                </c:pt>
                <c:pt idx="26">
                  <c:v>1.321</c:v>
                </c:pt>
                <c:pt idx="27">
                  <c:v>1.2889999999999999</c:v>
                </c:pt>
                <c:pt idx="28">
                  <c:v>1.67</c:v>
                </c:pt>
                <c:pt idx="29">
                  <c:v>1.5660000000000001</c:v>
                </c:pt>
                <c:pt idx="30">
                  <c:v>1.738</c:v>
                </c:pt>
                <c:pt idx="31">
                  <c:v>1.855</c:v>
                </c:pt>
                <c:pt idx="32">
                  <c:v>2.343</c:v>
                </c:pt>
                <c:pt idx="33">
                  <c:v>2.74</c:v>
                </c:pt>
                <c:pt idx="34">
                  <c:v>2.0779999999999998</c:v>
                </c:pt>
                <c:pt idx="35">
                  <c:v>1.2330000000000001</c:v>
                </c:pt>
                <c:pt idx="36">
                  <c:v>1.083</c:v>
                </c:pt>
                <c:pt idx="37">
                  <c:v>1.601</c:v>
                </c:pt>
                <c:pt idx="38">
                  <c:v>1.39</c:v>
                </c:pt>
                <c:pt idx="39">
                  <c:v>1.5209999999999999</c:v>
                </c:pt>
                <c:pt idx="40">
                  <c:v>1.8939999999999999</c:v>
                </c:pt>
                <c:pt idx="41">
                  <c:v>2.1779999999999999</c:v>
                </c:pt>
                <c:pt idx="42">
                  <c:v>2.7080000000000002</c:v>
                </c:pt>
                <c:pt idx="43">
                  <c:v>3.1920000000000002</c:v>
                </c:pt>
                <c:pt idx="44">
                  <c:v>5.2770000000000001</c:v>
                </c:pt>
                <c:pt idx="45">
                  <c:v>11.427</c:v>
                </c:pt>
                <c:pt idx="46">
                  <c:v>16.940000000000001</c:v>
                </c:pt>
                <c:pt idx="47">
                  <c:v>22.448</c:v>
                </c:pt>
                <c:pt idx="48">
                  <c:v>28.22</c:v>
                </c:pt>
                <c:pt idx="49">
                  <c:v>36.774999999999999</c:v>
                </c:pt>
                <c:pt idx="50">
                  <c:v>44.338000000000001</c:v>
                </c:pt>
                <c:pt idx="51">
                  <c:v>51.2</c:v>
                </c:pt>
                <c:pt idx="52">
                  <c:v>60.246000000000002</c:v>
                </c:pt>
                <c:pt idx="53">
                  <c:v>64.932000000000002</c:v>
                </c:pt>
                <c:pt idx="54">
                  <c:v>69.718000000000004</c:v>
                </c:pt>
                <c:pt idx="55">
                  <c:v>73.215000000000003</c:v>
                </c:pt>
                <c:pt idx="56">
                  <c:v>74.971000000000004</c:v>
                </c:pt>
                <c:pt idx="57">
                  <c:v>76.244</c:v>
                </c:pt>
                <c:pt idx="58">
                  <c:v>78.581000000000003</c:v>
                </c:pt>
                <c:pt idx="59">
                  <c:v>79.06</c:v>
                </c:pt>
                <c:pt idx="60">
                  <c:v>76.484999999999999</c:v>
                </c:pt>
                <c:pt idx="61">
                  <c:v>76.707999999999998</c:v>
                </c:pt>
                <c:pt idx="62">
                  <c:v>73.756</c:v>
                </c:pt>
                <c:pt idx="63">
                  <c:v>75.445999999999998</c:v>
                </c:pt>
                <c:pt idx="64">
                  <c:v>71.816999999999993</c:v>
                </c:pt>
                <c:pt idx="65">
                  <c:v>85.968999999999994</c:v>
                </c:pt>
                <c:pt idx="66">
                  <c:v>93.775000000000006</c:v>
                </c:pt>
                <c:pt idx="67">
                  <c:v>105.994</c:v>
                </c:pt>
                <c:pt idx="68">
                  <c:v>113.476</c:v>
                </c:pt>
                <c:pt idx="69">
                  <c:v>124.376</c:v>
                </c:pt>
                <c:pt idx="70">
                  <c:v>129.72800000000001</c:v>
                </c:pt>
                <c:pt idx="71">
                  <c:v>139.26400000000001</c:v>
                </c:pt>
                <c:pt idx="72">
                  <c:v>134.92400000000001</c:v>
                </c:pt>
                <c:pt idx="73">
                  <c:v>140.70099999999999</c:v>
                </c:pt>
                <c:pt idx="74">
                  <c:v>135.995</c:v>
                </c:pt>
                <c:pt idx="75">
                  <c:v>141.51499999999999</c:v>
                </c:pt>
                <c:pt idx="76">
                  <c:v>134.809</c:v>
                </c:pt>
                <c:pt idx="77">
                  <c:v>136.637</c:v>
                </c:pt>
                <c:pt idx="78">
                  <c:v>130.41499999999999</c:v>
                </c:pt>
                <c:pt idx="79">
                  <c:v>134.495</c:v>
                </c:pt>
                <c:pt idx="80">
                  <c:v>126.00700000000001</c:v>
                </c:pt>
                <c:pt idx="81">
                  <c:v>126.002</c:v>
                </c:pt>
              </c:numCache>
            </c:numRef>
          </c:val>
          <c:extLst>
            <c:ext xmlns:c16="http://schemas.microsoft.com/office/drawing/2014/chart" uri="{C3380CC4-5D6E-409C-BE32-E72D297353CC}">
              <c16:uniqueId val="{00000000-400D-4ED8-880F-CD51AEBBA0C3}"/>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DomesticBank'!$B$16:$DX$16</c:f>
              <c:numCache>
                <c:formatCode>0.0</c:formatCode>
                <c:ptCount val="127"/>
                <c:pt idx="0">
                  <c:v>64.078999999999994</c:v>
                </c:pt>
                <c:pt idx="1">
                  <c:v>64.491</c:v>
                </c:pt>
                <c:pt idx="2">
                  <c:v>62.515999999999998</c:v>
                </c:pt>
                <c:pt idx="3">
                  <c:v>63.021999999999998</c:v>
                </c:pt>
                <c:pt idx="4">
                  <c:v>64.599000000000004</c:v>
                </c:pt>
                <c:pt idx="5">
                  <c:v>62.261000000000003</c:v>
                </c:pt>
                <c:pt idx="6">
                  <c:v>60.125</c:v>
                </c:pt>
                <c:pt idx="7">
                  <c:v>60.703000000000003</c:v>
                </c:pt>
                <c:pt idx="8">
                  <c:v>58.567</c:v>
                </c:pt>
                <c:pt idx="9">
                  <c:v>58.301000000000002</c:v>
                </c:pt>
                <c:pt idx="10">
                  <c:v>57.494</c:v>
                </c:pt>
                <c:pt idx="11">
                  <c:v>58.6</c:v>
                </c:pt>
                <c:pt idx="12">
                  <c:v>59.573</c:v>
                </c:pt>
                <c:pt idx="13">
                  <c:v>58.784999999999997</c:v>
                </c:pt>
                <c:pt idx="14">
                  <c:v>57.417999999999999</c:v>
                </c:pt>
                <c:pt idx="15">
                  <c:v>56.601999999999997</c:v>
                </c:pt>
                <c:pt idx="16">
                  <c:v>59.737000000000002</c:v>
                </c:pt>
                <c:pt idx="17">
                  <c:v>58.387</c:v>
                </c:pt>
                <c:pt idx="18">
                  <c:v>59.393999999999998</c:v>
                </c:pt>
                <c:pt idx="19">
                  <c:v>62.085999999999999</c:v>
                </c:pt>
                <c:pt idx="20">
                  <c:v>60.756</c:v>
                </c:pt>
                <c:pt idx="21">
                  <c:v>75.433000000000007</c:v>
                </c:pt>
                <c:pt idx="22">
                  <c:v>62.97</c:v>
                </c:pt>
                <c:pt idx="23">
                  <c:v>59.985999999999997</c:v>
                </c:pt>
                <c:pt idx="24">
                  <c:v>72.412000000000006</c:v>
                </c:pt>
                <c:pt idx="25">
                  <c:v>73.930000000000007</c:v>
                </c:pt>
                <c:pt idx="26">
                  <c:v>76.597999999999999</c:v>
                </c:pt>
                <c:pt idx="27">
                  <c:v>78.52</c:v>
                </c:pt>
                <c:pt idx="28">
                  <c:v>77.203000000000003</c:v>
                </c:pt>
                <c:pt idx="29">
                  <c:v>78.722999999999999</c:v>
                </c:pt>
                <c:pt idx="30">
                  <c:v>77.975999999999999</c:v>
                </c:pt>
                <c:pt idx="31">
                  <c:v>78.747</c:v>
                </c:pt>
                <c:pt idx="32">
                  <c:v>89.302000000000007</c:v>
                </c:pt>
                <c:pt idx="33">
                  <c:v>90.265000000000001</c:v>
                </c:pt>
                <c:pt idx="34">
                  <c:v>90.504999999999995</c:v>
                </c:pt>
                <c:pt idx="35">
                  <c:v>92.876999999999995</c:v>
                </c:pt>
                <c:pt idx="36">
                  <c:v>97.435000000000002</c:v>
                </c:pt>
                <c:pt idx="37">
                  <c:v>98.037999999999997</c:v>
                </c:pt>
                <c:pt idx="38">
                  <c:v>96.296999999999997</c:v>
                </c:pt>
                <c:pt idx="39">
                  <c:v>100.93300000000001</c:v>
                </c:pt>
                <c:pt idx="40">
                  <c:v>98.888999999999996</c:v>
                </c:pt>
                <c:pt idx="41">
                  <c:v>98.83</c:v>
                </c:pt>
                <c:pt idx="42">
                  <c:v>99.447999999999993</c:v>
                </c:pt>
                <c:pt idx="43">
                  <c:v>96.822000000000003</c:v>
                </c:pt>
                <c:pt idx="44">
                  <c:v>105.337</c:v>
                </c:pt>
                <c:pt idx="45">
                  <c:v>100.718</c:v>
                </c:pt>
                <c:pt idx="46">
                  <c:v>98.903000000000006</c:v>
                </c:pt>
                <c:pt idx="47">
                  <c:v>98.087999999999994</c:v>
                </c:pt>
                <c:pt idx="48">
                  <c:v>99.846999999999994</c:v>
                </c:pt>
                <c:pt idx="49">
                  <c:v>96.947000000000003</c:v>
                </c:pt>
                <c:pt idx="50">
                  <c:v>95.230999999999995</c:v>
                </c:pt>
                <c:pt idx="51">
                  <c:v>92.173000000000002</c:v>
                </c:pt>
                <c:pt idx="52">
                  <c:v>89.558000000000007</c:v>
                </c:pt>
                <c:pt idx="53">
                  <c:v>87.034999999999997</c:v>
                </c:pt>
                <c:pt idx="54">
                  <c:v>86.397999999999996</c:v>
                </c:pt>
                <c:pt idx="55">
                  <c:v>85.509</c:v>
                </c:pt>
                <c:pt idx="56">
                  <c:v>86.459000000000003</c:v>
                </c:pt>
                <c:pt idx="57">
                  <c:v>83.466999999999999</c:v>
                </c:pt>
                <c:pt idx="58">
                  <c:v>77.501000000000005</c:v>
                </c:pt>
                <c:pt idx="59">
                  <c:v>77.497</c:v>
                </c:pt>
                <c:pt idx="60">
                  <c:v>77.355000000000004</c:v>
                </c:pt>
                <c:pt idx="61">
                  <c:v>75.061000000000007</c:v>
                </c:pt>
                <c:pt idx="62">
                  <c:v>73.201999999999998</c:v>
                </c:pt>
                <c:pt idx="63">
                  <c:v>74.388999999999996</c:v>
                </c:pt>
                <c:pt idx="64">
                  <c:v>74.701999999999998</c:v>
                </c:pt>
                <c:pt idx="65">
                  <c:v>75.778000000000006</c:v>
                </c:pt>
                <c:pt idx="66">
                  <c:v>71.926000000000002</c:v>
                </c:pt>
                <c:pt idx="67">
                  <c:v>68.3</c:v>
                </c:pt>
                <c:pt idx="68">
                  <c:v>66.605000000000004</c:v>
                </c:pt>
                <c:pt idx="69">
                  <c:v>65.850999999999999</c:v>
                </c:pt>
                <c:pt idx="70">
                  <c:v>65.278999999999996</c:v>
                </c:pt>
                <c:pt idx="71">
                  <c:v>63.323999999999998</c:v>
                </c:pt>
                <c:pt idx="72">
                  <c:v>65.210999999999999</c:v>
                </c:pt>
                <c:pt idx="73">
                  <c:v>64.055000000000007</c:v>
                </c:pt>
                <c:pt idx="74">
                  <c:v>61.201999999999998</c:v>
                </c:pt>
                <c:pt idx="75">
                  <c:v>61.420999999999999</c:v>
                </c:pt>
                <c:pt idx="76">
                  <c:v>59.591000000000001</c:v>
                </c:pt>
                <c:pt idx="77">
                  <c:v>59.003</c:v>
                </c:pt>
                <c:pt idx="78">
                  <c:v>57.704000000000001</c:v>
                </c:pt>
                <c:pt idx="79">
                  <c:v>58.545999999999999</c:v>
                </c:pt>
                <c:pt idx="80">
                  <c:v>58.545999999999999</c:v>
                </c:pt>
                <c:pt idx="81">
                  <c:v>58.545999999999999</c:v>
                </c:pt>
              </c:numCache>
            </c:numRef>
          </c:val>
          <c:extLst>
            <c:ext xmlns:c16="http://schemas.microsoft.com/office/drawing/2014/chart" uri="{C3380CC4-5D6E-409C-BE32-E72D297353CC}">
              <c16:uniqueId val="{00000001-400D-4ED8-880F-CD51AEBBA0C3}"/>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DomesticNonbank'!$B$16:$DX$16</c:f>
              <c:numCache>
                <c:formatCode>0.0</c:formatCode>
                <c:ptCount val="127"/>
                <c:pt idx="0">
                  <c:v>47.048000000000002</c:v>
                </c:pt>
                <c:pt idx="1">
                  <c:v>49.897999999999996</c:v>
                </c:pt>
                <c:pt idx="2">
                  <c:v>48.20800000000002</c:v>
                </c:pt>
                <c:pt idx="3">
                  <c:v>46.922999999999995</c:v>
                </c:pt>
                <c:pt idx="4">
                  <c:v>46.248999999999995</c:v>
                </c:pt>
                <c:pt idx="5">
                  <c:v>40.133000000000003</c:v>
                </c:pt>
                <c:pt idx="6">
                  <c:v>43.349000000000004</c:v>
                </c:pt>
                <c:pt idx="7">
                  <c:v>40.595000000000013</c:v>
                </c:pt>
                <c:pt idx="8">
                  <c:v>43.800999999999995</c:v>
                </c:pt>
                <c:pt idx="9">
                  <c:v>41.677000000000007</c:v>
                </c:pt>
                <c:pt idx="10">
                  <c:v>38.274999999999977</c:v>
                </c:pt>
                <c:pt idx="11">
                  <c:v>37.16899999999999</c:v>
                </c:pt>
                <c:pt idx="12">
                  <c:v>35.776000000000003</c:v>
                </c:pt>
                <c:pt idx="13">
                  <c:v>38.088000000000022</c:v>
                </c:pt>
                <c:pt idx="14">
                  <c:v>36.312999999999967</c:v>
                </c:pt>
                <c:pt idx="15">
                  <c:v>39.391000000000012</c:v>
                </c:pt>
                <c:pt idx="16">
                  <c:v>39.353999999999992</c:v>
                </c:pt>
                <c:pt idx="17">
                  <c:v>37.313999999999979</c:v>
                </c:pt>
                <c:pt idx="18">
                  <c:v>33.610999999999983</c:v>
                </c:pt>
                <c:pt idx="19">
                  <c:v>38.677999999999983</c:v>
                </c:pt>
                <c:pt idx="20">
                  <c:v>39.672999999999959</c:v>
                </c:pt>
                <c:pt idx="21">
                  <c:v>36.699000000000026</c:v>
                </c:pt>
                <c:pt idx="22">
                  <c:v>43.398999999999987</c:v>
                </c:pt>
                <c:pt idx="23">
                  <c:v>45.221000000000025</c:v>
                </c:pt>
                <c:pt idx="24">
                  <c:v>44.837999999999965</c:v>
                </c:pt>
                <c:pt idx="25">
                  <c:v>54.868999999999971</c:v>
                </c:pt>
                <c:pt idx="26">
                  <c:v>58.766000000000034</c:v>
                </c:pt>
                <c:pt idx="27">
                  <c:v>59.028000000000034</c:v>
                </c:pt>
                <c:pt idx="28">
                  <c:v>67.613000000000028</c:v>
                </c:pt>
                <c:pt idx="29">
                  <c:v>69.722999999999999</c:v>
                </c:pt>
                <c:pt idx="30">
                  <c:v>76.853000000000009</c:v>
                </c:pt>
                <c:pt idx="31">
                  <c:v>83.377000000000024</c:v>
                </c:pt>
                <c:pt idx="32">
                  <c:v>84.396000000000029</c:v>
                </c:pt>
                <c:pt idx="33">
                  <c:v>85.161999999999992</c:v>
                </c:pt>
                <c:pt idx="34">
                  <c:v>88.568000000000012</c:v>
                </c:pt>
                <c:pt idx="35">
                  <c:v>95.484000000000023</c:v>
                </c:pt>
                <c:pt idx="36">
                  <c:v>87.795000000000016</c:v>
                </c:pt>
                <c:pt idx="37">
                  <c:v>91.541000000000011</c:v>
                </c:pt>
                <c:pt idx="38">
                  <c:v>92.788000000000039</c:v>
                </c:pt>
                <c:pt idx="39">
                  <c:v>97.281999999999996</c:v>
                </c:pt>
                <c:pt idx="40">
                  <c:v>94.061000000000021</c:v>
                </c:pt>
                <c:pt idx="41">
                  <c:v>97.292999999999992</c:v>
                </c:pt>
                <c:pt idx="42">
                  <c:v>99.759</c:v>
                </c:pt>
                <c:pt idx="43">
                  <c:v>101.85</c:v>
                </c:pt>
                <c:pt idx="44">
                  <c:v>98.123000000000005</c:v>
                </c:pt>
                <c:pt idx="45">
                  <c:v>99.899000000000044</c:v>
                </c:pt>
                <c:pt idx="46">
                  <c:v>98.745999999999995</c:v>
                </c:pt>
                <c:pt idx="47">
                  <c:v>98.370999999999981</c:v>
                </c:pt>
                <c:pt idx="48">
                  <c:v>100.79700000000004</c:v>
                </c:pt>
                <c:pt idx="49">
                  <c:v>98.657999999999987</c:v>
                </c:pt>
                <c:pt idx="50">
                  <c:v>95.91</c:v>
                </c:pt>
                <c:pt idx="51">
                  <c:v>98.098000000000013</c:v>
                </c:pt>
                <c:pt idx="52">
                  <c:v>95.858999999999995</c:v>
                </c:pt>
                <c:pt idx="53">
                  <c:v>96.146000000000043</c:v>
                </c:pt>
                <c:pt idx="54">
                  <c:v>93.460000000000008</c:v>
                </c:pt>
                <c:pt idx="55">
                  <c:v>97.800999999999974</c:v>
                </c:pt>
                <c:pt idx="56">
                  <c:v>95.367999999999995</c:v>
                </c:pt>
                <c:pt idx="57">
                  <c:v>94.314000000000007</c:v>
                </c:pt>
                <c:pt idx="58">
                  <c:v>91.03499999999994</c:v>
                </c:pt>
                <c:pt idx="59">
                  <c:v>90.373000000000005</c:v>
                </c:pt>
                <c:pt idx="60">
                  <c:v>87.225000000000037</c:v>
                </c:pt>
                <c:pt idx="61">
                  <c:v>91.390000000000015</c:v>
                </c:pt>
                <c:pt idx="62">
                  <c:v>90.800999999999988</c:v>
                </c:pt>
                <c:pt idx="63">
                  <c:v>87.897999999999982</c:v>
                </c:pt>
                <c:pt idx="64">
                  <c:v>93.704000000000008</c:v>
                </c:pt>
                <c:pt idx="65">
                  <c:v>94.844999999999985</c:v>
                </c:pt>
                <c:pt idx="66">
                  <c:v>96.596000000000018</c:v>
                </c:pt>
                <c:pt idx="67">
                  <c:v>96.080000000000027</c:v>
                </c:pt>
                <c:pt idx="68">
                  <c:v>91.966999999999999</c:v>
                </c:pt>
                <c:pt idx="69">
                  <c:v>92.723000000000042</c:v>
                </c:pt>
                <c:pt idx="70">
                  <c:v>91.007000000000005</c:v>
                </c:pt>
                <c:pt idx="71">
                  <c:v>91.813000000000002</c:v>
                </c:pt>
                <c:pt idx="72">
                  <c:v>84.206999999999979</c:v>
                </c:pt>
                <c:pt idx="73">
                  <c:v>81.324000000000041</c:v>
                </c:pt>
                <c:pt idx="74">
                  <c:v>84.686000000000035</c:v>
                </c:pt>
                <c:pt idx="75">
                  <c:v>86.347000000000037</c:v>
                </c:pt>
                <c:pt idx="76">
                  <c:v>92.296999999999997</c:v>
                </c:pt>
                <c:pt idx="77">
                  <c:v>89.353999999999971</c:v>
                </c:pt>
                <c:pt idx="78">
                  <c:v>88.069999999999965</c:v>
                </c:pt>
                <c:pt idx="79">
                  <c:v>97.64100000000002</c:v>
                </c:pt>
                <c:pt idx="80">
                  <c:v>98.206000000000017</c:v>
                </c:pt>
                <c:pt idx="81">
                  <c:v>97.884999999999991</c:v>
                </c:pt>
              </c:numCache>
            </c:numRef>
          </c:val>
          <c:extLst>
            <c:ext xmlns:c16="http://schemas.microsoft.com/office/drawing/2014/chart" uri="{C3380CC4-5D6E-409C-BE32-E72D297353CC}">
              <c16:uniqueId val="{00000002-400D-4ED8-880F-CD51AEBBA0C3}"/>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ForeignOfficial'!$B$16:$DX$16</c:f>
              <c:numCache>
                <c:formatCode>0.0</c:formatCode>
                <c:ptCount val="127"/>
                <c:pt idx="0">
                  <c:v>28.199000000000002</c:v>
                </c:pt>
                <c:pt idx="1">
                  <c:v>29.238</c:v>
                </c:pt>
                <c:pt idx="2">
                  <c:v>30.814</c:v>
                </c:pt>
                <c:pt idx="3">
                  <c:v>32.478000000000002</c:v>
                </c:pt>
                <c:pt idx="4">
                  <c:v>37.945999999999998</c:v>
                </c:pt>
                <c:pt idx="5">
                  <c:v>43.335000000000001</c:v>
                </c:pt>
                <c:pt idx="6">
                  <c:v>46.08</c:v>
                </c:pt>
                <c:pt idx="7">
                  <c:v>50.527000000000001</c:v>
                </c:pt>
                <c:pt idx="8">
                  <c:v>54.685000000000002</c:v>
                </c:pt>
                <c:pt idx="9">
                  <c:v>58.002000000000002</c:v>
                </c:pt>
                <c:pt idx="10">
                  <c:v>61.578000000000003</c:v>
                </c:pt>
                <c:pt idx="11">
                  <c:v>66.200999999999993</c:v>
                </c:pt>
                <c:pt idx="12">
                  <c:v>66.506</c:v>
                </c:pt>
                <c:pt idx="13">
                  <c:v>66.418999999999997</c:v>
                </c:pt>
                <c:pt idx="14">
                  <c:v>66.179000000000002</c:v>
                </c:pt>
                <c:pt idx="15">
                  <c:v>65.506</c:v>
                </c:pt>
                <c:pt idx="16">
                  <c:v>71.753</c:v>
                </c:pt>
                <c:pt idx="17">
                  <c:v>81.001000000000005</c:v>
                </c:pt>
                <c:pt idx="18">
                  <c:v>90.17</c:v>
                </c:pt>
                <c:pt idx="19">
                  <c:v>89.061999999999998</c:v>
                </c:pt>
                <c:pt idx="20">
                  <c:v>88.793000000000006</c:v>
                </c:pt>
                <c:pt idx="21">
                  <c:v>92.798000000000002</c:v>
                </c:pt>
                <c:pt idx="22">
                  <c:v>94.456000000000003</c:v>
                </c:pt>
                <c:pt idx="23">
                  <c:v>96.495999999999995</c:v>
                </c:pt>
                <c:pt idx="24">
                  <c:v>103.093</c:v>
                </c:pt>
                <c:pt idx="25">
                  <c:v>108.60599999999999</c:v>
                </c:pt>
                <c:pt idx="26">
                  <c:v>107.64400000000001</c:v>
                </c:pt>
                <c:pt idx="27">
                  <c:v>113.23399999999999</c:v>
                </c:pt>
                <c:pt idx="28">
                  <c:v>119.575</c:v>
                </c:pt>
                <c:pt idx="29">
                  <c:v>125.072</c:v>
                </c:pt>
                <c:pt idx="30">
                  <c:v>127.44199999999999</c:v>
                </c:pt>
                <c:pt idx="31">
                  <c:v>129.58000000000001</c:v>
                </c:pt>
                <c:pt idx="32">
                  <c:v>127.532</c:v>
                </c:pt>
                <c:pt idx="33">
                  <c:v>131.27199999999999</c:v>
                </c:pt>
                <c:pt idx="34">
                  <c:v>122.077</c:v>
                </c:pt>
                <c:pt idx="35">
                  <c:v>115.851</c:v>
                </c:pt>
                <c:pt idx="36">
                  <c:v>131.601</c:v>
                </c:pt>
                <c:pt idx="37">
                  <c:v>145.065</c:v>
                </c:pt>
                <c:pt idx="38">
                  <c:v>139.92599999999999</c:v>
                </c:pt>
                <c:pt idx="39">
                  <c:v>132.19200000000001</c:v>
                </c:pt>
                <c:pt idx="40">
                  <c:v>122.873</c:v>
                </c:pt>
                <c:pt idx="41">
                  <c:v>117.169</c:v>
                </c:pt>
                <c:pt idx="42">
                  <c:v>127.334</c:v>
                </c:pt>
                <c:pt idx="43">
                  <c:v>135.19999999999999</c:v>
                </c:pt>
                <c:pt idx="44">
                  <c:v>135.74</c:v>
                </c:pt>
                <c:pt idx="45">
                  <c:v>128.37</c:v>
                </c:pt>
                <c:pt idx="46">
                  <c:v>131.916</c:v>
                </c:pt>
                <c:pt idx="47">
                  <c:v>132.822</c:v>
                </c:pt>
                <c:pt idx="48">
                  <c:v>131.31299999999999</c:v>
                </c:pt>
                <c:pt idx="49">
                  <c:v>136.16399999999999</c:v>
                </c:pt>
                <c:pt idx="50">
                  <c:v>140.09700000000001</c:v>
                </c:pt>
                <c:pt idx="51">
                  <c:v>145.41999999999999</c:v>
                </c:pt>
                <c:pt idx="52">
                  <c:v>147.02799999999999</c:v>
                </c:pt>
                <c:pt idx="53">
                  <c:v>145.58099999999999</c:v>
                </c:pt>
                <c:pt idx="54">
                  <c:v>140.49199999999999</c:v>
                </c:pt>
                <c:pt idx="55">
                  <c:v>136.63800000000001</c:v>
                </c:pt>
                <c:pt idx="56">
                  <c:v>134.453</c:v>
                </c:pt>
                <c:pt idx="57">
                  <c:v>135.608</c:v>
                </c:pt>
                <c:pt idx="58">
                  <c:v>139.82499999999999</c:v>
                </c:pt>
                <c:pt idx="59">
                  <c:v>141.35400000000001</c:v>
                </c:pt>
                <c:pt idx="60">
                  <c:v>140.06899999999999</c:v>
                </c:pt>
                <c:pt idx="61">
                  <c:v>137.977</c:v>
                </c:pt>
                <c:pt idx="62">
                  <c:v>137.36000000000001</c:v>
                </c:pt>
                <c:pt idx="63">
                  <c:v>137.50899999999999</c:v>
                </c:pt>
                <c:pt idx="64">
                  <c:v>136.822</c:v>
                </c:pt>
                <c:pt idx="65">
                  <c:v>143.18299999999999</c:v>
                </c:pt>
                <c:pt idx="66">
                  <c:v>144.751</c:v>
                </c:pt>
                <c:pt idx="67">
                  <c:v>148.83600000000001</c:v>
                </c:pt>
                <c:pt idx="68">
                  <c:v>148.255</c:v>
                </c:pt>
                <c:pt idx="69">
                  <c:v>146.32499999999999</c:v>
                </c:pt>
                <c:pt idx="70">
                  <c:v>148.18700000000001</c:v>
                </c:pt>
                <c:pt idx="71">
                  <c:v>150.46100000000001</c:v>
                </c:pt>
                <c:pt idx="72">
                  <c:v>155.15100000000001</c:v>
                </c:pt>
                <c:pt idx="73">
                  <c:v>159.24199999999999</c:v>
                </c:pt>
                <c:pt idx="74">
                  <c:v>153.46</c:v>
                </c:pt>
                <c:pt idx="75">
                  <c:v>160.28200000000001</c:v>
                </c:pt>
                <c:pt idx="76">
                  <c:v>167.965</c:v>
                </c:pt>
                <c:pt idx="77">
                  <c:v>174.74299999999999</c:v>
                </c:pt>
                <c:pt idx="78">
                  <c:v>121.193</c:v>
                </c:pt>
                <c:pt idx="79">
                  <c:v>114.797</c:v>
                </c:pt>
                <c:pt idx="80">
                  <c:v>116.46299999999999</c:v>
                </c:pt>
                <c:pt idx="81">
                  <c:v>119.861</c:v>
                </c:pt>
              </c:numCache>
            </c:numRef>
          </c:val>
          <c:extLst>
            <c:ext xmlns:c16="http://schemas.microsoft.com/office/drawing/2014/chart" uri="{C3380CC4-5D6E-409C-BE32-E72D297353CC}">
              <c16:uniqueId val="{00000003-400D-4ED8-880F-CD51AEBBA0C3}"/>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ForeignBank'!$B$16:$DX$16</c:f>
              <c:numCache>
                <c:formatCode>0.0</c:formatCode>
                <c:ptCount val="127"/>
                <c:pt idx="0">
                  <c:v>27.454000000000001</c:v>
                </c:pt>
                <c:pt idx="1">
                  <c:v>26.907</c:v>
                </c:pt>
                <c:pt idx="2">
                  <c:v>26.213999999999999</c:v>
                </c:pt>
                <c:pt idx="3">
                  <c:v>27.018999999999998</c:v>
                </c:pt>
                <c:pt idx="4">
                  <c:v>28.495999999999999</c:v>
                </c:pt>
                <c:pt idx="5">
                  <c:v>36.969000000000001</c:v>
                </c:pt>
                <c:pt idx="6">
                  <c:v>39.036000000000001</c:v>
                </c:pt>
                <c:pt idx="7">
                  <c:v>35.191000000000003</c:v>
                </c:pt>
                <c:pt idx="8">
                  <c:v>31.972999999999999</c:v>
                </c:pt>
                <c:pt idx="9">
                  <c:v>32.253</c:v>
                </c:pt>
                <c:pt idx="10">
                  <c:v>26.309000000000001</c:v>
                </c:pt>
                <c:pt idx="11">
                  <c:v>25.454999999999998</c:v>
                </c:pt>
                <c:pt idx="12">
                  <c:v>28.146000000000001</c:v>
                </c:pt>
                <c:pt idx="13">
                  <c:v>27.169</c:v>
                </c:pt>
                <c:pt idx="14">
                  <c:v>25.149000000000001</c:v>
                </c:pt>
                <c:pt idx="15">
                  <c:v>25.800999999999998</c:v>
                </c:pt>
                <c:pt idx="16">
                  <c:v>25.359000000000002</c:v>
                </c:pt>
                <c:pt idx="17">
                  <c:v>24.513999999999999</c:v>
                </c:pt>
                <c:pt idx="18">
                  <c:v>20.504000000000001</c:v>
                </c:pt>
                <c:pt idx="19">
                  <c:v>35.554000000000002</c:v>
                </c:pt>
                <c:pt idx="20">
                  <c:v>35.149000000000001</c:v>
                </c:pt>
                <c:pt idx="21">
                  <c:v>34.366</c:v>
                </c:pt>
                <c:pt idx="22">
                  <c:v>35.472999999999999</c:v>
                </c:pt>
                <c:pt idx="23">
                  <c:v>36.698999999999998</c:v>
                </c:pt>
                <c:pt idx="24">
                  <c:v>33.893000000000001</c:v>
                </c:pt>
                <c:pt idx="25">
                  <c:v>35.667999999999999</c:v>
                </c:pt>
                <c:pt idx="26">
                  <c:v>37.71</c:v>
                </c:pt>
                <c:pt idx="27">
                  <c:v>32.938000000000002</c:v>
                </c:pt>
                <c:pt idx="28">
                  <c:v>36.478999999999999</c:v>
                </c:pt>
                <c:pt idx="29">
                  <c:v>38.332000000000001</c:v>
                </c:pt>
                <c:pt idx="30">
                  <c:v>38.526000000000003</c:v>
                </c:pt>
                <c:pt idx="31">
                  <c:v>35.555999999999997</c:v>
                </c:pt>
                <c:pt idx="32">
                  <c:v>50.027000000000001</c:v>
                </c:pt>
                <c:pt idx="33">
                  <c:v>64.197000000000003</c:v>
                </c:pt>
                <c:pt idx="34">
                  <c:v>42.158000000000001</c:v>
                </c:pt>
                <c:pt idx="35">
                  <c:v>45.545999999999999</c:v>
                </c:pt>
                <c:pt idx="36">
                  <c:v>50.965000000000003</c:v>
                </c:pt>
                <c:pt idx="37">
                  <c:v>46.246000000000002</c:v>
                </c:pt>
                <c:pt idx="38">
                  <c:v>47.423000000000002</c:v>
                </c:pt>
                <c:pt idx="39">
                  <c:v>48.401000000000003</c:v>
                </c:pt>
                <c:pt idx="40">
                  <c:v>58.744999999999997</c:v>
                </c:pt>
                <c:pt idx="41">
                  <c:v>61.85</c:v>
                </c:pt>
                <c:pt idx="42">
                  <c:v>63.826999999999998</c:v>
                </c:pt>
                <c:pt idx="43">
                  <c:v>66.97</c:v>
                </c:pt>
                <c:pt idx="44">
                  <c:v>76.259</c:v>
                </c:pt>
                <c:pt idx="45">
                  <c:v>67.775999999999996</c:v>
                </c:pt>
                <c:pt idx="46">
                  <c:v>63.317</c:v>
                </c:pt>
                <c:pt idx="47">
                  <c:v>61.738999999999997</c:v>
                </c:pt>
                <c:pt idx="48">
                  <c:v>58.994</c:v>
                </c:pt>
                <c:pt idx="49">
                  <c:v>55.238999999999997</c:v>
                </c:pt>
                <c:pt idx="50">
                  <c:v>52.036000000000001</c:v>
                </c:pt>
                <c:pt idx="51">
                  <c:v>46.357999999999997</c:v>
                </c:pt>
                <c:pt idx="52">
                  <c:v>30.818999999999999</c:v>
                </c:pt>
                <c:pt idx="53">
                  <c:v>31.484999999999999</c:v>
                </c:pt>
                <c:pt idx="54">
                  <c:v>26.754000000000001</c:v>
                </c:pt>
                <c:pt idx="55">
                  <c:v>24.4</c:v>
                </c:pt>
                <c:pt idx="56">
                  <c:v>19.451000000000001</c:v>
                </c:pt>
                <c:pt idx="57">
                  <c:v>17.523</c:v>
                </c:pt>
                <c:pt idx="58">
                  <c:v>16.989999999999998</c:v>
                </c:pt>
                <c:pt idx="59">
                  <c:v>15.707000000000001</c:v>
                </c:pt>
                <c:pt idx="60">
                  <c:v>15.641999999999999</c:v>
                </c:pt>
                <c:pt idx="61">
                  <c:v>20.645</c:v>
                </c:pt>
                <c:pt idx="62">
                  <c:v>18.248999999999999</c:v>
                </c:pt>
                <c:pt idx="63">
                  <c:v>17.856000000000002</c:v>
                </c:pt>
                <c:pt idx="64">
                  <c:v>24.05</c:v>
                </c:pt>
                <c:pt idx="65">
                  <c:v>27.41</c:v>
                </c:pt>
                <c:pt idx="66">
                  <c:v>24.992999999999999</c:v>
                </c:pt>
                <c:pt idx="67">
                  <c:v>11.79</c:v>
                </c:pt>
                <c:pt idx="68">
                  <c:v>19.748000000000001</c:v>
                </c:pt>
                <c:pt idx="69">
                  <c:v>18.741</c:v>
                </c:pt>
                <c:pt idx="70">
                  <c:v>9.0329999999999995</c:v>
                </c:pt>
                <c:pt idx="71">
                  <c:v>4.74</c:v>
                </c:pt>
                <c:pt idx="72">
                  <c:v>7.516</c:v>
                </c:pt>
                <c:pt idx="73">
                  <c:v>12.801</c:v>
                </c:pt>
                <c:pt idx="74">
                  <c:v>12.805</c:v>
                </c:pt>
                <c:pt idx="75">
                  <c:v>14.936</c:v>
                </c:pt>
                <c:pt idx="76">
                  <c:v>9.5579999999999998</c:v>
                </c:pt>
                <c:pt idx="77">
                  <c:v>5.0389999999999997</c:v>
                </c:pt>
                <c:pt idx="78">
                  <c:v>23.588000000000001</c:v>
                </c:pt>
                <c:pt idx="79">
                  <c:v>21.693999999999999</c:v>
                </c:pt>
                <c:pt idx="80">
                  <c:v>20.178999999999998</c:v>
                </c:pt>
                <c:pt idx="81">
                  <c:v>21.344999999999999</c:v>
                </c:pt>
              </c:numCache>
            </c:numRef>
          </c:val>
          <c:extLst>
            <c:ext xmlns:c16="http://schemas.microsoft.com/office/drawing/2014/chart" uri="{C3380CC4-5D6E-409C-BE32-E72D297353CC}">
              <c16:uniqueId val="{00000004-400D-4ED8-880F-CD51AEBBA0C3}"/>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ForeignNonbank'!$B$16:$DX$16</c:f>
              <c:numCache>
                <c:formatCode>0.0</c:formatCode>
                <c:ptCount val="127"/>
                <c:pt idx="0">
                  <c:v>95.65300000000002</c:v>
                </c:pt>
                <c:pt idx="1">
                  <c:v>95.811999999999998</c:v>
                </c:pt>
                <c:pt idx="2">
                  <c:v>103.226</c:v>
                </c:pt>
                <c:pt idx="3">
                  <c:v>96.69</c:v>
                </c:pt>
                <c:pt idx="4">
                  <c:v>90.462000000000003</c:v>
                </c:pt>
                <c:pt idx="5">
                  <c:v>99.490000000000009</c:v>
                </c:pt>
                <c:pt idx="6">
                  <c:v>87.148999999999987</c:v>
                </c:pt>
                <c:pt idx="7">
                  <c:v>87.114999999999995</c:v>
                </c:pt>
                <c:pt idx="8">
                  <c:v>86.095999999999989</c:v>
                </c:pt>
                <c:pt idx="9">
                  <c:v>85.458999999999989</c:v>
                </c:pt>
                <c:pt idx="10">
                  <c:v>89.27600000000001</c:v>
                </c:pt>
                <c:pt idx="11">
                  <c:v>76.593000000000004</c:v>
                </c:pt>
                <c:pt idx="12">
                  <c:v>78.987000000000009</c:v>
                </c:pt>
                <c:pt idx="13">
                  <c:v>83.39500000000001</c:v>
                </c:pt>
                <c:pt idx="14">
                  <c:v>86.019000000000005</c:v>
                </c:pt>
                <c:pt idx="15">
                  <c:v>77.76700000000001</c:v>
                </c:pt>
                <c:pt idx="16">
                  <c:v>77.445999999999998</c:v>
                </c:pt>
                <c:pt idx="17">
                  <c:v>75.486000000000004</c:v>
                </c:pt>
                <c:pt idx="18">
                  <c:v>78.804000000000002</c:v>
                </c:pt>
                <c:pt idx="19">
                  <c:v>126.71099999999998</c:v>
                </c:pt>
                <c:pt idx="20">
                  <c:v>143.976</c:v>
                </c:pt>
                <c:pt idx="21">
                  <c:v>120.29799999999999</c:v>
                </c:pt>
                <c:pt idx="22">
                  <c:v>122.74699999999997</c:v>
                </c:pt>
                <c:pt idx="23">
                  <c:v>115.32099999999998</c:v>
                </c:pt>
                <c:pt idx="24">
                  <c:v>104.30199999999999</c:v>
                </c:pt>
                <c:pt idx="25">
                  <c:v>98.628999999999991</c:v>
                </c:pt>
                <c:pt idx="26">
                  <c:v>92.399999999999977</c:v>
                </c:pt>
                <c:pt idx="27">
                  <c:v>94.033999999999992</c:v>
                </c:pt>
                <c:pt idx="28">
                  <c:v>80.543000000000006</c:v>
                </c:pt>
                <c:pt idx="29">
                  <c:v>77.762</c:v>
                </c:pt>
                <c:pt idx="30">
                  <c:v>74.364000000000004</c:v>
                </c:pt>
                <c:pt idx="31">
                  <c:v>72.463999999999984</c:v>
                </c:pt>
                <c:pt idx="32">
                  <c:v>53.670999999999992</c:v>
                </c:pt>
                <c:pt idx="33">
                  <c:v>43.724999999999994</c:v>
                </c:pt>
                <c:pt idx="34">
                  <c:v>77.981000000000009</c:v>
                </c:pt>
                <c:pt idx="35">
                  <c:v>81.731999999999999</c:v>
                </c:pt>
                <c:pt idx="36">
                  <c:v>66.850999999999999</c:v>
                </c:pt>
                <c:pt idx="37">
                  <c:v>64.984000000000009</c:v>
                </c:pt>
                <c:pt idx="38">
                  <c:v>68.846000000000004</c:v>
                </c:pt>
                <c:pt idx="39">
                  <c:v>66.891999999999996</c:v>
                </c:pt>
                <c:pt idx="40">
                  <c:v>69.09</c:v>
                </c:pt>
                <c:pt idx="41">
                  <c:v>78.848000000000042</c:v>
                </c:pt>
                <c:pt idx="42">
                  <c:v>61.518000000000001</c:v>
                </c:pt>
                <c:pt idx="43">
                  <c:v>51.896000000000015</c:v>
                </c:pt>
                <c:pt idx="44">
                  <c:v>43.771999999999977</c:v>
                </c:pt>
                <c:pt idx="45">
                  <c:v>45.142999999999986</c:v>
                </c:pt>
                <c:pt idx="46">
                  <c:v>41.68099999999999</c:v>
                </c:pt>
                <c:pt idx="47">
                  <c:v>32.580999999999996</c:v>
                </c:pt>
                <c:pt idx="48">
                  <c:v>27.364000000000004</c:v>
                </c:pt>
                <c:pt idx="49">
                  <c:v>18.371000000000016</c:v>
                </c:pt>
                <c:pt idx="50">
                  <c:v>5.7299999999999898</c:v>
                </c:pt>
                <c:pt idx="51">
                  <c:v>4.9550000000000196</c:v>
                </c:pt>
                <c:pt idx="52">
                  <c:v>3.2950000000000053</c:v>
                </c:pt>
                <c:pt idx="53">
                  <c:v>0.8539999999999992</c:v>
                </c:pt>
                <c:pt idx="54">
                  <c:v>0.72600000000001685</c:v>
                </c:pt>
                <c:pt idx="55">
                  <c:v>2.5269999999999939</c:v>
                </c:pt>
                <c:pt idx="56">
                  <c:v>2.0140000000000029</c:v>
                </c:pt>
                <c:pt idx="57">
                  <c:v>1.8149999999999942</c:v>
                </c:pt>
                <c:pt idx="58">
                  <c:v>1.7590000000000252</c:v>
                </c:pt>
                <c:pt idx="59">
                  <c:v>1.6259999999999977</c:v>
                </c:pt>
                <c:pt idx="60">
                  <c:v>1.620000000000001</c:v>
                </c:pt>
                <c:pt idx="61">
                  <c:v>2.1389999999999922</c:v>
                </c:pt>
                <c:pt idx="62">
                  <c:v>1.8899999999999828</c:v>
                </c:pt>
                <c:pt idx="63">
                  <c:v>1.8500000000000156</c:v>
                </c:pt>
                <c:pt idx="64">
                  <c:v>2.4909999999999961</c:v>
                </c:pt>
                <c:pt idx="65">
                  <c:v>14.874999999999996</c:v>
                </c:pt>
                <c:pt idx="66">
                  <c:v>9.6769999999999889</c:v>
                </c:pt>
                <c:pt idx="67">
                  <c:v>4.5649999999999906</c:v>
                </c:pt>
                <c:pt idx="68">
                  <c:v>7.600000000001117E-2</c:v>
                </c:pt>
                <c:pt idx="69">
                  <c:v>7.2000000000016939E-2</c:v>
                </c:pt>
                <c:pt idx="70">
                  <c:v>3.4999999999984155E-2</c:v>
                </c:pt>
                <c:pt idx="71">
                  <c:v>1.7999999999981142E-2</c:v>
                </c:pt>
                <c:pt idx="72">
                  <c:v>2.899999999998748E-2</c:v>
                </c:pt>
                <c:pt idx="73">
                  <c:v>4.9000000000022581E-2</c:v>
                </c:pt>
                <c:pt idx="74">
                  <c:v>2.8339999999999819</c:v>
                </c:pt>
                <c:pt idx="75">
                  <c:v>15.963999999999977</c:v>
                </c:pt>
                <c:pt idx="76">
                  <c:v>10.216000000000001</c:v>
                </c:pt>
                <c:pt idx="77">
                  <c:v>5.3860000000000117</c:v>
                </c:pt>
                <c:pt idx="78">
                  <c:v>46.394000000000013</c:v>
                </c:pt>
                <c:pt idx="79">
                  <c:v>54.295000000000002</c:v>
                </c:pt>
                <c:pt idx="80">
                  <c:v>56.421999999999997</c:v>
                </c:pt>
                <c:pt idx="81">
                  <c:v>51.565999999999988</c:v>
                </c:pt>
              </c:numCache>
            </c:numRef>
          </c:val>
          <c:extLst>
            <c:ext xmlns:c16="http://schemas.microsoft.com/office/drawing/2014/chart" uri="{C3380CC4-5D6E-409C-BE32-E72D297353CC}">
              <c16:uniqueId val="{00000005-400D-4ED8-880F-CD51AEBBA0C3}"/>
            </c:ext>
          </c:extLst>
        </c:ser>
        <c:dLbls>
          <c:showLegendKey val="0"/>
          <c:showVal val="0"/>
          <c:showCatName val="0"/>
          <c:showSerName val="0"/>
          <c:showPercent val="0"/>
          <c:showBubbleSize val="0"/>
        </c:dLbls>
        <c:axId val="568829056"/>
        <c:axId val="568830592"/>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FX!$B$42:$DX$42</c:f>
              <c:numCache>
                <c:formatCode>0</c:formatCode>
                <c:ptCount val="127"/>
                <c:pt idx="0">
                  <c:v>50.844058197064669</c:v>
                </c:pt>
                <c:pt idx="1">
                  <c:v>51.148741226089413</c:v>
                </c:pt>
                <c:pt idx="2">
                  <c:v>51.574355479539172</c:v>
                </c:pt>
                <c:pt idx="3">
                  <c:v>50.164511741567011</c:v>
                </c:pt>
                <c:pt idx="4">
                  <c:v>50.000933170090768</c:v>
                </c:pt>
                <c:pt idx="5">
                  <c:v>52.199707703365092</c:v>
                </c:pt>
                <c:pt idx="6">
                  <c:v>50.52626766873297</c:v>
                </c:pt>
                <c:pt idx="7">
                  <c:v>49.645105419780819</c:v>
                </c:pt>
                <c:pt idx="8">
                  <c:v>49.004672381704765</c:v>
                </c:pt>
                <c:pt idx="9">
                  <c:v>48.378904641140188</c:v>
                </c:pt>
                <c:pt idx="10">
                  <c:v>47.260404206625218</c:v>
                </c:pt>
                <c:pt idx="11">
                  <c:v>45.020801982827294</c:v>
                </c:pt>
                <c:pt idx="12">
                  <c:v>45.176203666001435</c:v>
                </c:pt>
                <c:pt idx="13">
                  <c:v>45.400709184701974</c:v>
                </c:pt>
                <c:pt idx="14">
                  <c:v>44.358611295323783</c:v>
                </c:pt>
                <c:pt idx="15">
                  <c:v>42.799566456585445</c:v>
                </c:pt>
                <c:pt idx="16">
                  <c:v>43.672854674297305</c:v>
                </c:pt>
                <c:pt idx="17">
                  <c:v>43.56582454296332</c:v>
                </c:pt>
                <c:pt idx="18">
                  <c:v>43.885435642141665</c:v>
                </c:pt>
                <c:pt idx="19">
                  <c:v>54.332341981179155</c:v>
                </c:pt>
                <c:pt idx="20">
                  <c:v>57.098274545496622</c:v>
                </c:pt>
                <c:pt idx="21">
                  <c:v>56.262637907022395</c:v>
                </c:pt>
                <c:pt idx="22">
                  <c:v>56.77231796439326</c:v>
                </c:pt>
                <c:pt idx="23">
                  <c:v>56.34278206143393</c:v>
                </c:pt>
                <c:pt idx="24">
                  <c:v>57.171453147184472</c:v>
                </c:pt>
                <c:pt idx="25">
                  <c:v>58.820697536398427</c:v>
                </c:pt>
                <c:pt idx="26">
                  <c:v>58.698238765960454</c:v>
                </c:pt>
                <c:pt idx="27">
                  <c:v>58.947127781009044</c:v>
                </c:pt>
                <c:pt idx="28">
                  <c:v>59.078725779886135</c:v>
                </c:pt>
                <c:pt idx="29">
                  <c:v>60.018350200379281</c:v>
                </c:pt>
                <c:pt idx="30">
                  <c:v>60.619329810306375</c:v>
                </c:pt>
                <c:pt idx="31">
                  <c:v>61.215097871536081</c:v>
                </c:pt>
                <c:pt idx="32">
                  <c:v>62.027922929425081</c:v>
                </c:pt>
                <c:pt idx="33">
                  <c:v>63.461032592581333</c:v>
                </c:pt>
                <c:pt idx="34">
                  <c:v>64.436773526810924</c:v>
                </c:pt>
                <c:pt idx="35">
                  <c:v>65.740194946462651</c:v>
                </c:pt>
                <c:pt idx="36">
                  <c:v>66.149189018502895</c:v>
                </c:pt>
                <c:pt idx="37">
                  <c:v>67.765359744370244</c:v>
                </c:pt>
                <c:pt idx="38">
                  <c:v>67.331028016533168</c:v>
                </c:pt>
                <c:pt idx="39">
                  <c:v>67.19398648069992</c:v>
                </c:pt>
                <c:pt idx="40">
                  <c:v>66.592534136834288</c:v>
                </c:pt>
                <c:pt idx="41">
                  <c:v>67.946854146806473</c:v>
                </c:pt>
                <c:pt idx="42">
                  <c:v>67.425872832472805</c:v>
                </c:pt>
                <c:pt idx="43">
                  <c:v>67.184182179606765</c:v>
                </c:pt>
                <c:pt idx="44">
                  <c:v>68.18586162251664</c:v>
                </c:pt>
                <c:pt idx="45">
                  <c:v>65.970723529591538</c:v>
                </c:pt>
                <c:pt idx="46">
                  <c:v>65.02424531331684</c:v>
                </c:pt>
                <c:pt idx="47">
                  <c:v>63.79647441627634</c:v>
                </c:pt>
                <c:pt idx="48">
                  <c:v>63.377672937229093</c:v>
                </c:pt>
                <c:pt idx="49">
                  <c:v>62.289248281302811</c:v>
                </c:pt>
                <c:pt idx="50">
                  <c:v>60.668110538820031</c:v>
                </c:pt>
                <c:pt idx="51">
                  <c:v>60.846877495053285</c:v>
                </c:pt>
                <c:pt idx="52">
                  <c:v>58.678081353704528</c:v>
                </c:pt>
                <c:pt idx="53">
                  <c:v>57.920410468915065</c:v>
                </c:pt>
                <c:pt idx="54">
                  <c:v>56.182076277743022</c:v>
                </c:pt>
                <c:pt idx="55">
                  <c:v>55.947771957792455</c:v>
                </c:pt>
                <c:pt idx="56">
                  <c:v>54.242286840808283</c:v>
                </c:pt>
                <c:pt idx="57">
                  <c:v>53.125121780766037</c:v>
                </c:pt>
                <c:pt idx="58">
                  <c:v>52.111145507256794</c:v>
                </c:pt>
                <c:pt idx="59">
                  <c:v>51.521771990148267</c:v>
                </c:pt>
                <c:pt idx="60">
                  <c:v>49.961312199887388</c:v>
                </c:pt>
                <c:pt idx="61">
                  <c:v>49.931454269675832</c:v>
                </c:pt>
                <c:pt idx="62">
                  <c:v>48.242200849484938</c:v>
                </c:pt>
                <c:pt idx="63">
                  <c:v>47.597458081606042</c:v>
                </c:pt>
                <c:pt idx="64">
                  <c:v>48.387139316873622</c:v>
                </c:pt>
                <c:pt idx="65">
                  <c:v>53.952523341673285</c:v>
                </c:pt>
                <c:pt idx="66">
                  <c:v>54.047261590566762</c:v>
                </c:pt>
                <c:pt idx="67">
                  <c:v>53.34779408252426</c:v>
                </c:pt>
                <c:pt idx="68">
                  <c:v>53.767330379426738</c:v>
                </c:pt>
                <c:pt idx="69">
                  <c:v>52.823373524654713</c:v>
                </c:pt>
                <c:pt idx="70">
                  <c:v>50.967390317013347</c:v>
                </c:pt>
                <c:pt idx="71">
                  <c:v>50.431271381302231</c:v>
                </c:pt>
                <c:pt idx="72">
                  <c:v>48.655396698244644</c:v>
                </c:pt>
                <c:pt idx="73">
                  <c:v>48.558780169595174</c:v>
                </c:pt>
                <c:pt idx="74">
                  <c:v>46.626186766525826</c:v>
                </c:pt>
                <c:pt idx="75">
                  <c:v>48.345273792034774</c:v>
                </c:pt>
                <c:pt idx="76">
                  <c:v>46.706386397108048</c:v>
                </c:pt>
                <c:pt idx="77">
                  <c:v>45.382081991644853</c:v>
                </c:pt>
                <c:pt idx="78">
                  <c:v>44.387164909974686</c:v>
                </c:pt>
                <c:pt idx="79">
                  <c:v>45.098206349013068</c:v>
                </c:pt>
                <c:pt idx="80">
                  <c:v>43.932923817270776</c:v>
                </c:pt>
                <c:pt idx="81">
                  <c:v>43.219392497439785</c:v>
                </c:pt>
              </c:numCache>
            </c:numRef>
          </c:val>
          <c:smooth val="0"/>
          <c:extLst>
            <c:ext xmlns:c16="http://schemas.microsoft.com/office/drawing/2014/chart" uri="{C3380CC4-5D6E-409C-BE32-E72D297353CC}">
              <c16:uniqueId val="{00000006-400D-4ED8-880F-CD51AEBBA0C3}"/>
            </c:ext>
          </c:extLst>
        </c:ser>
        <c:dLbls>
          <c:showLegendKey val="0"/>
          <c:showVal val="0"/>
          <c:showCatName val="0"/>
          <c:showSerName val="0"/>
          <c:showPercent val="0"/>
          <c:showBubbleSize val="0"/>
        </c:dLbls>
        <c:marker val="1"/>
        <c:smooth val="0"/>
        <c:axId val="568840960"/>
        <c:axId val="568842496"/>
      </c:lineChart>
      <c:dateAx>
        <c:axId val="568829056"/>
        <c:scaling>
          <c:orientation val="minMax"/>
        </c:scaling>
        <c:delete val="0"/>
        <c:axPos val="b"/>
        <c:numFmt formatCode="yyyy" sourceLinked="0"/>
        <c:majorTickMark val="out"/>
        <c:minorTickMark val="out"/>
        <c:tickLblPos val="nextTo"/>
        <c:spPr>
          <a:ln/>
        </c:spPr>
        <c:crossAx val="568830592"/>
        <c:crosses val="autoZero"/>
        <c:auto val="1"/>
        <c:lblOffset val="100"/>
        <c:baseTimeUnit val="days"/>
        <c:majorUnit val="24"/>
        <c:majorTimeUnit val="months"/>
        <c:minorUnit val="12"/>
        <c:minorTimeUnit val="months"/>
      </c:dateAx>
      <c:valAx>
        <c:axId val="5688305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829056"/>
        <c:crosses val="autoZero"/>
        <c:crossBetween val="midCat"/>
      </c:valAx>
      <c:dateAx>
        <c:axId val="568840960"/>
        <c:scaling>
          <c:orientation val="minMax"/>
        </c:scaling>
        <c:delete val="1"/>
        <c:axPos val="b"/>
        <c:numFmt formatCode="m/d/yyyy" sourceLinked="1"/>
        <c:majorTickMark val="out"/>
        <c:minorTickMark val="none"/>
        <c:tickLblPos val="none"/>
        <c:crossAx val="568842496"/>
        <c:crosses val="autoZero"/>
        <c:auto val="1"/>
        <c:lblOffset val="100"/>
        <c:baseTimeUnit val="months"/>
      </c:dateAx>
      <c:valAx>
        <c:axId val="56884249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84096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67471440309146979"/>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DomesticCentralBank'!$B$17:$DX$17</c:f>
              <c:numCache>
                <c:formatCode>0.0</c:formatCode>
                <c:ptCount val="127"/>
                <c:pt idx="0">
                  <c:v>3.395</c:v>
                </c:pt>
                <c:pt idx="1">
                  <c:v>3.3519999999999999</c:v>
                </c:pt>
                <c:pt idx="2">
                  <c:v>4.359</c:v>
                </c:pt>
                <c:pt idx="3">
                  <c:v>4.3319999999999999</c:v>
                </c:pt>
                <c:pt idx="4">
                  <c:v>4.5330000000000004</c:v>
                </c:pt>
                <c:pt idx="5">
                  <c:v>4.6120000000000001</c:v>
                </c:pt>
                <c:pt idx="6">
                  <c:v>4.6280000000000001</c:v>
                </c:pt>
                <c:pt idx="7">
                  <c:v>4.6079999999999997</c:v>
                </c:pt>
                <c:pt idx="8">
                  <c:v>4.96</c:v>
                </c:pt>
                <c:pt idx="9">
                  <c:v>4.9249999999999998</c:v>
                </c:pt>
                <c:pt idx="10">
                  <c:v>4.9870000000000001</c:v>
                </c:pt>
                <c:pt idx="11">
                  <c:v>4.7329999999999997</c:v>
                </c:pt>
                <c:pt idx="12">
                  <c:v>4.3719999999999999</c:v>
                </c:pt>
                <c:pt idx="13">
                  <c:v>4.3479999999999999</c:v>
                </c:pt>
                <c:pt idx="14">
                  <c:v>4.3120000000000003</c:v>
                </c:pt>
                <c:pt idx="15">
                  <c:v>4.242</c:v>
                </c:pt>
                <c:pt idx="16">
                  <c:v>4.3239999999999998</c:v>
                </c:pt>
                <c:pt idx="17">
                  <c:v>4.3079999999999998</c:v>
                </c:pt>
                <c:pt idx="18">
                  <c:v>4.391</c:v>
                </c:pt>
                <c:pt idx="19">
                  <c:v>4.82</c:v>
                </c:pt>
                <c:pt idx="20">
                  <c:v>4.2050000000000001</c:v>
                </c:pt>
                <c:pt idx="21">
                  <c:v>4.4349999999999996</c:v>
                </c:pt>
                <c:pt idx="22">
                  <c:v>3.456</c:v>
                </c:pt>
                <c:pt idx="23">
                  <c:v>3.38</c:v>
                </c:pt>
                <c:pt idx="24">
                  <c:v>3.4550000000000001</c:v>
                </c:pt>
                <c:pt idx="25">
                  <c:v>3.4569999999999999</c:v>
                </c:pt>
                <c:pt idx="26">
                  <c:v>3.5369999999999999</c:v>
                </c:pt>
                <c:pt idx="27">
                  <c:v>3.706</c:v>
                </c:pt>
                <c:pt idx="28">
                  <c:v>3.7759999999999998</c:v>
                </c:pt>
                <c:pt idx="29">
                  <c:v>3.7679999999999998</c:v>
                </c:pt>
                <c:pt idx="30">
                  <c:v>5.6050000000000004</c:v>
                </c:pt>
                <c:pt idx="31">
                  <c:v>3.177</c:v>
                </c:pt>
                <c:pt idx="32">
                  <c:v>3.16</c:v>
                </c:pt>
                <c:pt idx="33">
                  <c:v>3.1930000000000001</c:v>
                </c:pt>
                <c:pt idx="34">
                  <c:v>5.63</c:v>
                </c:pt>
                <c:pt idx="35">
                  <c:v>7.5119999999999996</c:v>
                </c:pt>
                <c:pt idx="36">
                  <c:v>8.4740000000000002</c:v>
                </c:pt>
                <c:pt idx="37">
                  <c:v>2.8180000000000001</c:v>
                </c:pt>
                <c:pt idx="38">
                  <c:v>2.77</c:v>
                </c:pt>
                <c:pt idx="39">
                  <c:v>2.88</c:v>
                </c:pt>
                <c:pt idx="40">
                  <c:v>2.9060000000000001</c:v>
                </c:pt>
                <c:pt idx="41">
                  <c:v>2.89</c:v>
                </c:pt>
                <c:pt idx="42">
                  <c:v>2.9430000000000001</c:v>
                </c:pt>
                <c:pt idx="43">
                  <c:v>4.5229999999999997</c:v>
                </c:pt>
                <c:pt idx="44">
                  <c:v>5.4210000000000003</c:v>
                </c:pt>
                <c:pt idx="45">
                  <c:v>3.117</c:v>
                </c:pt>
                <c:pt idx="46">
                  <c:v>3.157</c:v>
                </c:pt>
                <c:pt idx="47">
                  <c:v>3.2810000000000001</c:v>
                </c:pt>
                <c:pt idx="48">
                  <c:v>3.4180000000000001</c:v>
                </c:pt>
                <c:pt idx="49">
                  <c:v>3.45</c:v>
                </c:pt>
                <c:pt idx="50">
                  <c:v>3.5070000000000001</c:v>
                </c:pt>
                <c:pt idx="51">
                  <c:v>3.2869999999999999</c:v>
                </c:pt>
                <c:pt idx="52">
                  <c:v>3.4710000000000001</c:v>
                </c:pt>
                <c:pt idx="53">
                  <c:v>3.6669999999999998</c:v>
                </c:pt>
                <c:pt idx="54">
                  <c:v>4.8280000000000003</c:v>
                </c:pt>
                <c:pt idx="55">
                  <c:v>3.3250000000000002</c:v>
                </c:pt>
                <c:pt idx="56">
                  <c:v>3.5840000000000001</c:v>
                </c:pt>
                <c:pt idx="57">
                  <c:v>3.5920000000000001</c:v>
                </c:pt>
                <c:pt idx="58">
                  <c:v>4.0309999999999997</c:v>
                </c:pt>
                <c:pt idx="59">
                  <c:v>6.0529999999999999</c:v>
                </c:pt>
                <c:pt idx="60">
                  <c:v>3.2730000000000001</c:v>
                </c:pt>
                <c:pt idx="61">
                  <c:v>3.2549999999999999</c:v>
                </c:pt>
                <c:pt idx="62">
                  <c:v>3.4289999999999998</c:v>
                </c:pt>
                <c:pt idx="63">
                  <c:v>3.7610000000000001</c:v>
                </c:pt>
                <c:pt idx="64">
                  <c:v>6.79</c:v>
                </c:pt>
                <c:pt idx="65">
                  <c:v>28.050999999999998</c:v>
                </c:pt>
                <c:pt idx="66">
                  <c:v>47.636000000000003</c:v>
                </c:pt>
                <c:pt idx="67">
                  <c:v>58.558</c:v>
                </c:pt>
                <c:pt idx="68">
                  <c:v>65.543000000000006</c:v>
                </c:pt>
                <c:pt idx="69">
                  <c:v>61.246000000000002</c:v>
                </c:pt>
                <c:pt idx="70">
                  <c:v>65.331000000000003</c:v>
                </c:pt>
                <c:pt idx="71">
                  <c:v>64.677999999999997</c:v>
                </c:pt>
                <c:pt idx="72">
                  <c:v>64.834000000000003</c:v>
                </c:pt>
                <c:pt idx="73">
                  <c:v>63.985999999999997</c:v>
                </c:pt>
                <c:pt idx="74">
                  <c:v>63.18</c:v>
                </c:pt>
                <c:pt idx="75">
                  <c:v>61.601999999999997</c:v>
                </c:pt>
                <c:pt idx="76">
                  <c:v>61.679000000000002</c:v>
                </c:pt>
                <c:pt idx="77">
                  <c:v>50.003</c:v>
                </c:pt>
                <c:pt idx="78">
                  <c:v>50.274000000000001</c:v>
                </c:pt>
                <c:pt idx="79">
                  <c:v>48.765000000000001</c:v>
                </c:pt>
                <c:pt idx="80">
                  <c:v>47.87</c:v>
                </c:pt>
                <c:pt idx="81">
                  <c:v>39.639000000000003</c:v>
                </c:pt>
              </c:numCache>
            </c:numRef>
          </c:val>
          <c:extLst>
            <c:ext xmlns:c16="http://schemas.microsoft.com/office/drawing/2014/chart" uri="{C3380CC4-5D6E-409C-BE32-E72D297353CC}">
              <c16:uniqueId val="{00000000-35DC-40C8-A1AD-E9A5A71E1A26}"/>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DomesticBank'!$B$17:$DX$17</c:f>
              <c:numCache>
                <c:formatCode>0.0</c:formatCode>
                <c:ptCount val="127"/>
                <c:pt idx="0">
                  <c:v>7.17</c:v>
                </c:pt>
                <c:pt idx="1">
                  <c:v>6.4359999999999999</c:v>
                </c:pt>
                <c:pt idx="2">
                  <c:v>7.0010000000000003</c:v>
                </c:pt>
                <c:pt idx="3">
                  <c:v>7.7169999999999996</c:v>
                </c:pt>
                <c:pt idx="4">
                  <c:v>6.8819999999999997</c:v>
                </c:pt>
                <c:pt idx="5">
                  <c:v>6.9710000000000001</c:v>
                </c:pt>
                <c:pt idx="6">
                  <c:v>6.3630000000000004</c:v>
                </c:pt>
                <c:pt idx="7">
                  <c:v>6.2240000000000002</c:v>
                </c:pt>
                <c:pt idx="8">
                  <c:v>3.835</c:v>
                </c:pt>
                <c:pt idx="9">
                  <c:v>4.5</c:v>
                </c:pt>
                <c:pt idx="10">
                  <c:v>2.3969999999999998</c:v>
                </c:pt>
                <c:pt idx="11">
                  <c:v>2.702</c:v>
                </c:pt>
                <c:pt idx="12">
                  <c:v>2.198</c:v>
                </c:pt>
                <c:pt idx="13">
                  <c:v>1.4139999999999999</c:v>
                </c:pt>
                <c:pt idx="14">
                  <c:v>1.613</c:v>
                </c:pt>
                <c:pt idx="15">
                  <c:v>2.0350000000000001</c:v>
                </c:pt>
                <c:pt idx="16">
                  <c:v>2.056</c:v>
                </c:pt>
                <c:pt idx="17">
                  <c:v>1.8740000000000001</c:v>
                </c:pt>
                <c:pt idx="18">
                  <c:v>1.6519999999999999</c:v>
                </c:pt>
                <c:pt idx="19">
                  <c:v>3.121</c:v>
                </c:pt>
                <c:pt idx="20">
                  <c:v>5.63</c:v>
                </c:pt>
                <c:pt idx="21">
                  <c:v>6.6219999999999999</c:v>
                </c:pt>
                <c:pt idx="22">
                  <c:v>9.6449999999999996</c:v>
                </c:pt>
                <c:pt idx="23">
                  <c:v>11.058999999999999</c:v>
                </c:pt>
                <c:pt idx="24">
                  <c:v>11.353</c:v>
                </c:pt>
                <c:pt idx="25">
                  <c:v>12.542</c:v>
                </c:pt>
                <c:pt idx="26">
                  <c:v>12.24</c:v>
                </c:pt>
                <c:pt idx="27">
                  <c:v>15.901999999999999</c:v>
                </c:pt>
                <c:pt idx="28">
                  <c:v>15.962</c:v>
                </c:pt>
                <c:pt idx="29">
                  <c:v>14.725</c:v>
                </c:pt>
                <c:pt idx="30">
                  <c:v>13.983000000000001</c:v>
                </c:pt>
                <c:pt idx="31">
                  <c:v>17.38</c:v>
                </c:pt>
                <c:pt idx="32">
                  <c:v>16.562000000000001</c:v>
                </c:pt>
                <c:pt idx="33">
                  <c:v>17.803000000000001</c:v>
                </c:pt>
                <c:pt idx="34">
                  <c:v>16.09</c:v>
                </c:pt>
                <c:pt idx="35">
                  <c:v>15.199</c:v>
                </c:pt>
                <c:pt idx="36">
                  <c:v>17.047000000000001</c:v>
                </c:pt>
                <c:pt idx="37">
                  <c:v>16.888000000000002</c:v>
                </c:pt>
                <c:pt idx="38">
                  <c:v>16.382000000000001</c:v>
                </c:pt>
                <c:pt idx="39">
                  <c:v>18.216999999999999</c:v>
                </c:pt>
                <c:pt idx="40">
                  <c:v>19.734999999999999</c:v>
                </c:pt>
                <c:pt idx="41">
                  <c:v>17.734000000000002</c:v>
                </c:pt>
                <c:pt idx="42">
                  <c:v>17.472000000000001</c:v>
                </c:pt>
                <c:pt idx="43">
                  <c:v>17.443000000000001</c:v>
                </c:pt>
                <c:pt idx="44">
                  <c:v>18.998000000000001</c:v>
                </c:pt>
                <c:pt idx="45">
                  <c:v>16.628</c:v>
                </c:pt>
                <c:pt idx="46">
                  <c:v>15.657999999999999</c:v>
                </c:pt>
                <c:pt idx="47">
                  <c:v>15.835000000000001</c:v>
                </c:pt>
                <c:pt idx="48">
                  <c:v>15.76</c:v>
                </c:pt>
                <c:pt idx="49">
                  <c:v>16.306999999999999</c:v>
                </c:pt>
                <c:pt idx="50">
                  <c:v>17.198</c:v>
                </c:pt>
                <c:pt idx="51">
                  <c:v>21.814</c:v>
                </c:pt>
                <c:pt idx="52">
                  <c:v>22.044</c:v>
                </c:pt>
                <c:pt idx="53">
                  <c:v>22.484000000000002</c:v>
                </c:pt>
                <c:pt idx="54">
                  <c:v>23.032</c:v>
                </c:pt>
                <c:pt idx="55">
                  <c:v>22.196000000000002</c:v>
                </c:pt>
                <c:pt idx="56">
                  <c:v>22.885999999999999</c:v>
                </c:pt>
                <c:pt idx="57">
                  <c:v>22.585999999999999</c:v>
                </c:pt>
                <c:pt idx="58">
                  <c:v>23.513000000000002</c:v>
                </c:pt>
                <c:pt idx="59">
                  <c:v>25.481000000000002</c:v>
                </c:pt>
                <c:pt idx="60">
                  <c:v>24.454000000000001</c:v>
                </c:pt>
                <c:pt idx="61">
                  <c:v>25.907</c:v>
                </c:pt>
                <c:pt idx="62">
                  <c:v>28.734999999999999</c:v>
                </c:pt>
                <c:pt idx="63">
                  <c:v>29.212</c:v>
                </c:pt>
                <c:pt idx="64">
                  <c:v>36.640999999999998</c:v>
                </c:pt>
                <c:pt idx="65">
                  <c:v>41.362000000000002</c:v>
                </c:pt>
                <c:pt idx="66">
                  <c:v>44.984000000000002</c:v>
                </c:pt>
                <c:pt idx="67">
                  <c:v>42.226999999999997</c:v>
                </c:pt>
                <c:pt idx="68">
                  <c:v>39.44</c:v>
                </c:pt>
                <c:pt idx="69">
                  <c:v>37.286000000000001</c:v>
                </c:pt>
                <c:pt idx="70">
                  <c:v>36.302</c:v>
                </c:pt>
                <c:pt idx="71">
                  <c:v>33.923000000000002</c:v>
                </c:pt>
                <c:pt idx="72">
                  <c:v>29.648</c:v>
                </c:pt>
                <c:pt idx="73">
                  <c:v>30.356000000000002</c:v>
                </c:pt>
                <c:pt idx="74">
                  <c:v>32.634999999999998</c:v>
                </c:pt>
                <c:pt idx="75">
                  <c:v>30.936</c:v>
                </c:pt>
                <c:pt idx="76">
                  <c:v>32.427</c:v>
                </c:pt>
                <c:pt idx="77">
                  <c:v>29.344999999999999</c:v>
                </c:pt>
                <c:pt idx="78">
                  <c:v>32.258000000000003</c:v>
                </c:pt>
                <c:pt idx="79">
                  <c:v>34.156999999999996</c:v>
                </c:pt>
                <c:pt idx="80">
                  <c:v>35.298999999999999</c:v>
                </c:pt>
                <c:pt idx="81">
                  <c:v>39.011000000000003</c:v>
                </c:pt>
              </c:numCache>
            </c:numRef>
          </c:val>
          <c:extLst>
            <c:ext xmlns:c16="http://schemas.microsoft.com/office/drawing/2014/chart" uri="{C3380CC4-5D6E-409C-BE32-E72D297353CC}">
              <c16:uniqueId val="{00000001-35DC-40C8-A1AD-E9A5A71E1A26}"/>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DomesticNonbank'!$B$17:$DX$17</c:f>
              <c:numCache>
                <c:formatCode>0.0</c:formatCode>
                <c:ptCount val="127"/>
                <c:pt idx="0">
                  <c:v>13.327000000000004</c:v>
                </c:pt>
                <c:pt idx="1">
                  <c:v>11.986000000000001</c:v>
                </c:pt>
                <c:pt idx="2">
                  <c:v>10.327999999999999</c:v>
                </c:pt>
                <c:pt idx="3">
                  <c:v>9.3329999999999984</c:v>
                </c:pt>
                <c:pt idx="4">
                  <c:v>9.3310000000000013</c:v>
                </c:pt>
                <c:pt idx="5">
                  <c:v>9.9249999999999936</c:v>
                </c:pt>
                <c:pt idx="6">
                  <c:v>10.499999999999996</c:v>
                </c:pt>
                <c:pt idx="7">
                  <c:v>10.161000000000001</c:v>
                </c:pt>
                <c:pt idx="8">
                  <c:v>11.563000000000002</c:v>
                </c:pt>
                <c:pt idx="9">
                  <c:v>10.131</c:v>
                </c:pt>
                <c:pt idx="10">
                  <c:v>10.774999999999999</c:v>
                </c:pt>
                <c:pt idx="11">
                  <c:v>10.141999999999998</c:v>
                </c:pt>
                <c:pt idx="12">
                  <c:v>9.9669999999999987</c:v>
                </c:pt>
                <c:pt idx="13">
                  <c:v>11.211</c:v>
                </c:pt>
                <c:pt idx="14">
                  <c:v>10.250999999999998</c:v>
                </c:pt>
                <c:pt idx="15">
                  <c:v>9.7310000000000016</c:v>
                </c:pt>
                <c:pt idx="16">
                  <c:v>9.0889999999999986</c:v>
                </c:pt>
                <c:pt idx="17">
                  <c:v>9.2899999999999991</c:v>
                </c:pt>
                <c:pt idx="18">
                  <c:v>9.3340000000000014</c:v>
                </c:pt>
                <c:pt idx="19">
                  <c:v>9.2469999999999946</c:v>
                </c:pt>
                <c:pt idx="20">
                  <c:v>10.946999999999999</c:v>
                </c:pt>
                <c:pt idx="21">
                  <c:v>10.921000000000003</c:v>
                </c:pt>
                <c:pt idx="22">
                  <c:v>10.215</c:v>
                </c:pt>
                <c:pt idx="23">
                  <c:v>11.234000000000004</c:v>
                </c:pt>
                <c:pt idx="24">
                  <c:v>11.223999999999998</c:v>
                </c:pt>
                <c:pt idx="25">
                  <c:v>10.407999999999999</c:v>
                </c:pt>
                <c:pt idx="26">
                  <c:v>10.128000000000002</c:v>
                </c:pt>
                <c:pt idx="27">
                  <c:v>6.2320000000000011</c:v>
                </c:pt>
                <c:pt idx="28">
                  <c:v>9.8569999999999993</c:v>
                </c:pt>
                <c:pt idx="29">
                  <c:v>14.37999999999999</c:v>
                </c:pt>
                <c:pt idx="30">
                  <c:v>16.240000000000002</c:v>
                </c:pt>
                <c:pt idx="31">
                  <c:v>16.291</c:v>
                </c:pt>
                <c:pt idx="32">
                  <c:v>15.369999999999997</c:v>
                </c:pt>
                <c:pt idx="33">
                  <c:v>15.292999999999996</c:v>
                </c:pt>
                <c:pt idx="34">
                  <c:v>14.735000000000007</c:v>
                </c:pt>
                <c:pt idx="35">
                  <c:v>14.773000000000001</c:v>
                </c:pt>
                <c:pt idx="36">
                  <c:v>10.46</c:v>
                </c:pt>
                <c:pt idx="37">
                  <c:v>9.4649999999999963</c:v>
                </c:pt>
                <c:pt idx="38">
                  <c:v>11.363</c:v>
                </c:pt>
                <c:pt idx="39">
                  <c:v>12.54900000000001</c:v>
                </c:pt>
                <c:pt idx="40">
                  <c:v>12.291999999999994</c:v>
                </c:pt>
                <c:pt idx="41">
                  <c:v>12.784999999999997</c:v>
                </c:pt>
                <c:pt idx="42">
                  <c:v>12.831</c:v>
                </c:pt>
                <c:pt idx="43">
                  <c:v>14.384999999999991</c:v>
                </c:pt>
                <c:pt idx="44">
                  <c:v>12.914999999999996</c:v>
                </c:pt>
                <c:pt idx="45">
                  <c:v>13.196000000000002</c:v>
                </c:pt>
                <c:pt idx="46">
                  <c:v>14.082000000000006</c:v>
                </c:pt>
                <c:pt idx="47">
                  <c:v>14.989999999999995</c:v>
                </c:pt>
                <c:pt idx="48">
                  <c:v>14.157000000000009</c:v>
                </c:pt>
                <c:pt idx="49">
                  <c:v>14.44700000000001</c:v>
                </c:pt>
                <c:pt idx="50">
                  <c:v>16.040000000000006</c:v>
                </c:pt>
                <c:pt idx="51">
                  <c:v>12.360999999999997</c:v>
                </c:pt>
                <c:pt idx="52">
                  <c:v>13.514999999999997</c:v>
                </c:pt>
                <c:pt idx="53">
                  <c:v>13.048999999999999</c:v>
                </c:pt>
                <c:pt idx="54">
                  <c:v>13.244000000000003</c:v>
                </c:pt>
                <c:pt idx="55">
                  <c:v>12.966999999999988</c:v>
                </c:pt>
                <c:pt idx="56">
                  <c:v>14.262000000000004</c:v>
                </c:pt>
                <c:pt idx="57">
                  <c:v>15.967000000000006</c:v>
                </c:pt>
                <c:pt idx="58">
                  <c:v>15.728000000000005</c:v>
                </c:pt>
                <c:pt idx="59">
                  <c:v>16.771999999999998</c:v>
                </c:pt>
                <c:pt idx="60">
                  <c:v>15.061999999999998</c:v>
                </c:pt>
                <c:pt idx="61">
                  <c:v>15.465999999999998</c:v>
                </c:pt>
                <c:pt idx="62">
                  <c:v>14.286000000000008</c:v>
                </c:pt>
                <c:pt idx="63">
                  <c:v>15.608000000000001</c:v>
                </c:pt>
                <c:pt idx="64">
                  <c:v>9.9340000000000046</c:v>
                </c:pt>
                <c:pt idx="65">
                  <c:v>11.267999999999994</c:v>
                </c:pt>
                <c:pt idx="66">
                  <c:v>5.6099999999999994</c:v>
                </c:pt>
                <c:pt idx="67">
                  <c:v>4.7690000000000055</c:v>
                </c:pt>
                <c:pt idx="68">
                  <c:v>5.7760000000000105</c:v>
                </c:pt>
                <c:pt idx="69">
                  <c:v>11.960999999999991</c:v>
                </c:pt>
                <c:pt idx="70">
                  <c:v>11.563000000000009</c:v>
                </c:pt>
                <c:pt idx="71">
                  <c:v>14.262999999999991</c:v>
                </c:pt>
                <c:pt idx="72">
                  <c:v>16.602</c:v>
                </c:pt>
                <c:pt idx="73">
                  <c:v>18.326999999999998</c:v>
                </c:pt>
                <c:pt idx="74">
                  <c:v>19.094999999999999</c:v>
                </c:pt>
                <c:pt idx="75">
                  <c:v>20.707000000000008</c:v>
                </c:pt>
                <c:pt idx="76">
                  <c:v>22.957999999999991</c:v>
                </c:pt>
                <c:pt idx="77">
                  <c:v>22</c:v>
                </c:pt>
                <c:pt idx="78">
                  <c:v>26.393000000000008</c:v>
                </c:pt>
                <c:pt idx="79">
                  <c:v>29.13000000000001</c:v>
                </c:pt>
                <c:pt idx="80">
                  <c:v>29.812000000000019</c:v>
                </c:pt>
                <c:pt idx="81">
                  <c:v>41.284999999999989</c:v>
                </c:pt>
              </c:numCache>
            </c:numRef>
          </c:val>
          <c:extLst>
            <c:ext xmlns:c16="http://schemas.microsoft.com/office/drawing/2014/chart" uri="{C3380CC4-5D6E-409C-BE32-E72D297353CC}">
              <c16:uniqueId val="{00000002-35DC-40C8-A1AD-E9A5A71E1A26}"/>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ForeignOfficial'!$B$17:$DX$17</c:f>
              <c:numCache>
                <c:formatCode>0.0</c:formatCode>
                <c:ptCount val="127"/>
                <c:pt idx="0">
                  <c:v>1.2090000000000001</c:v>
                </c:pt>
                <c:pt idx="1">
                  <c:v>1.2310000000000001</c:v>
                </c:pt>
                <c:pt idx="2">
                  <c:v>1.1539999999999999</c:v>
                </c:pt>
                <c:pt idx="3">
                  <c:v>1.135</c:v>
                </c:pt>
                <c:pt idx="4">
                  <c:v>1.1990000000000001</c:v>
                </c:pt>
                <c:pt idx="5">
                  <c:v>1.2370000000000001</c:v>
                </c:pt>
                <c:pt idx="6">
                  <c:v>1.2849999999999999</c:v>
                </c:pt>
                <c:pt idx="7">
                  <c:v>1.341</c:v>
                </c:pt>
                <c:pt idx="8">
                  <c:v>1.43</c:v>
                </c:pt>
                <c:pt idx="9">
                  <c:v>1.397</c:v>
                </c:pt>
                <c:pt idx="10">
                  <c:v>1.2270000000000001</c:v>
                </c:pt>
                <c:pt idx="11">
                  <c:v>1.099</c:v>
                </c:pt>
                <c:pt idx="12">
                  <c:v>1.2849999999999999</c:v>
                </c:pt>
                <c:pt idx="13">
                  <c:v>1.381</c:v>
                </c:pt>
                <c:pt idx="14">
                  <c:v>1.601</c:v>
                </c:pt>
                <c:pt idx="15">
                  <c:v>1.7649999999999999</c:v>
                </c:pt>
                <c:pt idx="16">
                  <c:v>1.93</c:v>
                </c:pt>
                <c:pt idx="17">
                  <c:v>2.1379999999999999</c:v>
                </c:pt>
                <c:pt idx="18">
                  <c:v>2.5249999999999999</c:v>
                </c:pt>
                <c:pt idx="19">
                  <c:v>2.931</c:v>
                </c:pt>
                <c:pt idx="20">
                  <c:v>3.093</c:v>
                </c:pt>
                <c:pt idx="21">
                  <c:v>2.9489999999999998</c:v>
                </c:pt>
                <c:pt idx="22">
                  <c:v>2.9279999999999999</c:v>
                </c:pt>
                <c:pt idx="23">
                  <c:v>3.1320000000000001</c:v>
                </c:pt>
                <c:pt idx="24">
                  <c:v>3.246</c:v>
                </c:pt>
                <c:pt idx="25">
                  <c:v>3.3889999999999998</c:v>
                </c:pt>
                <c:pt idx="26">
                  <c:v>3.419</c:v>
                </c:pt>
                <c:pt idx="27">
                  <c:v>3.3740000000000001</c:v>
                </c:pt>
                <c:pt idx="28">
                  <c:v>3.6429999999999998</c:v>
                </c:pt>
                <c:pt idx="29">
                  <c:v>3.5569999999999999</c:v>
                </c:pt>
                <c:pt idx="30">
                  <c:v>3.9239999999999999</c:v>
                </c:pt>
                <c:pt idx="31">
                  <c:v>3.996</c:v>
                </c:pt>
                <c:pt idx="32">
                  <c:v>4.0110000000000001</c:v>
                </c:pt>
                <c:pt idx="33">
                  <c:v>4.3650000000000002</c:v>
                </c:pt>
                <c:pt idx="34">
                  <c:v>4.3899999999999997</c:v>
                </c:pt>
                <c:pt idx="35">
                  <c:v>4.6749999999999998</c:v>
                </c:pt>
                <c:pt idx="36">
                  <c:v>4.9180000000000001</c:v>
                </c:pt>
                <c:pt idx="37">
                  <c:v>5.6159999999999997</c:v>
                </c:pt>
                <c:pt idx="38">
                  <c:v>5.5490000000000004</c:v>
                </c:pt>
                <c:pt idx="39">
                  <c:v>5.8289999999999997</c:v>
                </c:pt>
                <c:pt idx="40">
                  <c:v>5.9740000000000002</c:v>
                </c:pt>
                <c:pt idx="41">
                  <c:v>6.3780000000000001</c:v>
                </c:pt>
                <c:pt idx="42">
                  <c:v>7.0069999999999997</c:v>
                </c:pt>
                <c:pt idx="43">
                  <c:v>6.7919999999999998</c:v>
                </c:pt>
                <c:pt idx="44">
                  <c:v>7.12</c:v>
                </c:pt>
                <c:pt idx="45">
                  <c:v>7.96</c:v>
                </c:pt>
                <c:pt idx="46">
                  <c:v>8.452</c:v>
                </c:pt>
                <c:pt idx="47">
                  <c:v>7.8040000000000003</c:v>
                </c:pt>
                <c:pt idx="48">
                  <c:v>8.0380000000000003</c:v>
                </c:pt>
                <c:pt idx="49">
                  <c:v>8.1620000000000008</c:v>
                </c:pt>
                <c:pt idx="50">
                  <c:v>7.8650000000000002</c:v>
                </c:pt>
                <c:pt idx="51">
                  <c:v>7.7969999999999997</c:v>
                </c:pt>
                <c:pt idx="52">
                  <c:v>8.048</c:v>
                </c:pt>
                <c:pt idx="53">
                  <c:v>7.9710000000000001</c:v>
                </c:pt>
                <c:pt idx="54">
                  <c:v>8.1259999999999994</c:v>
                </c:pt>
                <c:pt idx="55">
                  <c:v>8.2929999999999993</c:v>
                </c:pt>
                <c:pt idx="56">
                  <c:v>8.6489999999999991</c:v>
                </c:pt>
                <c:pt idx="57">
                  <c:v>9.5340000000000007</c:v>
                </c:pt>
                <c:pt idx="58">
                  <c:v>9.6989999999999998</c:v>
                </c:pt>
                <c:pt idx="59">
                  <c:v>9.6229999999999993</c:v>
                </c:pt>
                <c:pt idx="60">
                  <c:v>9.8480000000000008</c:v>
                </c:pt>
                <c:pt idx="61">
                  <c:v>10.279</c:v>
                </c:pt>
                <c:pt idx="62">
                  <c:v>10.896000000000001</c:v>
                </c:pt>
                <c:pt idx="63">
                  <c:v>10.311999999999999</c:v>
                </c:pt>
                <c:pt idx="64">
                  <c:v>8.4860000000000007</c:v>
                </c:pt>
                <c:pt idx="65">
                  <c:v>5.22</c:v>
                </c:pt>
                <c:pt idx="66">
                  <c:v>11.157999999999999</c:v>
                </c:pt>
                <c:pt idx="67">
                  <c:v>15.585000000000001</c:v>
                </c:pt>
                <c:pt idx="68">
                  <c:v>13.702</c:v>
                </c:pt>
                <c:pt idx="69">
                  <c:v>11.557</c:v>
                </c:pt>
                <c:pt idx="70">
                  <c:v>14.382999999999999</c:v>
                </c:pt>
                <c:pt idx="71">
                  <c:v>17.314</c:v>
                </c:pt>
                <c:pt idx="72">
                  <c:v>15.65</c:v>
                </c:pt>
                <c:pt idx="73">
                  <c:v>15.923</c:v>
                </c:pt>
                <c:pt idx="74">
                  <c:v>16.289000000000001</c:v>
                </c:pt>
                <c:pt idx="75">
                  <c:v>14.923</c:v>
                </c:pt>
                <c:pt idx="76">
                  <c:v>15.221</c:v>
                </c:pt>
                <c:pt idx="77">
                  <c:v>15.773999999999999</c:v>
                </c:pt>
                <c:pt idx="78">
                  <c:v>19.247</c:v>
                </c:pt>
                <c:pt idx="79">
                  <c:v>22.190999999999999</c:v>
                </c:pt>
                <c:pt idx="80">
                  <c:v>23.553999999999998</c:v>
                </c:pt>
                <c:pt idx="81">
                  <c:v>23.14</c:v>
                </c:pt>
              </c:numCache>
            </c:numRef>
          </c:val>
          <c:extLst>
            <c:ext xmlns:c16="http://schemas.microsoft.com/office/drawing/2014/chart" uri="{C3380CC4-5D6E-409C-BE32-E72D297353CC}">
              <c16:uniqueId val="{00000003-35DC-40C8-A1AD-E9A5A71E1A26}"/>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ForeignBank'!$B$17:$DX$17</c:f>
              <c:numCache>
                <c:formatCode>0.0</c:formatCode>
                <c:ptCount val="127"/>
                <c:pt idx="0">
                  <c:v>8.5000000000000006E-2</c:v>
                </c:pt>
                <c:pt idx="1">
                  <c:v>7.2999999999999995E-2</c:v>
                </c:pt>
                <c:pt idx="2">
                  <c:v>0.113</c:v>
                </c:pt>
                <c:pt idx="3">
                  <c:v>0.104</c:v>
                </c:pt>
                <c:pt idx="4">
                  <c:v>6.8000000000000005E-2</c:v>
                </c:pt>
                <c:pt idx="5">
                  <c:v>0.09</c:v>
                </c:pt>
                <c:pt idx="6">
                  <c:v>9.8000000000000004E-2</c:v>
                </c:pt>
                <c:pt idx="7">
                  <c:v>0.11799999999999999</c:v>
                </c:pt>
                <c:pt idx="8">
                  <c:v>0.112</c:v>
                </c:pt>
                <c:pt idx="9">
                  <c:v>0.14099999999999999</c:v>
                </c:pt>
                <c:pt idx="10">
                  <c:v>0.153</c:v>
                </c:pt>
                <c:pt idx="11">
                  <c:v>0.121</c:v>
                </c:pt>
                <c:pt idx="12">
                  <c:v>0.13200000000000001</c:v>
                </c:pt>
                <c:pt idx="13">
                  <c:v>0.11700000000000001</c:v>
                </c:pt>
                <c:pt idx="14">
                  <c:v>0.11799999999999999</c:v>
                </c:pt>
                <c:pt idx="15">
                  <c:v>0.11899999999999999</c:v>
                </c:pt>
                <c:pt idx="16">
                  <c:v>0.14299999999999999</c:v>
                </c:pt>
                <c:pt idx="17">
                  <c:v>0.13900000000000001</c:v>
                </c:pt>
                <c:pt idx="18">
                  <c:v>0.11600000000000001</c:v>
                </c:pt>
                <c:pt idx="19">
                  <c:v>9.5000000000000001E-2</c:v>
                </c:pt>
                <c:pt idx="20">
                  <c:v>0.12</c:v>
                </c:pt>
                <c:pt idx="21">
                  <c:v>0.12</c:v>
                </c:pt>
                <c:pt idx="22">
                  <c:v>0.19800000000000001</c:v>
                </c:pt>
                <c:pt idx="23">
                  <c:v>0.104</c:v>
                </c:pt>
                <c:pt idx="24">
                  <c:v>0.11600000000000001</c:v>
                </c:pt>
                <c:pt idx="25">
                  <c:v>0.11700000000000001</c:v>
                </c:pt>
                <c:pt idx="26">
                  <c:v>0.1</c:v>
                </c:pt>
                <c:pt idx="27">
                  <c:v>0.106</c:v>
                </c:pt>
                <c:pt idx="28">
                  <c:v>0.12</c:v>
                </c:pt>
                <c:pt idx="29">
                  <c:v>0.13800000000000001</c:v>
                </c:pt>
                <c:pt idx="30">
                  <c:v>0.159</c:v>
                </c:pt>
                <c:pt idx="31">
                  <c:v>0.152</c:v>
                </c:pt>
                <c:pt idx="32">
                  <c:v>0.14499999999999999</c:v>
                </c:pt>
                <c:pt idx="33">
                  <c:v>0.14499999999999999</c:v>
                </c:pt>
                <c:pt idx="34">
                  <c:v>0.13400000000000001</c:v>
                </c:pt>
                <c:pt idx="35">
                  <c:v>0.15</c:v>
                </c:pt>
                <c:pt idx="36">
                  <c:v>0.13600000000000001</c:v>
                </c:pt>
                <c:pt idx="37">
                  <c:v>0.13400000000000001</c:v>
                </c:pt>
                <c:pt idx="38">
                  <c:v>0.12</c:v>
                </c:pt>
                <c:pt idx="39">
                  <c:v>0.114</c:v>
                </c:pt>
                <c:pt idx="40">
                  <c:v>0.96699999999999997</c:v>
                </c:pt>
                <c:pt idx="41">
                  <c:v>0.32600000000000001</c:v>
                </c:pt>
                <c:pt idx="42">
                  <c:v>0.98</c:v>
                </c:pt>
                <c:pt idx="43">
                  <c:v>0.433</c:v>
                </c:pt>
                <c:pt idx="44">
                  <c:v>0.75600000000000001</c:v>
                </c:pt>
                <c:pt idx="45">
                  <c:v>0.81100000000000005</c:v>
                </c:pt>
                <c:pt idx="46">
                  <c:v>0.78900000000000003</c:v>
                </c:pt>
                <c:pt idx="47">
                  <c:v>0.749</c:v>
                </c:pt>
                <c:pt idx="48">
                  <c:v>1.724</c:v>
                </c:pt>
                <c:pt idx="49">
                  <c:v>0.64500000000000002</c:v>
                </c:pt>
                <c:pt idx="50">
                  <c:v>0.92700000000000005</c:v>
                </c:pt>
                <c:pt idx="51">
                  <c:v>4.9000000000000002E-2</c:v>
                </c:pt>
                <c:pt idx="52">
                  <c:v>1.4730000000000001</c:v>
                </c:pt>
                <c:pt idx="53">
                  <c:v>1.089</c:v>
                </c:pt>
                <c:pt idx="54">
                  <c:v>0.85899999999999999</c:v>
                </c:pt>
                <c:pt idx="55">
                  <c:v>0.83199999999999996</c:v>
                </c:pt>
                <c:pt idx="56">
                  <c:v>0.90300000000000002</c:v>
                </c:pt>
                <c:pt idx="57">
                  <c:v>2.3780000000000001</c:v>
                </c:pt>
                <c:pt idx="58">
                  <c:v>1.524</c:v>
                </c:pt>
                <c:pt idx="59">
                  <c:v>1.4990000000000001</c:v>
                </c:pt>
                <c:pt idx="60">
                  <c:v>1.639</c:v>
                </c:pt>
                <c:pt idx="61">
                  <c:v>1.218</c:v>
                </c:pt>
                <c:pt idx="62">
                  <c:v>3.28</c:v>
                </c:pt>
                <c:pt idx="63">
                  <c:v>2.6459999999999999</c:v>
                </c:pt>
                <c:pt idx="64">
                  <c:v>3.4039999999999999</c:v>
                </c:pt>
                <c:pt idx="65">
                  <c:v>2.4889999999999999</c:v>
                </c:pt>
                <c:pt idx="66">
                  <c:v>2.6880000000000002</c:v>
                </c:pt>
                <c:pt idx="67">
                  <c:v>2.7410000000000001</c:v>
                </c:pt>
                <c:pt idx="68">
                  <c:v>2.9489999999999998</c:v>
                </c:pt>
                <c:pt idx="69">
                  <c:v>2.3439999999999999</c:v>
                </c:pt>
                <c:pt idx="70">
                  <c:v>3.1360000000000001</c:v>
                </c:pt>
                <c:pt idx="71">
                  <c:v>3.952</c:v>
                </c:pt>
                <c:pt idx="72">
                  <c:v>4.657</c:v>
                </c:pt>
                <c:pt idx="73">
                  <c:v>5.681</c:v>
                </c:pt>
                <c:pt idx="74">
                  <c:v>5.6360000000000001</c:v>
                </c:pt>
                <c:pt idx="75">
                  <c:v>4.8520000000000003</c:v>
                </c:pt>
                <c:pt idx="76">
                  <c:v>9.8550000000000004</c:v>
                </c:pt>
                <c:pt idx="77">
                  <c:v>10.686</c:v>
                </c:pt>
                <c:pt idx="78">
                  <c:v>7.9009999999999998</c:v>
                </c:pt>
                <c:pt idx="79">
                  <c:v>7.9790000000000001</c:v>
                </c:pt>
                <c:pt idx="80">
                  <c:v>9.1440000000000001</c:v>
                </c:pt>
                <c:pt idx="81">
                  <c:v>8.48</c:v>
                </c:pt>
              </c:numCache>
            </c:numRef>
          </c:val>
          <c:extLst>
            <c:ext xmlns:c16="http://schemas.microsoft.com/office/drawing/2014/chart" uri="{C3380CC4-5D6E-409C-BE32-E72D297353CC}">
              <c16:uniqueId val="{00000004-35DC-40C8-A1AD-E9A5A71E1A26}"/>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ForeignNonbank'!$B$17:$DX$17</c:f>
              <c:numCache>
                <c:formatCode>0.0</c:formatCode>
                <c:ptCount val="127"/>
                <c:pt idx="0">
                  <c:v>11.67</c:v>
                </c:pt>
                <c:pt idx="1">
                  <c:v>10.283999999999999</c:v>
                </c:pt>
                <c:pt idx="2">
                  <c:v>11.805</c:v>
                </c:pt>
                <c:pt idx="3">
                  <c:v>12.821000000000002</c:v>
                </c:pt>
                <c:pt idx="4">
                  <c:v>11.157</c:v>
                </c:pt>
                <c:pt idx="5">
                  <c:v>11.013999999999999</c:v>
                </c:pt>
                <c:pt idx="6">
                  <c:v>11.539</c:v>
                </c:pt>
                <c:pt idx="7">
                  <c:v>12.74</c:v>
                </c:pt>
                <c:pt idx="8">
                  <c:v>11.303000000000001</c:v>
                </c:pt>
                <c:pt idx="9">
                  <c:v>12.548999999999999</c:v>
                </c:pt>
                <c:pt idx="10">
                  <c:v>13.048999999999999</c:v>
                </c:pt>
                <c:pt idx="11">
                  <c:v>10.802</c:v>
                </c:pt>
                <c:pt idx="12">
                  <c:v>11.343</c:v>
                </c:pt>
                <c:pt idx="13">
                  <c:v>11.35</c:v>
                </c:pt>
                <c:pt idx="14">
                  <c:v>12.726000000000001</c:v>
                </c:pt>
                <c:pt idx="15">
                  <c:v>13.142999999999999</c:v>
                </c:pt>
                <c:pt idx="16">
                  <c:v>13.269</c:v>
                </c:pt>
                <c:pt idx="17">
                  <c:v>13.536000000000001</c:v>
                </c:pt>
                <c:pt idx="18">
                  <c:v>11.436</c:v>
                </c:pt>
                <c:pt idx="19">
                  <c:v>11.790000000000001</c:v>
                </c:pt>
                <c:pt idx="20">
                  <c:v>12.597000000000001</c:v>
                </c:pt>
                <c:pt idx="21">
                  <c:v>14.605</c:v>
                </c:pt>
                <c:pt idx="22">
                  <c:v>15.024999999999999</c:v>
                </c:pt>
                <c:pt idx="23">
                  <c:v>14.309000000000003</c:v>
                </c:pt>
                <c:pt idx="24">
                  <c:v>16.002000000000002</c:v>
                </c:pt>
                <c:pt idx="25">
                  <c:v>17.117999999999999</c:v>
                </c:pt>
                <c:pt idx="26">
                  <c:v>19.758999999999997</c:v>
                </c:pt>
                <c:pt idx="27">
                  <c:v>23.006999999999998</c:v>
                </c:pt>
                <c:pt idx="28">
                  <c:v>26.108999999999998</c:v>
                </c:pt>
                <c:pt idx="29">
                  <c:v>29.880000000000003</c:v>
                </c:pt>
                <c:pt idx="30">
                  <c:v>31.756</c:v>
                </c:pt>
                <c:pt idx="31">
                  <c:v>29.761999999999997</c:v>
                </c:pt>
                <c:pt idx="32">
                  <c:v>31.509999999999998</c:v>
                </c:pt>
                <c:pt idx="33">
                  <c:v>33.782999999999994</c:v>
                </c:pt>
                <c:pt idx="34">
                  <c:v>34.058</c:v>
                </c:pt>
                <c:pt idx="35">
                  <c:v>36.760000000000005</c:v>
                </c:pt>
                <c:pt idx="36">
                  <c:v>38.93</c:v>
                </c:pt>
                <c:pt idx="37">
                  <c:v>36.901000000000003</c:v>
                </c:pt>
                <c:pt idx="38">
                  <c:v>37.614000000000004</c:v>
                </c:pt>
                <c:pt idx="39">
                  <c:v>38.933</c:v>
                </c:pt>
                <c:pt idx="40">
                  <c:v>36.195999999999998</c:v>
                </c:pt>
                <c:pt idx="41">
                  <c:v>37.085999999999999</c:v>
                </c:pt>
                <c:pt idx="42">
                  <c:v>37.854000000000006</c:v>
                </c:pt>
                <c:pt idx="43">
                  <c:v>38.771000000000001</c:v>
                </c:pt>
                <c:pt idx="44">
                  <c:v>39.289000000000001</c:v>
                </c:pt>
                <c:pt idx="45">
                  <c:v>37.938000000000002</c:v>
                </c:pt>
                <c:pt idx="46">
                  <c:v>37.414000000000001</c:v>
                </c:pt>
                <c:pt idx="47">
                  <c:v>39.381999999999998</c:v>
                </c:pt>
                <c:pt idx="48">
                  <c:v>37.535000000000004</c:v>
                </c:pt>
                <c:pt idx="49">
                  <c:v>40.474999999999994</c:v>
                </c:pt>
                <c:pt idx="50">
                  <c:v>39.460999999999999</c:v>
                </c:pt>
                <c:pt idx="51">
                  <c:v>38.891000000000005</c:v>
                </c:pt>
                <c:pt idx="52">
                  <c:v>36.728999999999999</c:v>
                </c:pt>
                <c:pt idx="53">
                  <c:v>36.998999999999995</c:v>
                </c:pt>
                <c:pt idx="54">
                  <c:v>36.329000000000001</c:v>
                </c:pt>
                <c:pt idx="55">
                  <c:v>34.273000000000003</c:v>
                </c:pt>
                <c:pt idx="56">
                  <c:v>34.588999999999999</c:v>
                </c:pt>
                <c:pt idx="57">
                  <c:v>32.087000000000003</c:v>
                </c:pt>
                <c:pt idx="58">
                  <c:v>32.539000000000001</c:v>
                </c:pt>
                <c:pt idx="59">
                  <c:v>30.566000000000006</c:v>
                </c:pt>
                <c:pt idx="60">
                  <c:v>28.245000000000001</c:v>
                </c:pt>
                <c:pt idx="61">
                  <c:v>25.801000000000002</c:v>
                </c:pt>
                <c:pt idx="62">
                  <c:v>25.434999999999995</c:v>
                </c:pt>
                <c:pt idx="63">
                  <c:v>27.036000000000001</c:v>
                </c:pt>
                <c:pt idx="64">
                  <c:v>26.258000000000003</c:v>
                </c:pt>
                <c:pt idx="65">
                  <c:v>29.751999999999999</c:v>
                </c:pt>
                <c:pt idx="66">
                  <c:v>25.092000000000002</c:v>
                </c:pt>
                <c:pt idx="67">
                  <c:v>21.314999999999998</c:v>
                </c:pt>
                <c:pt idx="68">
                  <c:v>26.962000000000003</c:v>
                </c:pt>
                <c:pt idx="69">
                  <c:v>25.991999999999997</c:v>
                </c:pt>
                <c:pt idx="70">
                  <c:v>29.770000000000007</c:v>
                </c:pt>
                <c:pt idx="71">
                  <c:v>31.826000000000001</c:v>
                </c:pt>
                <c:pt idx="72">
                  <c:v>34.656999999999996</c:v>
                </c:pt>
                <c:pt idx="73">
                  <c:v>34.447000000000003</c:v>
                </c:pt>
                <c:pt idx="74">
                  <c:v>36.665999999999997</c:v>
                </c:pt>
                <c:pt idx="75">
                  <c:v>46.653999999999996</c:v>
                </c:pt>
                <c:pt idx="76">
                  <c:v>44.381999999999991</c:v>
                </c:pt>
                <c:pt idx="77">
                  <c:v>45.512999999999998</c:v>
                </c:pt>
                <c:pt idx="78">
                  <c:v>51.049000000000007</c:v>
                </c:pt>
                <c:pt idx="79">
                  <c:v>50.138000000000005</c:v>
                </c:pt>
                <c:pt idx="80">
                  <c:v>54.716000000000001</c:v>
                </c:pt>
                <c:pt idx="81">
                  <c:v>56.855999999999995</c:v>
                </c:pt>
              </c:numCache>
            </c:numRef>
          </c:val>
          <c:extLst>
            <c:ext xmlns:c16="http://schemas.microsoft.com/office/drawing/2014/chart" uri="{C3380CC4-5D6E-409C-BE32-E72D297353CC}">
              <c16:uniqueId val="{00000005-35DC-40C8-A1AD-E9A5A71E1A26}"/>
            </c:ext>
          </c:extLst>
        </c:ser>
        <c:dLbls>
          <c:showLegendKey val="0"/>
          <c:showVal val="0"/>
          <c:showCatName val="0"/>
          <c:showSerName val="0"/>
          <c:showPercent val="0"/>
          <c:showBubbleSize val="0"/>
        </c:dLbls>
        <c:axId val="568861056"/>
        <c:axId val="568862592"/>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FX!$B$43:$DX$43</c:f>
              <c:numCache>
                <c:formatCode>0</c:formatCode>
                <c:ptCount val="127"/>
                <c:pt idx="0">
                  <c:v>25.506764939963322</c:v>
                </c:pt>
                <c:pt idx="1">
                  <c:v>22.606503723479943</c:v>
                </c:pt>
                <c:pt idx="2">
                  <c:v>23.086374655464418</c:v>
                </c:pt>
                <c:pt idx="3">
                  <c:v>23.163343332745136</c:v>
                </c:pt>
                <c:pt idx="4">
                  <c:v>21.457450593524598</c:v>
                </c:pt>
                <c:pt idx="5">
                  <c:v>21.584894591182135</c:v>
                </c:pt>
                <c:pt idx="6">
                  <c:v>21.646799811291082</c:v>
                </c:pt>
                <c:pt idx="7">
                  <c:v>21.884483359036867</c:v>
                </c:pt>
                <c:pt idx="8">
                  <c:v>20.380816754955102</c:v>
                </c:pt>
                <c:pt idx="9">
                  <c:v>20.462120474892956</c:v>
                </c:pt>
                <c:pt idx="10">
                  <c:v>19.641382635686949</c:v>
                </c:pt>
                <c:pt idx="11">
                  <c:v>17.518554907136686</c:v>
                </c:pt>
                <c:pt idx="12">
                  <c:v>17.043147429595283</c:v>
                </c:pt>
                <c:pt idx="13">
                  <c:v>17.003552266208992</c:v>
                </c:pt>
                <c:pt idx="14">
                  <c:v>17.043196580340293</c:v>
                </c:pt>
                <c:pt idx="15">
                  <c:v>16.938190749079002</c:v>
                </c:pt>
                <c:pt idx="16">
                  <c:v>16.513117345981723</c:v>
                </c:pt>
                <c:pt idx="17">
                  <c:v>16.569655048223332</c:v>
                </c:pt>
                <c:pt idx="18">
                  <c:v>15.573497454118618</c:v>
                </c:pt>
                <c:pt idx="19">
                  <c:v>16.893468323427253</c:v>
                </c:pt>
                <c:pt idx="20">
                  <c:v>19.325365598609956</c:v>
                </c:pt>
                <c:pt idx="21">
                  <c:v>20.941777928004058</c:v>
                </c:pt>
                <c:pt idx="22">
                  <c:v>21.744625065547982</c:v>
                </c:pt>
                <c:pt idx="23">
                  <c:v>22.523921699430886</c:v>
                </c:pt>
                <c:pt idx="24">
                  <c:v>23.371087314662272</c:v>
                </c:pt>
                <c:pt idx="25">
                  <c:v>23.889975363828004</c:v>
                </c:pt>
                <c:pt idx="26">
                  <c:v>24.710108520900324</c:v>
                </c:pt>
                <c:pt idx="27">
                  <c:v>25.965384119170725</c:v>
                </c:pt>
                <c:pt idx="28">
                  <c:v>29.253450871203551</c:v>
                </c:pt>
                <c:pt idx="29">
                  <c:v>32.310108578847299</c:v>
                </c:pt>
                <c:pt idx="30">
                  <c:v>34.366233654136636</c:v>
                </c:pt>
                <c:pt idx="31">
                  <c:v>33.532054441369375</c:v>
                </c:pt>
                <c:pt idx="32">
                  <c:v>33.218938522569886</c:v>
                </c:pt>
                <c:pt idx="33">
                  <c:v>34.702214777591657</c:v>
                </c:pt>
                <c:pt idx="34">
                  <c:v>34.818176334386642</c:v>
                </c:pt>
                <c:pt idx="35">
                  <c:v>36.6168679608773</c:v>
                </c:pt>
                <c:pt idx="36">
                  <c:v>36.76433402143379</c:v>
                </c:pt>
                <c:pt idx="37">
                  <c:v>32.824961266527424</c:v>
                </c:pt>
                <c:pt idx="38">
                  <c:v>33.175095527084736</c:v>
                </c:pt>
                <c:pt idx="39">
                  <c:v>34.430111110136721</c:v>
                </c:pt>
                <c:pt idx="40">
                  <c:v>33.553816332933629</c:v>
                </c:pt>
                <c:pt idx="41">
                  <c:v>32.582491326698573</c:v>
                </c:pt>
                <c:pt idx="42">
                  <c:v>32.9958112212543</c:v>
                </c:pt>
                <c:pt idx="43">
                  <c:v>34.182354039974264</c:v>
                </c:pt>
                <c:pt idx="44">
                  <c:v>34.817381701910236</c:v>
                </c:pt>
                <c:pt idx="45">
                  <c:v>32.424180744962342</c:v>
                </c:pt>
                <c:pt idx="46">
                  <c:v>31.962714452167624</c:v>
                </c:pt>
                <c:pt idx="47">
                  <c:v>32.582199152491889</c:v>
                </c:pt>
                <c:pt idx="48">
                  <c:v>31.568149963589669</c:v>
                </c:pt>
                <c:pt idx="49">
                  <c:v>32.266741903941067</c:v>
                </c:pt>
                <c:pt idx="50">
                  <c:v>32.401915188850424</c:v>
                </c:pt>
                <c:pt idx="51">
                  <c:v>31.567127807145802</c:v>
                </c:pt>
                <c:pt idx="52">
                  <c:v>31.426307740497116</c:v>
                </c:pt>
                <c:pt idx="53">
                  <c:v>30.939817973320178</c:v>
                </c:pt>
                <c:pt idx="54">
                  <c:v>30.803175202905734</c:v>
                </c:pt>
                <c:pt idx="55">
                  <c:v>28.585990818802255</c:v>
                </c:pt>
                <c:pt idx="56">
                  <c:v>29.197082802986003</c:v>
                </c:pt>
                <c:pt idx="57">
                  <c:v>29.14553482313536</c:v>
                </c:pt>
                <c:pt idx="58">
                  <c:v>29.07442483522577</c:v>
                </c:pt>
                <c:pt idx="59">
                  <c:v>29.752443169044817</c:v>
                </c:pt>
                <c:pt idx="60">
                  <c:v>26.950648773812592</c:v>
                </c:pt>
                <c:pt idx="61">
                  <c:v>26.403808160989556</c:v>
                </c:pt>
                <c:pt idx="62">
                  <c:v>27.336225954819206</c:v>
                </c:pt>
                <c:pt idx="63">
                  <c:v>27.707221551416723</c:v>
                </c:pt>
                <c:pt idx="64">
                  <c:v>28.331408722357583</c:v>
                </c:pt>
                <c:pt idx="65">
                  <c:v>37.254079621600319</c:v>
                </c:pt>
                <c:pt idx="66">
                  <c:v>42.797860855782496</c:v>
                </c:pt>
                <c:pt idx="67">
                  <c:v>44.884893487447556</c:v>
                </c:pt>
                <c:pt idx="68">
                  <c:v>47.095360997724129</c:v>
                </c:pt>
                <c:pt idx="69">
                  <c:v>43.871430738532268</c:v>
                </c:pt>
                <c:pt idx="70">
                  <c:v>46.41836545803735</c:v>
                </c:pt>
                <c:pt idx="71">
                  <c:v>47.021689546233723</c:v>
                </c:pt>
                <c:pt idx="72">
                  <c:v>46.339537129286221</c:v>
                </c:pt>
                <c:pt idx="73">
                  <c:v>46.354959420178361</c:v>
                </c:pt>
                <c:pt idx="74">
                  <c:v>46.409379187853922</c:v>
                </c:pt>
                <c:pt idx="75">
                  <c:v>47.103761243488549</c:v>
                </c:pt>
                <c:pt idx="76">
                  <c:v>48.117697742991517</c:v>
                </c:pt>
                <c:pt idx="77">
                  <c:v>43.891290419790984</c:v>
                </c:pt>
                <c:pt idx="78">
                  <c:v>46.689805053683223</c:v>
                </c:pt>
                <c:pt idx="79">
                  <c:v>47.52798161737455</c:v>
                </c:pt>
                <c:pt idx="80">
                  <c:v>48.860860109135061</c:v>
                </c:pt>
                <c:pt idx="81">
                  <c:v>50.420791376653284</c:v>
                </c:pt>
              </c:numCache>
            </c:numRef>
          </c:val>
          <c:smooth val="0"/>
          <c:extLst>
            <c:ext xmlns:c16="http://schemas.microsoft.com/office/drawing/2014/chart" uri="{C3380CC4-5D6E-409C-BE32-E72D297353CC}">
              <c16:uniqueId val="{00000006-35DC-40C8-A1AD-E9A5A71E1A26}"/>
            </c:ext>
          </c:extLst>
        </c:ser>
        <c:dLbls>
          <c:showLegendKey val="0"/>
          <c:showVal val="0"/>
          <c:showCatName val="0"/>
          <c:showSerName val="0"/>
          <c:showPercent val="0"/>
          <c:showBubbleSize val="0"/>
        </c:dLbls>
        <c:marker val="1"/>
        <c:smooth val="0"/>
        <c:axId val="568877056"/>
        <c:axId val="568878592"/>
      </c:lineChart>
      <c:dateAx>
        <c:axId val="568861056"/>
        <c:scaling>
          <c:orientation val="minMax"/>
        </c:scaling>
        <c:delete val="0"/>
        <c:axPos val="b"/>
        <c:numFmt formatCode="yyyy" sourceLinked="0"/>
        <c:majorTickMark val="out"/>
        <c:minorTickMark val="out"/>
        <c:tickLblPos val="nextTo"/>
        <c:spPr>
          <a:ln/>
        </c:spPr>
        <c:crossAx val="568862592"/>
        <c:crosses val="autoZero"/>
        <c:auto val="1"/>
        <c:lblOffset val="100"/>
        <c:baseTimeUnit val="days"/>
        <c:majorUnit val="24"/>
        <c:majorTimeUnit val="months"/>
        <c:minorUnit val="12"/>
        <c:minorTimeUnit val="months"/>
      </c:dateAx>
      <c:valAx>
        <c:axId val="5688625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861056"/>
        <c:crosses val="autoZero"/>
        <c:crossBetween val="midCat"/>
      </c:valAx>
      <c:dateAx>
        <c:axId val="568877056"/>
        <c:scaling>
          <c:orientation val="minMax"/>
        </c:scaling>
        <c:delete val="1"/>
        <c:axPos val="b"/>
        <c:numFmt formatCode="m/d/yyyy" sourceLinked="1"/>
        <c:majorTickMark val="out"/>
        <c:minorTickMark val="none"/>
        <c:tickLblPos val="none"/>
        <c:crossAx val="568878592"/>
        <c:crosses val="autoZero"/>
        <c:auto val="1"/>
        <c:lblOffset val="100"/>
        <c:baseTimeUnit val="months"/>
      </c:dateAx>
      <c:valAx>
        <c:axId val="56887859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87705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18"/>
          <c:w val="0.66596923340883696"/>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DomesticCentralBank'!$B$18:$DX$18</c:f>
              <c:numCache>
                <c:formatCode>0.0</c:formatCode>
                <c:ptCount val="127"/>
                <c:pt idx="0">
                  <c:v>23.1</c:v>
                </c:pt>
                <c:pt idx="1">
                  <c:v>22.4</c:v>
                </c:pt>
                <c:pt idx="2">
                  <c:v>22.6</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0.2</c:v>
                </c:pt>
                <c:pt idx="75">
                  <c:v>0</c:v>
                </c:pt>
                <c:pt idx="76">
                  <c:v>0</c:v>
                </c:pt>
                <c:pt idx="77">
                  <c:v>0</c:v>
                </c:pt>
                <c:pt idx="78">
                  <c:v>0</c:v>
                </c:pt>
                <c:pt idx="79">
                  <c:v>0</c:v>
                </c:pt>
                <c:pt idx="80">
                  <c:v>0</c:v>
                </c:pt>
                <c:pt idx="81">
                  <c:v>0</c:v>
                </c:pt>
              </c:numCache>
            </c:numRef>
          </c:val>
          <c:extLst>
            <c:ext xmlns:c16="http://schemas.microsoft.com/office/drawing/2014/chart" uri="{C3380CC4-5D6E-409C-BE32-E72D297353CC}">
              <c16:uniqueId val="{00000000-99CB-433B-8053-42B9E1C56F96}"/>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DomesticBank'!$B$18:$DX$18</c:f>
              <c:numCache>
                <c:formatCode>0.0</c:formatCode>
                <c:ptCount val="127"/>
                <c:pt idx="0">
                  <c:v>129.4</c:v>
                </c:pt>
                <c:pt idx="1">
                  <c:v>133.5</c:v>
                </c:pt>
                <c:pt idx="2">
                  <c:v>137.5</c:v>
                </c:pt>
                <c:pt idx="3">
                  <c:v>143.9</c:v>
                </c:pt>
                <c:pt idx="4">
                  <c:v>147.1</c:v>
                </c:pt>
                <c:pt idx="5">
                  <c:v>151.30000000000001</c:v>
                </c:pt>
                <c:pt idx="6">
                  <c:v>154.80000000000001</c:v>
                </c:pt>
                <c:pt idx="7">
                  <c:v>165.8</c:v>
                </c:pt>
                <c:pt idx="8">
                  <c:v>151.19999999999999</c:v>
                </c:pt>
                <c:pt idx="9">
                  <c:v>149.80000000000001</c:v>
                </c:pt>
                <c:pt idx="10">
                  <c:v>151.69999999999999</c:v>
                </c:pt>
                <c:pt idx="11">
                  <c:v>163</c:v>
                </c:pt>
                <c:pt idx="12">
                  <c:v>156</c:v>
                </c:pt>
                <c:pt idx="13">
                  <c:v>161.4</c:v>
                </c:pt>
                <c:pt idx="14">
                  <c:v>168.1</c:v>
                </c:pt>
                <c:pt idx="15">
                  <c:v>178.7</c:v>
                </c:pt>
                <c:pt idx="16">
                  <c:v>180.3</c:v>
                </c:pt>
                <c:pt idx="17">
                  <c:v>181.4</c:v>
                </c:pt>
                <c:pt idx="18">
                  <c:v>184.3</c:v>
                </c:pt>
                <c:pt idx="19">
                  <c:v>221.2</c:v>
                </c:pt>
                <c:pt idx="20">
                  <c:v>252.8</c:v>
                </c:pt>
                <c:pt idx="21">
                  <c:v>289.7</c:v>
                </c:pt>
                <c:pt idx="22">
                  <c:v>365.2</c:v>
                </c:pt>
                <c:pt idx="23">
                  <c:v>394.8</c:v>
                </c:pt>
                <c:pt idx="24">
                  <c:v>384.4</c:v>
                </c:pt>
                <c:pt idx="25">
                  <c:v>371</c:v>
                </c:pt>
                <c:pt idx="26">
                  <c:v>360.5</c:v>
                </c:pt>
                <c:pt idx="27">
                  <c:v>363.5</c:v>
                </c:pt>
                <c:pt idx="28">
                  <c:v>343.3</c:v>
                </c:pt>
                <c:pt idx="29">
                  <c:v>344.3</c:v>
                </c:pt>
                <c:pt idx="30">
                  <c:v>319</c:v>
                </c:pt>
                <c:pt idx="31">
                  <c:v>322.89999999999998</c:v>
                </c:pt>
                <c:pt idx="32">
                  <c:v>329.9</c:v>
                </c:pt>
                <c:pt idx="33">
                  <c:v>347.1</c:v>
                </c:pt>
                <c:pt idx="34">
                  <c:v>343.4</c:v>
                </c:pt>
                <c:pt idx="35">
                  <c:v>348.5</c:v>
                </c:pt>
                <c:pt idx="36">
                  <c:v>358</c:v>
                </c:pt>
                <c:pt idx="37">
                  <c:v>341.7</c:v>
                </c:pt>
                <c:pt idx="38">
                  <c:v>349.3</c:v>
                </c:pt>
                <c:pt idx="39">
                  <c:v>342.1</c:v>
                </c:pt>
                <c:pt idx="40">
                  <c:v>342.2</c:v>
                </c:pt>
                <c:pt idx="41">
                  <c:v>332.6</c:v>
                </c:pt>
                <c:pt idx="42">
                  <c:v>332.2</c:v>
                </c:pt>
                <c:pt idx="43">
                  <c:v>338.3</c:v>
                </c:pt>
                <c:pt idx="44">
                  <c:v>340.4</c:v>
                </c:pt>
                <c:pt idx="45">
                  <c:v>330.1</c:v>
                </c:pt>
                <c:pt idx="46">
                  <c:v>330.6</c:v>
                </c:pt>
                <c:pt idx="47">
                  <c:v>349.4</c:v>
                </c:pt>
                <c:pt idx="48">
                  <c:v>353.5</c:v>
                </c:pt>
                <c:pt idx="49">
                  <c:v>365.7</c:v>
                </c:pt>
                <c:pt idx="50">
                  <c:v>365.3</c:v>
                </c:pt>
                <c:pt idx="51">
                  <c:v>364.3</c:v>
                </c:pt>
                <c:pt idx="52">
                  <c:v>393.6</c:v>
                </c:pt>
                <c:pt idx="53">
                  <c:v>378.4</c:v>
                </c:pt>
                <c:pt idx="54">
                  <c:v>371.5</c:v>
                </c:pt>
                <c:pt idx="55">
                  <c:v>376.4</c:v>
                </c:pt>
                <c:pt idx="56">
                  <c:v>376.1</c:v>
                </c:pt>
                <c:pt idx="57">
                  <c:v>387.2</c:v>
                </c:pt>
                <c:pt idx="58">
                  <c:v>409.1</c:v>
                </c:pt>
                <c:pt idx="59">
                  <c:v>435.1</c:v>
                </c:pt>
                <c:pt idx="60">
                  <c:v>438.1</c:v>
                </c:pt>
                <c:pt idx="61">
                  <c:v>423.8</c:v>
                </c:pt>
                <c:pt idx="62">
                  <c:v>417.9</c:v>
                </c:pt>
                <c:pt idx="63">
                  <c:v>423.9</c:v>
                </c:pt>
                <c:pt idx="64">
                  <c:v>455.4</c:v>
                </c:pt>
                <c:pt idx="65">
                  <c:v>465.6</c:v>
                </c:pt>
                <c:pt idx="66">
                  <c:v>467.7</c:v>
                </c:pt>
                <c:pt idx="67">
                  <c:v>462.6</c:v>
                </c:pt>
                <c:pt idx="68">
                  <c:v>461.4</c:v>
                </c:pt>
                <c:pt idx="69">
                  <c:v>433.5</c:v>
                </c:pt>
                <c:pt idx="70">
                  <c:v>438.3</c:v>
                </c:pt>
                <c:pt idx="71">
                  <c:v>446.3</c:v>
                </c:pt>
                <c:pt idx="72">
                  <c:v>455.2</c:v>
                </c:pt>
                <c:pt idx="73">
                  <c:v>463.7</c:v>
                </c:pt>
                <c:pt idx="74">
                  <c:v>464.4</c:v>
                </c:pt>
                <c:pt idx="75">
                  <c:v>466.5</c:v>
                </c:pt>
                <c:pt idx="76">
                  <c:v>472.8</c:v>
                </c:pt>
                <c:pt idx="77">
                  <c:v>449.8</c:v>
                </c:pt>
                <c:pt idx="78">
                  <c:v>450.6</c:v>
                </c:pt>
                <c:pt idx="79">
                  <c:v>476.5</c:v>
                </c:pt>
                <c:pt idx="80">
                  <c:v>485.4</c:v>
                </c:pt>
                <c:pt idx="81">
                  <c:v>487.5</c:v>
                </c:pt>
              </c:numCache>
            </c:numRef>
          </c:val>
          <c:extLst>
            <c:ext xmlns:c16="http://schemas.microsoft.com/office/drawing/2014/chart" uri="{C3380CC4-5D6E-409C-BE32-E72D297353CC}">
              <c16:uniqueId val="{00000001-99CB-433B-8053-42B9E1C56F96}"/>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DomesticNonbank'!$B$18:$DX$18</c:f>
              <c:numCache>
                <c:formatCode>0.0</c:formatCode>
                <c:ptCount val="127"/>
                <c:pt idx="0">
                  <c:v>158.67999999999992</c:v>
                </c:pt>
                <c:pt idx="1">
                  <c:v>163.71899999999999</c:v>
                </c:pt>
                <c:pt idx="2">
                  <c:v>163.87700000000001</c:v>
                </c:pt>
                <c:pt idx="3">
                  <c:v>163.92900000000006</c:v>
                </c:pt>
                <c:pt idx="4">
                  <c:v>164.62100000000001</c:v>
                </c:pt>
                <c:pt idx="5">
                  <c:v>159.80799999999999</c:v>
                </c:pt>
                <c:pt idx="6">
                  <c:v>156.36599999999999</c:v>
                </c:pt>
                <c:pt idx="7">
                  <c:v>159.62799999999993</c:v>
                </c:pt>
                <c:pt idx="8">
                  <c:v>174.47500000000008</c:v>
                </c:pt>
                <c:pt idx="9">
                  <c:v>176.60499999999996</c:v>
                </c:pt>
                <c:pt idx="10">
                  <c:v>178.79500000000002</c:v>
                </c:pt>
                <c:pt idx="11">
                  <c:v>175.49899999999991</c:v>
                </c:pt>
                <c:pt idx="12">
                  <c:v>157.14999999999998</c:v>
                </c:pt>
                <c:pt idx="13">
                  <c:v>157.93100000000001</c:v>
                </c:pt>
                <c:pt idx="14">
                  <c:v>153.98300000000009</c:v>
                </c:pt>
                <c:pt idx="15">
                  <c:v>156.55999999999989</c:v>
                </c:pt>
                <c:pt idx="16">
                  <c:v>153.31199999999995</c:v>
                </c:pt>
                <c:pt idx="17">
                  <c:v>157.77500000000006</c:v>
                </c:pt>
                <c:pt idx="18">
                  <c:v>162.94300000000004</c:v>
                </c:pt>
                <c:pt idx="19">
                  <c:v>169.00399999999985</c:v>
                </c:pt>
                <c:pt idx="20">
                  <c:v>219.72600000000006</c:v>
                </c:pt>
                <c:pt idx="21">
                  <c:v>203.48100000000005</c:v>
                </c:pt>
                <c:pt idx="22">
                  <c:v>207.541</c:v>
                </c:pt>
                <c:pt idx="23">
                  <c:v>193.55699999999996</c:v>
                </c:pt>
                <c:pt idx="24">
                  <c:v>196.56299999999999</c:v>
                </c:pt>
                <c:pt idx="25">
                  <c:v>199.15499999999997</c:v>
                </c:pt>
                <c:pt idx="26">
                  <c:v>204.55299999999988</c:v>
                </c:pt>
                <c:pt idx="27">
                  <c:v>204.54599999999994</c:v>
                </c:pt>
                <c:pt idx="28">
                  <c:v>213.45700000000005</c:v>
                </c:pt>
                <c:pt idx="29">
                  <c:v>207.71300000000014</c:v>
                </c:pt>
                <c:pt idx="30">
                  <c:v>199.99699999999996</c:v>
                </c:pt>
                <c:pt idx="31">
                  <c:v>209.0390000000001</c:v>
                </c:pt>
                <c:pt idx="32">
                  <c:v>218.16099999999994</c:v>
                </c:pt>
                <c:pt idx="33">
                  <c:v>209.67700000000002</c:v>
                </c:pt>
                <c:pt idx="34">
                  <c:v>226.89999999999998</c:v>
                </c:pt>
                <c:pt idx="35">
                  <c:v>239.17399999999998</c:v>
                </c:pt>
                <c:pt idx="36">
                  <c:v>234.43100000000004</c:v>
                </c:pt>
                <c:pt idx="37">
                  <c:v>224.762</c:v>
                </c:pt>
                <c:pt idx="38">
                  <c:v>236.46999999999997</c:v>
                </c:pt>
                <c:pt idx="39">
                  <c:v>245.88099999999997</c:v>
                </c:pt>
                <c:pt idx="40">
                  <c:v>245.12700000000001</c:v>
                </c:pt>
                <c:pt idx="41">
                  <c:v>247.45799999999997</c:v>
                </c:pt>
                <c:pt idx="42">
                  <c:v>263.2179999999999</c:v>
                </c:pt>
                <c:pt idx="43">
                  <c:v>276.28300000000007</c:v>
                </c:pt>
                <c:pt idx="44">
                  <c:v>275.29499999999996</c:v>
                </c:pt>
                <c:pt idx="45">
                  <c:v>280.20699999999999</c:v>
                </c:pt>
                <c:pt idx="46">
                  <c:v>289.601</c:v>
                </c:pt>
                <c:pt idx="47">
                  <c:v>284.36200000000008</c:v>
                </c:pt>
                <c:pt idx="48">
                  <c:v>283.46800000000007</c:v>
                </c:pt>
                <c:pt idx="49">
                  <c:v>284.97100000000006</c:v>
                </c:pt>
                <c:pt idx="50">
                  <c:v>298.26200000000011</c:v>
                </c:pt>
                <c:pt idx="51">
                  <c:v>296.38799999999998</c:v>
                </c:pt>
                <c:pt idx="52">
                  <c:v>298.43599999999992</c:v>
                </c:pt>
                <c:pt idx="53">
                  <c:v>304.10000000000014</c:v>
                </c:pt>
                <c:pt idx="54">
                  <c:v>312.25799999999992</c:v>
                </c:pt>
                <c:pt idx="55">
                  <c:v>317.20700000000011</c:v>
                </c:pt>
                <c:pt idx="56">
                  <c:v>312.7639999999999</c:v>
                </c:pt>
                <c:pt idx="57">
                  <c:v>314.62599999999992</c:v>
                </c:pt>
                <c:pt idx="58">
                  <c:v>284.83699999999999</c:v>
                </c:pt>
                <c:pt idx="59">
                  <c:v>274.24900000000002</c:v>
                </c:pt>
                <c:pt idx="60">
                  <c:v>286.20299999999986</c:v>
                </c:pt>
                <c:pt idx="61">
                  <c:v>290.5739999999999</c:v>
                </c:pt>
                <c:pt idx="62">
                  <c:v>292.71699999999998</c:v>
                </c:pt>
                <c:pt idx="63">
                  <c:v>295.79500000000007</c:v>
                </c:pt>
                <c:pt idx="64">
                  <c:v>274.88000000000011</c:v>
                </c:pt>
                <c:pt idx="65">
                  <c:v>292.78100000000006</c:v>
                </c:pt>
                <c:pt idx="66">
                  <c:v>294.45600000000007</c:v>
                </c:pt>
                <c:pt idx="67">
                  <c:v>313.35500000000013</c:v>
                </c:pt>
                <c:pt idx="68">
                  <c:v>347.78999999999996</c:v>
                </c:pt>
                <c:pt idx="69">
                  <c:v>324.14700000000005</c:v>
                </c:pt>
                <c:pt idx="70">
                  <c:v>325.98600000000005</c:v>
                </c:pt>
                <c:pt idx="71">
                  <c:v>339.54699999999997</c:v>
                </c:pt>
                <c:pt idx="72">
                  <c:v>360.05700000000007</c:v>
                </c:pt>
                <c:pt idx="73">
                  <c:v>354.67800000000005</c:v>
                </c:pt>
                <c:pt idx="74">
                  <c:v>348.9609999999999</c:v>
                </c:pt>
                <c:pt idx="75">
                  <c:v>377.89799999999991</c:v>
                </c:pt>
                <c:pt idx="76">
                  <c:v>389.99200000000013</c:v>
                </c:pt>
                <c:pt idx="77">
                  <c:v>388.11799999999988</c:v>
                </c:pt>
                <c:pt idx="78">
                  <c:v>405.27299999999991</c:v>
                </c:pt>
                <c:pt idx="79">
                  <c:v>419.91599999999994</c:v>
                </c:pt>
                <c:pt idx="80">
                  <c:v>430.69500000000005</c:v>
                </c:pt>
                <c:pt idx="81">
                  <c:v>437.85200000000009</c:v>
                </c:pt>
              </c:numCache>
            </c:numRef>
          </c:val>
          <c:extLst>
            <c:ext xmlns:c16="http://schemas.microsoft.com/office/drawing/2014/chart" uri="{C3380CC4-5D6E-409C-BE32-E72D297353CC}">
              <c16:uniqueId val="{00000002-99CB-433B-8053-42B9E1C56F96}"/>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ForeignOfficial'!$B$18:$DX$18</c:f>
              <c:numCache>
                <c:formatCode>0.0</c:formatCode>
                <c:ptCount val="127"/>
                <c:pt idx="0">
                  <c:v>19.515000000000001</c:v>
                </c:pt>
                <c:pt idx="1">
                  <c:v>20.335999999999999</c:v>
                </c:pt>
                <c:pt idx="2">
                  <c:v>19.722000000000001</c:v>
                </c:pt>
                <c:pt idx="3">
                  <c:v>19.713999999999999</c:v>
                </c:pt>
                <c:pt idx="4">
                  <c:v>21.494</c:v>
                </c:pt>
                <c:pt idx="5">
                  <c:v>22.38</c:v>
                </c:pt>
                <c:pt idx="6">
                  <c:v>23.059000000000001</c:v>
                </c:pt>
                <c:pt idx="7">
                  <c:v>24.869</c:v>
                </c:pt>
                <c:pt idx="8">
                  <c:v>26.207999999999998</c:v>
                </c:pt>
                <c:pt idx="9">
                  <c:v>27.241</c:v>
                </c:pt>
                <c:pt idx="10">
                  <c:v>30.135999999999999</c:v>
                </c:pt>
                <c:pt idx="11">
                  <c:v>31.827999999999999</c:v>
                </c:pt>
                <c:pt idx="12">
                  <c:v>37.341999999999999</c:v>
                </c:pt>
                <c:pt idx="13">
                  <c:v>43.127000000000002</c:v>
                </c:pt>
                <c:pt idx="14">
                  <c:v>45.030999999999999</c:v>
                </c:pt>
                <c:pt idx="15">
                  <c:v>50.655000000000001</c:v>
                </c:pt>
                <c:pt idx="16">
                  <c:v>56.165999999999997</c:v>
                </c:pt>
                <c:pt idx="17">
                  <c:v>64.087000000000003</c:v>
                </c:pt>
                <c:pt idx="18">
                  <c:v>77.161000000000001</c:v>
                </c:pt>
                <c:pt idx="19">
                  <c:v>94.200999999999993</c:v>
                </c:pt>
                <c:pt idx="20">
                  <c:v>89.754000000000005</c:v>
                </c:pt>
                <c:pt idx="21">
                  <c:v>93.308000000000007</c:v>
                </c:pt>
                <c:pt idx="22">
                  <c:v>90.962000000000003</c:v>
                </c:pt>
                <c:pt idx="23">
                  <c:v>95.87</c:v>
                </c:pt>
                <c:pt idx="24">
                  <c:v>98.575999999999993</c:v>
                </c:pt>
                <c:pt idx="25">
                  <c:v>106.67700000000001</c:v>
                </c:pt>
                <c:pt idx="26">
                  <c:v>100.98</c:v>
                </c:pt>
                <c:pt idx="27">
                  <c:v>103.839</c:v>
                </c:pt>
                <c:pt idx="28">
                  <c:v>103.078</c:v>
                </c:pt>
                <c:pt idx="29">
                  <c:v>104.541</c:v>
                </c:pt>
                <c:pt idx="30">
                  <c:v>112.419</c:v>
                </c:pt>
                <c:pt idx="31">
                  <c:v>115.774</c:v>
                </c:pt>
                <c:pt idx="32">
                  <c:v>112.142</c:v>
                </c:pt>
                <c:pt idx="33">
                  <c:v>121.491</c:v>
                </c:pt>
                <c:pt idx="34">
                  <c:v>119.89400000000001</c:v>
                </c:pt>
                <c:pt idx="35">
                  <c:v>120.38500000000001</c:v>
                </c:pt>
                <c:pt idx="36">
                  <c:v>138.983</c:v>
                </c:pt>
                <c:pt idx="37">
                  <c:v>158.71100000000001</c:v>
                </c:pt>
                <c:pt idx="38">
                  <c:v>161.739</c:v>
                </c:pt>
                <c:pt idx="39">
                  <c:v>165.08799999999999</c:v>
                </c:pt>
                <c:pt idx="40">
                  <c:v>176.54599999999999</c:v>
                </c:pt>
                <c:pt idx="41">
                  <c:v>196.65700000000001</c:v>
                </c:pt>
                <c:pt idx="42">
                  <c:v>192.50700000000001</c:v>
                </c:pt>
                <c:pt idx="43">
                  <c:v>204.79900000000001</c:v>
                </c:pt>
                <c:pt idx="44">
                  <c:v>221.07599999999999</c:v>
                </c:pt>
                <c:pt idx="45">
                  <c:v>217.298</c:v>
                </c:pt>
                <c:pt idx="46">
                  <c:v>238.32499999999999</c:v>
                </c:pt>
                <c:pt idx="47">
                  <c:v>252.97800000000001</c:v>
                </c:pt>
                <c:pt idx="48">
                  <c:v>242.59399999999999</c:v>
                </c:pt>
                <c:pt idx="49">
                  <c:v>254.393</c:v>
                </c:pt>
                <c:pt idx="50">
                  <c:v>238.554</c:v>
                </c:pt>
                <c:pt idx="51">
                  <c:v>243.392</c:v>
                </c:pt>
                <c:pt idx="52">
                  <c:v>249.01</c:v>
                </c:pt>
                <c:pt idx="53">
                  <c:v>251.96199999999999</c:v>
                </c:pt>
                <c:pt idx="54">
                  <c:v>239.99799999999999</c:v>
                </c:pt>
                <c:pt idx="55">
                  <c:v>247.85499999999999</c:v>
                </c:pt>
                <c:pt idx="56">
                  <c:v>240.93899999999999</c:v>
                </c:pt>
                <c:pt idx="57">
                  <c:v>252.90299999999999</c:v>
                </c:pt>
                <c:pt idx="58">
                  <c:v>269.25099999999998</c:v>
                </c:pt>
                <c:pt idx="59">
                  <c:v>302.25299999999999</c:v>
                </c:pt>
                <c:pt idx="60">
                  <c:v>305.27600000000001</c:v>
                </c:pt>
                <c:pt idx="61">
                  <c:v>308.42099999999999</c:v>
                </c:pt>
                <c:pt idx="62">
                  <c:v>322.221</c:v>
                </c:pt>
                <c:pt idx="63">
                  <c:v>310.98399999999998</c:v>
                </c:pt>
                <c:pt idx="64">
                  <c:v>340.51299999999998</c:v>
                </c:pt>
                <c:pt idx="65">
                  <c:v>297.63900000000001</c:v>
                </c:pt>
                <c:pt idx="66">
                  <c:v>348.16699999999997</c:v>
                </c:pt>
                <c:pt idx="67">
                  <c:v>370.87099999999998</c:v>
                </c:pt>
                <c:pt idx="68">
                  <c:v>373.46</c:v>
                </c:pt>
                <c:pt idx="69">
                  <c:v>384.72</c:v>
                </c:pt>
                <c:pt idx="70">
                  <c:v>403.935</c:v>
                </c:pt>
                <c:pt idx="71">
                  <c:v>417.15499999999997</c:v>
                </c:pt>
                <c:pt idx="72">
                  <c:v>404.149</c:v>
                </c:pt>
                <c:pt idx="73">
                  <c:v>436.97800000000001</c:v>
                </c:pt>
                <c:pt idx="74">
                  <c:v>470.54700000000003</c:v>
                </c:pt>
                <c:pt idx="75">
                  <c:v>447.64600000000002</c:v>
                </c:pt>
                <c:pt idx="76">
                  <c:v>465.42899999999997</c:v>
                </c:pt>
                <c:pt idx="77">
                  <c:v>473.84800000000001</c:v>
                </c:pt>
                <c:pt idx="78">
                  <c:v>493.839</c:v>
                </c:pt>
                <c:pt idx="79">
                  <c:v>511.81099999999998</c:v>
                </c:pt>
                <c:pt idx="80">
                  <c:v>548.99300000000005</c:v>
                </c:pt>
                <c:pt idx="81">
                  <c:v>538.97</c:v>
                </c:pt>
              </c:numCache>
            </c:numRef>
          </c:val>
          <c:extLst>
            <c:ext xmlns:c16="http://schemas.microsoft.com/office/drawing/2014/chart" uri="{C3380CC4-5D6E-409C-BE32-E72D297353CC}">
              <c16:uniqueId val="{00000003-99CB-433B-8053-42B9E1C56F96}"/>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ForeignBank'!$B$18:$DX$18</c:f>
              <c:numCache>
                <c:formatCode>0.0</c:formatCode>
                <c:ptCount val="127"/>
                <c:pt idx="0">
                  <c:v>11.006</c:v>
                </c:pt>
                <c:pt idx="1">
                  <c:v>10.92</c:v>
                </c:pt>
                <c:pt idx="2">
                  <c:v>9.5779999999999994</c:v>
                </c:pt>
                <c:pt idx="3">
                  <c:v>9.0370000000000008</c:v>
                </c:pt>
                <c:pt idx="4">
                  <c:v>13.617000000000001</c:v>
                </c:pt>
                <c:pt idx="5">
                  <c:v>16.573</c:v>
                </c:pt>
                <c:pt idx="6">
                  <c:v>17.780999999999999</c:v>
                </c:pt>
                <c:pt idx="7">
                  <c:v>16.184999999999999</c:v>
                </c:pt>
                <c:pt idx="8">
                  <c:v>16.692</c:v>
                </c:pt>
                <c:pt idx="9">
                  <c:v>19.812000000000001</c:v>
                </c:pt>
                <c:pt idx="10">
                  <c:v>22.213999999999999</c:v>
                </c:pt>
                <c:pt idx="11">
                  <c:v>24.295999999999999</c:v>
                </c:pt>
                <c:pt idx="12">
                  <c:v>28.923999999999999</c:v>
                </c:pt>
                <c:pt idx="13">
                  <c:v>29.991</c:v>
                </c:pt>
                <c:pt idx="14">
                  <c:v>38.646000000000001</c:v>
                </c:pt>
                <c:pt idx="15">
                  <c:v>33.884999999999998</c:v>
                </c:pt>
                <c:pt idx="16">
                  <c:v>35.353000000000002</c:v>
                </c:pt>
                <c:pt idx="17">
                  <c:v>30.103000000000002</c:v>
                </c:pt>
                <c:pt idx="18">
                  <c:v>27.593</c:v>
                </c:pt>
                <c:pt idx="19">
                  <c:v>34.159999999999997</c:v>
                </c:pt>
                <c:pt idx="20">
                  <c:v>26.931999999999999</c:v>
                </c:pt>
                <c:pt idx="21">
                  <c:v>26.010999999999999</c:v>
                </c:pt>
                <c:pt idx="22">
                  <c:v>21.702000000000002</c:v>
                </c:pt>
                <c:pt idx="23">
                  <c:v>16.123999999999999</c:v>
                </c:pt>
                <c:pt idx="24">
                  <c:v>17.161999999999999</c:v>
                </c:pt>
                <c:pt idx="25">
                  <c:v>19.812000000000001</c:v>
                </c:pt>
                <c:pt idx="26">
                  <c:v>18.620999999999999</c:v>
                </c:pt>
                <c:pt idx="27">
                  <c:v>21.87</c:v>
                </c:pt>
                <c:pt idx="28">
                  <c:v>21.617000000000001</c:v>
                </c:pt>
                <c:pt idx="29">
                  <c:v>18.388999999999999</c:v>
                </c:pt>
                <c:pt idx="30">
                  <c:v>18.998999999999999</c:v>
                </c:pt>
                <c:pt idx="31">
                  <c:v>9.9079999999999995</c:v>
                </c:pt>
                <c:pt idx="32">
                  <c:v>12.077999999999999</c:v>
                </c:pt>
                <c:pt idx="33">
                  <c:v>9.7680000000000007</c:v>
                </c:pt>
                <c:pt idx="34">
                  <c:v>9.66</c:v>
                </c:pt>
                <c:pt idx="35">
                  <c:v>10.42</c:v>
                </c:pt>
                <c:pt idx="36">
                  <c:v>13.837</c:v>
                </c:pt>
                <c:pt idx="37">
                  <c:v>14.956</c:v>
                </c:pt>
                <c:pt idx="38">
                  <c:v>15.226000000000001</c:v>
                </c:pt>
                <c:pt idx="39">
                  <c:v>16.158000000000001</c:v>
                </c:pt>
                <c:pt idx="40">
                  <c:v>29.710999999999999</c:v>
                </c:pt>
                <c:pt idx="41">
                  <c:v>30.806000000000001</c:v>
                </c:pt>
                <c:pt idx="42">
                  <c:v>32.100999999999999</c:v>
                </c:pt>
                <c:pt idx="43">
                  <c:v>39.133000000000003</c:v>
                </c:pt>
                <c:pt idx="44">
                  <c:v>49.991</c:v>
                </c:pt>
                <c:pt idx="45">
                  <c:v>38.549999999999997</c:v>
                </c:pt>
                <c:pt idx="46">
                  <c:v>38.381999999999998</c:v>
                </c:pt>
                <c:pt idx="47">
                  <c:v>29.379000000000001</c:v>
                </c:pt>
                <c:pt idx="48">
                  <c:v>25.728000000000002</c:v>
                </c:pt>
                <c:pt idx="49">
                  <c:v>26.384</c:v>
                </c:pt>
                <c:pt idx="50">
                  <c:v>23.41</c:v>
                </c:pt>
                <c:pt idx="51">
                  <c:v>24.521999999999998</c:v>
                </c:pt>
                <c:pt idx="52">
                  <c:v>25.526</c:v>
                </c:pt>
                <c:pt idx="53">
                  <c:v>24.533000000000001</c:v>
                </c:pt>
                <c:pt idx="54">
                  <c:v>33.140999999999998</c:v>
                </c:pt>
                <c:pt idx="55">
                  <c:v>22.193999999999999</c:v>
                </c:pt>
                <c:pt idx="56">
                  <c:v>32.737000000000002</c:v>
                </c:pt>
                <c:pt idx="57">
                  <c:v>27.224</c:v>
                </c:pt>
                <c:pt idx="58">
                  <c:v>23.100999999999999</c:v>
                </c:pt>
                <c:pt idx="59">
                  <c:v>35.302999999999997</c:v>
                </c:pt>
                <c:pt idx="60">
                  <c:v>35.115000000000002</c:v>
                </c:pt>
                <c:pt idx="61">
                  <c:v>32.957999999999998</c:v>
                </c:pt>
                <c:pt idx="62">
                  <c:v>33.898000000000003</c:v>
                </c:pt>
                <c:pt idx="63">
                  <c:v>37.030999999999999</c:v>
                </c:pt>
                <c:pt idx="64">
                  <c:v>46.502000000000002</c:v>
                </c:pt>
                <c:pt idx="65">
                  <c:v>36.826000000000001</c:v>
                </c:pt>
                <c:pt idx="66">
                  <c:v>34.140999999999998</c:v>
                </c:pt>
                <c:pt idx="67">
                  <c:v>30.646000000000001</c:v>
                </c:pt>
                <c:pt idx="68">
                  <c:v>29.501999999999999</c:v>
                </c:pt>
                <c:pt idx="69">
                  <c:v>28.864999999999998</c:v>
                </c:pt>
                <c:pt idx="70">
                  <c:v>29.739000000000001</c:v>
                </c:pt>
                <c:pt idx="71">
                  <c:v>27.338999999999999</c:v>
                </c:pt>
                <c:pt idx="72">
                  <c:v>33.584000000000003</c:v>
                </c:pt>
                <c:pt idx="73">
                  <c:v>39.268999999999998</c:v>
                </c:pt>
                <c:pt idx="74">
                  <c:v>42.41</c:v>
                </c:pt>
                <c:pt idx="75">
                  <c:v>41.784999999999997</c:v>
                </c:pt>
                <c:pt idx="76">
                  <c:v>82.513999999999996</c:v>
                </c:pt>
                <c:pt idx="77">
                  <c:v>83.271000000000001</c:v>
                </c:pt>
                <c:pt idx="78">
                  <c:v>77</c:v>
                </c:pt>
                <c:pt idx="79">
                  <c:v>72.424999999999997</c:v>
                </c:pt>
                <c:pt idx="80">
                  <c:v>70.787000000000006</c:v>
                </c:pt>
                <c:pt idx="81">
                  <c:v>68.688999999999993</c:v>
                </c:pt>
              </c:numCache>
            </c:numRef>
          </c:val>
          <c:extLst>
            <c:ext xmlns:c16="http://schemas.microsoft.com/office/drawing/2014/chart" uri="{C3380CC4-5D6E-409C-BE32-E72D297353CC}">
              <c16:uniqueId val="{00000004-99CB-433B-8053-42B9E1C56F96}"/>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ForeignNonbank'!$B$18:$DX$18</c:f>
              <c:numCache>
                <c:formatCode>0.0</c:formatCode>
                <c:ptCount val="127"/>
                <c:pt idx="0">
                  <c:v>351.28200000000004</c:v>
                </c:pt>
                <c:pt idx="1">
                  <c:v>446.10199999999998</c:v>
                </c:pt>
                <c:pt idx="2">
                  <c:v>463.99100000000004</c:v>
                </c:pt>
                <c:pt idx="3">
                  <c:v>431.51900000000001</c:v>
                </c:pt>
                <c:pt idx="4">
                  <c:v>438.67799999999994</c:v>
                </c:pt>
                <c:pt idx="5">
                  <c:v>430.64600000000002</c:v>
                </c:pt>
                <c:pt idx="6">
                  <c:v>469.66199999999998</c:v>
                </c:pt>
                <c:pt idx="7">
                  <c:v>463.88000000000005</c:v>
                </c:pt>
                <c:pt idx="8">
                  <c:v>485</c:v>
                </c:pt>
                <c:pt idx="9">
                  <c:v>554.29100000000005</c:v>
                </c:pt>
                <c:pt idx="10">
                  <c:v>647.02800000000002</c:v>
                </c:pt>
                <c:pt idx="11">
                  <c:v>766.95600000000002</c:v>
                </c:pt>
                <c:pt idx="12">
                  <c:v>738.93100000000004</c:v>
                </c:pt>
                <c:pt idx="13">
                  <c:v>703.77900000000011</c:v>
                </c:pt>
                <c:pt idx="14">
                  <c:v>756.08500000000004</c:v>
                </c:pt>
                <c:pt idx="15">
                  <c:v>744.65500000000009</c:v>
                </c:pt>
                <c:pt idx="16">
                  <c:v>590.64300000000014</c:v>
                </c:pt>
                <c:pt idx="17">
                  <c:v>568.37400000000002</c:v>
                </c:pt>
                <c:pt idx="18">
                  <c:v>642.79900000000009</c:v>
                </c:pt>
                <c:pt idx="19">
                  <c:v>714.97800000000007</c:v>
                </c:pt>
                <c:pt idx="20">
                  <c:v>552.55499999999995</c:v>
                </c:pt>
                <c:pt idx="21">
                  <c:v>465.18199999999996</c:v>
                </c:pt>
                <c:pt idx="22">
                  <c:v>427.14599999999996</c:v>
                </c:pt>
                <c:pt idx="23">
                  <c:v>327.53399999999999</c:v>
                </c:pt>
                <c:pt idx="24">
                  <c:v>333.85500000000008</c:v>
                </c:pt>
                <c:pt idx="25">
                  <c:v>381.55599999999998</c:v>
                </c:pt>
                <c:pt idx="26">
                  <c:v>396.48400000000004</c:v>
                </c:pt>
                <c:pt idx="27">
                  <c:v>414.62399999999997</c:v>
                </c:pt>
                <c:pt idx="28">
                  <c:v>442.50799999999998</c:v>
                </c:pt>
                <c:pt idx="29">
                  <c:v>433.05299999999994</c:v>
                </c:pt>
                <c:pt idx="30">
                  <c:v>401.31600000000003</c:v>
                </c:pt>
                <c:pt idx="31">
                  <c:v>152.97299999999998</c:v>
                </c:pt>
                <c:pt idx="32">
                  <c:v>207.00500000000002</c:v>
                </c:pt>
                <c:pt idx="33">
                  <c:v>169.55600000000001</c:v>
                </c:pt>
                <c:pt idx="34">
                  <c:v>181.39099999999999</c:v>
                </c:pt>
                <c:pt idx="35">
                  <c:v>174.405</c:v>
                </c:pt>
                <c:pt idx="36">
                  <c:v>199.54700000000003</c:v>
                </c:pt>
                <c:pt idx="37">
                  <c:v>217.78</c:v>
                </c:pt>
                <c:pt idx="38">
                  <c:v>184.55999999999997</c:v>
                </c:pt>
                <c:pt idx="39">
                  <c:v>179.39400000000001</c:v>
                </c:pt>
                <c:pt idx="40">
                  <c:v>151.44</c:v>
                </c:pt>
                <c:pt idx="41">
                  <c:v>87.77</c:v>
                </c:pt>
                <c:pt idx="42">
                  <c:v>55.855000000000018</c:v>
                </c:pt>
                <c:pt idx="43">
                  <c:v>41.473999999999997</c:v>
                </c:pt>
                <c:pt idx="44">
                  <c:v>69.613000000000014</c:v>
                </c:pt>
                <c:pt idx="45">
                  <c:v>93.01</c:v>
                </c:pt>
                <c:pt idx="46">
                  <c:v>118.77600000000001</c:v>
                </c:pt>
                <c:pt idx="47">
                  <c:v>122.86800000000001</c:v>
                </c:pt>
                <c:pt idx="48">
                  <c:v>155.73700000000002</c:v>
                </c:pt>
                <c:pt idx="49">
                  <c:v>206.06299999999999</c:v>
                </c:pt>
                <c:pt idx="50">
                  <c:v>200.62400000000002</c:v>
                </c:pt>
                <c:pt idx="51">
                  <c:v>224.255</c:v>
                </c:pt>
                <c:pt idx="52">
                  <c:v>261.80300000000005</c:v>
                </c:pt>
                <c:pt idx="53">
                  <c:v>249.04999999999995</c:v>
                </c:pt>
                <c:pt idx="54">
                  <c:v>242.886</c:v>
                </c:pt>
                <c:pt idx="55">
                  <c:v>282.81099999999998</c:v>
                </c:pt>
                <c:pt idx="56">
                  <c:v>301.36500000000007</c:v>
                </c:pt>
                <c:pt idx="57">
                  <c:v>274.15500000000003</c:v>
                </c:pt>
                <c:pt idx="58">
                  <c:v>242.35500000000002</c:v>
                </c:pt>
                <c:pt idx="59">
                  <c:v>343.09300000000002</c:v>
                </c:pt>
                <c:pt idx="60">
                  <c:v>232.22300000000001</c:v>
                </c:pt>
                <c:pt idx="61">
                  <c:v>212.059</c:v>
                </c:pt>
                <c:pt idx="62">
                  <c:v>189.11399999999995</c:v>
                </c:pt>
                <c:pt idx="63">
                  <c:v>367.18100000000004</c:v>
                </c:pt>
                <c:pt idx="64">
                  <c:v>350.47199999999998</c:v>
                </c:pt>
                <c:pt idx="65">
                  <c:v>331.49599999999998</c:v>
                </c:pt>
                <c:pt idx="66">
                  <c:v>262.79399999999998</c:v>
                </c:pt>
                <c:pt idx="67">
                  <c:v>386.37899999999996</c:v>
                </c:pt>
                <c:pt idx="68">
                  <c:v>270.63099999999997</c:v>
                </c:pt>
                <c:pt idx="69">
                  <c:v>207.04399999999998</c:v>
                </c:pt>
                <c:pt idx="70">
                  <c:v>220.82799999999995</c:v>
                </c:pt>
                <c:pt idx="71">
                  <c:v>557.09100000000012</c:v>
                </c:pt>
                <c:pt idx="72">
                  <c:v>374.21</c:v>
                </c:pt>
                <c:pt idx="73">
                  <c:v>446.70099999999996</c:v>
                </c:pt>
                <c:pt idx="74">
                  <c:v>581.1640000000001</c:v>
                </c:pt>
                <c:pt idx="75">
                  <c:v>749.99000000000012</c:v>
                </c:pt>
                <c:pt idx="76">
                  <c:v>479.22199999999998</c:v>
                </c:pt>
                <c:pt idx="77">
                  <c:v>396.86</c:v>
                </c:pt>
                <c:pt idx="78">
                  <c:v>425.69599999999997</c:v>
                </c:pt>
                <c:pt idx="79">
                  <c:v>790.37900000000013</c:v>
                </c:pt>
                <c:pt idx="80">
                  <c:v>596.52199999999982</c:v>
                </c:pt>
                <c:pt idx="81">
                  <c:v>696.12600000000009</c:v>
                </c:pt>
              </c:numCache>
            </c:numRef>
          </c:val>
          <c:extLst>
            <c:ext xmlns:c16="http://schemas.microsoft.com/office/drawing/2014/chart" uri="{C3380CC4-5D6E-409C-BE32-E72D297353CC}">
              <c16:uniqueId val="{00000005-99CB-433B-8053-42B9E1C56F96}"/>
            </c:ext>
          </c:extLst>
        </c:ser>
        <c:dLbls>
          <c:showLegendKey val="0"/>
          <c:showVal val="0"/>
          <c:showCatName val="0"/>
          <c:showSerName val="0"/>
          <c:showPercent val="0"/>
          <c:showBubbleSize val="0"/>
        </c:dLbls>
        <c:axId val="3042304"/>
        <c:axId val="3056384"/>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FX!$B$44:$DX$44</c:f>
              <c:numCache>
                <c:formatCode>0</c:formatCode>
                <c:ptCount val="127"/>
                <c:pt idx="0">
                  <c:v>41.994617527516844</c:v>
                </c:pt>
                <c:pt idx="1">
                  <c:v>47.062106057546153</c:v>
                </c:pt>
                <c:pt idx="2">
                  <c:v>47.162112331358408</c:v>
                </c:pt>
                <c:pt idx="3">
                  <c:v>42.955574085227923</c:v>
                </c:pt>
                <c:pt idx="4">
                  <c:v>43.169496508838506</c:v>
                </c:pt>
                <c:pt idx="5">
                  <c:v>41.552960788237748</c:v>
                </c:pt>
                <c:pt idx="6">
                  <c:v>42.478017015649286</c:v>
                </c:pt>
                <c:pt idx="7">
                  <c:v>41.579679505347414</c:v>
                </c:pt>
                <c:pt idx="8">
                  <c:v>41.004810616214286</c:v>
                </c:pt>
                <c:pt idx="9">
                  <c:v>43.529927884051446</c:v>
                </c:pt>
                <c:pt idx="10">
                  <c:v>47.199639221962364</c:v>
                </c:pt>
                <c:pt idx="11">
                  <c:v>52.208814709340587</c:v>
                </c:pt>
                <c:pt idx="12">
                  <c:v>49.875425905774478</c:v>
                </c:pt>
                <c:pt idx="13">
                  <c:v>48.274820361219604</c:v>
                </c:pt>
                <c:pt idx="14">
                  <c:v>50.554810766216377</c:v>
                </c:pt>
                <c:pt idx="15">
                  <c:v>49.337684424961886</c:v>
                </c:pt>
                <c:pt idx="16">
                  <c:v>41.961906980855993</c:v>
                </c:pt>
                <c:pt idx="17">
                  <c:v>39.847878223020984</c:v>
                </c:pt>
                <c:pt idx="18">
                  <c:v>42.20010746653427</c:v>
                </c:pt>
                <c:pt idx="19">
                  <c:v>47.043666525178267</c:v>
                </c:pt>
                <c:pt idx="20">
                  <c:v>44.033276204374609</c:v>
                </c:pt>
                <c:pt idx="21">
                  <c:v>42.656803096578891</c:v>
                </c:pt>
                <c:pt idx="22">
                  <c:v>44.98429968000945</c:v>
                </c:pt>
                <c:pt idx="23">
                  <c:v>42.131390918272324</c:v>
                </c:pt>
                <c:pt idx="24">
                  <c:v>41.571453466279515</c:v>
                </c:pt>
                <c:pt idx="25">
                  <c:v>42.733573120101468</c:v>
                </c:pt>
                <c:pt idx="26">
                  <c:v>42.432112405192449</c:v>
                </c:pt>
                <c:pt idx="27">
                  <c:v>42.542390641414535</c:v>
                </c:pt>
                <c:pt idx="28">
                  <c:v>42.259421950191495</c:v>
                </c:pt>
                <c:pt idx="29">
                  <c:v>41.018730221724006</c:v>
                </c:pt>
                <c:pt idx="30">
                  <c:v>38.083852955873731</c:v>
                </c:pt>
                <c:pt idx="31">
                  <c:v>28.847490452605744</c:v>
                </c:pt>
                <c:pt idx="32">
                  <c:v>30.523345020307563</c:v>
                </c:pt>
                <c:pt idx="33">
                  <c:v>29.24476796467679</c:v>
                </c:pt>
                <c:pt idx="34">
                  <c:v>29.79263532018517</c:v>
                </c:pt>
                <c:pt idx="35">
                  <c:v>29.931584203322537</c:v>
                </c:pt>
                <c:pt idx="36">
                  <c:v>31.805073000674277</c:v>
                </c:pt>
                <c:pt idx="37">
                  <c:v>31.896797730117466</c:v>
                </c:pt>
                <c:pt idx="38">
                  <c:v>31.103365964733136</c:v>
                </c:pt>
                <c:pt idx="39">
                  <c:v>30.696380813083369</c:v>
                </c:pt>
                <c:pt idx="40">
                  <c:v>30.105682597955667</c:v>
                </c:pt>
                <c:pt idx="41">
                  <c:v>28.416388546363176</c:v>
                </c:pt>
                <c:pt idx="42">
                  <c:v>27.703138882115031</c:v>
                </c:pt>
                <c:pt idx="43">
                  <c:v>28.464657690912421</c:v>
                </c:pt>
                <c:pt idx="44">
                  <c:v>30.416739948839766</c:v>
                </c:pt>
                <c:pt idx="45">
                  <c:v>30.418047770001731</c:v>
                </c:pt>
                <c:pt idx="46">
                  <c:v>32.214718269810518</c:v>
                </c:pt>
                <c:pt idx="47">
                  <c:v>33.192532193804645</c:v>
                </c:pt>
                <c:pt idx="48">
                  <c:v>34.223288209845023</c:v>
                </c:pt>
                <c:pt idx="49">
                  <c:v>36.710091191825548</c:v>
                </c:pt>
                <c:pt idx="50">
                  <c:v>36.565151817705107</c:v>
                </c:pt>
                <c:pt idx="51">
                  <c:v>36.997562607608707</c:v>
                </c:pt>
                <c:pt idx="52">
                  <c:v>38.363892234120698</c:v>
                </c:pt>
                <c:pt idx="53">
                  <c:v>37.404109097034038</c:v>
                </c:pt>
                <c:pt idx="54">
                  <c:v>36.623658644838272</c:v>
                </c:pt>
                <c:pt idx="55">
                  <c:v>37.5091179812609</c:v>
                </c:pt>
                <c:pt idx="56">
                  <c:v>37.711329107994388</c:v>
                </c:pt>
                <c:pt idx="57">
                  <c:v>36.660995791644517</c:v>
                </c:pt>
                <c:pt idx="58">
                  <c:v>35.071157418071991</c:v>
                </c:pt>
                <c:pt idx="59">
                  <c:v>38.863897595998857</c:v>
                </c:pt>
                <c:pt idx="60">
                  <c:v>35.827762685138062</c:v>
                </c:pt>
                <c:pt idx="61">
                  <c:v>35.04944418488283</c:v>
                </c:pt>
                <c:pt idx="62">
                  <c:v>34.848151023731212</c:v>
                </c:pt>
                <c:pt idx="63">
                  <c:v>39.892035888322731</c:v>
                </c:pt>
                <c:pt idx="64">
                  <c:v>40.876118736682862</c:v>
                </c:pt>
                <c:pt idx="65">
                  <c:v>40.54438259241843</c:v>
                </c:pt>
                <c:pt idx="66">
                  <c:v>40.337373019330876</c:v>
                </c:pt>
                <c:pt idx="67">
                  <c:v>45.177440904790458</c:v>
                </c:pt>
                <c:pt idx="68">
                  <c:v>42.381188115981963</c:v>
                </c:pt>
                <c:pt idx="69">
                  <c:v>37.632551044285293</c:v>
                </c:pt>
                <c:pt idx="70">
                  <c:v>36.387399307382005</c:v>
                </c:pt>
                <c:pt idx="71">
                  <c:v>41.338134521141647</c:v>
                </c:pt>
                <c:pt idx="72">
                  <c:v>34.407670846815243</c:v>
                </c:pt>
                <c:pt idx="73">
                  <c:v>34.180776765349023</c:v>
                </c:pt>
                <c:pt idx="74">
                  <c:v>34.054633594605193</c:v>
                </c:pt>
                <c:pt idx="75">
                  <c:v>36.505768640187405</c:v>
                </c:pt>
                <c:pt idx="76">
                  <c:v>33.191123402838421</c:v>
                </c:pt>
                <c:pt idx="77">
                  <c:v>32.090547107225476</c:v>
                </c:pt>
                <c:pt idx="78">
                  <c:v>35.570866349633377</c:v>
                </c:pt>
                <c:pt idx="79">
                  <c:v>44.299825553530567</c:v>
                </c:pt>
                <c:pt idx="80">
                  <c:v>42.144956798591529</c:v>
                </c:pt>
                <c:pt idx="81">
                  <c:v>43.435876491469834</c:v>
                </c:pt>
              </c:numCache>
            </c:numRef>
          </c:val>
          <c:smooth val="0"/>
          <c:extLst>
            <c:ext xmlns:c16="http://schemas.microsoft.com/office/drawing/2014/chart" uri="{C3380CC4-5D6E-409C-BE32-E72D297353CC}">
              <c16:uniqueId val="{00000006-99CB-433B-8053-42B9E1C56F96}"/>
            </c:ext>
          </c:extLst>
        </c:ser>
        <c:dLbls>
          <c:showLegendKey val="0"/>
          <c:showVal val="0"/>
          <c:showCatName val="0"/>
          <c:showSerName val="0"/>
          <c:showPercent val="0"/>
          <c:showBubbleSize val="0"/>
        </c:dLbls>
        <c:marker val="1"/>
        <c:smooth val="0"/>
        <c:axId val="3058304"/>
        <c:axId val="3064192"/>
      </c:lineChart>
      <c:dateAx>
        <c:axId val="3042304"/>
        <c:scaling>
          <c:orientation val="minMax"/>
          <c:min val="38077"/>
        </c:scaling>
        <c:delete val="0"/>
        <c:axPos val="b"/>
        <c:numFmt formatCode="yyyy" sourceLinked="0"/>
        <c:majorTickMark val="out"/>
        <c:minorTickMark val="out"/>
        <c:tickLblPos val="nextTo"/>
        <c:spPr>
          <a:ln/>
        </c:spPr>
        <c:txPr>
          <a:bodyPr rot="-2700000" vert="horz"/>
          <a:lstStyle/>
          <a:p>
            <a:pPr>
              <a:defRPr/>
            </a:pPr>
            <a:endParaRPr lang="en-US"/>
          </a:p>
        </c:txPr>
        <c:crossAx val="3056384"/>
        <c:crosses val="autoZero"/>
        <c:auto val="1"/>
        <c:lblOffset val="100"/>
        <c:baseTimeUnit val="days"/>
        <c:majorUnit val="24"/>
        <c:majorTimeUnit val="months"/>
        <c:minorUnit val="12"/>
        <c:minorTimeUnit val="months"/>
      </c:dateAx>
      <c:valAx>
        <c:axId val="305638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3042304"/>
        <c:crosses val="autoZero"/>
        <c:crossBetween val="midCat"/>
      </c:valAx>
      <c:dateAx>
        <c:axId val="3058304"/>
        <c:scaling>
          <c:orientation val="minMax"/>
        </c:scaling>
        <c:delete val="1"/>
        <c:axPos val="b"/>
        <c:numFmt formatCode="m/d/yyyy" sourceLinked="1"/>
        <c:majorTickMark val="out"/>
        <c:minorTickMark val="none"/>
        <c:tickLblPos val="none"/>
        <c:crossAx val="3064192"/>
        <c:crosses val="autoZero"/>
        <c:auto val="1"/>
        <c:lblOffset val="100"/>
        <c:baseTimeUnit val="months"/>
      </c:dateAx>
      <c:valAx>
        <c:axId val="306419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305830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9450774660254"/>
          <c:y val="0.15336648396608918"/>
          <c:w val="0.6662031259843255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DomesticCentralBank'!$B$19:$DX$19</c:f>
              <c:numCache>
                <c:formatCode>0.0</c:formatCode>
                <c:ptCount val="127"/>
                <c:pt idx="0">
                  <c:v>0.38600000000000001</c:v>
                </c:pt>
                <c:pt idx="1">
                  <c:v>0.40699999999999997</c:v>
                </c:pt>
                <c:pt idx="2">
                  <c:v>0.42699999999999999</c:v>
                </c:pt>
                <c:pt idx="3">
                  <c:v>0.44700000000000001</c:v>
                </c:pt>
                <c:pt idx="4">
                  <c:v>0.45200000000000001</c:v>
                </c:pt>
                <c:pt idx="5">
                  <c:v>0.45600000000000002</c:v>
                </c:pt>
                <c:pt idx="6">
                  <c:v>0.46100000000000002</c:v>
                </c:pt>
                <c:pt idx="7">
                  <c:v>0.46500000000000002</c:v>
                </c:pt>
                <c:pt idx="8">
                  <c:v>0.46899999999999997</c:v>
                </c:pt>
                <c:pt idx="9">
                  <c:v>0.47299999999999998</c:v>
                </c:pt>
                <c:pt idx="10">
                  <c:v>0.47599999999999998</c:v>
                </c:pt>
                <c:pt idx="11">
                  <c:v>0.48</c:v>
                </c:pt>
                <c:pt idx="12">
                  <c:v>0.48799999999999999</c:v>
                </c:pt>
                <c:pt idx="13">
                  <c:v>0.496</c:v>
                </c:pt>
                <c:pt idx="14">
                  <c:v>0.504</c:v>
                </c:pt>
                <c:pt idx="15">
                  <c:v>0.51200000000000001</c:v>
                </c:pt>
                <c:pt idx="16">
                  <c:v>0.51700000000000002</c:v>
                </c:pt>
                <c:pt idx="17">
                  <c:v>0.52100000000000002</c:v>
                </c:pt>
                <c:pt idx="18">
                  <c:v>0.52600000000000002</c:v>
                </c:pt>
                <c:pt idx="19">
                  <c:v>0.53</c:v>
                </c:pt>
                <c:pt idx="20">
                  <c:v>0.53400000000000003</c:v>
                </c:pt>
                <c:pt idx="21">
                  <c:v>0.53800000000000003</c:v>
                </c:pt>
                <c:pt idx="22">
                  <c:v>0.54200000000000004</c:v>
                </c:pt>
                <c:pt idx="23">
                  <c:v>0.54600000000000004</c:v>
                </c:pt>
                <c:pt idx="24">
                  <c:v>0.56100000000000005</c:v>
                </c:pt>
                <c:pt idx="25">
                  <c:v>1.1180000000000001</c:v>
                </c:pt>
                <c:pt idx="26">
                  <c:v>1.2749999999999999</c:v>
                </c:pt>
                <c:pt idx="27">
                  <c:v>1.7430000000000001</c:v>
                </c:pt>
                <c:pt idx="28">
                  <c:v>1.903</c:v>
                </c:pt>
                <c:pt idx="29">
                  <c:v>1.885</c:v>
                </c:pt>
                <c:pt idx="30">
                  <c:v>2.0590000000000002</c:v>
                </c:pt>
                <c:pt idx="31">
                  <c:v>2.13</c:v>
                </c:pt>
                <c:pt idx="32">
                  <c:v>2.1360000000000001</c:v>
                </c:pt>
                <c:pt idx="33">
                  <c:v>2.0430000000000001</c:v>
                </c:pt>
                <c:pt idx="34">
                  <c:v>2.0539999999999998</c:v>
                </c:pt>
                <c:pt idx="35">
                  <c:v>2.0459999999999998</c:v>
                </c:pt>
                <c:pt idx="36">
                  <c:v>2.0630000000000002</c:v>
                </c:pt>
                <c:pt idx="37">
                  <c:v>2.0550000000000002</c:v>
                </c:pt>
                <c:pt idx="38">
                  <c:v>1.9279999999999999</c:v>
                </c:pt>
                <c:pt idx="39">
                  <c:v>1.92</c:v>
                </c:pt>
                <c:pt idx="40">
                  <c:v>1.9319999999999999</c:v>
                </c:pt>
                <c:pt idx="41">
                  <c:v>1.819</c:v>
                </c:pt>
                <c:pt idx="42">
                  <c:v>1.8320000000000001</c:v>
                </c:pt>
                <c:pt idx="43">
                  <c:v>1.65</c:v>
                </c:pt>
                <c:pt idx="44">
                  <c:v>2.2970000000000002</c:v>
                </c:pt>
                <c:pt idx="45">
                  <c:v>5.0819999999999999</c:v>
                </c:pt>
                <c:pt idx="46">
                  <c:v>7.7539999999999996</c:v>
                </c:pt>
                <c:pt idx="47">
                  <c:v>10.435</c:v>
                </c:pt>
                <c:pt idx="48">
                  <c:v>13.551</c:v>
                </c:pt>
                <c:pt idx="49">
                  <c:v>17.120999999999999</c:v>
                </c:pt>
                <c:pt idx="50">
                  <c:v>19.231999999999999</c:v>
                </c:pt>
                <c:pt idx="51">
                  <c:v>21.202000000000002</c:v>
                </c:pt>
                <c:pt idx="52">
                  <c:v>22.63</c:v>
                </c:pt>
                <c:pt idx="53">
                  <c:v>23.681999999999999</c:v>
                </c:pt>
                <c:pt idx="54">
                  <c:v>24.69</c:v>
                </c:pt>
                <c:pt idx="55">
                  <c:v>25.625</c:v>
                </c:pt>
                <c:pt idx="56">
                  <c:v>26.826000000000001</c:v>
                </c:pt>
                <c:pt idx="57">
                  <c:v>28.195</c:v>
                </c:pt>
                <c:pt idx="58">
                  <c:v>29.742000000000001</c:v>
                </c:pt>
                <c:pt idx="59">
                  <c:v>30.395</c:v>
                </c:pt>
                <c:pt idx="60">
                  <c:v>31.391999999999999</c:v>
                </c:pt>
                <c:pt idx="61">
                  <c:v>31.358000000000001</c:v>
                </c:pt>
                <c:pt idx="62">
                  <c:v>32.472999999999999</c:v>
                </c:pt>
                <c:pt idx="63">
                  <c:v>33.863999999999997</c:v>
                </c:pt>
                <c:pt idx="64">
                  <c:v>34.472000000000001</c:v>
                </c:pt>
                <c:pt idx="65">
                  <c:v>40.61</c:v>
                </c:pt>
                <c:pt idx="66">
                  <c:v>45.39</c:v>
                </c:pt>
                <c:pt idx="67">
                  <c:v>49.959000000000003</c:v>
                </c:pt>
                <c:pt idx="68">
                  <c:v>53.381</c:v>
                </c:pt>
                <c:pt idx="69">
                  <c:v>57.414000000000001</c:v>
                </c:pt>
                <c:pt idx="70">
                  <c:v>62.792999999999999</c:v>
                </c:pt>
                <c:pt idx="71">
                  <c:v>66.984999999999999</c:v>
                </c:pt>
                <c:pt idx="72">
                  <c:v>69.149000000000001</c:v>
                </c:pt>
                <c:pt idx="73">
                  <c:v>71.849999999999994</c:v>
                </c:pt>
                <c:pt idx="74">
                  <c:v>73.040999999999997</c:v>
                </c:pt>
                <c:pt idx="75">
                  <c:v>70.477000000000004</c:v>
                </c:pt>
                <c:pt idx="76">
                  <c:v>70.992999999999995</c:v>
                </c:pt>
                <c:pt idx="77">
                  <c:v>71.771000000000001</c:v>
                </c:pt>
                <c:pt idx="78">
                  <c:v>71.584000000000003</c:v>
                </c:pt>
                <c:pt idx="79">
                  <c:v>67.608000000000004</c:v>
                </c:pt>
                <c:pt idx="80">
                  <c:v>64.881</c:v>
                </c:pt>
                <c:pt idx="81">
                  <c:v>65.436999999999998</c:v>
                </c:pt>
              </c:numCache>
            </c:numRef>
          </c:val>
          <c:extLst>
            <c:ext xmlns:c16="http://schemas.microsoft.com/office/drawing/2014/chart" uri="{C3380CC4-5D6E-409C-BE32-E72D297353CC}">
              <c16:uniqueId val="{00000000-6433-4539-9324-95A740FD0D7F}"/>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DomesticBank'!$B$19:$DX$19</c:f>
              <c:numCache>
                <c:formatCode>0.0</c:formatCode>
                <c:ptCount val="127"/>
                <c:pt idx="0">
                  <c:v>12.765000000000001</c:v>
                </c:pt>
                <c:pt idx="1">
                  <c:v>13.882999999999999</c:v>
                </c:pt>
                <c:pt idx="2">
                  <c:v>13.552</c:v>
                </c:pt>
                <c:pt idx="3">
                  <c:v>14.295999999999999</c:v>
                </c:pt>
                <c:pt idx="4">
                  <c:v>13.85</c:v>
                </c:pt>
                <c:pt idx="5">
                  <c:v>12.785</c:v>
                </c:pt>
                <c:pt idx="6">
                  <c:v>12.853999999999999</c:v>
                </c:pt>
                <c:pt idx="7">
                  <c:v>12.653</c:v>
                </c:pt>
                <c:pt idx="8">
                  <c:v>12.551</c:v>
                </c:pt>
                <c:pt idx="9">
                  <c:v>12.51</c:v>
                </c:pt>
                <c:pt idx="10">
                  <c:v>12.561</c:v>
                </c:pt>
                <c:pt idx="11">
                  <c:v>13.753</c:v>
                </c:pt>
                <c:pt idx="12">
                  <c:v>13.143000000000001</c:v>
                </c:pt>
                <c:pt idx="13">
                  <c:v>12.797000000000001</c:v>
                </c:pt>
                <c:pt idx="14">
                  <c:v>12.113</c:v>
                </c:pt>
                <c:pt idx="15">
                  <c:v>11.805</c:v>
                </c:pt>
                <c:pt idx="16">
                  <c:v>12.375999999999999</c:v>
                </c:pt>
                <c:pt idx="17">
                  <c:v>13.641999999999999</c:v>
                </c:pt>
                <c:pt idx="18">
                  <c:v>13.282999999999999</c:v>
                </c:pt>
                <c:pt idx="19">
                  <c:v>14.263</c:v>
                </c:pt>
                <c:pt idx="20">
                  <c:v>15.212</c:v>
                </c:pt>
                <c:pt idx="21">
                  <c:v>17.513999999999999</c:v>
                </c:pt>
                <c:pt idx="22">
                  <c:v>20.721</c:v>
                </c:pt>
                <c:pt idx="23">
                  <c:v>21.079000000000001</c:v>
                </c:pt>
                <c:pt idx="24">
                  <c:v>23.210999999999999</c:v>
                </c:pt>
                <c:pt idx="25">
                  <c:v>31.585000000000001</c:v>
                </c:pt>
                <c:pt idx="26">
                  <c:v>31.187000000000001</c:v>
                </c:pt>
                <c:pt idx="27">
                  <c:v>38.606000000000002</c:v>
                </c:pt>
                <c:pt idx="28">
                  <c:v>39.021999999999998</c:v>
                </c:pt>
                <c:pt idx="29">
                  <c:v>47.390999999999998</c:v>
                </c:pt>
                <c:pt idx="30">
                  <c:v>47.55</c:v>
                </c:pt>
                <c:pt idx="31">
                  <c:v>41.612000000000002</c:v>
                </c:pt>
                <c:pt idx="32">
                  <c:v>50.033999999999999</c:v>
                </c:pt>
                <c:pt idx="33">
                  <c:v>48.384999999999998</c:v>
                </c:pt>
                <c:pt idx="34">
                  <c:v>48.628999999999998</c:v>
                </c:pt>
                <c:pt idx="35">
                  <c:v>45.462000000000003</c:v>
                </c:pt>
                <c:pt idx="36">
                  <c:v>45.237000000000002</c:v>
                </c:pt>
                <c:pt idx="37">
                  <c:v>46.707999999999998</c:v>
                </c:pt>
                <c:pt idx="38">
                  <c:v>48.65</c:v>
                </c:pt>
                <c:pt idx="39">
                  <c:v>45.509</c:v>
                </c:pt>
                <c:pt idx="40">
                  <c:v>42.218000000000004</c:v>
                </c:pt>
                <c:pt idx="41">
                  <c:v>40.491</c:v>
                </c:pt>
                <c:pt idx="42">
                  <c:v>35.707000000000001</c:v>
                </c:pt>
                <c:pt idx="43">
                  <c:v>38.39</c:v>
                </c:pt>
                <c:pt idx="44">
                  <c:v>37.927</c:v>
                </c:pt>
                <c:pt idx="45">
                  <c:v>37.207999999999998</c:v>
                </c:pt>
                <c:pt idx="46">
                  <c:v>38.935000000000002</c:v>
                </c:pt>
                <c:pt idx="47">
                  <c:v>36.445999999999998</c:v>
                </c:pt>
                <c:pt idx="48">
                  <c:v>39.17</c:v>
                </c:pt>
                <c:pt idx="49">
                  <c:v>38.598999999999997</c:v>
                </c:pt>
                <c:pt idx="50">
                  <c:v>38.076000000000001</c:v>
                </c:pt>
                <c:pt idx="51">
                  <c:v>37.639000000000003</c:v>
                </c:pt>
                <c:pt idx="52">
                  <c:v>39.531999999999996</c:v>
                </c:pt>
                <c:pt idx="53">
                  <c:v>41.564999999999998</c:v>
                </c:pt>
                <c:pt idx="54">
                  <c:v>41.473999999999997</c:v>
                </c:pt>
                <c:pt idx="55">
                  <c:v>40.030999999999999</c:v>
                </c:pt>
                <c:pt idx="56">
                  <c:v>41.180999999999997</c:v>
                </c:pt>
                <c:pt idx="57">
                  <c:v>41.387999999999998</c:v>
                </c:pt>
                <c:pt idx="58">
                  <c:v>41.317999999999998</c:v>
                </c:pt>
                <c:pt idx="59">
                  <c:v>40.18</c:v>
                </c:pt>
                <c:pt idx="60">
                  <c:v>40.750999999999998</c:v>
                </c:pt>
                <c:pt idx="61">
                  <c:v>40.424999999999997</c:v>
                </c:pt>
                <c:pt idx="62">
                  <c:v>38.695</c:v>
                </c:pt>
                <c:pt idx="63">
                  <c:v>36.167000000000002</c:v>
                </c:pt>
                <c:pt idx="64">
                  <c:v>36.219000000000001</c:v>
                </c:pt>
                <c:pt idx="65">
                  <c:v>39.118000000000002</c:v>
                </c:pt>
                <c:pt idx="66">
                  <c:v>38.744999999999997</c:v>
                </c:pt>
                <c:pt idx="67">
                  <c:v>37.783999999999999</c:v>
                </c:pt>
                <c:pt idx="68">
                  <c:v>35.276000000000003</c:v>
                </c:pt>
                <c:pt idx="69">
                  <c:v>35.898000000000003</c:v>
                </c:pt>
                <c:pt idx="70">
                  <c:v>34.087000000000003</c:v>
                </c:pt>
                <c:pt idx="71">
                  <c:v>33.795999999999999</c:v>
                </c:pt>
                <c:pt idx="72">
                  <c:v>35.286999999999999</c:v>
                </c:pt>
                <c:pt idx="73">
                  <c:v>34.442</c:v>
                </c:pt>
                <c:pt idx="74">
                  <c:v>33.710999999999999</c:v>
                </c:pt>
                <c:pt idx="75">
                  <c:v>31.516999999999999</c:v>
                </c:pt>
                <c:pt idx="76">
                  <c:v>31.706</c:v>
                </c:pt>
                <c:pt idx="77">
                  <c:v>31.46</c:v>
                </c:pt>
                <c:pt idx="78">
                  <c:v>32.006</c:v>
                </c:pt>
                <c:pt idx="79">
                  <c:v>28.756</c:v>
                </c:pt>
                <c:pt idx="80">
                  <c:v>28.756</c:v>
                </c:pt>
                <c:pt idx="81">
                  <c:v>28.756</c:v>
                </c:pt>
              </c:numCache>
            </c:numRef>
          </c:val>
          <c:extLst>
            <c:ext xmlns:c16="http://schemas.microsoft.com/office/drawing/2014/chart" uri="{C3380CC4-5D6E-409C-BE32-E72D297353CC}">
              <c16:uniqueId val="{00000001-6433-4539-9324-95A740FD0D7F}"/>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DomesticNonbank'!$B$19:$DX$19</c:f>
              <c:numCache>
                <c:formatCode>0.0</c:formatCode>
                <c:ptCount val="127"/>
                <c:pt idx="0">
                  <c:v>22.308</c:v>
                </c:pt>
                <c:pt idx="1">
                  <c:v>24.249999999999996</c:v>
                </c:pt>
                <c:pt idx="2">
                  <c:v>24.346000000000011</c:v>
                </c:pt>
                <c:pt idx="3">
                  <c:v>24.201000000000001</c:v>
                </c:pt>
                <c:pt idx="4">
                  <c:v>23.774000000000008</c:v>
                </c:pt>
                <c:pt idx="5">
                  <c:v>23.173999999999989</c:v>
                </c:pt>
                <c:pt idx="6">
                  <c:v>23.450000000000003</c:v>
                </c:pt>
                <c:pt idx="7">
                  <c:v>24.750000000000007</c:v>
                </c:pt>
                <c:pt idx="8">
                  <c:v>25.889999999999993</c:v>
                </c:pt>
                <c:pt idx="9">
                  <c:v>27.878000000000007</c:v>
                </c:pt>
                <c:pt idx="10">
                  <c:v>26.258000000000003</c:v>
                </c:pt>
                <c:pt idx="11">
                  <c:v>25.253000000000007</c:v>
                </c:pt>
                <c:pt idx="12">
                  <c:v>23.668000000000006</c:v>
                </c:pt>
                <c:pt idx="13">
                  <c:v>25.955999999999992</c:v>
                </c:pt>
                <c:pt idx="14">
                  <c:v>25.309999999999995</c:v>
                </c:pt>
                <c:pt idx="15">
                  <c:v>24.797999999999995</c:v>
                </c:pt>
                <c:pt idx="16">
                  <c:v>24.457999999999998</c:v>
                </c:pt>
                <c:pt idx="17">
                  <c:v>24.299000000000003</c:v>
                </c:pt>
                <c:pt idx="18">
                  <c:v>23.133000000000003</c:v>
                </c:pt>
                <c:pt idx="19">
                  <c:v>22.411000000000008</c:v>
                </c:pt>
                <c:pt idx="20">
                  <c:v>23.070000000000018</c:v>
                </c:pt>
                <c:pt idx="21">
                  <c:v>23.002999999999997</c:v>
                </c:pt>
                <c:pt idx="22">
                  <c:v>22.428000000000015</c:v>
                </c:pt>
                <c:pt idx="23">
                  <c:v>23.027000000000001</c:v>
                </c:pt>
                <c:pt idx="24">
                  <c:v>23.852999999999987</c:v>
                </c:pt>
                <c:pt idx="25">
                  <c:v>27.930000000000007</c:v>
                </c:pt>
                <c:pt idx="26">
                  <c:v>28.849999999999984</c:v>
                </c:pt>
                <c:pt idx="27">
                  <c:v>29.451000000000001</c:v>
                </c:pt>
                <c:pt idx="28">
                  <c:v>29.805999999999976</c:v>
                </c:pt>
                <c:pt idx="29">
                  <c:v>29.377000000000002</c:v>
                </c:pt>
                <c:pt idx="30">
                  <c:v>28.547000000000011</c:v>
                </c:pt>
                <c:pt idx="31">
                  <c:v>27.196000000000019</c:v>
                </c:pt>
                <c:pt idx="32">
                  <c:v>27.750000000000007</c:v>
                </c:pt>
                <c:pt idx="33">
                  <c:v>27.865000000000002</c:v>
                </c:pt>
                <c:pt idx="34">
                  <c:v>27.374000000000017</c:v>
                </c:pt>
                <c:pt idx="35">
                  <c:v>27.944999999999993</c:v>
                </c:pt>
                <c:pt idx="36">
                  <c:v>27.085999999999991</c:v>
                </c:pt>
                <c:pt idx="37">
                  <c:v>28.289999999999992</c:v>
                </c:pt>
                <c:pt idx="38">
                  <c:v>28.666000000000004</c:v>
                </c:pt>
                <c:pt idx="39">
                  <c:v>28.248999999999995</c:v>
                </c:pt>
                <c:pt idx="40">
                  <c:v>30.525999999999982</c:v>
                </c:pt>
                <c:pt idx="41">
                  <c:v>30.657000000000011</c:v>
                </c:pt>
                <c:pt idx="42">
                  <c:v>32.517000000000017</c:v>
                </c:pt>
                <c:pt idx="43">
                  <c:v>30.437999999999974</c:v>
                </c:pt>
                <c:pt idx="44">
                  <c:v>32.05299999999999</c:v>
                </c:pt>
                <c:pt idx="45">
                  <c:v>33.913999999999987</c:v>
                </c:pt>
                <c:pt idx="46">
                  <c:v>33.555999999999969</c:v>
                </c:pt>
                <c:pt idx="47">
                  <c:v>34.169999999999987</c:v>
                </c:pt>
                <c:pt idx="48">
                  <c:v>37.134999999999991</c:v>
                </c:pt>
                <c:pt idx="49">
                  <c:v>40.549000000000014</c:v>
                </c:pt>
                <c:pt idx="50">
                  <c:v>42.791999999999994</c:v>
                </c:pt>
                <c:pt idx="51">
                  <c:v>46.008999999999993</c:v>
                </c:pt>
                <c:pt idx="52">
                  <c:v>46.818000000000026</c:v>
                </c:pt>
                <c:pt idx="53">
                  <c:v>47.98299999999999</c:v>
                </c:pt>
                <c:pt idx="54">
                  <c:v>49.484000000000002</c:v>
                </c:pt>
                <c:pt idx="55">
                  <c:v>49.618000000000002</c:v>
                </c:pt>
                <c:pt idx="56">
                  <c:v>48.806000000000026</c:v>
                </c:pt>
                <c:pt idx="57">
                  <c:v>48.44700000000001</c:v>
                </c:pt>
                <c:pt idx="58">
                  <c:v>50.587000000000018</c:v>
                </c:pt>
                <c:pt idx="59">
                  <c:v>50.104999999999997</c:v>
                </c:pt>
                <c:pt idx="60">
                  <c:v>50.102000000000011</c:v>
                </c:pt>
                <c:pt idx="61">
                  <c:v>48.749999999999986</c:v>
                </c:pt>
                <c:pt idx="62">
                  <c:v>49.229000000000021</c:v>
                </c:pt>
                <c:pt idx="63">
                  <c:v>49.739000000000004</c:v>
                </c:pt>
                <c:pt idx="64">
                  <c:v>49.791999999999994</c:v>
                </c:pt>
                <c:pt idx="65">
                  <c:v>48.465000000000011</c:v>
                </c:pt>
                <c:pt idx="66">
                  <c:v>48.743999999999993</c:v>
                </c:pt>
                <c:pt idx="67">
                  <c:v>49.351999999999968</c:v>
                </c:pt>
                <c:pt idx="68">
                  <c:v>49.335999999999991</c:v>
                </c:pt>
                <c:pt idx="69">
                  <c:v>47.698999999999991</c:v>
                </c:pt>
                <c:pt idx="70">
                  <c:v>46.754000000000005</c:v>
                </c:pt>
                <c:pt idx="71">
                  <c:v>45.582000000000029</c:v>
                </c:pt>
                <c:pt idx="72">
                  <c:v>45.196000000000005</c:v>
                </c:pt>
                <c:pt idx="73">
                  <c:v>44.846000000000011</c:v>
                </c:pt>
                <c:pt idx="74">
                  <c:v>45.235000000000028</c:v>
                </c:pt>
                <c:pt idx="75">
                  <c:v>47.645999999999987</c:v>
                </c:pt>
                <c:pt idx="76">
                  <c:v>54.623000000000005</c:v>
                </c:pt>
                <c:pt idx="77">
                  <c:v>57.946000000000019</c:v>
                </c:pt>
                <c:pt idx="78">
                  <c:v>57.827000000000027</c:v>
                </c:pt>
                <c:pt idx="79">
                  <c:v>55.156999999999982</c:v>
                </c:pt>
                <c:pt idx="80">
                  <c:v>57.246999999999957</c:v>
                </c:pt>
                <c:pt idx="81">
                  <c:v>58.189000000000007</c:v>
                </c:pt>
              </c:numCache>
            </c:numRef>
          </c:val>
          <c:extLst>
            <c:ext xmlns:c16="http://schemas.microsoft.com/office/drawing/2014/chart" uri="{C3380CC4-5D6E-409C-BE32-E72D297353CC}">
              <c16:uniqueId val="{00000002-6433-4539-9324-95A740FD0D7F}"/>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ForeignOfficial'!$B$19:$DX$19</c:f>
              <c:numCache>
                <c:formatCode>0.0</c:formatCode>
                <c:ptCount val="127"/>
                <c:pt idx="0">
                  <c:v>8.2219999999999995</c:v>
                </c:pt>
                <c:pt idx="1">
                  <c:v>8.6210000000000004</c:v>
                </c:pt>
                <c:pt idx="2">
                  <c:v>10.587999999999999</c:v>
                </c:pt>
                <c:pt idx="3">
                  <c:v>10.994999999999999</c:v>
                </c:pt>
                <c:pt idx="4">
                  <c:v>11.711</c:v>
                </c:pt>
                <c:pt idx="5">
                  <c:v>10.878</c:v>
                </c:pt>
                <c:pt idx="6">
                  <c:v>11.169</c:v>
                </c:pt>
                <c:pt idx="7">
                  <c:v>11.215999999999999</c:v>
                </c:pt>
                <c:pt idx="8">
                  <c:v>11.718999999999999</c:v>
                </c:pt>
                <c:pt idx="9">
                  <c:v>11.964</c:v>
                </c:pt>
                <c:pt idx="10">
                  <c:v>11.772</c:v>
                </c:pt>
                <c:pt idx="11">
                  <c:v>12.445</c:v>
                </c:pt>
                <c:pt idx="12">
                  <c:v>14.298999999999999</c:v>
                </c:pt>
                <c:pt idx="13">
                  <c:v>13.026999999999999</c:v>
                </c:pt>
                <c:pt idx="14">
                  <c:v>16.004000000000001</c:v>
                </c:pt>
                <c:pt idx="15">
                  <c:v>16.707999999999998</c:v>
                </c:pt>
                <c:pt idx="16">
                  <c:v>15.044</c:v>
                </c:pt>
                <c:pt idx="17">
                  <c:v>15.441000000000001</c:v>
                </c:pt>
                <c:pt idx="18">
                  <c:v>16.596</c:v>
                </c:pt>
                <c:pt idx="19">
                  <c:v>15.701000000000001</c:v>
                </c:pt>
                <c:pt idx="20">
                  <c:v>15.855</c:v>
                </c:pt>
                <c:pt idx="21">
                  <c:v>17.084</c:v>
                </c:pt>
                <c:pt idx="22">
                  <c:v>18.015000000000001</c:v>
                </c:pt>
                <c:pt idx="23">
                  <c:v>18.588999999999999</c:v>
                </c:pt>
                <c:pt idx="24">
                  <c:v>20.042999999999999</c:v>
                </c:pt>
                <c:pt idx="25">
                  <c:v>36.122999999999998</c:v>
                </c:pt>
                <c:pt idx="26">
                  <c:v>37.96</c:v>
                </c:pt>
                <c:pt idx="27">
                  <c:v>38.465000000000003</c:v>
                </c:pt>
                <c:pt idx="28">
                  <c:v>40.118000000000002</c:v>
                </c:pt>
                <c:pt idx="29">
                  <c:v>61.545999999999999</c:v>
                </c:pt>
                <c:pt idx="30">
                  <c:v>73.105999999999995</c:v>
                </c:pt>
                <c:pt idx="31">
                  <c:v>78.855999999999995</c:v>
                </c:pt>
                <c:pt idx="32">
                  <c:v>81.911000000000001</c:v>
                </c:pt>
                <c:pt idx="33">
                  <c:v>97.988</c:v>
                </c:pt>
                <c:pt idx="34">
                  <c:v>100.98399999999999</c:v>
                </c:pt>
                <c:pt idx="35">
                  <c:v>103.43</c:v>
                </c:pt>
                <c:pt idx="36">
                  <c:v>104.348</c:v>
                </c:pt>
                <c:pt idx="37">
                  <c:v>105.339</c:v>
                </c:pt>
                <c:pt idx="38">
                  <c:v>104.16500000000001</c:v>
                </c:pt>
                <c:pt idx="39">
                  <c:v>108.27200000000001</c:v>
                </c:pt>
                <c:pt idx="40">
                  <c:v>109.059</c:v>
                </c:pt>
                <c:pt idx="41">
                  <c:v>111.07299999999999</c:v>
                </c:pt>
                <c:pt idx="42">
                  <c:v>110.864</c:v>
                </c:pt>
                <c:pt idx="43">
                  <c:v>110.26</c:v>
                </c:pt>
                <c:pt idx="44">
                  <c:v>106.804</c:v>
                </c:pt>
                <c:pt idx="45">
                  <c:v>103.83799999999999</c:v>
                </c:pt>
                <c:pt idx="46">
                  <c:v>102.38200000000001</c:v>
                </c:pt>
                <c:pt idx="47">
                  <c:v>102.392</c:v>
                </c:pt>
                <c:pt idx="48">
                  <c:v>98.534999999999997</c:v>
                </c:pt>
                <c:pt idx="49">
                  <c:v>98.741</c:v>
                </c:pt>
                <c:pt idx="50">
                  <c:v>97.3</c:v>
                </c:pt>
                <c:pt idx="51">
                  <c:v>95.084000000000003</c:v>
                </c:pt>
                <c:pt idx="52">
                  <c:v>92.483000000000004</c:v>
                </c:pt>
                <c:pt idx="53">
                  <c:v>89.769000000000005</c:v>
                </c:pt>
                <c:pt idx="54">
                  <c:v>85.296999999999997</c:v>
                </c:pt>
                <c:pt idx="55">
                  <c:v>79.682000000000002</c:v>
                </c:pt>
                <c:pt idx="56">
                  <c:v>78.257999999999996</c:v>
                </c:pt>
                <c:pt idx="57">
                  <c:v>78.900000000000006</c:v>
                </c:pt>
                <c:pt idx="58">
                  <c:v>78.257999999999996</c:v>
                </c:pt>
                <c:pt idx="59">
                  <c:v>73.385999999999996</c:v>
                </c:pt>
                <c:pt idx="60">
                  <c:v>73.093999999999994</c:v>
                </c:pt>
                <c:pt idx="61">
                  <c:v>72.650999999999996</c:v>
                </c:pt>
                <c:pt idx="62">
                  <c:v>72.441000000000003</c:v>
                </c:pt>
                <c:pt idx="63">
                  <c:v>70.242999999999995</c:v>
                </c:pt>
                <c:pt idx="64">
                  <c:v>69.697999999999993</c:v>
                </c:pt>
                <c:pt idx="65">
                  <c:v>69.503</c:v>
                </c:pt>
                <c:pt idx="66">
                  <c:v>68.361999999999995</c:v>
                </c:pt>
                <c:pt idx="67">
                  <c:v>70.328000000000003</c:v>
                </c:pt>
                <c:pt idx="68">
                  <c:v>70.731999999999999</c:v>
                </c:pt>
                <c:pt idx="69">
                  <c:v>73.39</c:v>
                </c:pt>
                <c:pt idx="70">
                  <c:v>74.153999999999996</c:v>
                </c:pt>
                <c:pt idx="71">
                  <c:v>75.001999999999995</c:v>
                </c:pt>
                <c:pt idx="72">
                  <c:v>76.283000000000001</c:v>
                </c:pt>
                <c:pt idx="73">
                  <c:v>77.286000000000001</c:v>
                </c:pt>
                <c:pt idx="74">
                  <c:v>78.180000000000007</c:v>
                </c:pt>
                <c:pt idx="75">
                  <c:v>77.927999999999997</c:v>
                </c:pt>
                <c:pt idx="76">
                  <c:v>77.347999999999999</c:v>
                </c:pt>
                <c:pt idx="77">
                  <c:v>77.066999999999993</c:v>
                </c:pt>
                <c:pt idx="78">
                  <c:v>77.025000000000006</c:v>
                </c:pt>
                <c:pt idx="79">
                  <c:v>74.33</c:v>
                </c:pt>
                <c:pt idx="80">
                  <c:v>75.054000000000002</c:v>
                </c:pt>
                <c:pt idx="81">
                  <c:v>75.203000000000003</c:v>
                </c:pt>
              </c:numCache>
            </c:numRef>
          </c:val>
          <c:extLst>
            <c:ext xmlns:c16="http://schemas.microsoft.com/office/drawing/2014/chart" uri="{C3380CC4-5D6E-409C-BE32-E72D297353CC}">
              <c16:uniqueId val="{00000003-6433-4539-9324-95A740FD0D7F}"/>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ForeignBank'!$B$19:$DX$19</c:f>
              <c:numCache>
                <c:formatCode>0.0</c:formatCode>
                <c:ptCount val="127"/>
                <c:pt idx="0">
                  <c:v>36.768000000000001</c:v>
                </c:pt>
                <c:pt idx="1">
                  <c:v>37.609000000000002</c:v>
                </c:pt>
                <c:pt idx="2">
                  <c:v>39.911000000000001</c:v>
                </c:pt>
                <c:pt idx="3">
                  <c:v>37.154000000000003</c:v>
                </c:pt>
                <c:pt idx="4">
                  <c:v>36.529000000000003</c:v>
                </c:pt>
                <c:pt idx="5">
                  <c:v>42.8</c:v>
                </c:pt>
                <c:pt idx="6">
                  <c:v>45.942999999999998</c:v>
                </c:pt>
                <c:pt idx="7">
                  <c:v>45.097999999999999</c:v>
                </c:pt>
                <c:pt idx="8">
                  <c:v>36.582999999999998</c:v>
                </c:pt>
                <c:pt idx="9">
                  <c:v>38.744</c:v>
                </c:pt>
                <c:pt idx="10">
                  <c:v>35.695</c:v>
                </c:pt>
                <c:pt idx="11">
                  <c:v>34.704000000000001</c:v>
                </c:pt>
                <c:pt idx="12">
                  <c:v>32.057000000000002</c:v>
                </c:pt>
                <c:pt idx="13">
                  <c:v>30.608000000000001</c:v>
                </c:pt>
                <c:pt idx="14">
                  <c:v>31.527000000000001</c:v>
                </c:pt>
                <c:pt idx="15">
                  <c:v>32.927999999999997</c:v>
                </c:pt>
                <c:pt idx="16">
                  <c:v>34.813000000000002</c:v>
                </c:pt>
                <c:pt idx="17">
                  <c:v>36.393999999999998</c:v>
                </c:pt>
                <c:pt idx="18">
                  <c:v>34.9</c:v>
                </c:pt>
                <c:pt idx="19">
                  <c:v>31.629000000000001</c:v>
                </c:pt>
                <c:pt idx="20">
                  <c:v>36.497</c:v>
                </c:pt>
                <c:pt idx="21">
                  <c:v>38.488999999999997</c:v>
                </c:pt>
                <c:pt idx="22">
                  <c:v>33.979999999999997</c:v>
                </c:pt>
                <c:pt idx="23">
                  <c:v>35.555999999999997</c:v>
                </c:pt>
                <c:pt idx="24">
                  <c:v>37.168999999999997</c:v>
                </c:pt>
                <c:pt idx="25">
                  <c:v>27.759</c:v>
                </c:pt>
                <c:pt idx="26">
                  <c:v>27.298999999999999</c:v>
                </c:pt>
                <c:pt idx="27">
                  <c:v>26.456</c:v>
                </c:pt>
                <c:pt idx="28">
                  <c:v>26.471</c:v>
                </c:pt>
                <c:pt idx="29">
                  <c:v>23.821999999999999</c:v>
                </c:pt>
                <c:pt idx="30">
                  <c:v>21.256</c:v>
                </c:pt>
                <c:pt idx="31">
                  <c:v>20.22</c:v>
                </c:pt>
                <c:pt idx="32">
                  <c:v>18.847000000000001</c:v>
                </c:pt>
                <c:pt idx="33">
                  <c:v>18.129000000000001</c:v>
                </c:pt>
                <c:pt idx="34">
                  <c:v>18.256</c:v>
                </c:pt>
                <c:pt idx="35">
                  <c:v>18.193000000000001</c:v>
                </c:pt>
                <c:pt idx="36">
                  <c:v>17.852</c:v>
                </c:pt>
                <c:pt idx="37">
                  <c:v>17.558</c:v>
                </c:pt>
                <c:pt idx="38">
                  <c:v>16.190000000000001</c:v>
                </c:pt>
                <c:pt idx="39">
                  <c:v>16.198</c:v>
                </c:pt>
                <c:pt idx="40">
                  <c:v>14.555</c:v>
                </c:pt>
                <c:pt idx="41">
                  <c:v>13.842000000000001</c:v>
                </c:pt>
                <c:pt idx="42">
                  <c:v>15.667999999999999</c:v>
                </c:pt>
                <c:pt idx="43">
                  <c:v>16.114999999999998</c:v>
                </c:pt>
                <c:pt idx="44">
                  <c:v>20.76</c:v>
                </c:pt>
                <c:pt idx="45">
                  <c:v>18.803000000000001</c:v>
                </c:pt>
                <c:pt idx="46">
                  <c:v>20.835999999999999</c:v>
                </c:pt>
                <c:pt idx="47">
                  <c:v>20.855</c:v>
                </c:pt>
                <c:pt idx="48">
                  <c:v>22.038</c:v>
                </c:pt>
                <c:pt idx="49">
                  <c:v>22.448</c:v>
                </c:pt>
                <c:pt idx="50">
                  <c:v>22.44</c:v>
                </c:pt>
                <c:pt idx="51">
                  <c:v>22.263999999999999</c:v>
                </c:pt>
                <c:pt idx="52">
                  <c:v>20.468</c:v>
                </c:pt>
                <c:pt idx="53">
                  <c:v>19.175000000000001</c:v>
                </c:pt>
                <c:pt idx="54">
                  <c:v>20.079000000000001</c:v>
                </c:pt>
                <c:pt idx="55">
                  <c:v>18.79</c:v>
                </c:pt>
                <c:pt idx="56">
                  <c:v>22.905000000000001</c:v>
                </c:pt>
                <c:pt idx="57">
                  <c:v>20.829000000000001</c:v>
                </c:pt>
                <c:pt idx="58">
                  <c:v>22.263999999999999</c:v>
                </c:pt>
                <c:pt idx="59">
                  <c:v>20.193000000000001</c:v>
                </c:pt>
                <c:pt idx="60">
                  <c:v>22.161000000000001</c:v>
                </c:pt>
                <c:pt idx="61">
                  <c:v>23.318999999999999</c:v>
                </c:pt>
                <c:pt idx="62">
                  <c:v>24.798999999999999</c:v>
                </c:pt>
                <c:pt idx="63">
                  <c:v>22.337</c:v>
                </c:pt>
                <c:pt idx="64">
                  <c:v>27.234000000000002</c:v>
                </c:pt>
                <c:pt idx="65">
                  <c:v>27.158000000000001</c:v>
                </c:pt>
                <c:pt idx="66">
                  <c:v>26.016999999999999</c:v>
                </c:pt>
                <c:pt idx="67">
                  <c:v>26.571000000000002</c:v>
                </c:pt>
                <c:pt idx="68">
                  <c:v>28.838999999999999</c:v>
                </c:pt>
                <c:pt idx="69">
                  <c:v>28.681999999999999</c:v>
                </c:pt>
                <c:pt idx="70">
                  <c:v>26.283000000000001</c:v>
                </c:pt>
                <c:pt idx="71">
                  <c:v>23.71</c:v>
                </c:pt>
                <c:pt idx="72">
                  <c:v>22.946000000000002</c:v>
                </c:pt>
                <c:pt idx="73">
                  <c:v>22.824999999999999</c:v>
                </c:pt>
                <c:pt idx="74">
                  <c:v>21.3</c:v>
                </c:pt>
                <c:pt idx="75">
                  <c:v>19.338999999999999</c:v>
                </c:pt>
                <c:pt idx="76">
                  <c:v>20.352</c:v>
                </c:pt>
                <c:pt idx="77">
                  <c:v>19.103999999999999</c:v>
                </c:pt>
                <c:pt idx="78">
                  <c:v>18.773</c:v>
                </c:pt>
                <c:pt idx="79">
                  <c:v>14.882999999999999</c:v>
                </c:pt>
                <c:pt idx="80">
                  <c:v>19.748999999999999</c:v>
                </c:pt>
                <c:pt idx="81">
                  <c:v>18.731999999999999</c:v>
                </c:pt>
              </c:numCache>
            </c:numRef>
          </c:val>
          <c:extLst>
            <c:ext xmlns:c16="http://schemas.microsoft.com/office/drawing/2014/chart" uri="{C3380CC4-5D6E-409C-BE32-E72D297353CC}">
              <c16:uniqueId val="{00000004-6433-4539-9324-95A740FD0D7F}"/>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ForeignNonbank'!$B$19:$DX$19</c:f>
              <c:numCache>
                <c:formatCode>0.0</c:formatCode>
                <c:ptCount val="127"/>
                <c:pt idx="0">
                  <c:v>13.573</c:v>
                </c:pt>
                <c:pt idx="1">
                  <c:v>12.731999999999999</c:v>
                </c:pt>
                <c:pt idx="2">
                  <c:v>10.230999999999995</c:v>
                </c:pt>
                <c:pt idx="3">
                  <c:v>15.061999999999998</c:v>
                </c:pt>
                <c:pt idx="4">
                  <c:v>17.356999999999992</c:v>
                </c:pt>
                <c:pt idx="5">
                  <c:v>15.909000000000006</c:v>
                </c:pt>
                <c:pt idx="6">
                  <c:v>17.47</c:v>
                </c:pt>
                <c:pt idx="7">
                  <c:v>20.361000000000004</c:v>
                </c:pt>
                <c:pt idx="8">
                  <c:v>28.085000000000008</c:v>
                </c:pt>
                <c:pt idx="9">
                  <c:v>28.084000000000003</c:v>
                </c:pt>
                <c:pt idx="10">
                  <c:v>33.169999999999995</c:v>
                </c:pt>
                <c:pt idx="11">
                  <c:v>35.832000000000001</c:v>
                </c:pt>
                <c:pt idx="12">
                  <c:v>37.212000000000003</c:v>
                </c:pt>
                <c:pt idx="13">
                  <c:v>39.777000000000001</c:v>
                </c:pt>
                <c:pt idx="14">
                  <c:v>39.070999999999998</c:v>
                </c:pt>
                <c:pt idx="15">
                  <c:v>40.820000000000007</c:v>
                </c:pt>
                <c:pt idx="16">
                  <c:v>39.286000000000001</c:v>
                </c:pt>
                <c:pt idx="17">
                  <c:v>39.880999999999993</c:v>
                </c:pt>
                <c:pt idx="18">
                  <c:v>42.985999999999997</c:v>
                </c:pt>
                <c:pt idx="19">
                  <c:v>50.674999999999997</c:v>
                </c:pt>
                <c:pt idx="20">
                  <c:v>48.464999999999989</c:v>
                </c:pt>
                <c:pt idx="21">
                  <c:v>51.348000000000006</c:v>
                </c:pt>
                <c:pt idx="22">
                  <c:v>51.9</c:v>
                </c:pt>
                <c:pt idx="23">
                  <c:v>54.826999999999998</c:v>
                </c:pt>
                <c:pt idx="24">
                  <c:v>54.834000000000017</c:v>
                </c:pt>
                <c:pt idx="25">
                  <c:v>42.349000000000004</c:v>
                </c:pt>
                <c:pt idx="26">
                  <c:v>47.949999999999996</c:v>
                </c:pt>
                <c:pt idx="27">
                  <c:v>44.931999999999988</c:v>
                </c:pt>
                <c:pt idx="28">
                  <c:v>44.206999999999994</c:v>
                </c:pt>
                <c:pt idx="29">
                  <c:v>37.194000000000003</c:v>
                </c:pt>
                <c:pt idx="30">
                  <c:v>34.539999999999992</c:v>
                </c:pt>
                <c:pt idx="31">
                  <c:v>31.03</c:v>
                </c:pt>
                <c:pt idx="32">
                  <c:v>26.036999999999999</c:v>
                </c:pt>
                <c:pt idx="33">
                  <c:v>18.071999999999992</c:v>
                </c:pt>
                <c:pt idx="34">
                  <c:v>17.936999999999998</c:v>
                </c:pt>
                <c:pt idx="35">
                  <c:v>19.671000000000003</c:v>
                </c:pt>
                <c:pt idx="36">
                  <c:v>23.541000000000015</c:v>
                </c:pt>
                <c:pt idx="37">
                  <c:v>26.360000000000007</c:v>
                </c:pt>
                <c:pt idx="38">
                  <c:v>21.415000000000003</c:v>
                </c:pt>
                <c:pt idx="39">
                  <c:v>23.164999999999985</c:v>
                </c:pt>
                <c:pt idx="40">
                  <c:v>32.002000000000017</c:v>
                </c:pt>
                <c:pt idx="41">
                  <c:v>30.712999999999994</c:v>
                </c:pt>
                <c:pt idx="42">
                  <c:v>36.769999999999989</c:v>
                </c:pt>
                <c:pt idx="43">
                  <c:v>32.538000000000011</c:v>
                </c:pt>
                <c:pt idx="44">
                  <c:v>31.788</c:v>
                </c:pt>
                <c:pt idx="45">
                  <c:v>31.957000000000019</c:v>
                </c:pt>
                <c:pt idx="46">
                  <c:v>32.243000000000009</c:v>
                </c:pt>
                <c:pt idx="47">
                  <c:v>30.748000000000008</c:v>
                </c:pt>
                <c:pt idx="48">
                  <c:v>26.407999999999998</c:v>
                </c:pt>
                <c:pt idx="49">
                  <c:v>25.928999999999995</c:v>
                </c:pt>
                <c:pt idx="50">
                  <c:v>28.10100000000001</c:v>
                </c:pt>
                <c:pt idx="51">
                  <c:v>22.297000000000008</c:v>
                </c:pt>
                <c:pt idx="52">
                  <c:v>25.099999999999984</c:v>
                </c:pt>
                <c:pt idx="53">
                  <c:v>30.462</c:v>
                </c:pt>
                <c:pt idx="54">
                  <c:v>31.739000000000011</c:v>
                </c:pt>
                <c:pt idx="55">
                  <c:v>32.652999999999999</c:v>
                </c:pt>
                <c:pt idx="56">
                  <c:v>31.60199999999999</c:v>
                </c:pt>
                <c:pt idx="57">
                  <c:v>32.541000000000004</c:v>
                </c:pt>
                <c:pt idx="58">
                  <c:v>30.201999999999995</c:v>
                </c:pt>
                <c:pt idx="59">
                  <c:v>34.018000000000001</c:v>
                </c:pt>
                <c:pt idx="60">
                  <c:v>36.25</c:v>
                </c:pt>
                <c:pt idx="61">
                  <c:v>34.197000000000003</c:v>
                </c:pt>
                <c:pt idx="62">
                  <c:v>33.966999999999992</c:v>
                </c:pt>
                <c:pt idx="63">
                  <c:v>36.694000000000003</c:v>
                </c:pt>
                <c:pt idx="64">
                  <c:v>36.443000000000005</c:v>
                </c:pt>
                <c:pt idx="65">
                  <c:v>34.121000000000009</c:v>
                </c:pt>
                <c:pt idx="66">
                  <c:v>38.882000000000005</c:v>
                </c:pt>
                <c:pt idx="67">
                  <c:v>35.584000000000003</c:v>
                </c:pt>
                <c:pt idx="68">
                  <c:v>36.74199999999999</c:v>
                </c:pt>
                <c:pt idx="69">
                  <c:v>33.453000000000003</c:v>
                </c:pt>
                <c:pt idx="70">
                  <c:v>26.518000000000001</c:v>
                </c:pt>
                <c:pt idx="71">
                  <c:v>23.113999999999997</c:v>
                </c:pt>
                <c:pt idx="72">
                  <c:v>26.081</c:v>
                </c:pt>
                <c:pt idx="73">
                  <c:v>28.382999999999999</c:v>
                </c:pt>
                <c:pt idx="74">
                  <c:v>27.351999999999986</c:v>
                </c:pt>
                <c:pt idx="75">
                  <c:v>24.451000000000008</c:v>
                </c:pt>
                <c:pt idx="76">
                  <c:v>23.081999999999997</c:v>
                </c:pt>
                <c:pt idx="77">
                  <c:v>21.558000000000007</c:v>
                </c:pt>
                <c:pt idx="78">
                  <c:v>21.579999999999995</c:v>
                </c:pt>
                <c:pt idx="79">
                  <c:v>21.115000000000006</c:v>
                </c:pt>
                <c:pt idx="80">
                  <c:v>23.951000000000004</c:v>
                </c:pt>
                <c:pt idx="81">
                  <c:v>30.402000000000001</c:v>
                </c:pt>
              </c:numCache>
            </c:numRef>
          </c:val>
          <c:extLst>
            <c:ext xmlns:c16="http://schemas.microsoft.com/office/drawing/2014/chart" uri="{C3380CC4-5D6E-409C-BE32-E72D297353CC}">
              <c16:uniqueId val="{00000005-6433-4539-9324-95A740FD0D7F}"/>
            </c:ext>
          </c:extLst>
        </c:ser>
        <c:dLbls>
          <c:showLegendKey val="0"/>
          <c:showVal val="0"/>
          <c:showCatName val="0"/>
          <c:showSerName val="0"/>
          <c:showPercent val="0"/>
          <c:showBubbleSize val="0"/>
        </c:dLbls>
        <c:axId val="569214848"/>
        <c:axId val="569216384"/>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FX!$B$45:$DX$45</c:f>
              <c:numCache>
                <c:formatCode>0</c:formatCode>
                <c:ptCount val="127"/>
                <c:pt idx="0">
                  <c:v>63.765239022749356</c:v>
                </c:pt>
                <c:pt idx="1">
                  <c:v>65.228857338968965</c:v>
                </c:pt>
                <c:pt idx="2">
                  <c:v>65.559983347794812</c:v>
                </c:pt>
                <c:pt idx="3">
                  <c:v>67.09749881771846</c:v>
                </c:pt>
                <c:pt idx="4">
                  <c:v>67.451920856058919</c:v>
                </c:pt>
                <c:pt idx="5">
                  <c:v>68.171990178310722</c:v>
                </c:pt>
                <c:pt idx="6">
                  <c:v>71.06688630852959</c:v>
                </c:pt>
                <c:pt idx="7">
                  <c:v>72.242530888724914</c:v>
                </c:pt>
                <c:pt idx="8">
                  <c:v>71.98158264398316</c:v>
                </c:pt>
                <c:pt idx="9">
                  <c:v>73.776396895110395</c:v>
                </c:pt>
                <c:pt idx="10">
                  <c:v>73.252066882964584</c:v>
                </c:pt>
                <c:pt idx="11">
                  <c:v>73.660170816792984</c:v>
                </c:pt>
                <c:pt idx="12">
                  <c:v>71.631901724142026</c:v>
                </c:pt>
                <c:pt idx="13">
                  <c:v>71.769284823676514</c:v>
                </c:pt>
                <c:pt idx="14">
                  <c:v>71.762256396307706</c:v>
                </c:pt>
                <c:pt idx="15">
                  <c:v>72.696956400335083</c:v>
                </c:pt>
                <c:pt idx="16">
                  <c:v>71.448082416089619</c:v>
                </c:pt>
                <c:pt idx="17">
                  <c:v>73.066433623346541</c:v>
                </c:pt>
                <c:pt idx="18">
                  <c:v>73.302448650403292</c:v>
                </c:pt>
                <c:pt idx="19">
                  <c:v>75.492370312055073</c:v>
                </c:pt>
                <c:pt idx="20">
                  <c:v>78.703236610225289</c:v>
                </c:pt>
                <c:pt idx="21">
                  <c:v>83.979598728070243</c:v>
                </c:pt>
                <c:pt idx="22">
                  <c:v>84.040382068257074</c:v>
                </c:pt>
                <c:pt idx="23">
                  <c:v>87.577187941806912</c:v>
                </c:pt>
                <c:pt idx="24">
                  <c:v>90.114104921444962</c:v>
                </c:pt>
                <c:pt idx="25">
                  <c:v>93.630734078799122</c:v>
                </c:pt>
                <c:pt idx="26">
                  <c:v>97.368523827005234</c:v>
                </c:pt>
                <c:pt idx="27">
                  <c:v>100.02332819259398</c:v>
                </c:pt>
                <c:pt idx="28">
                  <c:v>101.11358735884508</c:v>
                </c:pt>
                <c:pt idx="29">
                  <c:v>112.3815108966411</c:v>
                </c:pt>
                <c:pt idx="30">
                  <c:v>116.26068163710144</c:v>
                </c:pt>
                <c:pt idx="31">
                  <c:v>114.16749954570233</c:v>
                </c:pt>
                <c:pt idx="32">
                  <c:v>118.1825874028722</c:v>
                </c:pt>
                <c:pt idx="33">
                  <c:v>123.44372353725814</c:v>
                </c:pt>
                <c:pt idx="34">
                  <c:v>126.2374376464447</c:v>
                </c:pt>
                <c:pt idx="35">
                  <c:v>128.78897894186434</c:v>
                </c:pt>
                <c:pt idx="36">
                  <c:v>131.06528992738419</c:v>
                </c:pt>
                <c:pt idx="37">
                  <c:v>134.38351365153261</c:v>
                </c:pt>
                <c:pt idx="38">
                  <c:v>130.56567391841168</c:v>
                </c:pt>
                <c:pt idx="39">
                  <c:v>130.98168829035967</c:v>
                </c:pt>
                <c:pt idx="40">
                  <c:v>134.6830163233391</c:v>
                </c:pt>
                <c:pt idx="41">
                  <c:v>132.59215091003898</c:v>
                </c:pt>
                <c:pt idx="42">
                  <c:v>134.63237979411491</c:v>
                </c:pt>
                <c:pt idx="43">
                  <c:v>132.5547516960024</c:v>
                </c:pt>
                <c:pt idx="44">
                  <c:v>132.47943418338136</c:v>
                </c:pt>
                <c:pt idx="45">
                  <c:v>130.75365149793276</c:v>
                </c:pt>
                <c:pt idx="46">
                  <c:v>132.43219706184925</c:v>
                </c:pt>
                <c:pt idx="47">
                  <c:v>130.78970358293503</c:v>
                </c:pt>
                <c:pt idx="48">
                  <c:v>130.62279490804039</c:v>
                </c:pt>
                <c:pt idx="49">
                  <c:v>133.01353377870271</c:v>
                </c:pt>
                <c:pt idx="50">
                  <c:v>134.25769445074681</c:v>
                </c:pt>
                <c:pt idx="51">
                  <c:v>131.1033835594402</c:v>
                </c:pt>
                <c:pt idx="52">
                  <c:v>131.23695763968871</c:v>
                </c:pt>
                <c:pt idx="53">
                  <c:v>132.61340623415398</c:v>
                </c:pt>
                <c:pt idx="54">
                  <c:v>131.17671480987497</c:v>
                </c:pt>
                <c:pt idx="55">
                  <c:v>125.74757459925389</c:v>
                </c:pt>
                <c:pt idx="56">
                  <c:v>126.34991365837878</c:v>
                </c:pt>
                <c:pt idx="57">
                  <c:v>125.42814877769135</c:v>
                </c:pt>
                <c:pt idx="58">
                  <c:v>124.93413464156473</c:v>
                </c:pt>
                <c:pt idx="59">
                  <c:v>121.00222239550844</c:v>
                </c:pt>
                <c:pt idx="60">
                  <c:v>122.22273064657287</c:v>
                </c:pt>
                <c:pt idx="61">
                  <c:v>119.36308480029862</c:v>
                </c:pt>
                <c:pt idx="62">
                  <c:v>118.59133194790552</c:v>
                </c:pt>
                <c:pt idx="63">
                  <c:v>116.1719416909621</c:v>
                </c:pt>
                <c:pt idx="64">
                  <c:v>118.54257413536753</c:v>
                </c:pt>
                <c:pt idx="65">
                  <c:v>125.59190314422402</c:v>
                </c:pt>
                <c:pt idx="66">
                  <c:v>130.72221368117914</c:v>
                </c:pt>
                <c:pt idx="67">
                  <c:v>134.43997825642458</c:v>
                </c:pt>
                <c:pt idx="68">
                  <c:v>137.45273441375642</c:v>
                </c:pt>
                <c:pt idx="69">
                  <c:v>133.32729059251324</c:v>
                </c:pt>
                <c:pt idx="70">
                  <c:v>127.92616675783223</c:v>
                </c:pt>
                <c:pt idx="71">
                  <c:v>124.1308845514758</c:v>
                </c:pt>
                <c:pt idx="72">
                  <c:v>123.17404253489022</c:v>
                </c:pt>
                <c:pt idx="73">
                  <c:v>121.23523750065036</c:v>
                </c:pt>
                <c:pt idx="74">
                  <c:v>117.42531700159535</c:v>
                </c:pt>
                <c:pt idx="75">
                  <c:v>111.97345888644512</c:v>
                </c:pt>
                <c:pt idx="76">
                  <c:v>111.13739757603271</c:v>
                </c:pt>
                <c:pt idx="77">
                  <c:v>108.77499308713257</c:v>
                </c:pt>
                <c:pt idx="78">
                  <c:v>106.32823867049323</c:v>
                </c:pt>
                <c:pt idx="79">
                  <c:v>98.61549759909613</c:v>
                </c:pt>
                <c:pt idx="80">
                  <c:v>99.395856702768782</c:v>
                </c:pt>
                <c:pt idx="81">
                  <c:v>100.63164180320297</c:v>
                </c:pt>
              </c:numCache>
            </c:numRef>
          </c:val>
          <c:smooth val="0"/>
          <c:extLst>
            <c:ext xmlns:c16="http://schemas.microsoft.com/office/drawing/2014/chart" uri="{C3380CC4-5D6E-409C-BE32-E72D297353CC}">
              <c16:uniqueId val="{00000006-6433-4539-9324-95A740FD0D7F}"/>
            </c:ext>
          </c:extLst>
        </c:ser>
        <c:dLbls>
          <c:showLegendKey val="0"/>
          <c:showVal val="0"/>
          <c:showCatName val="0"/>
          <c:showSerName val="0"/>
          <c:showPercent val="0"/>
          <c:showBubbleSize val="0"/>
        </c:dLbls>
        <c:marker val="1"/>
        <c:smooth val="0"/>
        <c:axId val="569234944"/>
        <c:axId val="569236480"/>
      </c:lineChart>
      <c:dateAx>
        <c:axId val="569214848"/>
        <c:scaling>
          <c:orientation val="minMax"/>
        </c:scaling>
        <c:delete val="0"/>
        <c:axPos val="b"/>
        <c:numFmt formatCode="yyyy" sourceLinked="0"/>
        <c:majorTickMark val="out"/>
        <c:minorTickMark val="out"/>
        <c:tickLblPos val="nextTo"/>
        <c:spPr>
          <a:ln/>
        </c:spPr>
        <c:txPr>
          <a:bodyPr rot="-2700000" vert="horz"/>
          <a:lstStyle/>
          <a:p>
            <a:pPr>
              <a:defRPr/>
            </a:pPr>
            <a:endParaRPr lang="en-US"/>
          </a:p>
        </c:txPr>
        <c:crossAx val="569216384"/>
        <c:crosses val="autoZero"/>
        <c:auto val="1"/>
        <c:lblOffset val="100"/>
        <c:baseTimeUnit val="days"/>
        <c:majorUnit val="24"/>
        <c:majorTimeUnit val="months"/>
        <c:minorUnit val="12"/>
        <c:minorTimeUnit val="months"/>
      </c:dateAx>
      <c:valAx>
        <c:axId val="56921638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214848"/>
        <c:crosses val="autoZero"/>
        <c:crossBetween val="midCat"/>
      </c:valAx>
      <c:dateAx>
        <c:axId val="569234944"/>
        <c:scaling>
          <c:orientation val="minMax"/>
        </c:scaling>
        <c:delete val="1"/>
        <c:axPos val="b"/>
        <c:numFmt formatCode="m/d/yyyy" sourceLinked="1"/>
        <c:majorTickMark val="out"/>
        <c:minorTickMark val="none"/>
        <c:tickLblPos val="none"/>
        <c:crossAx val="569236480"/>
        <c:crosses val="autoZero"/>
        <c:auto val="1"/>
        <c:lblOffset val="100"/>
        <c:baseTimeUnit val="months"/>
      </c:dateAx>
      <c:valAx>
        <c:axId val="56923648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23494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44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0.37853747192064013</c:v>
              </c:pt>
              <c:pt idx="5">
                <c:v>0.37442689738082802</c:v>
              </c:pt>
              <c:pt idx="6">
                <c:v>0.36780982981293225</c:v>
              </c:pt>
              <c:pt idx="7">
                <c:v>0.42352269772321988</c:v>
              </c:pt>
              <c:pt idx="8">
                <c:v>0.51566620979491751</c:v>
              </c:pt>
              <c:pt idx="9">
                <c:v>0.62838820821842545</c:v>
              </c:pt>
              <c:pt idx="10">
                <c:v>0.79789398577029658</c:v>
              </c:pt>
              <c:pt idx="11">
                <c:v>1.0038952800695975</c:v>
              </c:pt>
              <c:pt idx="12">
                <c:v>1.3780399396099823</c:v>
              </c:pt>
              <c:pt idx="13">
                <c:v>1.3557753105261432</c:v>
              </c:pt>
              <c:pt idx="14">
                <c:v>1.3099717774139386</c:v>
              </c:pt>
              <c:pt idx="15">
                <c:v>1.2631284217792755</c:v>
              </c:pt>
              <c:pt idx="16">
                <c:v>1.4840788196877601</c:v>
              </c:pt>
              <c:pt idx="17">
                <c:v>1.8334647876723502</c:v>
              </c:pt>
              <c:pt idx="18">
                <c:v>1.7026934323134264</c:v>
              </c:pt>
              <c:pt idx="19">
                <c:v>1.7670657072048102</c:v>
              </c:pt>
              <c:pt idx="20">
                <c:v>2.1243370565849897</c:v>
              </c:pt>
              <c:pt idx="21">
                <c:v>2.7675243833760041</c:v>
              </c:pt>
              <c:pt idx="22">
                <c:v>3.0198317481075456</c:v>
              </c:pt>
              <c:pt idx="23">
                <c:v>2.9179951510099054</c:v>
              </c:pt>
              <c:pt idx="24">
                <c:v>3.3174072963956007</c:v>
              </c:pt>
              <c:pt idx="25">
                <c:v>3.1452841967800058</c:v>
              </c:pt>
              <c:pt idx="26">
                <c:v>3.1375795138545444</c:v>
              </c:pt>
              <c:pt idx="27">
                <c:v>3.2060032985786981</c:v>
              </c:pt>
              <c:pt idx="28">
                <c:v>3.445857937368662</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71F8-4AC8-8D86-C096E64B30B9}"/>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0.15366229492033737</c:v>
              </c:pt>
              <c:pt idx="1">
                <c:v>0.27858543808080782</c:v>
              </c:pt>
              <c:pt idx="2">
                <c:v>0.20822404708804171</c:v>
              </c:pt>
              <c:pt idx="3">
                <c:v>0.25661447047648855</c:v>
              </c:pt>
              <c:pt idx="4">
                <c:v>0.51434611509260775</c:v>
              </c:pt>
              <c:pt idx="5">
                <c:v>0.50876078153335758</c:v>
              </c:pt>
              <c:pt idx="6">
                <c:v>0.49976969544726108</c:v>
              </c:pt>
              <c:pt idx="7">
                <c:v>0.57547078000549468</c:v>
              </c:pt>
              <c:pt idx="8">
                <c:v>0.70067280353199313</c:v>
              </c:pt>
              <c:pt idx="9">
                <c:v>0.85383629796870264</c:v>
              </c:pt>
              <c:pt idx="10">
                <c:v>1.0841560011336198</c:v>
              </c:pt>
              <c:pt idx="11">
                <c:v>1.3640647903197798</c:v>
              </c:pt>
              <c:pt idx="12">
                <c:v>1.8724420749802209</c:v>
              </c:pt>
              <c:pt idx="13">
                <c:v>1.8421895205497529</c:v>
              </c:pt>
              <c:pt idx="14">
                <c:v>1.7799529625829986</c:v>
              </c:pt>
              <c:pt idx="15">
                <c:v>1.7163035228951788</c:v>
              </c:pt>
              <c:pt idx="16">
                <c:v>2.0165247353838067</c:v>
              </c:pt>
              <c:pt idx="17">
                <c:v>2.0106420289332343</c:v>
              </c:pt>
              <c:pt idx="18">
                <c:v>1.9341618768308633</c:v>
              </c:pt>
              <c:pt idx="19">
                <c:v>1.7297385940990635</c:v>
              </c:pt>
              <c:pt idx="20">
                <c:v>1.6779251382689646</c:v>
              </c:pt>
              <c:pt idx="21">
                <c:v>1.5645106276644454</c:v>
              </c:pt>
              <c:pt idx="22">
                <c:v>1.2734639138299655</c:v>
              </c:pt>
              <c:pt idx="23">
                <c:v>1.1606872881810741</c:v>
              </c:pt>
              <c:pt idx="24">
                <c:v>1.2096380360012289</c:v>
              </c:pt>
              <c:pt idx="25">
                <c:v>1.1691731698218788</c:v>
              </c:pt>
              <c:pt idx="26">
                <c:v>1.1172262351863906</c:v>
              </c:pt>
              <c:pt idx="27">
                <c:v>1.125236757073969</c:v>
              </c:pt>
              <c:pt idx="28">
                <c:v>1.3863677685823821</c:v>
              </c:pt>
              <c:pt idx="29">
                <c:v>1.1106498487263081</c:v>
              </c:pt>
              <c:pt idx="30">
                <c:v>1.4124642200272346</c:v>
              </c:pt>
              <c:pt idx="31">
                <c:v>1.3122972943085751</c:v>
              </c:pt>
              <c:pt idx="32">
                <c:v>1.3126508945877147</c:v>
              </c:pt>
              <c:pt idx="33">
                <c:v>1.2764912115088738</c:v>
              </c:pt>
              <c:pt idx="34">
                <c:v>1.0560126233295501</c:v>
              </c:pt>
              <c:pt idx="35">
                <c:v>0.90876901517868702</c:v>
              </c:pt>
            </c:numLit>
          </c:val>
          <c:extLst>
            <c:ext xmlns:c16="http://schemas.microsoft.com/office/drawing/2014/chart" uri="{C3380CC4-5D6E-409C-BE32-E72D297353CC}">
              <c16:uniqueId val="{00000001-71F8-4AC8-8D86-C096E64B30B9}"/>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27.047878727814183</c:v>
              </c:pt>
              <c:pt idx="7">
                <c:v>27.482355892824629</c:v>
              </c:pt>
              <c:pt idx="8">
                <c:v>26.147622129897236</c:v>
              </c:pt>
              <c:pt idx="9">
                <c:v>25.06135426084019</c:v>
              </c:pt>
              <c:pt idx="10">
                <c:v>24.861067837730879</c:v>
              </c:pt>
              <c:pt idx="11">
                <c:v>22.249753918311086</c:v>
              </c:pt>
              <c:pt idx="12">
                <c:v>19.368072033956196</c:v>
              </c:pt>
              <c:pt idx="13">
                <c:v>19.082780099831403</c:v>
              </c:pt>
              <c:pt idx="14">
                <c:v>17.645145534410826</c:v>
              </c:pt>
              <c:pt idx="15">
                <c:v>16.753392367132772</c:v>
              </c:pt>
              <c:pt idx="16">
                <c:v>16.252837812767144</c:v>
              </c:pt>
              <c:pt idx="17">
                <c:v>14.737568843603848</c:v>
              </c:pt>
              <c:pt idx="18">
                <c:v>14.710440790123092</c:v>
              </c:pt>
              <c:pt idx="19">
                <c:v>14.841100497482214</c:v>
              </c:pt>
              <c:pt idx="20">
                <c:v>14.779664894189992</c:v>
              </c:pt>
              <c:pt idx="21">
                <c:v>13.245533113358364</c:v>
              </c:pt>
              <c:pt idx="22">
                <c:v>12.399215458595485</c:v>
              </c:pt>
              <c:pt idx="23">
                <c:v>14.756342486597465</c:v>
              </c:pt>
              <c:pt idx="24">
                <c:v>14.277195072498071</c:v>
              </c:pt>
              <c:pt idx="25">
                <c:v>12.1510723028263</c:v>
              </c:pt>
              <c:pt idx="26">
                <c:v>11.650701259588356</c:v>
              </c:pt>
              <c:pt idx="27">
                <c:v>10.902169027148522</c:v>
              </c:pt>
              <c:pt idx="28">
                <c:v>10.118897087871041</c:v>
              </c:pt>
              <c:pt idx="29">
                <c:v>9.6075670269126938</c:v>
              </c:pt>
              <c:pt idx="30">
                <c:v>9.5580663933120888</c:v>
              </c:pt>
              <c:pt idx="31">
                <c:v>9.4972794631804884</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71F8-4AC8-8D86-C096E64B30B9}"/>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0.77789313071872546</c:v>
              </c:pt>
              <c:pt idx="4">
                <c:v>1.9398619593073478</c:v>
              </c:pt>
              <c:pt idx="5">
                <c:v>2.0304241828308336</c:v>
              </c:pt>
              <c:pt idx="6">
                <c:v>2.6118242154309281</c:v>
              </c:pt>
              <c:pt idx="7">
                <c:v>2.0384797454162609</c:v>
              </c:pt>
              <c:pt idx="8">
                <c:v>2.4107240821023463</c:v>
              </c:pt>
              <c:pt idx="9">
                <c:v>1.6139083506365615</c:v>
              </c:pt>
              <c:pt idx="10">
                <c:v>0.86102008002951891</c:v>
              </c:pt>
              <c:pt idx="11">
                <c:v>0.91434144041594423</c:v>
              </c:pt>
              <c:pt idx="12">
                <c:v>0.41044572373818544</c:v>
              </c:pt>
              <c:pt idx="13">
                <c:v>0.42666587109292986</c:v>
              </c:pt>
              <c:pt idx="14">
                <c:v>0.66378034040993161</c:v>
              </c:pt>
              <c:pt idx="15">
                <c:v>1.3428328257792201</c:v>
              </c:pt>
              <c:pt idx="16">
                <c:v>1.6439846381606338</c:v>
              </c:pt>
              <c:pt idx="17">
                <c:v>1.3612965862393218</c:v>
              </c:pt>
              <c:pt idx="18">
                <c:v>1.4843415201017407</c:v>
              </c:pt>
              <c:pt idx="19">
                <c:v>1.7697669439456096</c:v>
              </c:pt>
              <c:pt idx="20">
                <c:v>2.7025550809737977</c:v>
              </c:pt>
              <c:pt idx="21">
                <c:v>2.2804035047425075</c:v>
              </c:pt>
              <c:pt idx="22">
                <c:v>2.370557226162604</c:v>
              </c:pt>
              <c:pt idx="23">
                <c:v>2.2597626846700867</c:v>
              </c:pt>
              <c:pt idx="24">
                <c:v>2.2282268579511251</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2.9875727666939458</c:v>
              </c:pt>
            </c:numLit>
          </c:val>
          <c:extLst>
            <c:ext xmlns:c16="http://schemas.microsoft.com/office/drawing/2014/chart" uri="{C3380CC4-5D6E-409C-BE32-E72D297353CC}">
              <c16:uniqueId val="{00000003-71F8-4AC8-8D86-C096E64B30B9}"/>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18.082113548611275</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10.382465554754575</c:v>
              </c:pt>
              <c:pt idx="14">
                <c:v>9.9816114498421182</c:v>
              </c:pt>
              <c:pt idx="15">
                <c:v>9.3419205759913186</c:v>
              </c:pt>
              <c:pt idx="16">
                <c:v>8.8709099836136165</c:v>
              </c:pt>
              <c:pt idx="17">
                <c:v>8.5689681977006309</c:v>
              </c:pt>
              <c:pt idx="18">
                <c:v>8.533528923338249</c:v>
              </c:pt>
              <c:pt idx="19">
                <c:v>8.0464046753963547</c:v>
              </c:pt>
              <c:pt idx="20">
                <c:v>7.5288077779672058</c:v>
              </c:pt>
              <c:pt idx="21">
                <c:v>7.1066545081603749</c:v>
              </c:pt>
              <c:pt idx="22">
                <c:v>6.5582062268166865</c:v>
              </c:pt>
              <c:pt idx="23">
                <c:v>6.2529477498085351</c:v>
              </c:pt>
              <c:pt idx="24">
                <c:v>6.485478072073172</c:v>
              </c:pt>
              <c:pt idx="25">
                <c:v>6.2910627633012544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3.2062447514460128</c:v>
              </c:pt>
            </c:numLit>
          </c:val>
          <c:extLst>
            <c:ext xmlns:c16="http://schemas.microsoft.com/office/drawing/2014/chart" uri="{C3380CC4-5D6E-409C-BE32-E72D297353CC}">
              <c16:uniqueId val="{00000004-71F8-4AC8-8D86-C096E64B30B9}"/>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5.2994789951700465</c:v>
              </c:pt>
              <c:pt idx="26">
                <c:v>5.146994819509187</c:v>
              </c:pt>
              <c:pt idx="27">
                <c:v>4.9996967642966892</c:v>
              </c:pt>
              <c:pt idx="28">
                <c:v>4.7871321886768374</c:v>
              </c:pt>
              <c:pt idx="29">
                <c:v>4.6387796603394609</c:v>
              </c:pt>
              <c:pt idx="30">
                <c:v>4.4877336288865761</c:v>
              </c:pt>
              <c:pt idx="31">
                <c:v>4.3274555364937077</c:v>
              </c:pt>
              <c:pt idx="32">
                <c:v>4.1880528361549958</c:v>
              </c:pt>
              <c:pt idx="33">
                <c:v>4.1844421364942299</c:v>
              </c:pt>
              <c:pt idx="34">
                <c:v>4.2485557583782665</c:v>
              </c:pt>
              <c:pt idx="35">
                <c:v>4.4476195996338994</c:v>
              </c:pt>
            </c:numLit>
          </c:val>
          <c:extLst>
            <c:ext xmlns:c16="http://schemas.microsoft.com/office/drawing/2014/chart" uri="{C3380CC4-5D6E-409C-BE32-E72D297353CC}">
              <c16:uniqueId val="{00000005-71F8-4AC8-8D86-C096E64B30B9}"/>
            </c:ext>
          </c:extLst>
        </c:ser>
        <c:dLbls>
          <c:showLegendKey val="0"/>
          <c:showVal val="0"/>
          <c:showCatName val="0"/>
          <c:showSerName val="0"/>
          <c:showPercent val="0"/>
          <c:showBubbleSize val="0"/>
        </c:dLbls>
        <c:axId val="569258368"/>
        <c:axId val="569259904"/>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61.146753622108974</c:v>
              </c:pt>
              <c:pt idx="4">
                <c:v>60.895383158587592</c:v>
              </c:pt>
              <c:pt idx="5">
                <c:v>60.654059459637686</c:v>
              </c:pt>
              <c:pt idx="6">
                <c:v>57.871897308977296</c:v>
              </c:pt>
              <c:pt idx="7">
                <c:v>56.612921536736579</c:v>
              </c:pt>
              <c:pt idx="8">
                <c:v>54.743408464461574</c:v>
              </c:pt>
              <c:pt idx="9">
                <c:v>52.759365876763574</c:v>
              </c:pt>
              <c:pt idx="10">
                <c:v>51.64346822621615</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35.828167462768519</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27.497347947833255</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71F8-4AC8-8D86-C096E64B30B9}"/>
            </c:ext>
          </c:extLst>
        </c:ser>
        <c:dLbls>
          <c:showLegendKey val="0"/>
          <c:showVal val="0"/>
          <c:showCatName val="0"/>
          <c:showSerName val="0"/>
          <c:showPercent val="0"/>
          <c:showBubbleSize val="0"/>
        </c:dLbls>
        <c:marker val="1"/>
        <c:smooth val="0"/>
        <c:axId val="569266176"/>
        <c:axId val="569267712"/>
      </c:lineChart>
      <c:dateAx>
        <c:axId val="569258368"/>
        <c:scaling>
          <c:orientation val="minMax"/>
        </c:scaling>
        <c:delete val="0"/>
        <c:axPos val="b"/>
        <c:numFmt formatCode="yyyy" sourceLinked="0"/>
        <c:majorTickMark val="out"/>
        <c:minorTickMark val="none"/>
        <c:tickLblPos val="nextTo"/>
        <c:txPr>
          <a:bodyPr/>
          <a:lstStyle/>
          <a:p>
            <a:pPr>
              <a:defRPr sz="800"/>
            </a:pPr>
            <a:endParaRPr lang="en-US"/>
          </a:p>
        </c:txPr>
        <c:crossAx val="569259904"/>
        <c:crosses val="autoZero"/>
        <c:auto val="1"/>
        <c:lblOffset val="100"/>
        <c:baseTimeUnit val="days"/>
        <c:majorUnit val="12"/>
        <c:majorTimeUnit val="months"/>
        <c:minorUnit val="12"/>
        <c:minorTimeUnit val="days"/>
      </c:dateAx>
      <c:valAx>
        <c:axId val="569259904"/>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569258368"/>
        <c:crosses val="autoZero"/>
        <c:crossBetween val="midCat"/>
      </c:valAx>
      <c:dateAx>
        <c:axId val="569266176"/>
        <c:scaling>
          <c:orientation val="minMax"/>
        </c:scaling>
        <c:delete val="1"/>
        <c:axPos val="b"/>
        <c:numFmt formatCode="General" sourceLinked="1"/>
        <c:majorTickMark val="out"/>
        <c:minorTickMark val="none"/>
        <c:tickLblPos val="none"/>
        <c:crossAx val="569267712"/>
        <c:crosses val="autoZero"/>
        <c:auto val="1"/>
        <c:lblOffset val="100"/>
        <c:baseTimeUnit val="days"/>
      </c:dateAx>
      <c:valAx>
        <c:axId val="569267712"/>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569266176"/>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26"/>
          <c:w val="0.67873614906932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DomesticCentralBank'!$B$20:$DX$20</c:f>
              <c:numCache>
                <c:formatCode>0.0</c:formatCode>
                <c:ptCount val="127"/>
                <c:pt idx="0">
                  <c:v>0.108</c:v>
                </c:pt>
                <c:pt idx="1">
                  <c:v>0.111</c:v>
                </c:pt>
                <c:pt idx="2">
                  <c:v>0.113</c:v>
                </c:pt>
                <c:pt idx="3">
                  <c:v>0.11600000000000001</c:v>
                </c:pt>
                <c:pt idx="4">
                  <c:v>0.11700000000000001</c:v>
                </c:pt>
                <c:pt idx="5">
                  <c:v>8.3000000000000004E-2</c:v>
                </c:pt>
                <c:pt idx="6">
                  <c:v>8.3000000000000004E-2</c:v>
                </c:pt>
                <c:pt idx="7">
                  <c:v>8.3000000000000004E-2</c:v>
                </c:pt>
                <c:pt idx="8">
                  <c:v>8.2000000000000003E-2</c:v>
                </c:pt>
                <c:pt idx="9">
                  <c:v>8.3000000000000004E-2</c:v>
                </c:pt>
                <c:pt idx="10">
                  <c:v>8.2000000000000003E-2</c:v>
                </c:pt>
                <c:pt idx="11">
                  <c:v>8.2000000000000003E-2</c:v>
                </c:pt>
                <c:pt idx="12">
                  <c:v>8.7999999999999995E-2</c:v>
                </c:pt>
                <c:pt idx="13">
                  <c:v>9.4E-2</c:v>
                </c:pt>
                <c:pt idx="14">
                  <c:v>9.9000000000000005E-2</c:v>
                </c:pt>
                <c:pt idx="15">
                  <c:v>0.105</c:v>
                </c:pt>
                <c:pt idx="16">
                  <c:v>0.104</c:v>
                </c:pt>
                <c:pt idx="17">
                  <c:v>0.104</c:v>
                </c:pt>
                <c:pt idx="18">
                  <c:v>0.106</c:v>
                </c:pt>
                <c:pt idx="19">
                  <c:v>0.107</c:v>
                </c:pt>
                <c:pt idx="20">
                  <c:v>0.14099999999999999</c:v>
                </c:pt>
                <c:pt idx="21">
                  <c:v>0.18</c:v>
                </c:pt>
                <c:pt idx="22">
                  <c:v>0.20300000000000001</c:v>
                </c:pt>
                <c:pt idx="23">
                  <c:v>0.19600000000000001</c:v>
                </c:pt>
                <c:pt idx="24">
                  <c:v>0.17699999999999999</c:v>
                </c:pt>
                <c:pt idx="25">
                  <c:v>0.17899999999999999</c:v>
                </c:pt>
                <c:pt idx="26">
                  <c:v>0.17799999999999999</c:v>
                </c:pt>
                <c:pt idx="27">
                  <c:v>0.17699999999999999</c:v>
                </c:pt>
                <c:pt idx="28">
                  <c:v>0.14299999999999999</c:v>
                </c:pt>
                <c:pt idx="29">
                  <c:v>0.125</c:v>
                </c:pt>
                <c:pt idx="30">
                  <c:v>0.13100000000000001</c:v>
                </c:pt>
                <c:pt idx="31">
                  <c:v>0.161</c:v>
                </c:pt>
                <c:pt idx="32">
                  <c:v>0.23899999999999999</c:v>
                </c:pt>
                <c:pt idx="33">
                  <c:v>0.26</c:v>
                </c:pt>
                <c:pt idx="34">
                  <c:v>0.26100000000000001</c:v>
                </c:pt>
                <c:pt idx="35">
                  <c:v>0.27300000000000002</c:v>
                </c:pt>
                <c:pt idx="36">
                  <c:v>0.28199999999999997</c:v>
                </c:pt>
                <c:pt idx="37">
                  <c:v>0.28699999999999998</c:v>
                </c:pt>
                <c:pt idx="38">
                  <c:v>0.28599999999999998</c:v>
                </c:pt>
                <c:pt idx="39">
                  <c:v>0.28899999999999998</c:v>
                </c:pt>
                <c:pt idx="40">
                  <c:v>0.28899999999999998</c:v>
                </c:pt>
                <c:pt idx="41">
                  <c:v>0.26700000000000002</c:v>
                </c:pt>
                <c:pt idx="42">
                  <c:v>0.25900000000000001</c:v>
                </c:pt>
                <c:pt idx="43">
                  <c:v>0.28299999999999997</c:v>
                </c:pt>
                <c:pt idx="44">
                  <c:v>0.40799999999999997</c:v>
                </c:pt>
                <c:pt idx="45">
                  <c:v>0.94</c:v>
                </c:pt>
                <c:pt idx="46">
                  <c:v>1.5229999999999999</c:v>
                </c:pt>
                <c:pt idx="47">
                  <c:v>2.0720000000000001</c:v>
                </c:pt>
                <c:pt idx="48">
                  <c:v>2.69</c:v>
                </c:pt>
                <c:pt idx="49">
                  <c:v>3.25</c:v>
                </c:pt>
                <c:pt idx="50">
                  <c:v>3.7639999999999998</c:v>
                </c:pt>
                <c:pt idx="51">
                  <c:v>4.07</c:v>
                </c:pt>
                <c:pt idx="52">
                  <c:v>4.32</c:v>
                </c:pt>
                <c:pt idx="53">
                  <c:v>4.641</c:v>
                </c:pt>
                <c:pt idx="54">
                  <c:v>5.0570000000000004</c:v>
                </c:pt>
                <c:pt idx="55">
                  <c:v>5.6660000000000004</c:v>
                </c:pt>
                <c:pt idx="56">
                  <c:v>5.9630000000000001</c:v>
                </c:pt>
                <c:pt idx="57">
                  <c:v>6.2679999999999998</c:v>
                </c:pt>
                <c:pt idx="58">
                  <c:v>6.5259999999999998</c:v>
                </c:pt>
                <c:pt idx="59">
                  <c:v>6.6360000000000001</c:v>
                </c:pt>
                <c:pt idx="60">
                  <c:v>6.5860000000000003</c:v>
                </c:pt>
                <c:pt idx="61">
                  <c:v>6.9420000000000002</c:v>
                </c:pt>
                <c:pt idx="62">
                  <c:v>7.0419999999999998</c:v>
                </c:pt>
                <c:pt idx="63">
                  <c:v>6.8609999999999998</c:v>
                </c:pt>
                <c:pt idx="64">
                  <c:v>6.4509999999999996</c:v>
                </c:pt>
                <c:pt idx="65">
                  <c:v>7.875</c:v>
                </c:pt>
                <c:pt idx="66">
                  <c:v>9.15</c:v>
                </c:pt>
                <c:pt idx="67">
                  <c:v>10.33</c:v>
                </c:pt>
                <c:pt idx="68">
                  <c:v>10.757</c:v>
                </c:pt>
                <c:pt idx="69">
                  <c:v>11.706</c:v>
                </c:pt>
                <c:pt idx="70">
                  <c:v>12.798999999999999</c:v>
                </c:pt>
                <c:pt idx="71">
                  <c:v>13.093</c:v>
                </c:pt>
                <c:pt idx="72">
                  <c:v>13.41</c:v>
                </c:pt>
                <c:pt idx="73">
                  <c:v>13.837999999999999</c:v>
                </c:pt>
                <c:pt idx="74">
                  <c:v>14.111000000000001</c:v>
                </c:pt>
                <c:pt idx="75">
                  <c:v>14.321999999999999</c:v>
                </c:pt>
                <c:pt idx="76">
                  <c:v>13.945</c:v>
                </c:pt>
                <c:pt idx="77">
                  <c:v>14.065</c:v>
                </c:pt>
                <c:pt idx="78">
                  <c:v>14.13</c:v>
                </c:pt>
                <c:pt idx="79">
                  <c:v>14.189</c:v>
                </c:pt>
                <c:pt idx="80">
                  <c:v>14.249000000000001</c:v>
                </c:pt>
                <c:pt idx="81">
                  <c:v>14.295999999999999</c:v>
                </c:pt>
              </c:numCache>
            </c:numRef>
          </c:val>
          <c:extLst>
            <c:ext xmlns:c16="http://schemas.microsoft.com/office/drawing/2014/chart" uri="{C3380CC4-5D6E-409C-BE32-E72D297353CC}">
              <c16:uniqueId val="{00000000-6AA2-44FE-AC80-91C7A3EF969D}"/>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DomesticBank'!$B$20:$DX$20</c:f>
              <c:numCache>
                <c:formatCode>0.0</c:formatCode>
                <c:ptCount val="127"/>
                <c:pt idx="0">
                  <c:v>2.645</c:v>
                </c:pt>
                <c:pt idx="1">
                  <c:v>2.74</c:v>
                </c:pt>
                <c:pt idx="2">
                  <c:v>2.835</c:v>
                </c:pt>
                <c:pt idx="3">
                  <c:v>2.93</c:v>
                </c:pt>
                <c:pt idx="4">
                  <c:v>3.206</c:v>
                </c:pt>
                <c:pt idx="5">
                  <c:v>3.0139999999999998</c:v>
                </c:pt>
                <c:pt idx="6">
                  <c:v>3.1110000000000002</c:v>
                </c:pt>
                <c:pt idx="7">
                  <c:v>3.2509999999999999</c:v>
                </c:pt>
                <c:pt idx="8">
                  <c:v>3.206</c:v>
                </c:pt>
                <c:pt idx="9">
                  <c:v>3.242</c:v>
                </c:pt>
                <c:pt idx="10">
                  <c:v>3.2690000000000001</c:v>
                </c:pt>
                <c:pt idx="11">
                  <c:v>3.2709999999999999</c:v>
                </c:pt>
                <c:pt idx="12">
                  <c:v>3.01</c:v>
                </c:pt>
                <c:pt idx="13">
                  <c:v>2.5649999999999999</c:v>
                </c:pt>
                <c:pt idx="14">
                  <c:v>2.4820000000000002</c:v>
                </c:pt>
                <c:pt idx="15">
                  <c:v>2.544</c:v>
                </c:pt>
                <c:pt idx="16">
                  <c:v>2.5670000000000002</c:v>
                </c:pt>
                <c:pt idx="17">
                  <c:v>2.2280000000000002</c:v>
                </c:pt>
                <c:pt idx="18">
                  <c:v>2.258</c:v>
                </c:pt>
                <c:pt idx="19">
                  <c:v>2.4</c:v>
                </c:pt>
                <c:pt idx="20">
                  <c:v>3.3660000000000001</c:v>
                </c:pt>
                <c:pt idx="21">
                  <c:v>3.694</c:v>
                </c:pt>
                <c:pt idx="22">
                  <c:v>3.835</c:v>
                </c:pt>
                <c:pt idx="23">
                  <c:v>3.7890000000000001</c:v>
                </c:pt>
                <c:pt idx="24">
                  <c:v>3.2069999999999999</c:v>
                </c:pt>
                <c:pt idx="25">
                  <c:v>3.4689999999999999</c:v>
                </c:pt>
                <c:pt idx="26">
                  <c:v>3.802</c:v>
                </c:pt>
                <c:pt idx="27">
                  <c:v>3.9239999999999999</c:v>
                </c:pt>
                <c:pt idx="28">
                  <c:v>4.0609999999999999</c:v>
                </c:pt>
                <c:pt idx="29">
                  <c:v>4.0579999999999998</c:v>
                </c:pt>
                <c:pt idx="30">
                  <c:v>4.2649999999999997</c:v>
                </c:pt>
                <c:pt idx="31">
                  <c:v>5.39</c:v>
                </c:pt>
                <c:pt idx="32">
                  <c:v>5.8049999999999997</c:v>
                </c:pt>
                <c:pt idx="33">
                  <c:v>5.7190000000000003</c:v>
                </c:pt>
                <c:pt idx="34">
                  <c:v>5.6909999999999998</c:v>
                </c:pt>
                <c:pt idx="35">
                  <c:v>5.8070000000000004</c:v>
                </c:pt>
                <c:pt idx="36">
                  <c:v>5.8</c:v>
                </c:pt>
                <c:pt idx="37">
                  <c:v>5.7460000000000004</c:v>
                </c:pt>
                <c:pt idx="38">
                  <c:v>5.7469999999999999</c:v>
                </c:pt>
                <c:pt idx="39">
                  <c:v>7.2949999999999999</c:v>
                </c:pt>
                <c:pt idx="40">
                  <c:v>6.97</c:v>
                </c:pt>
                <c:pt idx="41">
                  <c:v>6.548</c:v>
                </c:pt>
                <c:pt idx="42">
                  <c:v>6.6180000000000003</c:v>
                </c:pt>
                <c:pt idx="43">
                  <c:v>7.1139999999999999</c:v>
                </c:pt>
                <c:pt idx="44">
                  <c:v>6.9530000000000003</c:v>
                </c:pt>
                <c:pt idx="45">
                  <c:v>7.1449999999999996</c:v>
                </c:pt>
                <c:pt idx="46">
                  <c:v>7.0149999999999997</c:v>
                </c:pt>
                <c:pt idx="47">
                  <c:v>6.7889999999999997</c:v>
                </c:pt>
                <c:pt idx="48">
                  <c:v>6.7220000000000004</c:v>
                </c:pt>
                <c:pt idx="49">
                  <c:v>6.55</c:v>
                </c:pt>
                <c:pt idx="50">
                  <c:v>6.633</c:v>
                </c:pt>
                <c:pt idx="51">
                  <c:v>6.085</c:v>
                </c:pt>
                <c:pt idx="52">
                  <c:v>5.71</c:v>
                </c:pt>
                <c:pt idx="53">
                  <c:v>5.4169999999999998</c:v>
                </c:pt>
                <c:pt idx="54">
                  <c:v>5.2469999999999999</c:v>
                </c:pt>
                <c:pt idx="55">
                  <c:v>4.9489999999999998</c:v>
                </c:pt>
                <c:pt idx="56">
                  <c:v>4.7190000000000003</c:v>
                </c:pt>
                <c:pt idx="57">
                  <c:v>4.7220000000000004</c:v>
                </c:pt>
                <c:pt idx="58">
                  <c:v>4.649</c:v>
                </c:pt>
                <c:pt idx="59">
                  <c:v>4.798</c:v>
                </c:pt>
                <c:pt idx="60">
                  <c:v>4.6449999999999996</c:v>
                </c:pt>
                <c:pt idx="61">
                  <c:v>4.84</c:v>
                </c:pt>
                <c:pt idx="62">
                  <c:v>4.8150000000000004</c:v>
                </c:pt>
                <c:pt idx="63">
                  <c:v>4.4649999999999999</c:v>
                </c:pt>
                <c:pt idx="64">
                  <c:v>4.53</c:v>
                </c:pt>
                <c:pt idx="65">
                  <c:v>4.6420000000000003</c:v>
                </c:pt>
                <c:pt idx="66">
                  <c:v>4.4569999999999999</c:v>
                </c:pt>
                <c:pt idx="67">
                  <c:v>4.3010000000000002</c:v>
                </c:pt>
                <c:pt idx="68">
                  <c:v>4.5069999999999997</c:v>
                </c:pt>
                <c:pt idx="69">
                  <c:v>4.5129999999999999</c:v>
                </c:pt>
                <c:pt idx="70">
                  <c:v>4.1619999999999999</c:v>
                </c:pt>
                <c:pt idx="71">
                  <c:v>3.653</c:v>
                </c:pt>
                <c:pt idx="72">
                  <c:v>3.8</c:v>
                </c:pt>
                <c:pt idx="73">
                  <c:v>3.9870000000000001</c:v>
                </c:pt>
                <c:pt idx="74">
                  <c:v>3.8940000000000001</c:v>
                </c:pt>
                <c:pt idx="75">
                  <c:v>3.8969999999999998</c:v>
                </c:pt>
                <c:pt idx="76">
                  <c:v>3.9430000000000001</c:v>
                </c:pt>
                <c:pt idx="77">
                  <c:v>3.9990000000000001</c:v>
                </c:pt>
                <c:pt idx="78">
                  <c:v>3.9159999999999999</c:v>
                </c:pt>
                <c:pt idx="79">
                  <c:v>4.1070000000000002</c:v>
                </c:pt>
                <c:pt idx="80">
                  <c:v>4.1070000000000002</c:v>
                </c:pt>
                <c:pt idx="81">
                  <c:v>4.1070000000000002</c:v>
                </c:pt>
              </c:numCache>
            </c:numRef>
          </c:val>
          <c:extLst>
            <c:ext xmlns:c16="http://schemas.microsoft.com/office/drawing/2014/chart" uri="{C3380CC4-5D6E-409C-BE32-E72D297353CC}">
              <c16:uniqueId val="{00000001-6AA2-44FE-AC80-91C7A3EF969D}"/>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DomesticNonbank'!$B$20:$DX$20</c:f>
              <c:numCache>
                <c:formatCode>0.0</c:formatCode>
                <c:ptCount val="127"/>
                <c:pt idx="0">
                  <c:v>2.0610000000000004</c:v>
                </c:pt>
                <c:pt idx="1">
                  <c:v>2.3370000000000006</c:v>
                </c:pt>
                <c:pt idx="2">
                  <c:v>2.2479999999999993</c:v>
                </c:pt>
                <c:pt idx="3">
                  <c:v>2.2420000000000004</c:v>
                </c:pt>
                <c:pt idx="4">
                  <c:v>2.3370000000000002</c:v>
                </c:pt>
                <c:pt idx="5">
                  <c:v>2.3410000000000006</c:v>
                </c:pt>
                <c:pt idx="6">
                  <c:v>2.331</c:v>
                </c:pt>
                <c:pt idx="7">
                  <c:v>2.3649999999999998</c:v>
                </c:pt>
                <c:pt idx="8">
                  <c:v>2.4010000000000002</c:v>
                </c:pt>
                <c:pt idx="9">
                  <c:v>2.4709999999999992</c:v>
                </c:pt>
                <c:pt idx="10">
                  <c:v>2.471000000000001</c:v>
                </c:pt>
                <c:pt idx="11">
                  <c:v>2.5440000000000005</c:v>
                </c:pt>
                <c:pt idx="12">
                  <c:v>2.5260000000000007</c:v>
                </c:pt>
                <c:pt idx="13">
                  <c:v>2.4809999999999994</c:v>
                </c:pt>
                <c:pt idx="14">
                  <c:v>2.3679999999999994</c:v>
                </c:pt>
                <c:pt idx="15">
                  <c:v>2.3379999999999996</c:v>
                </c:pt>
                <c:pt idx="16">
                  <c:v>2.0710000000000006</c:v>
                </c:pt>
                <c:pt idx="17">
                  <c:v>2.1149999999999998</c:v>
                </c:pt>
                <c:pt idx="18">
                  <c:v>2.0739999999999998</c:v>
                </c:pt>
                <c:pt idx="19">
                  <c:v>2.0639999999999996</c:v>
                </c:pt>
                <c:pt idx="20">
                  <c:v>2.012</c:v>
                </c:pt>
                <c:pt idx="21">
                  <c:v>2.1380000000000008</c:v>
                </c:pt>
                <c:pt idx="22">
                  <c:v>2.0429999999999993</c:v>
                </c:pt>
                <c:pt idx="23">
                  <c:v>2.1070000000000007</c:v>
                </c:pt>
                <c:pt idx="24">
                  <c:v>1.9980000000000002</c:v>
                </c:pt>
                <c:pt idx="25">
                  <c:v>1.859999999999999</c:v>
                </c:pt>
                <c:pt idx="26">
                  <c:v>1.6819999999999991</c:v>
                </c:pt>
                <c:pt idx="27">
                  <c:v>1.8809999999999998</c:v>
                </c:pt>
                <c:pt idx="28">
                  <c:v>1.5649999999999986</c:v>
                </c:pt>
                <c:pt idx="29">
                  <c:v>1.0700000000000021</c:v>
                </c:pt>
                <c:pt idx="30">
                  <c:v>0.91900000000000137</c:v>
                </c:pt>
                <c:pt idx="31">
                  <c:v>2.1070000000000002</c:v>
                </c:pt>
                <c:pt idx="32">
                  <c:v>1.4510000000000014</c:v>
                </c:pt>
                <c:pt idx="33">
                  <c:v>1.9229999999999992</c:v>
                </c:pt>
                <c:pt idx="34">
                  <c:v>2.3600000000000003</c:v>
                </c:pt>
                <c:pt idx="35">
                  <c:v>1.9870000000000001</c:v>
                </c:pt>
                <c:pt idx="36">
                  <c:v>2.3290000000000015</c:v>
                </c:pt>
                <c:pt idx="37">
                  <c:v>2.8819999999999997</c:v>
                </c:pt>
                <c:pt idx="38">
                  <c:v>3.0220000000000002</c:v>
                </c:pt>
                <c:pt idx="39">
                  <c:v>2.3150000000000013</c:v>
                </c:pt>
                <c:pt idx="40">
                  <c:v>1.966000000000002</c:v>
                </c:pt>
                <c:pt idx="41">
                  <c:v>2.104000000000001</c:v>
                </c:pt>
                <c:pt idx="42">
                  <c:v>1.7589999999999986</c:v>
                </c:pt>
                <c:pt idx="43">
                  <c:v>2.0590000000000002</c:v>
                </c:pt>
                <c:pt idx="44">
                  <c:v>0.73900000000000077</c:v>
                </c:pt>
                <c:pt idx="45">
                  <c:v>1.6890000000000018</c:v>
                </c:pt>
                <c:pt idx="46">
                  <c:v>1.8990000000000054</c:v>
                </c:pt>
                <c:pt idx="47">
                  <c:v>1.6469999999999967</c:v>
                </c:pt>
                <c:pt idx="48">
                  <c:v>1.4900000000000011</c:v>
                </c:pt>
                <c:pt idx="49">
                  <c:v>1.1439999999999992</c:v>
                </c:pt>
                <c:pt idx="50">
                  <c:v>0.76800000000000335</c:v>
                </c:pt>
                <c:pt idx="51">
                  <c:v>1.5509999999999993</c:v>
                </c:pt>
                <c:pt idx="52">
                  <c:v>1.9609999999999994</c:v>
                </c:pt>
                <c:pt idx="53">
                  <c:v>2.2160000000000011</c:v>
                </c:pt>
                <c:pt idx="54">
                  <c:v>1.9379999999999971</c:v>
                </c:pt>
                <c:pt idx="55">
                  <c:v>1.5200000000000014</c:v>
                </c:pt>
                <c:pt idx="56">
                  <c:v>1.631000000000002</c:v>
                </c:pt>
                <c:pt idx="57">
                  <c:v>1.4530000000000012</c:v>
                </c:pt>
                <c:pt idx="58">
                  <c:v>1.5979999999999999</c:v>
                </c:pt>
                <c:pt idx="59">
                  <c:v>1.4850000000000003</c:v>
                </c:pt>
                <c:pt idx="60">
                  <c:v>1.1549999999999994</c:v>
                </c:pt>
                <c:pt idx="61">
                  <c:v>0.33399999999999963</c:v>
                </c:pt>
                <c:pt idx="62">
                  <c:v>0.22100000000000275</c:v>
                </c:pt>
                <c:pt idx="63">
                  <c:v>1.3639999999999981</c:v>
                </c:pt>
                <c:pt idx="64">
                  <c:v>2.052999999999999</c:v>
                </c:pt>
                <c:pt idx="65">
                  <c:v>1.9020000000000037</c:v>
                </c:pt>
                <c:pt idx="66">
                  <c:v>1.4719999999999969</c:v>
                </c:pt>
                <c:pt idx="67">
                  <c:v>1.2809999999999988</c:v>
                </c:pt>
                <c:pt idx="68">
                  <c:v>2.3719999999999999</c:v>
                </c:pt>
                <c:pt idx="69">
                  <c:v>2.3020000000000049</c:v>
                </c:pt>
                <c:pt idx="70">
                  <c:v>2.3470000000000004</c:v>
                </c:pt>
                <c:pt idx="71">
                  <c:v>2.356999999999998</c:v>
                </c:pt>
                <c:pt idx="72">
                  <c:v>1.7760000000000007</c:v>
                </c:pt>
                <c:pt idx="73">
                  <c:v>1.6580000000000048</c:v>
                </c:pt>
                <c:pt idx="74">
                  <c:v>1.6809999999999992</c:v>
                </c:pt>
                <c:pt idx="75">
                  <c:v>2.1270000000000047</c:v>
                </c:pt>
                <c:pt idx="76">
                  <c:v>2.0979999999999968</c:v>
                </c:pt>
                <c:pt idx="77">
                  <c:v>2.3949999999999965</c:v>
                </c:pt>
                <c:pt idx="78">
                  <c:v>2.6260000000000034</c:v>
                </c:pt>
                <c:pt idx="79">
                  <c:v>2.288999999999997</c:v>
                </c:pt>
                <c:pt idx="80">
                  <c:v>3.0260000000000007</c:v>
                </c:pt>
                <c:pt idx="81">
                  <c:v>3.2970000000000033</c:v>
                </c:pt>
              </c:numCache>
            </c:numRef>
          </c:val>
          <c:extLst>
            <c:ext xmlns:c16="http://schemas.microsoft.com/office/drawing/2014/chart" uri="{C3380CC4-5D6E-409C-BE32-E72D297353CC}">
              <c16:uniqueId val="{00000002-6AA2-44FE-AC80-91C7A3EF969D}"/>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ForeignOfficial'!$B$20:$DX$20</c:f>
              <c:numCache>
                <c:formatCode>0.0</c:formatCode>
                <c:ptCount val="127"/>
                <c:pt idx="0">
                  <c:v>0.37</c:v>
                </c:pt>
                <c:pt idx="1">
                  <c:v>0.36299999999999999</c:v>
                </c:pt>
                <c:pt idx="2">
                  <c:v>0.39200000000000002</c:v>
                </c:pt>
                <c:pt idx="3">
                  <c:v>0.38100000000000001</c:v>
                </c:pt>
                <c:pt idx="4">
                  <c:v>0.372</c:v>
                </c:pt>
                <c:pt idx="5">
                  <c:v>0.37</c:v>
                </c:pt>
                <c:pt idx="6">
                  <c:v>0.36099999999999999</c:v>
                </c:pt>
                <c:pt idx="7">
                  <c:v>0.36299999999999999</c:v>
                </c:pt>
                <c:pt idx="8">
                  <c:v>0.34899999999999998</c:v>
                </c:pt>
                <c:pt idx="9">
                  <c:v>0.252</c:v>
                </c:pt>
                <c:pt idx="10">
                  <c:v>0.24299999999999999</c:v>
                </c:pt>
                <c:pt idx="11">
                  <c:v>0.24099999999999999</c:v>
                </c:pt>
                <c:pt idx="12">
                  <c:v>0.23300000000000001</c:v>
                </c:pt>
                <c:pt idx="13">
                  <c:v>0.23</c:v>
                </c:pt>
                <c:pt idx="14">
                  <c:v>0.21</c:v>
                </c:pt>
                <c:pt idx="15">
                  <c:v>0.20300000000000001</c:v>
                </c:pt>
                <c:pt idx="16">
                  <c:v>0.184</c:v>
                </c:pt>
                <c:pt idx="17">
                  <c:v>0.188</c:v>
                </c:pt>
                <c:pt idx="18">
                  <c:v>0.17299999999999999</c:v>
                </c:pt>
                <c:pt idx="19">
                  <c:v>0.28899999999999998</c:v>
                </c:pt>
                <c:pt idx="20">
                  <c:v>0.27</c:v>
                </c:pt>
                <c:pt idx="21">
                  <c:v>0.27900000000000003</c:v>
                </c:pt>
                <c:pt idx="22">
                  <c:v>0.27900000000000003</c:v>
                </c:pt>
                <c:pt idx="23">
                  <c:v>0.29699999999999999</c:v>
                </c:pt>
                <c:pt idx="24">
                  <c:v>0.317</c:v>
                </c:pt>
                <c:pt idx="25">
                  <c:v>0.34699999999999998</c:v>
                </c:pt>
                <c:pt idx="26">
                  <c:v>0.35499999999999998</c:v>
                </c:pt>
                <c:pt idx="27">
                  <c:v>0.39200000000000002</c:v>
                </c:pt>
                <c:pt idx="28">
                  <c:v>0.40300000000000002</c:v>
                </c:pt>
                <c:pt idx="29">
                  <c:v>0.43099999999999999</c:v>
                </c:pt>
                <c:pt idx="30">
                  <c:v>0.42299999999999999</c:v>
                </c:pt>
                <c:pt idx="31">
                  <c:v>0.439</c:v>
                </c:pt>
                <c:pt idx="32">
                  <c:v>0.70099999999999996</c:v>
                </c:pt>
                <c:pt idx="33">
                  <c:v>1.0149999999999999</c:v>
                </c:pt>
                <c:pt idx="34">
                  <c:v>1.08</c:v>
                </c:pt>
                <c:pt idx="35">
                  <c:v>1.321</c:v>
                </c:pt>
                <c:pt idx="36">
                  <c:v>1.4119999999999999</c:v>
                </c:pt>
                <c:pt idx="37">
                  <c:v>1.5720000000000001</c:v>
                </c:pt>
                <c:pt idx="38">
                  <c:v>1.79</c:v>
                </c:pt>
                <c:pt idx="39">
                  <c:v>1.996</c:v>
                </c:pt>
                <c:pt idx="40">
                  <c:v>2.09</c:v>
                </c:pt>
                <c:pt idx="41">
                  <c:v>2.2599999999999998</c:v>
                </c:pt>
                <c:pt idx="42">
                  <c:v>2.2749999999999999</c:v>
                </c:pt>
                <c:pt idx="43">
                  <c:v>2.6429999999999998</c:v>
                </c:pt>
                <c:pt idx="44">
                  <c:v>3.6480000000000001</c:v>
                </c:pt>
                <c:pt idx="45">
                  <c:v>3.5579999999999998</c:v>
                </c:pt>
                <c:pt idx="46">
                  <c:v>3.6819999999999999</c:v>
                </c:pt>
                <c:pt idx="47">
                  <c:v>3.8809999999999998</c:v>
                </c:pt>
                <c:pt idx="48">
                  <c:v>3.7919999999999998</c:v>
                </c:pt>
                <c:pt idx="49">
                  <c:v>4.12</c:v>
                </c:pt>
                <c:pt idx="50">
                  <c:v>4.0949999999999998</c:v>
                </c:pt>
                <c:pt idx="51">
                  <c:v>4.734</c:v>
                </c:pt>
                <c:pt idx="52">
                  <c:v>4.718</c:v>
                </c:pt>
                <c:pt idx="53">
                  <c:v>4.5579999999999998</c:v>
                </c:pt>
                <c:pt idx="54">
                  <c:v>4.5549999999999997</c:v>
                </c:pt>
                <c:pt idx="55">
                  <c:v>4.7539999999999996</c:v>
                </c:pt>
                <c:pt idx="56">
                  <c:v>4.5590000000000002</c:v>
                </c:pt>
                <c:pt idx="57">
                  <c:v>4.7300000000000004</c:v>
                </c:pt>
                <c:pt idx="58">
                  <c:v>4.8079999999999998</c:v>
                </c:pt>
                <c:pt idx="59">
                  <c:v>4.9630000000000001</c:v>
                </c:pt>
                <c:pt idx="60">
                  <c:v>4.899</c:v>
                </c:pt>
                <c:pt idx="61">
                  <c:v>5.0659999999999998</c:v>
                </c:pt>
                <c:pt idx="62">
                  <c:v>5.37</c:v>
                </c:pt>
                <c:pt idx="63">
                  <c:v>5.1070000000000002</c:v>
                </c:pt>
                <c:pt idx="64">
                  <c:v>5.2089999999999996</c:v>
                </c:pt>
                <c:pt idx="65">
                  <c:v>5.37</c:v>
                </c:pt>
                <c:pt idx="66">
                  <c:v>5.2409999999999997</c:v>
                </c:pt>
                <c:pt idx="67">
                  <c:v>5.3970000000000002</c:v>
                </c:pt>
                <c:pt idx="68">
                  <c:v>6.3479999999999999</c:v>
                </c:pt>
                <c:pt idx="69">
                  <c:v>6.4160000000000004</c:v>
                </c:pt>
                <c:pt idx="70">
                  <c:v>6.6360000000000001</c:v>
                </c:pt>
                <c:pt idx="71">
                  <c:v>6.931</c:v>
                </c:pt>
                <c:pt idx="72">
                  <c:v>6.9279999999999999</c:v>
                </c:pt>
                <c:pt idx="73">
                  <c:v>8.1340000000000003</c:v>
                </c:pt>
                <c:pt idx="74">
                  <c:v>8.7439999999999998</c:v>
                </c:pt>
                <c:pt idx="75">
                  <c:v>8.5459999999999994</c:v>
                </c:pt>
                <c:pt idx="76">
                  <c:v>8.5549999999999997</c:v>
                </c:pt>
                <c:pt idx="77">
                  <c:v>8.6440000000000001</c:v>
                </c:pt>
                <c:pt idx="78">
                  <c:v>9.2850000000000001</c:v>
                </c:pt>
                <c:pt idx="79">
                  <c:v>8.8539999999999992</c:v>
                </c:pt>
                <c:pt idx="80">
                  <c:v>8.8930000000000007</c:v>
                </c:pt>
                <c:pt idx="81">
                  <c:v>8.9870000000000001</c:v>
                </c:pt>
              </c:numCache>
            </c:numRef>
          </c:val>
          <c:extLst>
            <c:ext xmlns:c16="http://schemas.microsoft.com/office/drawing/2014/chart" uri="{C3380CC4-5D6E-409C-BE32-E72D297353CC}">
              <c16:uniqueId val="{00000003-6AA2-44FE-AC80-91C7A3EF969D}"/>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ForeignBank'!$B$20:$DX$20</c:f>
              <c:numCache>
                <c:formatCode>0.0</c:formatCode>
                <c:ptCount val="127"/>
                <c:pt idx="0">
                  <c:v>1.21</c:v>
                </c:pt>
                <c:pt idx="1">
                  <c:v>1.173</c:v>
                </c:pt>
                <c:pt idx="2">
                  <c:v>1.3080000000000001</c:v>
                </c:pt>
                <c:pt idx="3">
                  <c:v>1.41</c:v>
                </c:pt>
                <c:pt idx="4">
                  <c:v>1.238</c:v>
                </c:pt>
                <c:pt idx="5">
                  <c:v>1.081</c:v>
                </c:pt>
                <c:pt idx="6">
                  <c:v>1.637</c:v>
                </c:pt>
                <c:pt idx="7">
                  <c:v>1.6180000000000001</c:v>
                </c:pt>
                <c:pt idx="8">
                  <c:v>1.8169999999999999</c:v>
                </c:pt>
                <c:pt idx="9">
                  <c:v>1.9179999999999999</c:v>
                </c:pt>
                <c:pt idx="10">
                  <c:v>1.944</c:v>
                </c:pt>
                <c:pt idx="11">
                  <c:v>2.0510000000000002</c:v>
                </c:pt>
                <c:pt idx="12">
                  <c:v>2.9220000000000002</c:v>
                </c:pt>
                <c:pt idx="13">
                  <c:v>2.569</c:v>
                </c:pt>
                <c:pt idx="14">
                  <c:v>2.347</c:v>
                </c:pt>
                <c:pt idx="15">
                  <c:v>1.978</c:v>
                </c:pt>
                <c:pt idx="16">
                  <c:v>2.0089999999999999</c:v>
                </c:pt>
                <c:pt idx="17">
                  <c:v>2.2749999999999999</c:v>
                </c:pt>
                <c:pt idx="18">
                  <c:v>2.226</c:v>
                </c:pt>
                <c:pt idx="19">
                  <c:v>2.294</c:v>
                </c:pt>
                <c:pt idx="20">
                  <c:v>2.6440000000000001</c:v>
                </c:pt>
                <c:pt idx="21">
                  <c:v>2.4510000000000001</c:v>
                </c:pt>
                <c:pt idx="22">
                  <c:v>2.984</c:v>
                </c:pt>
                <c:pt idx="23">
                  <c:v>2.81</c:v>
                </c:pt>
                <c:pt idx="24">
                  <c:v>3.7269999999999999</c:v>
                </c:pt>
                <c:pt idx="25">
                  <c:v>3.9129999999999998</c:v>
                </c:pt>
                <c:pt idx="26">
                  <c:v>3.9159999999999999</c:v>
                </c:pt>
                <c:pt idx="27">
                  <c:v>4.0819999999999999</c:v>
                </c:pt>
                <c:pt idx="28">
                  <c:v>5.5789999999999997</c:v>
                </c:pt>
                <c:pt idx="29">
                  <c:v>5.35</c:v>
                </c:pt>
                <c:pt idx="30">
                  <c:v>5.1669999999999998</c:v>
                </c:pt>
                <c:pt idx="31">
                  <c:v>4.6719999999999997</c:v>
                </c:pt>
                <c:pt idx="32">
                  <c:v>4.0640000000000001</c:v>
                </c:pt>
                <c:pt idx="33">
                  <c:v>4.2610000000000001</c:v>
                </c:pt>
                <c:pt idx="34">
                  <c:v>4.0659999999999998</c:v>
                </c:pt>
                <c:pt idx="35">
                  <c:v>4.18</c:v>
                </c:pt>
                <c:pt idx="36">
                  <c:v>4.0449999999999999</c:v>
                </c:pt>
                <c:pt idx="37">
                  <c:v>3.726</c:v>
                </c:pt>
                <c:pt idx="38">
                  <c:v>3.4180000000000001</c:v>
                </c:pt>
                <c:pt idx="39">
                  <c:v>3.4319999999999999</c:v>
                </c:pt>
                <c:pt idx="40">
                  <c:v>3.4529999999999998</c:v>
                </c:pt>
                <c:pt idx="41">
                  <c:v>3.5859999999999999</c:v>
                </c:pt>
                <c:pt idx="42">
                  <c:v>3.4140000000000001</c:v>
                </c:pt>
                <c:pt idx="43">
                  <c:v>3.1840000000000002</c:v>
                </c:pt>
                <c:pt idx="44">
                  <c:v>3.677</c:v>
                </c:pt>
                <c:pt idx="45">
                  <c:v>3.6389999999999998</c:v>
                </c:pt>
                <c:pt idx="46">
                  <c:v>3.7650000000000001</c:v>
                </c:pt>
                <c:pt idx="47">
                  <c:v>3.8530000000000002</c:v>
                </c:pt>
                <c:pt idx="48">
                  <c:v>3.343</c:v>
                </c:pt>
                <c:pt idx="49">
                  <c:v>3.5419999999999998</c:v>
                </c:pt>
                <c:pt idx="50">
                  <c:v>3.3570000000000002</c:v>
                </c:pt>
                <c:pt idx="51">
                  <c:v>2.2890000000000001</c:v>
                </c:pt>
                <c:pt idx="52">
                  <c:v>2.0609999999999999</c:v>
                </c:pt>
                <c:pt idx="53">
                  <c:v>2.3260000000000001</c:v>
                </c:pt>
                <c:pt idx="54">
                  <c:v>2.2069999999999999</c:v>
                </c:pt>
                <c:pt idx="55">
                  <c:v>2.117</c:v>
                </c:pt>
                <c:pt idx="56">
                  <c:v>2.0030000000000001</c:v>
                </c:pt>
                <c:pt idx="57">
                  <c:v>2.2029999999999998</c:v>
                </c:pt>
                <c:pt idx="58">
                  <c:v>2.1230000000000002</c:v>
                </c:pt>
                <c:pt idx="59">
                  <c:v>1.8640000000000001</c:v>
                </c:pt>
                <c:pt idx="60">
                  <c:v>2.4889999999999999</c:v>
                </c:pt>
                <c:pt idx="61">
                  <c:v>2.657</c:v>
                </c:pt>
                <c:pt idx="62">
                  <c:v>2.7719999999999998</c:v>
                </c:pt>
                <c:pt idx="63">
                  <c:v>2.4620000000000002</c:v>
                </c:pt>
                <c:pt idx="64">
                  <c:v>3.1669999999999998</c:v>
                </c:pt>
                <c:pt idx="65">
                  <c:v>4.0430000000000001</c:v>
                </c:pt>
                <c:pt idx="66">
                  <c:v>4.0990000000000002</c:v>
                </c:pt>
                <c:pt idx="67">
                  <c:v>3.948</c:v>
                </c:pt>
                <c:pt idx="68">
                  <c:v>4.5830000000000002</c:v>
                </c:pt>
                <c:pt idx="69">
                  <c:v>4.2130000000000001</c:v>
                </c:pt>
                <c:pt idx="70">
                  <c:v>3.6419999999999999</c:v>
                </c:pt>
                <c:pt idx="71">
                  <c:v>3.0859999999999999</c:v>
                </c:pt>
                <c:pt idx="72">
                  <c:v>4.7770000000000001</c:v>
                </c:pt>
                <c:pt idx="73">
                  <c:v>4.3540000000000001</c:v>
                </c:pt>
                <c:pt idx="74">
                  <c:v>4.7069999999999999</c:v>
                </c:pt>
                <c:pt idx="75">
                  <c:v>4.1260000000000003</c:v>
                </c:pt>
                <c:pt idx="76">
                  <c:v>4.7350000000000003</c:v>
                </c:pt>
                <c:pt idx="77">
                  <c:v>4.8550000000000004</c:v>
                </c:pt>
                <c:pt idx="78">
                  <c:v>5.1740000000000004</c:v>
                </c:pt>
                <c:pt idx="79">
                  <c:v>4.6959999999999997</c:v>
                </c:pt>
                <c:pt idx="80">
                  <c:v>4.5940000000000003</c:v>
                </c:pt>
                <c:pt idx="81">
                  <c:v>4.5990000000000002</c:v>
                </c:pt>
              </c:numCache>
            </c:numRef>
          </c:val>
          <c:extLst>
            <c:ext xmlns:c16="http://schemas.microsoft.com/office/drawing/2014/chart" uri="{C3380CC4-5D6E-409C-BE32-E72D297353CC}">
              <c16:uniqueId val="{00000004-6AA2-44FE-AC80-91C7A3EF969D}"/>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ForeignNonbank'!$B$20:$DX$20</c:f>
              <c:numCache>
                <c:formatCode>0.0</c:formatCode>
                <c:ptCount val="127"/>
                <c:pt idx="0">
                  <c:v>0.73799999999999999</c:v>
                </c:pt>
                <c:pt idx="1">
                  <c:v>0.51900000000000013</c:v>
                </c:pt>
                <c:pt idx="2">
                  <c:v>0.40999999999999992</c:v>
                </c:pt>
                <c:pt idx="3">
                  <c:v>0.3490000000000002</c:v>
                </c:pt>
                <c:pt idx="4">
                  <c:v>0.55400000000000027</c:v>
                </c:pt>
                <c:pt idx="5">
                  <c:v>0.48399999999999999</c:v>
                </c:pt>
                <c:pt idx="6">
                  <c:v>1.0000000000000009E-2</c:v>
                </c:pt>
                <c:pt idx="7">
                  <c:v>1.0000000000000009E-2</c:v>
                </c:pt>
                <c:pt idx="8">
                  <c:v>1.2000000000000011E-2</c:v>
                </c:pt>
                <c:pt idx="9">
                  <c:v>1.2000000000000011E-2</c:v>
                </c:pt>
                <c:pt idx="10">
                  <c:v>1.2000000000000011E-2</c:v>
                </c:pt>
                <c:pt idx="11">
                  <c:v>1.2999999999999901E-2</c:v>
                </c:pt>
                <c:pt idx="12">
                  <c:v>0.24199999999999955</c:v>
                </c:pt>
                <c:pt idx="13">
                  <c:v>0.2410000000000001</c:v>
                </c:pt>
                <c:pt idx="14">
                  <c:v>0.48200000000000021</c:v>
                </c:pt>
                <c:pt idx="15">
                  <c:v>0.84800000000000009</c:v>
                </c:pt>
                <c:pt idx="16">
                  <c:v>1.7599999999999998</c:v>
                </c:pt>
                <c:pt idx="17">
                  <c:v>1.2370000000000001</c:v>
                </c:pt>
                <c:pt idx="18">
                  <c:v>1.3399999999999999</c:v>
                </c:pt>
                <c:pt idx="19">
                  <c:v>1.109</c:v>
                </c:pt>
                <c:pt idx="20">
                  <c:v>1.0149999999999997</c:v>
                </c:pt>
                <c:pt idx="21">
                  <c:v>2.3340000000000001</c:v>
                </c:pt>
                <c:pt idx="22">
                  <c:v>3.2080000000000002</c:v>
                </c:pt>
                <c:pt idx="23">
                  <c:v>3.32</c:v>
                </c:pt>
                <c:pt idx="24">
                  <c:v>4.1189999999999998</c:v>
                </c:pt>
                <c:pt idx="25">
                  <c:v>3.7930000000000015</c:v>
                </c:pt>
                <c:pt idx="26">
                  <c:v>3.7920000000000003</c:v>
                </c:pt>
                <c:pt idx="27">
                  <c:v>3.4619999999999997</c:v>
                </c:pt>
                <c:pt idx="28">
                  <c:v>5.0149999999999997</c:v>
                </c:pt>
                <c:pt idx="29">
                  <c:v>5.2200000000000006</c:v>
                </c:pt>
                <c:pt idx="30">
                  <c:v>5.3580000000000005</c:v>
                </c:pt>
                <c:pt idx="31">
                  <c:v>4.4509999999999996</c:v>
                </c:pt>
                <c:pt idx="32">
                  <c:v>5.0350000000000001</c:v>
                </c:pt>
                <c:pt idx="33">
                  <c:v>4.4229999999999992</c:v>
                </c:pt>
                <c:pt idx="34">
                  <c:v>4.0420000000000007</c:v>
                </c:pt>
                <c:pt idx="35">
                  <c:v>5.8630000000000013</c:v>
                </c:pt>
                <c:pt idx="36">
                  <c:v>5.4610000000000003</c:v>
                </c:pt>
                <c:pt idx="37">
                  <c:v>7.8639999999999999</c:v>
                </c:pt>
                <c:pt idx="38">
                  <c:v>7.8639999999999999</c:v>
                </c:pt>
                <c:pt idx="39">
                  <c:v>10.202999999999999</c:v>
                </c:pt>
                <c:pt idx="40">
                  <c:v>13.422000000000001</c:v>
                </c:pt>
                <c:pt idx="41">
                  <c:v>14.084999999999999</c:v>
                </c:pt>
                <c:pt idx="42">
                  <c:v>14.617000000000003</c:v>
                </c:pt>
                <c:pt idx="43">
                  <c:v>14.956</c:v>
                </c:pt>
                <c:pt idx="44">
                  <c:v>15.431000000000001</c:v>
                </c:pt>
                <c:pt idx="45">
                  <c:v>13.736000000000001</c:v>
                </c:pt>
                <c:pt idx="46">
                  <c:v>14.334</c:v>
                </c:pt>
                <c:pt idx="47">
                  <c:v>13.869000000000002</c:v>
                </c:pt>
                <c:pt idx="48">
                  <c:v>14.507999999999999</c:v>
                </c:pt>
                <c:pt idx="49">
                  <c:v>13.76</c:v>
                </c:pt>
                <c:pt idx="50">
                  <c:v>14.065000000000001</c:v>
                </c:pt>
                <c:pt idx="51">
                  <c:v>13.054000000000002</c:v>
                </c:pt>
                <c:pt idx="52">
                  <c:v>14.221</c:v>
                </c:pt>
                <c:pt idx="53">
                  <c:v>14.198999999999998</c:v>
                </c:pt>
                <c:pt idx="54">
                  <c:v>14.372</c:v>
                </c:pt>
                <c:pt idx="55">
                  <c:v>12.916</c:v>
                </c:pt>
                <c:pt idx="56">
                  <c:v>14.181999999999999</c:v>
                </c:pt>
                <c:pt idx="57">
                  <c:v>12.995000000000001</c:v>
                </c:pt>
                <c:pt idx="58">
                  <c:v>12.576000000000001</c:v>
                </c:pt>
                <c:pt idx="59">
                  <c:v>12.534999999999997</c:v>
                </c:pt>
                <c:pt idx="60">
                  <c:v>11.838999999999999</c:v>
                </c:pt>
                <c:pt idx="61">
                  <c:v>12.016000000000002</c:v>
                </c:pt>
                <c:pt idx="62">
                  <c:v>12.223999999999998</c:v>
                </c:pt>
                <c:pt idx="63">
                  <c:v>11.534000000000002</c:v>
                </c:pt>
                <c:pt idx="64">
                  <c:v>12.023999999999999</c:v>
                </c:pt>
                <c:pt idx="65">
                  <c:v>13.102999999999998</c:v>
                </c:pt>
                <c:pt idx="66">
                  <c:v>12.344000000000001</c:v>
                </c:pt>
                <c:pt idx="67">
                  <c:v>12.213000000000001</c:v>
                </c:pt>
                <c:pt idx="68">
                  <c:v>11.638</c:v>
                </c:pt>
                <c:pt idx="69">
                  <c:v>10.369999999999997</c:v>
                </c:pt>
                <c:pt idx="70">
                  <c:v>10.606000000000002</c:v>
                </c:pt>
                <c:pt idx="71">
                  <c:v>9.81</c:v>
                </c:pt>
                <c:pt idx="72">
                  <c:v>9.6529999999999987</c:v>
                </c:pt>
                <c:pt idx="73">
                  <c:v>9.1829999999999998</c:v>
                </c:pt>
                <c:pt idx="74">
                  <c:v>8.7689999999999984</c:v>
                </c:pt>
                <c:pt idx="75">
                  <c:v>8.3769999999999989</c:v>
                </c:pt>
                <c:pt idx="76">
                  <c:v>9.0940000000000012</c:v>
                </c:pt>
                <c:pt idx="77">
                  <c:v>8.6710000000000012</c:v>
                </c:pt>
                <c:pt idx="78">
                  <c:v>9.0809999999999995</c:v>
                </c:pt>
                <c:pt idx="79">
                  <c:v>9.604000000000001</c:v>
                </c:pt>
                <c:pt idx="80">
                  <c:v>10.602999999999998</c:v>
                </c:pt>
                <c:pt idx="81">
                  <c:v>10.182</c:v>
                </c:pt>
              </c:numCache>
            </c:numRef>
          </c:val>
          <c:extLst>
            <c:ext xmlns:c16="http://schemas.microsoft.com/office/drawing/2014/chart" uri="{C3380CC4-5D6E-409C-BE32-E72D297353CC}">
              <c16:uniqueId val="{00000005-6AA2-44FE-AC80-91C7A3EF969D}"/>
            </c:ext>
          </c:extLst>
        </c:ser>
        <c:dLbls>
          <c:showLegendKey val="0"/>
          <c:showVal val="0"/>
          <c:showCatName val="0"/>
          <c:showSerName val="0"/>
          <c:showPercent val="0"/>
          <c:showBubbleSize val="0"/>
        </c:dLbls>
        <c:axId val="569393152"/>
        <c:axId val="569394688"/>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FX!$B$46:$DX$46</c:f>
              <c:numCache>
                <c:formatCode>0</c:formatCode>
                <c:ptCount val="127"/>
                <c:pt idx="0">
                  <c:v>27.606214969188365</c:v>
                </c:pt>
                <c:pt idx="1">
                  <c:v>27.469385123578295</c:v>
                </c:pt>
                <c:pt idx="2">
                  <c:v>27.153083372978116</c:v>
                </c:pt>
                <c:pt idx="3">
                  <c:v>27.086904197512858</c:v>
                </c:pt>
                <c:pt idx="4">
                  <c:v>28.261262172392872</c:v>
                </c:pt>
                <c:pt idx="5">
                  <c:v>26.143797802291317</c:v>
                </c:pt>
                <c:pt idx="6">
                  <c:v>26.401603835747029</c:v>
                </c:pt>
                <c:pt idx="7">
                  <c:v>26.603819276274827</c:v>
                </c:pt>
                <c:pt idx="8">
                  <c:v>26.757075752473664</c:v>
                </c:pt>
                <c:pt idx="9">
                  <c:v>26.692003506118983</c:v>
                </c:pt>
                <c:pt idx="10">
                  <c:v>26.234553768259094</c:v>
                </c:pt>
                <c:pt idx="11">
                  <c:v>26.207899277816832</c:v>
                </c:pt>
                <c:pt idx="12">
                  <c:v>28.076798585780622</c:v>
                </c:pt>
                <c:pt idx="13">
                  <c:v>24.751720256359054</c:v>
                </c:pt>
                <c:pt idx="14">
                  <c:v>23.447741435536468</c:v>
                </c:pt>
                <c:pt idx="15">
                  <c:v>22.943297936285319</c:v>
                </c:pt>
                <c:pt idx="16">
                  <c:v>24.345513089738205</c:v>
                </c:pt>
                <c:pt idx="17">
                  <c:v>22.231197026671541</c:v>
                </c:pt>
                <c:pt idx="18">
                  <c:v>21.88327102328531</c:v>
                </c:pt>
                <c:pt idx="19">
                  <c:v>21.893911292459332</c:v>
                </c:pt>
                <c:pt idx="20">
                  <c:v>25.198104174390345</c:v>
                </c:pt>
                <c:pt idx="21">
                  <c:v>30.047285877447376</c:v>
                </c:pt>
                <c:pt idx="22">
                  <c:v>34.655409005944513</c:v>
                </c:pt>
                <c:pt idx="23">
                  <c:v>34.94083170527491</c:v>
                </c:pt>
                <c:pt idx="24">
                  <c:v>37.859594593083706</c:v>
                </c:pt>
                <c:pt idx="25">
                  <c:v>37.831172707770172</c:v>
                </c:pt>
                <c:pt idx="26">
                  <c:v>38.174722823335692</c:v>
                </c:pt>
                <c:pt idx="27">
                  <c:v>38.606973454273117</c:v>
                </c:pt>
                <c:pt idx="28">
                  <c:v>45.929590699025027</c:v>
                </c:pt>
                <c:pt idx="29">
                  <c:v>44.297273800082316</c:v>
                </c:pt>
                <c:pt idx="30">
                  <c:v>44.198313956332456</c:v>
                </c:pt>
                <c:pt idx="31">
                  <c:v>46.815018215431465</c:v>
                </c:pt>
                <c:pt idx="32">
                  <c:v>47.040632318182681</c:v>
                </c:pt>
                <c:pt idx="33">
                  <c:v>48.23066805502274</c:v>
                </c:pt>
                <c:pt idx="34">
                  <c:v>48.272666085555713</c:v>
                </c:pt>
                <c:pt idx="35">
                  <c:v>54.073301051928546</c:v>
                </c:pt>
                <c:pt idx="36">
                  <c:v>54.302321334760471</c:v>
                </c:pt>
                <c:pt idx="37">
                  <c:v>61.939364692811402</c:v>
                </c:pt>
                <c:pt idx="38">
                  <c:v>61.866190980794542</c:v>
                </c:pt>
                <c:pt idx="39">
                  <c:v>70.836824727393804</c:v>
                </c:pt>
                <c:pt idx="40">
                  <c:v>77.557859288850722</c:v>
                </c:pt>
                <c:pt idx="41">
                  <c:v>78.60499965942374</c:v>
                </c:pt>
                <c:pt idx="42">
                  <c:v>78.103377554214646</c:v>
                </c:pt>
                <c:pt idx="43">
                  <c:v>81.132784202194742</c:v>
                </c:pt>
                <c:pt idx="44">
                  <c:v>82.185454099923817</c:v>
                </c:pt>
                <c:pt idx="45">
                  <c:v>81.320875640231137</c:v>
                </c:pt>
                <c:pt idx="46">
                  <c:v>84.695119546786884</c:v>
                </c:pt>
                <c:pt idx="47">
                  <c:v>83.417935262638338</c:v>
                </c:pt>
                <c:pt idx="48">
                  <c:v>83.82485511912428</c:v>
                </c:pt>
                <c:pt idx="49">
                  <c:v>82.511930983847279</c:v>
                </c:pt>
                <c:pt idx="50">
                  <c:v>82.516013543026375</c:v>
                </c:pt>
                <c:pt idx="51">
                  <c:v>79.43068502736611</c:v>
                </c:pt>
                <c:pt idx="52">
                  <c:v>81.411882575907129</c:v>
                </c:pt>
                <c:pt idx="53">
                  <c:v>81.133920319112732</c:v>
                </c:pt>
                <c:pt idx="54">
                  <c:v>79.904621226086491</c:v>
                </c:pt>
                <c:pt idx="55">
                  <c:v>74.889034861352229</c:v>
                </c:pt>
                <c:pt idx="56">
                  <c:v>76.357878397294627</c:v>
                </c:pt>
                <c:pt idx="57">
                  <c:v>73.663885892692164</c:v>
                </c:pt>
                <c:pt idx="58">
                  <c:v>72.102051392016023</c:v>
                </c:pt>
                <c:pt idx="59">
                  <c:v>71.007214816770045</c:v>
                </c:pt>
                <c:pt idx="60">
                  <c:v>68.503646946143078</c:v>
                </c:pt>
                <c:pt idx="61">
                  <c:v>68.063698676968315</c:v>
                </c:pt>
                <c:pt idx="62">
                  <c:v>68.299475822579609</c:v>
                </c:pt>
                <c:pt idx="63">
                  <c:v>66.019685611645258</c:v>
                </c:pt>
                <c:pt idx="64">
                  <c:v>69.193134805904904</c:v>
                </c:pt>
                <c:pt idx="65">
                  <c:v>78.277474239258041</c:v>
                </c:pt>
                <c:pt idx="66">
                  <c:v>78.264349855021877</c:v>
                </c:pt>
                <c:pt idx="67">
                  <c:v>80.169451635678996</c:v>
                </c:pt>
                <c:pt idx="68">
                  <c:v>85.489317184363628</c:v>
                </c:pt>
                <c:pt idx="69">
                  <c:v>80.413466136268823</c:v>
                </c:pt>
                <c:pt idx="70">
                  <c:v>79.741282674470497</c:v>
                </c:pt>
                <c:pt idx="71">
                  <c:v>74.831516829094824</c:v>
                </c:pt>
                <c:pt idx="72">
                  <c:v>75.896177875435285</c:v>
                </c:pt>
                <c:pt idx="73">
                  <c:v>75.562814319472523</c:v>
                </c:pt>
                <c:pt idx="74">
                  <c:v>74.988726405978241</c:v>
                </c:pt>
                <c:pt idx="75">
                  <c:v>72.738406930362515</c:v>
                </c:pt>
                <c:pt idx="76">
                  <c:v>71.941739989744406</c:v>
                </c:pt>
                <c:pt idx="77">
                  <c:v>70.028863418696986</c:v>
                </c:pt>
                <c:pt idx="78">
                  <c:v>71.004337778177501</c:v>
                </c:pt>
                <c:pt idx="79">
                  <c:v>68.394395709214876</c:v>
                </c:pt>
                <c:pt idx="80">
                  <c:v>70.078782629601449</c:v>
                </c:pt>
                <c:pt idx="81">
                  <c:v>69.565117609799245</c:v>
                </c:pt>
              </c:numCache>
            </c:numRef>
          </c:val>
          <c:smooth val="0"/>
          <c:extLst>
            <c:ext xmlns:c16="http://schemas.microsoft.com/office/drawing/2014/chart" uri="{C3380CC4-5D6E-409C-BE32-E72D297353CC}">
              <c16:uniqueId val="{00000006-6AA2-44FE-AC80-91C7A3EF969D}"/>
            </c:ext>
          </c:extLst>
        </c:ser>
        <c:dLbls>
          <c:showLegendKey val="0"/>
          <c:showVal val="0"/>
          <c:showCatName val="0"/>
          <c:showSerName val="0"/>
          <c:showPercent val="0"/>
          <c:showBubbleSize val="0"/>
        </c:dLbls>
        <c:marker val="1"/>
        <c:smooth val="0"/>
        <c:axId val="569396608"/>
        <c:axId val="569398400"/>
      </c:lineChart>
      <c:dateAx>
        <c:axId val="569393152"/>
        <c:scaling>
          <c:orientation val="minMax"/>
        </c:scaling>
        <c:delete val="0"/>
        <c:axPos val="b"/>
        <c:numFmt formatCode="yyyy" sourceLinked="0"/>
        <c:majorTickMark val="out"/>
        <c:minorTickMark val="out"/>
        <c:tickLblPos val="nextTo"/>
        <c:spPr>
          <a:ln/>
        </c:spPr>
        <c:crossAx val="569394688"/>
        <c:crosses val="autoZero"/>
        <c:auto val="1"/>
        <c:lblOffset val="100"/>
        <c:baseTimeUnit val="days"/>
        <c:majorUnit val="24"/>
        <c:majorTimeUnit val="months"/>
        <c:minorUnit val="12"/>
        <c:minorTimeUnit val="months"/>
      </c:dateAx>
      <c:valAx>
        <c:axId val="56939468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393152"/>
        <c:crosses val="autoZero"/>
        <c:crossBetween val="between"/>
      </c:valAx>
      <c:dateAx>
        <c:axId val="569396608"/>
        <c:scaling>
          <c:orientation val="minMax"/>
        </c:scaling>
        <c:delete val="1"/>
        <c:axPos val="b"/>
        <c:numFmt formatCode="m/d/yyyy" sourceLinked="1"/>
        <c:majorTickMark val="out"/>
        <c:minorTickMark val="none"/>
        <c:tickLblPos val="none"/>
        <c:crossAx val="569398400"/>
        <c:crosses val="autoZero"/>
        <c:auto val="1"/>
        <c:lblOffset val="100"/>
        <c:baseTimeUnit val="months"/>
      </c:dateAx>
      <c:valAx>
        <c:axId val="56939840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39660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26"/>
          <c:w val="0.70875951151978156"/>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DomesticCentralBank'!$B$21:$DX$21</c:f>
              <c:numCache>
                <c:formatCode>0.0</c:formatCode>
                <c:ptCount val="127"/>
                <c:pt idx="0">
                  <c:v>19.52</c:v>
                </c:pt>
                <c:pt idx="1">
                  <c:v>20.158999999999999</c:v>
                </c:pt>
                <c:pt idx="2">
                  <c:v>20.55</c:v>
                </c:pt>
                <c:pt idx="3">
                  <c:v>20.029</c:v>
                </c:pt>
                <c:pt idx="4">
                  <c:v>20.513999999999999</c:v>
                </c:pt>
                <c:pt idx="5">
                  <c:v>21.344000000000001</c:v>
                </c:pt>
                <c:pt idx="6">
                  <c:v>22.72</c:v>
                </c:pt>
                <c:pt idx="7">
                  <c:v>21.023</c:v>
                </c:pt>
                <c:pt idx="8">
                  <c:v>20.228999999999999</c:v>
                </c:pt>
                <c:pt idx="9">
                  <c:v>20.151</c:v>
                </c:pt>
                <c:pt idx="10">
                  <c:v>20.303000000000001</c:v>
                </c:pt>
                <c:pt idx="11">
                  <c:v>19.013000000000002</c:v>
                </c:pt>
                <c:pt idx="12">
                  <c:v>19.718</c:v>
                </c:pt>
                <c:pt idx="13">
                  <c:v>18.192</c:v>
                </c:pt>
                <c:pt idx="14">
                  <c:v>18.399000000000001</c:v>
                </c:pt>
                <c:pt idx="15">
                  <c:v>18.292000000000002</c:v>
                </c:pt>
                <c:pt idx="16">
                  <c:v>19.152999999999999</c:v>
                </c:pt>
                <c:pt idx="17">
                  <c:v>19.498999999999999</c:v>
                </c:pt>
                <c:pt idx="18">
                  <c:v>20.41</c:v>
                </c:pt>
                <c:pt idx="19">
                  <c:v>20.341999999999999</c:v>
                </c:pt>
                <c:pt idx="20">
                  <c:v>21.544</c:v>
                </c:pt>
                <c:pt idx="21">
                  <c:v>22.042999999999999</c:v>
                </c:pt>
                <c:pt idx="22">
                  <c:v>22.568999999999999</c:v>
                </c:pt>
                <c:pt idx="23">
                  <c:v>23.263000000000002</c:v>
                </c:pt>
                <c:pt idx="24">
                  <c:v>24.456</c:v>
                </c:pt>
                <c:pt idx="25">
                  <c:v>24.003</c:v>
                </c:pt>
                <c:pt idx="26">
                  <c:v>25.405999999999999</c:v>
                </c:pt>
                <c:pt idx="27">
                  <c:v>26.106000000000002</c:v>
                </c:pt>
                <c:pt idx="28">
                  <c:v>27.574000000000002</c:v>
                </c:pt>
                <c:pt idx="29">
                  <c:v>27.957999999999998</c:v>
                </c:pt>
                <c:pt idx="30">
                  <c:v>32.634</c:v>
                </c:pt>
                <c:pt idx="31">
                  <c:v>35.313000000000002</c:v>
                </c:pt>
                <c:pt idx="32">
                  <c:v>36.048999999999999</c:v>
                </c:pt>
                <c:pt idx="33">
                  <c:v>35.118000000000002</c:v>
                </c:pt>
                <c:pt idx="34">
                  <c:v>37.484000000000002</c:v>
                </c:pt>
                <c:pt idx="35">
                  <c:v>37.601999999999997</c:v>
                </c:pt>
                <c:pt idx="36">
                  <c:v>37.558999999999997</c:v>
                </c:pt>
                <c:pt idx="37">
                  <c:v>36.296999999999997</c:v>
                </c:pt>
                <c:pt idx="38">
                  <c:v>37.762999999999998</c:v>
                </c:pt>
                <c:pt idx="39">
                  <c:v>37.851999999999997</c:v>
                </c:pt>
                <c:pt idx="40">
                  <c:v>38.784999999999997</c:v>
                </c:pt>
                <c:pt idx="41">
                  <c:v>38.084000000000003</c:v>
                </c:pt>
                <c:pt idx="42">
                  <c:v>38.524999999999999</c:v>
                </c:pt>
                <c:pt idx="43">
                  <c:v>40.28</c:v>
                </c:pt>
                <c:pt idx="44">
                  <c:v>45.267000000000003</c:v>
                </c:pt>
                <c:pt idx="45">
                  <c:v>58.470999999999997</c:v>
                </c:pt>
                <c:pt idx="46">
                  <c:v>73.289000000000001</c:v>
                </c:pt>
                <c:pt idx="47">
                  <c:v>88.918999999999997</c:v>
                </c:pt>
                <c:pt idx="48">
                  <c:v>98.293999999999997</c:v>
                </c:pt>
                <c:pt idx="49">
                  <c:v>118.392</c:v>
                </c:pt>
                <c:pt idx="50">
                  <c:v>130.827</c:v>
                </c:pt>
                <c:pt idx="51">
                  <c:v>143.13900000000001</c:v>
                </c:pt>
                <c:pt idx="52">
                  <c:v>162.102</c:v>
                </c:pt>
                <c:pt idx="53">
                  <c:v>177.154</c:v>
                </c:pt>
                <c:pt idx="54">
                  <c:v>188.63200000000001</c:v>
                </c:pt>
                <c:pt idx="55">
                  <c:v>202.959</c:v>
                </c:pt>
                <c:pt idx="56">
                  <c:v>208.322</c:v>
                </c:pt>
                <c:pt idx="57">
                  <c:v>216.99</c:v>
                </c:pt>
                <c:pt idx="58">
                  <c:v>223.25399999999999</c:v>
                </c:pt>
                <c:pt idx="59">
                  <c:v>226.88900000000001</c:v>
                </c:pt>
                <c:pt idx="60">
                  <c:v>225.83099999999999</c:v>
                </c:pt>
                <c:pt idx="61">
                  <c:v>223.696</c:v>
                </c:pt>
                <c:pt idx="62">
                  <c:v>221.185</c:v>
                </c:pt>
                <c:pt idx="63">
                  <c:v>222.30199999999999</c:v>
                </c:pt>
                <c:pt idx="64">
                  <c:v>226.5</c:v>
                </c:pt>
                <c:pt idx="65">
                  <c:v>269.52600000000001</c:v>
                </c:pt>
                <c:pt idx="66">
                  <c:v>292.13499999999999</c:v>
                </c:pt>
                <c:pt idx="67">
                  <c:v>313.28500000000003</c:v>
                </c:pt>
                <c:pt idx="68">
                  <c:v>328.62299999999999</c:v>
                </c:pt>
                <c:pt idx="69">
                  <c:v>355.16399999999999</c:v>
                </c:pt>
                <c:pt idx="70">
                  <c:v>374.54500000000002</c:v>
                </c:pt>
                <c:pt idx="71">
                  <c:v>393.726</c:v>
                </c:pt>
                <c:pt idx="72">
                  <c:v>405.88600000000002</c:v>
                </c:pt>
                <c:pt idx="73">
                  <c:v>414.16500000000002</c:v>
                </c:pt>
                <c:pt idx="74">
                  <c:v>423.69</c:v>
                </c:pt>
                <c:pt idx="75">
                  <c:v>420.69900000000001</c:v>
                </c:pt>
                <c:pt idx="76">
                  <c:v>420.45600000000002</c:v>
                </c:pt>
                <c:pt idx="77">
                  <c:v>420.77800000000002</c:v>
                </c:pt>
                <c:pt idx="78">
                  <c:v>416.08</c:v>
                </c:pt>
                <c:pt idx="79">
                  <c:v>409.505</c:v>
                </c:pt>
                <c:pt idx="80">
                  <c:v>406.76499999999999</c:v>
                </c:pt>
                <c:pt idx="81">
                  <c:v>398.86200000000002</c:v>
                </c:pt>
              </c:numCache>
            </c:numRef>
          </c:val>
          <c:extLst>
            <c:ext xmlns:c16="http://schemas.microsoft.com/office/drawing/2014/chart" uri="{C3380CC4-5D6E-409C-BE32-E72D297353CC}">
              <c16:uniqueId val="{00000000-4818-4090-9B13-3025830FC234}"/>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DomesticBank'!$B$21:$DX$21</c:f>
              <c:numCache>
                <c:formatCode>0.0</c:formatCode>
                <c:ptCount val="127"/>
                <c:pt idx="0">
                  <c:v>109.943</c:v>
                </c:pt>
                <c:pt idx="1">
                  <c:v>112.51</c:v>
                </c:pt>
                <c:pt idx="2">
                  <c:v>106.393</c:v>
                </c:pt>
                <c:pt idx="3">
                  <c:v>100.642</c:v>
                </c:pt>
                <c:pt idx="4">
                  <c:v>99.046999999999997</c:v>
                </c:pt>
                <c:pt idx="5">
                  <c:v>100.916</c:v>
                </c:pt>
                <c:pt idx="6">
                  <c:v>99.108999999999995</c:v>
                </c:pt>
                <c:pt idx="7">
                  <c:v>99.869</c:v>
                </c:pt>
                <c:pt idx="8">
                  <c:v>92.67</c:v>
                </c:pt>
                <c:pt idx="9">
                  <c:v>88.16</c:v>
                </c:pt>
                <c:pt idx="10">
                  <c:v>87.409000000000006</c:v>
                </c:pt>
                <c:pt idx="11">
                  <c:v>85.561999999999998</c:v>
                </c:pt>
                <c:pt idx="12">
                  <c:v>84.790999999999997</c:v>
                </c:pt>
                <c:pt idx="13">
                  <c:v>88.551000000000002</c:v>
                </c:pt>
                <c:pt idx="14">
                  <c:v>87.89</c:v>
                </c:pt>
                <c:pt idx="15">
                  <c:v>93.195999999999998</c:v>
                </c:pt>
                <c:pt idx="16">
                  <c:v>89.370999999999995</c:v>
                </c:pt>
                <c:pt idx="17">
                  <c:v>91.385999999999996</c:v>
                </c:pt>
                <c:pt idx="18">
                  <c:v>86.736999999999995</c:v>
                </c:pt>
                <c:pt idx="19">
                  <c:v>115.619</c:v>
                </c:pt>
                <c:pt idx="20">
                  <c:v>134.249</c:v>
                </c:pt>
                <c:pt idx="21">
                  <c:v>155.423</c:v>
                </c:pt>
                <c:pt idx="22">
                  <c:v>159.828</c:v>
                </c:pt>
                <c:pt idx="23">
                  <c:v>171.08099999999999</c:v>
                </c:pt>
                <c:pt idx="24">
                  <c:v>170.892</c:v>
                </c:pt>
                <c:pt idx="25">
                  <c:v>183.91</c:v>
                </c:pt>
                <c:pt idx="26">
                  <c:v>180.767</c:v>
                </c:pt>
                <c:pt idx="27">
                  <c:v>183.21299999999999</c:v>
                </c:pt>
                <c:pt idx="28">
                  <c:v>190.26</c:v>
                </c:pt>
                <c:pt idx="29">
                  <c:v>202.33799999999999</c:v>
                </c:pt>
                <c:pt idx="30">
                  <c:v>188.404</c:v>
                </c:pt>
                <c:pt idx="31">
                  <c:v>213.61600000000001</c:v>
                </c:pt>
                <c:pt idx="32">
                  <c:v>261.74</c:v>
                </c:pt>
                <c:pt idx="33">
                  <c:v>275.73399999999998</c:v>
                </c:pt>
                <c:pt idx="34">
                  <c:v>260.483</c:v>
                </c:pt>
                <c:pt idx="35">
                  <c:v>246.15899999999999</c:v>
                </c:pt>
                <c:pt idx="36">
                  <c:v>281.238</c:v>
                </c:pt>
                <c:pt idx="37">
                  <c:v>303.42500000000001</c:v>
                </c:pt>
                <c:pt idx="38">
                  <c:v>298.524</c:v>
                </c:pt>
                <c:pt idx="39">
                  <c:v>254.148</c:v>
                </c:pt>
                <c:pt idx="40">
                  <c:v>284.64400000000001</c:v>
                </c:pt>
                <c:pt idx="41">
                  <c:v>290.01900000000001</c:v>
                </c:pt>
                <c:pt idx="42">
                  <c:v>295.92700000000002</c:v>
                </c:pt>
                <c:pt idx="43">
                  <c:v>290.17</c:v>
                </c:pt>
                <c:pt idx="44">
                  <c:v>278.69</c:v>
                </c:pt>
                <c:pt idx="45">
                  <c:v>267.96600000000001</c:v>
                </c:pt>
                <c:pt idx="46">
                  <c:v>265.52100000000002</c:v>
                </c:pt>
                <c:pt idx="47">
                  <c:v>255.37</c:v>
                </c:pt>
                <c:pt idx="48">
                  <c:v>303.87700000000001</c:v>
                </c:pt>
                <c:pt idx="49">
                  <c:v>337.65100000000001</c:v>
                </c:pt>
                <c:pt idx="50">
                  <c:v>344.32400000000001</c:v>
                </c:pt>
                <c:pt idx="51">
                  <c:v>348.29399999999998</c:v>
                </c:pt>
                <c:pt idx="52">
                  <c:v>342.62799999999999</c:v>
                </c:pt>
                <c:pt idx="53">
                  <c:v>330.39299999999997</c:v>
                </c:pt>
                <c:pt idx="54">
                  <c:v>322.637</c:v>
                </c:pt>
                <c:pt idx="55">
                  <c:v>300.69200000000001</c:v>
                </c:pt>
                <c:pt idx="56">
                  <c:v>306.815</c:v>
                </c:pt>
                <c:pt idx="57">
                  <c:v>304.43799999999999</c:v>
                </c:pt>
                <c:pt idx="58">
                  <c:v>297.04300000000001</c:v>
                </c:pt>
                <c:pt idx="59">
                  <c:v>287.69400000000002</c:v>
                </c:pt>
                <c:pt idx="60">
                  <c:v>303.61200000000002</c:v>
                </c:pt>
                <c:pt idx="61">
                  <c:v>292.52300000000002</c:v>
                </c:pt>
                <c:pt idx="62">
                  <c:v>283.02999999999997</c:v>
                </c:pt>
                <c:pt idx="63">
                  <c:v>270.73</c:v>
                </c:pt>
                <c:pt idx="64">
                  <c:v>283.733</c:v>
                </c:pt>
                <c:pt idx="65">
                  <c:v>307.08800000000002</c:v>
                </c:pt>
                <c:pt idx="66">
                  <c:v>306.613</c:v>
                </c:pt>
                <c:pt idx="67">
                  <c:v>301.40800000000002</c:v>
                </c:pt>
                <c:pt idx="68">
                  <c:v>330.36099999999999</c:v>
                </c:pt>
                <c:pt idx="69">
                  <c:v>323.25900000000001</c:v>
                </c:pt>
                <c:pt idx="70">
                  <c:v>302.22899999999998</c:v>
                </c:pt>
                <c:pt idx="71">
                  <c:v>281.45800000000003</c:v>
                </c:pt>
                <c:pt idx="72">
                  <c:v>288.488</c:v>
                </c:pt>
                <c:pt idx="73">
                  <c:v>300.32</c:v>
                </c:pt>
                <c:pt idx="74">
                  <c:v>304.79399999999998</c:v>
                </c:pt>
                <c:pt idx="75">
                  <c:v>305.589</c:v>
                </c:pt>
                <c:pt idx="76">
                  <c:v>313.76600000000002</c:v>
                </c:pt>
                <c:pt idx="77">
                  <c:v>307.43900000000002</c:v>
                </c:pt>
                <c:pt idx="78">
                  <c:v>302.93799999999999</c:v>
                </c:pt>
                <c:pt idx="79">
                  <c:v>297.452</c:v>
                </c:pt>
                <c:pt idx="80">
                  <c:v>297.452</c:v>
                </c:pt>
                <c:pt idx="81">
                  <c:v>297.452</c:v>
                </c:pt>
              </c:numCache>
            </c:numRef>
          </c:val>
          <c:extLst>
            <c:ext xmlns:c16="http://schemas.microsoft.com/office/drawing/2014/chart" uri="{C3380CC4-5D6E-409C-BE32-E72D297353CC}">
              <c16:uniqueId val="{00000001-4818-4090-9B13-3025830FC234}"/>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DomesticNonbank'!$B$21:$DX$21</c:f>
              <c:numCache>
                <c:formatCode>0.0</c:formatCode>
                <c:ptCount val="127"/>
                <c:pt idx="0">
                  <c:v>94.614999999999995</c:v>
                </c:pt>
                <c:pt idx="1">
                  <c:v>97.145999999999972</c:v>
                </c:pt>
                <c:pt idx="2">
                  <c:v>94.485000000000014</c:v>
                </c:pt>
                <c:pt idx="3">
                  <c:v>93.063999999999993</c:v>
                </c:pt>
                <c:pt idx="4">
                  <c:v>96.863999999999976</c:v>
                </c:pt>
                <c:pt idx="5">
                  <c:v>84.375</c:v>
                </c:pt>
                <c:pt idx="6">
                  <c:v>81.992000000000004</c:v>
                </c:pt>
                <c:pt idx="7">
                  <c:v>85.524999999999977</c:v>
                </c:pt>
                <c:pt idx="8">
                  <c:v>91.43499999999996</c:v>
                </c:pt>
                <c:pt idx="9">
                  <c:v>90.681999999999988</c:v>
                </c:pt>
                <c:pt idx="10">
                  <c:v>93.65600000000002</c:v>
                </c:pt>
                <c:pt idx="11">
                  <c:v>90.97699999999999</c:v>
                </c:pt>
                <c:pt idx="12">
                  <c:v>92.836999999999989</c:v>
                </c:pt>
                <c:pt idx="13">
                  <c:v>95.116</c:v>
                </c:pt>
                <c:pt idx="14">
                  <c:v>93.3</c:v>
                </c:pt>
                <c:pt idx="15">
                  <c:v>89.492999999999967</c:v>
                </c:pt>
                <c:pt idx="16">
                  <c:v>87.283000000000001</c:v>
                </c:pt>
                <c:pt idx="17">
                  <c:v>95.771999999999991</c:v>
                </c:pt>
                <c:pt idx="18">
                  <c:v>101.76299999999998</c:v>
                </c:pt>
                <c:pt idx="19">
                  <c:v>97.342999999999989</c:v>
                </c:pt>
                <c:pt idx="20">
                  <c:v>109.57599999999996</c:v>
                </c:pt>
                <c:pt idx="21">
                  <c:v>116.98000000000002</c:v>
                </c:pt>
                <c:pt idx="22">
                  <c:v>120.91400000000002</c:v>
                </c:pt>
                <c:pt idx="23">
                  <c:v>129.20400000000004</c:v>
                </c:pt>
                <c:pt idx="24">
                  <c:v>121.56299999999999</c:v>
                </c:pt>
                <c:pt idx="25">
                  <c:v>147.59000000000006</c:v>
                </c:pt>
                <c:pt idx="26">
                  <c:v>134.77200000000005</c:v>
                </c:pt>
                <c:pt idx="27">
                  <c:v>162.12900000000005</c:v>
                </c:pt>
                <c:pt idx="28">
                  <c:v>191.04399999999998</c:v>
                </c:pt>
                <c:pt idx="29">
                  <c:v>203.28299999999999</c:v>
                </c:pt>
                <c:pt idx="30">
                  <c:v>207.916</c:v>
                </c:pt>
                <c:pt idx="31">
                  <c:v>227.02900000000002</c:v>
                </c:pt>
                <c:pt idx="32">
                  <c:v>274.73099999999999</c:v>
                </c:pt>
                <c:pt idx="33">
                  <c:v>269.18400000000003</c:v>
                </c:pt>
                <c:pt idx="34">
                  <c:v>265.36999999999995</c:v>
                </c:pt>
                <c:pt idx="35">
                  <c:v>310.42700000000002</c:v>
                </c:pt>
                <c:pt idx="36">
                  <c:v>362.05</c:v>
                </c:pt>
                <c:pt idx="37">
                  <c:v>392.95</c:v>
                </c:pt>
                <c:pt idx="38">
                  <c:v>331.90699999999993</c:v>
                </c:pt>
                <c:pt idx="39">
                  <c:v>356.63000000000011</c:v>
                </c:pt>
                <c:pt idx="40">
                  <c:v>335.83199999999999</c:v>
                </c:pt>
                <c:pt idx="41">
                  <c:v>314.58699999999999</c:v>
                </c:pt>
                <c:pt idx="42">
                  <c:v>329.73800000000006</c:v>
                </c:pt>
                <c:pt idx="43">
                  <c:v>321.04800000000006</c:v>
                </c:pt>
                <c:pt idx="44">
                  <c:v>301.70999999999987</c:v>
                </c:pt>
                <c:pt idx="45">
                  <c:v>307.56799999999998</c:v>
                </c:pt>
                <c:pt idx="46">
                  <c:v>296.58</c:v>
                </c:pt>
                <c:pt idx="47">
                  <c:v>291.04599999999994</c:v>
                </c:pt>
                <c:pt idx="48">
                  <c:v>243.09500000000008</c:v>
                </c:pt>
                <c:pt idx="49">
                  <c:v>192.70799999999991</c:v>
                </c:pt>
                <c:pt idx="50">
                  <c:v>168.57800000000003</c:v>
                </c:pt>
                <c:pt idx="51">
                  <c:v>159.822</c:v>
                </c:pt>
                <c:pt idx="52">
                  <c:v>172.49000000000007</c:v>
                </c:pt>
                <c:pt idx="53">
                  <c:v>162.55000000000001</c:v>
                </c:pt>
                <c:pt idx="54">
                  <c:v>166.95099999999991</c:v>
                </c:pt>
                <c:pt idx="55">
                  <c:v>167.40799999999984</c:v>
                </c:pt>
                <c:pt idx="56">
                  <c:v>151.02300000000008</c:v>
                </c:pt>
                <c:pt idx="57">
                  <c:v>149.70699999999988</c:v>
                </c:pt>
                <c:pt idx="58">
                  <c:v>156.36900000000003</c:v>
                </c:pt>
                <c:pt idx="59">
                  <c:v>162.05899999999991</c:v>
                </c:pt>
                <c:pt idx="60">
                  <c:v>156.59699999999992</c:v>
                </c:pt>
                <c:pt idx="61">
                  <c:v>144.92799999999988</c:v>
                </c:pt>
                <c:pt idx="62">
                  <c:v>136.76800000000009</c:v>
                </c:pt>
                <c:pt idx="63">
                  <c:v>149.13999999999999</c:v>
                </c:pt>
                <c:pt idx="64">
                  <c:v>160.55299999999994</c:v>
                </c:pt>
                <c:pt idx="65">
                  <c:v>152.20499999999993</c:v>
                </c:pt>
                <c:pt idx="66">
                  <c:v>149.39800000000008</c:v>
                </c:pt>
                <c:pt idx="67">
                  <c:v>142.31299999999993</c:v>
                </c:pt>
                <c:pt idx="68">
                  <c:v>149.41400000000016</c:v>
                </c:pt>
                <c:pt idx="69">
                  <c:v>150.32099999999991</c:v>
                </c:pt>
                <c:pt idx="70">
                  <c:v>156.79600000000005</c:v>
                </c:pt>
                <c:pt idx="71">
                  <c:v>167.02100000000002</c:v>
                </c:pt>
                <c:pt idx="72">
                  <c:v>166.76599999999985</c:v>
                </c:pt>
                <c:pt idx="73">
                  <c:v>174.45299999999997</c:v>
                </c:pt>
                <c:pt idx="74">
                  <c:v>179.74799999999988</c:v>
                </c:pt>
                <c:pt idx="75">
                  <c:v>191.95000000000005</c:v>
                </c:pt>
                <c:pt idx="76">
                  <c:v>215.19699999999995</c:v>
                </c:pt>
                <c:pt idx="77">
                  <c:v>229.67599999999987</c:v>
                </c:pt>
                <c:pt idx="78">
                  <c:v>239.82799999999986</c:v>
                </c:pt>
                <c:pt idx="79">
                  <c:v>241.17899999999997</c:v>
                </c:pt>
                <c:pt idx="80">
                  <c:v>257.85200000000009</c:v>
                </c:pt>
                <c:pt idx="81">
                  <c:v>269.23900000000003</c:v>
                </c:pt>
              </c:numCache>
            </c:numRef>
          </c:val>
          <c:extLst>
            <c:ext xmlns:c16="http://schemas.microsoft.com/office/drawing/2014/chart" uri="{C3380CC4-5D6E-409C-BE32-E72D297353CC}">
              <c16:uniqueId val="{00000002-4818-4090-9B13-3025830FC234}"/>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ForeignOfficial'!$B$21:$DX$21</c:f>
              <c:numCache>
                <c:formatCode>0.0</c:formatCode>
                <c:ptCount val="127"/>
                <c:pt idx="0">
                  <c:v>11.045999999999999</c:v>
                </c:pt>
                <c:pt idx="1">
                  <c:v>11.868</c:v>
                </c:pt>
                <c:pt idx="2">
                  <c:v>12.987</c:v>
                </c:pt>
                <c:pt idx="3">
                  <c:v>14.375</c:v>
                </c:pt>
                <c:pt idx="4">
                  <c:v>15.654</c:v>
                </c:pt>
                <c:pt idx="5">
                  <c:v>16.704000000000001</c:v>
                </c:pt>
                <c:pt idx="6">
                  <c:v>16.719000000000001</c:v>
                </c:pt>
                <c:pt idx="7">
                  <c:v>17.247</c:v>
                </c:pt>
                <c:pt idx="8">
                  <c:v>21.02</c:v>
                </c:pt>
                <c:pt idx="9">
                  <c:v>24.484000000000002</c:v>
                </c:pt>
                <c:pt idx="10">
                  <c:v>27.91</c:v>
                </c:pt>
                <c:pt idx="11">
                  <c:v>32.033999999999999</c:v>
                </c:pt>
                <c:pt idx="12">
                  <c:v>37.451000000000001</c:v>
                </c:pt>
                <c:pt idx="13">
                  <c:v>42.454000000000001</c:v>
                </c:pt>
                <c:pt idx="14">
                  <c:v>47.34</c:v>
                </c:pt>
                <c:pt idx="15">
                  <c:v>51.65</c:v>
                </c:pt>
                <c:pt idx="16">
                  <c:v>53.930999999999997</c:v>
                </c:pt>
                <c:pt idx="17">
                  <c:v>56.46</c:v>
                </c:pt>
                <c:pt idx="18">
                  <c:v>59.707999999999998</c:v>
                </c:pt>
                <c:pt idx="19">
                  <c:v>62.725000000000001</c:v>
                </c:pt>
                <c:pt idx="20">
                  <c:v>58.936</c:v>
                </c:pt>
                <c:pt idx="21">
                  <c:v>59.914999999999999</c:v>
                </c:pt>
                <c:pt idx="22">
                  <c:v>58.874000000000002</c:v>
                </c:pt>
                <c:pt idx="23">
                  <c:v>58.600999999999999</c:v>
                </c:pt>
                <c:pt idx="24">
                  <c:v>58.465000000000003</c:v>
                </c:pt>
                <c:pt idx="25">
                  <c:v>57.161000000000001</c:v>
                </c:pt>
                <c:pt idx="26">
                  <c:v>53.143000000000001</c:v>
                </c:pt>
                <c:pt idx="27">
                  <c:v>50.427999999999997</c:v>
                </c:pt>
                <c:pt idx="28">
                  <c:v>48.914000000000001</c:v>
                </c:pt>
                <c:pt idx="29">
                  <c:v>48.734999999999999</c:v>
                </c:pt>
                <c:pt idx="30">
                  <c:v>69.515000000000001</c:v>
                </c:pt>
                <c:pt idx="31">
                  <c:v>81.126999999999995</c:v>
                </c:pt>
                <c:pt idx="32">
                  <c:v>81.22</c:v>
                </c:pt>
                <c:pt idx="33">
                  <c:v>84.152000000000001</c:v>
                </c:pt>
                <c:pt idx="34">
                  <c:v>77.466999999999999</c:v>
                </c:pt>
                <c:pt idx="35">
                  <c:v>68.308000000000007</c:v>
                </c:pt>
                <c:pt idx="36">
                  <c:v>63.201999999999998</c:v>
                </c:pt>
                <c:pt idx="37">
                  <c:v>57.994999999999997</c:v>
                </c:pt>
                <c:pt idx="38">
                  <c:v>54.908000000000001</c:v>
                </c:pt>
                <c:pt idx="39">
                  <c:v>52.89</c:v>
                </c:pt>
                <c:pt idx="40">
                  <c:v>51.837000000000003</c:v>
                </c:pt>
                <c:pt idx="41">
                  <c:v>51.658000000000001</c:v>
                </c:pt>
                <c:pt idx="42">
                  <c:v>49.213999999999999</c:v>
                </c:pt>
                <c:pt idx="43">
                  <c:v>47.322000000000003</c:v>
                </c:pt>
                <c:pt idx="44">
                  <c:v>59.298000000000002</c:v>
                </c:pt>
                <c:pt idx="45">
                  <c:v>66.290000000000006</c:v>
                </c:pt>
                <c:pt idx="46">
                  <c:v>70.222999999999999</c:v>
                </c:pt>
                <c:pt idx="47">
                  <c:v>73.847999999999999</c:v>
                </c:pt>
                <c:pt idx="48">
                  <c:v>73.343000000000004</c:v>
                </c:pt>
                <c:pt idx="49">
                  <c:v>75.069000000000003</c:v>
                </c:pt>
                <c:pt idx="50">
                  <c:v>82.765000000000001</c:v>
                </c:pt>
                <c:pt idx="51">
                  <c:v>89.436999999999998</c:v>
                </c:pt>
                <c:pt idx="52">
                  <c:v>94.492000000000004</c:v>
                </c:pt>
                <c:pt idx="53">
                  <c:v>98.442999999999998</c:v>
                </c:pt>
                <c:pt idx="54">
                  <c:v>98.921000000000006</c:v>
                </c:pt>
                <c:pt idx="55">
                  <c:v>100.62</c:v>
                </c:pt>
                <c:pt idx="56">
                  <c:v>102.764</c:v>
                </c:pt>
                <c:pt idx="57">
                  <c:v>106.983</c:v>
                </c:pt>
                <c:pt idx="58">
                  <c:v>110.872</c:v>
                </c:pt>
                <c:pt idx="59">
                  <c:v>115.15600000000001</c:v>
                </c:pt>
                <c:pt idx="60">
                  <c:v>116.35899999999999</c:v>
                </c:pt>
                <c:pt idx="61">
                  <c:v>118.033</c:v>
                </c:pt>
                <c:pt idx="62">
                  <c:v>120.529</c:v>
                </c:pt>
                <c:pt idx="63">
                  <c:v>121.491</c:v>
                </c:pt>
                <c:pt idx="64">
                  <c:v>123.47</c:v>
                </c:pt>
                <c:pt idx="65">
                  <c:v>131.32499999999999</c:v>
                </c:pt>
                <c:pt idx="66">
                  <c:v>137.99799999999999</c:v>
                </c:pt>
                <c:pt idx="67">
                  <c:v>146.495</c:v>
                </c:pt>
                <c:pt idx="68">
                  <c:v>143.38900000000001</c:v>
                </c:pt>
                <c:pt idx="69">
                  <c:v>147.631</c:v>
                </c:pt>
                <c:pt idx="70">
                  <c:v>157.75</c:v>
                </c:pt>
                <c:pt idx="71">
                  <c:v>170.62799999999999</c:v>
                </c:pt>
                <c:pt idx="72">
                  <c:v>171.024</c:v>
                </c:pt>
                <c:pt idx="73">
                  <c:v>178.86699999999999</c:v>
                </c:pt>
                <c:pt idx="74">
                  <c:v>190.43199999999999</c:v>
                </c:pt>
                <c:pt idx="75">
                  <c:v>192.56299999999999</c:v>
                </c:pt>
                <c:pt idx="76">
                  <c:v>178.31899999999999</c:v>
                </c:pt>
                <c:pt idx="77">
                  <c:v>175.18600000000001</c:v>
                </c:pt>
                <c:pt idx="78">
                  <c:v>177.96600000000001</c:v>
                </c:pt>
                <c:pt idx="79">
                  <c:v>170.35499999999999</c:v>
                </c:pt>
                <c:pt idx="80">
                  <c:v>170.352</c:v>
                </c:pt>
                <c:pt idx="81">
                  <c:v>172.56700000000001</c:v>
                </c:pt>
              </c:numCache>
            </c:numRef>
          </c:val>
          <c:extLst>
            <c:ext xmlns:c16="http://schemas.microsoft.com/office/drawing/2014/chart" uri="{C3380CC4-5D6E-409C-BE32-E72D297353CC}">
              <c16:uniqueId val="{00000003-4818-4090-9B13-3025830FC234}"/>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ForeignBank'!$B$21:$DX$21</c:f>
              <c:numCache>
                <c:formatCode>0.0</c:formatCode>
                <c:ptCount val="127"/>
                <c:pt idx="0">
                  <c:v>57.991</c:v>
                </c:pt>
                <c:pt idx="1">
                  <c:v>58.854999999999997</c:v>
                </c:pt>
                <c:pt idx="2">
                  <c:v>66.760999999999996</c:v>
                </c:pt>
                <c:pt idx="3">
                  <c:v>64.709000000000003</c:v>
                </c:pt>
                <c:pt idx="4">
                  <c:v>68.713999999999999</c:v>
                </c:pt>
                <c:pt idx="5">
                  <c:v>73.102999999999994</c:v>
                </c:pt>
                <c:pt idx="6">
                  <c:v>73.099999999999994</c:v>
                </c:pt>
                <c:pt idx="7">
                  <c:v>75.763000000000005</c:v>
                </c:pt>
                <c:pt idx="8">
                  <c:v>78.555999999999997</c:v>
                </c:pt>
                <c:pt idx="9">
                  <c:v>79.373000000000005</c:v>
                </c:pt>
                <c:pt idx="10">
                  <c:v>75.676000000000002</c:v>
                </c:pt>
                <c:pt idx="11">
                  <c:v>75.644000000000005</c:v>
                </c:pt>
                <c:pt idx="12">
                  <c:v>80.590999999999994</c:v>
                </c:pt>
                <c:pt idx="13">
                  <c:v>74.674000000000007</c:v>
                </c:pt>
                <c:pt idx="14">
                  <c:v>69.521000000000001</c:v>
                </c:pt>
                <c:pt idx="15">
                  <c:v>63.326999999999998</c:v>
                </c:pt>
                <c:pt idx="16">
                  <c:v>64.200999999999993</c:v>
                </c:pt>
                <c:pt idx="17">
                  <c:v>63.529000000000003</c:v>
                </c:pt>
                <c:pt idx="18">
                  <c:v>66.168999999999997</c:v>
                </c:pt>
                <c:pt idx="19">
                  <c:v>64.415999999999997</c:v>
                </c:pt>
                <c:pt idx="20">
                  <c:v>62.012999999999998</c:v>
                </c:pt>
                <c:pt idx="21">
                  <c:v>60.929000000000002</c:v>
                </c:pt>
                <c:pt idx="22">
                  <c:v>59.975000000000001</c:v>
                </c:pt>
                <c:pt idx="23">
                  <c:v>66.783000000000001</c:v>
                </c:pt>
                <c:pt idx="24">
                  <c:v>64.724000000000004</c:v>
                </c:pt>
                <c:pt idx="25">
                  <c:v>65.804000000000002</c:v>
                </c:pt>
                <c:pt idx="26">
                  <c:v>62.933</c:v>
                </c:pt>
                <c:pt idx="27">
                  <c:v>62.252000000000002</c:v>
                </c:pt>
                <c:pt idx="28">
                  <c:v>62.194000000000003</c:v>
                </c:pt>
                <c:pt idx="29">
                  <c:v>60.561</c:v>
                </c:pt>
                <c:pt idx="30">
                  <c:v>58.344000000000001</c:v>
                </c:pt>
                <c:pt idx="31">
                  <c:v>47.838000000000001</c:v>
                </c:pt>
                <c:pt idx="32">
                  <c:v>46.180999999999997</c:v>
                </c:pt>
                <c:pt idx="33">
                  <c:v>44.5</c:v>
                </c:pt>
                <c:pt idx="34">
                  <c:v>45.753</c:v>
                </c:pt>
                <c:pt idx="35">
                  <c:v>48.264000000000003</c:v>
                </c:pt>
                <c:pt idx="36">
                  <c:v>48.011000000000003</c:v>
                </c:pt>
                <c:pt idx="37">
                  <c:v>48.319000000000003</c:v>
                </c:pt>
                <c:pt idx="38">
                  <c:v>45.283000000000001</c:v>
                </c:pt>
                <c:pt idx="39">
                  <c:v>52.185000000000002</c:v>
                </c:pt>
                <c:pt idx="40">
                  <c:v>45.491999999999997</c:v>
                </c:pt>
                <c:pt idx="41">
                  <c:v>44.459000000000003</c:v>
                </c:pt>
                <c:pt idx="42">
                  <c:v>47.945999999999998</c:v>
                </c:pt>
                <c:pt idx="43">
                  <c:v>60.398000000000003</c:v>
                </c:pt>
                <c:pt idx="44">
                  <c:v>59.261000000000003</c:v>
                </c:pt>
                <c:pt idx="45">
                  <c:v>62.664999999999999</c:v>
                </c:pt>
                <c:pt idx="46">
                  <c:v>64.594999999999999</c:v>
                </c:pt>
                <c:pt idx="47">
                  <c:v>74.905000000000001</c:v>
                </c:pt>
                <c:pt idx="48">
                  <c:v>85.802999999999997</c:v>
                </c:pt>
                <c:pt idx="49">
                  <c:v>84.891999999999996</c:v>
                </c:pt>
                <c:pt idx="50">
                  <c:v>81.423000000000002</c:v>
                </c:pt>
                <c:pt idx="51">
                  <c:v>88.867000000000004</c:v>
                </c:pt>
                <c:pt idx="52">
                  <c:v>88.034999999999997</c:v>
                </c:pt>
                <c:pt idx="53">
                  <c:v>90.820999999999998</c:v>
                </c:pt>
                <c:pt idx="54">
                  <c:v>94.167000000000002</c:v>
                </c:pt>
                <c:pt idx="55">
                  <c:v>92.337000000000003</c:v>
                </c:pt>
                <c:pt idx="56">
                  <c:v>93.251999999999995</c:v>
                </c:pt>
                <c:pt idx="57">
                  <c:v>95.822000000000003</c:v>
                </c:pt>
                <c:pt idx="58">
                  <c:v>96.49</c:v>
                </c:pt>
                <c:pt idx="59">
                  <c:v>99.888000000000005</c:v>
                </c:pt>
                <c:pt idx="60">
                  <c:v>110.083</c:v>
                </c:pt>
                <c:pt idx="61">
                  <c:v>116.788</c:v>
                </c:pt>
                <c:pt idx="62">
                  <c:v>127.56100000000001</c:v>
                </c:pt>
                <c:pt idx="63">
                  <c:v>122.303</c:v>
                </c:pt>
                <c:pt idx="64">
                  <c:v>135.07</c:v>
                </c:pt>
                <c:pt idx="65">
                  <c:v>139.667</c:v>
                </c:pt>
                <c:pt idx="66">
                  <c:v>143.99100000000001</c:v>
                </c:pt>
                <c:pt idx="67">
                  <c:v>144.62700000000001</c:v>
                </c:pt>
                <c:pt idx="68">
                  <c:v>146.19399999999999</c:v>
                </c:pt>
                <c:pt idx="69">
                  <c:v>146.37200000000001</c:v>
                </c:pt>
                <c:pt idx="70">
                  <c:v>141.85900000000001</c:v>
                </c:pt>
                <c:pt idx="71">
                  <c:v>139.22900000000001</c:v>
                </c:pt>
                <c:pt idx="72">
                  <c:v>137.35400000000001</c:v>
                </c:pt>
                <c:pt idx="73">
                  <c:v>132.15600000000001</c:v>
                </c:pt>
                <c:pt idx="74">
                  <c:v>127.288</c:v>
                </c:pt>
                <c:pt idx="75">
                  <c:v>121.898</c:v>
                </c:pt>
                <c:pt idx="76">
                  <c:v>156.553</c:v>
                </c:pt>
                <c:pt idx="77">
                  <c:v>165.84100000000001</c:v>
                </c:pt>
                <c:pt idx="78">
                  <c:v>139.047</c:v>
                </c:pt>
                <c:pt idx="79">
                  <c:v>152.38499999999999</c:v>
                </c:pt>
                <c:pt idx="80">
                  <c:v>159.07499999999999</c:v>
                </c:pt>
                <c:pt idx="81">
                  <c:v>168.083</c:v>
                </c:pt>
              </c:numCache>
            </c:numRef>
          </c:val>
          <c:extLst>
            <c:ext xmlns:c16="http://schemas.microsoft.com/office/drawing/2014/chart" uri="{C3380CC4-5D6E-409C-BE32-E72D297353CC}">
              <c16:uniqueId val="{00000004-4818-4090-9B13-3025830FC234}"/>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ForeignNonbank'!$B$21:$DX$21</c:f>
              <c:numCache>
                <c:formatCode>0.0</c:formatCode>
                <c:ptCount val="127"/>
                <c:pt idx="0">
                  <c:v>95.666000000000011</c:v>
                </c:pt>
                <c:pt idx="1">
                  <c:v>89.802000000000021</c:v>
                </c:pt>
                <c:pt idx="2">
                  <c:v>85.506</c:v>
                </c:pt>
                <c:pt idx="3">
                  <c:v>97.068999999999988</c:v>
                </c:pt>
                <c:pt idx="4">
                  <c:v>93.929000000000002</c:v>
                </c:pt>
                <c:pt idx="5">
                  <c:v>96.594999999999985</c:v>
                </c:pt>
                <c:pt idx="6">
                  <c:v>96.819000000000017</c:v>
                </c:pt>
                <c:pt idx="7">
                  <c:v>94.051999999999992</c:v>
                </c:pt>
                <c:pt idx="8">
                  <c:v>90.073999999999998</c:v>
                </c:pt>
                <c:pt idx="9">
                  <c:v>87.419999999999973</c:v>
                </c:pt>
                <c:pt idx="10">
                  <c:v>89.629000000000005</c:v>
                </c:pt>
                <c:pt idx="11">
                  <c:v>88.902000000000015</c:v>
                </c:pt>
                <c:pt idx="12">
                  <c:v>83.346000000000018</c:v>
                </c:pt>
                <c:pt idx="13">
                  <c:v>81.024999999999977</c:v>
                </c:pt>
                <c:pt idx="14">
                  <c:v>74.850000000000009</c:v>
                </c:pt>
                <c:pt idx="15">
                  <c:v>68.704000000000008</c:v>
                </c:pt>
                <c:pt idx="16">
                  <c:v>66.330999999999989</c:v>
                </c:pt>
                <c:pt idx="17">
                  <c:v>63.991999999999983</c:v>
                </c:pt>
                <c:pt idx="18">
                  <c:v>68.935000000000016</c:v>
                </c:pt>
                <c:pt idx="19">
                  <c:v>80.176000000000016</c:v>
                </c:pt>
                <c:pt idx="20">
                  <c:v>87.391999999999996</c:v>
                </c:pt>
                <c:pt idx="21">
                  <c:v>95.88300000000001</c:v>
                </c:pt>
                <c:pt idx="22">
                  <c:v>111.518</c:v>
                </c:pt>
                <c:pt idx="23">
                  <c:v>120.60299999999999</c:v>
                </c:pt>
                <c:pt idx="24">
                  <c:v>146.75099999999998</c:v>
                </c:pt>
                <c:pt idx="25">
                  <c:v>130.56399999999999</c:v>
                </c:pt>
                <c:pt idx="26">
                  <c:v>163.52000000000001</c:v>
                </c:pt>
                <c:pt idx="27">
                  <c:v>165.02499999999998</c:v>
                </c:pt>
                <c:pt idx="28">
                  <c:v>171.10000000000002</c:v>
                </c:pt>
                <c:pt idx="29">
                  <c:v>167.965</c:v>
                </c:pt>
                <c:pt idx="30">
                  <c:v>157.08199999999999</c:v>
                </c:pt>
                <c:pt idx="31">
                  <c:v>138.11999999999998</c:v>
                </c:pt>
                <c:pt idx="32">
                  <c:v>81.649999999999991</c:v>
                </c:pt>
                <c:pt idx="33">
                  <c:v>102.26799999999997</c:v>
                </c:pt>
                <c:pt idx="34">
                  <c:v>136.99</c:v>
                </c:pt>
                <c:pt idx="35">
                  <c:v>217.053</c:v>
                </c:pt>
                <c:pt idx="36">
                  <c:v>208.22299999999998</c:v>
                </c:pt>
                <c:pt idx="37">
                  <c:v>175.65799999999996</c:v>
                </c:pt>
                <c:pt idx="38">
                  <c:v>256.55999999999995</c:v>
                </c:pt>
                <c:pt idx="39">
                  <c:v>272.10000000000002</c:v>
                </c:pt>
                <c:pt idx="40">
                  <c:v>297.048</c:v>
                </c:pt>
                <c:pt idx="41">
                  <c:v>327.52</c:v>
                </c:pt>
                <c:pt idx="42">
                  <c:v>312.13599999999997</c:v>
                </c:pt>
                <c:pt idx="43">
                  <c:v>325.94699999999995</c:v>
                </c:pt>
                <c:pt idx="44">
                  <c:v>351.74599999999998</c:v>
                </c:pt>
                <c:pt idx="45">
                  <c:v>338.31799999999998</c:v>
                </c:pt>
                <c:pt idx="46">
                  <c:v>341.04200000000003</c:v>
                </c:pt>
                <c:pt idx="47">
                  <c:v>330.04099999999994</c:v>
                </c:pt>
                <c:pt idx="48">
                  <c:v>331.83799999999997</c:v>
                </c:pt>
                <c:pt idx="49">
                  <c:v>336.517</c:v>
                </c:pt>
                <c:pt idx="50">
                  <c:v>338.97500000000002</c:v>
                </c:pt>
                <c:pt idx="51">
                  <c:v>316.09599999999995</c:v>
                </c:pt>
                <c:pt idx="52">
                  <c:v>306.74099999999999</c:v>
                </c:pt>
                <c:pt idx="53">
                  <c:v>316.19900000000007</c:v>
                </c:pt>
                <c:pt idx="54">
                  <c:v>306.10800000000006</c:v>
                </c:pt>
                <c:pt idx="55">
                  <c:v>320.13200000000006</c:v>
                </c:pt>
                <c:pt idx="56">
                  <c:v>338.42799999999994</c:v>
                </c:pt>
                <c:pt idx="57">
                  <c:v>329.72700000000003</c:v>
                </c:pt>
                <c:pt idx="58">
                  <c:v>331.45199999999994</c:v>
                </c:pt>
                <c:pt idx="59">
                  <c:v>318.05600000000004</c:v>
                </c:pt>
                <c:pt idx="60">
                  <c:v>320.04899999999998</c:v>
                </c:pt>
                <c:pt idx="61">
                  <c:v>347.23699999999997</c:v>
                </c:pt>
                <c:pt idx="62">
                  <c:v>350.55700000000002</c:v>
                </c:pt>
                <c:pt idx="63">
                  <c:v>338.39800000000002</c:v>
                </c:pt>
                <c:pt idx="64">
                  <c:v>330.46300000000002</c:v>
                </c:pt>
                <c:pt idx="65">
                  <c:v>326.38499999999999</c:v>
                </c:pt>
                <c:pt idx="66">
                  <c:v>313.37299999999993</c:v>
                </c:pt>
                <c:pt idx="67">
                  <c:v>298.78799999999995</c:v>
                </c:pt>
                <c:pt idx="68">
                  <c:v>297.22699999999998</c:v>
                </c:pt>
                <c:pt idx="69">
                  <c:v>304.28500000000003</c:v>
                </c:pt>
                <c:pt idx="70">
                  <c:v>301.49399999999991</c:v>
                </c:pt>
                <c:pt idx="71">
                  <c:v>277.34199999999998</c:v>
                </c:pt>
                <c:pt idx="72">
                  <c:v>286.49599999999998</c:v>
                </c:pt>
                <c:pt idx="73">
                  <c:v>277.56099999999998</c:v>
                </c:pt>
                <c:pt idx="74">
                  <c:v>280.02300000000002</c:v>
                </c:pt>
                <c:pt idx="75">
                  <c:v>271.40599999999995</c:v>
                </c:pt>
                <c:pt idx="76">
                  <c:v>252.43200000000002</c:v>
                </c:pt>
                <c:pt idx="77">
                  <c:v>271.19899999999996</c:v>
                </c:pt>
                <c:pt idx="78">
                  <c:v>302.95299999999997</c:v>
                </c:pt>
                <c:pt idx="79">
                  <c:v>304.49800000000005</c:v>
                </c:pt>
                <c:pt idx="80">
                  <c:v>323.214</c:v>
                </c:pt>
                <c:pt idx="81">
                  <c:v>319.86199999999997</c:v>
                </c:pt>
              </c:numCache>
            </c:numRef>
          </c:val>
          <c:extLst>
            <c:ext xmlns:c16="http://schemas.microsoft.com/office/drawing/2014/chart" uri="{C3380CC4-5D6E-409C-BE32-E72D297353CC}">
              <c16:uniqueId val="{00000005-4818-4090-9B13-3025830FC234}"/>
            </c:ext>
          </c:extLst>
        </c:ser>
        <c:dLbls>
          <c:showLegendKey val="0"/>
          <c:showVal val="0"/>
          <c:showCatName val="0"/>
          <c:showSerName val="0"/>
          <c:showPercent val="0"/>
          <c:showBubbleSize val="0"/>
        </c:dLbls>
        <c:axId val="569621120"/>
        <c:axId val="569635200"/>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FX!$B$47:$DX$47</c:f>
              <c:numCache>
                <c:formatCode>0</c:formatCode>
                <c:ptCount val="127"/>
                <c:pt idx="0">
                  <c:v>47.666752899317459</c:v>
                </c:pt>
                <c:pt idx="1">
                  <c:v>47.026932599227749</c:v>
                </c:pt>
                <c:pt idx="2">
                  <c:v>45.81339443649982</c:v>
                </c:pt>
                <c:pt idx="3">
                  <c:v>45.332703919149736</c:v>
                </c:pt>
                <c:pt idx="4">
                  <c:v>45.059177541757599</c:v>
                </c:pt>
                <c:pt idx="5">
                  <c:v>43.965640674568554</c:v>
                </c:pt>
                <c:pt idx="6">
                  <c:v>42.896316242217701</c:v>
                </c:pt>
                <c:pt idx="7">
                  <c:v>42.395180805971627</c:v>
                </c:pt>
                <c:pt idx="8">
                  <c:v>41.610892780005678</c:v>
                </c:pt>
                <c:pt idx="9">
                  <c:v>40.400035610249951</c:v>
                </c:pt>
                <c:pt idx="10">
                  <c:v>40.080835537569534</c:v>
                </c:pt>
                <c:pt idx="11">
                  <c:v>39.019041250736336</c:v>
                </c:pt>
                <c:pt idx="12">
                  <c:v>38.973349467399863</c:v>
                </c:pt>
                <c:pt idx="13">
                  <c:v>38.392810010240972</c:v>
                </c:pt>
                <c:pt idx="14">
                  <c:v>36.985191745487441</c:v>
                </c:pt>
                <c:pt idx="15">
                  <c:v>35.698131208000447</c:v>
                </c:pt>
                <c:pt idx="16">
                  <c:v>34.907331760558854</c:v>
                </c:pt>
                <c:pt idx="17">
                  <c:v>35.447965706113592</c:v>
                </c:pt>
                <c:pt idx="18">
                  <c:v>36.334198814725475</c:v>
                </c:pt>
                <c:pt idx="19">
                  <c:v>39.608803054928302</c:v>
                </c:pt>
                <c:pt idx="20">
                  <c:v>42.954971227940362</c:v>
                </c:pt>
                <c:pt idx="21">
                  <c:v>46.895658986699345</c:v>
                </c:pt>
                <c:pt idx="22">
                  <c:v>49.369694065494087</c:v>
                </c:pt>
                <c:pt idx="23">
                  <c:v>53.079245845720834</c:v>
                </c:pt>
                <c:pt idx="24">
                  <c:v>54.711461278783247</c:v>
                </c:pt>
                <c:pt idx="25">
                  <c:v>56.696384934262646</c:v>
                </c:pt>
                <c:pt idx="26">
                  <c:v>57.699356469200069</c:v>
                </c:pt>
                <c:pt idx="27">
                  <c:v>60.266073741232617</c:v>
                </c:pt>
                <c:pt idx="28">
                  <c:v>64.07802638276803</c:v>
                </c:pt>
                <c:pt idx="29">
                  <c:v>65.960884093353329</c:v>
                </c:pt>
                <c:pt idx="30">
                  <c:v>66.376050527599858</c:v>
                </c:pt>
                <c:pt idx="31">
                  <c:v>69.528394576537622</c:v>
                </c:pt>
                <c:pt idx="32">
                  <c:v>73.576173840515651</c:v>
                </c:pt>
                <c:pt idx="33">
                  <c:v>77.068684182766262</c:v>
                </c:pt>
                <c:pt idx="34">
                  <c:v>78.726510057490501</c:v>
                </c:pt>
                <c:pt idx="35">
                  <c:v>89.560351518006414</c:v>
                </c:pt>
                <c:pt idx="36">
                  <c:v>97.060104931101975</c:v>
                </c:pt>
                <c:pt idx="37">
                  <c:v>98.758419310881834</c:v>
                </c:pt>
                <c:pt idx="38">
                  <c:v>99.953092665877378</c:v>
                </c:pt>
                <c:pt idx="39">
                  <c:v>100.01491734038446</c:v>
                </c:pt>
                <c:pt idx="40">
                  <c:v>102.57579002706439</c:v>
                </c:pt>
                <c:pt idx="41">
                  <c:v>103.62730101593583</c:v>
                </c:pt>
                <c:pt idx="42">
                  <c:v>103.92419388722216</c:v>
                </c:pt>
                <c:pt idx="43">
                  <c:v>104.44834154515765</c:v>
                </c:pt>
                <c:pt idx="44">
                  <c:v>104.50438767541405</c:v>
                </c:pt>
                <c:pt idx="45">
                  <c:v>103.80894925862734</c:v>
                </c:pt>
                <c:pt idx="46">
                  <c:v>103.54711172279099</c:v>
                </c:pt>
                <c:pt idx="47">
                  <c:v>102.48520851577392</c:v>
                </c:pt>
                <c:pt idx="48">
                  <c:v>103.67603986269597</c:v>
                </c:pt>
                <c:pt idx="49">
                  <c:v>103.58832372430935</c:v>
                </c:pt>
                <c:pt idx="50">
                  <c:v>102.8891518426249</c:v>
                </c:pt>
                <c:pt idx="51">
                  <c:v>102.02036212996464</c:v>
                </c:pt>
                <c:pt idx="52">
                  <c:v>102.93225373215986</c:v>
                </c:pt>
                <c:pt idx="53">
                  <c:v>102.64425343759933</c:v>
                </c:pt>
                <c:pt idx="54">
                  <c:v>101.7855012526345</c:v>
                </c:pt>
                <c:pt idx="55">
                  <c:v>101.2071547250313</c:v>
                </c:pt>
                <c:pt idx="56">
                  <c:v>101.73816956644058</c:v>
                </c:pt>
                <c:pt idx="57">
                  <c:v>101.06118411993673</c:v>
                </c:pt>
                <c:pt idx="58">
                  <c:v>101.22159107469868</c:v>
                </c:pt>
                <c:pt idx="59">
                  <c:v>99.790971692914809</c:v>
                </c:pt>
                <c:pt idx="60">
                  <c:v>100.62413971585926</c:v>
                </c:pt>
                <c:pt idx="61">
                  <c:v>100.62070227010787</c:v>
                </c:pt>
                <c:pt idx="62">
                  <c:v>99.617643371681496</c:v>
                </c:pt>
                <c:pt idx="63">
                  <c:v>97.659267294669419</c:v>
                </c:pt>
                <c:pt idx="64">
                  <c:v>101.32533211722567</c:v>
                </c:pt>
                <c:pt idx="65">
                  <c:v>112.61309532402051</c:v>
                </c:pt>
                <c:pt idx="66">
                  <c:v>116.47078711590228</c:v>
                </c:pt>
                <c:pt idx="67">
                  <c:v>119.27907376281202</c:v>
                </c:pt>
                <c:pt idx="68">
                  <c:v>124.19445863739381</c:v>
                </c:pt>
                <c:pt idx="69">
                  <c:v>121.15679647218339</c:v>
                </c:pt>
                <c:pt idx="70">
                  <c:v>119.44132013157358</c:v>
                </c:pt>
                <c:pt idx="71">
                  <c:v>115.69680948364758</c:v>
                </c:pt>
                <c:pt idx="72">
                  <c:v>114.59046893494849</c:v>
                </c:pt>
                <c:pt idx="73">
                  <c:v>112.9849294495135</c:v>
                </c:pt>
                <c:pt idx="74">
                  <c:v>112.19822014609852</c:v>
                </c:pt>
                <c:pt idx="75">
                  <c:v>109.49863463861058</c:v>
                </c:pt>
                <c:pt idx="76">
                  <c:v>108.96889891082368</c:v>
                </c:pt>
                <c:pt idx="77">
                  <c:v>108.84971212473093</c:v>
                </c:pt>
                <c:pt idx="78">
                  <c:v>107.37602679075438</c:v>
                </c:pt>
                <c:pt idx="79">
                  <c:v>105.14241245551696</c:v>
                </c:pt>
                <c:pt idx="80">
                  <c:v>106.27538891272927</c:v>
                </c:pt>
                <c:pt idx="81">
                  <c:v>105.33064468069119</c:v>
                </c:pt>
              </c:numCache>
            </c:numRef>
          </c:val>
          <c:smooth val="0"/>
          <c:extLst>
            <c:ext xmlns:c16="http://schemas.microsoft.com/office/drawing/2014/chart" uri="{C3380CC4-5D6E-409C-BE32-E72D297353CC}">
              <c16:uniqueId val="{00000006-4818-4090-9B13-3025830FC234}"/>
            </c:ext>
          </c:extLst>
        </c:ser>
        <c:dLbls>
          <c:showLegendKey val="0"/>
          <c:showVal val="0"/>
          <c:showCatName val="0"/>
          <c:showSerName val="0"/>
          <c:showPercent val="0"/>
          <c:showBubbleSize val="0"/>
        </c:dLbls>
        <c:marker val="1"/>
        <c:smooth val="0"/>
        <c:axId val="569637120"/>
        <c:axId val="569651200"/>
      </c:lineChart>
      <c:dateAx>
        <c:axId val="569621120"/>
        <c:scaling>
          <c:orientation val="minMax"/>
        </c:scaling>
        <c:delete val="0"/>
        <c:axPos val="b"/>
        <c:numFmt formatCode="yyyy" sourceLinked="0"/>
        <c:majorTickMark val="out"/>
        <c:minorTickMark val="out"/>
        <c:tickLblPos val="nextTo"/>
        <c:spPr>
          <a:ln/>
        </c:spPr>
        <c:crossAx val="569635200"/>
        <c:crosses val="autoZero"/>
        <c:auto val="1"/>
        <c:lblOffset val="100"/>
        <c:baseTimeUnit val="days"/>
        <c:majorUnit val="24"/>
        <c:majorTimeUnit val="months"/>
        <c:minorUnit val="12"/>
        <c:minorTimeUnit val="months"/>
      </c:dateAx>
      <c:valAx>
        <c:axId val="56963520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621120"/>
        <c:crosses val="autoZero"/>
        <c:crossBetween val="between"/>
      </c:valAx>
      <c:dateAx>
        <c:axId val="569637120"/>
        <c:scaling>
          <c:orientation val="minMax"/>
        </c:scaling>
        <c:delete val="1"/>
        <c:axPos val="b"/>
        <c:numFmt formatCode="m/d/yyyy" sourceLinked="1"/>
        <c:majorTickMark val="out"/>
        <c:minorTickMark val="none"/>
        <c:tickLblPos val="none"/>
        <c:crossAx val="569651200"/>
        <c:crosses val="autoZero"/>
        <c:auto val="1"/>
        <c:lblOffset val="100"/>
        <c:baseTimeUnit val="months"/>
      </c:dateAx>
      <c:valAx>
        <c:axId val="56965120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63712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26"/>
          <c:w val="0.6959925958590961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DomesticCentralBank'!$B$22:$DX$22</c:f>
              <c:numCache>
                <c:formatCode>0.0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0.747</c:v>
                </c:pt>
                <c:pt idx="33">
                  <c:v>1.4950000000000001</c:v>
                </c:pt>
                <c:pt idx="34">
                  <c:v>2.242</c:v>
                </c:pt>
                <c:pt idx="35">
                  <c:v>2.9889999999999999</c:v>
                </c:pt>
                <c:pt idx="36">
                  <c:v>4.5540000000000003</c:v>
                </c:pt>
                <c:pt idx="37">
                  <c:v>6.1189999999999998</c:v>
                </c:pt>
                <c:pt idx="38">
                  <c:v>7.6829999999999998</c:v>
                </c:pt>
                <c:pt idx="39">
                  <c:v>9.2479999999999993</c:v>
                </c:pt>
                <c:pt idx="40">
                  <c:v>9.5549999999999997</c:v>
                </c:pt>
                <c:pt idx="41">
                  <c:v>9.8610000000000007</c:v>
                </c:pt>
                <c:pt idx="42">
                  <c:v>10.167999999999999</c:v>
                </c:pt>
                <c:pt idx="43">
                  <c:v>10.474</c:v>
                </c:pt>
                <c:pt idx="44">
                  <c:v>46.927</c:v>
                </c:pt>
                <c:pt idx="45">
                  <c:v>83.38</c:v>
                </c:pt>
                <c:pt idx="46">
                  <c:v>119.833</c:v>
                </c:pt>
                <c:pt idx="47">
                  <c:v>156.286</c:v>
                </c:pt>
                <c:pt idx="48">
                  <c:v>187.59100000000001</c:v>
                </c:pt>
                <c:pt idx="49">
                  <c:v>218.89599999999999</c:v>
                </c:pt>
                <c:pt idx="50">
                  <c:v>250.20099999999999</c:v>
                </c:pt>
                <c:pt idx="51">
                  <c:v>281.50599999999997</c:v>
                </c:pt>
                <c:pt idx="52">
                  <c:v>295.60300000000001</c:v>
                </c:pt>
                <c:pt idx="53">
                  <c:v>309.7</c:v>
                </c:pt>
                <c:pt idx="54">
                  <c:v>323.79700000000003</c:v>
                </c:pt>
                <c:pt idx="55">
                  <c:v>337.89400000000001</c:v>
                </c:pt>
                <c:pt idx="56">
                  <c:v>347.73599999999999</c:v>
                </c:pt>
                <c:pt idx="57">
                  <c:v>357.57799999999997</c:v>
                </c:pt>
                <c:pt idx="58">
                  <c:v>367.42</c:v>
                </c:pt>
                <c:pt idx="59">
                  <c:v>377.262</c:v>
                </c:pt>
                <c:pt idx="60">
                  <c:v>372.45499999999998</c:v>
                </c:pt>
                <c:pt idx="61">
                  <c:v>367.649</c:v>
                </c:pt>
                <c:pt idx="62">
                  <c:v>362.84199999999998</c:v>
                </c:pt>
                <c:pt idx="63">
                  <c:v>358.03500000000003</c:v>
                </c:pt>
                <c:pt idx="64">
                  <c:v>359.71199999999999</c:v>
                </c:pt>
                <c:pt idx="65">
                  <c:v>361.38900000000001</c:v>
                </c:pt>
                <c:pt idx="66">
                  <c:v>363.06599999999997</c:v>
                </c:pt>
                <c:pt idx="67">
                  <c:v>364.74299999999999</c:v>
                </c:pt>
                <c:pt idx="68">
                  <c:v>381.91399999999999</c:v>
                </c:pt>
                <c:pt idx="69">
                  <c:v>399.084</c:v>
                </c:pt>
                <c:pt idx="70">
                  <c:v>416.255</c:v>
                </c:pt>
                <c:pt idx="71">
                  <c:v>433.42500000000001</c:v>
                </c:pt>
                <c:pt idx="72">
                  <c:v>414.41199999999998</c:v>
                </c:pt>
                <c:pt idx="73">
                  <c:v>395.399</c:v>
                </c:pt>
                <c:pt idx="74">
                  <c:v>376.38600000000002</c:v>
                </c:pt>
                <c:pt idx="75">
                  <c:v>357.37299999999999</c:v>
                </c:pt>
                <c:pt idx="76">
                  <c:v>354</c:v>
                </c:pt>
                <c:pt idx="77">
                  <c:v>338</c:v>
                </c:pt>
                <c:pt idx="78">
                  <c:v>330</c:v>
                </c:pt>
                <c:pt idx="79">
                  <c:v>271.65899999999999</c:v>
                </c:pt>
                <c:pt idx="80">
                  <c:v>247</c:v>
                </c:pt>
                <c:pt idx="81">
                  <c:v>231</c:v>
                </c:pt>
              </c:numCache>
            </c:numRef>
          </c:val>
          <c:extLst>
            <c:ext xmlns:c16="http://schemas.microsoft.com/office/drawing/2014/chart" uri="{C3380CC4-5D6E-409C-BE32-E72D297353CC}">
              <c16:uniqueId val="{00000000-D6A1-430E-A8D5-82A687BC8B5E}"/>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DomesticBank'!$B$22:$DX$22</c:f>
              <c:numCache>
                <c:formatCode>0.0</c:formatCode>
                <c:ptCount val="127"/>
                <c:pt idx="0">
                  <c:v>264.54599999999999</c:v>
                </c:pt>
                <c:pt idx="1">
                  <c:v>210.20500000000001</c:v>
                </c:pt>
                <c:pt idx="2">
                  <c:v>220.79400000000001</c:v>
                </c:pt>
                <c:pt idx="3">
                  <c:v>223.023</c:v>
                </c:pt>
                <c:pt idx="4">
                  <c:v>249.16800000000001</c:v>
                </c:pt>
                <c:pt idx="5">
                  <c:v>247.084</c:v>
                </c:pt>
                <c:pt idx="6">
                  <c:v>245.529</c:v>
                </c:pt>
                <c:pt idx="7">
                  <c:v>282.28399999999999</c:v>
                </c:pt>
                <c:pt idx="8">
                  <c:v>262.35300000000001</c:v>
                </c:pt>
                <c:pt idx="9">
                  <c:v>283.86200000000002</c:v>
                </c:pt>
                <c:pt idx="10">
                  <c:v>300.91000000000003</c:v>
                </c:pt>
                <c:pt idx="11">
                  <c:v>323.72899999999998</c:v>
                </c:pt>
                <c:pt idx="12">
                  <c:v>309.43200000000002</c:v>
                </c:pt>
                <c:pt idx="13">
                  <c:v>290.464</c:v>
                </c:pt>
                <c:pt idx="14">
                  <c:v>296.71699999999998</c:v>
                </c:pt>
                <c:pt idx="15">
                  <c:v>302.529</c:v>
                </c:pt>
                <c:pt idx="16">
                  <c:v>322.43799999999999</c:v>
                </c:pt>
                <c:pt idx="17">
                  <c:v>258.62799999999999</c:v>
                </c:pt>
                <c:pt idx="18">
                  <c:v>266.91699999999997</c:v>
                </c:pt>
                <c:pt idx="19">
                  <c:v>290.06599999999997</c:v>
                </c:pt>
                <c:pt idx="20">
                  <c:v>262.95400000000001</c:v>
                </c:pt>
                <c:pt idx="21">
                  <c:v>279.81299999999999</c:v>
                </c:pt>
                <c:pt idx="22">
                  <c:v>287.81099999999998</c:v>
                </c:pt>
                <c:pt idx="23">
                  <c:v>405.17899999999997</c:v>
                </c:pt>
                <c:pt idx="24">
                  <c:v>369.81099999999998</c:v>
                </c:pt>
                <c:pt idx="25">
                  <c:v>377.20400000000001</c:v>
                </c:pt>
                <c:pt idx="26">
                  <c:v>386.81599999999997</c:v>
                </c:pt>
                <c:pt idx="27">
                  <c:v>380.26799999999997</c:v>
                </c:pt>
                <c:pt idx="28">
                  <c:v>444.18799999999999</c:v>
                </c:pt>
                <c:pt idx="29">
                  <c:v>421.35899999999998</c:v>
                </c:pt>
                <c:pt idx="30">
                  <c:v>452.04899999999998</c:v>
                </c:pt>
                <c:pt idx="31">
                  <c:v>405.149</c:v>
                </c:pt>
                <c:pt idx="32">
                  <c:v>424.721</c:v>
                </c:pt>
                <c:pt idx="33">
                  <c:v>383.90300000000002</c:v>
                </c:pt>
                <c:pt idx="34">
                  <c:v>393.52499999999998</c:v>
                </c:pt>
                <c:pt idx="35">
                  <c:v>371.65699999999998</c:v>
                </c:pt>
                <c:pt idx="36">
                  <c:v>403.98200000000003</c:v>
                </c:pt>
                <c:pt idx="37">
                  <c:v>397.53800000000001</c:v>
                </c:pt>
                <c:pt idx="38">
                  <c:v>389.00299999999999</c:v>
                </c:pt>
                <c:pt idx="39">
                  <c:v>379.53800000000001</c:v>
                </c:pt>
                <c:pt idx="40">
                  <c:v>462.45</c:v>
                </c:pt>
                <c:pt idx="41">
                  <c:v>441.072</c:v>
                </c:pt>
                <c:pt idx="42">
                  <c:v>462.57400000000001</c:v>
                </c:pt>
                <c:pt idx="43">
                  <c:v>434.26600000000002</c:v>
                </c:pt>
                <c:pt idx="44">
                  <c:v>430.44200000000001</c:v>
                </c:pt>
                <c:pt idx="45">
                  <c:v>422.947</c:v>
                </c:pt>
                <c:pt idx="46">
                  <c:v>468.43299999999999</c:v>
                </c:pt>
                <c:pt idx="47">
                  <c:v>421.358</c:v>
                </c:pt>
                <c:pt idx="48">
                  <c:v>486.81099999999998</c:v>
                </c:pt>
                <c:pt idx="49">
                  <c:v>440.274</c:v>
                </c:pt>
                <c:pt idx="50">
                  <c:v>425.73700000000002</c:v>
                </c:pt>
                <c:pt idx="51">
                  <c:v>429.2</c:v>
                </c:pt>
                <c:pt idx="52">
                  <c:v>405.85599999999999</c:v>
                </c:pt>
                <c:pt idx="53">
                  <c:v>439.113</c:v>
                </c:pt>
                <c:pt idx="54">
                  <c:v>438.17899999999997</c:v>
                </c:pt>
                <c:pt idx="55">
                  <c:v>512.63499999999999</c:v>
                </c:pt>
                <c:pt idx="56">
                  <c:v>446.15600000000001</c:v>
                </c:pt>
                <c:pt idx="57">
                  <c:v>484.63799999999998</c:v>
                </c:pt>
                <c:pt idx="58">
                  <c:v>484.07900000000001</c:v>
                </c:pt>
                <c:pt idx="59">
                  <c:v>486.05</c:v>
                </c:pt>
                <c:pt idx="60">
                  <c:v>445.81200000000001</c:v>
                </c:pt>
                <c:pt idx="61">
                  <c:v>461.92399999999998</c:v>
                </c:pt>
                <c:pt idx="62">
                  <c:v>480.416</c:v>
                </c:pt>
                <c:pt idx="63">
                  <c:v>506.74799999999999</c:v>
                </c:pt>
                <c:pt idx="64">
                  <c:v>566.072</c:v>
                </c:pt>
                <c:pt idx="65">
                  <c:v>571.60500000000002</c:v>
                </c:pt>
                <c:pt idx="66">
                  <c:v>574.84900000000005</c:v>
                </c:pt>
                <c:pt idx="67">
                  <c:v>662.51199999999994</c:v>
                </c:pt>
                <c:pt idx="68">
                  <c:v>713.61699999999996</c:v>
                </c:pt>
                <c:pt idx="69">
                  <c:v>671.72199999999998</c:v>
                </c:pt>
                <c:pt idx="70">
                  <c:v>598.63699999999994</c:v>
                </c:pt>
                <c:pt idx="71">
                  <c:v>618.93200000000002</c:v>
                </c:pt>
                <c:pt idx="72">
                  <c:v>633.78899999999999</c:v>
                </c:pt>
                <c:pt idx="73">
                  <c:v>679.26700000000005</c:v>
                </c:pt>
                <c:pt idx="74">
                  <c:v>676.87400000000002</c:v>
                </c:pt>
                <c:pt idx="75">
                  <c:v>689.79100000000005</c:v>
                </c:pt>
                <c:pt idx="76">
                  <c:v>774.904</c:v>
                </c:pt>
                <c:pt idx="77">
                  <c:v>670.82799999999997</c:v>
                </c:pt>
                <c:pt idx="78">
                  <c:v>665.03099999999995</c:v>
                </c:pt>
                <c:pt idx="79">
                  <c:v>718.154</c:v>
                </c:pt>
                <c:pt idx="80">
                  <c:v>718.154</c:v>
                </c:pt>
                <c:pt idx="81">
                  <c:v>718.154</c:v>
                </c:pt>
              </c:numCache>
            </c:numRef>
          </c:val>
          <c:extLst>
            <c:ext xmlns:c16="http://schemas.microsoft.com/office/drawing/2014/chart" uri="{C3380CC4-5D6E-409C-BE32-E72D297353CC}">
              <c16:uniqueId val="{00000001-D6A1-430E-A8D5-82A687BC8B5E}"/>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DomesticNonbank'!$B$22:$DX$22</c:f>
              <c:numCache>
                <c:formatCode>0.0</c:formatCode>
                <c:ptCount val="127"/>
                <c:pt idx="0">
                  <c:v>581.15700000000015</c:v>
                </c:pt>
                <c:pt idx="1">
                  <c:v>633.49099999999999</c:v>
                </c:pt>
                <c:pt idx="2">
                  <c:v>589.78099999999995</c:v>
                </c:pt>
                <c:pt idx="3">
                  <c:v>664.63699999999983</c:v>
                </c:pt>
                <c:pt idx="4">
                  <c:v>650.35199999999998</c:v>
                </c:pt>
                <c:pt idx="5">
                  <c:v>646.78700000000003</c:v>
                </c:pt>
                <c:pt idx="6">
                  <c:v>656.84100000000012</c:v>
                </c:pt>
                <c:pt idx="7">
                  <c:v>721.91</c:v>
                </c:pt>
                <c:pt idx="8">
                  <c:v>703.31899999999996</c:v>
                </c:pt>
                <c:pt idx="9">
                  <c:v>713.91200000000003</c:v>
                </c:pt>
                <c:pt idx="10">
                  <c:v>784.42599999999993</c:v>
                </c:pt>
                <c:pt idx="11">
                  <c:v>727.87599999999998</c:v>
                </c:pt>
                <c:pt idx="12">
                  <c:v>687.61099999999988</c:v>
                </c:pt>
                <c:pt idx="13">
                  <c:v>713.50300000000016</c:v>
                </c:pt>
                <c:pt idx="14">
                  <c:v>664.79900000000009</c:v>
                </c:pt>
                <c:pt idx="15">
                  <c:v>664.44299999999987</c:v>
                </c:pt>
                <c:pt idx="16">
                  <c:v>627.5630000000001</c:v>
                </c:pt>
                <c:pt idx="17">
                  <c:v>630.42200000000003</c:v>
                </c:pt>
                <c:pt idx="18">
                  <c:v>704.69499999999994</c:v>
                </c:pt>
                <c:pt idx="19">
                  <c:v>661.94</c:v>
                </c:pt>
                <c:pt idx="20">
                  <c:v>639.62100000000009</c:v>
                </c:pt>
                <c:pt idx="21">
                  <c:v>610.21600000000001</c:v>
                </c:pt>
                <c:pt idx="22">
                  <c:v>574.6099999999999</c:v>
                </c:pt>
                <c:pt idx="23">
                  <c:v>604.41700000000003</c:v>
                </c:pt>
                <c:pt idx="24">
                  <c:v>520.30500000000006</c:v>
                </c:pt>
                <c:pt idx="25">
                  <c:v>569.99800000000005</c:v>
                </c:pt>
                <c:pt idx="26">
                  <c:v>514.18999999999983</c:v>
                </c:pt>
                <c:pt idx="27">
                  <c:v>596.94600000000014</c:v>
                </c:pt>
                <c:pt idx="28">
                  <c:v>552.26800000000003</c:v>
                </c:pt>
                <c:pt idx="29">
                  <c:v>584.58799999999997</c:v>
                </c:pt>
                <c:pt idx="30">
                  <c:v>504.11400000000003</c:v>
                </c:pt>
                <c:pt idx="31">
                  <c:v>564.625</c:v>
                </c:pt>
                <c:pt idx="32">
                  <c:v>545.83100000000013</c:v>
                </c:pt>
                <c:pt idx="33">
                  <c:v>561.58399999999995</c:v>
                </c:pt>
                <c:pt idx="34">
                  <c:v>549.85300000000018</c:v>
                </c:pt>
                <c:pt idx="35">
                  <c:v>561.37999999999988</c:v>
                </c:pt>
                <c:pt idx="36">
                  <c:v>525.80400000000009</c:v>
                </c:pt>
                <c:pt idx="37">
                  <c:v>584.77200000000005</c:v>
                </c:pt>
                <c:pt idx="38">
                  <c:v>602.16399999999999</c:v>
                </c:pt>
                <c:pt idx="39">
                  <c:v>580.61800000000005</c:v>
                </c:pt>
                <c:pt idx="40">
                  <c:v>542.31700000000001</c:v>
                </c:pt>
                <c:pt idx="41">
                  <c:v>569.24300000000005</c:v>
                </c:pt>
                <c:pt idx="42">
                  <c:v>541.93799999999987</c:v>
                </c:pt>
                <c:pt idx="43">
                  <c:v>605.39499999999975</c:v>
                </c:pt>
                <c:pt idx="44">
                  <c:v>603.37799999999993</c:v>
                </c:pt>
                <c:pt idx="45">
                  <c:v>622.83000000000004</c:v>
                </c:pt>
                <c:pt idx="46">
                  <c:v>587.53800000000001</c:v>
                </c:pt>
                <c:pt idx="47">
                  <c:v>600.93899999999985</c:v>
                </c:pt>
                <c:pt idx="48">
                  <c:v>539.81700000000023</c:v>
                </c:pt>
                <c:pt idx="49">
                  <c:v>627.57700000000011</c:v>
                </c:pt>
                <c:pt idx="50">
                  <c:v>598.32999999999993</c:v>
                </c:pt>
                <c:pt idx="51">
                  <c:v>618.63399999999979</c:v>
                </c:pt>
                <c:pt idx="52">
                  <c:v>662.92699999999991</c:v>
                </c:pt>
                <c:pt idx="53">
                  <c:v>649.82799999999975</c:v>
                </c:pt>
                <c:pt idx="54">
                  <c:v>639.65700000000004</c:v>
                </c:pt>
                <c:pt idx="55">
                  <c:v>608.80300000000011</c:v>
                </c:pt>
                <c:pt idx="56">
                  <c:v>616.125</c:v>
                </c:pt>
                <c:pt idx="57">
                  <c:v>646.57999999999993</c:v>
                </c:pt>
                <c:pt idx="58">
                  <c:v>598.62299999999982</c:v>
                </c:pt>
                <c:pt idx="59">
                  <c:v>585.71900000000005</c:v>
                </c:pt>
                <c:pt idx="60">
                  <c:v>487.46199999999988</c:v>
                </c:pt>
                <c:pt idx="61">
                  <c:v>440.33699999999988</c:v>
                </c:pt>
                <c:pt idx="62">
                  <c:v>424.358</c:v>
                </c:pt>
                <c:pt idx="63">
                  <c:v>411.38299999999987</c:v>
                </c:pt>
                <c:pt idx="64">
                  <c:v>454.96899999999994</c:v>
                </c:pt>
                <c:pt idx="65">
                  <c:v>478.94900000000007</c:v>
                </c:pt>
                <c:pt idx="66">
                  <c:v>515.8549999999999</c:v>
                </c:pt>
                <c:pt idx="67">
                  <c:v>458.47700000000009</c:v>
                </c:pt>
                <c:pt idx="68">
                  <c:v>473.346</c:v>
                </c:pt>
                <c:pt idx="69">
                  <c:v>503.61099999999988</c:v>
                </c:pt>
                <c:pt idx="70">
                  <c:v>547.18700000000013</c:v>
                </c:pt>
                <c:pt idx="71">
                  <c:v>576.22299999999996</c:v>
                </c:pt>
                <c:pt idx="72">
                  <c:v>602.51800000000003</c:v>
                </c:pt>
                <c:pt idx="73">
                  <c:v>541.64400000000001</c:v>
                </c:pt>
                <c:pt idx="74">
                  <c:v>616.46100000000001</c:v>
                </c:pt>
                <c:pt idx="75">
                  <c:v>629.2109999999999</c:v>
                </c:pt>
                <c:pt idx="76">
                  <c:v>539.37000000000012</c:v>
                </c:pt>
                <c:pt idx="77">
                  <c:v>606.19999999999982</c:v>
                </c:pt>
                <c:pt idx="78">
                  <c:v>562.10699999999997</c:v>
                </c:pt>
                <c:pt idx="79">
                  <c:v>633.32400000000007</c:v>
                </c:pt>
                <c:pt idx="80">
                  <c:v>624.52800000000002</c:v>
                </c:pt>
                <c:pt idx="81">
                  <c:v>703.52299999999991</c:v>
                </c:pt>
              </c:numCache>
            </c:numRef>
          </c:val>
          <c:extLst>
            <c:ext xmlns:c16="http://schemas.microsoft.com/office/drawing/2014/chart" uri="{C3380CC4-5D6E-409C-BE32-E72D297353CC}">
              <c16:uniqueId val="{00000002-D6A1-430E-A8D5-82A687BC8B5E}"/>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ForeignOfficial'!$B$22:$DX$22</c:f>
              <c:numCache>
                <c:formatCode>0.0</c:formatCode>
                <c:ptCount val="127"/>
                <c:pt idx="0">
                  <c:v>80.748000000000005</c:v>
                </c:pt>
                <c:pt idx="1">
                  <c:v>86.162000000000006</c:v>
                </c:pt>
                <c:pt idx="2">
                  <c:v>91.165999999999997</c:v>
                </c:pt>
                <c:pt idx="3">
                  <c:v>94.543000000000006</c:v>
                </c:pt>
                <c:pt idx="4">
                  <c:v>91.066999999999993</c:v>
                </c:pt>
                <c:pt idx="5">
                  <c:v>87.066000000000003</c:v>
                </c:pt>
                <c:pt idx="6">
                  <c:v>76.259</c:v>
                </c:pt>
                <c:pt idx="7">
                  <c:v>66.837000000000003</c:v>
                </c:pt>
                <c:pt idx="8">
                  <c:v>73.825999999999993</c:v>
                </c:pt>
                <c:pt idx="9">
                  <c:v>76.983999999999995</c:v>
                </c:pt>
                <c:pt idx="10">
                  <c:v>79.510000000000005</c:v>
                </c:pt>
                <c:pt idx="11">
                  <c:v>89.677999999999997</c:v>
                </c:pt>
                <c:pt idx="12">
                  <c:v>100.664</c:v>
                </c:pt>
                <c:pt idx="13">
                  <c:v>102.601</c:v>
                </c:pt>
                <c:pt idx="14">
                  <c:v>109.81</c:v>
                </c:pt>
                <c:pt idx="15">
                  <c:v>119.224</c:v>
                </c:pt>
                <c:pt idx="16">
                  <c:v>116.307</c:v>
                </c:pt>
                <c:pt idx="17">
                  <c:v>121.992</c:v>
                </c:pt>
                <c:pt idx="18">
                  <c:v>135.38399999999999</c:v>
                </c:pt>
                <c:pt idx="19">
                  <c:v>151.559</c:v>
                </c:pt>
                <c:pt idx="20">
                  <c:v>148.12200000000001</c:v>
                </c:pt>
                <c:pt idx="21">
                  <c:v>159.31700000000001</c:v>
                </c:pt>
                <c:pt idx="22">
                  <c:v>162.14599999999999</c:v>
                </c:pt>
                <c:pt idx="23">
                  <c:v>165.27099999999999</c:v>
                </c:pt>
                <c:pt idx="24">
                  <c:v>175.26499999999999</c:v>
                </c:pt>
                <c:pt idx="25">
                  <c:v>178.084</c:v>
                </c:pt>
                <c:pt idx="26">
                  <c:v>174.815</c:v>
                </c:pt>
                <c:pt idx="27">
                  <c:v>178.32</c:v>
                </c:pt>
                <c:pt idx="28">
                  <c:v>162.613</c:v>
                </c:pt>
                <c:pt idx="29">
                  <c:v>171.137</c:v>
                </c:pt>
                <c:pt idx="30">
                  <c:v>185.57900000000001</c:v>
                </c:pt>
                <c:pt idx="31">
                  <c:v>194.67</c:v>
                </c:pt>
                <c:pt idx="32">
                  <c:v>188.32599999999999</c:v>
                </c:pt>
                <c:pt idx="33">
                  <c:v>201.565</c:v>
                </c:pt>
                <c:pt idx="34">
                  <c:v>196.51599999999999</c:v>
                </c:pt>
                <c:pt idx="35">
                  <c:v>202.86600000000001</c:v>
                </c:pt>
                <c:pt idx="36">
                  <c:v>261.84300000000002</c:v>
                </c:pt>
                <c:pt idx="37">
                  <c:v>314.39699999999999</c:v>
                </c:pt>
                <c:pt idx="38">
                  <c:v>290.673</c:v>
                </c:pt>
                <c:pt idx="39">
                  <c:v>278.95100000000002</c:v>
                </c:pt>
                <c:pt idx="40">
                  <c:v>275.255</c:v>
                </c:pt>
                <c:pt idx="41">
                  <c:v>280.68599999999998</c:v>
                </c:pt>
                <c:pt idx="42">
                  <c:v>343.38299999999998</c:v>
                </c:pt>
                <c:pt idx="43">
                  <c:v>412.65899999999999</c:v>
                </c:pt>
                <c:pt idx="44">
                  <c:v>447.01100000000002</c:v>
                </c:pt>
                <c:pt idx="45">
                  <c:v>430.935</c:v>
                </c:pt>
                <c:pt idx="46">
                  <c:v>434.113</c:v>
                </c:pt>
                <c:pt idx="47">
                  <c:v>440.41399999999999</c:v>
                </c:pt>
                <c:pt idx="48">
                  <c:v>403.00400000000002</c:v>
                </c:pt>
                <c:pt idx="49">
                  <c:v>404.041</c:v>
                </c:pt>
                <c:pt idx="50">
                  <c:v>391.68700000000001</c:v>
                </c:pt>
                <c:pt idx="51">
                  <c:v>382.36500000000001</c:v>
                </c:pt>
                <c:pt idx="52">
                  <c:v>368.78300000000002</c:v>
                </c:pt>
                <c:pt idx="53">
                  <c:v>345.94</c:v>
                </c:pt>
                <c:pt idx="54">
                  <c:v>324.04899999999998</c:v>
                </c:pt>
                <c:pt idx="55">
                  <c:v>331.95</c:v>
                </c:pt>
                <c:pt idx="56">
                  <c:v>330.71499999999997</c:v>
                </c:pt>
                <c:pt idx="57">
                  <c:v>321.435</c:v>
                </c:pt>
                <c:pt idx="58">
                  <c:v>359.13499999999999</c:v>
                </c:pt>
                <c:pt idx="59">
                  <c:v>403.65499999999997</c:v>
                </c:pt>
                <c:pt idx="60">
                  <c:v>437.00099999999998</c:v>
                </c:pt>
                <c:pt idx="61">
                  <c:v>449.29300000000001</c:v>
                </c:pt>
                <c:pt idx="62">
                  <c:v>485.142</c:v>
                </c:pt>
                <c:pt idx="63">
                  <c:v>486.916</c:v>
                </c:pt>
                <c:pt idx="64">
                  <c:v>255.298</c:v>
                </c:pt>
                <c:pt idx="65">
                  <c:v>225.03899999999999</c:v>
                </c:pt>
                <c:pt idx="66">
                  <c:v>242.27699999999999</c:v>
                </c:pt>
                <c:pt idx="67">
                  <c:v>245.21100000000001</c:v>
                </c:pt>
                <c:pt idx="68">
                  <c:v>257.42700000000002</c:v>
                </c:pt>
                <c:pt idx="69">
                  <c:v>253.49600000000001</c:v>
                </c:pt>
                <c:pt idx="70">
                  <c:v>233.28700000000001</c:v>
                </c:pt>
                <c:pt idx="71">
                  <c:v>210.94399999999999</c:v>
                </c:pt>
                <c:pt idx="72">
                  <c:v>203.45099999999999</c:v>
                </c:pt>
                <c:pt idx="73">
                  <c:v>208.12899999999999</c:v>
                </c:pt>
                <c:pt idx="74">
                  <c:v>229.60499999999999</c:v>
                </c:pt>
                <c:pt idx="75">
                  <c:v>233.548</c:v>
                </c:pt>
                <c:pt idx="76">
                  <c:v>231.16800000000001</c:v>
                </c:pt>
                <c:pt idx="77">
                  <c:v>239.18199999999999</c:v>
                </c:pt>
                <c:pt idx="78">
                  <c:v>267.44099999999997</c:v>
                </c:pt>
                <c:pt idx="79">
                  <c:v>287.07100000000003</c:v>
                </c:pt>
                <c:pt idx="80">
                  <c:v>305.66000000000003</c:v>
                </c:pt>
                <c:pt idx="81">
                  <c:v>303.36700000000002</c:v>
                </c:pt>
              </c:numCache>
            </c:numRef>
          </c:val>
          <c:extLst>
            <c:ext xmlns:c16="http://schemas.microsoft.com/office/drawing/2014/chart" uri="{C3380CC4-5D6E-409C-BE32-E72D297353CC}">
              <c16:uniqueId val="{00000003-D6A1-430E-A8D5-82A687BC8B5E}"/>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ForeignBank'!$B$22:$DX$22</c:f>
              <c:numCache>
                <c:formatCode>0.0</c:formatCode>
                <c:ptCount val="127"/>
                <c:pt idx="0">
                  <c:v>69.831000000000003</c:v>
                </c:pt>
                <c:pt idx="1">
                  <c:v>72.488</c:v>
                </c:pt>
                <c:pt idx="2">
                  <c:v>80.62</c:v>
                </c:pt>
                <c:pt idx="3">
                  <c:v>71.67</c:v>
                </c:pt>
                <c:pt idx="4">
                  <c:v>73.507000000000005</c:v>
                </c:pt>
                <c:pt idx="5">
                  <c:v>95.212000000000003</c:v>
                </c:pt>
                <c:pt idx="6">
                  <c:v>91.79</c:v>
                </c:pt>
                <c:pt idx="7">
                  <c:v>87.299000000000007</c:v>
                </c:pt>
                <c:pt idx="8">
                  <c:v>74.271000000000001</c:v>
                </c:pt>
                <c:pt idx="9">
                  <c:v>66.715000000000003</c:v>
                </c:pt>
                <c:pt idx="10">
                  <c:v>67.518000000000001</c:v>
                </c:pt>
                <c:pt idx="11">
                  <c:v>65.656000000000006</c:v>
                </c:pt>
                <c:pt idx="12">
                  <c:v>74.549000000000007</c:v>
                </c:pt>
                <c:pt idx="13">
                  <c:v>69.626999999999995</c:v>
                </c:pt>
                <c:pt idx="14">
                  <c:v>73.647000000000006</c:v>
                </c:pt>
                <c:pt idx="15">
                  <c:v>65.263999999999996</c:v>
                </c:pt>
                <c:pt idx="16">
                  <c:v>48.241</c:v>
                </c:pt>
                <c:pt idx="17">
                  <c:v>51.098999999999997</c:v>
                </c:pt>
                <c:pt idx="18">
                  <c:v>61.646000000000001</c:v>
                </c:pt>
                <c:pt idx="19">
                  <c:v>44.877000000000002</c:v>
                </c:pt>
                <c:pt idx="20">
                  <c:v>52.173000000000002</c:v>
                </c:pt>
                <c:pt idx="21">
                  <c:v>59.369</c:v>
                </c:pt>
                <c:pt idx="22">
                  <c:v>87.935000000000002</c:v>
                </c:pt>
                <c:pt idx="23">
                  <c:v>78.447000000000003</c:v>
                </c:pt>
                <c:pt idx="24">
                  <c:v>71.268000000000001</c:v>
                </c:pt>
                <c:pt idx="25">
                  <c:v>76.352999999999994</c:v>
                </c:pt>
                <c:pt idx="26">
                  <c:v>75.135000000000005</c:v>
                </c:pt>
                <c:pt idx="27">
                  <c:v>58.677999999999997</c:v>
                </c:pt>
                <c:pt idx="28">
                  <c:v>57.802999999999997</c:v>
                </c:pt>
                <c:pt idx="29">
                  <c:v>59.478000000000002</c:v>
                </c:pt>
                <c:pt idx="30">
                  <c:v>61.253999999999998</c:v>
                </c:pt>
                <c:pt idx="31">
                  <c:v>49.225000000000001</c:v>
                </c:pt>
                <c:pt idx="32">
                  <c:v>44.466999999999999</c:v>
                </c:pt>
                <c:pt idx="33">
                  <c:v>53.070999999999998</c:v>
                </c:pt>
                <c:pt idx="34">
                  <c:v>54.508000000000003</c:v>
                </c:pt>
                <c:pt idx="35">
                  <c:v>60.378999999999998</c:v>
                </c:pt>
                <c:pt idx="36">
                  <c:v>68.263000000000005</c:v>
                </c:pt>
                <c:pt idx="37">
                  <c:v>64.817999999999998</c:v>
                </c:pt>
                <c:pt idx="38">
                  <c:v>56.207999999999998</c:v>
                </c:pt>
                <c:pt idx="39">
                  <c:v>58.537999999999997</c:v>
                </c:pt>
                <c:pt idx="40">
                  <c:v>84.206999999999994</c:v>
                </c:pt>
                <c:pt idx="41">
                  <c:v>61.164000000000001</c:v>
                </c:pt>
                <c:pt idx="42">
                  <c:v>70.847999999999999</c:v>
                </c:pt>
                <c:pt idx="43">
                  <c:v>107.048</c:v>
                </c:pt>
                <c:pt idx="44">
                  <c:v>135.76300000000001</c:v>
                </c:pt>
                <c:pt idx="45">
                  <c:v>111.184</c:v>
                </c:pt>
                <c:pt idx="46">
                  <c:v>109.063</c:v>
                </c:pt>
                <c:pt idx="47">
                  <c:v>120.592</c:v>
                </c:pt>
                <c:pt idx="48">
                  <c:v>124.402</c:v>
                </c:pt>
                <c:pt idx="49">
                  <c:v>116.66800000000001</c:v>
                </c:pt>
                <c:pt idx="50">
                  <c:v>115.581</c:v>
                </c:pt>
                <c:pt idx="51">
                  <c:v>113.5</c:v>
                </c:pt>
                <c:pt idx="52">
                  <c:v>110.244</c:v>
                </c:pt>
                <c:pt idx="53">
                  <c:v>103.28</c:v>
                </c:pt>
                <c:pt idx="54">
                  <c:v>76.296000000000006</c:v>
                </c:pt>
                <c:pt idx="55">
                  <c:v>90.658000000000001</c:v>
                </c:pt>
                <c:pt idx="56">
                  <c:v>72.287999999999997</c:v>
                </c:pt>
                <c:pt idx="57">
                  <c:v>36.162999999999997</c:v>
                </c:pt>
                <c:pt idx="58">
                  <c:v>40.287999999999997</c:v>
                </c:pt>
                <c:pt idx="59">
                  <c:v>44.097999999999999</c:v>
                </c:pt>
                <c:pt idx="60">
                  <c:v>61.613</c:v>
                </c:pt>
                <c:pt idx="61">
                  <c:v>59.335000000000001</c:v>
                </c:pt>
                <c:pt idx="62">
                  <c:v>28.44</c:v>
                </c:pt>
                <c:pt idx="63">
                  <c:v>26.863</c:v>
                </c:pt>
                <c:pt idx="64">
                  <c:v>140.173</c:v>
                </c:pt>
                <c:pt idx="65">
                  <c:v>118.09699999999999</c:v>
                </c:pt>
                <c:pt idx="66">
                  <c:v>107.581</c:v>
                </c:pt>
                <c:pt idx="67">
                  <c:v>125.194</c:v>
                </c:pt>
                <c:pt idx="68">
                  <c:v>108.03100000000001</c:v>
                </c:pt>
                <c:pt idx="69">
                  <c:v>98.308000000000007</c:v>
                </c:pt>
                <c:pt idx="70">
                  <c:v>100.867</c:v>
                </c:pt>
                <c:pt idx="71">
                  <c:v>137.33600000000001</c:v>
                </c:pt>
                <c:pt idx="72">
                  <c:v>84.783000000000001</c:v>
                </c:pt>
                <c:pt idx="73">
                  <c:v>101.815</c:v>
                </c:pt>
                <c:pt idx="74">
                  <c:v>85.585999999999999</c:v>
                </c:pt>
                <c:pt idx="75">
                  <c:v>59.991</c:v>
                </c:pt>
                <c:pt idx="76">
                  <c:v>39.744999999999997</c:v>
                </c:pt>
                <c:pt idx="77">
                  <c:v>37.204999999999998</c:v>
                </c:pt>
                <c:pt idx="78">
                  <c:v>35.003</c:v>
                </c:pt>
                <c:pt idx="79">
                  <c:v>42.421999999999997</c:v>
                </c:pt>
                <c:pt idx="80">
                  <c:v>44.173000000000002</c:v>
                </c:pt>
                <c:pt idx="81">
                  <c:v>44.823</c:v>
                </c:pt>
              </c:numCache>
            </c:numRef>
          </c:val>
          <c:extLst>
            <c:ext xmlns:c16="http://schemas.microsoft.com/office/drawing/2014/chart" uri="{C3380CC4-5D6E-409C-BE32-E72D297353CC}">
              <c16:uniqueId val="{00000004-D6A1-430E-A8D5-82A687BC8B5E}"/>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ForeignNonbank'!$B$22:$DX$22</c:f>
              <c:numCache>
                <c:formatCode>0.0</c:formatCode>
                <c:ptCount val="127"/>
                <c:pt idx="0">
                  <c:v>368.43699999999995</c:v>
                </c:pt>
                <c:pt idx="1">
                  <c:v>333.24899999999997</c:v>
                </c:pt>
                <c:pt idx="2">
                  <c:v>341.71899999999999</c:v>
                </c:pt>
                <c:pt idx="3">
                  <c:v>321.41999999999996</c:v>
                </c:pt>
                <c:pt idx="4">
                  <c:v>310.19299999999998</c:v>
                </c:pt>
                <c:pt idx="5">
                  <c:v>274.86800000000005</c:v>
                </c:pt>
                <c:pt idx="6">
                  <c:v>293.70399999999995</c:v>
                </c:pt>
                <c:pt idx="7">
                  <c:v>272.96299999999997</c:v>
                </c:pt>
                <c:pt idx="8">
                  <c:v>240.59499999999997</c:v>
                </c:pt>
                <c:pt idx="9">
                  <c:v>199.30300000000003</c:v>
                </c:pt>
                <c:pt idx="10">
                  <c:v>126.547</c:v>
                </c:pt>
                <c:pt idx="11">
                  <c:v>159.77999999999997</c:v>
                </c:pt>
                <c:pt idx="12">
                  <c:v>158.554</c:v>
                </c:pt>
                <c:pt idx="13">
                  <c:v>115.26400000000002</c:v>
                </c:pt>
                <c:pt idx="14">
                  <c:v>135.87099999999998</c:v>
                </c:pt>
                <c:pt idx="15">
                  <c:v>146.86200000000002</c:v>
                </c:pt>
                <c:pt idx="16">
                  <c:v>116.15899999999998</c:v>
                </c:pt>
                <c:pt idx="17">
                  <c:v>121.476</c:v>
                </c:pt>
                <c:pt idx="18">
                  <c:v>97.494000000000014</c:v>
                </c:pt>
                <c:pt idx="19">
                  <c:v>138.85599999999997</c:v>
                </c:pt>
                <c:pt idx="20">
                  <c:v>86.70599999999996</c:v>
                </c:pt>
                <c:pt idx="21">
                  <c:v>142.768</c:v>
                </c:pt>
                <c:pt idx="22">
                  <c:v>174.90500000000003</c:v>
                </c:pt>
                <c:pt idx="23">
                  <c:v>115.98100000000002</c:v>
                </c:pt>
                <c:pt idx="24">
                  <c:v>175.934</c:v>
                </c:pt>
                <c:pt idx="25">
                  <c:v>109.48800000000001</c:v>
                </c:pt>
                <c:pt idx="26">
                  <c:v>151.875</c:v>
                </c:pt>
                <c:pt idx="27">
                  <c:v>156.428</c:v>
                </c:pt>
                <c:pt idx="28">
                  <c:v>91.637</c:v>
                </c:pt>
                <c:pt idx="29">
                  <c:v>96.442000000000007</c:v>
                </c:pt>
                <c:pt idx="30">
                  <c:v>116.328</c:v>
                </c:pt>
                <c:pt idx="31">
                  <c:v>181.93600000000004</c:v>
                </c:pt>
                <c:pt idx="32">
                  <c:v>162.779</c:v>
                </c:pt>
                <c:pt idx="33">
                  <c:v>177.59299999999999</c:v>
                </c:pt>
                <c:pt idx="34">
                  <c:v>185.69900000000001</c:v>
                </c:pt>
                <c:pt idx="35">
                  <c:v>215.761</c:v>
                </c:pt>
                <c:pt idx="36">
                  <c:v>254.14599999999993</c:v>
                </c:pt>
                <c:pt idx="37">
                  <c:v>177.88100000000003</c:v>
                </c:pt>
                <c:pt idx="38">
                  <c:v>206.15700000000001</c:v>
                </c:pt>
                <c:pt idx="39">
                  <c:v>244.65999999999997</c:v>
                </c:pt>
                <c:pt idx="40">
                  <c:v>204.51499999999999</c:v>
                </c:pt>
                <c:pt idx="41">
                  <c:v>269.52900000000005</c:v>
                </c:pt>
                <c:pt idx="42">
                  <c:v>238.99400000000003</c:v>
                </c:pt>
                <c:pt idx="43">
                  <c:v>241.01700000000005</c:v>
                </c:pt>
                <c:pt idx="44">
                  <c:v>155.17499999999993</c:v>
                </c:pt>
                <c:pt idx="45">
                  <c:v>170.11399999999995</c:v>
                </c:pt>
                <c:pt idx="46">
                  <c:v>121.30599999999997</c:v>
                </c:pt>
                <c:pt idx="47">
                  <c:v>141.68500000000006</c:v>
                </c:pt>
                <c:pt idx="48">
                  <c:v>85.744999999999933</c:v>
                </c:pt>
                <c:pt idx="49">
                  <c:v>71.858000000000004</c:v>
                </c:pt>
                <c:pt idx="50">
                  <c:v>54.68499999999996</c:v>
                </c:pt>
                <c:pt idx="51">
                  <c:v>58.567000000000007</c:v>
                </c:pt>
                <c:pt idx="52">
                  <c:v>35.102000000000004</c:v>
                </c:pt>
                <c:pt idx="53">
                  <c:v>25.796000000000021</c:v>
                </c:pt>
                <c:pt idx="54">
                  <c:v>19.056000000000026</c:v>
                </c:pt>
                <c:pt idx="55">
                  <c:v>22.64400000000002</c:v>
                </c:pt>
                <c:pt idx="56">
                  <c:v>18.056000000000054</c:v>
                </c:pt>
                <c:pt idx="57">
                  <c:v>9.0329999999999728</c:v>
                </c:pt>
                <c:pt idx="58">
                  <c:v>10.063000000000002</c:v>
                </c:pt>
                <c:pt idx="59">
                  <c:v>11.014000000000024</c:v>
                </c:pt>
                <c:pt idx="60">
                  <c:v>15.389000000000067</c:v>
                </c:pt>
                <c:pt idx="61">
                  <c:v>14.820999999999948</c:v>
                </c:pt>
                <c:pt idx="62">
                  <c:v>7.1040000000000383</c:v>
                </c:pt>
                <c:pt idx="63">
                  <c:v>6.7100000000000364</c:v>
                </c:pt>
                <c:pt idx="64">
                  <c:v>74.72199999999998</c:v>
                </c:pt>
                <c:pt idx="65">
                  <c:v>131.51300000000003</c:v>
                </c:pt>
                <c:pt idx="66">
                  <c:v>140.56799999999998</c:v>
                </c:pt>
                <c:pt idx="67">
                  <c:v>159.233</c:v>
                </c:pt>
                <c:pt idx="68">
                  <c:v>90.753999999999962</c:v>
                </c:pt>
                <c:pt idx="69">
                  <c:v>70.229999999999976</c:v>
                </c:pt>
                <c:pt idx="70">
                  <c:v>47.660999999999987</c:v>
                </c:pt>
                <c:pt idx="71">
                  <c:v>27.955000000000013</c:v>
                </c:pt>
                <c:pt idx="72">
                  <c:v>17.258000000000024</c:v>
                </c:pt>
                <c:pt idx="73">
                  <c:v>4.2410000000000139</c:v>
                </c:pt>
                <c:pt idx="74">
                  <c:v>3.5640000000000072</c:v>
                </c:pt>
                <c:pt idx="75">
                  <c:v>2.4990000000000094</c:v>
                </c:pt>
                <c:pt idx="76">
                  <c:v>1.656000000000013</c:v>
                </c:pt>
                <c:pt idx="77">
                  <c:v>1.5500000000000256</c:v>
                </c:pt>
                <c:pt idx="78">
                  <c:v>1.4580000000000126</c:v>
                </c:pt>
                <c:pt idx="79">
                  <c:v>1.7669999999999675</c:v>
                </c:pt>
                <c:pt idx="80">
                  <c:v>1.839999999999975</c:v>
                </c:pt>
                <c:pt idx="81">
                  <c:v>1.8669999999999973</c:v>
                </c:pt>
              </c:numCache>
            </c:numRef>
          </c:val>
          <c:extLst>
            <c:ext xmlns:c16="http://schemas.microsoft.com/office/drawing/2014/chart" uri="{C3380CC4-5D6E-409C-BE32-E72D297353CC}">
              <c16:uniqueId val="{00000005-D6A1-430E-A8D5-82A687BC8B5E}"/>
            </c:ext>
          </c:extLst>
        </c:ser>
        <c:dLbls>
          <c:showLegendKey val="0"/>
          <c:showVal val="0"/>
          <c:showCatName val="0"/>
          <c:showSerName val="0"/>
          <c:showPercent val="0"/>
          <c:showBubbleSize val="0"/>
        </c:dLbls>
        <c:axId val="569446784"/>
        <c:axId val="569448320"/>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FX!$B$48:$DX$48</c:f>
              <c:numCache>
                <c:formatCode>0</c:formatCode>
                <c:ptCount val="127"/>
                <c:pt idx="0">
                  <c:v>50.097683064891505</c:v>
                </c:pt>
                <c:pt idx="1">
                  <c:v>48.391754385202127</c:v>
                </c:pt>
                <c:pt idx="2">
                  <c:v>47.427856881119084</c:v>
                </c:pt>
                <c:pt idx="3">
                  <c:v>48.665728473364652</c:v>
                </c:pt>
                <c:pt idx="4">
                  <c:v>48.432168596148088</c:v>
                </c:pt>
                <c:pt idx="5">
                  <c:v>47.139956105611709</c:v>
                </c:pt>
                <c:pt idx="6">
                  <c:v>47.159126265817974</c:v>
                </c:pt>
                <c:pt idx="7">
                  <c:v>48.897302863100897</c:v>
                </c:pt>
                <c:pt idx="8">
                  <c:v>45.49110810605648</c:v>
                </c:pt>
                <c:pt idx="9">
                  <c:v>44.375441222173428</c:v>
                </c:pt>
                <c:pt idx="10">
                  <c:v>44.355919014300582</c:v>
                </c:pt>
                <c:pt idx="11">
                  <c:v>43.840027663067431</c:v>
                </c:pt>
                <c:pt idx="12">
                  <c:v>42.029184608995394</c:v>
                </c:pt>
                <c:pt idx="13">
                  <c:v>40.111744961335894</c:v>
                </c:pt>
                <c:pt idx="14">
                  <c:v>39.264701148808655</c:v>
                </c:pt>
                <c:pt idx="15">
                  <c:v>39.198756336894064</c:v>
                </c:pt>
                <c:pt idx="16">
                  <c:v>36.818475951771013</c:v>
                </c:pt>
                <c:pt idx="17">
                  <c:v>35.037608051547998</c:v>
                </c:pt>
                <c:pt idx="18">
                  <c:v>37.191655981823281</c:v>
                </c:pt>
                <c:pt idx="19">
                  <c:v>37.9522443098816</c:v>
                </c:pt>
                <c:pt idx="20">
                  <c:v>35.303233771417631</c:v>
                </c:pt>
                <c:pt idx="21">
                  <c:v>37.479863471416238</c:v>
                </c:pt>
                <c:pt idx="22">
                  <c:v>38.774049176575467</c:v>
                </c:pt>
                <c:pt idx="23">
                  <c:v>41.192322490765314</c:v>
                </c:pt>
                <c:pt idx="24">
                  <c:v>39.163333145361221</c:v>
                </c:pt>
                <c:pt idx="25">
                  <c:v>38.486796432786875</c:v>
                </c:pt>
                <c:pt idx="26">
                  <c:v>37.551308283774844</c:v>
                </c:pt>
                <c:pt idx="27">
                  <c:v>38.592933582728129</c:v>
                </c:pt>
                <c:pt idx="28">
                  <c:v>36.208281553218058</c:v>
                </c:pt>
                <c:pt idx="29">
                  <c:v>36.421342022698113</c:v>
                </c:pt>
                <c:pt idx="30">
                  <c:v>35.671442600115071</c:v>
                </c:pt>
                <c:pt idx="31">
                  <c:v>37.669828750808065</c:v>
                </c:pt>
                <c:pt idx="32">
                  <c:v>36.822656449098851</c:v>
                </c:pt>
                <c:pt idx="33">
                  <c:v>37.115823211467273</c:v>
                </c:pt>
                <c:pt idx="34">
                  <c:v>37.222806694888305</c:v>
                </c:pt>
                <c:pt idx="35">
                  <c:v>37.99241350276224</c:v>
                </c:pt>
                <c:pt idx="36">
                  <c:v>40.698639539100085</c:v>
                </c:pt>
                <c:pt idx="37">
                  <c:v>41.260960474481365</c:v>
                </c:pt>
                <c:pt idx="38">
                  <c:v>41.193705614693194</c:v>
                </c:pt>
                <c:pt idx="39">
                  <c:v>40.776752867415823</c:v>
                </c:pt>
                <c:pt idx="40">
                  <c:v>41.13697424760705</c:v>
                </c:pt>
                <c:pt idx="41">
                  <c:v>42.053833278088256</c:v>
                </c:pt>
                <c:pt idx="42">
                  <c:v>42.540154020452057</c:v>
                </c:pt>
                <c:pt idx="43">
                  <c:v>45.68627208583532</c:v>
                </c:pt>
                <c:pt idx="44">
                  <c:v>45.238301929453769</c:v>
                </c:pt>
                <c:pt idx="45">
                  <c:v>44.934264917895817</c:v>
                </c:pt>
                <c:pt idx="46">
                  <c:v>44.269920834108142</c:v>
                </c:pt>
                <c:pt idx="47">
                  <c:v>44.456223141989895</c:v>
                </c:pt>
                <c:pt idx="48">
                  <c:v>42.75208739780004</c:v>
                </c:pt>
                <c:pt idx="49">
                  <c:v>43.546154803306919</c:v>
                </c:pt>
                <c:pt idx="50">
                  <c:v>42.171230877384453</c:v>
                </c:pt>
                <c:pt idx="51">
                  <c:v>42.78643351446329</c:v>
                </c:pt>
                <c:pt idx="52">
                  <c:v>42.074548740909314</c:v>
                </c:pt>
                <c:pt idx="53">
                  <c:v>41.606107668960824</c:v>
                </c:pt>
                <c:pt idx="54">
                  <c:v>40.104070432091824</c:v>
                </c:pt>
                <c:pt idx="55">
                  <c:v>41.558425689196838</c:v>
                </c:pt>
                <c:pt idx="56">
                  <c:v>39.594950307264384</c:v>
                </c:pt>
                <c:pt idx="57">
                  <c:v>39.612924548020203</c:v>
                </c:pt>
                <c:pt idx="58">
                  <c:v>39.27072822855483</c:v>
                </c:pt>
                <c:pt idx="59">
                  <c:v>39.809702827080315</c:v>
                </c:pt>
                <c:pt idx="60">
                  <c:v>37.518112371337217</c:v>
                </c:pt>
                <c:pt idx="61">
                  <c:v>36.533179869012088</c:v>
                </c:pt>
                <c:pt idx="62">
                  <c:v>35.967667550756033</c:v>
                </c:pt>
                <c:pt idx="63">
                  <c:v>35.694354738893438</c:v>
                </c:pt>
                <c:pt idx="64">
                  <c:v>36.370585221950556</c:v>
                </c:pt>
                <c:pt idx="65">
                  <c:v>37.542214275693475</c:v>
                </c:pt>
                <c:pt idx="66">
                  <c:v>38.787974067347008</c:v>
                </c:pt>
                <c:pt idx="67">
                  <c:v>40.138992841633645</c:v>
                </c:pt>
                <c:pt idx="68">
                  <c:v>40.180560526923564</c:v>
                </c:pt>
                <c:pt idx="69">
                  <c:v>38.418437761950322</c:v>
                </c:pt>
                <c:pt idx="70">
                  <c:v>36.610896667454554</c:v>
                </c:pt>
                <c:pt idx="71">
                  <c:v>36.685461847624723</c:v>
                </c:pt>
                <c:pt idx="72">
                  <c:v>35.15964639968827</c:v>
                </c:pt>
                <c:pt idx="73">
                  <c:v>34.013127815164026</c:v>
                </c:pt>
                <c:pt idx="74">
                  <c:v>34.37077220139286</c:v>
                </c:pt>
                <c:pt idx="75">
                  <c:v>33.62902033703476</c:v>
                </c:pt>
                <c:pt idx="76">
                  <c:v>32.394517356086439</c:v>
                </c:pt>
                <c:pt idx="77">
                  <c:v>31.183879234282415</c:v>
                </c:pt>
                <c:pt idx="78">
                  <c:v>30.284144109722256</c:v>
                </c:pt>
                <c:pt idx="79">
                  <c:v>31.491883544305431</c:v>
                </c:pt>
                <c:pt idx="80">
                  <c:v>30.989447317037662</c:v>
                </c:pt>
                <c:pt idx="81">
                  <c:v>31.623545506610007</c:v>
                </c:pt>
              </c:numCache>
            </c:numRef>
          </c:val>
          <c:smooth val="0"/>
          <c:extLst>
            <c:ext xmlns:c16="http://schemas.microsoft.com/office/drawing/2014/chart" uri="{C3380CC4-5D6E-409C-BE32-E72D297353CC}">
              <c16:uniqueId val="{00000006-D6A1-430E-A8D5-82A687BC8B5E}"/>
            </c:ext>
          </c:extLst>
        </c:ser>
        <c:dLbls>
          <c:showLegendKey val="0"/>
          <c:showVal val="0"/>
          <c:showCatName val="0"/>
          <c:showSerName val="0"/>
          <c:showPercent val="0"/>
          <c:showBubbleSize val="0"/>
        </c:dLbls>
        <c:marker val="1"/>
        <c:smooth val="0"/>
        <c:axId val="569470976"/>
        <c:axId val="569472512"/>
      </c:lineChart>
      <c:dateAx>
        <c:axId val="569446784"/>
        <c:scaling>
          <c:orientation val="minMax"/>
        </c:scaling>
        <c:delete val="0"/>
        <c:axPos val="b"/>
        <c:numFmt formatCode="yyyy" sourceLinked="0"/>
        <c:majorTickMark val="out"/>
        <c:minorTickMark val="out"/>
        <c:tickLblPos val="nextTo"/>
        <c:spPr>
          <a:ln/>
        </c:spPr>
        <c:crossAx val="569448320"/>
        <c:crosses val="autoZero"/>
        <c:auto val="1"/>
        <c:lblOffset val="100"/>
        <c:baseTimeUnit val="days"/>
        <c:majorUnit val="24"/>
        <c:majorTimeUnit val="months"/>
        <c:minorUnit val="12"/>
        <c:minorTimeUnit val="months"/>
      </c:dateAx>
      <c:valAx>
        <c:axId val="56944832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446784"/>
        <c:crosses val="autoZero"/>
        <c:crossBetween val="midCat"/>
      </c:valAx>
      <c:dateAx>
        <c:axId val="569470976"/>
        <c:scaling>
          <c:orientation val="minMax"/>
        </c:scaling>
        <c:delete val="1"/>
        <c:axPos val="b"/>
        <c:numFmt formatCode="m/d/yyyy" sourceLinked="1"/>
        <c:majorTickMark val="out"/>
        <c:minorTickMark val="none"/>
        <c:tickLblPos val="none"/>
        <c:crossAx val="569472512"/>
        <c:crosses val="autoZero"/>
        <c:auto val="1"/>
        <c:lblOffset val="100"/>
        <c:baseTimeUnit val="months"/>
      </c:dateAx>
      <c:valAx>
        <c:axId val="56947251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47097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26"/>
          <c:w val="0.6747144030914700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DomesticCentralBank'!$B$23:$DX$23</c:f>
              <c:numCache>
                <c:formatCode>0.0</c:formatCode>
                <c:ptCount val="127"/>
                <c:pt idx="0">
                  <c:v>10.210000000000001</c:v>
                </c:pt>
                <c:pt idx="1">
                  <c:v>9.98</c:v>
                </c:pt>
                <c:pt idx="2">
                  <c:v>9.86</c:v>
                </c:pt>
                <c:pt idx="3">
                  <c:v>9.81</c:v>
                </c:pt>
                <c:pt idx="4">
                  <c:v>8.2899999999999991</c:v>
                </c:pt>
                <c:pt idx="5">
                  <c:v>3.17</c:v>
                </c:pt>
                <c:pt idx="6">
                  <c:v>3.1</c:v>
                </c:pt>
                <c:pt idx="7">
                  <c:v>3.3</c:v>
                </c:pt>
                <c:pt idx="8">
                  <c:v>3.1</c:v>
                </c:pt>
                <c:pt idx="9">
                  <c:v>3.03</c:v>
                </c:pt>
                <c:pt idx="10">
                  <c:v>2.95</c:v>
                </c:pt>
                <c:pt idx="11">
                  <c:v>2.8</c:v>
                </c:pt>
                <c:pt idx="12">
                  <c:v>2.66</c:v>
                </c:pt>
                <c:pt idx="13">
                  <c:v>2.48</c:v>
                </c:pt>
                <c:pt idx="14">
                  <c:v>2.4300000000000002</c:v>
                </c:pt>
                <c:pt idx="15">
                  <c:v>2.27</c:v>
                </c:pt>
                <c:pt idx="16">
                  <c:v>1.6779999999999999</c:v>
                </c:pt>
                <c:pt idx="17">
                  <c:v>1.56</c:v>
                </c:pt>
                <c:pt idx="18">
                  <c:v>1.5309999999999999</c:v>
                </c:pt>
                <c:pt idx="19">
                  <c:v>1.45</c:v>
                </c:pt>
                <c:pt idx="20">
                  <c:v>1.4730000000000001</c:v>
                </c:pt>
                <c:pt idx="21">
                  <c:v>1.4370000000000001</c:v>
                </c:pt>
                <c:pt idx="22">
                  <c:v>1.3069999999999999</c:v>
                </c:pt>
                <c:pt idx="23">
                  <c:v>1.268</c:v>
                </c:pt>
                <c:pt idx="24">
                  <c:v>1.26</c:v>
                </c:pt>
                <c:pt idx="25">
                  <c:v>1.204</c:v>
                </c:pt>
                <c:pt idx="26">
                  <c:v>1.1890000000000001</c:v>
                </c:pt>
                <c:pt idx="27">
                  <c:v>1.2230000000000001</c:v>
                </c:pt>
                <c:pt idx="28">
                  <c:v>1.2130000000000001</c:v>
                </c:pt>
                <c:pt idx="29">
                  <c:v>1.19</c:v>
                </c:pt>
                <c:pt idx="30">
                  <c:v>1.202</c:v>
                </c:pt>
                <c:pt idx="31">
                  <c:v>1.256</c:v>
                </c:pt>
                <c:pt idx="32">
                  <c:v>1.2310000000000001</c:v>
                </c:pt>
                <c:pt idx="33">
                  <c:v>1.2549999999999999</c:v>
                </c:pt>
                <c:pt idx="34">
                  <c:v>1.292</c:v>
                </c:pt>
                <c:pt idx="35">
                  <c:v>1.2909999999999999</c:v>
                </c:pt>
                <c:pt idx="36">
                  <c:v>1.304</c:v>
                </c:pt>
                <c:pt idx="37">
                  <c:v>1.252</c:v>
                </c:pt>
                <c:pt idx="38">
                  <c:v>1.323</c:v>
                </c:pt>
                <c:pt idx="39">
                  <c:v>1.323</c:v>
                </c:pt>
                <c:pt idx="40">
                  <c:v>1.3640000000000001</c:v>
                </c:pt>
                <c:pt idx="41">
                  <c:v>1.4239999999999999</c:v>
                </c:pt>
                <c:pt idx="42">
                  <c:v>1.498</c:v>
                </c:pt>
                <c:pt idx="43">
                  <c:v>1.5920000000000001</c:v>
                </c:pt>
                <c:pt idx="44">
                  <c:v>1.556</c:v>
                </c:pt>
                <c:pt idx="45">
                  <c:v>1.5229999999999999</c:v>
                </c:pt>
                <c:pt idx="46">
                  <c:v>1.508</c:v>
                </c:pt>
                <c:pt idx="47">
                  <c:v>1.5840000000000001</c:v>
                </c:pt>
                <c:pt idx="48">
                  <c:v>1.637</c:v>
                </c:pt>
                <c:pt idx="49">
                  <c:v>1.643</c:v>
                </c:pt>
                <c:pt idx="50">
                  <c:v>1.6220000000000001</c:v>
                </c:pt>
                <c:pt idx="51">
                  <c:v>1.53</c:v>
                </c:pt>
                <c:pt idx="52">
                  <c:v>1.524</c:v>
                </c:pt>
                <c:pt idx="53">
                  <c:v>1.5409999999999999</c:v>
                </c:pt>
                <c:pt idx="54">
                  <c:v>1.5680000000000001</c:v>
                </c:pt>
                <c:pt idx="55">
                  <c:v>1.577</c:v>
                </c:pt>
                <c:pt idx="56">
                  <c:v>1.5329999999999999</c:v>
                </c:pt>
                <c:pt idx="57">
                  <c:v>1.4870000000000001</c:v>
                </c:pt>
                <c:pt idx="58">
                  <c:v>1.452</c:v>
                </c:pt>
                <c:pt idx="59">
                  <c:v>1.4970000000000001</c:v>
                </c:pt>
                <c:pt idx="60">
                  <c:v>1.5549999999999999</c:v>
                </c:pt>
                <c:pt idx="61">
                  <c:v>1.462</c:v>
                </c:pt>
                <c:pt idx="62">
                  <c:v>1.526</c:v>
                </c:pt>
                <c:pt idx="63">
                  <c:v>1.484</c:v>
                </c:pt>
                <c:pt idx="64">
                  <c:v>1.4450000000000001</c:v>
                </c:pt>
                <c:pt idx="65">
                  <c:v>1.4350000000000001</c:v>
                </c:pt>
                <c:pt idx="66">
                  <c:v>1.4139999999999999</c:v>
                </c:pt>
                <c:pt idx="67">
                  <c:v>1.4219999999999999</c:v>
                </c:pt>
                <c:pt idx="68">
                  <c:v>1.365</c:v>
                </c:pt>
                <c:pt idx="69">
                  <c:v>1.343</c:v>
                </c:pt>
                <c:pt idx="70">
                  <c:v>1.3520000000000001</c:v>
                </c:pt>
                <c:pt idx="71">
                  <c:v>1.355</c:v>
                </c:pt>
                <c:pt idx="72">
                  <c:v>1.216</c:v>
                </c:pt>
                <c:pt idx="73">
                  <c:v>1.119</c:v>
                </c:pt>
                <c:pt idx="74">
                  <c:v>1.135</c:v>
                </c:pt>
                <c:pt idx="75">
                  <c:v>1.1120000000000001</c:v>
                </c:pt>
                <c:pt idx="76">
                  <c:v>1.145</c:v>
                </c:pt>
                <c:pt idx="77">
                  <c:v>1.1890000000000001</c:v>
                </c:pt>
                <c:pt idx="78">
                  <c:v>1.1639999999999999</c:v>
                </c:pt>
                <c:pt idx="79">
                  <c:v>1.234</c:v>
                </c:pt>
                <c:pt idx="80">
                  <c:v>1.2410000000000001</c:v>
                </c:pt>
                <c:pt idx="81">
                  <c:v>1.2529999999999999</c:v>
                </c:pt>
              </c:numCache>
            </c:numRef>
          </c:val>
          <c:extLst>
            <c:ext xmlns:c16="http://schemas.microsoft.com/office/drawing/2014/chart" uri="{C3380CC4-5D6E-409C-BE32-E72D297353CC}">
              <c16:uniqueId val="{00000000-B7E5-409B-B992-7A986B84DC9D}"/>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DomesticBank'!$B$23:$DX$23</c:f>
              <c:numCache>
                <c:formatCode>0.0</c:formatCode>
                <c:ptCount val="127"/>
                <c:pt idx="0">
                  <c:v>24.093</c:v>
                </c:pt>
                <c:pt idx="1">
                  <c:v>24.565000000000001</c:v>
                </c:pt>
                <c:pt idx="2">
                  <c:v>24.460999999999999</c:v>
                </c:pt>
                <c:pt idx="3">
                  <c:v>24.477</c:v>
                </c:pt>
                <c:pt idx="4">
                  <c:v>24.512</c:v>
                </c:pt>
                <c:pt idx="5">
                  <c:v>21.942</c:v>
                </c:pt>
                <c:pt idx="6">
                  <c:v>21.451000000000001</c:v>
                </c:pt>
                <c:pt idx="7">
                  <c:v>21.361999999999998</c:v>
                </c:pt>
                <c:pt idx="8">
                  <c:v>20.850999999999999</c:v>
                </c:pt>
                <c:pt idx="9">
                  <c:v>20.611999999999998</c:v>
                </c:pt>
                <c:pt idx="10">
                  <c:v>21.097000000000001</c:v>
                </c:pt>
                <c:pt idx="11">
                  <c:v>21.231999999999999</c:v>
                </c:pt>
                <c:pt idx="12">
                  <c:v>20.696999999999999</c:v>
                </c:pt>
                <c:pt idx="13">
                  <c:v>20.792000000000002</c:v>
                </c:pt>
                <c:pt idx="14">
                  <c:v>20.92</c:v>
                </c:pt>
                <c:pt idx="15">
                  <c:v>19.928999999999998</c:v>
                </c:pt>
                <c:pt idx="16">
                  <c:v>19.462</c:v>
                </c:pt>
                <c:pt idx="17">
                  <c:v>19.777000000000001</c:v>
                </c:pt>
                <c:pt idx="18">
                  <c:v>19.274999999999999</c:v>
                </c:pt>
                <c:pt idx="19">
                  <c:v>18.183</c:v>
                </c:pt>
                <c:pt idx="20">
                  <c:v>17.245999999999999</c:v>
                </c:pt>
                <c:pt idx="21">
                  <c:v>17.43</c:v>
                </c:pt>
                <c:pt idx="22">
                  <c:v>18.404</c:v>
                </c:pt>
                <c:pt idx="23">
                  <c:v>18.327999999999999</c:v>
                </c:pt>
                <c:pt idx="24">
                  <c:v>17.347000000000001</c:v>
                </c:pt>
                <c:pt idx="25">
                  <c:v>17.312999999999999</c:v>
                </c:pt>
                <c:pt idx="26">
                  <c:v>17.888999999999999</c:v>
                </c:pt>
                <c:pt idx="27">
                  <c:v>19.806000000000001</c:v>
                </c:pt>
                <c:pt idx="28">
                  <c:v>19.157</c:v>
                </c:pt>
                <c:pt idx="29">
                  <c:v>19.725999999999999</c:v>
                </c:pt>
                <c:pt idx="30">
                  <c:v>19.843</c:v>
                </c:pt>
                <c:pt idx="31">
                  <c:v>18.620999999999999</c:v>
                </c:pt>
                <c:pt idx="32">
                  <c:v>18.878</c:v>
                </c:pt>
                <c:pt idx="33">
                  <c:v>18.856000000000002</c:v>
                </c:pt>
                <c:pt idx="34">
                  <c:v>18.872</c:v>
                </c:pt>
                <c:pt idx="35">
                  <c:v>19.218</c:v>
                </c:pt>
                <c:pt idx="36">
                  <c:v>19.481999999999999</c:v>
                </c:pt>
                <c:pt idx="37">
                  <c:v>26.228999999999999</c:v>
                </c:pt>
                <c:pt idx="38">
                  <c:v>25.577999999999999</c:v>
                </c:pt>
                <c:pt idx="39">
                  <c:v>26.123000000000001</c:v>
                </c:pt>
                <c:pt idx="40">
                  <c:v>26.759</c:v>
                </c:pt>
                <c:pt idx="41">
                  <c:v>27.861000000000001</c:v>
                </c:pt>
                <c:pt idx="42">
                  <c:v>26.669</c:v>
                </c:pt>
                <c:pt idx="43">
                  <c:v>29.059000000000001</c:v>
                </c:pt>
                <c:pt idx="44">
                  <c:v>26.016999999999999</c:v>
                </c:pt>
                <c:pt idx="45">
                  <c:v>28.786000000000001</c:v>
                </c:pt>
                <c:pt idx="46">
                  <c:v>29.155999999999999</c:v>
                </c:pt>
                <c:pt idx="47">
                  <c:v>26.605</c:v>
                </c:pt>
                <c:pt idx="48">
                  <c:v>25.013000000000002</c:v>
                </c:pt>
                <c:pt idx="49">
                  <c:v>25.798999999999999</c:v>
                </c:pt>
                <c:pt idx="50">
                  <c:v>24.959</c:v>
                </c:pt>
                <c:pt idx="51">
                  <c:v>26.975999999999999</c:v>
                </c:pt>
                <c:pt idx="52">
                  <c:v>25.13</c:v>
                </c:pt>
                <c:pt idx="53">
                  <c:v>25.946999999999999</c:v>
                </c:pt>
                <c:pt idx="54">
                  <c:v>25.277000000000001</c:v>
                </c:pt>
                <c:pt idx="55">
                  <c:v>24.835000000000001</c:v>
                </c:pt>
                <c:pt idx="56">
                  <c:v>23.914000000000001</c:v>
                </c:pt>
                <c:pt idx="57">
                  <c:v>24.439</c:v>
                </c:pt>
                <c:pt idx="58">
                  <c:v>24.170999999999999</c:v>
                </c:pt>
                <c:pt idx="59">
                  <c:v>24.835000000000001</c:v>
                </c:pt>
                <c:pt idx="60">
                  <c:v>23.766999999999999</c:v>
                </c:pt>
                <c:pt idx="61">
                  <c:v>24.887</c:v>
                </c:pt>
                <c:pt idx="62">
                  <c:v>24.405999999999999</c:v>
                </c:pt>
                <c:pt idx="63">
                  <c:v>23.710999999999999</c:v>
                </c:pt>
                <c:pt idx="64">
                  <c:v>23.183</c:v>
                </c:pt>
                <c:pt idx="65">
                  <c:v>22.565999999999999</c:v>
                </c:pt>
                <c:pt idx="66">
                  <c:v>22.29</c:v>
                </c:pt>
                <c:pt idx="67">
                  <c:v>22.399000000000001</c:v>
                </c:pt>
                <c:pt idx="68">
                  <c:v>22.280999999999999</c:v>
                </c:pt>
                <c:pt idx="69">
                  <c:v>22.501999999999999</c:v>
                </c:pt>
                <c:pt idx="70">
                  <c:v>22.004000000000001</c:v>
                </c:pt>
                <c:pt idx="71">
                  <c:v>22.305</c:v>
                </c:pt>
                <c:pt idx="72">
                  <c:v>22.204999999999998</c:v>
                </c:pt>
                <c:pt idx="73">
                  <c:v>22.727</c:v>
                </c:pt>
                <c:pt idx="74">
                  <c:v>22.768999999999998</c:v>
                </c:pt>
                <c:pt idx="75">
                  <c:v>22.091999999999999</c:v>
                </c:pt>
                <c:pt idx="76">
                  <c:v>21.719000000000001</c:v>
                </c:pt>
                <c:pt idx="77">
                  <c:v>22.712</c:v>
                </c:pt>
                <c:pt idx="78">
                  <c:v>22.603000000000002</c:v>
                </c:pt>
                <c:pt idx="79">
                  <c:v>23.582000000000001</c:v>
                </c:pt>
                <c:pt idx="80">
                  <c:v>23.838999999999999</c:v>
                </c:pt>
                <c:pt idx="81">
                  <c:v>23.443000000000001</c:v>
                </c:pt>
              </c:numCache>
            </c:numRef>
          </c:val>
          <c:extLst>
            <c:ext xmlns:c16="http://schemas.microsoft.com/office/drawing/2014/chart" uri="{C3380CC4-5D6E-409C-BE32-E72D297353CC}">
              <c16:uniqueId val="{00000001-B7E5-409B-B992-7A986B84DC9D}"/>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DomesticNonbank'!$B$23:$DX$23</c:f>
              <c:numCache>
                <c:formatCode>0.0</c:formatCode>
                <c:ptCount val="127"/>
                <c:pt idx="0">
                  <c:v>166.93900000000002</c:v>
                </c:pt>
                <c:pt idx="1">
                  <c:v>169.95700000000002</c:v>
                </c:pt>
                <c:pt idx="2">
                  <c:v>169.85599999999999</c:v>
                </c:pt>
                <c:pt idx="3">
                  <c:v>167.86599999999999</c:v>
                </c:pt>
                <c:pt idx="4">
                  <c:v>165.06</c:v>
                </c:pt>
                <c:pt idx="5">
                  <c:v>165.73</c:v>
                </c:pt>
                <c:pt idx="6">
                  <c:v>156.52100000000002</c:v>
                </c:pt>
                <c:pt idx="7">
                  <c:v>154.96700000000001</c:v>
                </c:pt>
                <c:pt idx="8">
                  <c:v>146.79900000000001</c:v>
                </c:pt>
                <c:pt idx="9">
                  <c:v>141.00799999999998</c:v>
                </c:pt>
                <c:pt idx="10">
                  <c:v>133.97999999999999</c:v>
                </c:pt>
                <c:pt idx="11">
                  <c:v>129.733</c:v>
                </c:pt>
                <c:pt idx="12">
                  <c:v>136.60099999999997</c:v>
                </c:pt>
                <c:pt idx="13">
                  <c:v>128.98400000000001</c:v>
                </c:pt>
                <c:pt idx="14">
                  <c:v>125.60999999999997</c:v>
                </c:pt>
                <c:pt idx="15">
                  <c:v>130.46199999999999</c:v>
                </c:pt>
                <c:pt idx="16">
                  <c:v>130.916</c:v>
                </c:pt>
                <c:pt idx="17">
                  <c:v>133.29399999999998</c:v>
                </c:pt>
                <c:pt idx="18">
                  <c:v>131.89399999999998</c:v>
                </c:pt>
                <c:pt idx="19">
                  <c:v>155.14200000000002</c:v>
                </c:pt>
                <c:pt idx="20">
                  <c:v>155.94299999999998</c:v>
                </c:pt>
                <c:pt idx="21">
                  <c:v>153.16099999999997</c:v>
                </c:pt>
                <c:pt idx="22">
                  <c:v>150.36000000000001</c:v>
                </c:pt>
                <c:pt idx="23">
                  <c:v>146.63399999999999</c:v>
                </c:pt>
                <c:pt idx="24">
                  <c:v>146.44999999999999</c:v>
                </c:pt>
                <c:pt idx="25">
                  <c:v>146.733</c:v>
                </c:pt>
                <c:pt idx="26">
                  <c:v>144.785</c:v>
                </c:pt>
                <c:pt idx="27">
                  <c:v>143.03799999999995</c:v>
                </c:pt>
                <c:pt idx="28">
                  <c:v>140.001</c:v>
                </c:pt>
                <c:pt idx="29">
                  <c:v>137.04300000000001</c:v>
                </c:pt>
                <c:pt idx="30">
                  <c:v>132.40700000000001</c:v>
                </c:pt>
                <c:pt idx="31">
                  <c:v>138.65299999999999</c:v>
                </c:pt>
                <c:pt idx="32">
                  <c:v>138.89100000000002</c:v>
                </c:pt>
                <c:pt idx="33">
                  <c:v>137.24700000000001</c:v>
                </c:pt>
                <c:pt idx="34">
                  <c:v>138.58499999999998</c:v>
                </c:pt>
                <c:pt idx="35">
                  <c:v>136.68800000000002</c:v>
                </c:pt>
                <c:pt idx="36">
                  <c:v>139.28899999999999</c:v>
                </c:pt>
                <c:pt idx="37">
                  <c:v>132.32600000000002</c:v>
                </c:pt>
                <c:pt idx="38">
                  <c:v>134.553</c:v>
                </c:pt>
                <c:pt idx="39">
                  <c:v>134.28799999999998</c:v>
                </c:pt>
                <c:pt idx="40">
                  <c:v>133.67400000000004</c:v>
                </c:pt>
                <c:pt idx="41">
                  <c:v>134.73499999999999</c:v>
                </c:pt>
                <c:pt idx="42">
                  <c:v>134.77000000000001</c:v>
                </c:pt>
                <c:pt idx="43">
                  <c:v>130.20099999999996</c:v>
                </c:pt>
                <c:pt idx="44">
                  <c:v>131.21099999999998</c:v>
                </c:pt>
                <c:pt idx="45">
                  <c:v>131.49199999999999</c:v>
                </c:pt>
                <c:pt idx="46">
                  <c:v>128.74999999999997</c:v>
                </c:pt>
                <c:pt idx="47">
                  <c:v>131.91500000000002</c:v>
                </c:pt>
                <c:pt idx="48">
                  <c:v>137.36199999999999</c:v>
                </c:pt>
                <c:pt idx="49">
                  <c:v>135.08799999999997</c:v>
                </c:pt>
                <c:pt idx="50">
                  <c:v>134.90099999999998</c:v>
                </c:pt>
                <c:pt idx="51">
                  <c:v>129.09599999999998</c:v>
                </c:pt>
                <c:pt idx="52">
                  <c:v>132.423</c:v>
                </c:pt>
                <c:pt idx="53">
                  <c:v>134.535</c:v>
                </c:pt>
                <c:pt idx="54">
                  <c:v>135.774</c:v>
                </c:pt>
                <c:pt idx="55">
                  <c:v>137.673</c:v>
                </c:pt>
                <c:pt idx="56">
                  <c:v>138.00099999999998</c:v>
                </c:pt>
                <c:pt idx="57">
                  <c:v>135.839</c:v>
                </c:pt>
                <c:pt idx="58">
                  <c:v>134.04600000000002</c:v>
                </c:pt>
                <c:pt idx="59">
                  <c:v>132.73099999999997</c:v>
                </c:pt>
                <c:pt idx="60">
                  <c:v>135.541</c:v>
                </c:pt>
                <c:pt idx="61">
                  <c:v>135.84399999999999</c:v>
                </c:pt>
                <c:pt idx="62">
                  <c:v>136.57999999999998</c:v>
                </c:pt>
                <c:pt idx="63">
                  <c:v>136.15499999999997</c:v>
                </c:pt>
                <c:pt idx="64">
                  <c:v>139.94500000000002</c:v>
                </c:pt>
                <c:pt idx="65">
                  <c:v>145.535</c:v>
                </c:pt>
                <c:pt idx="66">
                  <c:v>151.41</c:v>
                </c:pt>
                <c:pt idx="67">
                  <c:v>154.32900000000001</c:v>
                </c:pt>
                <c:pt idx="68">
                  <c:v>152.83199999999999</c:v>
                </c:pt>
                <c:pt idx="69">
                  <c:v>154.01400000000001</c:v>
                </c:pt>
                <c:pt idx="70">
                  <c:v>155.69800000000001</c:v>
                </c:pt>
                <c:pt idx="71">
                  <c:v>154.89800000000002</c:v>
                </c:pt>
                <c:pt idx="72">
                  <c:v>152.649</c:v>
                </c:pt>
                <c:pt idx="73">
                  <c:v>148.28300000000002</c:v>
                </c:pt>
                <c:pt idx="74">
                  <c:v>144.31300000000002</c:v>
                </c:pt>
                <c:pt idx="75">
                  <c:v>144.93200000000002</c:v>
                </c:pt>
                <c:pt idx="76">
                  <c:v>148.93599999999998</c:v>
                </c:pt>
                <c:pt idx="77">
                  <c:v>145.80800000000002</c:v>
                </c:pt>
                <c:pt idx="78">
                  <c:v>149.81299999999999</c:v>
                </c:pt>
                <c:pt idx="79">
                  <c:v>149.22400000000002</c:v>
                </c:pt>
                <c:pt idx="80">
                  <c:v>148.53299999999999</c:v>
                </c:pt>
                <c:pt idx="81">
                  <c:v>151.38300000000001</c:v>
                </c:pt>
              </c:numCache>
            </c:numRef>
          </c:val>
          <c:extLst>
            <c:ext xmlns:c16="http://schemas.microsoft.com/office/drawing/2014/chart" uri="{C3380CC4-5D6E-409C-BE32-E72D297353CC}">
              <c16:uniqueId val="{00000002-B7E5-409B-B992-7A986B84DC9D}"/>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ForeignOfficial'!$B$23:$DX$23</c:f>
              <c:numCache>
                <c:formatCode>0.0</c:formatCode>
                <c:ptCount val="127"/>
                <c:pt idx="0">
                  <c:v>6.9530000000000003</c:v>
                </c:pt>
                <c:pt idx="1">
                  <c:v>7.3949999999999996</c:v>
                </c:pt>
                <c:pt idx="2">
                  <c:v>5.3659999999999997</c:v>
                </c:pt>
                <c:pt idx="3">
                  <c:v>5.2549999999999999</c:v>
                </c:pt>
                <c:pt idx="4">
                  <c:v>5.8209999999999997</c:v>
                </c:pt>
                <c:pt idx="5">
                  <c:v>5.0129999999999999</c:v>
                </c:pt>
                <c:pt idx="6">
                  <c:v>5.6760000000000002</c:v>
                </c:pt>
                <c:pt idx="7">
                  <c:v>6.1260000000000003</c:v>
                </c:pt>
                <c:pt idx="8">
                  <c:v>6.9039999999999999</c:v>
                </c:pt>
                <c:pt idx="9">
                  <c:v>6.8390000000000004</c:v>
                </c:pt>
                <c:pt idx="10">
                  <c:v>7.6210000000000004</c:v>
                </c:pt>
                <c:pt idx="11">
                  <c:v>8.5860000000000003</c:v>
                </c:pt>
                <c:pt idx="12">
                  <c:v>9.1760000000000002</c:v>
                </c:pt>
                <c:pt idx="13">
                  <c:v>9.0540000000000003</c:v>
                </c:pt>
                <c:pt idx="14">
                  <c:v>9.3810000000000002</c:v>
                </c:pt>
                <c:pt idx="15">
                  <c:v>9.2170000000000005</c:v>
                </c:pt>
                <c:pt idx="16">
                  <c:v>8.6110000000000007</c:v>
                </c:pt>
                <c:pt idx="17">
                  <c:v>9.8469999999999995</c:v>
                </c:pt>
                <c:pt idx="18">
                  <c:v>9.5489999999999995</c:v>
                </c:pt>
                <c:pt idx="19">
                  <c:v>8.0389999999999997</c:v>
                </c:pt>
                <c:pt idx="20">
                  <c:v>8.5860000000000003</c:v>
                </c:pt>
                <c:pt idx="21">
                  <c:v>7.5869999999999997</c:v>
                </c:pt>
                <c:pt idx="22">
                  <c:v>7.0570000000000004</c:v>
                </c:pt>
                <c:pt idx="23">
                  <c:v>7.1970000000000001</c:v>
                </c:pt>
                <c:pt idx="24">
                  <c:v>7.5140000000000002</c:v>
                </c:pt>
                <c:pt idx="25">
                  <c:v>6.875</c:v>
                </c:pt>
                <c:pt idx="26">
                  <c:v>6.55</c:v>
                </c:pt>
                <c:pt idx="27">
                  <c:v>8.1989999999999998</c:v>
                </c:pt>
                <c:pt idx="28">
                  <c:v>7.7430000000000003</c:v>
                </c:pt>
                <c:pt idx="29">
                  <c:v>7.5190000000000001</c:v>
                </c:pt>
                <c:pt idx="30">
                  <c:v>20.106999999999999</c:v>
                </c:pt>
                <c:pt idx="31">
                  <c:v>5.1920000000000002</c:v>
                </c:pt>
                <c:pt idx="32">
                  <c:v>15.622999999999999</c:v>
                </c:pt>
                <c:pt idx="33">
                  <c:v>16.715</c:v>
                </c:pt>
                <c:pt idx="34">
                  <c:v>21.495000000000001</c:v>
                </c:pt>
                <c:pt idx="35">
                  <c:v>15.002000000000001</c:v>
                </c:pt>
                <c:pt idx="36">
                  <c:v>19.93</c:v>
                </c:pt>
                <c:pt idx="37">
                  <c:v>19.86</c:v>
                </c:pt>
                <c:pt idx="38">
                  <c:v>19.693000000000001</c:v>
                </c:pt>
                <c:pt idx="39">
                  <c:v>20.635000000000002</c:v>
                </c:pt>
                <c:pt idx="40">
                  <c:v>18.067</c:v>
                </c:pt>
                <c:pt idx="41">
                  <c:v>18.599</c:v>
                </c:pt>
                <c:pt idx="42">
                  <c:v>18.347000000000001</c:v>
                </c:pt>
                <c:pt idx="43">
                  <c:v>19.236000000000001</c:v>
                </c:pt>
                <c:pt idx="44">
                  <c:v>19.449000000000002</c:v>
                </c:pt>
                <c:pt idx="45">
                  <c:v>21.742000000000001</c:v>
                </c:pt>
                <c:pt idx="46">
                  <c:v>19.288</c:v>
                </c:pt>
                <c:pt idx="47">
                  <c:v>19.834</c:v>
                </c:pt>
                <c:pt idx="48">
                  <c:v>13.343</c:v>
                </c:pt>
                <c:pt idx="49">
                  <c:v>12.53</c:v>
                </c:pt>
                <c:pt idx="50">
                  <c:v>12.393000000000001</c:v>
                </c:pt>
                <c:pt idx="51">
                  <c:v>12.000999999999999</c:v>
                </c:pt>
                <c:pt idx="52">
                  <c:v>11.955</c:v>
                </c:pt>
                <c:pt idx="53">
                  <c:v>12.478999999999999</c:v>
                </c:pt>
                <c:pt idx="54">
                  <c:v>12.717000000000001</c:v>
                </c:pt>
                <c:pt idx="55">
                  <c:v>13.439</c:v>
                </c:pt>
                <c:pt idx="56">
                  <c:v>13.364000000000001</c:v>
                </c:pt>
                <c:pt idx="57">
                  <c:v>12.981</c:v>
                </c:pt>
                <c:pt idx="58">
                  <c:v>12.455</c:v>
                </c:pt>
                <c:pt idx="59">
                  <c:v>10.763</c:v>
                </c:pt>
                <c:pt idx="60">
                  <c:v>10.552</c:v>
                </c:pt>
                <c:pt idx="61">
                  <c:v>10.641</c:v>
                </c:pt>
                <c:pt idx="62">
                  <c:v>10.994</c:v>
                </c:pt>
                <c:pt idx="63">
                  <c:v>11.385999999999999</c:v>
                </c:pt>
                <c:pt idx="64">
                  <c:v>10.853999999999999</c:v>
                </c:pt>
                <c:pt idx="65">
                  <c:v>11.137</c:v>
                </c:pt>
                <c:pt idx="66">
                  <c:v>12.686999999999999</c:v>
                </c:pt>
                <c:pt idx="67">
                  <c:v>13.172000000000001</c:v>
                </c:pt>
                <c:pt idx="68">
                  <c:v>13.333</c:v>
                </c:pt>
                <c:pt idx="69">
                  <c:v>15.801</c:v>
                </c:pt>
                <c:pt idx="70">
                  <c:v>16.390999999999998</c:v>
                </c:pt>
                <c:pt idx="71">
                  <c:v>14.041</c:v>
                </c:pt>
                <c:pt idx="72">
                  <c:v>21.957999999999998</c:v>
                </c:pt>
                <c:pt idx="73">
                  <c:v>23.795000000000002</c:v>
                </c:pt>
                <c:pt idx="74">
                  <c:v>21.747</c:v>
                </c:pt>
                <c:pt idx="75">
                  <c:v>20.335000000000001</c:v>
                </c:pt>
                <c:pt idx="76">
                  <c:v>21.486999999999998</c:v>
                </c:pt>
                <c:pt idx="77">
                  <c:v>16.04</c:v>
                </c:pt>
                <c:pt idx="78">
                  <c:v>15.407999999999999</c:v>
                </c:pt>
                <c:pt idx="79">
                  <c:v>15.29</c:v>
                </c:pt>
                <c:pt idx="80">
                  <c:v>15.949</c:v>
                </c:pt>
                <c:pt idx="81">
                  <c:v>16.734000000000002</c:v>
                </c:pt>
              </c:numCache>
            </c:numRef>
          </c:val>
          <c:extLst>
            <c:ext xmlns:c16="http://schemas.microsoft.com/office/drawing/2014/chart" uri="{C3380CC4-5D6E-409C-BE32-E72D297353CC}">
              <c16:uniqueId val="{00000003-B7E5-409B-B992-7A986B84DC9D}"/>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ForeignBank'!$B$23:$DX$23</c:f>
              <c:numCache>
                <c:formatCode>0.0</c:formatCode>
                <c:ptCount val="127"/>
                <c:pt idx="0">
                  <c:v>11.635</c:v>
                </c:pt>
                <c:pt idx="1">
                  <c:v>14.906000000000001</c:v>
                </c:pt>
                <c:pt idx="2">
                  <c:v>12.272</c:v>
                </c:pt>
                <c:pt idx="3">
                  <c:v>12.706</c:v>
                </c:pt>
                <c:pt idx="4">
                  <c:v>12.574999999999999</c:v>
                </c:pt>
                <c:pt idx="5">
                  <c:v>14.532</c:v>
                </c:pt>
                <c:pt idx="6">
                  <c:v>13.76</c:v>
                </c:pt>
                <c:pt idx="7">
                  <c:v>15.036</c:v>
                </c:pt>
                <c:pt idx="8">
                  <c:v>14.004</c:v>
                </c:pt>
                <c:pt idx="9">
                  <c:v>14.526</c:v>
                </c:pt>
                <c:pt idx="10">
                  <c:v>15.417</c:v>
                </c:pt>
                <c:pt idx="11">
                  <c:v>13.826000000000001</c:v>
                </c:pt>
                <c:pt idx="12">
                  <c:v>13.337</c:v>
                </c:pt>
                <c:pt idx="13">
                  <c:v>14.443</c:v>
                </c:pt>
                <c:pt idx="14">
                  <c:v>14.121</c:v>
                </c:pt>
                <c:pt idx="15">
                  <c:v>15.279</c:v>
                </c:pt>
                <c:pt idx="16">
                  <c:v>13.36</c:v>
                </c:pt>
                <c:pt idx="17">
                  <c:v>12.151</c:v>
                </c:pt>
                <c:pt idx="18">
                  <c:v>12.074999999999999</c:v>
                </c:pt>
                <c:pt idx="19">
                  <c:v>11.956</c:v>
                </c:pt>
                <c:pt idx="20">
                  <c:v>8.5890000000000004</c:v>
                </c:pt>
                <c:pt idx="21">
                  <c:v>9.1479999999999997</c:v>
                </c:pt>
                <c:pt idx="22">
                  <c:v>8.7129999999999992</c:v>
                </c:pt>
                <c:pt idx="23">
                  <c:v>11.188000000000001</c:v>
                </c:pt>
                <c:pt idx="24">
                  <c:v>11.391</c:v>
                </c:pt>
                <c:pt idx="25">
                  <c:v>11.327</c:v>
                </c:pt>
                <c:pt idx="26">
                  <c:v>12.416</c:v>
                </c:pt>
                <c:pt idx="27">
                  <c:v>9.9130000000000003</c:v>
                </c:pt>
                <c:pt idx="28">
                  <c:v>13.689</c:v>
                </c:pt>
                <c:pt idx="29">
                  <c:v>15.956</c:v>
                </c:pt>
                <c:pt idx="30">
                  <c:v>7.7329999999999997</c:v>
                </c:pt>
                <c:pt idx="31">
                  <c:v>10.523999999999999</c:v>
                </c:pt>
                <c:pt idx="32">
                  <c:v>5.117</c:v>
                </c:pt>
                <c:pt idx="33">
                  <c:v>6.4429999999999996</c:v>
                </c:pt>
                <c:pt idx="34">
                  <c:v>3.6549999999999998</c:v>
                </c:pt>
                <c:pt idx="35">
                  <c:v>11.117000000000001</c:v>
                </c:pt>
                <c:pt idx="36">
                  <c:v>6.1589999999999998</c:v>
                </c:pt>
                <c:pt idx="37">
                  <c:v>6.8449999999999998</c:v>
                </c:pt>
                <c:pt idx="38">
                  <c:v>6.1840000000000002</c:v>
                </c:pt>
                <c:pt idx="39">
                  <c:v>5.899</c:v>
                </c:pt>
                <c:pt idx="40">
                  <c:v>8.4350000000000005</c:v>
                </c:pt>
                <c:pt idx="41">
                  <c:v>7.34</c:v>
                </c:pt>
                <c:pt idx="42">
                  <c:v>8.9540000000000006</c:v>
                </c:pt>
                <c:pt idx="43">
                  <c:v>10.565</c:v>
                </c:pt>
                <c:pt idx="44">
                  <c:v>11.484</c:v>
                </c:pt>
                <c:pt idx="45">
                  <c:v>7.3689999999999998</c:v>
                </c:pt>
                <c:pt idx="46">
                  <c:v>10.323</c:v>
                </c:pt>
                <c:pt idx="47">
                  <c:v>8.7870000000000008</c:v>
                </c:pt>
                <c:pt idx="48">
                  <c:v>12.701000000000001</c:v>
                </c:pt>
                <c:pt idx="49">
                  <c:v>11.477</c:v>
                </c:pt>
                <c:pt idx="50">
                  <c:v>12.182</c:v>
                </c:pt>
                <c:pt idx="51">
                  <c:v>13.384</c:v>
                </c:pt>
                <c:pt idx="52">
                  <c:v>13.225</c:v>
                </c:pt>
                <c:pt idx="53">
                  <c:v>11.541</c:v>
                </c:pt>
                <c:pt idx="54">
                  <c:v>9.3940000000000001</c:v>
                </c:pt>
                <c:pt idx="55">
                  <c:v>9.9440000000000008</c:v>
                </c:pt>
                <c:pt idx="56">
                  <c:v>7.7060000000000004</c:v>
                </c:pt>
                <c:pt idx="57">
                  <c:v>7.8650000000000002</c:v>
                </c:pt>
                <c:pt idx="58">
                  <c:v>8.5609999999999999</c:v>
                </c:pt>
                <c:pt idx="59">
                  <c:v>8.4309999999999992</c:v>
                </c:pt>
                <c:pt idx="60">
                  <c:v>7.5170000000000003</c:v>
                </c:pt>
                <c:pt idx="61">
                  <c:v>6.6130000000000004</c:v>
                </c:pt>
                <c:pt idx="62">
                  <c:v>6.3920000000000003</c:v>
                </c:pt>
                <c:pt idx="63">
                  <c:v>7.4320000000000004</c:v>
                </c:pt>
                <c:pt idx="64">
                  <c:v>7.01</c:v>
                </c:pt>
                <c:pt idx="65">
                  <c:v>8.0310000000000006</c:v>
                </c:pt>
                <c:pt idx="66">
                  <c:v>4.9050000000000002</c:v>
                </c:pt>
                <c:pt idx="67">
                  <c:v>4.3179999999999996</c:v>
                </c:pt>
                <c:pt idx="68">
                  <c:v>7.016</c:v>
                </c:pt>
                <c:pt idx="69">
                  <c:v>4.3970000000000002</c:v>
                </c:pt>
                <c:pt idx="70">
                  <c:v>3.5070000000000001</c:v>
                </c:pt>
                <c:pt idx="71">
                  <c:v>6.2859999999999996</c:v>
                </c:pt>
                <c:pt idx="72">
                  <c:v>0.438</c:v>
                </c:pt>
                <c:pt idx="73">
                  <c:v>0.69499999999999995</c:v>
                </c:pt>
                <c:pt idx="74">
                  <c:v>4.0789999999999997</c:v>
                </c:pt>
                <c:pt idx="75">
                  <c:v>3.84</c:v>
                </c:pt>
                <c:pt idx="76">
                  <c:v>1.333</c:v>
                </c:pt>
                <c:pt idx="77">
                  <c:v>8.8409999999999993</c:v>
                </c:pt>
                <c:pt idx="78">
                  <c:v>7.8259999999999996</c:v>
                </c:pt>
                <c:pt idx="79">
                  <c:v>8.218</c:v>
                </c:pt>
                <c:pt idx="80">
                  <c:v>6.9560000000000004</c:v>
                </c:pt>
                <c:pt idx="81">
                  <c:v>5.4390000000000001</c:v>
                </c:pt>
              </c:numCache>
            </c:numRef>
          </c:val>
          <c:extLst>
            <c:ext xmlns:c16="http://schemas.microsoft.com/office/drawing/2014/chart" uri="{C3380CC4-5D6E-409C-BE32-E72D297353CC}">
              <c16:uniqueId val="{00000004-B7E5-409B-B992-7A986B84DC9D}"/>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ForeignNonbank'!$B$23:$DX$23</c:f>
              <c:numCache>
                <c:formatCode>0.0</c:formatCode>
                <c:ptCount val="127"/>
                <c:pt idx="0">
                  <c:v>7.2840000000000007</c:v>
                </c:pt>
                <c:pt idx="1">
                  <c:v>1.1639999999999997</c:v>
                </c:pt>
                <c:pt idx="2">
                  <c:v>6.9910000000000014</c:v>
                </c:pt>
                <c:pt idx="3">
                  <c:v>9.5710000000000015</c:v>
                </c:pt>
                <c:pt idx="4">
                  <c:v>12.510000000000002</c:v>
                </c:pt>
                <c:pt idx="5">
                  <c:v>17.469000000000005</c:v>
                </c:pt>
                <c:pt idx="6">
                  <c:v>26.424999999999997</c:v>
                </c:pt>
                <c:pt idx="7">
                  <c:v>25.270000000000003</c:v>
                </c:pt>
                <c:pt idx="8">
                  <c:v>30.848000000000006</c:v>
                </c:pt>
                <c:pt idx="9">
                  <c:v>32.972000000000008</c:v>
                </c:pt>
                <c:pt idx="10">
                  <c:v>34.378999999999998</c:v>
                </c:pt>
                <c:pt idx="11">
                  <c:v>35.777999999999999</c:v>
                </c:pt>
                <c:pt idx="12">
                  <c:v>30.312000000000001</c:v>
                </c:pt>
                <c:pt idx="13">
                  <c:v>33.767000000000003</c:v>
                </c:pt>
                <c:pt idx="14">
                  <c:v>33.415999999999997</c:v>
                </c:pt>
                <c:pt idx="15">
                  <c:v>24.686000000000003</c:v>
                </c:pt>
                <c:pt idx="16">
                  <c:v>26.975999999999999</c:v>
                </c:pt>
                <c:pt idx="17">
                  <c:v>22.952000000000002</c:v>
                </c:pt>
                <c:pt idx="18">
                  <c:v>23.948000000000004</c:v>
                </c:pt>
                <c:pt idx="19">
                  <c:v>2.4710000000000019</c:v>
                </c:pt>
                <c:pt idx="20">
                  <c:v>1.7749999999999986</c:v>
                </c:pt>
                <c:pt idx="21">
                  <c:v>1.8910000000000018</c:v>
                </c:pt>
                <c:pt idx="22">
                  <c:v>1.8000000000000007</c:v>
                </c:pt>
                <c:pt idx="23">
                  <c:v>0.26400000000000112</c:v>
                </c:pt>
                <c:pt idx="24">
                  <c:v>0.27000000000000135</c:v>
                </c:pt>
                <c:pt idx="25">
                  <c:v>0.26799999999999891</c:v>
                </c:pt>
                <c:pt idx="26">
                  <c:v>0.29499999999999815</c:v>
                </c:pt>
                <c:pt idx="27">
                  <c:v>0.23500000000000121</c:v>
                </c:pt>
                <c:pt idx="28">
                  <c:v>0.32399999999999984</c:v>
                </c:pt>
                <c:pt idx="29">
                  <c:v>0.37800000000000367</c:v>
                </c:pt>
                <c:pt idx="30">
                  <c:v>0.18300000000000072</c:v>
                </c:pt>
                <c:pt idx="31">
                  <c:v>7.0419999999999998</c:v>
                </c:pt>
                <c:pt idx="32">
                  <c:v>3.4249999999999998</c:v>
                </c:pt>
                <c:pt idx="33">
                  <c:v>4.3110000000000017</c:v>
                </c:pt>
                <c:pt idx="34">
                  <c:v>2.4459999999999993</c:v>
                </c:pt>
                <c:pt idx="35">
                  <c:v>4.7089999999999979</c:v>
                </c:pt>
                <c:pt idx="36">
                  <c:v>2.6090000000000009</c:v>
                </c:pt>
                <c:pt idx="37">
                  <c:v>2.9010000000000025</c:v>
                </c:pt>
                <c:pt idx="38">
                  <c:v>2.6199999999999983</c:v>
                </c:pt>
                <c:pt idx="39">
                  <c:v>2.4989999999999997</c:v>
                </c:pt>
                <c:pt idx="40">
                  <c:v>3.5729999999999986</c:v>
                </c:pt>
                <c:pt idx="41">
                  <c:v>3.1099999999999994</c:v>
                </c:pt>
                <c:pt idx="42">
                  <c:v>3.7939999999999969</c:v>
                </c:pt>
                <c:pt idx="43">
                  <c:v>4.4760000000000009</c:v>
                </c:pt>
                <c:pt idx="44">
                  <c:v>4.8659999999999979</c:v>
                </c:pt>
                <c:pt idx="45">
                  <c:v>3.1209999999999987</c:v>
                </c:pt>
                <c:pt idx="46">
                  <c:v>4.3739999999999988</c:v>
                </c:pt>
                <c:pt idx="47">
                  <c:v>3.7230000000000008</c:v>
                </c:pt>
                <c:pt idx="48">
                  <c:v>1.1890000000000001</c:v>
                </c:pt>
                <c:pt idx="49">
                  <c:v>3.5909999999999993</c:v>
                </c:pt>
                <c:pt idx="50">
                  <c:v>2.8740000000000006</c:v>
                </c:pt>
                <c:pt idx="51">
                  <c:v>4.82</c:v>
                </c:pt>
                <c:pt idx="52">
                  <c:v>4.4910000000000014</c:v>
                </c:pt>
                <c:pt idx="53">
                  <c:v>3.8270000000000017</c:v>
                </c:pt>
                <c:pt idx="54">
                  <c:v>6.1969999999999992</c:v>
                </c:pt>
                <c:pt idx="55">
                  <c:v>4.609</c:v>
                </c:pt>
                <c:pt idx="56">
                  <c:v>5.8959999999999999</c:v>
                </c:pt>
                <c:pt idx="57">
                  <c:v>6.2390000000000008</c:v>
                </c:pt>
                <c:pt idx="58">
                  <c:v>6.4659999999999993</c:v>
                </c:pt>
                <c:pt idx="59">
                  <c:v>7.1930000000000014</c:v>
                </c:pt>
                <c:pt idx="60">
                  <c:v>6.8339999999999987</c:v>
                </c:pt>
                <c:pt idx="61">
                  <c:v>6.6340000000000012</c:v>
                </c:pt>
                <c:pt idx="62">
                  <c:v>6.4990000000000014</c:v>
                </c:pt>
                <c:pt idx="63">
                  <c:v>6.5439999999999987</c:v>
                </c:pt>
                <c:pt idx="64">
                  <c:v>6.9620000000000015</c:v>
                </c:pt>
                <c:pt idx="65">
                  <c:v>3.3809999999999985</c:v>
                </c:pt>
                <c:pt idx="66">
                  <c:v>2.0650000000000004</c:v>
                </c:pt>
                <c:pt idx="67">
                  <c:v>1.8169999999999984</c:v>
                </c:pt>
                <c:pt idx="68">
                  <c:v>1.3539999999999992</c:v>
                </c:pt>
                <c:pt idx="69">
                  <c:v>0.8490000000000002</c:v>
                </c:pt>
                <c:pt idx="70">
                  <c:v>0.67800000000000216</c:v>
                </c:pt>
                <c:pt idx="71">
                  <c:v>1.4689999999999994</c:v>
                </c:pt>
                <c:pt idx="72">
                  <c:v>0.1020000000000027</c:v>
                </c:pt>
                <c:pt idx="73">
                  <c:v>0.16199999999999937</c:v>
                </c:pt>
                <c:pt idx="74">
                  <c:v>0.95199999999999907</c:v>
                </c:pt>
                <c:pt idx="75">
                  <c:v>0.89699999999999847</c:v>
                </c:pt>
                <c:pt idx="76">
                  <c:v>0.31200000000000316</c:v>
                </c:pt>
                <c:pt idx="77">
                  <c:v>2.0660000000000007</c:v>
                </c:pt>
                <c:pt idx="78">
                  <c:v>1.5650000000000004</c:v>
                </c:pt>
                <c:pt idx="79">
                  <c:v>2.5549999999999997</c:v>
                </c:pt>
                <c:pt idx="80">
                  <c:v>2.9079999999999986</c:v>
                </c:pt>
                <c:pt idx="81">
                  <c:v>4.5179999999999971</c:v>
                </c:pt>
              </c:numCache>
            </c:numRef>
          </c:val>
          <c:extLst>
            <c:ext xmlns:c16="http://schemas.microsoft.com/office/drawing/2014/chart" uri="{C3380CC4-5D6E-409C-BE32-E72D297353CC}">
              <c16:uniqueId val="{00000005-B7E5-409B-B992-7A986B84DC9D}"/>
            </c:ext>
          </c:extLst>
        </c:ser>
        <c:dLbls>
          <c:showLegendKey val="0"/>
          <c:showVal val="0"/>
          <c:showCatName val="0"/>
          <c:showSerName val="0"/>
          <c:showPercent val="0"/>
          <c:showBubbleSize val="0"/>
        </c:dLbls>
        <c:axId val="569781248"/>
        <c:axId val="569799424"/>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FX!$B$49:$DX$49</c:f>
              <c:numCache>
                <c:formatCode>0</c:formatCode>
                <c:ptCount val="127"/>
                <c:pt idx="0">
                  <c:v>46.224226392345194</c:v>
                </c:pt>
                <c:pt idx="1">
                  <c:v>45.96006016800834</c:v>
                </c:pt>
                <c:pt idx="2">
                  <c:v>45.854026892040253</c:v>
                </c:pt>
                <c:pt idx="3">
                  <c:v>45.782803517752207</c:v>
                </c:pt>
                <c:pt idx="4">
                  <c:v>45.308121487906597</c:v>
                </c:pt>
                <c:pt idx="5">
                  <c:v>44.830624973807673</c:v>
                </c:pt>
                <c:pt idx="6">
                  <c:v>44.136469802033247</c:v>
                </c:pt>
                <c:pt idx="7">
                  <c:v>43.409824103233738</c:v>
                </c:pt>
                <c:pt idx="8">
                  <c:v>42.077136184415806</c:v>
                </c:pt>
                <c:pt idx="9">
                  <c:v>40.7639582031074</c:v>
                </c:pt>
                <c:pt idx="10">
                  <c:v>39.499279294541005</c:v>
                </c:pt>
                <c:pt idx="11">
                  <c:v>38.257229805099406</c:v>
                </c:pt>
                <c:pt idx="12">
                  <c:v>37.84129465980751</c:v>
                </c:pt>
                <c:pt idx="13">
                  <c:v>36.648316271191241</c:v>
                </c:pt>
                <c:pt idx="14">
                  <c:v>35.434587370995885</c:v>
                </c:pt>
                <c:pt idx="15">
                  <c:v>34.242076208862706</c:v>
                </c:pt>
                <c:pt idx="16">
                  <c:v>33.610726377153874</c:v>
                </c:pt>
                <c:pt idx="17">
                  <c:v>32.967779022171115</c:v>
                </c:pt>
                <c:pt idx="18">
                  <c:v>32.389732752686207</c:v>
                </c:pt>
                <c:pt idx="19">
                  <c:v>32.119860994857333</c:v>
                </c:pt>
                <c:pt idx="20">
                  <c:v>31.689296539582891</c:v>
                </c:pt>
                <c:pt idx="21">
                  <c:v>31.448860590365115</c:v>
                </c:pt>
                <c:pt idx="22">
                  <c:v>31.15341397360308</c:v>
                </c:pt>
                <c:pt idx="23">
                  <c:v>30.673296434923415</c:v>
                </c:pt>
                <c:pt idx="24">
                  <c:v>30.318788986284201</c:v>
                </c:pt>
                <c:pt idx="25">
                  <c:v>29.928336198234661</c:v>
                </c:pt>
                <c:pt idx="26">
                  <c:v>29.596596788955758</c:v>
                </c:pt>
                <c:pt idx="27">
                  <c:v>29.232778583504938</c:v>
                </c:pt>
                <c:pt idx="28">
                  <c:v>28.990958581388686</c:v>
                </c:pt>
                <c:pt idx="29">
                  <c:v>28.769478642208217</c:v>
                </c:pt>
                <c:pt idx="30">
                  <c:v>28.602117321086052</c:v>
                </c:pt>
                <c:pt idx="31">
                  <c:v>28.519648868892176</c:v>
                </c:pt>
                <c:pt idx="32">
                  <c:v>28.742423072649999</c:v>
                </c:pt>
                <c:pt idx="33">
                  <c:v>28.951565999222744</c:v>
                </c:pt>
                <c:pt idx="34">
                  <c:v>29.07611765447502</c:v>
                </c:pt>
                <c:pt idx="35">
                  <c:v>29.207177175451214</c:v>
                </c:pt>
                <c:pt idx="36">
                  <c:v>29.224898406504334</c:v>
                </c:pt>
                <c:pt idx="37">
                  <c:v>29.186171573325609</c:v>
                </c:pt>
                <c:pt idx="38">
                  <c:v>29.129362518873791</c:v>
                </c:pt>
                <c:pt idx="39">
                  <c:v>29.119709118884828</c:v>
                </c:pt>
                <c:pt idx="40">
                  <c:v>29.149875316342811</c:v>
                </c:pt>
                <c:pt idx="41">
                  <c:v>29.213117963838002</c:v>
                </c:pt>
                <c:pt idx="42">
                  <c:v>29.251131711499951</c:v>
                </c:pt>
                <c:pt idx="43">
                  <c:v>29.309210526315788</c:v>
                </c:pt>
                <c:pt idx="44">
                  <c:v>29.17830551905033</c:v>
                </c:pt>
                <c:pt idx="45">
                  <c:v>29.086576009934522</c:v>
                </c:pt>
                <c:pt idx="46">
                  <c:v>28.978916455629435</c:v>
                </c:pt>
                <c:pt idx="47">
                  <c:v>28.820669029851302</c:v>
                </c:pt>
                <c:pt idx="48">
                  <c:v>28.561733862795847</c:v>
                </c:pt>
                <c:pt idx="49">
                  <c:v>28.270169490466944</c:v>
                </c:pt>
                <c:pt idx="50">
                  <c:v>27.962751260855434</c:v>
                </c:pt>
                <c:pt idx="51">
                  <c:v>27.713350165344252</c:v>
                </c:pt>
                <c:pt idx="52">
                  <c:v>27.798183783656409</c:v>
                </c:pt>
                <c:pt idx="53">
                  <c:v>27.949251801458598</c:v>
                </c:pt>
                <c:pt idx="54">
                  <c:v>28.040737768058495</c:v>
                </c:pt>
                <c:pt idx="55">
                  <c:v>28.046251923756461</c:v>
                </c:pt>
                <c:pt idx="56">
                  <c:v>27.579983676283458</c:v>
                </c:pt>
                <c:pt idx="57">
                  <c:v>27.023774482201731</c:v>
                </c:pt>
                <c:pt idx="58">
                  <c:v>26.548026065865987</c:v>
                </c:pt>
                <c:pt idx="59">
                  <c:v>26.125200922447107</c:v>
                </c:pt>
                <c:pt idx="60">
                  <c:v>26.050206168045325</c:v>
                </c:pt>
                <c:pt idx="61">
                  <c:v>26.062111470670825</c:v>
                </c:pt>
                <c:pt idx="62">
                  <c:v>26.050855890607004</c:v>
                </c:pt>
                <c:pt idx="63">
                  <c:v>26.028056078700878</c:v>
                </c:pt>
                <c:pt idx="64">
                  <c:v>26.452496219605475</c:v>
                </c:pt>
                <c:pt idx="65">
                  <c:v>27.378346412586417</c:v>
                </c:pt>
                <c:pt idx="66">
                  <c:v>27.873350283082559</c:v>
                </c:pt>
                <c:pt idx="67">
                  <c:v>28.367609346828239</c:v>
                </c:pt>
                <c:pt idx="68">
                  <c:v>28.389960164293644</c:v>
                </c:pt>
                <c:pt idx="69">
                  <c:v>27.689341915610331</c:v>
                </c:pt>
                <c:pt idx="70">
                  <c:v>27.301561425572846</c:v>
                </c:pt>
                <c:pt idx="71">
                  <c:v>26.911179434278804</c:v>
                </c:pt>
                <c:pt idx="72">
                  <c:v>26.150787139114318</c:v>
                </c:pt>
                <c:pt idx="73">
                  <c:v>25.475593565496911</c:v>
                </c:pt>
                <c:pt idx="74">
                  <c:v>24.932552519531001</c:v>
                </c:pt>
                <c:pt idx="75">
                  <c:v>24.424925539930317</c:v>
                </c:pt>
                <c:pt idx="76">
                  <c:v>24.428116871293227</c:v>
                </c:pt>
                <c:pt idx="77">
                  <c:v>24.580174922012038</c:v>
                </c:pt>
                <c:pt idx="78">
                  <c:v>24.736325748053801</c:v>
                </c:pt>
                <c:pt idx="79">
                  <c:v>24.889082923807713</c:v>
                </c:pt>
                <c:pt idx="80">
                  <c:v>24.679037989502252</c:v>
                </c:pt>
                <c:pt idx="81">
                  <c:v>24.895943810351337</c:v>
                </c:pt>
              </c:numCache>
            </c:numRef>
          </c:val>
          <c:smooth val="0"/>
          <c:extLst>
            <c:ext xmlns:c16="http://schemas.microsoft.com/office/drawing/2014/chart" uri="{C3380CC4-5D6E-409C-BE32-E72D297353CC}">
              <c16:uniqueId val="{00000006-B7E5-409B-B992-7A986B84DC9D}"/>
            </c:ext>
          </c:extLst>
        </c:ser>
        <c:dLbls>
          <c:showLegendKey val="0"/>
          <c:showVal val="0"/>
          <c:showCatName val="0"/>
          <c:showSerName val="0"/>
          <c:showPercent val="0"/>
          <c:showBubbleSize val="0"/>
        </c:dLbls>
        <c:marker val="1"/>
        <c:smooth val="0"/>
        <c:axId val="569801344"/>
        <c:axId val="569803136"/>
      </c:lineChart>
      <c:dateAx>
        <c:axId val="569781248"/>
        <c:scaling>
          <c:orientation val="minMax"/>
        </c:scaling>
        <c:delete val="0"/>
        <c:axPos val="b"/>
        <c:numFmt formatCode="yyyy" sourceLinked="0"/>
        <c:majorTickMark val="out"/>
        <c:minorTickMark val="out"/>
        <c:tickLblPos val="nextTo"/>
        <c:spPr>
          <a:ln/>
        </c:spPr>
        <c:crossAx val="569799424"/>
        <c:crosses val="autoZero"/>
        <c:auto val="1"/>
        <c:lblOffset val="100"/>
        <c:baseTimeUnit val="days"/>
        <c:majorUnit val="24"/>
        <c:majorTimeUnit val="months"/>
        <c:minorUnit val="12"/>
        <c:minorTimeUnit val="months"/>
      </c:dateAx>
      <c:valAx>
        <c:axId val="56979942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781248"/>
        <c:crosses val="autoZero"/>
        <c:crossBetween val="midCat"/>
      </c:valAx>
      <c:dateAx>
        <c:axId val="569801344"/>
        <c:scaling>
          <c:orientation val="minMax"/>
        </c:scaling>
        <c:delete val="1"/>
        <c:axPos val="b"/>
        <c:numFmt formatCode="m/d/yyyy" sourceLinked="1"/>
        <c:majorTickMark val="out"/>
        <c:minorTickMark val="none"/>
        <c:tickLblPos val="none"/>
        <c:crossAx val="569803136"/>
        <c:crosses val="autoZero"/>
        <c:auto val="1"/>
        <c:lblOffset val="100"/>
        <c:baseTimeUnit val="months"/>
      </c:dateAx>
      <c:valAx>
        <c:axId val="56980313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80134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26"/>
          <c:w val="0.6659692334088376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DomesticCentralBank'!$B$24:$DX$24</c:f>
              <c:numCache>
                <c:formatCode>0.0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12.993</c:v>
                </c:pt>
                <c:pt idx="21">
                  <c:v>96.367999999999995</c:v>
                </c:pt>
                <c:pt idx="22">
                  <c:v>151.77500000000001</c:v>
                </c:pt>
                <c:pt idx="23">
                  <c:v>188.07599999999999</c:v>
                </c:pt>
                <c:pt idx="24">
                  <c:v>198.27500000000001</c:v>
                </c:pt>
                <c:pt idx="25">
                  <c:v>198.27500000000001</c:v>
                </c:pt>
                <c:pt idx="26">
                  <c:v>198.27500000000001</c:v>
                </c:pt>
                <c:pt idx="27">
                  <c:v>198.27500000000001</c:v>
                </c:pt>
                <c:pt idx="28">
                  <c:v>198.27500000000001</c:v>
                </c:pt>
                <c:pt idx="29">
                  <c:v>198.27500000000001</c:v>
                </c:pt>
                <c:pt idx="30">
                  <c:v>198.27500000000001</c:v>
                </c:pt>
                <c:pt idx="31">
                  <c:v>249.27199999999999</c:v>
                </c:pt>
                <c:pt idx="32">
                  <c:v>303.27</c:v>
                </c:pt>
                <c:pt idx="33">
                  <c:v>324.75299999999999</c:v>
                </c:pt>
                <c:pt idx="34">
                  <c:v>359.75</c:v>
                </c:pt>
                <c:pt idx="35">
                  <c:v>374.94900000000001</c:v>
                </c:pt>
                <c:pt idx="36">
                  <c:v>374.98399999999998</c:v>
                </c:pt>
                <c:pt idx="37">
                  <c:v>374.98399999999998</c:v>
                </c:pt>
                <c:pt idx="38">
                  <c:v>374.98399999999998</c:v>
                </c:pt>
                <c:pt idx="39">
                  <c:v>374.99099999999999</c:v>
                </c:pt>
                <c:pt idx="40">
                  <c:v>374.93900000000002</c:v>
                </c:pt>
                <c:pt idx="41">
                  <c:v>374.93900000000002</c:v>
                </c:pt>
                <c:pt idx="42">
                  <c:v>365.31099999999998</c:v>
                </c:pt>
                <c:pt idx="43">
                  <c:v>374.911</c:v>
                </c:pt>
                <c:pt idx="44">
                  <c:v>374.93200000000002</c:v>
                </c:pt>
                <c:pt idx="45">
                  <c:v>374.93200000000002</c:v>
                </c:pt>
                <c:pt idx="46">
                  <c:v>370.66699999999997</c:v>
                </c:pt>
                <c:pt idx="47">
                  <c:v>374.9</c:v>
                </c:pt>
                <c:pt idx="48">
                  <c:v>374.90699999999998</c:v>
                </c:pt>
                <c:pt idx="49">
                  <c:v>374.90699999999998</c:v>
                </c:pt>
                <c:pt idx="50">
                  <c:v>388.47500000000002</c:v>
                </c:pt>
                <c:pt idx="51">
                  <c:v>422.90499999999997</c:v>
                </c:pt>
                <c:pt idx="52">
                  <c:v>434.96100000000001</c:v>
                </c:pt>
                <c:pt idx="53">
                  <c:v>434.96100000000001</c:v>
                </c:pt>
                <c:pt idx="54">
                  <c:v>434.95600000000002</c:v>
                </c:pt>
                <c:pt idx="55">
                  <c:v>434.95600000000002</c:v>
                </c:pt>
                <c:pt idx="56">
                  <c:v>425.21800000000002</c:v>
                </c:pt>
                <c:pt idx="57">
                  <c:v>434.97800000000001</c:v>
                </c:pt>
                <c:pt idx="58">
                  <c:v>434.98700000000002</c:v>
                </c:pt>
                <c:pt idx="59">
                  <c:v>434.98700000000002</c:v>
                </c:pt>
                <c:pt idx="60">
                  <c:v>422.37900000000002</c:v>
                </c:pt>
                <c:pt idx="61">
                  <c:v>434.98500000000001</c:v>
                </c:pt>
                <c:pt idx="62">
                  <c:v>429.91800000000001</c:v>
                </c:pt>
                <c:pt idx="63">
                  <c:v>434.99</c:v>
                </c:pt>
                <c:pt idx="64">
                  <c:v>437.99900000000002</c:v>
                </c:pt>
                <c:pt idx="65">
                  <c:v>609.44100000000003</c:v>
                </c:pt>
                <c:pt idx="66">
                  <c:v>674.85799999999995</c:v>
                </c:pt>
                <c:pt idx="67">
                  <c:v>724.93700000000001</c:v>
                </c:pt>
                <c:pt idx="68">
                  <c:v>774.14300000000003</c:v>
                </c:pt>
                <c:pt idx="69">
                  <c:v>807.80100000000004</c:v>
                </c:pt>
                <c:pt idx="70">
                  <c:v>835.95100000000002</c:v>
                </c:pt>
                <c:pt idx="71">
                  <c:v>874.947</c:v>
                </c:pt>
                <c:pt idx="72">
                  <c:v>847.00599999999997</c:v>
                </c:pt>
                <c:pt idx="73">
                  <c:v>847.00599999999997</c:v>
                </c:pt>
                <c:pt idx="74">
                  <c:v>837.87699999999995</c:v>
                </c:pt>
                <c:pt idx="75">
                  <c:v>830.82899999999995</c:v>
                </c:pt>
                <c:pt idx="76">
                  <c:v>817.15099999999995</c:v>
                </c:pt>
                <c:pt idx="77">
                  <c:v>803.255</c:v>
                </c:pt>
                <c:pt idx="78">
                  <c:v>757.27200000000005</c:v>
                </c:pt>
                <c:pt idx="79">
                  <c:v>743.85699999999997</c:v>
                </c:pt>
                <c:pt idx="80">
                  <c:v>728.04700000000003</c:v>
                </c:pt>
                <c:pt idx="81">
                  <c:v>695.024</c:v>
                </c:pt>
              </c:numCache>
            </c:numRef>
          </c:val>
          <c:extLst>
            <c:ext xmlns:c16="http://schemas.microsoft.com/office/drawing/2014/chart" uri="{C3380CC4-5D6E-409C-BE32-E72D297353CC}">
              <c16:uniqueId val="{00000000-6FB5-491B-991F-589DB12B1276}"/>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DomesticBank'!$B$24:$DX$24</c:f>
              <c:numCache>
                <c:formatCode>0.0</c:formatCode>
                <c:ptCount val="127"/>
                <c:pt idx="0">
                  <c:v>12.311999999999999</c:v>
                </c:pt>
                <c:pt idx="1">
                  <c:v>19.925999999999998</c:v>
                </c:pt>
                <c:pt idx="2">
                  <c:v>13.99</c:v>
                </c:pt>
                <c:pt idx="3">
                  <c:v>29.873000000000001</c:v>
                </c:pt>
                <c:pt idx="4">
                  <c:v>16.701000000000001</c:v>
                </c:pt>
                <c:pt idx="5">
                  <c:v>24.934000000000001</c:v>
                </c:pt>
                <c:pt idx="6">
                  <c:v>23.041</c:v>
                </c:pt>
                <c:pt idx="7">
                  <c:v>30.553999999999998</c:v>
                </c:pt>
                <c:pt idx="8">
                  <c:v>17.632000000000001</c:v>
                </c:pt>
                <c:pt idx="9">
                  <c:v>22.452000000000002</c:v>
                </c:pt>
                <c:pt idx="10">
                  <c:v>21.768999999999998</c:v>
                </c:pt>
                <c:pt idx="11">
                  <c:v>19.084</c:v>
                </c:pt>
                <c:pt idx="12">
                  <c:v>6.2670000000000003</c:v>
                </c:pt>
                <c:pt idx="13">
                  <c:v>9.4120000000000008</c:v>
                </c:pt>
                <c:pt idx="14">
                  <c:v>6.702</c:v>
                </c:pt>
                <c:pt idx="15">
                  <c:v>16.041</c:v>
                </c:pt>
                <c:pt idx="16">
                  <c:v>15.523999999999999</c:v>
                </c:pt>
                <c:pt idx="17">
                  <c:v>9.92</c:v>
                </c:pt>
                <c:pt idx="18">
                  <c:v>3.2610000000000001</c:v>
                </c:pt>
                <c:pt idx="19">
                  <c:v>28.984000000000002</c:v>
                </c:pt>
                <c:pt idx="20">
                  <c:v>49.33</c:v>
                </c:pt>
                <c:pt idx="21">
                  <c:v>48.347999999999999</c:v>
                </c:pt>
                <c:pt idx="22">
                  <c:v>56.314</c:v>
                </c:pt>
                <c:pt idx="23">
                  <c:v>71.08</c:v>
                </c:pt>
                <c:pt idx="24">
                  <c:v>75.147999999999996</c:v>
                </c:pt>
                <c:pt idx="25">
                  <c:v>89.804000000000002</c:v>
                </c:pt>
                <c:pt idx="26">
                  <c:v>92.799000000000007</c:v>
                </c:pt>
                <c:pt idx="27">
                  <c:v>101.157</c:v>
                </c:pt>
                <c:pt idx="28">
                  <c:v>115.066</c:v>
                </c:pt>
                <c:pt idx="29">
                  <c:v>139.86600000000001</c:v>
                </c:pt>
                <c:pt idx="30">
                  <c:v>143.25200000000001</c:v>
                </c:pt>
                <c:pt idx="31">
                  <c:v>132.851</c:v>
                </c:pt>
                <c:pt idx="32">
                  <c:v>122.58</c:v>
                </c:pt>
                <c:pt idx="33">
                  <c:v>123.304</c:v>
                </c:pt>
                <c:pt idx="34">
                  <c:v>113.491</c:v>
                </c:pt>
                <c:pt idx="35">
                  <c:v>108.27500000000001</c:v>
                </c:pt>
                <c:pt idx="36">
                  <c:v>113.762</c:v>
                </c:pt>
                <c:pt idx="37">
                  <c:v>118.367</c:v>
                </c:pt>
                <c:pt idx="38">
                  <c:v>127.081</c:v>
                </c:pt>
                <c:pt idx="39">
                  <c:v>135.79300000000001</c:v>
                </c:pt>
                <c:pt idx="40">
                  <c:v>139.32900000000001</c:v>
                </c:pt>
                <c:pt idx="41">
                  <c:v>138.93199999999999</c:v>
                </c:pt>
                <c:pt idx="42">
                  <c:v>139.107</c:v>
                </c:pt>
                <c:pt idx="43">
                  <c:v>157.26900000000001</c:v>
                </c:pt>
                <c:pt idx="44">
                  <c:v>142.88900000000001</c:v>
                </c:pt>
                <c:pt idx="45">
                  <c:v>147.303</c:v>
                </c:pt>
                <c:pt idx="46">
                  <c:v>158.93199999999999</c:v>
                </c:pt>
                <c:pt idx="47">
                  <c:v>155.59899999999999</c:v>
                </c:pt>
                <c:pt idx="48">
                  <c:v>158.43</c:v>
                </c:pt>
                <c:pt idx="49">
                  <c:v>164.20099999999999</c:v>
                </c:pt>
                <c:pt idx="50">
                  <c:v>174.529</c:v>
                </c:pt>
                <c:pt idx="51">
                  <c:v>168.64599999999999</c:v>
                </c:pt>
                <c:pt idx="52">
                  <c:v>159.59299999999999</c:v>
                </c:pt>
                <c:pt idx="53">
                  <c:v>161.11600000000001</c:v>
                </c:pt>
                <c:pt idx="54">
                  <c:v>158.053</c:v>
                </c:pt>
                <c:pt idx="55">
                  <c:v>150.52500000000001</c:v>
                </c:pt>
                <c:pt idx="56">
                  <c:v>159.464</c:v>
                </c:pt>
                <c:pt idx="57">
                  <c:v>162.78299999999999</c:v>
                </c:pt>
                <c:pt idx="58">
                  <c:v>153.1</c:v>
                </c:pt>
                <c:pt idx="59">
                  <c:v>137.20699999999999</c:v>
                </c:pt>
                <c:pt idx="60">
                  <c:v>145.81399999999999</c:v>
                </c:pt>
                <c:pt idx="61">
                  <c:v>139.97</c:v>
                </c:pt>
                <c:pt idx="62">
                  <c:v>142.28800000000001</c:v>
                </c:pt>
                <c:pt idx="63">
                  <c:v>144.018</c:v>
                </c:pt>
                <c:pt idx="64">
                  <c:v>146.167</c:v>
                </c:pt>
                <c:pt idx="65">
                  <c:v>139.69499999999999</c:v>
                </c:pt>
                <c:pt idx="66">
                  <c:v>130.93299999999999</c:v>
                </c:pt>
                <c:pt idx="67">
                  <c:v>117.791</c:v>
                </c:pt>
                <c:pt idx="68">
                  <c:v>109.32599999999999</c:v>
                </c:pt>
                <c:pt idx="69">
                  <c:v>110.79600000000001</c:v>
                </c:pt>
                <c:pt idx="70">
                  <c:v>101.789</c:v>
                </c:pt>
                <c:pt idx="71">
                  <c:v>107.59099999999999</c:v>
                </c:pt>
                <c:pt idx="72">
                  <c:v>107.286</c:v>
                </c:pt>
                <c:pt idx="73">
                  <c:v>106.07299999999999</c:v>
                </c:pt>
                <c:pt idx="74">
                  <c:v>95.968000000000004</c:v>
                </c:pt>
                <c:pt idx="75">
                  <c:v>93.629000000000005</c:v>
                </c:pt>
                <c:pt idx="76">
                  <c:v>102.16</c:v>
                </c:pt>
                <c:pt idx="77">
                  <c:v>109.70699999999999</c:v>
                </c:pt>
                <c:pt idx="78">
                  <c:v>123.97199999999999</c:v>
                </c:pt>
                <c:pt idx="79">
                  <c:v>132.63900000000001</c:v>
                </c:pt>
                <c:pt idx="80">
                  <c:v>127.54600000000001</c:v>
                </c:pt>
                <c:pt idx="81">
                  <c:v>161.51499999999999</c:v>
                </c:pt>
              </c:numCache>
            </c:numRef>
          </c:val>
          <c:extLst>
            <c:ext xmlns:c16="http://schemas.microsoft.com/office/drawing/2014/chart" uri="{C3380CC4-5D6E-409C-BE32-E72D297353CC}">
              <c16:uniqueId val="{00000001-6FB5-491B-991F-589DB12B1276}"/>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DomesticNonbank'!$B$24:$DX$24</c:f>
              <c:numCache>
                <c:formatCode>0.0</c:formatCode>
                <c:ptCount val="127"/>
                <c:pt idx="0">
                  <c:v>387.01900000000001</c:v>
                </c:pt>
                <c:pt idx="1">
                  <c:v>391.22300000000001</c:v>
                </c:pt>
                <c:pt idx="2">
                  <c:v>400.48899999999998</c:v>
                </c:pt>
                <c:pt idx="3">
                  <c:v>404.43099999999998</c:v>
                </c:pt>
                <c:pt idx="4">
                  <c:v>411.90500000000003</c:v>
                </c:pt>
                <c:pt idx="5">
                  <c:v>419.26299999999998</c:v>
                </c:pt>
                <c:pt idx="6">
                  <c:v>422.42099999999999</c:v>
                </c:pt>
                <c:pt idx="7">
                  <c:v>427.26900000000006</c:v>
                </c:pt>
                <c:pt idx="8">
                  <c:v>435.67200000000003</c:v>
                </c:pt>
                <c:pt idx="9">
                  <c:v>449.38300000000004</c:v>
                </c:pt>
                <c:pt idx="10">
                  <c:v>451.52299999999997</c:v>
                </c:pt>
                <c:pt idx="11">
                  <c:v>455.44600000000003</c:v>
                </c:pt>
                <c:pt idx="12">
                  <c:v>466.63899999999995</c:v>
                </c:pt>
                <c:pt idx="13">
                  <c:v>466.28200000000004</c:v>
                </c:pt>
                <c:pt idx="14">
                  <c:v>477.21299999999997</c:v>
                </c:pt>
                <c:pt idx="15">
                  <c:v>479.79699999999997</c:v>
                </c:pt>
                <c:pt idx="16">
                  <c:v>474.53000000000003</c:v>
                </c:pt>
                <c:pt idx="17">
                  <c:v>491.267</c:v>
                </c:pt>
                <c:pt idx="18">
                  <c:v>519.93499999999995</c:v>
                </c:pt>
                <c:pt idx="19">
                  <c:v>560.91999999999996</c:v>
                </c:pt>
                <c:pt idx="20">
                  <c:v>546.84999999999991</c:v>
                </c:pt>
                <c:pt idx="21">
                  <c:v>511.27300000000008</c:v>
                </c:pt>
                <c:pt idx="22">
                  <c:v>505.613</c:v>
                </c:pt>
                <c:pt idx="23">
                  <c:v>500.90499999999992</c:v>
                </c:pt>
                <c:pt idx="24">
                  <c:v>552.55899999999997</c:v>
                </c:pt>
                <c:pt idx="25">
                  <c:v>551.3900000000001</c:v>
                </c:pt>
                <c:pt idx="26">
                  <c:v>583.60200000000009</c:v>
                </c:pt>
                <c:pt idx="27">
                  <c:v>587.41199999999992</c:v>
                </c:pt>
                <c:pt idx="28">
                  <c:v>596.21899999999994</c:v>
                </c:pt>
                <c:pt idx="29">
                  <c:v>613.45200000000011</c:v>
                </c:pt>
                <c:pt idx="30">
                  <c:v>621.12100000000009</c:v>
                </c:pt>
                <c:pt idx="31">
                  <c:v>593.34600000000012</c:v>
                </c:pt>
                <c:pt idx="32">
                  <c:v>567.93799999999999</c:v>
                </c:pt>
                <c:pt idx="33">
                  <c:v>550.20400000000006</c:v>
                </c:pt>
                <c:pt idx="34">
                  <c:v>549.52200000000005</c:v>
                </c:pt>
                <c:pt idx="35">
                  <c:v>555.82399999999996</c:v>
                </c:pt>
                <c:pt idx="36">
                  <c:v>544.39900000000011</c:v>
                </c:pt>
                <c:pt idx="37">
                  <c:v>570.74500000000012</c:v>
                </c:pt>
                <c:pt idx="38">
                  <c:v>590.26599999999996</c:v>
                </c:pt>
                <c:pt idx="39">
                  <c:v>586.06000000000006</c:v>
                </c:pt>
                <c:pt idx="40">
                  <c:v>606.06500000000005</c:v>
                </c:pt>
                <c:pt idx="41">
                  <c:v>635.66499999999996</c:v>
                </c:pt>
                <c:pt idx="42">
                  <c:v>655.65800000000013</c:v>
                </c:pt>
                <c:pt idx="43">
                  <c:v>705.52499999999986</c:v>
                </c:pt>
                <c:pt idx="44">
                  <c:v>710.51400000000001</c:v>
                </c:pt>
                <c:pt idx="45">
                  <c:v>729.755</c:v>
                </c:pt>
                <c:pt idx="46">
                  <c:v>718.76700000000005</c:v>
                </c:pt>
                <c:pt idx="47">
                  <c:v>707.89200000000005</c:v>
                </c:pt>
                <c:pt idx="48">
                  <c:v>703.08500000000004</c:v>
                </c:pt>
                <c:pt idx="49">
                  <c:v>723.62700000000018</c:v>
                </c:pt>
                <c:pt idx="50">
                  <c:v>696.67700000000002</c:v>
                </c:pt>
                <c:pt idx="51">
                  <c:v>691.13000000000011</c:v>
                </c:pt>
                <c:pt idx="52">
                  <c:v>696.21500000000003</c:v>
                </c:pt>
                <c:pt idx="53">
                  <c:v>700.22999999999979</c:v>
                </c:pt>
                <c:pt idx="54">
                  <c:v>704.76200000000017</c:v>
                </c:pt>
                <c:pt idx="55">
                  <c:v>738.31200000000013</c:v>
                </c:pt>
                <c:pt idx="56">
                  <c:v>727.11099999999988</c:v>
                </c:pt>
                <c:pt idx="57">
                  <c:v>745.64700000000005</c:v>
                </c:pt>
                <c:pt idx="58">
                  <c:v>762.27899999999988</c:v>
                </c:pt>
                <c:pt idx="59">
                  <c:v>787.44999999999993</c:v>
                </c:pt>
                <c:pt idx="60">
                  <c:v>788.71399999999994</c:v>
                </c:pt>
                <c:pt idx="61">
                  <c:v>796.44999999999993</c:v>
                </c:pt>
                <c:pt idx="62">
                  <c:v>792.07899999999984</c:v>
                </c:pt>
                <c:pt idx="63">
                  <c:v>787.94699999999989</c:v>
                </c:pt>
                <c:pt idx="64">
                  <c:v>779.97099999999989</c:v>
                </c:pt>
                <c:pt idx="65">
                  <c:v>800.12000000000035</c:v>
                </c:pt>
                <c:pt idx="66">
                  <c:v>805.40499999999997</c:v>
                </c:pt>
                <c:pt idx="67">
                  <c:v>801.09399999999982</c:v>
                </c:pt>
                <c:pt idx="68">
                  <c:v>769.98800000000006</c:v>
                </c:pt>
                <c:pt idx="69">
                  <c:v>777.32999999999959</c:v>
                </c:pt>
                <c:pt idx="70">
                  <c:v>784.86199999999985</c:v>
                </c:pt>
                <c:pt idx="71">
                  <c:v>781.74600000000009</c:v>
                </c:pt>
                <c:pt idx="72">
                  <c:v>774.27800000000025</c:v>
                </c:pt>
                <c:pt idx="73">
                  <c:v>777.80899999999997</c:v>
                </c:pt>
                <c:pt idx="74">
                  <c:v>830.24200000000008</c:v>
                </c:pt>
                <c:pt idx="75">
                  <c:v>872.23400000000004</c:v>
                </c:pt>
                <c:pt idx="76">
                  <c:v>942.20900000000017</c:v>
                </c:pt>
                <c:pt idx="77">
                  <c:v>993.05299999999977</c:v>
                </c:pt>
                <c:pt idx="78">
                  <c:v>1010.0270000000003</c:v>
                </c:pt>
                <c:pt idx="79">
                  <c:v>1059.7909999999997</c:v>
                </c:pt>
                <c:pt idx="80">
                  <c:v>1087.4489999999998</c:v>
                </c:pt>
                <c:pt idx="81">
                  <c:v>1135.7429999999999</c:v>
                </c:pt>
              </c:numCache>
            </c:numRef>
          </c:val>
          <c:extLst>
            <c:ext xmlns:c16="http://schemas.microsoft.com/office/drawing/2014/chart" uri="{C3380CC4-5D6E-409C-BE32-E72D297353CC}">
              <c16:uniqueId val="{00000002-6FB5-491B-991F-589DB12B1276}"/>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ForeignOfficial'!$B$24:$DX$24</c:f>
              <c:numCache>
                <c:formatCode>0.0</c:formatCode>
                <c:ptCount val="127"/>
                <c:pt idx="0">
                  <c:v>37.76</c:v>
                </c:pt>
                <c:pt idx="1">
                  <c:v>39.648000000000003</c:v>
                </c:pt>
                <c:pt idx="2">
                  <c:v>45.622999999999998</c:v>
                </c:pt>
                <c:pt idx="3">
                  <c:v>49.997</c:v>
                </c:pt>
                <c:pt idx="4">
                  <c:v>58.482999999999997</c:v>
                </c:pt>
                <c:pt idx="5">
                  <c:v>60.164000000000001</c:v>
                </c:pt>
                <c:pt idx="6">
                  <c:v>64.917000000000002</c:v>
                </c:pt>
                <c:pt idx="7">
                  <c:v>68.067999999999998</c:v>
                </c:pt>
                <c:pt idx="8">
                  <c:v>78.581999999999994</c:v>
                </c:pt>
                <c:pt idx="9">
                  <c:v>84.277000000000001</c:v>
                </c:pt>
                <c:pt idx="10">
                  <c:v>85.137</c:v>
                </c:pt>
                <c:pt idx="11">
                  <c:v>90.683000000000007</c:v>
                </c:pt>
                <c:pt idx="12">
                  <c:v>100.179</c:v>
                </c:pt>
                <c:pt idx="13">
                  <c:v>112.068</c:v>
                </c:pt>
                <c:pt idx="14">
                  <c:v>115.84399999999999</c:v>
                </c:pt>
                <c:pt idx="15">
                  <c:v>121.11799999999999</c:v>
                </c:pt>
                <c:pt idx="16">
                  <c:v>130.06299999999999</c:v>
                </c:pt>
                <c:pt idx="17">
                  <c:v>140.59200000000001</c:v>
                </c:pt>
                <c:pt idx="18">
                  <c:v>149.899</c:v>
                </c:pt>
                <c:pt idx="19">
                  <c:v>153.91300000000001</c:v>
                </c:pt>
                <c:pt idx="20">
                  <c:v>146.01300000000001</c:v>
                </c:pt>
                <c:pt idx="21">
                  <c:v>147.125</c:v>
                </c:pt>
                <c:pt idx="22">
                  <c:v>155.47999999999999</c:v>
                </c:pt>
                <c:pt idx="23">
                  <c:v>162.29499999999999</c:v>
                </c:pt>
                <c:pt idx="24">
                  <c:v>178.238</c:v>
                </c:pt>
                <c:pt idx="25">
                  <c:v>173.779</c:v>
                </c:pt>
                <c:pt idx="26">
                  <c:v>166.73099999999999</c:v>
                </c:pt>
                <c:pt idx="27">
                  <c:v>174.119</c:v>
                </c:pt>
                <c:pt idx="28">
                  <c:v>185.95400000000001</c:v>
                </c:pt>
                <c:pt idx="29">
                  <c:v>191.89</c:v>
                </c:pt>
                <c:pt idx="30">
                  <c:v>179.61199999999999</c:v>
                </c:pt>
                <c:pt idx="31">
                  <c:v>172.13300000000001</c:v>
                </c:pt>
                <c:pt idx="32">
                  <c:v>182.214</c:v>
                </c:pt>
                <c:pt idx="33">
                  <c:v>178.21799999999999</c:v>
                </c:pt>
                <c:pt idx="34">
                  <c:v>189.744</c:v>
                </c:pt>
                <c:pt idx="35">
                  <c:v>196.34200000000001</c:v>
                </c:pt>
                <c:pt idx="36">
                  <c:v>193.94800000000001</c:v>
                </c:pt>
                <c:pt idx="37">
                  <c:v>200.41499999999999</c:v>
                </c:pt>
                <c:pt idx="38">
                  <c:v>201.18799999999999</c:v>
                </c:pt>
                <c:pt idx="39">
                  <c:v>209.81899999999999</c:v>
                </c:pt>
                <c:pt idx="40">
                  <c:v>195.89599999999999</c:v>
                </c:pt>
                <c:pt idx="41">
                  <c:v>194.375</c:v>
                </c:pt>
                <c:pt idx="42">
                  <c:v>192.339</c:v>
                </c:pt>
                <c:pt idx="43">
                  <c:v>184.47900000000001</c:v>
                </c:pt>
                <c:pt idx="44">
                  <c:v>194.25399999999999</c:v>
                </c:pt>
                <c:pt idx="45">
                  <c:v>229.12299999999999</c:v>
                </c:pt>
                <c:pt idx="46">
                  <c:v>227.221</c:v>
                </c:pt>
                <c:pt idx="47">
                  <c:v>239.678</c:v>
                </c:pt>
                <c:pt idx="48">
                  <c:v>232.322</c:v>
                </c:pt>
                <c:pt idx="49">
                  <c:v>231.41499999999999</c:v>
                </c:pt>
                <c:pt idx="50">
                  <c:v>223.916</c:v>
                </c:pt>
                <c:pt idx="51">
                  <c:v>236.73500000000001</c:v>
                </c:pt>
                <c:pt idx="52">
                  <c:v>230.55</c:v>
                </c:pt>
                <c:pt idx="53">
                  <c:v>240.22200000000001</c:v>
                </c:pt>
                <c:pt idx="54">
                  <c:v>242.82300000000001</c:v>
                </c:pt>
                <c:pt idx="55">
                  <c:v>243.33699999999999</c:v>
                </c:pt>
                <c:pt idx="56">
                  <c:v>240.70099999999999</c:v>
                </c:pt>
                <c:pt idx="57">
                  <c:v>250.47300000000001</c:v>
                </c:pt>
                <c:pt idx="58">
                  <c:v>256.86700000000002</c:v>
                </c:pt>
                <c:pt idx="59">
                  <c:v>258.40699999999998</c:v>
                </c:pt>
                <c:pt idx="60">
                  <c:v>251.81299999999999</c:v>
                </c:pt>
                <c:pt idx="61">
                  <c:v>259.69499999999999</c:v>
                </c:pt>
                <c:pt idx="62">
                  <c:v>250.041</c:v>
                </c:pt>
                <c:pt idx="63">
                  <c:v>261.14999999999998</c:v>
                </c:pt>
                <c:pt idx="64">
                  <c:v>251.50700000000001</c:v>
                </c:pt>
                <c:pt idx="65">
                  <c:v>258.38499999999999</c:v>
                </c:pt>
                <c:pt idx="66">
                  <c:v>263.97399999999999</c:v>
                </c:pt>
                <c:pt idx="67">
                  <c:v>272.084</c:v>
                </c:pt>
                <c:pt idx="68">
                  <c:v>283.084</c:v>
                </c:pt>
                <c:pt idx="69">
                  <c:v>281.96699999999998</c:v>
                </c:pt>
                <c:pt idx="70">
                  <c:v>293.40300000000002</c:v>
                </c:pt>
                <c:pt idx="71">
                  <c:v>298.392</c:v>
                </c:pt>
                <c:pt idx="72">
                  <c:v>321.72699999999998</c:v>
                </c:pt>
                <c:pt idx="73">
                  <c:v>376.27600000000001</c:v>
                </c:pt>
                <c:pt idx="74">
                  <c:v>426.51600000000002</c:v>
                </c:pt>
                <c:pt idx="75">
                  <c:v>442.06799999999998</c:v>
                </c:pt>
                <c:pt idx="76">
                  <c:v>413.822</c:v>
                </c:pt>
                <c:pt idx="77">
                  <c:v>433.93</c:v>
                </c:pt>
                <c:pt idx="78">
                  <c:v>453.93900000000002</c:v>
                </c:pt>
                <c:pt idx="79">
                  <c:v>428.65199999999999</c:v>
                </c:pt>
                <c:pt idx="80">
                  <c:v>445.36599999999999</c:v>
                </c:pt>
                <c:pt idx="81">
                  <c:v>454.08300000000003</c:v>
                </c:pt>
              </c:numCache>
            </c:numRef>
          </c:val>
          <c:extLst>
            <c:ext xmlns:c16="http://schemas.microsoft.com/office/drawing/2014/chart" uri="{C3380CC4-5D6E-409C-BE32-E72D297353CC}">
              <c16:uniqueId val="{00000003-6FB5-491B-991F-589DB12B1276}"/>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ForeignBank'!$B$24:$DX$24</c:f>
              <c:numCache>
                <c:formatCode>0.0</c:formatCode>
                <c:ptCount val="127"/>
                <c:pt idx="0">
                  <c:v>3.2770000000000001</c:v>
                </c:pt>
                <c:pt idx="1">
                  <c:v>3.14</c:v>
                </c:pt>
                <c:pt idx="2">
                  <c:v>3.2559999999999998</c:v>
                </c:pt>
                <c:pt idx="3">
                  <c:v>2.8340000000000001</c:v>
                </c:pt>
                <c:pt idx="4">
                  <c:v>3.5459999999999998</c:v>
                </c:pt>
                <c:pt idx="5">
                  <c:v>5.19</c:v>
                </c:pt>
                <c:pt idx="6">
                  <c:v>4.9989999999999997</c:v>
                </c:pt>
                <c:pt idx="7">
                  <c:v>4.1669999999999998</c:v>
                </c:pt>
                <c:pt idx="8">
                  <c:v>4.2380000000000004</c:v>
                </c:pt>
                <c:pt idx="9">
                  <c:v>5.9649999999999999</c:v>
                </c:pt>
                <c:pt idx="10">
                  <c:v>6.1479999999999997</c:v>
                </c:pt>
                <c:pt idx="11">
                  <c:v>6.4770000000000003</c:v>
                </c:pt>
                <c:pt idx="12">
                  <c:v>5.6520000000000001</c:v>
                </c:pt>
                <c:pt idx="13">
                  <c:v>7.3570000000000002</c:v>
                </c:pt>
                <c:pt idx="14">
                  <c:v>5.7329999999999997</c:v>
                </c:pt>
                <c:pt idx="15">
                  <c:v>5.51</c:v>
                </c:pt>
                <c:pt idx="16">
                  <c:v>6.476</c:v>
                </c:pt>
                <c:pt idx="17">
                  <c:v>7.4989999999999997</c:v>
                </c:pt>
                <c:pt idx="18">
                  <c:v>6.7030000000000003</c:v>
                </c:pt>
                <c:pt idx="19">
                  <c:v>12.032</c:v>
                </c:pt>
                <c:pt idx="20">
                  <c:v>12.653</c:v>
                </c:pt>
                <c:pt idx="21">
                  <c:v>10.234</c:v>
                </c:pt>
                <c:pt idx="22">
                  <c:v>10.291</c:v>
                </c:pt>
                <c:pt idx="23">
                  <c:v>10.129</c:v>
                </c:pt>
                <c:pt idx="24">
                  <c:v>10.371</c:v>
                </c:pt>
                <c:pt idx="25">
                  <c:v>10.467000000000001</c:v>
                </c:pt>
                <c:pt idx="26">
                  <c:v>10.898</c:v>
                </c:pt>
                <c:pt idx="27">
                  <c:v>8.5540000000000003</c:v>
                </c:pt>
                <c:pt idx="28">
                  <c:v>8.6430000000000007</c:v>
                </c:pt>
                <c:pt idx="29">
                  <c:v>8.7840000000000007</c:v>
                </c:pt>
                <c:pt idx="30">
                  <c:v>11.326000000000001</c:v>
                </c:pt>
                <c:pt idx="31">
                  <c:v>11.39</c:v>
                </c:pt>
                <c:pt idx="32">
                  <c:v>10.67</c:v>
                </c:pt>
                <c:pt idx="33">
                  <c:v>12.666</c:v>
                </c:pt>
                <c:pt idx="34">
                  <c:v>12.58</c:v>
                </c:pt>
                <c:pt idx="35">
                  <c:v>15.503</c:v>
                </c:pt>
                <c:pt idx="36">
                  <c:v>12.576000000000001</c:v>
                </c:pt>
                <c:pt idx="37">
                  <c:v>13.263</c:v>
                </c:pt>
                <c:pt idx="38">
                  <c:v>16.167000000000002</c:v>
                </c:pt>
                <c:pt idx="39">
                  <c:v>14.244999999999999</c:v>
                </c:pt>
                <c:pt idx="40">
                  <c:v>17.780999999999999</c:v>
                </c:pt>
                <c:pt idx="41">
                  <c:v>14.69</c:v>
                </c:pt>
                <c:pt idx="42">
                  <c:v>15.843999999999999</c:v>
                </c:pt>
                <c:pt idx="43">
                  <c:v>17.614999999999998</c:v>
                </c:pt>
                <c:pt idx="44">
                  <c:v>21.22</c:v>
                </c:pt>
                <c:pt idx="45">
                  <c:v>22.702000000000002</c:v>
                </c:pt>
                <c:pt idx="46">
                  <c:v>26.765999999999998</c:v>
                </c:pt>
                <c:pt idx="47">
                  <c:v>19.541</c:v>
                </c:pt>
                <c:pt idx="48">
                  <c:v>19.974</c:v>
                </c:pt>
                <c:pt idx="49">
                  <c:v>20.050999999999998</c:v>
                </c:pt>
                <c:pt idx="50">
                  <c:v>21.07</c:v>
                </c:pt>
                <c:pt idx="51">
                  <c:v>19.016999999999999</c:v>
                </c:pt>
                <c:pt idx="52">
                  <c:v>14.624000000000001</c:v>
                </c:pt>
                <c:pt idx="53">
                  <c:v>16.474</c:v>
                </c:pt>
                <c:pt idx="54">
                  <c:v>17.082999999999998</c:v>
                </c:pt>
                <c:pt idx="55">
                  <c:v>18.222000000000001</c:v>
                </c:pt>
                <c:pt idx="56">
                  <c:v>15.087999999999999</c:v>
                </c:pt>
                <c:pt idx="57">
                  <c:v>12.994</c:v>
                </c:pt>
                <c:pt idx="58">
                  <c:v>24.888000000000002</c:v>
                </c:pt>
                <c:pt idx="59">
                  <c:v>19.599</c:v>
                </c:pt>
                <c:pt idx="60">
                  <c:v>21.678999999999998</c:v>
                </c:pt>
                <c:pt idx="61">
                  <c:v>18.667999999999999</c:v>
                </c:pt>
                <c:pt idx="62">
                  <c:v>21.373999999999999</c:v>
                </c:pt>
                <c:pt idx="63">
                  <c:v>24.869</c:v>
                </c:pt>
                <c:pt idx="64">
                  <c:v>21.606000000000002</c:v>
                </c:pt>
                <c:pt idx="65">
                  <c:v>20.826000000000001</c:v>
                </c:pt>
                <c:pt idx="66">
                  <c:v>24.099</c:v>
                </c:pt>
                <c:pt idx="67">
                  <c:v>29.675999999999998</c:v>
                </c:pt>
                <c:pt idx="68">
                  <c:v>23.988</c:v>
                </c:pt>
                <c:pt idx="69">
                  <c:v>25.617999999999999</c:v>
                </c:pt>
                <c:pt idx="70">
                  <c:v>24.667000000000002</c:v>
                </c:pt>
                <c:pt idx="71">
                  <c:v>19.373000000000001</c:v>
                </c:pt>
                <c:pt idx="72">
                  <c:v>24.015999999999998</c:v>
                </c:pt>
                <c:pt idx="73">
                  <c:v>20.253</c:v>
                </c:pt>
                <c:pt idx="74">
                  <c:v>23.681999999999999</c:v>
                </c:pt>
                <c:pt idx="75">
                  <c:v>22.715</c:v>
                </c:pt>
                <c:pt idx="76">
                  <c:v>47.405000000000001</c:v>
                </c:pt>
                <c:pt idx="77">
                  <c:v>51.37</c:v>
                </c:pt>
                <c:pt idx="78">
                  <c:v>45.405999999999999</c:v>
                </c:pt>
                <c:pt idx="79">
                  <c:v>57.445</c:v>
                </c:pt>
                <c:pt idx="80">
                  <c:v>57.673000000000002</c:v>
                </c:pt>
                <c:pt idx="81">
                  <c:v>62.146999999999998</c:v>
                </c:pt>
              </c:numCache>
            </c:numRef>
          </c:val>
          <c:extLst>
            <c:ext xmlns:c16="http://schemas.microsoft.com/office/drawing/2014/chart" uri="{C3380CC4-5D6E-409C-BE32-E72D297353CC}">
              <c16:uniqueId val="{00000004-6FB5-491B-991F-589DB12B1276}"/>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ForeignNonbank'!$B$24:$DX$24</c:f>
              <c:numCache>
                <c:formatCode>0.0</c:formatCode>
                <c:ptCount val="127"/>
                <c:pt idx="0">
                  <c:v>27.306999999999995</c:v>
                </c:pt>
                <c:pt idx="1">
                  <c:v>39.311999999999991</c:v>
                </c:pt>
                <c:pt idx="2">
                  <c:v>37.598999999999997</c:v>
                </c:pt>
                <c:pt idx="3">
                  <c:v>39.295000000000002</c:v>
                </c:pt>
                <c:pt idx="4">
                  <c:v>34.983000000000004</c:v>
                </c:pt>
                <c:pt idx="5">
                  <c:v>35.593999999999994</c:v>
                </c:pt>
                <c:pt idx="6">
                  <c:v>41.294999999999995</c:v>
                </c:pt>
                <c:pt idx="7">
                  <c:v>43.435000000000002</c:v>
                </c:pt>
                <c:pt idx="8">
                  <c:v>38.620000000000005</c:v>
                </c:pt>
                <c:pt idx="9">
                  <c:v>35.369</c:v>
                </c:pt>
                <c:pt idx="10">
                  <c:v>41.751000000000005</c:v>
                </c:pt>
                <c:pt idx="11">
                  <c:v>47.423999999999992</c:v>
                </c:pt>
                <c:pt idx="12">
                  <c:v>39.284000000000006</c:v>
                </c:pt>
                <c:pt idx="13">
                  <c:v>44.375999999999991</c:v>
                </c:pt>
                <c:pt idx="14">
                  <c:v>42.634000000000022</c:v>
                </c:pt>
                <c:pt idx="15">
                  <c:v>44.414000000000009</c:v>
                </c:pt>
                <c:pt idx="16">
                  <c:v>35.333000000000027</c:v>
                </c:pt>
                <c:pt idx="17">
                  <c:v>40.518999999999998</c:v>
                </c:pt>
                <c:pt idx="18">
                  <c:v>57.084000000000003</c:v>
                </c:pt>
                <c:pt idx="19">
                  <c:v>54.135999999999981</c:v>
                </c:pt>
                <c:pt idx="20">
                  <c:v>79.567999999999998</c:v>
                </c:pt>
                <c:pt idx="21">
                  <c:v>81.734999999999999</c:v>
                </c:pt>
                <c:pt idx="22">
                  <c:v>69.027000000000015</c:v>
                </c:pt>
                <c:pt idx="23">
                  <c:v>72.92</c:v>
                </c:pt>
                <c:pt idx="24">
                  <c:v>87.729000000000028</c:v>
                </c:pt>
                <c:pt idx="25">
                  <c:v>117.88600000000001</c:v>
                </c:pt>
                <c:pt idx="26">
                  <c:v>146.02000000000001</c:v>
                </c:pt>
                <c:pt idx="27">
                  <c:v>150.73500000000001</c:v>
                </c:pt>
                <c:pt idx="28">
                  <c:v>136.48099999999997</c:v>
                </c:pt>
                <c:pt idx="29">
                  <c:v>146.48200000000003</c:v>
                </c:pt>
                <c:pt idx="30">
                  <c:v>168.99799999999999</c:v>
                </c:pt>
                <c:pt idx="31">
                  <c:v>194.77299999999997</c:v>
                </c:pt>
                <c:pt idx="32">
                  <c:v>187.45000000000002</c:v>
                </c:pt>
                <c:pt idx="33">
                  <c:v>193.69399999999999</c:v>
                </c:pt>
                <c:pt idx="34">
                  <c:v>189.05699999999996</c:v>
                </c:pt>
                <c:pt idx="35">
                  <c:v>196.89799999999997</c:v>
                </c:pt>
                <c:pt idx="36">
                  <c:v>208.37799999999999</c:v>
                </c:pt>
                <c:pt idx="37">
                  <c:v>204.55599999999998</c:v>
                </c:pt>
                <c:pt idx="38">
                  <c:v>181.684</c:v>
                </c:pt>
                <c:pt idx="39">
                  <c:v>198.87899999999999</c:v>
                </c:pt>
                <c:pt idx="40">
                  <c:v>205.77700000000002</c:v>
                </c:pt>
                <c:pt idx="41">
                  <c:v>214.64600000000002</c:v>
                </c:pt>
                <c:pt idx="42">
                  <c:v>210.464</c:v>
                </c:pt>
                <c:pt idx="43">
                  <c:v>182.345</c:v>
                </c:pt>
                <c:pt idx="44">
                  <c:v>177.60000000000002</c:v>
                </c:pt>
                <c:pt idx="45">
                  <c:v>155.53800000000001</c:v>
                </c:pt>
                <c:pt idx="46">
                  <c:v>157.42100000000002</c:v>
                </c:pt>
                <c:pt idx="47">
                  <c:v>186.31200000000001</c:v>
                </c:pt>
                <c:pt idx="48">
                  <c:v>181.51800000000003</c:v>
                </c:pt>
                <c:pt idx="49">
                  <c:v>194.33700000000002</c:v>
                </c:pt>
                <c:pt idx="50">
                  <c:v>204.62</c:v>
                </c:pt>
                <c:pt idx="51">
                  <c:v>210.733</c:v>
                </c:pt>
                <c:pt idx="52">
                  <c:v>201.71700000000001</c:v>
                </c:pt>
                <c:pt idx="53">
                  <c:v>199.84700000000001</c:v>
                </c:pt>
                <c:pt idx="54">
                  <c:v>205.37700000000001</c:v>
                </c:pt>
                <c:pt idx="55">
                  <c:v>220.63500000000002</c:v>
                </c:pt>
                <c:pt idx="56">
                  <c:v>216.51600000000002</c:v>
                </c:pt>
                <c:pt idx="57">
                  <c:v>212.08399999999997</c:v>
                </c:pt>
                <c:pt idx="58">
                  <c:v>200.80499999999998</c:v>
                </c:pt>
                <c:pt idx="59">
                  <c:v>220.76000000000005</c:v>
                </c:pt>
                <c:pt idx="60">
                  <c:v>211.81500000000003</c:v>
                </c:pt>
                <c:pt idx="61">
                  <c:v>221.11700000000002</c:v>
                </c:pt>
                <c:pt idx="62">
                  <c:v>234.93500000000003</c:v>
                </c:pt>
                <c:pt idx="63">
                  <c:v>260.53999999999996</c:v>
                </c:pt>
                <c:pt idx="64">
                  <c:v>261.62899999999996</c:v>
                </c:pt>
                <c:pt idx="65">
                  <c:v>262.76599999999996</c:v>
                </c:pt>
                <c:pt idx="66">
                  <c:v>261.47900000000004</c:v>
                </c:pt>
                <c:pt idx="67">
                  <c:v>280.75</c:v>
                </c:pt>
                <c:pt idx="68">
                  <c:v>283.81499999999994</c:v>
                </c:pt>
                <c:pt idx="69">
                  <c:v>313.06300000000005</c:v>
                </c:pt>
                <c:pt idx="70">
                  <c:v>312.37399999999991</c:v>
                </c:pt>
                <c:pt idx="71">
                  <c:v>320.71699999999998</c:v>
                </c:pt>
                <c:pt idx="72">
                  <c:v>311.15400000000005</c:v>
                </c:pt>
                <c:pt idx="73">
                  <c:v>307.71000000000004</c:v>
                </c:pt>
                <c:pt idx="74">
                  <c:v>229.88599999999994</c:v>
                </c:pt>
                <c:pt idx="75">
                  <c:v>255.34399999999997</c:v>
                </c:pt>
                <c:pt idx="76">
                  <c:v>215.82699999999997</c:v>
                </c:pt>
                <c:pt idx="77">
                  <c:v>245.37899999999996</c:v>
                </c:pt>
                <c:pt idx="78">
                  <c:v>263.69499999999994</c:v>
                </c:pt>
                <c:pt idx="79">
                  <c:v>298.49300000000005</c:v>
                </c:pt>
                <c:pt idx="80">
                  <c:v>290.18500000000006</c:v>
                </c:pt>
                <c:pt idx="81">
                  <c:v>295.06100000000004</c:v>
                </c:pt>
              </c:numCache>
            </c:numRef>
          </c:val>
          <c:extLst>
            <c:ext xmlns:c16="http://schemas.microsoft.com/office/drawing/2014/chart" uri="{C3380CC4-5D6E-409C-BE32-E72D297353CC}">
              <c16:uniqueId val="{00000005-6FB5-491B-991F-589DB12B1276}"/>
            </c:ext>
          </c:extLst>
        </c:ser>
        <c:dLbls>
          <c:showLegendKey val="0"/>
          <c:showVal val="0"/>
          <c:showCatName val="0"/>
          <c:showSerName val="0"/>
          <c:showPercent val="0"/>
          <c:showBubbleSize val="0"/>
        </c:dLbls>
        <c:axId val="569751424"/>
        <c:axId val="569752960"/>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FX!$B$50:$DX$50</c:f>
              <c:numCache>
                <c:formatCode>0</c:formatCode>
                <c:ptCount val="127"/>
                <c:pt idx="0">
                  <c:v>36.719934486313498</c:v>
                </c:pt>
                <c:pt idx="1">
                  <c:v>38.224178188189654</c:v>
                </c:pt>
                <c:pt idx="2">
                  <c:v>38.401045579284656</c:v>
                </c:pt>
                <c:pt idx="3">
                  <c:v>39.801547968187798</c:v>
                </c:pt>
                <c:pt idx="4">
                  <c:v>39.192670565418418</c:v>
                </c:pt>
                <c:pt idx="5">
                  <c:v>40.087964161332835</c:v>
                </c:pt>
                <c:pt idx="6">
                  <c:v>40.330410981532019</c:v>
                </c:pt>
                <c:pt idx="7">
                  <c:v>41.000422520409316</c:v>
                </c:pt>
                <c:pt idx="8">
                  <c:v>40.511789600115037</c:v>
                </c:pt>
                <c:pt idx="9">
                  <c:v>41.568429907205314</c:v>
                </c:pt>
                <c:pt idx="10">
                  <c:v>41.639374208953662</c:v>
                </c:pt>
                <c:pt idx="11">
                  <c:v>42.05828925611975</c:v>
                </c:pt>
                <c:pt idx="12">
                  <c:v>41.539727231726665</c:v>
                </c:pt>
                <c:pt idx="13">
                  <c:v>42.438208622423076</c:v>
                </c:pt>
                <c:pt idx="14">
                  <c:v>42.491901555963345</c:v>
                </c:pt>
                <c:pt idx="15">
                  <c:v>43.173897815473801</c:v>
                </c:pt>
                <c:pt idx="16">
                  <c:v>42.282649591594648</c:v>
                </c:pt>
                <c:pt idx="17">
                  <c:v>43.657485348286734</c:v>
                </c:pt>
                <c:pt idx="18">
                  <c:v>46.32371569405862</c:v>
                </c:pt>
                <c:pt idx="19">
                  <c:v>50.827371987951807</c:v>
                </c:pt>
                <c:pt idx="20">
                  <c:v>53.542738428760437</c:v>
                </c:pt>
                <c:pt idx="21">
                  <c:v>57.064649846800407</c:v>
                </c:pt>
                <c:pt idx="22">
                  <c:v>60.912799330055535</c:v>
                </c:pt>
                <c:pt idx="23">
                  <c:v>64.915011731648079</c:v>
                </c:pt>
                <c:pt idx="24">
                  <c:v>70.747523913679714</c:v>
                </c:pt>
                <c:pt idx="25">
                  <c:v>72.585190243480639</c:v>
                </c:pt>
                <c:pt idx="26">
                  <c:v>75.435477667271215</c:v>
                </c:pt>
                <c:pt idx="27">
                  <c:v>75.860229659824697</c:v>
                </c:pt>
                <c:pt idx="28">
                  <c:v>76.244528120070072</c:v>
                </c:pt>
                <c:pt idx="29">
                  <c:v>79.273025360063087</c:v>
                </c:pt>
                <c:pt idx="30">
                  <c:v>80.153011319492336</c:v>
                </c:pt>
                <c:pt idx="31">
                  <c:v>81.425065710728447</c:v>
                </c:pt>
                <c:pt idx="32">
                  <c:v>82.168407557387198</c:v>
                </c:pt>
                <c:pt idx="33">
                  <c:v>82.072515919351829</c:v>
                </c:pt>
                <c:pt idx="34">
                  <c:v>83.19727394884417</c:v>
                </c:pt>
                <c:pt idx="35">
                  <c:v>84.482600665804995</c:v>
                </c:pt>
                <c:pt idx="36">
                  <c:v>83.825308632684553</c:v>
                </c:pt>
                <c:pt idx="37">
                  <c:v>84.966072724396341</c:v>
                </c:pt>
                <c:pt idx="38">
                  <c:v>84.619138131578211</c:v>
                </c:pt>
                <c:pt idx="39">
                  <c:v>85.316058901031283</c:v>
                </c:pt>
                <c:pt idx="40">
                  <c:v>85.507571521151334</c:v>
                </c:pt>
                <c:pt idx="41">
                  <c:v>86.431932491491395</c:v>
                </c:pt>
                <c:pt idx="42">
                  <c:v>85.705188652357521</c:v>
                </c:pt>
                <c:pt idx="43">
                  <c:v>87.094325197018662</c:v>
                </c:pt>
                <c:pt idx="44">
                  <c:v>86.267598327437284</c:v>
                </c:pt>
                <c:pt idx="45">
                  <c:v>87.585462111643224</c:v>
                </c:pt>
                <c:pt idx="46">
                  <c:v>87.179734990043883</c:v>
                </c:pt>
                <c:pt idx="47">
                  <c:v>87.86668691242302</c:v>
                </c:pt>
                <c:pt idx="48">
                  <c:v>86.475577466509677</c:v>
                </c:pt>
                <c:pt idx="49">
                  <c:v>87.681498204070365</c:v>
                </c:pt>
                <c:pt idx="50">
                  <c:v>86.790068293178308</c:v>
                </c:pt>
                <c:pt idx="51">
                  <c:v>87.825189730097478</c:v>
                </c:pt>
                <c:pt idx="52">
                  <c:v>86.203030495451884</c:v>
                </c:pt>
                <c:pt idx="53">
                  <c:v>85.935730457385873</c:v>
                </c:pt>
                <c:pt idx="54">
                  <c:v>85.577751048695802</c:v>
                </c:pt>
                <c:pt idx="55">
                  <c:v>86.722814410880872</c:v>
                </c:pt>
                <c:pt idx="56">
                  <c:v>84.965180000561958</c:v>
                </c:pt>
                <c:pt idx="57">
                  <c:v>85.887055268314569</c:v>
                </c:pt>
                <c:pt idx="58">
                  <c:v>85.779095637491238</c:v>
                </c:pt>
                <c:pt idx="59">
                  <c:v>86.345144552070707</c:v>
                </c:pt>
                <c:pt idx="60">
                  <c:v>84.885539939720744</c:v>
                </c:pt>
                <c:pt idx="61">
                  <c:v>85.403970547285482</c:v>
                </c:pt>
                <c:pt idx="62">
                  <c:v>84.513179580595505</c:v>
                </c:pt>
                <c:pt idx="63">
                  <c:v>85.657191995598779</c:v>
                </c:pt>
                <c:pt idx="64">
                  <c:v>84.742934514841451</c:v>
                </c:pt>
                <c:pt idx="65">
                  <c:v>96.780139651463713</c:v>
                </c:pt>
                <c:pt idx="66">
                  <c:v>101.36671021737041</c:v>
                </c:pt>
                <c:pt idx="67">
                  <c:v>105.8401149330207</c:v>
                </c:pt>
                <c:pt idx="68">
                  <c:v>107.61210153304559</c:v>
                </c:pt>
                <c:pt idx="69">
                  <c:v>106.36502799883193</c:v>
                </c:pt>
                <c:pt idx="70">
                  <c:v>105.70988437730098</c:v>
                </c:pt>
                <c:pt idx="71">
                  <c:v>105.13546862693622</c:v>
                </c:pt>
                <c:pt idx="72">
                  <c:v>101.17539828158495</c:v>
                </c:pt>
                <c:pt idx="73">
                  <c:v>100.84594359547769</c:v>
                </c:pt>
                <c:pt idx="74">
                  <c:v>98.976410922602966</c:v>
                </c:pt>
                <c:pt idx="75">
                  <c:v>99.619660643406434</c:v>
                </c:pt>
                <c:pt idx="76">
                  <c:v>98.241229463692449</c:v>
                </c:pt>
                <c:pt idx="77">
                  <c:v>99.910876885056183</c:v>
                </c:pt>
                <c:pt idx="78">
                  <c:v>98.740738095397546</c:v>
                </c:pt>
                <c:pt idx="79">
                  <c:v>100.03117613819559</c:v>
                </c:pt>
                <c:pt idx="80">
                  <c:v>99.586878374970013</c:v>
                </c:pt>
                <c:pt idx="81">
                  <c:v>101.21136396947601</c:v>
                </c:pt>
              </c:numCache>
            </c:numRef>
          </c:val>
          <c:smooth val="0"/>
          <c:extLst>
            <c:ext xmlns:c16="http://schemas.microsoft.com/office/drawing/2014/chart" uri="{C3380CC4-5D6E-409C-BE32-E72D297353CC}">
              <c16:uniqueId val="{00000006-6FB5-491B-991F-589DB12B1276}"/>
            </c:ext>
          </c:extLst>
        </c:ser>
        <c:dLbls>
          <c:showLegendKey val="0"/>
          <c:showVal val="0"/>
          <c:showCatName val="0"/>
          <c:showSerName val="0"/>
          <c:showPercent val="0"/>
          <c:showBubbleSize val="0"/>
        </c:dLbls>
        <c:marker val="1"/>
        <c:smooth val="0"/>
        <c:axId val="569759232"/>
        <c:axId val="569760768"/>
      </c:lineChart>
      <c:dateAx>
        <c:axId val="569751424"/>
        <c:scaling>
          <c:orientation val="minMax"/>
          <c:min val="38077"/>
        </c:scaling>
        <c:delete val="0"/>
        <c:axPos val="b"/>
        <c:numFmt formatCode="yyyy" sourceLinked="0"/>
        <c:majorTickMark val="out"/>
        <c:minorTickMark val="out"/>
        <c:tickLblPos val="nextTo"/>
        <c:spPr>
          <a:ln/>
        </c:spPr>
        <c:txPr>
          <a:bodyPr rot="-2700000" vert="horz"/>
          <a:lstStyle/>
          <a:p>
            <a:pPr>
              <a:defRPr/>
            </a:pPr>
            <a:endParaRPr lang="en-US"/>
          </a:p>
        </c:txPr>
        <c:crossAx val="569752960"/>
        <c:crosses val="autoZero"/>
        <c:auto val="1"/>
        <c:lblOffset val="100"/>
        <c:baseTimeUnit val="days"/>
        <c:majorUnit val="24"/>
        <c:majorTimeUnit val="months"/>
        <c:minorUnit val="12"/>
        <c:minorTimeUnit val="months"/>
      </c:dateAx>
      <c:valAx>
        <c:axId val="56975296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751424"/>
        <c:crosses val="autoZero"/>
        <c:crossBetween val="midCat"/>
      </c:valAx>
      <c:dateAx>
        <c:axId val="569759232"/>
        <c:scaling>
          <c:orientation val="minMax"/>
        </c:scaling>
        <c:delete val="1"/>
        <c:axPos val="b"/>
        <c:numFmt formatCode="m/d/yyyy" sourceLinked="1"/>
        <c:majorTickMark val="out"/>
        <c:minorTickMark val="none"/>
        <c:tickLblPos val="none"/>
        <c:crossAx val="569760768"/>
        <c:crosses val="autoZero"/>
        <c:auto val="1"/>
        <c:lblOffset val="100"/>
        <c:baseTimeUnit val="months"/>
      </c:dateAx>
      <c:valAx>
        <c:axId val="56976076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75923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9450774660254"/>
          <c:y val="0.15336648396608926"/>
          <c:w val="0.66620312598432552"/>
          <c:h val="0.6426563599501447"/>
        </c:manualLayout>
      </c:layout>
      <c:areaChart>
        <c:grouping val="percentStacked"/>
        <c:varyColors val="0"/>
        <c:ser>
          <c:idx val="2"/>
          <c:order val="1"/>
          <c:tx>
            <c:v>Domestic central bank</c:v>
          </c:tx>
          <c:spPr>
            <a:solidFill>
              <a:srgbClr val="00B05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DomesticCentralBank'!$B$25:$DX$25</c:f>
              <c:numCache>
                <c:formatCode>0.0</c:formatCode>
                <c:ptCount val="127"/>
                <c:pt idx="0">
                  <c:v>674.08399999999995</c:v>
                </c:pt>
                <c:pt idx="1">
                  <c:v>687.39099999999996</c:v>
                </c:pt>
                <c:pt idx="2">
                  <c:v>698.61699999999996</c:v>
                </c:pt>
                <c:pt idx="3">
                  <c:v>717.81299999999999</c:v>
                </c:pt>
                <c:pt idx="4">
                  <c:v>717.53599999999994</c:v>
                </c:pt>
                <c:pt idx="5">
                  <c:v>726.02200000000005</c:v>
                </c:pt>
                <c:pt idx="6">
                  <c:v>736.08199999999999</c:v>
                </c:pt>
                <c:pt idx="7">
                  <c:v>744.21</c:v>
                </c:pt>
                <c:pt idx="8">
                  <c:v>758.529</c:v>
                </c:pt>
                <c:pt idx="9">
                  <c:v>766.34900000000005</c:v>
                </c:pt>
                <c:pt idx="10">
                  <c:v>768.91499999999996</c:v>
                </c:pt>
                <c:pt idx="11">
                  <c:v>778.93799999999999</c:v>
                </c:pt>
                <c:pt idx="12">
                  <c:v>780.89</c:v>
                </c:pt>
                <c:pt idx="13">
                  <c:v>790.49699999999996</c:v>
                </c:pt>
                <c:pt idx="14">
                  <c:v>779.63300000000004</c:v>
                </c:pt>
                <c:pt idx="15">
                  <c:v>754.61199999999997</c:v>
                </c:pt>
                <c:pt idx="16">
                  <c:v>612.30499999999995</c:v>
                </c:pt>
                <c:pt idx="17">
                  <c:v>478.79599999999999</c:v>
                </c:pt>
                <c:pt idx="18">
                  <c:v>476.57799999999997</c:v>
                </c:pt>
                <c:pt idx="19">
                  <c:v>475.92099999999999</c:v>
                </c:pt>
                <c:pt idx="20">
                  <c:v>474.74599999999998</c:v>
                </c:pt>
                <c:pt idx="21">
                  <c:v>653.19299999999998</c:v>
                </c:pt>
                <c:pt idx="22">
                  <c:v>769.16</c:v>
                </c:pt>
                <c:pt idx="23">
                  <c:v>776.58699999999999</c:v>
                </c:pt>
                <c:pt idx="24">
                  <c:v>776.70500000000004</c:v>
                </c:pt>
                <c:pt idx="25">
                  <c:v>776.98900000000003</c:v>
                </c:pt>
                <c:pt idx="26">
                  <c:v>811.66899999999998</c:v>
                </c:pt>
                <c:pt idx="27">
                  <c:v>1016.102</c:v>
                </c:pt>
                <c:pt idx="28">
                  <c:v>1333.4449999999999</c:v>
                </c:pt>
                <c:pt idx="29">
                  <c:v>1617.06</c:v>
                </c:pt>
                <c:pt idx="30">
                  <c:v>1664.655</c:v>
                </c:pt>
                <c:pt idx="31">
                  <c:v>1672.0920000000001</c:v>
                </c:pt>
                <c:pt idx="32">
                  <c:v>1664.9110000000001</c:v>
                </c:pt>
                <c:pt idx="33">
                  <c:v>1666.53</c:v>
                </c:pt>
                <c:pt idx="34">
                  <c:v>1648.403</c:v>
                </c:pt>
                <c:pt idx="35">
                  <c:v>1656.93</c:v>
                </c:pt>
                <c:pt idx="36">
                  <c:v>1794.4590000000001</c:v>
                </c:pt>
                <c:pt idx="37">
                  <c:v>1928.4159999999999</c:v>
                </c:pt>
                <c:pt idx="38">
                  <c:v>2062.0039999999999</c:v>
                </c:pt>
                <c:pt idx="39">
                  <c:v>2208.8290000000002</c:v>
                </c:pt>
                <c:pt idx="40">
                  <c:v>2311.5390000000002</c:v>
                </c:pt>
                <c:pt idx="41">
                  <c:v>2396.9720000000002</c:v>
                </c:pt>
                <c:pt idx="42">
                  <c:v>2448.625</c:v>
                </c:pt>
                <c:pt idx="43">
                  <c:v>2461.364</c:v>
                </c:pt>
                <c:pt idx="44">
                  <c:v>2459.6660000000002</c:v>
                </c:pt>
                <c:pt idx="45">
                  <c:v>2460.9110000000001</c:v>
                </c:pt>
                <c:pt idx="46">
                  <c:v>2461.9479999999999</c:v>
                </c:pt>
                <c:pt idx="47">
                  <c:v>2461.5540000000001</c:v>
                </c:pt>
                <c:pt idx="48">
                  <c:v>2461.326</c:v>
                </c:pt>
                <c:pt idx="49">
                  <c:v>2462.3029999999999</c:v>
                </c:pt>
                <c:pt idx="50">
                  <c:v>2463.46</c:v>
                </c:pt>
                <c:pt idx="51">
                  <c:v>2463.6010000000001</c:v>
                </c:pt>
                <c:pt idx="52">
                  <c:v>2464.335</c:v>
                </c:pt>
                <c:pt idx="53">
                  <c:v>2465.0459999999998</c:v>
                </c:pt>
                <c:pt idx="54">
                  <c:v>2465.4270000000001</c:v>
                </c:pt>
                <c:pt idx="55">
                  <c:v>2454.2190000000001</c:v>
                </c:pt>
                <c:pt idx="56">
                  <c:v>2424.8829999999998</c:v>
                </c:pt>
                <c:pt idx="57">
                  <c:v>2378.25</c:v>
                </c:pt>
                <c:pt idx="58">
                  <c:v>2313.2080000000001</c:v>
                </c:pt>
                <c:pt idx="59">
                  <c:v>2240.7170000000001</c:v>
                </c:pt>
                <c:pt idx="60">
                  <c:v>2175.596</c:v>
                </c:pt>
                <c:pt idx="61">
                  <c:v>2110.2559999999999</c:v>
                </c:pt>
                <c:pt idx="62">
                  <c:v>2107.683</c:v>
                </c:pt>
                <c:pt idx="63">
                  <c:v>2328.8620000000001</c:v>
                </c:pt>
                <c:pt idx="64">
                  <c:v>2978.3719999999998</c:v>
                </c:pt>
                <c:pt idx="65">
                  <c:v>4197.4040000000005</c:v>
                </c:pt>
                <c:pt idx="66">
                  <c:v>4445.4769999999999</c:v>
                </c:pt>
                <c:pt idx="67">
                  <c:v>4688.9160000000002</c:v>
                </c:pt>
                <c:pt idx="68">
                  <c:v>4942.277</c:v>
                </c:pt>
                <c:pt idx="69">
                  <c:v>5183.3850000000002</c:v>
                </c:pt>
                <c:pt idx="70">
                  <c:v>5431.0559999999996</c:v>
                </c:pt>
                <c:pt idx="71">
                  <c:v>5652.2719999999999</c:v>
                </c:pt>
                <c:pt idx="72">
                  <c:v>5760.03</c:v>
                </c:pt>
                <c:pt idx="73">
                  <c:v>5763.933</c:v>
                </c:pt>
                <c:pt idx="74">
                  <c:v>5671.848</c:v>
                </c:pt>
                <c:pt idx="75">
                  <c:v>5500.8339999999998</c:v>
                </c:pt>
                <c:pt idx="76">
                  <c:v>5329.3029999999999</c:v>
                </c:pt>
                <c:pt idx="77">
                  <c:v>5145.08</c:v>
                </c:pt>
                <c:pt idx="78">
                  <c:v>4958.1379999999999</c:v>
                </c:pt>
                <c:pt idx="79">
                  <c:v>4790.5469999999996</c:v>
                </c:pt>
                <c:pt idx="80">
                  <c:v>4618.0820000000003</c:v>
                </c:pt>
                <c:pt idx="81">
                  <c:v>4453.5709999999999</c:v>
                </c:pt>
              </c:numCache>
            </c:numRef>
          </c:val>
          <c:extLst>
            <c:ext xmlns:c16="http://schemas.microsoft.com/office/drawing/2014/chart" uri="{C3380CC4-5D6E-409C-BE32-E72D297353CC}">
              <c16:uniqueId val="{00000000-022A-4E68-8A7A-9A96A5F5B9BE}"/>
            </c:ext>
          </c:extLst>
        </c:ser>
        <c:ser>
          <c:idx val="6"/>
          <c:order val="2"/>
          <c:tx>
            <c:v>Domestic bank</c:v>
          </c:tx>
          <c:spPr>
            <a:solidFill>
              <a:schemeClr val="accent1"/>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DomesticBank'!$B$25:$DX$25</c:f>
              <c:numCache>
                <c:formatCode>0.0</c:formatCode>
                <c:ptCount val="127"/>
                <c:pt idx="0">
                  <c:v>289.84399999999999</c:v>
                </c:pt>
                <c:pt idx="1">
                  <c:v>262.66199999999998</c:v>
                </c:pt>
                <c:pt idx="2">
                  <c:v>240.249</c:v>
                </c:pt>
                <c:pt idx="3">
                  <c:v>228.48</c:v>
                </c:pt>
                <c:pt idx="4">
                  <c:v>246.059</c:v>
                </c:pt>
                <c:pt idx="5">
                  <c:v>215.73500000000001</c:v>
                </c:pt>
                <c:pt idx="6">
                  <c:v>210.48699999999999</c:v>
                </c:pt>
                <c:pt idx="7">
                  <c:v>206.708</c:v>
                </c:pt>
                <c:pt idx="8">
                  <c:v>197.12</c:v>
                </c:pt>
                <c:pt idx="9">
                  <c:v>198.64099999999999</c:v>
                </c:pt>
                <c:pt idx="10">
                  <c:v>184.74600000000001</c:v>
                </c:pt>
                <c:pt idx="11">
                  <c:v>197.00800000000001</c:v>
                </c:pt>
                <c:pt idx="12">
                  <c:v>212.441</c:v>
                </c:pt>
                <c:pt idx="13">
                  <c:v>201.45599999999999</c:v>
                </c:pt>
                <c:pt idx="14">
                  <c:v>249.494</c:v>
                </c:pt>
                <c:pt idx="15">
                  <c:v>304.73599999999999</c:v>
                </c:pt>
                <c:pt idx="16">
                  <c:v>421.40499999999997</c:v>
                </c:pt>
                <c:pt idx="17">
                  <c:v>390.95499999999998</c:v>
                </c:pt>
                <c:pt idx="18">
                  <c:v>587.19600000000003</c:v>
                </c:pt>
                <c:pt idx="19">
                  <c:v>693.30399999999997</c:v>
                </c:pt>
                <c:pt idx="20">
                  <c:v>658.33299999999997</c:v>
                </c:pt>
                <c:pt idx="21">
                  <c:v>634.80399999999997</c:v>
                </c:pt>
                <c:pt idx="22">
                  <c:v>630.12300000000005</c:v>
                </c:pt>
                <c:pt idx="23">
                  <c:v>611.779</c:v>
                </c:pt>
                <c:pt idx="24">
                  <c:v>643.20699999999999</c:v>
                </c:pt>
                <c:pt idx="25">
                  <c:v>618.44600000000003</c:v>
                </c:pt>
                <c:pt idx="26">
                  <c:v>621.32799999999997</c:v>
                </c:pt>
                <c:pt idx="27">
                  <c:v>680.18200000000002</c:v>
                </c:pt>
                <c:pt idx="28">
                  <c:v>674.24800000000005</c:v>
                </c:pt>
                <c:pt idx="29">
                  <c:v>633.54100000000005</c:v>
                </c:pt>
                <c:pt idx="30">
                  <c:v>675.96799999999996</c:v>
                </c:pt>
                <c:pt idx="31">
                  <c:v>749.76499999999999</c:v>
                </c:pt>
                <c:pt idx="32">
                  <c:v>826.524</c:v>
                </c:pt>
                <c:pt idx="33">
                  <c:v>787.08799999999997</c:v>
                </c:pt>
                <c:pt idx="34">
                  <c:v>844.35199999999998</c:v>
                </c:pt>
                <c:pt idx="35">
                  <c:v>852.58299999999997</c:v>
                </c:pt>
                <c:pt idx="36">
                  <c:v>863.596</c:v>
                </c:pt>
                <c:pt idx="37">
                  <c:v>782.43799999999999</c:v>
                </c:pt>
                <c:pt idx="38">
                  <c:v>804.48699999999997</c:v>
                </c:pt>
                <c:pt idx="39">
                  <c:v>852.673</c:v>
                </c:pt>
                <c:pt idx="40">
                  <c:v>878.22400000000005</c:v>
                </c:pt>
                <c:pt idx="41">
                  <c:v>815.18399999999997</c:v>
                </c:pt>
                <c:pt idx="42">
                  <c:v>894.67600000000004</c:v>
                </c:pt>
                <c:pt idx="43">
                  <c:v>987.62599999999998</c:v>
                </c:pt>
                <c:pt idx="44">
                  <c:v>1016.566</c:v>
                </c:pt>
                <c:pt idx="45">
                  <c:v>954.17499999999995</c:v>
                </c:pt>
                <c:pt idx="46">
                  <c:v>941.90200000000004</c:v>
                </c:pt>
                <c:pt idx="47">
                  <c:v>1067.5229999999999</c:v>
                </c:pt>
                <c:pt idx="48">
                  <c:v>1158.9670000000001</c:v>
                </c:pt>
                <c:pt idx="49">
                  <c:v>1127.664</c:v>
                </c:pt>
                <c:pt idx="50">
                  <c:v>1329.0609999999999</c:v>
                </c:pt>
                <c:pt idx="51">
                  <c:v>1505.07</c:v>
                </c:pt>
                <c:pt idx="52">
                  <c:v>1432.423</c:v>
                </c:pt>
                <c:pt idx="53">
                  <c:v>1264.3309999999999</c:v>
                </c:pt>
                <c:pt idx="54">
                  <c:v>1291.6559999999999</c:v>
                </c:pt>
                <c:pt idx="55">
                  <c:v>1372.2170000000001</c:v>
                </c:pt>
                <c:pt idx="56">
                  <c:v>1563.9259999999999</c:v>
                </c:pt>
                <c:pt idx="57">
                  <c:v>1420.25</c:v>
                </c:pt>
                <c:pt idx="58">
                  <c:v>1475.7919999999999</c:v>
                </c:pt>
                <c:pt idx="59">
                  <c:v>1681.742</c:v>
                </c:pt>
                <c:pt idx="60">
                  <c:v>1747.348</c:v>
                </c:pt>
                <c:pt idx="61">
                  <c:v>1599.7270000000001</c:v>
                </c:pt>
                <c:pt idx="62">
                  <c:v>1903.818</c:v>
                </c:pt>
                <c:pt idx="63">
                  <c:v>2001.913</c:v>
                </c:pt>
                <c:pt idx="64">
                  <c:v>2252.4079999999999</c:v>
                </c:pt>
                <c:pt idx="65">
                  <c:v>3668.181</c:v>
                </c:pt>
                <c:pt idx="66">
                  <c:v>3680.7919999999999</c:v>
                </c:pt>
                <c:pt idx="67">
                  <c:v>3669.5250000000001</c:v>
                </c:pt>
                <c:pt idx="68">
                  <c:v>3846.915</c:v>
                </c:pt>
                <c:pt idx="69">
                  <c:v>3634.7289999999998</c:v>
                </c:pt>
                <c:pt idx="70">
                  <c:v>3151.1860000000001</c:v>
                </c:pt>
                <c:pt idx="71">
                  <c:v>3456.0239999999999</c:v>
                </c:pt>
                <c:pt idx="72">
                  <c:v>3413.7489999999998</c:v>
                </c:pt>
                <c:pt idx="73">
                  <c:v>3146.07</c:v>
                </c:pt>
                <c:pt idx="74">
                  <c:v>2862.32</c:v>
                </c:pt>
                <c:pt idx="75">
                  <c:v>2644.2849999999999</c:v>
                </c:pt>
                <c:pt idx="76">
                  <c:v>2533.7240000000002</c:v>
                </c:pt>
                <c:pt idx="77">
                  <c:v>2678.297</c:v>
                </c:pt>
                <c:pt idx="78">
                  <c:v>3195.5120000000002</c:v>
                </c:pt>
                <c:pt idx="79">
                  <c:v>3783.9290000000001</c:v>
                </c:pt>
                <c:pt idx="80">
                  <c:v>4178.6679999999997</c:v>
                </c:pt>
                <c:pt idx="81">
                  <c:v>4052.422</c:v>
                </c:pt>
              </c:numCache>
            </c:numRef>
          </c:val>
          <c:extLst>
            <c:ext xmlns:c16="http://schemas.microsoft.com/office/drawing/2014/chart" uri="{C3380CC4-5D6E-409C-BE32-E72D297353CC}">
              <c16:uniqueId val="{00000001-022A-4E68-8A7A-9A96A5F5B9BE}"/>
            </c:ext>
          </c:extLst>
        </c:ser>
        <c:ser>
          <c:idx val="1"/>
          <c:order val="3"/>
          <c:tx>
            <c:v>Domestic nonbank</c:v>
          </c:tx>
          <c:spPr>
            <a:solidFill>
              <a:schemeClr val="accent1">
                <a:lumMod val="20000"/>
                <a:lumOff val="8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3.3 DomesticNonbank'!$B$25:$DX$25</c:f>
              <c:numCache>
                <c:formatCode>0.0</c:formatCode>
                <c:ptCount val="127"/>
                <c:pt idx="0">
                  <c:v>4312.1070000000009</c:v>
                </c:pt>
                <c:pt idx="1">
                  <c:v>4284.9380000000001</c:v>
                </c:pt>
                <c:pt idx="2">
                  <c:v>4360.2740000000003</c:v>
                </c:pt>
                <c:pt idx="3">
                  <c:v>4484.5519999999997</c:v>
                </c:pt>
                <c:pt idx="4">
                  <c:v>4560.5709999999999</c:v>
                </c:pt>
                <c:pt idx="5">
                  <c:v>4652.7380000000003</c:v>
                </c:pt>
                <c:pt idx="6">
                  <c:v>4657.4549999999999</c:v>
                </c:pt>
                <c:pt idx="7">
                  <c:v>4705.7260000000006</c:v>
                </c:pt>
                <c:pt idx="8">
                  <c:v>4810.1860000000006</c:v>
                </c:pt>
                <c:pt idx="9">
                  <c:v>4789.723</c:v>
                </c:pt>
                <c:pt idx="10">
                  <c:v>4815.0139999999992</c:v>
                </c:pt>
                <c:pt idx="11">
                  <c:v>4816.6640000000007</c:v>
                </c:pt>
                <c:pt idx="12">
                  <c:v>4854.3130000000001</c:v>
                </c:pt>
                <c:pt idx="13">
                  <c:v>4791.8639999999987</c:v>
                </c:pt>
                <c:pt idx="14">
                  <c:v>4824.4670000000006</c:v>
                </c:pt>
                <c:pt idx="15">
                  <c:v>4861.8259999999991</c:v>
                </c:pt>
                <c:pt idx="16">
                  <c:v>4951.3810000000003</c:v>
                </c:pt>
                <c:pt idx="17">
                  <c:v>5094.4420000000009</c:v>
                </c:pt>
                <c:pt idx="18">
                  <c:v>5251.5850000000009</c:v>
                </c:pt>
                <c:pt idx="19">
                  <c:v>5522.2479999999996</c:v>
                </c:pt>
                <c:pt idx="20">
                  <c:v>5809.17</c:v>
                </c:pt>
                <c:pt idx="21">
                  <c:v>5887.7259999999997</c:v>
                </c:pt>
                <c:pt idx="22">
                  <c:v>6076.344000000001</c:v>
                </c:pt>
                <c:pt idx="23">
                  <c:v>6349.6620000000003</c:v>
                </c:pt>
                <c:pt idx="24">
                  <c:v>6595.116</c:v>
                </c:pt>
                <c:pt idx="25">
                  <c:v>6853.6859999999997</c:v>
                </c:pt>
                <c:pt idx="26">
                  <c:v>6965.9020000000019</c:v>
                </c:pt>
                <c:pt idx="27">
                  <c:v>7057.4530000000013</c:v>
                </c:pt>
                <c:pt idx="28">
                  <c:v>6761.0950000000012</c:v>
                </c:pt>
                <c:pt idx="29">
                  <c:v>6566.5050000000001</c:v>
                </c:pt>
                <c:pt idx="30">
                  <c:v>6713.7799999999988</c:v>
                </c:pt>
                <c:pt idx="31">
                  <c:v>6937.19</c:v>
                </c:pt>
                <c:pt idx="32">
                  <c:v>7265.2320000000009</c:v>
                </c:pt>
                <c:pt idx="33">
                  <c:v>7295.5410000000002</c:v>
                </c:pt>
                <c:pt idx="34">
                  <c:v>7299.5099999999993</c:v>
                </c:pt>
                <c:pt idx="35">
                  <c:v>7516.8460000000005</c:v>
                </c:pt>
                <c:pt idx="36">
                  <c:v>7302.5429999999978</c:v>
                </c:pt>
                <c:pt idx="37">
                  <c:v>7275.8919999999989</c:v>
                </c:pt>
                <c:pt idx="38">
                  <c:v>7857.6960000000008</c:v>
                </c:pt>
                <c:pt idx="39">
                  <c:v>7980.2079999999996</c:v>
                </c:pt>
                <c:pt idx="40">
                  <c:v>7941.0320000000011</c:v>
                </c:pt>
                <c:pt idx="41">
                  <c:v>7738.4619999999986</c:v>
                </c:pt>
                <c:pt idx="42">
                  <c:v>7764.8820000000005</c:v>
                </c:pt>
                <c:pt idx="43">
                  <c:v>7908.8169999999991</c:v>
                </c:pt>
                <c:pt idx="44">
                  <c:v>7972.4880000000003</c:v>
                </c:pt>
                <c:pt idx="45">
                  <c:v>8056.1269999999995</c:v>
                </c:pt>
                <c:pt idx="46">
                  <c:v>8201.2790000000005</c:v>
                </c:pt>
                <c:pt idx="47">
                  <c:v>8623.978000000001</c:v>
                </c:pt>
                <c:pt idx="48">
                  <c:v>8636.5109999999986</c:v>
                </c:pt>
                <c:pt idx="49">
                  <c:v>8625.4889999999978</c:v>
                </c:pt>
                <c:pt idx="50">
                  <c:v>8790.6019999999971</c:v>
                </c:pt>
                <c:pt idx="51">
                  <c:v>9058.1170000000002</c:v>
                </c:pt>
                <c:pt idx="52">
                  <c:v>9039.8920000000016</c:v>
                </c:pt>
                <c:pt idx="53">
                  <c:v>9103.2960000000003</c:v>
                </c:pt>
                <c:pt idx="54">
                  <c:v>9221.8170000000027</c:v>
                </c:pt>
                <c:pt idx="55">
                  <c:v>9599.3319999999985</c:v>
                </c:pt>
                <c:pt idx="56">
                  <c:v>9903.7479999999978</c:v>
                </c:pt>
                <c:pt idx="57">
                  <c:v>10154.468000000001</c:v>
                </c:pt>
                <c:pt idx="58">
                  <c:v>10438.241000000002</c:v>
                </c:pt>
                <c:pt idx="59">
                  <c:v>10727.919</c:v>
                </c:pt>
                <c:pt idx="60">
                  <c:v>10762.077000000001</c:v>
                </c:pt>
                <c:pt idx="61">
                  <c:v>10658.365</c:v>
                </c:pt>
                <c:pt idx="62">
                  <c:v>10782.619000000002</c:v>
                </c:pt>
                <c:pt idx="63">
                  <c:v>10933.117999999999</c:v>
                </c:pt>
                <c:pt idx="64">
                  <c:v>10232.845000000001</c:v>
                </c:pt>
                <c:pt idx="65">
                  <c:v>10518.142000000002</c:v>
                </c:pt>
                <c:pt idx="66">
                  <c:v>10755.928000000002</c:v>
                </c:pt>
                <c:pt idx="67">
                  <c:v>11200.013000000001</c:v>
                </c:pt>
                <c:pt idx="68">
                  <c:v>11125.641</c:v>
                </c:pt>
                <c:pt idx="69">
                  <c:v>10733.659999999998</c:v>
                </c:pt>
                <c:pt idx="70">
                  <c:v>10977.208999999997</c:v>
                </c:pt>
                <c:pt idx="71">
                  <c:v>11149.373000000001</c:v>
                </c:pt>
                <c:pt idx="72">
                  <c:v>11984.323</c:v>
                </c:pt>
                <c:pt idx="73">
                  <c:v>12234.093000000001</c:v>
                </c:pt>
                <c:pt idx="74">
                  <c:v>13239.055999999999</c:v>
                </c:pt>
                <c:pt idx="75">
                  <c:v>13917.670000000002</c:v>
                </c:pt>
                <c:pt idx="76">
                  <c:v>14264.733999999999</c:v>
                </c:pt>
                <c:pt idx="77">
                  <c:v>14800.523999999996</c:v>
                </c:pt>
                <c:pt idx="78">
                  <c:v>15409.640000000001</c:v>
                </c:pt>
                <c:pt idx="79">
                  <c:v>15827.944</c:v>
                </c:pt>
                <c:pt idx="80">
                  <c:v>15724.261000000004</c:v>
                </c:pt>
                <c:pt idx="81">
                  <c:v>16496.045999999998</c:v>
                </c:pt>
              </c:numCache>
            </c:numRef>
          </c:val>
          <c:extLst>
            <c:ext xmlns:c16="http://schemas.microsoft.com/office/drawing/2014/chart" uri="{C3380CC4-5D6E-409C-BE32-E72D297353CC}">
              <c16:uniqueId val="{00000002-022A-4E68-8A7A-9A96A5F5B9BE}"/>
            </c:ext>
          </c:extLst>
        </c:ser>
        <c:ser>
          <c:idx val="5"/>
          <c:order val="4"/>
          <c:tx>
            <c:v>Foreign official sector</c:v>
          </c:tx>
          <c:spPr>
            <a:solidFill>
              <a:schemeClr val="accent3">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2.1 ForeignOfficial'!$B$25:$DX$25</c:f>
              <c:numCache>
                <c:formatCode>0.0</c:formatCode>
                <c:ptCount val="127"/>
                <c:pt idx="0">
                  <c:v>1031</c:v>
                </c:pt>
                <c:pt idx="1">
                  <c:v>1160.9000000000001</c:v>
                </c:pt>
                <c:pt idx="2">
                  <c:v>1204.9000000000001</c:v>
                </c:pt>
                <c:pt idx="3">
                  <c:v>1233.3</c:v>
                </c:pt>
                <c:pt idx="4">
                  <c:v>1229.5999999999999</c:v>
                </c:pt>
                <c:pt idx="5">
                  <c:v>1283.8</c:v>
                </c:pt>
                <c:pt idx="6">
                  <c:v>1281.9000000000001</c:v>
                </c:pt>
                <c:pt idx="7">
                  <c:v>1305.0999999999999</c:v>
                </c:pt>
                <c:pt idx="8">
                  <c:v>1331.9</c:v>
                </c:pt>
                <c:pt idx="9">
                  <c:v>1397.7</c:v>
                </c:pt>
                <c:pt idx="10">
                  <c:v>1426</c:v>
                </c:pt>
                <c:pt idx="11">
                  <c:v>1449</c:v>
                </c:pt>
                <c:pt idx="12">
                  <c:v>1466</c:v>
                </c:pt>
                <c:pt idx="13">
                  <c:v>1612.6</c:v>
                </c:pt>
                <c:pt idx="14">
                  <c:v>1607.7</c:v>
                </c:pt>
                <c:pt idx="15">
                  <c:v>1641.1</c:v>
                </c:pt>
                <c:pt idx="16">
                  <c:v>1707.3</c:v>
                </c:pt>
                <c:pt idx="17">
                  <c:v>1910.9</c:v>
                </c:pt>
                <c:pt idx="18">
                  <c:v>1981</c:v>
                </c:pt>
                <c:pt idx="19">
                  <c:v>2138.3000000000002</c:v>
                </c:pt>
                <c:pt idx="20">
                  <c:v>2248.1999999999998</c:v>
                </c:pt>
                <c:pt idx="21">
                  <c:v>2625.5</c:v>
                </c:pt>
                <c:pt idx="22">
                  <c:v>2694.6</c:v>
                </c:pt>
                <c:pt idx="23">
                  <c:v>2700.1</c:v>
                </c:pt>
                <c:pt idx="24">
                  <c:v>2703.3</c:v>
                </c:pt>
                <c:pt idx="25">
                  <c:v>3071.4</c:v>
                </c:pt>
                <c:pt idx="26">
                  <c:v>3192.7</c:v>
                </c:pt>
                <c:pt idx="27">
                  <c:v>3189.3</c:v>
                </c:pt>
                <c:pt idx="28">
                  <c:v>3183.3</c:v>
                </c:pt>
                <c:pt idx="29">
                  <c:v>3514.6</c:v>
                </c:pt>
                <c:pt idx="30">
                  <c:v>3619.5</c:v>
                </c:pt>
                <c:pt idx="31">
                  <c:v>3620.6</c:v>
                </c:pt>
                <c:pt idx="32">
                  <c:v>3722.6</c:v>
                </c:pt>
                <c:pt idx="33">
                  <c:v>3857.9</c:v>
                </c:pt>
                <c:pt idx="34">
                  <c:v>3958.1</c:v>
                </c:pt>
                <c:pt idx="35">
                  <c:v>4032.8</c:v>
                </c:pt>
                <c:pt idx="36">
                  <c:v>4093.8</c:v>
                </c:pt>
                <c:pt idx="37">
                  <c:v>4012.2</c:v>
                </c:pt>
                <c:pt idx="38">
                  <c:v>4015.4</c:v>
                </c:pt>
                <c:pt idx="39">
                  <c:v>4054.6</c:v>
                </c:pt>
                <c:pt idx="40">
                  <c:v>4053.8</c:v>
                </c:pt>
                <c:pt idx="41">
                  <c:v>4108.2</c:v>
                </c:pt>
                <c:pt idx="42">
                  <c:v>4148</c:v>
                </c:pt>
                <c:pt idx="43">
                  <c:v>4122.6000000000004</c:v>
                </c:pt>
                <c:pt idx="44">
                  <c:v>4138.6000000000004</c:v>
                </c:pt>
                <c:pt idx="45">
                  <c:v>4176.8</c:v>
                </c:pt>
                <c:pt idx="46">
                  <c:v>4145.6000000000004</c:v>
                </c:pt>
                <c:pt idx="47">
                  <c:v>4091.6</c:v>
                </c:pt>
                <c:pt idx="48">
                  <c:v>4069.2</c:v>
                </c:pt>
                <c:pt idx="49">
                  <c:v>4034.7</c:v>
                </c:pt>
                <c:pt idx="50">
                  <c:v>3899.4</c:v>
                </c:pt>
                <c:pt idx="51">
                  <c:v>3813.4</c:v>
                </c:pt>
                <c:pt idx="52">
                  <c:v>3880.1</c:v>
                </c:pt>
                <c:pt idx="53">
                  <c:v>3994.4</c:v>
                </c:pt>
                <c:pt idx="54">
                  <c:v>4070.4</c:v>
                </c:pt>
                <c:pt idx="55">
                  <c:v>4024</c:v>
                </c:pt>
                <c:pt idx="56">
                  <c:v>4051.7</c:v>
                </c:pt>
                <c:pt idx="57">
                  <c:v>3988.6</c:v>
                </c:pt>
                <c:pt idx="58">
                  <c:v>4010.1</c:v>
                </c:pt>
                <c:pt idx="59">
                  <c:v>3956.8</c:v>
                </c:pt>
                <c:pt idx="60">
                  <c:v>4080.9</c:v>
                </c:pt>
                <c:pt idx="61">
                  <c:v>4146.1000000000004</c:v>
                </c:pt>
                <c:pt idx="62">
                  <c:v>4150.8999999999996</c:v>
                </c:pt>
                <c:pt idx="63">
                  <c:v>4076.9</c:v>
                </c:pt>
                <c:pt idx="64">
                  <c:v>4117.8999999999996</c:v>
                </c:pt>
                <c:pt idx="65">
                  <c:v>4147.1000000000004</c:v>
                </c:pt>
                <c:pt idx="66">
                  <c:v>4198.8999999999996</c:v>
                </c:pt>
                <c:pt idx="67">
                  <c:v>4186.5</c:v>
                </c:pt>
                <c:pt idx="68">
                  <c:v>4202.1000000000004</c:v>
                </c:pt>
                <c:pt idx="69">
                  <c:v>4215.8999999999996</c:v>
                </c:pt>
                <c:pt idx="70">
                  <c:v>4207.8999999999996</c:v>
                </c:pt>
                <c:pt idx="71">
                  <c:v>4117.7</c:v>
                </c:pt>
                <c:pt idx="72">
                  <c:v>4025.3</c:v>
                </c:pt>
                <c:pt idx="73">
                  <c:v>3855.3</c:v>
                </c:pt>
                <c:pt idx="74">
                  <c:v>3713.7</c:v>
                </c:pt>
                <c:pt idx="75">
                  <c:v>3667.4</c:v>
                </c:pt>
                <c:pt idx="76">
                  <c:v>3769.9</c:v>
                </c:pt>
                <c:pt idx="77">
                  <c:v>3769.2</c:v>
                </c:pt>
                <c:pt idx="78">
                  <c:v>3691</c:v>
                </c:pt>
                <c:pt idx="79">
                  <c:v>3786.9</c:v>
                </c:pt>
                <c:pt idx="80">
                  <c:v>3815</c:v>
                </c:pt>
                <c:pt idx="81">
                  <c:v>3827.5</c:v>
                </c:pt>
              </c:numCache>
            </c:numRef>
          </c:val>
          <c:extLst>
            <c:ext xmlns:c16="http://schemas.microsoft.com/office/drawing/2014/chart" uri="{C3380CC4-5D6E-409C-BE32-E72D297353CC}">
              <c16:uniqueId val="{00000003-022A-4E68-8A7A-9A96A5F5B9BE}"/>
            </c:ext>
          </c:extLst>
        </c:ser>
        <c:ser>
          <c:idx val="3"/>
          <c:order val="5"/>
          <c:tx>
            <c:v>Foreign bank</c:v>
          </c:tx>
          <c:spPr>
            <a:solidFill>
              <a:srgbClr val="FF0000"/>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2.2 ForeignBank'!$B$25:$DX$25</c:f>
              <c:numCache>
                <c:formatCode>0.0</c:formatCode>
                <c:ptCount val="127"/>
                <c:pt idx="0">
                  <c:v>133.995</c:v>
                </c:pt>
                <c:pt idx="1">
                  <c:v>125.075</c:v>
                </c:pt>
                <c:pt idx="2">
                  <c:v>132.91900000000001</c:v>
                </c:pt>
                <c:pt idx="3">
                  <c:v>124.584</c:v>
                </c:pt>
                <c:pt idx="4">
                  <c:v>137.143</c:v>
                </c:pt>
                <c:pt idx="5">
                  <c:v>156.26599999999999</c:v>
                </c:pt>
                <c:pt idx="6">
                  <c:v>158.13399999999999</c:v>
                </c:pt>
                <c:pt idx="7">
                  <c:v>161.98500000000001</c:v>
                </c:pt>
                <c:pt idx="8">
                  <c:v>163.68</c:v>
                </c:pt>
                <c:pt idx="9">
                  <c:v>169.17400000000001</c:v>
                </c:pt>
                <c:pt idx="10">
                  <c:v>168.42400000000001</c:v>
                </c:pt>
                <c:pt idx="11">
                  <c:v>161.828</c:v>
                </c:pt>
                <c:pt idx="12">
                  <c:v>123.253</c:v>
                </c:pt>
                <c:pt idx="13">
                  <c:v>137.66800000000001</c:v>
                </c:pt>
                <c:pt idx="14">
                  <c:v>134.26499999999999</c:v>
                </c:pt>
                <c:pt idx="15">
                  <c:v>118.491</c:v>
                </c:pt>
                <c:pt idx="16">
                  <c:v>132.81299999999999</c:v>
                </c:pt>
                <c:pt idx="17">
                  <c:v>126.90300000000001</c:v>
                </c:pt>
                <c:pt idx="18">
                  <c:v>131.595</c:v>
                </c:pt>
                <c:pt idx="19">
                  <c:v>135.392</c:v>
                </c:pt>
                <c:pt idx="20">
                  <c:v>168.976</c:v>
                </c:pt>
                <c:pt idx="21">
                  <c:v>175.232</c:v>
                </c:pt>
                <c:pt idx="22">
                  <c:v>190.09700000000001</c:v>
                </c:pt>
                <c:pt idx="23">
                  <c:v>185.959</c:v>
                </c:pt>
                <c:pt idx="24">
                  <c:v>217.62</c:v>
                </c:pt>
                <c:pt idx="25">
                  <c:v>244.48099999999999</c:v>
                </c:pt>
                <c:pt idx="26">
                  <c:v>275.57</c:v>
                </c:pt>
                <c:pt idx="27">
                  <c:v>269.36900000000003</c:v>
                </c:pt>
                <c:pt idx="28">
                  <c:v>285.428</c:v>
                </c:pt>
                <c:pt idx="29">
                  <c:v>269.053</c:v>
                </c:pt>
                <c:pt idx="30">
                  <c:v>273.24200000000002</c:v>
                </c:pt>
                <c:pt idx="31">
                  <c:v>277.166</c:v>
                </c:pt>
                <c:pt idx="32">
                  <c:v>295.81400000000002</c:v>
                </c:pt>
                <c:pt idx="33">
                  <c:v>298.82400000000001</c:v>
                </c:pt>
                <c:pt idx="34">
                  <c:v>312.495</c:v>
                </c:pt>
                <c:pt idx="35">
                  <c:v>327.54599999999999</c:v>
                </c:pt>
                <c:pt idx="36">
                  <c:v>303.19400000000002</c:v>
                </c:pt>
                <c:pt idx="37">
                  <c:v>277.80399999999997</c:v>
                </c:pt>
                <c:pt idx="38">
                  <c:v>293.815</c:v>
                </c:pt>
                <c:pt idx="39">
                  <c:v>297.54300000000001</c:v>
                </c:pt>
                <c:pt idx="40">
                  <c:v>279.505</c:v>
                </c:pt>
                <c:pt idx="41">
                  <c:v>279.387</c:v>
                </c:pt>
                <c:pt idx="42">
                  <c:v>278.78100000000001</c:v>
                </c:pt>
                <c:pt idx="43">
                  <c:v>400.93299999999999</c:v>
                </c:pt>
                <c:pt idx="44">
                  <c:v>470.40300000000002</c:v>
                </c:pt>
                <c:pt idx="45">
                  <c:v>455.733</c:v>
                </c:pt>
                <c:pt idx="46">
                  <c:v>557.24099999999999</c:v>
                </c:pt>
                <c:pt idx="47">
                  <c:v>559.17499999999995</c:v>
                </c:pt>
                <c:pt idx="48">
                  <c:v>624.10299999999995</c:v>
                </c:pt>
                <c:pt idx="49">
                  <c:v>601.779</c:v>
                </c:pt>
                <c:pt idx="50">
                  <c:v>572.822</c:v>
                </c:pt>
                <c:pt idx="51">
                  <c:v>532.35400000000004</c:v>
                </c:pt>
                <c:pt idx="52">
                  <c:v>501.19299999999998</c:v>
                </c:pt>
                <c:pt idx="53">
                  <c:v>485.85500000000002</c:v>
                </c:pt>
                <c:pt idx="54">
                  <c:v>517.80999999999995</c:v>
                </c:pt>
                <c:pt idx="55">
                  <c:v>495.37799999999999</c:v>
                </c:pt>
                <c:pt idx="56">
                  <c:v>546.82799999999997</c:v>
                </c:pt>
                <c:pt idx="57">
                  <c:v>497.19400000000002</c:v>
                </c:pt>
                <c:pt idx="58">
                  <c:v>568.56500000000005</c:v>
                </c:pt>
                <c:pt idx="59">
                  <c:v>614.53499999999997</c:v>
                </c:pt>
                <c:pt idx="60">
                  <c:v>720.45299999999997</c:v>
                </c:pt>
                <c:pt idx="61">
                  <c:v>709.72199999999998</c:v>
                </c:pt>
                <c:pt idx="62">
                  <c:v>773.80600000000004</c:v>
                </c:pt>
                <c:pt idx="63">
                  <c:v>756.51099999999997</c:v>
                </c:pt>
                <c:pt idx="64">
                  <c:v>889.58500000000004</c:v>
                </c:pt>
                <c:pt idx="65">
                  <c:v>831.55600000000004</c:v>
                </c:pt>
                <c:pt idx="66">
                  <c:v>808.30700000000002</c:v>
                </c:pt>
                <c:pt idx="67">
                  <c:v>813.72699999999998</c:v>
                </c:pt>
                <c:pt idx="68">
                  <c:v>879.87300000000005</c:v>
                </c:pt>
                <c:pt idx="69">
                  <c:v>809.79600000000005</c:v>
                </c:pt>
                <c:pt idx="70">
                  <c:v>832.26599999999996</c:v>
                </c:pt>
                <c:pt idx="71">
                  <c:v>831.93600000000004</c:v>
                </c:pt>
                <c:pt idx="72">
                  <c:v>948.55600000000004</c:v>
                </c:pt>
                <c:pt idx="73">
                  <c:v>890.04499999999996</c:v>
                </c:pt>
                <c:pt idx="74">
                  <c:v>916.02599999999995</c:v>
                </c:pt>
                <c:pt idx="75">
                  <c:v>920.11900000000003</c:v>
                </c:pt>
                <c:pt idx="76">
                  <c:v>1941.212</c:v>
                </c:pt>
                <c:pt idx="77">
                  <c:v>1893.7539999999999</c:v>
                </c:pt>
                <c:pt idx="78">
                  <c:v>964.39700000000005</c:v>
                </c:pt>
                <c:pt idx="79">
                  <c:v>1088.123</c:v>
                </c:pt>
                <c:pt idx="80">
                  <c:v>1125.6600000000001</c:v>
                </c:pt>
                <c:pt idx="81">
                  <c:v>1154.5350000000001</c:v>
                </c:pt>
              </c:numCache>
            </c:numRef>
          </c:val>
          <c:extLst>
            <c:ext xmlns:c16="http://schemas.microsoft.com/office/drawing/2014/chart" uri="{C3380CC4-5D6E-409C-BE32-E72D297353CC}">
              <c16:uniqueId val="{00000004-022A-4E68-8A7A-9A96A5F5B9BE}"/>
            </c:ext>
          </c:extLst>
        </c:ser>
        <c:ser>
          <c:idx val="4"/>
          <c:order val="6"/>
          <c:tx>
            <c:v>Foreign nonbank</c:v>
          </c:tx>
          <c:spPr>
            <a:solidFill>
              <a:schemeClr val="accent2">
                <a:lumMod val="60000"/>
                <a:lumOff val="40000"/>
              </a:schemeClr>
            </a:solidFill>
          </c:spP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2.3 ForeignNonbank'!$B$25:$DX$25</c:f>
              <c:numCache>
                <c:formatCode>0.0</c:formatCode>
                <c:ptCount val="127"/>
                <c:pt idx="0">
                  <c:v>487.12399999999991</c:v>
                </c:pt>
                <c:pt idx="1">
                  <c:v>517.73399999999992</c:v>
                </c:pt>
                <c:pt idx="2">
                  <c:v>513.94299999999987</c:v>
                </c:pt>
                <c:pt idx="3">
                  <c:v>553.19900000000007</c:v>
                </c:pt>
                <c:pt idx="4">
                  <c:v>636.16000000000008</c:v>
                </c:pt>
                <c:pt idx="5">
                  <c:v>447.6160000000001</c:v>
                </c:pt>
                <c:pt idx="6">
                  <c:v>503.31399999999985</c:v>
                </c:pt>
                <c:pt idx="7">
                  <c:v>585.81599999999992</c:v>
                </c:pt>
                <c:pt idx="8">
                  <c:v>607.54899999999975</c:v>
                </c:pt>
                <c:pt idx="9">
                  <c:v>493.97599999999989</c:v>
                </c:pt>
                <c:pt idx="10">
                  <c:v>515.24299999999994</c:v>
                </c:pt>
                <c:pt idx="11">
                  <c:v>577.95699999999988</c:v>
                </c:pt>
                <c:pt idx="12">
                  <c:v>693.45899999999995</c:v>
                </c:pt>
                <c:pt idx="13">
                  <c:v>515.25700000000018</c:v>
                </c:pt>
                <c:pt idx="14">
                  <c:v>573.15200000000016</c:v>
                </c:pt>
                <c:pt idx="15">
                  <c:v>667.29500000000007</c:v>
                </c:pt>
                <c:pt idx="16">
                  <c:v>739.15199999999993</c:v>
                </c:pt>
                <c:pt idx="17">
                  <c:v>539.49900000000002</c:v>
                </c:pt>
                <c:pt idx="18">
                  <c:v>676.84300000000007</c:v>
                </c:pt>
                <c:pt idx="19">
                  <c:v>793.71199999999976</c:v>
                </c:pt>
                <c:pt idx="20">
                  <c:v>893.52200000000005</c:v>
                </c:pt>
                <c:pt idx="21">
                  <c:v>628.07900000000018</c:v>
                </c:pt>
                <c:pt idx="22">
                  <c:v>658.72100000000023</c:v>
                </c:pt>
                <c:pt idx="23">
                  <c:v>773.2030000000002</c:v>
                </c:pt>
                <c:pt idx="24">
                  <c:v>941.58899999999983</c:v>
                </c:pt>
                <c:pt idx="25">
                  <c:v>671.0509999999997</c:v>
                </c:pt>
                <c:pt idx="26">
                  <c:v>772.79000000000065</c:v>
                </c:pt>
                <c:pt idx="27">
                  <c:v>896.9009999999995</c:v>
                </c:pt>
                <c:pt idx="28">
                  <c:v>1111.7979999999998</c:v>
                </c:pt>
                <c:pt idx="29">
                  <c:v>849.53200000000049</c:v>
                </c:pt>
                <c:pt idx="30">
                  <c:v>910.19200000000023</c:v>
                </c:pt>
                <c:pt idx="31">
                  <c:v>986.21800000000053</c:v>
                </c:pt>
                <c:pt idx="32">
                  <c:v>851.78700000000003</c:v>
                </c:pt>
                <c:pt idx="33">
                  <c:v>931.0059999999994</c:v>
                </c:pt>
                <c:pt idx="34">
                  <c:v>1002.8120000000002</c:v>
                </c:pt>
                <c:pt idx="35">
                  <c:v>1023.0229999999995</c:v>
                </c:pt>
                <c:pt idx="36">
                  <c:v>1389.35</c:v>
                </c:pt>
                <c:pt idx="37">
                  <c:v>1361.723</c:v>
                </c:pt>
                <c:pt idx="38">
                  <c:v>756.91899999999987</c:v>
                </c:pt>
                <c:pt idx="39">
                  <c:v>811.64800000000025</c:v>
                </c:pt>
                <c:pt idx="40">
                  <c:v>986.53299999999956</c:v>
                </c:pt>
                <c:pt idx="41">
                  <c:v>1066.077</c:v>
                </c:pt>
                <c:pt idx="42">
                  <c:v>1089.7880000000005</c:v>
                </c:pt>
                <c:pt idx="43">
                  <c:v>1021.2789999999995</c:v>
                </c:pt>
                <c:pt idx="44">
                  <c:v>924.25399999999922</c:v>
                </c:pt>
                <c:pt idx="45">
                  <c:v>888.59599999999978</c:v>
                </c:pt>
                <c:pt idx="46">
                  <c:v>795.85899999999947</c:v>
                </c:pt>
                <c:pt idx="47">
                  <c:v>830.70700000000011</c:v>
                </c:pt>
                <c:pt idx="48">
                  <c:v>926.38800000000003</c:v>
                </c:pt>
                <c:pt idx="49">
                  <c:v>1031.7170000000001</c:v>
                </c:pt>
                <c:pt idx="50">
                  <c:v>1056.4140000000002</c:v>
                </c:pt>
                <c:pt idx="51">
                  <c:v>1072.492</c:v>
                </c:pt>
                <c:pt idx="52">
                  <c:v>1104.4739999999999</c:v>
                </c:pt>
                <c:pt idx="53">
                  <c:v>1079.1310000000003</c:v>
                </c:pt>
                <c:pt idx="54">
                  <c:v>1118.6279999999997</c:v>
                </c:pt>
                <c:pt idx="55">
                  <c:v>1079.336</c:v>
                </c:pt>
                <c:pt idx="56">
                  <c:v>998.28200000000061</c:v>
                </c:pt>
                <c:pt idx="57">
                  <c:v>1081.741</c:v>
                </c:pt>
                <c:pt idx="58">
                  <c:v>1028.4380000000001</c:v>
                </c:pt>
                <c:pt idx="59">
                  <c:v>1042.616</c:v>
                </c:pt>
                <c:pt idx="60">
                  <c:v>1001.625</c:v>
                </c:pt>
                <c:pt idx="61">
                  <c:v>1156.7229999999997</c:v>
                </c:pt>
                <c:pt idx="62">
                  <c:v>1206.2680000000005</c:v>
                </c:pt>
                <c:pt idx="63">
                  <c:v>1260.308</c:v>
                </c:pt>
                <c:pt idx="64">
                  <c:v>1323.92</c:v>
                </c:pt>
                <c:pt idx="65">
                  <c:v>1133.0179999999996</c:v>
                </c:pt>
                <c:pt idx="66">
                  <c:v>1145.6270000000002</c:v>
                </c:pt>
                <c:pt idx="67">
                  <c:v>1152.1999999999998</c:v>
                </c:pt>
                <c:pt idx="68">
                  <c:v>1091.7659999999992</c:v>
                </c:pt>
                <c:pt idx="69">
                  <c:v>1673.1650000000002</c:v>
                </c:pt>
                <c:pt idx="70">
                  <c:v>1715.2510000000007</c:v>
                </c:pt>
                <c:pt idx="71">
                  <c:v>1922.9839999999999</c:v>
                </c:pt>
                <c:pt idx="72">
                  <c:v>1727.0539999999996</c:v>
                </c:pt>
                <c:pt idx="73">
                  <c:v>1871.5639999999994</c:v>
                </c:pt>
                <c:pt idx="74">
                  <c:v>1791.4880000000003</c:v>
                </c:pt>
                <c:pt idx="75">
                  <c:v>1848.7289999999994</c:v>
                </c:pt>
                <c:pt idx="76">
                  <c:v>974.85899999999947</c:v>
                </c:pt>
                <c:pt idx="77">
                  <c:v>1061.8029999999999</c:v>
                </c:pt>
                <c:pt idx="78">
                  <c:v>2069.3599999999997</c:v>
                </c:pt>
                <c:pt idx="79">
                  <c:v>1745.3040000000001</c:v>
                </c:pt>
                <c:pt idx="80">
                  <c:v>2160.6559999999999</c:v>
                </c:pt>
                <c:pt idx="81">
                  <c:v>2237.8330000000005</c:v>
                </c:pt>
              </c:numCache>
            </c:numRef>
          </c:val>
          <c:extLst>
            <c:ext xmlns:c16="http://schemas.microsoft.com/office/drawing/2014/chart" uri="{C3380CC4-5D6E-409C-BE32-E72D297353CC}">
              <c16:uniqueId val="{00000005-022A-4E68-8A7A-9A96A5F5B9BE}"/>
            </c:ext>
          </c:extLst>
        </c:ser>
        <c:dLbls>
          <c:showLegendKey val="0"/>
          <c:showVal val="0"/>
          <c:showCatName val="0"/>
          <c:showSerName val="0"/>
          <c:showPercent val="0"/>
          <c:showBubbleSize val="0"/>
        </c:dLbls>
        <c:axId val="569864576"/>
        <c:axId val="569866112"/>
      </c:areaChart>
      <c:lineChart>
        <c:grouping val="stacked"/>
        <c:varyColors val="0"/>
        <c:ser>
          <c:idx val="0"/>
          <c:order val="0"/>
          <c:tx>
            <c:v>Total debt (rhs)</c:v>
          </c:tx>
          <c:spPr>
            <a:ln>
              <a:solidFill>
                <a:schemeClr val="tx1"/>
              </a:solidFill>
            </a:ln>
          </c:spPr>
          <c:marker>
            <c:symbol val="none"/>
          </c:marker>
          <c:cat>
            <c:numRef>
              <c:f>FX!$A$54:$DX$54</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numCache>
            </c:numRef>
          </c:cat>
          <c:val>
            <c:numRef>
              <c:f>FX!$B$51:$DX$51</c:f>
              <c:numCache>
                <c:formatCode>0</c:formatCode>
                <c:ptCount val="127"/>
                <c:pt idx="0">
                  <c:v>59.500926460705408</c:v>
                </c:pt>
                <c:pt idx="1">
                  <c:v>59.429531547162952</c:v>
                </c:pt>
                <c:pt idx="2">
                  <c:v>59.450027746774836</c:v>
                </c:pt>
                <c:pt idx="3">
                  <c:v>60.095111965281674</c:v>
                </c:pt>
                <c:pt idx="4">
                  <c:v>60.564677767809357</c:v>
                </c:pt>
                <c:pt idx="5">
                  <c:v>59.238374981443911</c:v>
                </c:pt>
                <c:pt idx="6">
                  <c:v>58.780384658818775</c:v>
                </c:pt>
                <c:pt idx="7">
                  <c:v>59.12590496349469</c:v>
                </c:pt>
                <c:pt idx="8">
                  <c:v>59.401072304095024</c:v>
                </c:pt>
                <c:pt idx="9">
                  <c:v>58.087329104374994</c:v>
                </c:pt>
                <c:pt idx="10">
                  <c:v>57.772871101985444</c:v>
                </c:pt>
                <c:pt idx="11">
                  <c:v>57.770889429340741</c:v>
                </c:pt>
                <c:pt idx="12">
                  <c:v>58.199828557827736</c:v>
                </c:pt>
                <c:pt idx="13">
                  <c:v>56.958667978120424</c:v>
                </c:pt>
                <c:pt idx="14">
                  <c:v>57.10238983598822</c:v>
                </c:pt>
                <c:pt idx="15">
                  <c:v>57.675250876556639</c:v>
                </c:pt>
                <c:pt idx="16">
                  <c:v>58.672229472595291</c:v>
                </c:pt>
                <c:pt idx="17">
                  <c:v>58.054659702233089</c:v>
                </c:pt>
                <c:pt idx="18">
                  <c:v>61.533138581056768</c:v>
                </c:pt>
                <c:pt idx="19">
                  <c:v>66.072959441023443</c:v>
                </c:pt>
                <c:pt idx="20">
                  <c:v>69.74343154694084</c:v>
                </c:pt>
                <c:pt idx="21">
                  <c:v>72.734302366455012</c:v>
                </c:pt>
                <c:pt idx="22">
                  <c:v>76.165179404588272</c:v>
                </c:pt>
                <c:pt idx="23">
                  <c:v>78.721167560548565</c:v>
                </c:pt>
                <c:pt idx="24">
                  <c:v>81.568227119848785</c:v>
                </c:pt>
                <c:pt idx="25">
                  <c:v>83.174942943228729</c:v>
                </c:pt>
                <c:pt idx="26">
                  <c:v>84.92085001746797</c:v>
                </c:pt>
                <c:pt idx="27">
                  <c:v>87.110933764281711</c:v>
                </c:pt>
                <c:pt idx="28">
                  <c:v>87.849430841341373</c:v>
                </c:pt>
                <c:pt idx="29">
                  <c:v>87.681166883963485</c:v>
                </c:pt>
                <c:pt idx="30">
                  <c:v>89.595671943115846</c:v>
                </c:pt>
                <c:pt idx="31">
                  <c:v>91.303061014517567</c:v>
                </c:pt>
                <c:pt idx="32">
                  <c:v>92.697879945434053</c:v>
                </c:pt>
                <c:pt idx="33">
                  <c:v>93.070992489716289</c:v>
                </c:pt>
                <c:pt idx="34">
                  <c:v>93.520855027414086</c:v>
                </c:pt>
                <c:pt idx="35">
                  <c:v>94.806050221638429</c:v>
                </c:pt>
                <c:pt idx="36">
                  <c:v>96.024965241359126</c:v>
                </c:pt>
                <c:pt idx="37">
                  <c:v>94.611191104227672</c:v>
                </c:pt>
                <c:pt idx="38">
                  <c:v>94.62208712665408</c:v>
                </c:pt>
                <c:pt idx="39">
                  <c:v>96.000285533521151</c:v>
                </c:pt>
                <c:pt idx="40">
                  <c:v>96.665793084401571</c:v>
                </c:pt>
                <c:pt idx="41">
                  <c:v>95.2878626818855</c:v>
                </c:pt>
                <c:pt idx="42">
                  <c:v>95.390501546353306</c:v>
                </c:pt>
                <c:pt idx="43">
                  <c:v>95.99326561082863</c:v>
                </c:pt>
                <c:pt idx="44">
                  <c:v>95.272829786965474</c:v>
                </c:pt>
                <c:pt idx="45">
                  <c:v>94.323820837195868</c:v>
                </c:pt>
                <c:pt idx="46">
                  <c:v>94.16204357460397</c:v>
                </c:pt>
                <c:pt idx="47">
                  <c:v>96.389926209346825</c:v>
                </c:pt>
                <c:pt idx="48">
                  <c:v>97.098926705267615</c:v>
                </c:pt>
                <c:pt idx="49">
                  <c:v>96.571426257149909</c:v>
                </c:pt>
                <c:pt idx="50">
                  <c:v>97.159182622479904</c:v>
                </c:pt>
                <c:pt idx="51">
                  <c:v>98.086317927774132</c:v>
                </c:pt>
                <c:pt idx="52">
                  <c:v>96.993526715788875</c:v>
                </c:pt>
                <c:pt idx="53">
                  <c:v>95.915990336463693</c:v>
                </c:pt>
                <c:pt idx="54">
                  <c:v>96.441647623827919</c:v>
                </c:pt>
                <c:pt idx="55">
                  <c:v>97.003798675307593</c:v>
                </c:pt>
                <c:pt idx="56">
                  <c:v>98.063532037098298</c:v>
                </c:pt>
                <c:pt idx="57">
                  <c:v>96.8288524687745</c:v>
                </c:pt>
                <c:pt idx="58">
                  <c:v>97.054357865222826</c:v>
                </c:pt>
                <c:pt idx="59">
                  <c:v>98.101321954849155</c:v>
                </c:pt>
                <c:pt idx="60">
                  <c:v>98.253063514652467</c:v>
                </c:pt>
                <c:pt idx="61">
                  <c:v>96.79134140129959</c:v>
                </c:pt>
                <c:pt idx="62">
                  <c:v>98.303798479292865</c:v>
                </c:pt>
                <c:pt idx="63">
                  <c:v>99.153351117317669</c:v>
                </c:pt>
                <c:pt idx="64">
                  <c:v>100.46570480317139</c:v>
                </c:pt>
                <c:pt idx="65">
                  <c:v>114.84888558082838</c:v>
                </c:pt>
                <c:pt idx="66">
                  <c:v>117.42385926977788</c:v>
                </c:pt>
                <c:pt idx="67">
                  <c:v>120.40238117872279</c:v>
                </c:pt>
                <c:pt idx="68">
                  <c:v>120.85652077233813</c:v>
                </c:pt>
                <c:pt idx="69">
                  <c:v>116.95655224879731</c:v>
                </c:pt>
                <c:pt idx="70">
                  <c:v>114.39195361701434</c:v>
                </c:pt>
                <c:pt idx="71">
                  <c:v>114.56476830968727</c:v>
                </c:pt>
                <c:pt idx="72">
                  <c:v>114.54785502973786</c:v>
                </c:pt>
                <c:pt idx="73">
                  <c:v>111.35548128114337</c:v>
                </c:pt>
                <c:pt idx="74">
                  <c:v>110.49027190083696</c:v>
                </c:pt>
                <c:pt idx="75">
                  <c:v>109.5825992332804</c:v>
                </c:pt>
                <c:pt idx="76">
                  <c:v>108.75517496803538</c:v>
                </c:pt>
                <c:pt idx="77">
                  <c:v>109.07798131466346</c:v>
                </c:pt>
                <c:pt idx="78">
                  <c:v>110.82324035265212</c:v>
                </c:pt>
                <c:pt idx="79">
                  <c:v>111.91172454693654</c:v>
                </c:pt>
                <c:pt idx="80">
                  <c:v>112.59246981999705</c:v>
                </c:pt>
                <c:pt idx="81">
                  <c:v>113.15312078872401</c:v>
                </c:pt>
              </c:numCache>
            </c:numRef>
          </c:val>
          <c:smooth val="0"/>
          <c:extLst>
            <c:ext xmlns:c16="http://schemas.microsoft.com/office/drawing/2014/chart" uri="{C3380CC4-5D6E-409C-BE32-E72D297353CC}">
              <c16:uniqueId val="{00000006-022A-4E68-8A7A-9A96A5F5B9BE}"/>
            </c:ext>
          </c:extLst>
        </c:ser>
        <c:dLbls>
          <c:showLegendKey val="0"/>
          <c:showVal val="0"/>
          <c:showCatName val="0"/>
          <c:showSerName val="0"/>
          <c:showPercent val="0"/>
          <c:showBubbleSize val="0"/>
        </c:dLbls>
        <c:marker val="1"/>
        <c:smooth val="0"/>
        <c:axId val="569868288"/>
        <c:axId val="569869824"/>
      </c:lineChart>
      <c:dateAx>
        <c:axId val="569864576"/>
        <c:scaling>
          <c:orientation val="minMax"/>
        </c:scaling>
        <c:delete val="0"/>
        <c:axPos val="b"/>
        <c:numFmt formatCode="yyyy" sourceLinked="0"/>
        <c:majorTickMark val="out"/>
        <c:minorTickMark val="out"/>
        <c:tickLblPos val="nextTo"/>
        <c:spPr>
          <a:ln/>
        </c:spPr>
        <c:txPr>
          <a:bodyPr rot="-2700000" vert="horz"/>
          <a:lstStyle/>
          <a:p>
            <a:pPr>
              <a:defRPr/>
            </a:pPr>
            <a:endParaRPr lang="en-US"/>
          </a:p>
        </c:txPr>
        <c:crossAx val="569866112"/>
        <c:crosses val="autoZero"/>
        <c:auto val="1"/>
        <c:lblOffset val="100"/>
        <c:baseTimeUnit val="days"/>
        <c:majorUnit val="24"/>
        <c:majorTimeUnit val="months"/>
        <c:minorUnit val="12"/>
        <c:minorTimeUnit val="months"/>
      </c:dateAx>
      <c:valAx>
        <c:axId val="56986611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864576"/>
        <c:crosses val="autoZero"/>
        <c:crossBetween val="midCat"/>
      </c:valAx>
      <c:dateAx>
        <c:axId val="569868288"/>
        <c:scaling>
          <c:orientation val="minMax"/>
        </c:scaling>
        <c:delete val="1"/>
        <c:axPos val="b"/>
        <c:numFmt formatCode="m/d/yyyy" sourceLinked="1"/>
        <c:majorTickMark val="out"/>
        <c:minorTickMark val="none"/>
        <c:tickLblPos val="none"/>
        <c:crossAx val="569869824"/>
        <c:crosses val="autoZero"/>
        <c:auto val="1"/>
        <c:lblOffset val="100"/>
        <c:baseTimeUnit val="months"/>
      </c:dateAx>
      <c:valAx>
        <c:axId val="56986982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86828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53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0.37853747192064041</c:v>
              </c:pt>
              <c:pt idx="5">
                <c:v>0.37442689738082835</c:v>
              </c:pt>
              <c:pt idx="6">
                <c:v>0.36780982981293242</c:v>
              </c:pt>
              <c:pt idx="7">
                <c:v>0.42352269772322004</c:v>
              </c:pt>
              <c:pt idx="8">
                <c:v>0.51566620979491729</c:v>
              </c:pt>
              <c:pt idx="9">
                <c:v>0.62838820821842578</c:v>
              </c:pt>
              <c:pt idx="10">
                <c:v>0.79789398577029658</c:v>
              </c:pt>
              <c:pt idx="11">
                <c:v>1.0038952800695966</c:v>
              </c:pt>
              <c:pt idx="12">
                <c:v>1.3780399396099823</c:v>
              </c:pt>
              <c:pt idx="13">
                <c:v>1.3557753105261432</c:v>
              </c:pt>
              <c:pt idx="14">
                <c:v>1.3099717774139379</c:v>
              </c:pt>
              <c:pt idx="15">
                <c:v>1.2631284217792755</c:v>
              </c:pt>
              <c:pt idx="16">
                <c:v>1.4840788196877601</c:v>
              </c:pt>
              <c:pt idx="17">
                <c:v>1.8334647876723495</c:v>
              </c:pt>
              <c:pt idx="18">
                <c:v>1.702693432313426</c:v>
              </c:pt>
              <c:pt idx="19">
                <c:v>1.7670657072048097</c:v>
              </c:pt>
              <c:pt idx="20">
                <c:v>2.1243370565849915</c:v>
              </c:pt>
              <c:pt idx="21">
                <c:v>2.767524383376005</c:v>
              </c:pt>
              <c:pt idx="22">
                <c:v>3.019831748107547</c:v>
              </c:pt>
              <c:pt idx="23">
                <c:v>2.9179951510099054</c:v>
              </c:pt>
              <c:pt idx="24">
                <c:v>3.3174072963956007</c:v>
              </c:pt>
              <c:pt idx="25">
                <c:v>3.1452841967800058</c:v>
              </c:pt>
              <c:pt idx="26">
                <c:v>3.1375795138545444</c:v>
              </c:pt>
              <c:pt idx="27">
                <c:v>3.2060032985786981</c:v>
              </c:pt>
              <c:pt idx="28">
                <c:v>3.4458579373686606</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BCC3-4E8C-BF35-D8FC86D81C92}"/>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0.15366229492033745</c:v>
              </c:pt>
              <c:pt idx="1">
                <c:v>0.27858543808080782</c:v>
              </c:pt>
              <c:pt idx="2">
                <c:v>0.20822404708804171</c:v>
              </c:pt>
              <c:pt idx="3">
                <c:v>0.25661447047648855</c:v>
              </c:pt>
              <c:pt idx="4">
                <c:v>0.51434611509260741</c:v>
              </c:pt>
              <c:pt idx="5">
                <c:v>0.50876078153335758</c:v>
              </c:pt>
              <c:pt idx="6">
                <c:v>0.49976969544726124</c:v>
              </c:pt>
              <c:pt idx="7">
                <c:v>0.57547078000549468</c:v>
              </c:pt>
              <c:pt idx="8">
                <c:v>0.70067280353199335</c:v>
              </c:pt>
              <c:pt idx="9">
                <c:v>0.85383629796870264</c:v>
              </c:pt>
              <c:pt idx="10">
                <c:v>1.0841560011336204</c:v>
              </c:pt>
              <c:pt idx="11">
                <c:v>1.3640647903197798</c:v>
              </c:pt>
              <c:pt idx="12">
                <c:v>1.8724420749802217</c:v>
              </c:pt>
              <c:pt idx="13">
                <c:v>1.8421895205497536</c:v>
              </c:pt>
              <c:pt idx="14">
                <c:v>1.7799529625829986</c:v>
              </c:pt>
              <c:pt idx="15">
                <c:v>1.7163035228951788</c:v>
              </c:pt>
              <c:pt idx="16">
                <c:v>2.0165247353838067</c:v>
              </c:pt>
              <c:pt idx="17">
                <c:v>2.0106420289332334</c:v>
              </c:pt>
              <c:pt idx="18">
                <c:v>1.9341618768308637</c:v>
              </c:pt>
              <c:pt idx="19">
                <c:v>1.7297385940990631</c:v>
              </c:pt>
              <c:pt idx="20">
                <c:v>1.6779251382689646</c:v>
              </c:pt>
              <c:pt idx="21">
                <c:v>1.5645106276644454</c:v>
              </c:pt>
              <c:pt idx="22">
                <c:v>1.273463913829965</c:v>
              </c:pt>
              <c:pt idx="23">
                <c:v>1.1606872881810741</c:v>
              </c:pt>
              <c:pt idx="24">
                <c:v>1.2096380360012289</c:v>
              </c:pt>
              <c:pt idx="25">
                <c:v>1.1691731698218797</c:v>
              </c:pt>
              <c:pt idx="26">
                <c:v>1.1172262351863902</c:v>
              </c:pt>
              <c:pt idx="27">
                <c:v>1.1252367570739685</c:v>
              </c:pt>
              <c:pt idx="28">
                <c:v>1.3863677685823821</c:v>
              </c:pt>
              <c:pt idx="29">
                <c:v>1.1106498487263081</c:v>
              </c:pt>
              <c:pt idx="30">
                <c:v>1.4124642200272342</c:v>
              </c:pt>
              <c:pt idx="31">
                <c:v>1.3122972943085751</c:v>
              </c:pt>
              <c:pt idx="32">
                <c:v>1.3126508945877151</c:v>
              </c:pt>
              <c:pt idx="33">
                <c:v>1.2764912115088738</c:v>
              </c:pt>
              <c:pt idx="34">
                <c:v>1.0560126233295501</c:v>
              </c:pt>
              <c:pt idx="35">
                <c:v>0.90876901517868725</c:v>
              </c:pt>
            </c:numLit>
          </c:val>
          <c:extLst>
            <c:ext xmlns:c16="http://schemas.microsoft.com/office/drawing/2014/chart" uri="{C3380CC4-5D6E-409C-BE32-E72D297353CC}">
              <c16:uniqueId val="{00000001-BCC3-4E8C-BF35-D8FC86D81C92}"/>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27.047878727814201</c:v>
              </c:pt>
              <c:pt idx="7">
                <c:v>27.482355892824629</c:v>
              </c:pt>
              <c:pt idx="8">
                <c:v>26.147622129897236</c:v>
              </c:pt>
              <c:pt idx="9">
                <c:v>25.06135426084019</c:v>
              </c:pt>
              <c:pt idx="10">
                <c:v>24.861067837730879</c:v>
              </c:pt>
              <c:pt idx="11">
                <c:v>22.249753918311086</c:v>
              </c:pt>
              <c:pt idx="12">
                <c:v>19.368072033956189</c:v>
              </c:pt>
              <c:pt idx="13">
                <c:v>19.082780099831396</c:v>
              </c:pt>
              <c:pt idx="14">
                <c:v>17.645145534410826</c:v>
              </c:pt>
              <c:pt idx="15">
                <c:v>16.753392367132772</c:v>
              </c:pt>
              <c:pt idx="16">
                <c:v>16.25283781276713</c:v>
              </c:pt>
              <c:pt idx="17">
                <c:v>14.737568843603848</c:v>
              </c:pt>
              <c:pt idx="18">
                <c:v>14.710440790123092</c:v>
              </c:pt>
              <c:pt idx="19">
                <c:v>14.841100497482214</c:v>
              </c:pt>
              <c:pt idx="20">
                <c:v>14.779664894189999</c:v>
              </c:pt>
              <c:pt idx="21">
                <c:v>13.245533113358364</c:v>
              </c:pt>
              <c:pt idx="22">
                <c:v>12.399215458595485</c:v>
              </c:pt>
              <c:pt idx="23">
                <c:v>14.756342486597465</c:v>
              </c:pt>
              <c:pt idx="24">
                <c:v>14.277195072498071</c:v>
              </c:pt>
              <c:pt idx="25">
                <c:v>12.1510723028263</c:v>
              </c:pt>
              <c:pt idx="26">
                <c:v>11.650701259588361</c:v>
              </c:pt>
              <c:pt idx="27">
                <c:v>10.902169027148522</c:v>
              </c:pt>
              <c:pt idx="28">
                <c:v>10.118897087871041</c:v>
              </c:pt>
              <c:pt idx="29">
                <c:v>9.6075670269126938</c:v>
              </c:pt>
              <c:pt idx="30">
                <c:v>9.5580663933120888</c:v>
              </c:pt>
              <c:pt idx="31">
                <c:v>9.4972794631804831</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BCC3-4E8C-BF35-D8FC86D81C92}"/>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0.77789313071872579</c:v>
              </c:pt>
              <c:pt idx="4">
                <c:v>1.9398619593073478</c:v>
              </c:pt>
              <c:pt idx="5">
                <c:v>2.0304241828308336</c:v>
              </c:pt>
              <c:pt idx="6">
                <c:v>2.6118242154309281</c:v>
              </c:pt>
              <c:pt idx="7">
                <c:v>2.0384797454162609</c:v>
              </c:pt>
              <c:pt idx="8">
                <c:v>2.4107240821023477</c:v>
              </c:pt>
              <c:pt idx="9">
                <c:v>1.6139083506365615</c:v>
              </c:pt>
              <c:pt idx="10">
                <c:v>0.86102008002951913</c:v>
              </c:pt>
              <c:pt idx="11">
                <c:v>0.91434144041594423</c:v>
              </c:pt>
              <c:pt idx="12">
                <c:v>0.41044572373818544</c:v>
              </c:pt>
              <c:pt idx="13">
                <c:v>0.42666587109292997</c:v>
              </c:pt>
              <c:pt idx="14">
                <c:v>0.66378034040993161</c:v>
              </c:pt>
              <c:pt idx="15">
                <c:v>1.3428328257792201</c:v>
              </c:pt>
              <c:pt idx="16">
                <c:v>1.6439846381606338</c:v>
              </c:pt>
              <c:pt idx="17">
                <c:v>1.3612965862393218</c:v>
              </c:pt>
              <c:pt idx="18">
                <c:v>1.4843415201017411</c:v>
              </c:pt>
              <c:pt idx="19">
                <c:v>1.7697669439456096</c:v>
              </c:pt>
              <c:pt idx="20">
                <c:v>2.7025550809737977</c:v>
              </c:pt>
              <c:pt idx="21">
                <c:v>2.2804035047425084</c:v>
              </c:pt>
              <c:pt idx="22">
                <c:v>2.370557226162604</c:v>
              </c:pt>
              <c:pt idx="23">
                <c:v>2.2597626846700867</c:v>
              </c:pt>
              <c:pt idx="24">
                <c:v>2.228226857951126</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2.9875727666939467</c:v>
              </c:pt>
            </c:numLit>
          </c:val>
          <c:extLst>
            <c:ext xmlns:c16="http://schemas.microsoft.com/office/drawing/2014/chart" uri="{C3380CC4-5D6E-409C-BE32-E72D297353CC}">
              <c16:uniqueId val="{00000003-BCC3-4E8C-BF35-D8FC86D81C92}"/>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18.082113548611261</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7.528807777967204</c:v>
              </c:pt>
              <c:pt idx="21">
                <c:v>7.1066545081603749</c:v>
              </c:pt>
              <c:pt idx="22">
                <c:v>6.5582062268166865</c:v>
              </c:pt>
              <c:pt idx="23">
                <c:v>6.2529477498085351</c:v>
              </c:pt>
              <c:pt idx="24">
                <c:v>6.4854780720731737</c:v>
              </c:pt>
              <c:pt idx="25">
                <c:v>6.2910627633012561</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3.2062447514460146</c:v>
              </c:pt>
            </c:numLit>
          </c:val>
          <c:extLst>
            <c:ext xmlns:c16="http://schemas.microsoft.com/office/drawing/2014/chart" uri="{C3380CC4-5D6E-409C-BE32-E72D297353CC}">
              <c16:uniqueId val="{00000004-BCC3-4E8C-BF35-D8FC86D81C92}"/>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5.2994789951700492</c:v>
              </c:pt>
              <c:pt idx="26">
                <c:v>5.1469948195091852</c:v>
              </c:pt>
              <c:pt idx="27">
                <c:v>4.999696764296691</c:v>
              </c:pt>
              <c:pt idx="28">
                <c:v>4.7871321886768374</c:v>
              </c:pt>
              <c:pt idx="29">
                <c:v>4.6387796603394609</c:v>
              </c:pt>
              <c:pt idx="30">
                <c:v>4.4877336288865761</c:v>
              </c:pt>
              <c:pt idx="31">
                <c:v>4.3274555364937042</c:v>
              </c:pt>
              <c:pt idx="32">
                <c:v>4.188052836154994</c:v>
              </c:pt>
              <c:pt idx="33">
                <c:v>4.1844421364942299</c:v>
              </c:pt>
              <c:pt idx="34">
                <c:v>4.2485557583782665</c:v>
              </c:pt>
              <c:pt idx="35">
                <c:v>4.4476195996338994</c:v>
              </c:pt>
            </c:numLit>
          </c:val>
          <c:extLst>
            <c:ext xmlns:c16="http://schemas.microsoft.com/office/drawing/2014/chart" uri="{C3380CC4-5D6E-409C-BE32-E72D297353CC}">
              <c16:uniqueId val="{00000005-BCC3-4E8C-BF35-D8FC86D81C92}"/>
            </c:ext>
          </c:extLst>
        </c:ser>
        <c:dLbls>
          <c:showLegendKey val="0"/>
          <c:showVal val="0"/>
          <c:showCatName val="0"/>
          <c:showSerName val="0"/>
          <c:showPercent val="0"/>
          <c:showBubbleSize val="0"/>
        </c:dLbls>
        <c:axId val="569946112"/>
        <c:axId val="56994764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61.146753622108996</c:v>
              </c:pt>
              <c:pt idx="4">
                <c:v>60.895383158587592</c:v>
              </c:pt>
              <c:pt idx="5">
                <c:v>60.654059459637644</c:v>
              </c:pt>
              <c:pt idx="6">
                <c:v>57.871897308977296</c:v>
              </c:pt>
              <c:pt idx="7">
                <c:v>56.612921536736565</c:v>
              </c:pt>
              <c:pt idx="8">
                <c:v>54.743408464461574</c:v>
              </c:pt>
              <c:pt idx="9">
                <c:v>52.759365876763574</c:v>
              </c:pt>
              <c:pt idx="10">
                <c:v>51.643468226216136</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35.828167462768498</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27.497347947833241</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BCC3-4E8C-BF35-D8FC86D81C92}"/>
            </c:ext>
          </c:extLst>
        </c:ser>
        <c:dLbls>
          <c:showLegendKey val="0"/>
          <c:showVal val="0"/>
          <c:showCatName val="0"/>
          <c:showSerName val="0"/>
          <c:showPercent val="0"/>
          <c:showBubbleSize val="0"/>
        </c:dLbls>
        <c:marker val="1"/>
        <c:smooth val="0"/>
        <c:axId val="569949568"/>
        <c:axId val="569963648"/>
      </c:lineChart>
      <c:dateAx>
        <c:axId val="569946112"/>
        <c:scaling>
          <c:orientation val="minMax"/>
        </c:scaling>
        <c:delete val="0"/>
        <c:axPos val="b"/>
        <c:numFmt formatCode="yyyy" sourceLinked="0"/>
        <c:majorTickMark val="out"/>
        <c:minorTickMark val="none"/>
        <c:tickLblPos val="nextTo"/>
        <c:txPr>
          <a:bodyPr/>
          <a:lstStyle/>
          <a:p>
            <a:pPr>
              <a:defRPr sz="800"/>
            </a:pPr>
            <a:endParaRPr lang="en-US"/>
          </a:p>
        </c:txPr>
        <c:crossAx val="569947648"/>
        <c:crosses val="autoZero"/>
        <c:auto val="1"/>
        <c:lblOffset val="100"/>
        <c:baseTimeUnit val="days"/>
        <c:majorUnit val="12"/>
        <c:majorTimeUnit val="months"/>
        <c:minorUnit val="12"/>
        <c:minorTimeUnit val="days"/>
      </c:dateAx>
      <c:valAx>
        <c:axId val="56994764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569946112"/>
        <c:crosses val="autoZero"/>
        <c:crossBetween val="midCat"/>
      </c:valAx>
      <c:dateAx>
        <c:axId val="569949568"/>
        <c:scaling>
          <c:orientation val="minMax"/>
        </c:scaling>
        <c:delete val="1"/>
        <c:axPos val="b"/>
        <c:numFmt formatCode="General" sourceLinked="1"/>
        <c:majorTickMark val="out"/>
        <c:minorTickMark val="none"/>
        <c:tickLblPos val="none"/>
        <c:crossAx val="569963648"/>
        <c:crosses val="autoZero"/>
        <c:auto val="1"/>
        <c:lblOffset val="100"/>
        <c:baseTimeUnit val="days"/>
      </c:dateAx>
      <c:valAx>
        <c:axId val="569963648"/>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569949568"/>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2. Foreign'!$A$94</c:f>
              <c:strCache>
                <c:ptCount val="1"/>
                <c:pt idx="0">
                  <c:v>Japan</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Foreign'!$B$94:$DX$94</c:f>
              <c:numCache>
                <c:formatCode>0%</c:formatCode>
                <c:ptCount val="127"/>
                <c:pt idx="0">
                  <c:v>4.4559500520704516E-2</c:v>
                </c:pt>
                <c:pt idx="1">
                  <c:v>4.2753090011632931E-2</c:v>
                </c:pt>
                <c:pt idx="2">
                  <c:v>5.0176677976524656E-2</c:v>
                </c:pt>
                <c:pt idx="3">
                  <c:v>5.0953167340381696E-2</c:v>
                </c:pt>
                <c:pt idx="4">
                  <c:v>5.0556233333582265E-2</c:v>
                </c:pt>
                <c:pt idx="5">
                  <c:v>5.765235117946118E-2</c:v>
                </c:pt>
                <c:pt idx="6">
                  <c:v>5.462596389659951E-2</c:v>
                </c:pt>
                <c:pt idx="7">
                  <c:v>5.6334244314959009E-2</c:v>
                </c:pt>
                <c:pt idx="8">
                  <c:v>5.6600136074669738E-2</c:v>
                </c:pt>
                <c:pt idx="9">
                  <c:v>6.6233688320169765E-2</c:v>
                </c:pt>
                <c:pt idx="10">
                  <c:v>6.5016016095994889E-2</c:v>
                </c:pt>
                <c:pt idx="11">
                  <c:v>6.8920567993611764E-2</c:v>
                </c:pt>
                <c:pt idx="12">
                  <c:v>7.3939263777825129E-2</c:v>
                </c:pt>
                <c:pt idx="13">
                  <c:v>7.1653181834678351E-2</c:v>
                </c:pt>
                <c:pt idx="14">
                  <c:v>8.3347407368576903E-2</c:v>
                </c:pt>
                <c:pt idx="15">
                  <c:v>9.4882550780094804E-2</c:v>
                </c:pt>
                <c:pt idx="16">
                  <c:v>9.1193274240474437E-2</c:v>
                </c:pt>
                <c:pt idx="17">
                  <c:v>9.8347188469057378E-2</c:v>
                </c:pt>
                <c:pt idx="18">
                  <c:v>0.10464153062957293</c:v>
                </c:pt>
                <c:pt idx="19">
                  <c:v>8.5456456240872697E-2</c:v>
                </c:pt>
                <c:pt idx="20">
                  <c:v>8.590922543238394E-2</c:v>
                </c:pt>
                <c:pt idx="21">
                  <c:v>8.3246285215494431E-2</c:v>
                </c:pt>
                <c:pt idx="22">
                  <c:v>7.9005396963976543E-2</c:v>
                </c:pt>
                <c:pt idx="23">
                  <c:v>7.4415839425182706E-2</c:v>
                </c:pt>
                <c:pt idx="24">
                  <c:v>6.9378429407099651E-2</c:v>
                </c:pt>
                <c:pt idx="25">
                  <c:v>7.3976336148308064E-2</c:v>
                </c:pt>
                <c:pt idx="26">
                  <c:v>8.0356702845483213E-2</c:v>
                </c:pt>
                <c:pt idx="27">
                  <c:v>7.7850466384274508E-2</c:v>
                </c:pt>
                <c:pt idx="28">
                  <c:v>8.3758855931068202E-2</c:v>
                </c:pt>
                <c:pt idx="29">
                  <c:v>8.7998695673965385E-2</c:v>
                </c:pt>
                <c:pt idx="30">
                  <c:v>9.6389343519881529E-2</c:v>
                </c:pt>
                <c:pt idx="31">
                  <c:v>9.7375048248049295E-2</c:v>
                </c:pt>
                <c:pt idx="32">
                  <c:v>9.5124125290204586E-2</c:v>
                </c:pt>
                <c:pt idx="33">
                  <c:v>9.8750035403184083E-2</c:v>
                </c:pt>
                <c:pt idx="34">
                  <c:v>0.10226430855298538</c:v>
                </c:pt>
                <c:pt idx="35">
                  <c:v>9.7631504009349238E-2</c:v>
                </c:pt>
                <c:pt idx="36">
                  <c:v>9.5906537801609487E-2</c:v>
                </c:pt>
                <c:pt idx="37">
                  <c:v>9.5168259470105959E-2</c:v>
                </c:pt>
                <c:pt idx="38">
                  <c:v>9.1679331793070265E-2</c:v>
                </c:pt>
                <c:pt idx="39">
                  <c:v>9.4553064716872137E-2</c:v>
                </c:pt>
                <c:pt idx="40">
                  <c:v>9.3600198457007525E-2</c:v>
                </c:pt>
                <c:pt idx="41">
                  <c:v>9.4841156752979827E-2</c:v>
                </c:pt>
                <c:pt idx="42">
                  <c:v>9.8537847774007134E-2</c:v>
                </c:pt>
                <c:pt idx="43">
                  <c:v>0.10406203312618546</c:v>
                </c:pt>
                <c:pt idx="44">
                  <c:v>0.10696936399389195</c:v>
                </c:pt>
                <c:pt idx="45">
                  <c:v>0.10444514102632439</c:v>
                </c:pt>
                <c:pt idx="46">
                  <c:v>0.10970146143880799</c:v>
                </c:pt>
                <c:pt idx="47">
                  <c:v>0.11825499524202883</c:v>
                </c:pt>
                <c:pt idx="48">
                  <c:v>0.11594459887587837</c:v>
                </c:pt>
                <c:pt idx="49">
                  <c:v>0.1141634042679766</c:v>
                </c:pt>
                <c:pt idx="50">
                  <c:v>0.11684914158706008</c:v>
                </c:pt>
                <c:pt idx="51">
                  <c:v>0.12059929373999413</c:v>
                </c:pt>
                <c:pt idx="52">
                  <c:v>0.12175237044036429</c:v>
                </c:pt>
                <c:pt idx="53">
                  <c:v>0.12248224148700285</c:v>
                </c:pt>
                <c:pt idx="54">
                  <c:v>0.12448530612335292</c:v>
                </c:pt>
                <c:pt idx="55">
                  <c:v>0.12690937573528874</c:v>
                </c:pt>
                <c:pt idx="56">
                  <c:v>0.12435362125761164</c:v>
                </c:pt>
                <c:pt idx="57">
                  <c:v>0.1316713678061843</c:v>
                </c:pt>
                <c:pt idx="58">
                  <c:v>0.13434398929775421</c:v>
                </c:pt>
                <c:pt idx="59">
                  <c:v>0.14069593077449322</c:v>
                </c:pt>
                <c:pt idx="60">
                  <c:v>0.14334597242396294</c:v>
                </c:pt>
                <c:pt idx="61">
                  <c:v>0.14463862080546327</c:v>
                </c:pt>
                <c:pt idx="62">
                  <c:v>0.1438138161234854</c:v>
                </c:pt>
                <c:pt idx="63">
                  <c:v>0.14494944037320937</c:v>
                </c:pt>
                <c:pt idx="64">
                  <c:v>0.14469778277401607</c:v>
                </c:pt>
                <c:pt idx="65">
                  <c:v>0.14398658568332132</c:v>
                </c:pt>
                <c:pt idx="66">
                  <c:v>0.14293502911584072</c:v>
                </c:pt>
                <c:pt idx="67">
                  <c:v>0.15147702662526769</c:v>
                </c:pt>
                <c:pt idx="68">
                  <c:v>0.15138288021233143</c:v>
                </c:pt>
                <c:pt idx="69">
                  <c:v>0.15215923554985838</c:v>
                </c:pt>
                <c:pt idx="70">
                  <c:v>0.15330528455215747</c:v>
                </c:pt>
                <c:pt idx="71">
                  <c:v>0.16321195959223475</c:v>
                </c:pt>
                <c:pt idx="72">
                  <c:v>0.15693025425746104</c:v>
                </c:pt>
                <c:pt idx="73">
                  <c:v>0.16074883486827521</c:v>
                </c:pt>
                <c:pt idx="74">
                  <c:v>0.16746147668620046</c:v>
                </c:pt>
                <c:pt idx="75">
                  <c:v>0.16725639903880765</c:v>
                </c:pt>
                <c:pt idx="76">
                  <c:v>0.16323648591304882</c:v>
                </c:pt>
                <c:pt idx="77">
                  <c:v>0.16521004621101912</c:v>
                </c:pt>
                <c:pt idx="78">
                  <c:v>0.15542177879488631</c:v>
                </c:pt>
                <c:pt idx="79">
                  <c:v>0.15284760877664075</c:v>
                </c:pt>
                <c:pt idx="80">
                  <c:v>0.1578864703363336</c:v>
                </c:pt>
                <c:pt idx="81">
                  <c:v>0.14487094533834444</c:v>
                </c:pt>
              </c:numCache>
            </c:numRef>
          </c:val>
          <c:smooth val="0"/>
          <c:extLst>
            <c:ext xmlns:c16="http://schemas.microsoft.com/office/drawing/2014/chart" uri="{C3380CC4-5D6E-409C-BE32-E72D297353CC}">
              <c16:uniqueId val="{00000000-EBF2-49F3-9219-607019FC202A}"/>
            </c:ext>
          </c:extLst>
        </c:ser>
        <c:ser>
          <c:idx val="1"/>
          <c:order val="1"/>
          <c:tx>
            <c:strRef>
              <c:f>'Table 2. Foreign'!$A$103</c:f>
              <c:strCache>
                <c:ptCount val="1"/>
                <c:pt idx="0">
                  <c:v>Switzerland</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Foreign'!$B$103:$DX$103</c:f>
              <c:numCache>
                <c:formatCode>0%</c:formatCode>
                <c:ptCount val="127"/>
                <c:pt idx="0">
                  <c:v>0.18756185217980104</c:v>
                </c:pt>
                <c:pt idx="1">
                  <c:v>0.16504264415460407</c:v>
                </c:pt>
                <c:pt idx="2">
                  <c:v>0.16680814940577249</c:v>
                </c:pt>
                <c:pt idx="3">
                  <c:v>0.18969327760855709</c:v>
                </c:pt>
                <c:pt idx="4">
                  <c:v>0.20742297884071953</c:v>
                </c:pt>
                <c:pt idx="5">
                  <c:v>0.25076779091129675</c:v>
                </c:pt>
                <c:pt idx="6">
                  <c:v>0.31439626753087113</c:v>
                </c:pt>
                <c:pt idx="7">
                  <c:v>0.31638068343847597</c:v>
                </c:pt>
                <c:pt idx="8">
                  <c:v>0.34211784994913869</c:v>
                </c:pt>
                <c:pt idx="9">
                  <c:v>0.37687755389601241</c:v>
                </c:pt>
                <c:pt idx="10">
                  <c:v>0.40739167068753196</c:v>
                </c:pt>
                <c:pt idx="11">
                  <c:v>0.41316397060430154</c:v>
                </c:pt>
                <c:pt idx="12">
                  <c:v>0.37607388473454079</c:v>
                </c:pt>
                <c:pt idx="13">
                  <c:v>0.42102713911635159</c:v>
                </c:pt>
                <c:pt idx="14">
                  <c:v>0.42108554086410155</c:v>
                </c:pt>
                <c:pt idx="15">
                  <c:v>0.36121646940547458</c:v>
                </c:pt>
                <c:pt idx="16">
                  <c:v>0.36941264836359938</c:v>
                </c:pt>
                <c:pt idx="17">
                  <c:v>0.34457986091838272</c:v>
                </c:pt>
                <c:pt idx="18">
                  <c:v>0.35129124820659974</c:v>
                </c:pt>
                <c:pt idx="19">
                  <c:v>0.16704178025740188</c:v>
                </c:pt>
                <c:pt idx="20">
                  <c:v>0.14473196716587491</c:v>
                </c:pt>
                <c:pt idx="21">
                  <c:v>0.14233844076504443</c:v>
                </c:pt>
                <c:pt idx="22">
                  <c:v>0.13405055771896246</c:v>
                </c:pt>
                <c:pt idx="23">
                  <c:v>0.14824341063932284</c:v>
                </c:pt>
                <c:pt idx="24">
                  <c:v>0.14642143681987912</c:v>
                </c:pt>
                <c:pt idx="25">
                  <c:v>0.14062140769205506</c:v>
                </c:pt>
                <c:pt idx="26">
                  <c:v>0.16051739902113699</c:v>
                </c:pt>
                <c:pt idx="27">
                  <c:v>0.14813672804158223</c:v>
                </c:pt>
                <c:pt idx="28">
                  <c:v>0.1756708219814106</c:v>
                </c:pt>
                <c:pt idx="29">
                  <c:v>0.20453506027843332</c:v>
                </c:pt>
                <c:pt idx="30">
                  <c:v>0.23860226067892248</c:v>
                </c:pt>
                <c:pt idx="31">
                  <c:v>0.18968485402100974</c:v>
                </c:pt>
                <c:pt idx="32">
                  <c:v>0.19068007981376786</c:v>
                </c:pt>
                <c:pt idx="33">
                  <c:v>0.23014059753954308</c:v>
                </c:pt>
                <c:pt idx="34">
                  <c:v>0.23684070466762469</c:v>
                </c:pt>
                <c:pt idx="35">
                  <c:v>0.25438589031660047</c:v>
                </c:pt>
                <c:pt idx="36">
                  <c:v>0.23612869879829437</c:v>
                </c:pt>
                <c:pt idx="37">
                  <c:v>0.23989995661383762</c:v>
                </c:pt>
                <c:pt idx="38">
                  <c:v>0.2275317232910356</c:v>
                </c:pt>
                <c:pt idx="39">
                  <c:v>0.2329944691447309</c:v>
                </c:pt>
                <c:pt idx="40">
                  <c:v>0.23536147611545147</c:v>
                </c:pt>
                <c:pt idx="41">
                  <c:v>0.22892726455671822</c:v>
                </c:pt>
                <c:pt idx="42">
                  <c:v>0.24057543981280874</c:v>
                </c:pt>
                <c:pt idx="43">
                  <c:v>0.26593535037631993</c:v>
                </c:pt>
                <c:pt idx="44">
                  <c:v>0.27101856365732679</c:v>
                </c:pt>
                <c:pt idx="45">
                  <c:v>0.25636855052761054</c:v>
                </c:pt>
                <c:pt idx="46">
                  <c:v>0.27454605209103605</c:v>
                </c:pt>
                <c:pt idx="47">
                  <c:v>0.25658920364132759</c:v>
                </c:pt>
                <c:pt idx="48">
                  <c:v>0.21728437428506062</c:v>
                </c:pt>
                <c:pt idx="49">
                  <c:v>0.22717481497623818</c:v>
                </c:pt>
                <c:pt idx="50">
                  <c:v>0.22566861049668208</c:v>
                </c:pt>
                <c:pt idx="51">
                  <c:v>0.25204642535014721</c:v>
                </c:pt>
                <c:pt idx="52">
                  <c:v>0.24346011743748763</c:v>
                </c:pt>
                <c:pt idx="53">
                  <c:v>0.23366717572709858</c:v>
                </c:pt>
                <c:pt idx="54">
                  <c:v>0.2342705816916959</c:v>
                </c:pt>
                <c:pt idx="55">
                  <c:v>0.22560960825042231</c:v>
                </c:pt>
                <c:pt idx="56">
                  <c:v>0.2290498508734555</c:v>
                </c:pt>
                <c:pt idx="57">
                  <c:v>0.23138724309122247</c:v>
                </c:pt>
                <c:pt idx="58">
                  <c:v>0.23564434808046394</c:v>
                </c:pt>
                <c:pt idx="59">
                  <c:v>0.2240807792340252</c:v>
                </c:pt>
                <c:pt idx="60">
                  <c:v>0.21022155724055147</c:v>
                </c:pt>
                <c:pt idx="61">
                  <c:v>0.21155552400894348</c:v>
                </c:pt>
                <c:pt idx="62">
                  <c:v>0.21146969307080046</c:v>
                </c:pt>
                <c:pt idx="63">
                  <c:v>0.22208389953096919</c:v>
                </c:pt>
                <c:pt idx="64">
                  <c:v>0.21560251602968428</c:v>
                </c:pt>
                <c:pt idx="65">
                  <c:v>0.17846346707712812</c:v>
                </c:pt>
                <c:pt idx="66">
                  <c:v>0.16107045959056154</c:v>
                </c:pt>
                <c:pt idx="67">
                  <c:v>0.15669492490684545</c:v>
                </c:pt>
                <c:pt idx="68">
                  <c:v>0.17377451767198485</c:v>
                </c:pt>
                <c:pt idx="69">
                  <c:v>0.16967161376988688</c:v>
                </c:pt>
                <c:pt idx="70">
                  <c:v>0.16467941507311587</c:v>
                </c:pt>
                <c:pt idx="71">
                  <c:v>0.17603939705656038</c:v>
                </c:pt>
                <c:pt idx="72">
                  <c:v>0.18205868986561061</c:v>
                </c:pt>
                <c:pt idx="73">
                  <c:v>0.20843123118028756</c:v>
                </c:pt>
                <c:pt idx="74">
                  <c:v>0.22320801418202499</c:v>
                </c:pt>
                <c:pt idx="75">
                  <c:v>0.19206315078170591</c:v>
                </c:pt>
                <c:pt idx="76">
                  <c:v>0.17207966582127404</c:v>
                </c:pt>
                <c:pt idx="77">
                  <c:v>0.20375341219290263</c:v>
                </c:pt>
                <c:pt idx="78">
                  <c:v>0.18807548892778328</c:v>
                </c:pt>
                <c:pt idx="79">
                  <c:v>0.19386460959997612</c:v>
                </c:pt>
                <c:pt idx="80">
                  <c:v>0.18726798946035261</c:v>
                </c:pt>
                <c:pt idx="81">
                  <c:v>0.18898600156327722</c:v>
                </c:pt>
              </c:numCache>
            </c:numRef>
          </c:val>
          <c:smooth val="0"/>
          <c:extLst>
            <c:ext xmlns:c16="http://schemas.microsoft.com/office/drawing/2014/chart" uri="{C3380CC4-5D6E-409C-BE32-E72D297353CC}">
              <c16:uniqueId val="{00000001-EBF2-49F3-9219-607019FC202A}"/>
            </c:ext>
          </c:extLst>
        </c:ser>
        <c:ser>
          <c:idx val="3"/>
          <c:order val="2"/>
          <c:tx>
            <c:strRef>
              <c:f>'Table 2. Foreign'!$A$104</c:f>
              <c:strCache>
                <c:ptCount val="1"/>
                <c:pt idx="0">
                  <c:v>United Kingdom</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Foreign'!$B$104:$DX$104</c:f>
              <c:numCache>
                <c:formatCode>0%</c:formatCode>
                <c:ptCount val="127"/>
                <c:pt idx="0">
                  <c:v>0.19747582606632261</c:v>
                </c:pt>
                <c:pt idx="1">
                  <c:v>0.21778509904652882</c:v>
                </c:pt>
                <c:pt idx="2">
                  <c:v>0.22932092177446853</c:v>
                </c:pt>
                <c:pt idx="3">
                  <c:v>0.23358488777477013</c:v>
                </c:pt>
                <c:pt idx="4">
                  <c:v>0.24129505506658916</c:v>
                </c:pt>
                <c:pt idx="5">
                  <c:v>0.24382418753064572</c:v>
                </c:pt>
                <c:pt idx="6">
                  <c:v>0.2638435687703331</c:v>
                </c:pt>
                <c:pt idx="7">
                  <c:v>0.2701953597566088</c:v>
                </c:pt>
                <c:pt idx="8">
                  <c:v>0.27676543699744416</c:v>
                </c:pt>
                <c:pt idx="9">
                  <c:v>0.27458942874312725</c:v>
                </c:pt>
                <c:pt idx="10">
                  <c:v>0.28797353272486986</c:v>
                </c:pt>
                <c:pt idx="11">
                  <c:v>0.30857523534936548</c:v>
                </c:pt>
                <c:pt idx="12">
                  <c:v>0.30889227066200386</c:v>
                </c:pt>
                <c:pt idx="13">
                  <c:v>0.3348961737906434</c:v>
                </c:pt>
                <c:pt idx="14">
                  <c:v>0.3304858055052205</c:v>
                </c:pt>
                <c:pt idx="15">
                  <c:v>0.33864609384934935</c:v>
                </c:pt>
                <c:pt idx="16">
                  <c:v>0.33959139377165981</c:v>
                </c:pt>
                <c:pt idx="17">
                  <c:v>0.353740820263581</c:v>
                </c:pt>
                <c:pt idx="18">
                  <c:v>0.38080430275881061</c:v>
                </c:pt>
                <c:pt idx="19">
                  <c:v>0.356667610419026</c:v>
                </c:pt>
                <c:pt idx="20">
                  <c:v>0.36071484052362573</c:v>
                </c:pt>
                <c:pt idx="21">
                  <c:v>0.33029876291178362</c:v>
                </c:pt>
                <c:pt idx="22">
                  <c:v>0.29866999598928756</c:v>
                </c:pt>
                <c:pt idx="23">
                  <c:v>0.29352194454820552</c:v>
                </c:pt>
                <c:pt idx="24">
                  <c:v>0.29608863156520038</c:v>
                </c:pt>
                <c:pt idx="25">
                  <c:v>0.31070906409879384</c:v>
                </c:pt>
                <c:pt idx="26">
                  <c:v>0.31410495231897578</c:v>
                </c:pt>
                <c:pt idx="27">
                  <c:v>0.31733259314730378</c:v>
                </c:pt>
                <c:pt idx="28">
                  <c:v>0.30850284246510656</c:v>
                </c:pt>
                <c:pt idx="29">
                  <c:v>0.30870460564051166</c:v>
                </c:pt>
                <c:pt idx="30">
                  <c:v>0.31468456024491659</c:v>
                </c:pt>
                <c:pt idx="31">
                  <c:v>0.32216696028455832</c:v>
                </c:pt>
                <c:pt idx="32">
                  <c:v>0.31794862682482911</c:v>
                </c:pt>
                <c:pt idx="33">
                  <c:v>0.31665481358704761</c:v>
                </c:pt>
                <c:pt idx="34">
                  <c:v>0.31413938641487771</c:v>
                </c:pt>
                <c:pt idx="35">
                  <c:v>0.32012035303344999</c:v>
                </c:pt>
                <c:pt idx="36">
                  <c:v>0.3242772820300317</c:v>
                </c:pt>
                <c:pt idx="37">
                  <c:v>0.31827941735431742</c:v>
                </c:pt>
                <c:pt idx="38">
                  <c:v>0.3007556998379497</c:v>
                </c:pt>
                <c:pt idx="39">
                  <c:v>0.31084182837532692</c:v>
                </c:pt>
                <c:pt idx="40">
                  <c:v>0.303980091099814</c:v>
                </c:pt>
                <c:pt idx="41">
                  <c:v>0.30141129177606774</c:v>
                </c:pt>
                <c:pt idx="42">
                  <c:v>0.29592842009631015</c:v>
                </c:pt>
                <c:pt idx="43">
                  <c:v>0.26523717271955766</c:v>
                </c:pt>
                <c:pt idx="44">
                  <c:v>0.27290240147696604</c:v>
                </c:pt>
                <c:pt idx="45">
                  <c:v>0.27647404122546415</c:v>
                </c:pt>
                <c:pt idx="46">
                  <c:v>0.27998123575003536</c:v>
                </c:pt>
                <c:pt idx="47">
                  <c:v>0.29802086623191965</c:v>
                </c:pt>
                <c:pt idx="48">
                  <c:v>0.29268961086888184</c:v>
                </c:pt>
                <c:pt idx="49">
                  <c:v>0.29371034545294528</c:v>
                </c:pt>
                <c:pt idx="50">
                  <c:v>0.29668374703607969</c:v>
                </c:pt>
                <c:pt idx="51">
                  <c:v>0.30242433783305128</c:v>
                </c:pt>
                <c:pt idx="52">
                  <c:v>0.29294966626247826</c:v>
                </c:pt>
                <c:pt idx="53">
                  <c:v>0.29511498658740987</c:v>
                </c:pt>
                <c:pt idx="54">
                  <c:v>0.30018662684247399</c:v>
                </c:pt>
                <c:pt idx="55">
                  <c:v>0.30555264600363585</c:v>
                </c:pt>
                <c:pt idx="56">
                  <c:v>0.30260136575928104</c:v>
                </c:pt>
                <c:pt idx="57">
                  <c:v>0.29863489497132339</c:v>
                </c:pt>
                <c:pt idx="58">
                  <c:v>0.30147547402831892</c:v>
                </c:pt>
                <c:pt idx="59">
                  <c:v>0.30809514760271417</c:v>
                </c:pt>
                <c:pt idx="60">
                  <c:v>0.30178829510562893</c:v>
                </c:pt>
                <c:pt idx="61">
                  <c:v>0.30576912085918689</c:v>
                </c:pt>
                <c:pt idx="62">
                  <c:v>0.30955562193469865</c:v>
                </c:pt>
                <c:pt idx="63">
                  <c:v>0.3281676086290779</c:v>
                </c:pt>
                <c:pt idx="64">
                  <c:v>0.32416523472741532</c:v>
                </c:pt>
                <c:pt idx="65">
                  <c:v>0.29886433497647069</c:v>
                </c:pt>
                <c:pt idx="66">
                  <c:v>0.29314278020766477</c:v>
                </c:pt>
                <c:pt idx="67">
                  <c:v>0.30084892983770706</c:v>
                </c:pt>
                <c:pt idx="68">
                  <c:v>0.29971431730578851</c:v>
                </c:pt>
                <c:pt idx="69">
                  <c:v>0.30368827975300744</c:v>
                </c:pt>
                <c:pt idx="70">
                  <c:v>0.30310246835523197</c:v>
                </c:pt>
                <c:pt idx="71">
                  <c:v>0.3017034983521093</c:v>
                </c:pt>
                <c:pt idx="72">
                  <c:v>0.31296170695502107</c:v>
                </c:pt>
                <c:pt idx="73">
                  <c:v>0.3256933216795021</c:v>
                </c:pt>
                <c:pt idx="74">
                  <c:v>0.31265154570190806</c:v>
                </c:pt>
                <c:pt idx="75">
                  <c:v>0.32066413020273615</c:v>
                </c:pt>
                <c:pt idx="76">
                  <c:v>0.29730104825358006</c:v>
                </c:pt>
                <c:pt idx="77">
                  <c:v>0.30810450913175985</c:v>
                </c:pt>
                <c:pt idx="78">
                  <c:v>0.3203022449669537</c:v>
                </c:pt>
                <c:pt idx="79">
                  <c:v>0.32119871337588607</c:v>
                </c:pt>
                <c:pt idx="80">
                  <c:v>0.32320508616395893</c:v>
                </c:pt>
                <c:pt idx="81">
                  <c:v>0.32137355310996563</c:v>
                </c:pt>
              </c:numCache>
            </c:numRef>
          </c:val>
          <c:smooth val="0"/>
          <c:extLst>
            <c:ext xmlns:c16="http://schemas.microsoft.com/office/drawing/2014/chart" uri="{C3380CC4-5D6E-409C-BE32-E72D297353CC}">
              <c16:uniqueId val="{00000002-EBF2-49F3-9219-607019FC202A}"/>
            </c:ext>
          </c:extLst>
        </c:ser>
        <c:ser>
          <c:idx val="5"/>
          <c:order val="3"/>
          <c:tx>
            <c:strRef>
              <c:f>'Table 2. Foreign'!$A$105</c:f>
              <c:strCache>
                <c:ptCount val="1"/>
                <c:pt idx="0">
                  <c:v>United States</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Foreign'!$B$105:$DX$105</c:f>
              <c:numCache>
                <c:formatCode>0%</c:formatCode>
                <c:ptCount val="127"/>
                <c:pt idx="0">
                  <c:v>0.23846453182189653</c:v>
                </c:pt>
                <c:pt idx="1">
                  <c:v>0.2562559847699149</c:v>
                </c:pt>
                <c:pt idx="2">
                  <c:v>0.25895502413541677</c:v>
                </c:pt>
                <c:pt idx="3">
                  <c:v>0.26029715900237649</c:v>
                </c:pt>
                <c:pt idx="4">
                  <c:v>0.26609334921733813</c:v>
                </c:pt>
                <c:pt idx="5">
                  <c:v>0.25229047642150138</c:v>
                </c:pt>
                <c:pt idx="6">
                  <c:v>0.25748671193098738</c:v>
                </c:pt>
                <c:pt idx="7">
                  <c:v>0.26628043548614083</c:v>
                </c:pt>
                <c:pt idx="8">
                  <c:v>0.26726885521397731</c:v>
                </c:pt>
                <c:pt idx="9">
                  <c:v>0.26368541844010468</c:v>
                </c:pt>
                <c:pt idx="10">
                  <c:v>0.26778058124412474</c:v>
                </c:pt>
                <c:pt idx="11">
                  <c:v>0.2742358948529674</c:v>
                </c:pt>
                <c:pt idx="12">
                  <c:v>0.28076408954294252</c:v>
                </c:pt>
                <c:pt idx="13">
                  <c:v>0.28145468287966896</c:v>
                </c:pt>
                <c:pt idx="14">
                  <c:v>0.2834127685506318</c:v>
                </c:pt>
                <c:pt idx="15">
                  <c:v>0.29071257274145135</c:v>
                </c:pt>
                <c:pt idx="16">
                  <c:v>0.30116274942330745</c:v>
                </c:pt>
                <c:pt idx="17">
                  <c:v>0.30173898129074594</c:v>
                </c:pt>
                <c:pt idx="18">
                  <c:v>0.30637014751674307</c:v>
                </c:pt>
                <c:pt idx="19">
                  <c:v>0.31431936277094175</c:v>
                </c:pt>
                <c:pt idx="20">
                  <c:v>0.3229020885409824</c:v>
                </c:pt>
                <c:pt idx="21">
                  <c:v>0.3233344341203489</c:v>
                </c:pt>
                <c:pt idx="22">
                  <c:v>0.32157215076261148</c:v>
                </c:pt>
                <c:pt idx="23">
                  <c:v>0.32106421789741246</c:v>
                </c:pt>
                <c:pt idx="24">
                  <c:v>0.32519444056457159</c:v>
                </c:pt>
                <c:pt idx="25">
                  <c:v>0.325834809640004</c:v>
                </c:pt>
                <c:pt idx="26">
                  <c:v>0.33552798707654036</c:v>
                </c:pt>
                <c:pt idx="27">
                  <c:v>0.33225020971741676</c:v>
                </c:pt>
                <c:pt idx="28">
                  <c:v>0.34312819370343672</c:v>
                </c:pt>
                <c:pt idx="29">
                  <c:v>0.34446726840333791</c:v>
                </c:pt>
                <c:pt idx="30">
                  <c:v>0.34659862858210061</c:v>
                </c:pt>
                <c:pt idx="31">
                  <c:v>0.34290341711676398</c:v>
                </c:pt>
                <c:pt idx="32">
                  <c:v>0.33296266842635075</c:v>
                </c:pt>
                <c:pt idx="33">
                  <c:v>0.34291083528359617</c:v>
                </c:pt>
                <c:pt idx="34">
                  <c:v>0.35002799742354673</c:v>
                </c:pt>
                <c:pt idx="35">
                  <c:v>0.34934873607113637</c:v>
                </c:pt>
                <c:pt idx="36">
                  <c:v>0.36745826586520736</c:v>
                </c:pt>
                <c:pt idx="37">
                  <c:v>0.36139890384438428</c:v>
                </c:pt>
                <c:pt idx="38">
                  <c:v>0.32083793610022243</c:v>
                </c:pt>
                <c:pt idx="39">
                  <c:v>0.31864432947799642</c:v>
                </c:pt>
                <c:pt idx="40">
                  <c:v>0.32338196347824422</c:v>
                </c:pt>
                <c:pt idx="41">
                  <c:v>0.33245368495859801</c:v>
                </c:pt>
                <c:pt idx="42">
                  <c:v>0.33182864923338407</c:v>
                </c:pt>
                <c:pt idx="43">
                  <c:v>0.32804454741599515</c:v>
                </c:pt>
                <c:pt idx="44">
                  <c:v>0.32583114439502536</c:v>
                </c:pt>
                <c:pt idx="45">
                  <c:v>0.32491866041773404</c:v>
                </c:pt>
                <c:pt idx="46">
                  <c:v>0.32148941620031396</c:v>
                </c:pt>
                <c:pt idx="47">
                  <c:v>0.3108378745639877</c:v>
                </c:pt>
                <c:pt idx="48">
                  <c:v>0.31436201559645782</c:v>
                </c:pt>
                <c:pt idx="49">
                  <c:v>0.31694846220447592</c:v>
                </c:pt>
                <c:pt idx="50">
                  <c:v>0.30525119067673112</c:v>
                </c:pt>
                <c:pt idx="51">
                  <c:v>0.29375093588876011</c:v>
                </c:pt>
                <c:pt idx="52">
                  <c:v>0.29777672495416857</c:v>
                </c:pt>
                <c:pt idx="53">
                  <c:v>0.30227099641209287</c:v>
                </c:pt>
                <c:pt idx="54">
                  <c:v>0.30541143197020099</c:v>
                </c:pt>
                <c:pt idx="55">
                  <c:v>0.294289957539974</c:v>
                </c:pt>
                <c:pt idx="56">
                  <c:v>0.28717248743891993</c:v>
                </c:pt>
                <c:pt idx="57">
                  <c:v>0.28521473037861778</c:v>
                </c:pt>
                <c:pt idx="58">
                  <c:v>0.28269666997809456</c:v>
                </c:pt>
                <c:pt idx="59">
                  <c:v>0.27703611602436967</c:v>
                </c:pt>
                <c:pt idx="60">
                  <c:v>0.28323790917795338</c:v>
                </c:pt>
                <c:pt idx="61">
                  <c:v>0.29500890858903972</c:v>
                </c:pt>
                <c:pt idx="62">
                  <c:v>0.29299624651626416</c:v>
                </c:pt>
                <c:pt idx="63">
                  <c:v>0.28531836798982957</c:v>
                </c:pt>
                <c:pt idx="64">
                  <c:v>0.29049765015235124</c:v>
                </c:pt>
                <c:pt idx="65">
                  <c:v>0.24950291689448154</c:v>
                </c:pt>
                <c:pt idx="66">
                  <c:v>0.24576897867631961</c:v>
                </c:pt>
                <c:pt idx="67">
                  <c:v>0.23929273368734424</c:v>
                </c:pt>
                <c:pt idx="68">
                  <c:v>0.23664534034289034</c:v>
                </c:pt>
                <c:pt idx="69">
                  <c:v>0.25518853162980631</c:v>
                </c:pt>
                <c:pt idx="70">
                  <c:v>0.25671483512666682</c:v>
                </c:pt>
                <c:pt idx="71">
                  <c:v>0.25331908554309907</c:v>
                </c:pt>
                <c:pt idx="72">
                  <c:v>0.24052934827695971</c:v>
                </c:pt>
                <c:pt idx="73">
                  <c:v>0.23835264609476492</c:v>
                </c:pt>
                <c:pt idx="74">
                  <c:v>0.22774754368219718</c:v>
                </c:pt>
                <c:pt idx="75">
                  <c:v>0.2258408942028462</c:v>
                </c:pt>
                <c:pt idx="76">
                  <c:v>0.23204113233231988</c:v>
                </c:pt>
                <c:pt idx="77">
                  <c:v>0.22913337298080205</c:v>
                </c:pt>
                <c:pt idx="78">
                  <c:v>0.22202676191039983</c:v>
                </c:pt>
                <c:pt idx="79">
                  <c:v>0.21340234634927721</c:v>
                </c:pt>
                <c:pt idx="80">
                  <c:v>0.22456652225498774</c:v>
                </c:pt>
                <c:pt idx="81">
                  <c:v>0.22406706095948947</c:v>
                </c:pt>
              </c:numCache>
            </c:numRef>
          </c:val>
          <c:smooth val="0"/>
          <c:extLst>
            <c:ext xmlns:c16="http://schemas.microsoft.com/office/drawing/2014/chart" uri="{C3380CC4-5D6E-409C-BE32-E72D297353CC}">
              <c16:uniqueId val="{00000003-EBF2-49F3-9219-607019FC202A}"/>
            </c:ext>
          </c:extLst>
        </c:ser>
        <c:dLbls>
          <c:showLegendKey val="0"/>
          <c:showVal val="0"/>
          <c:showCatName val="0"/>
          <c:showSerName val="0"/>
          <c:showPercent val="0"/>
          <c:showBubbleSize val="0"/>
        </c:dLbls>
        <c:smooth val="0"/>
        <c:axId val="570079488"/>
        <c:axId val="570089472"/>
      </c:lineChart>
      <c:dateAx>
        <c:axId val="570079488"/>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089472"/>
        <c:crosses val="autoZero"/>
        <c:auto val="1"/>
        <c:lblOffset val="100"/>
        <c:baseTimeUnit val="months"/>
        <c:majorUnit val="24"/>
        <c:majorTimeUnit val="months"/>
        <c:minorUnit val="12"/>
        <c:minorTimeUnit val="months"/>
      </c:dateAx>
      <c:valAx>
        <c:axId val="570089472"/>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079488"/>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33" l="0.70000000000000062" r="0.70000000000000062" t="0.75000000000000233"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2. Foreign'!$A$83</c:f>
              <c:strCache>
                <c:ptCount val="1"/>
                <c:pt idx="0">
                  <c:v>Austria</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Foreign'!$B$83:$DX$83</c:f>
              <c:numCache>
                <c:formatCode>0%</c:formatCode>
                <c:ptCount val="127"/>
                <c:pt idx="0">
                  <c:v>0.79805436884637149</c:v>
                </c:pt>
                <c:pt idx="1">
                  <c:v>0.79671199341554522</c:v>
                </c:pt>
                <c:pt idx="2">
                  <c:v>0.81739172926032444</c:v>
                </c:pt>
                <c:pt idx="3">
                  <c:v>0.83158793962183564</c:v>
                </c:pt>
                <c:pt idx="4">
                  <c:v>0.80321230752562944</c:v>
                </c:pt>
                <c:pt idx="5">
                  <c:v>0.84357618577656357</c:v>
                </c:pt>
                <c:pt idx="6">
                  <c:v>0.83583323491201122</c:v>
                </c:pt>
                <c:pt idx="7">
                  <c:v>0.83678689652207561</c:v>
                </c:pt>
                <c:pt idx="8">
                  <c:v>0.83898594949867544</c:v>
                </c:pt>
                <c:pt idx="9">
                  <c:v>0.85108639732735458</c:v>
                </c:pt>
                <c:pt idx="10">
                  <c:v>0.87252271459966535</c:v>
                </c:pt>
                <c:pt idx="11">
                  <c:v>0.89222761068968581</c:v>
                </c:pt>
                <c:pt idx="12">
                  <c:v>0.89211499254955018</c:v>
                </c:pt>
                <c:pt idx="13">
                  <c:v>0.9000645623678396</c:v>
                </c:pt>
                <c:pt idx="14">
                  <c:v>0.89994827752800699</c:v>
                </c:pt>
                <c:pt idx="15">
                  <c:v>0.89403191769981538</c:v>
                </c:pt>
                <c:pt idx="16">
                  <c:v>0.88686280038850762</c:v>
                </c:pt>
                <c:pt idx="17">
                  <c:v>0.85396085857012949</c:v>
                </c:pt>
                <c:pt idx="18">
                  <c:v>0.86536200858772727</c:v>
                </c:pt>
                <c:pt idx="19">
                  <c:v>0.87552492668621695</c:v>
                </c:pt>
                <c:pt idx="20">
                  <c:v>0.85717878359422583</c:v>
                </c:pt>
                <c:pt idx="21">
                  <c:v>0.8732630123153251</c:v>
                </c:pt>
                <c:pt idx="22">
                  <c:v>0.89644681995428266</c:v>
                </c:pt>
                <c:pt idx="23">
                  <c:v>0.87685666046889377</c:v>
                </c:pt>
                <c:pt idx="24">
                  <c:v>0.88865046439792528</c:v>
                </c:pt>
                <c:pt idx="25">
                  <c:v>0.90761301362886293</c:v>
                </c:pt>
                <c:pt idx="26">
                  <c:v>0.88565307895960066</c:v>
                </c:pt>
                <c:pt idx="27">
                  <c:v>0.86357689964748297</c:v>
                </c:pt>
                <c:pt idx="28">
                  <c:v>0.83315415617375765</c:v>
                </c:pt>
                <c:pt idx="29">
                  <c:v>0.84421975749417133</c:v>
                </c:pt>
                <c:pt idx="30">
                  <c:v>0.87498313968052099</c:v>
                </c:pt>
                <c:pt idx="31">
                  <c:v>0.85924304035032839</c:v>
                </c:pt>
                <c:pt idx="32">
                  <c:v>0.84114148358797947</c:v>
                </c:pt>
                <c:pt idx="33">
                  <c:v>0.8514265348441088</c:v>
                </c:pt>
                <c:pt idx="34">
                  <c:v>0.84046333709459187</c:v>
                </c:pt>
                <c:pt idx="35">
                  <c:v>0.84314164451284923</c:v>
                </c:pt>
                <c:pt idx="36">
                  <c:v>0.81144109478731541</c:v>
                </c:pt>
                <c:pt idx="37">
                  <c:v>0.77630136986301368</c:v>
                </c:pt>
                <c:pt idx="38">
                  <c:v>0.83559268042331791</c:v>
                </c:pt>
                <c:pt idx="39">
                  <c:v>0.80821225172716538</c:v>
                </c:pt>
                <c:pt idx="40">
                  <c:v>0.80579165888095383</c:v>
                </c:pt>
                <c:pt idx="41">
                  <c:v>0.8181131169622099</c:v>
                </c:pt>
                <c:pt idx="42">
                  <c:v>0.80537624660018137</c:v>
                </c:pt>
                <c:pt idx="43">
                  <c:v>0.8123718777768979</c:v>
                </c:pt>
                <c:pt idx="44">
                  <c:v>0.83471435556382478</c:v>
                </c:pt>
                <c:pt idx="45">
                  <c:v>0.7917483030172795</c:v>
                </c:pt>
                <c:pt idx="46">
                  <c:v>0.78220310103935931</c:v>
                </c:pt>
                <c:pt idx="47">
                  <c:v>0.77902879352472754</c:v>
                </c:pt>
                <c:pt idx="48">
                  <c:v>0.79828962653550517</c:v>
                </c:pt>
                <c:pt idx="49">
                  <c:v>0.79928063147298689</c:v>
                </c:pt>
                <c:pt idx="50">
                  <c:v>0.78036231333519046</c:v>
                </c:pt>
                <c:pt idx="51">
                  <c:v>0.73684725369678983</c:v>
                </c:pt>
                <c:pt idx="52">
                  <c:v>0.70409670527756452</c:v>
                </c:pt>
                <c:pt idx="53">
                  <c:v>0.69689715648870831</c:v>
                </c:pt>
                <c:pt idx="54">
                  <c:v>0.70238070868559499</c:v>
                </c:pt>
                <c:pt idx="55">
                  <c:v>0.68622122893970749</c:v>
                </c:pt>
                <c:pt idx="56">
                  <c:v>0.68396682101335826</c:v>
                </c:pt>
                <c:pt idx="57">
                  <c:v>0.68282662963514029</c:v>
                </c:pt>
                <c:pt idx="58">
                  <c:v>0.67095891314383693</c:v>
                </c:pt>
                <c:pt idx="59">
                  <c:v>0.67388362086971054</c:v>
                </c:pt>
                <c:pt idx="60">
                  <c:v>0.69042299390313167</c:v>
                </c:pt>
                <c:pt idx="61">
                  <c:v>0.70722589952477932</c:v>
                </c:pt>
                <c:pt idx="62">
                  <c:v>0.71370285389531907</c:v>
                </c:pt>
                <c:pt idx="63">
                  <c:v>0.68455939251184106</c:v>
                </c:pt>
                <c:pt idx="64">
                  <c:v>0.67622518107085483</c:v>
                </c:pt>
                <c:pt idx="65">
                  <c:v>0.67684737549664664</c:v>
                </c:pt>
                <c:pt idx="66">
                  <c:v>0.66453394688424616</c:v>
                </c:pt>
                <c:pt idx="67">
                  <c:v>0.65829728320207714</c:v>
                </c:pt>
                <c:pt idx="68">
                  <c:v>0.5896397858475324</c:v>
                </c:pt>
                <c:pt idx="69">
                  <c:v>0.57810099496793843</c:v>
                </c:pt>
                <c:pt idx="70">
                  <c:v>0.56726271681933349</c:v>
                </c:pt>
                <c:pt idx="71">
                  <c:v>0.55852632311009121</c:v>
                </c:pt>
                <c:pt idx="72">
                  <c:v>0.56210914638556997</c:v>
                </c:pt>
                <c:pt idx="73">
                  <c:v>0.55750297871790822</c:v>
                </c:pt>
                <c:pt idx="74">
                  <c:v>0.56099106848358238</c:v>
                </c:pt>
                <c:pt idx="75">
                  <c:v>0.57440055842414794</c:v>
                </c:pt>
                <c:pt idx="76">
                  <c:v>0.57753919774458407</c:v>
                </c:pt>
                <c:pt idx="77">
                  <c:v>0.56947343571393072</c:v>
                </c:pt>
                <c:pt idx="78">
                  <c:v>0.58623506649058688</c:v>
                </c:pt>
                <c:pt idx="79">
                  <c:v>0.60713892255150381</c:v>
                </c:pt>
                <c:pt idx="80">
                  <c:v>0.61284867981111124</c:v>
                </c:pt>
                <c:pt idx="81">
                  <c:v>0.60835813576910358</c:v>
                </c:pt>
              </c:numCache>
            </c:numRef>
          </c:val>
          <c:smooth val="0"/>
          <c:extLst>
            <c:ext xmlns:c16="http://schemas.microsoft.com/office/drawing/2014/chart" uri="{C3380CC4-5D6E-409C-BE32-E72D297353CC}">
              <c16:uniqueId val="{00000000-DC87-4E50-9206-80BA49D253A6}"/>
            </c:ext>
          </c:extLst>
        </c:ser>
        <c:ser>
          <c:idx val="8"/>
          <c:order val="1"/>
          <c:tx>
            <c:strRef>
              <c:f>'Table 2. Foreign'!$A$84</c:f>
              <c:strCache>
                <c:ptCount val="1"/>
                <c:pt idx="0">
                  <c:v>Belgium</c:v>
                </c:pt>
              </c:strCache>
            </c:strRef>
          </c:tx>
          <c:spPr>
            <a:ln w="50800">
              <a:solidFill>
                <a:schemeClr val="bg2">
                  <a:lumMod val="90000"/>
                </a:schemeClr>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Foreign'!$B$84:$DX$84</c:f>
              <c:numCache>
                <c:formatCode>0%</c:formatCode>
                <c:ptCount val="127"/>
                <c:pt idx="0">
                  <c:v>0.5931616875501512</c:v>
                </c:pt>
                <c:pt idx="1">
                  <c:v>0.60047020792006467</c:v>
                </c:pt>
                <c:pt idx="2">
                  <c:v>0.60196910632866618</c:v>
                </c:pt>
                <c:pt idx="3">
                  <c:v>0.58545865648780726</c:v>
                </c:pt>
                <c:pt idx="4">
                  <c:v>0.60937444823297215</c:v>
                </c:pt>
                <c:pt idx="5">
                  <c:v>0.63318145123730862</c:v>
                </c:pt>
                <c:pt idx="6">
                  <c:v>0.625437914725261</c:v>
                </c:pt>
                <c:pt idx="7">
                  <c:v>0.60323551301647771</c:v>
                </c:pt>
                <c:pt idx="8">
                  <c:v>0.61023137402863681</c:v>
                </c:pt>
                <c:pt idx="9">
                  <c:v>0.60173766271142282</c:v>
                </c:pt>
                <c:pt idx="10">
                  <c:v>0.61828720871228382</c:v>
                </c:pt>
                <c:pt idx="11">
                  <c:v>0.61625358622888105</c:v>
                </c:pt>
                <c:pt idx="12">
                  <c:v>0.67422959568328855</c:v>
                </c:pt>
                <c:pt idx="13">
                  <c:v>0.66976172647504939</c:v>
                </c:pt>
                <c:pt idx="14">
                  <c:v>0.67689511066134433</c:v>
                </c:pt>
                <c:pt idx="15">
                  <c:v>0.67749331144591141</c:v>
                </c:pt>
                <c:pt idx="16">
                  <c:v>0.71240464357611899</c:v>
                </c:pt>
                <c:pt idx="17">
                  <c:v>0.73190140632999068</c:v>
                </c:pt>
                <c:pt idx="18">
                  <c:v>0.80865584654270128</c:v>
                </c:pt>
                <c:pt idx="19">
                  <c:v>0.67579679669280557</c:v>
                </c:pt>
                <c:pt idx="20">
                  <c:v>0.69636743328825135</c:v>
                </c:pt>
                <c:pt idx="21">
                  <c:v>0.65811465088247378</c:v>
                </c:pt>
                <c:pt idx="22">
                  <c:v>0.6476995523903023</c:v>
                </c:pt>
                <c:pt idx="23">
                  <c:v>0.64693018831518345</c:v>
                </c:pt>
                <c:pt idx="24">
                  <c:v>0.68648771462884228</c:v>
                </c:pt>
                <c:pt idx="25">
                  <c:v>0.732289108949429</c:v>
                </c:pt>
                <c:pt idx="26">
                  <c:v>0.64747583731049752</c:v>
                </c:pt>
                <c:pt idx="27">
                  <c:v>0.62901516333749474</c:v>
                </c:pt>
                <c:pt idx="28">
                  <c:v>0.56733961724510984</c:v>
                </c:pt>
                <c:pt idx="29">
                  <c:v>0.5377336503053185</c:v>
                </c:pt>
                <c:pt idx="30">
                  <c:v>0.56377363594723628</c:v>
                </c:pt>
                <c:pt idx="31">
                  <c:v>0.54496462626884035</c:v>
                </c:pt>
                <c:pt idx="32">
                  <c:v>0.62962243455442612</c:v>
                </c:pt>
                <c:pt idx="33">
                  <c:v>0.58608987933573053</c:v>
                </c:pt>
                <c:pt idx="34">
                  <c:v>0.56354517505351587</c:v>
                </c:pt>
                <c:pt idx="35">
                  <c:v>0.52841118934438924</c:v>
                </c:pt>
                <c:pt idx="36">
                  <c:v>0.55806705051153827</c:v>
                </c:pt>
                <c:pt idx="37">
                  <c:v>0.56410132895072396</c:v>
                </c:pt>
                <c:pt idx="38">
                  <c:v>0.57435276662794565</c:v>
                </c:pt>
                <c:pt idx="39">
                  <c:v>0.56766028817564995</c:v>
                </c:pt>
                <c:pt idx="40">
                  <c:v>0.60494819297437818</c:v>
                </c:pt>
                <c:pt idx="41">
                  <c:v>0.62745042541026763</c:v>
                </c:pt>
                <c:pt idx="42">
                  <c:v>0.62694646510570584</c:v>
                </c:pt>
                <c:pt idx="43">
                  <c:v>0.61959092565070817</c:v>
                </c:pt>
                <c:pt idx="44">
                  <c:v>0.66279755940053897</c:v>
                </c:pt>
                <c:pt idx="45">
                  <c:v>0.61219767322488372</c:v>
                </c:pt>
                <c:pt idx="46">
                  <c:v>0.62569227866505372</c:v>
                </c:pt>
                <c:pt idx="47">
                  <c:v>0.60616403579044764</c:v>
                </c:pt>
                <c:pt idx="48">
                  <c:v>0.63975126405224103</c:v>
                </c:pt>
                <c:pt idx="49">
                  <c:v>0.64743865116614141</c:v>
                </c:pt>
                <c:pt idx="50">
                  <c:v>0.64691046321700418</c:v>
                </c:pt>
                <c:pt idx="51">
                  <c:v>0.60301001249860442</c:v>
                </c:pt>
                <c:pt idx="52">
                  <c:v>0.59724527093374413</c:v>
                </c:pt>
                <c:pt idx="53">
                  <c:v>0.59494578343531168</c:v>
                </c:pt>
                <c:pt idx="54">
                  <c:v>0.59759970842445076</c:v>
                </c:pt>
                <c:pt idx="55">
                  <c:v>0.57548940231524426</c:v>
                </c:pt>
                <c:pt idx="56">
                  <c:v>0.60113126332173927</c:v>
                </c:pt>
                <c:pt idx="57">
                  <c:v>0.60349990278047827</c:v>
                </c:pt>
                <c:pt idx="58">
                  <c:v>0.60202436632661971</c:v>
                </c:pt>
                <c:pt idx="59">
                  <c:v>0.58859078283394495</c:v>
                </c:pt>
                <c:pt idx="60">
                  <c:v>0.62916433064669597</c:v>
                </c:pt>
                <c:pt idx="61">
                  <c:v>0.65181152571421364</c:v>
                </c:pt>
                <c:pt idx="62">
                  <c:v>0.67032410194661862</c:v>
                </c:pt>
                <c:pt idx="63">
                  <c:v>0.61657976496709388</c:v>
                </c:pt>
                <c:pt idx="64">
                  <c:v>0.61525620342254428</c:v>
                </c:pt>
                <c:pt idx="65">
                  <c:v>0.62091299985016402</c:v>
                </c:pt>
                <c:pt idx="66">
                  <c:v>0.620770893321689</c:v>
                </c:pt>
                <c:pt idx="67">
                  <c:v>0.59722174505559944</c:v>
                </c:pt>
                <c:pt idx="68">
                  <c:v>0.56562309542197198</c:v>
                </c:pt>
                <c:pt idx="69">
                  <c:v>0.55478027057277512</c:v>
                </c:pt>
                <c:pt idx="70">
                  <c:v>0.56657694401479342</c:v>
                </c:pt>
                <c:pt idx="71">
                  <c:v>0.55103921014419277</c:v>
                </c:pt>
                <c:pt idx="72">
                  <c:v>0.55740159861923966</c:v>
                </c:pt>
                <c:pt idx="73">
                  <c:v>0.55596572481521722</c:v>
                </c:pt>
                <c:pt idx="74">
                  <c:v>0.57189718674408851</c:v>
                </c:pt>
                <c:pt idx="75">
                  <c:v>0.57129663608562686</c:v>
                </c:pt>
                <c:pt idx="76">
                  <c:v>0.58494291169976187</c:v>
                </c:pt>
                <c:pt idx="77">
                  <c:v>0.59630417400889613</c:v>
                </c:pt>
                <c:pt idx="78">
                  <c:v>0.56813890485181839</c:v>
                </c:pt>
                <c:pt idx="79">
                  <c:v>0.56401988267022973</c:v>
                </c:pt>
                <c:pt idx="80">
                  <c:v>0.57571294709010079</c:v>
                </c:pt>
                <c:pt idx="81">
                  <c:v>0.59069318017627515</c:v>
                </c:pt>
              </c:numCache>
            </c:numRef>
          </c:val>
          <c:smooth val="0"/>
          <c:extLst>
            <c:ext xmlns:c16="http://schemas.microsoft.com/office/drawing/2014/chart" uri="{C3380CC4-5D6E-409C-BE32-E72D297353CC}">
              <c16:uniqueId val="{00000001-DC87-4E50-9206-80BA49D253A6}"/>
            </c:ext>
          </c:extLst>
        </c:ser>
        <c:ser>
          <c:idx val="9"/>
          <c:order val="2"/>
          <c:tx>
            <c:strRef>
              <c:f>'Table 2. Foreign'!$A$88</c:f>
              <c:strCache>
                <c:ptCount val="1"/>
                <c:pt idx="0">
                  <c:v>Finland</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Foreign'!$B$88:$DX$88</c:f>
              <c:numCache>
                <c:formatCode>0%</c:formatCode>
                <c:ptCount val="127"/>
                <c:pt idx="0">
                  <c:v>0.88840224584691974</c:v>
                </c:pt>
                <c:pt idx="1">
                  <c:v>0.8788679803319901</c:v>
                </c:pt>
                <c:pt idx="2">
                  <c:v>0.88474954151533669</c:v>
                </c:pt>
                <c:pt idx="3">
                  <c:v>0.8882828462290131</c:v>
                </c:pt>
                <c:pt idx="4">
                  <c:v>0.86867184595213398</c:v>
                </c:pt>
                <c:pt idx="5">
                  <c:v>0.90870976467406006</c:v>
                </c:pt>
                <c:pt idx="6">
                  <c:v>0.85778394098726907</c:v>
                </c:pt>
                <c:pt idx="7">
                  <c:v>0.8685149246834859</c:v>
                </c:pt>
                <c:pt idx="8">
                  <c:v>0.86662936392158429</c:v>
                </c:pt>
                <c:pt idx="9">
                  <c:v>0.88590209687488519</c:v>
                </c:pt>
                <c:pt idx="10">
                  <c:v>0.86436603488695507</c:v>
                </c:pt>
                <c:pt idx="11">
                  <c:v>0.88892735455423344</c:v>
                </c:pt>
                <c:pt idx="12">
                  <c:v>0.86660270593072652</c:v>
                </c:pt>
                <c:pt idx="13">
                  <c:v>0.84957735777376764</c:v>
                </c:pt>
                <c:pt idx="14">
                  <c:v>0.8391783464324557</c:v>
                </c:pt>
                <c:pt idx="15">
                  <c:v>0.90559622925802152</c:v>
                </c:pt>
                <c:pt idx="16">
                  <c:v>0.89328774882667084</c:v>
                </c:pt>
                <c:pt idx="17">
                  <c:v>0.87569826868983003</c:v>
                </c:pt>
                <c:pt idx="18">
                  <c:v>0.86861247910360107</c:v>
                </c:pt>
                <c:pt idx="19">
                  <c:v>0.90484209692118722</c:v>
                </c:pt>
                <c:pt idx="20">
                  <c:v>0.91398849203564669</c:v>
                </c:pt>
                <c:pt idx="21">
                  <c:v>0.90844455278607272</c:v>
                </c:pt>
                <c:pt idx="22">
                  <c:v>0.90847784200385351</c:v>
                </c:pt>
                <c:pt idx="23">
                  <c:v>0.92014223034138543</c:v>
                </c:pt>
                <c:pt idx="24">
                  <c:v>0.93466334164588538</c:v>
                </c:pt>
                <c:pt idx="25">
                  <c:v>0.96694518274864527</c:v>
                </c:pt>
                <c:pt idx="26">
                  <c:v>0.93600347021399655</c:v>
                </c:pt>
                <c:pt idx="27">
                  <c:v>0.9096526156803515</c:v>
                </c:pt>
                <c:pt idx="28">
                  <c:v>0.88641799186002612</c:v>
                </c:pt>
                <c:pt idx="29">
                  <c:v>0.86360825321864287</c:v>
                </c:pt>
                <c:pt idx="30">
                  <c:v>0.90688237349170953</c:v>
                </c:pt>
                <c:pt idx="31">
                  <c:v>0.92497220950761772</c:v>
                </c:pt>
                <c:pt idx="32">
                  <c:v>0.92611976791826911</c:v>
                </c:pt>
                <c:pt idx="33">
                  <c:v>0.93795472670388313</c:v>
                </c:pt>
                <c:pt idx="34">
                  <c:v>0.93395686674460832</c:v>
                </c:pt>
                <c:pt idx="35">
                  <c:v>0.94662487945998075</c:v>
                </c:pt>
                <c:pt idx="36">
                  <c:v>0.96104819220016102</c:v>
                </c:pt>
                <c:pt idx="37">
                  <c:v>0.93332886326047126</c:v>
                </c:pt>
                <c:pt idx="38">
                  <c:v>0.94822082433574317</c:v>
                </c:pt>
                <c:pt idx="39">
                  <c:v>0.94441561371841143</c:v>
                </c:pt>
                <c:pt idx="40">
                  <c:v>0.94082080544277402</c:v>
                </c:pt>
                <c:pt idx="41">
                  <c:v>0.91378799737693805</c:v>
                </c:pt>
                <c:pt idx="42">
                  <c:v>0.90114219039361143</c:v>
                </c:pt>
                <c:pt idx="43">
                  <c:v>0.94252656731434314</c:v>
                </c:pt>
                <c:pt idx="44">
                  <c:v>0.95905462184873957</c:v>
                </c:pt>
                <c:pt idx="45">
                  <c:v>0.92711269003294572</c:v>
                </c:pt>
                <c:pt idx="46">
                  <c:v>0.92339793176451423</c:v>
                </c:pt>
                <c:pt idx="47">
                  <c:v>0.91422637183920996</c:v>
                </c:pt>
                <c:pt idx="48">
                  <c:v>0.92896870602425785</c:v>
                </c:pt>
                <c:pt idx="49">
                  <c:v>0.8784056057884132</c:v>
                </c:pt>
                <c:pt idx="50">
                  <c:v>0.84137488904231184</c:v>
                </c:pt>
                <c:pt idx="51">
                  <c:v>0.80638472710594711</c:v>
                </c:pt>
                <c:pt idx="52">
                  <c:v>0.79493928279584192</c:v>
                </c:pt>
                <c:pt idx="53">
                  <c:v>0.76891889307502537</c:v>
                </c:pt>
                <c:pt idx="54">
                  <c:v>0.74855341317595492</c:v>
                </c:pt>
                <c:pt idx="55">
                  <c:v>0.74512948945230784</c:v>
                </c:pt>
                <c:pt idx="56">
                  <c:v>0.74255349298568785</c:v>
                </c:pt>
                <c:pt idx="57">
                  <c:v>0.73201175427958398</c:v>
                </c:pt>
                <c:pt idx="58">
                  <c:v>0.71875351663603282</c:v>
                </c:pt>
                <c:pt idx="59">
                  <c:v>0.71925421633719455</c:v>
                </c:pt>
                <c:pt idx="60">
                  <c:v>0.73050386392944211</c:v>
                </c:pt>
                <c:pt idx="61">
                  <c:v>0.73422337708884011</c:v>
                </c:pt>
                <c:pt idx="62">
                  <c:v>0.72926634402578683</c:v>
                </c:pt>
                <c:pt idx="63">
                  <c:v>0.72270562670488692</c:v>
                </c:pt>
                <c:pt idx="64">
                  <c:v>0.73348184859786569</c:v>
                </c:pt>
                <c:pt idx="65">
                  <c:v>0.73276160231417431</c:v>
                </c:pt>
                <c:pt idx="66">
                  <c:v>0.70451940196580576</c:v>
                </c:pt>
                <c:pt idx="67">
                  <c:v>0.69022645069979549</c:v>
                </c:pt>
                <c:pt idx="68">
                  <c:v>0.66332085352688519</c:v>
                </c:pt>
                <c:pt idx="69">
                  <c:v>0.64546192169739069</c:v>
                </c:pt>
                <c:pt idx="70">
                  <c:v>0.60291268722533375</c:v>
                </c:pt>
                <c:pt idx="71">
                  <c:v>0.57082944300736227</c:v>
                </c:pt>
                <c:pt idx="72">
                  <c:v>0.5569130005682329</c:v>
                </c:pt>
                <c:pt idx="73">
                  <c:v>0.56911595117387237</c:v>
                </c:pt>
                <c:pt idx="74">
                  <c:v>0.57757032305613565</c:v>
                </c:pt>
                <c:pt idx="75">
                  <c:v>0.58336655545996907</c:v>
                </c:pt>
                <c:pt idx="76">
                  <c:v>0.58981696489550617</c:v>
                </c:pt>
                <c:pt idx="77">
                  <c:v>0.60829962864159615</c:v>
                </c:pt>
                <c:pt idx="78">
                  <c:v>0.61503896326697594</c:v>
                </c:pt>
                <c:pt idx="79">
                  <c:v>0.62657773813909301</c:v>
                </c:pt>
                <c:pt idx="80">
                  <c:v>0.6435586330353924</c:v>
                </c:pt>
                <c:pt idx="81">
                  <c:v>0.66090760833589091</c:v>
                </c:pt>
              </c:numCache>
            </c:numRef>
          </c:val>
          <c:smooth val="0"/>
          <c:extLst>
            <c:ext xmlns:c16="http://schemas.microsoft.com/office/drawing/2014/chart" uri="{C3380CC4-5D6E-409C-BE32-E72D297353CC}">
              <c16:uniqueId val="{00000002-DC87-4E50-9206-80BA49D253A6}"/>
            </c:ext>
          </c:extLst>
        </c:ser>
        <c:ser>
          <c:idx val="12"/>
          <c:order val="3"/>
          <c:tx>
            <c:strRef>
              <c:f>'Table 2. Foreign'!$A$89</c:f>
              <c:strCache>
                <c:ptCount val="1"/>
                <c:pt idx="0">
                  <c:v>France</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Foreign'!$B$89:$DX$89</c:f>
              <c:numCache>
                <c:formatCode>0%</c:formatCode>
                <c:ptCount val="127"/>
                <c:pt idx="0">
                  <c:v>0.50234405052373921</c:v>
                </c:pt>
                <c:pt idx="1">
                  <c:v>0.48723119145481958</c:v>
                </c:pt>
                <c:pt idx="2">
                  <c:v>0.49235528088514757</c:v>
                </c:pt>
                <c:pt idx="3">
                  <c:v>0.50882480277843034</c:v>
                </c:pt>
                <c:pt idx="4">
                  <c:v>0.49974075529325029</c:v>
                </c:pt>
                <c:pt idx="5">
                  <c:v>0.50706307571851961</c:v>
                </c:pt>
                <c:pt idx="6">
                  <c:v>0.51910843852499744</c:v>
                </c:pt>
                <c:pt idx="7">
                  <c:v>0.52219804963854899</c:v>
                </c:pt>
                <c:pt idx="8">
                  <c:v>0.51843326073580687</c:v>
                </c:pt>
                <c:pt idx="9">
                  <c:v>0.5193485329220735</c:v>
                </c:pt>
                <c:pt idx="10">
                  <c:v>0.53756997094358727</c:v>
                </c:pt>
                <c:pt idx="11">
                  <c:v>0.54355637815192004</c:v>
                </c:pt>
                <c:pt idx="12">
                  <c:v>0.54626779964719996</c:v>
                </c:pt>
                <c:pt idx="13">
                  <c:v>0.57652893706145869</c:v>
                </c:pt>
                <c:pt idx="14">
                  <c:v>0.5565126559567446</c:v>
                </c:pt>
                <c:pt idx="15">
                  <c:v>0.54265848062866329</c:v>
                </c:pt>
                <c:pt idx="16">
                  <c:v>0.52754807899943124</c:v>
                </c:pt>
                <c:pt idx="17">
                  <c:v>0.50221839288953385</c:v>
                </c:pt>
                <c:pt idx="18">
                  <c:v>0.5041423549191526</c:v>
                </c:pt>
                <c:pt idx="19">
                  <c:v>0.51659959628985053</c:v>
                </c:pt>
                <c:pt idx="20">
                  <c:v>0.48621218274192363</c:v>
                </c:pt>
                <c:pt idx="21">
                  <c:v>0.47703175474518666</c:v>
                </c:pt>
                <c:pt idx="22">
                  <c:v>0.47274198993092492</c:v>
                </c:pt>
                <c:pt idx="23">
                  <c:v>0.4712033985786318</c:v>
                </c:pt>
                <c:pt idx="24">
                  <c:v>0.49173269975271822</c:v>
                </c:pt>
                <c:pt idx="25">
                  <c:v>0.50808971283672666</c:v>
                </c:pt>
                <c:pt idx="26">
                  <c:v>0.51747327443982594</c:v>
                </c:pt>
                <c:pt idx="27">
                  <c:v>0.49666335727906763</c:v>
                </c:pt>
                <c:pt idx="28">
                  <c:v>0.49585640573248529</c:v>
                </c:pt>
                <c:pt idx="29">
                  <c:v>0.52497711341743025</c:v>
                </c:pt>
                <c:pt idx="30">
                  <c:v>0.55676635460101853</c:v>
                </c:pt>
                <c:pt idx="31">
                  <c:v>0.52752352582332418</c:v>
                </c:pt>
                <c:pt idx="32">
                  <c:v>0.54591306626607194</c:v>
                </c:pt>
                <c:pt idx="33">
                  <c:v>0.54212839795296186</c:v>
                </c:pt>
                <c:pt idx="34">
                  <c:v>0.54768508929411031</c:v>
                </c:pt>
                <c:pt idx="35">
                  <c:v>0.54484808691275954</c:v>
                </c:pt>
                <c:pt idx="36">
                  <c:v>0.53611816140620605</c:v>
                </c:pt>
                <c:pt idx="37">
                  <c:v>0.53790968606780742</c:v>
                </c:pt>
                <c:pt idx="38">
                  <c:v>0.55494059492112768</c:v>
                </c:pt>
                <c:pt idx="39">
                  <c:v>0.55158877422221797</c:v>
                </c:pt>
                <c:pt idx="40">
                  <c:v>0.55998656265163671</c:v>
                </c:pt>
                <c:pt idx="41">
                  <c:v>0.5691090788511185</c:v>
                </c:pt>
                <c:pt idx="42">
                  <c:v>0.56172399915067206</c:v>
                </c:pt>
                <c:pt idx="43">
                  <c:v>0.55910859034088767</c:v>
                </c:pt>
                <c:pt idx="44">
                  <c:v>0.5832354811337267</c:v>
                </c:pt>
                <c:pt idx="45">
                  <c:v>0.55158819683793303</c:v>
                </c:pt>
                <c:pt idx="46">
                  <c:v>0.56671551753518956</c:v>
                </c:pt>
                <c:pt idx="47">
                  <c:v>0.55662196812350262</c:v>
                </c:pt>
                <c:pt idx="48">
                  <c:v>0.57415701994973234</c:v>
                </c:pt>
                <c:pt idx="49">
                  <c:v>0.56898750479674931</c:v>
                </c:pt>
                <c:pt idx="50">
                  <c:v>0.57473615626910468</c:v>
                </c:pt>
                <c:pt idx="51">
                  <c:v>0.52467056187287031</c:v>
                </c:pt>
                <c:pt idx="52">
                  <c:v>0.50619945229617269</c:v>
                </c:pt>
                <c:pt idx="53">
                  <c:v>0.50230497032822607</c:v>
                </c:pt>
                <c:pt idx="54">
                  <c:v>0.49859196119252808</c:v>
                </c:pt>
                <c:pt idx="55">
                  <c:v>0.4947532936065876</c:v>
                </c:pt>
                <c:pt idx="56">
                  <c:v>0.51710604988285824</c:v>
                </c:pt>
                <c:pt idx="57">
                  <c:v>0.52730395927853058</c:v>
                </c:pt>
                <c:pt idx="58">
                  <c:v>0.53914967910344835</c:v>
                </c:pt>
                <c:pt idx="59">
                  <c:v>0.54419551362190832</c:v>
                </c:pt>
                <c:pt idx="60">
                  <c:v>0.556396795264821</c:v>
                </c:pt>
                <c:pt idx="61">
                  <c:v>0.57185786587937593</c:v>
                </c:pt>
                <c:pt idx="62">
                  <c:v>0.58349064016373975</c:v>
                </c:pt>
                <c:pt idx="63">
                  <c:v>0.55971742778785938</c:v>
                </c:pt>
                <c:pt idx="64">
                  <c:v>0.55700681276746611</c:v>
                </c:pt>
                <c:pt idx="65">
                  <c:v>0.54754590990762975</c:v>
                </c:pt>
                <c:pt idx="66">
                  <c:v>0.5553853172755483</c:v>
                </c:pt>
                <c:pt idx="67">
                  <c:v>0.54991614459823923</c:v>
                </c:pt>
                <c:pt idx="68">
                  <c:v>0.5153605683012672</c:v>
                </c:pt>
                <c:pt idx="69">
                  <c:v>0.51524036040756682</c:v>
                </c:pt>
                <c:pt idx="70">
                  <c:v>0.51053745441501752</c:v>
                </c:pt>
                <c:pt idx="71">
                  <c:v>0.49787648842338483</c:v>
                </c:pt>
                <c:pt idx="72">
                  <c:v>0.50282267527733449</c:v>
                </c:pt>
                <c:pt idx="73">
                  <c:v>0.50203589730223674</c:v>
                </c:pt>
                <c:pt idx="74">
                  <c:v>0.50760664705341541</c:v>
                </c:pt>
                <c:pt idx="75">
                  <c:v>0.50849986105388223</c:v>
                </c:pt>
                <c:pt idx="76">
                  <c:v>0.51669612642998064</c:v>
                </c:pt>
                <c:pt idx="77">
                  <c:v>0.52918495748421557</c:v>
                </c:pt>
                <c:pt idx="78">
                  <c:v>0.53403620820699038</c:v>
                </c:pt>
                <c:pt idx="79">
                  <c:v>0.54033294596775627</c:v>
                </c:pt>
                <c:pt idx="80">
                  <c:v>0.54816529218763854</c:v>
                </c:pt>
                <c:pt idx="81">
                  <c:v>0.55837982417860788</c:v>
                </c:pt>
              </c:numCache>
            </c:numRef>
          </c:val>
          <c:smooth val="0"/>
          <c:extLst>
            <c:ext xmlns:c16="http://schemas.microsoft.com/office/drawing/2014/chart" uri="{C3380CC4-5D6E-409C-BE32-E72D297353CC}">
              <c16:uniqueId val="{00000003-DC87-4E50-9206-80BA49D253A6}"/>
            </c:ext>
          </c:extLst>
        </c:ser>
        <c:ser>
          <c:idx val="15"/>
          <c:order val="4"/>
          <c:tx>
            <c:strRef>
              <c:f>'Table 2. Foreign'!$A$90</c:f>
              <c:strCache>
                <c:ptCount val="1"/>
                <c:pt idx="0">
                  <c:v>Germany</c:v>
                </c:pt>
              </c:strCache>
            </c:strRef>
          </c:tx>
          <c:spPr>
            <a:ln w="50800">
              <a:solidFill>
                <a:srgbClr val="00B05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Foreign'!$B$90:$DX$90</c:f>
              <c:numCache>
                <c:formatCode>0%</c:formatCode>
                <c:ptCount val="127"/>
                <c:pt idx="0">
                  <c:v>0.69200691183227403</c:v>
                </c:pt>
                <c:pt idx="1">
                  <c:v>0.68401375125723418</c:v>
                </c:pt>
                <c:pt idx="2">
                  <c:v>0.68397420296909228</c:v>
                </c:pt>
                <c:pt idx="3">
                  <c:v>0.69097444726222101</c:v>
                </c:pt>
                <c:pt idx="4">
                  <c:v>0.68825295228722894</c:v>
                </c:pt>
                <c:pt idx="5">
                  <c:v>0.70713804798855906</c:v>
                </c:pt>
                <c:pt idx="6">
                  <c:v>0.71152495099895041</c:v>
                </c:pt>
                <c:pt idx="7">
                  <c:v>0.69249289221046595</c:v>
                </c:pt>
                <c:pt idx="8">
                  <c:v>0.70183612817099417</c:v>
                </c:pt>
                <c:pt idx="9">
                  <c:v>0.6935519443735203</c:v>
                </c:pt>
                <c:pt idx="10">
                  <c:v>0.71355975353315348</c:v>
                </c:pt>
                <c:pt idx="11">
                  <c:v>0.712654512158996</c:v>
                </c:pt>
                <c:pt idx="12">
                  <c:v>0.70463034998481755</c:v>
                </c:pt>
                <c:pt idx="13">
                  <c:v>0.7216518890494853</c:v>
                </c:pt>
                <c:pt idx="14">
                  <c:v>0.72219807019877358</c:v>
                </c:pt>
                <c:pt idx="15">
                  <c:v>0.73440334876277646</c:v>
                </c:pt>
                <c:pt idx="16">
                  <c:v>0.7396650589848387</c:v>
                </c:pt>
                <c:pt idx="17">
                  <c:v>0.73355079965424042</c:v>
                </c:pt>
                <c:pt idx="18">
                  <c:v>0.74133857634056277</c:v>
                </c:pt>
                <c:pt idx="19">
                  <c:v>0.73695878944576698</c:v>
                </c:pt>
                <c:pt idx="20">
                  <c:v>0.73740031343216417</c:v>
                </c:pt>
                <c:pt idx="21">
                  <c:v>0.73884136644217591</c:v>
                </c:pt>
                <c:pt idx="22">
                  <c:v>0.73632385800368572</c:v>
                </c:pt>
                <c:pt idx="23">
                  <c:v>0.73202942916716873</c:v>
                </c:pt>
                <c:pt idx="24">
                  <c:v>0.72460305196787489</c:v>
                </c:pt>
                <c:pt idx="25">
                  <c:v>0.72520816717654479</c:v>
                </c:pt>
                <c:pt idx="26">
                  <c:v>0.73027813723702406</c:v>
                </c:pt>
                <c:pt idx="27">
                  <c:v>0.71742772320485326</c:v>
                </c:pt>
                <c:pt idx="28">
                  <c:v>0.7238441476441112</c:v>
                </c:pt>
                <c:pt idx="29">
                  <c:v>0.72961120303994331</c:v>
                </c:pt>
                <c:pt idx="30">
                  <c:v>0.73378110545333519</c:v>
                </c:pt>
                <c:pt idx="31">
                  <c:v>0.74113014410609357</c:v>
                </c:pt>
                <c:pt idx="32">
                  <c:v>0.7465619516862505</c:v>
                </c:pt>
                <c:pt idx="33">
                  <c:v>0.75177564085745019</c:v>
                </c:pt>
                <c:pt idx="34">
                  <c:v>0.75071662411303086</c:v>
                </c:pt>
                <c:pt idx="35">
                  <c:v>0.75595197729713737</c:v>
                </c:pt>
                <c:pt idx="36">
                  <c:v>0.7571790068135148</c:v>
                </c:pt>
                <c:pt idx="37">
                  <c:v>0.75841217903145264</c:v>
                </c:pt>
                <c:pt idx="38">
                  <c:v>0.75538205252022217</c:v>
                </c:pt>
                <c:pt idx="39">
                  <c:v>0.75752424455601708</c:v>
                </c:pt>
                <c:pt idx="40">
                  <c:v>0.75928948306207611</c:v>
                </c:pt>
                <c:pt idx="41">
                  <c:v>0.75670242352511718</c:v>
                </c:pt>
                <c:pt idx="42">
                  <c:v>0.75385772927690708</c:v>
                </c:pt>
                <c:pt idx="43">
                  <c:v>0.76135116179788986</c:v>
                </c:pt>
                <c:pt idx="44">
                  <c:v>0.75521991132315069</c:v>
                </c:pt>
                <c:pt idx="45">
                  <c:v>0.74268016652262114</c:v>
                </c:pt>
                <c:pt idx="46">
                  <c:v>0.72603440879680126</c:v>
                </c:pt>
                <c:pt idx="47">
                  <c:v>0.71638417140297073</c:v>
                </c:pt>
                <c:pt idx="48">
                  <c:v>0.70390749263988694</c:v>
                </c:pt>
                <c:pt idx="49">
                  <c:v>0.68843719144478444</c:v>
                </c:pt>
                <c:pt idx="50">
                  <c:v>0.67559686160152121</c:v>
                </c:pt>
                <c:pt idx="51">
                  <c:v>0.65674059884679703</c:v>
                </c:pt>
                <c:pt idx="52">
                  <c:v>0.65573432946145038</c:v>
                </c:pt>
                <c:pt idx="53">
                  <c:v>0.64686298369432949</c:v>
                </c:pt>
                <c:pt idx="54">
                  <c:v>0.63326779092600816</c:v>
                </c:pt>
                <c:pt idx="55">
                  <c:v>0.6182010524036492</c:v>
                </c:pt>
                <c:pt idx="56">
                  <c:v>0.61464556292638994</c:v>
                </c:pt>
                <c:pt idx="57">
                  <c:v>0.60694014897488513</c:v>
                </c:pt>
                <c:pt idx="58">
                  <c:v>0.60315484827393651</c:v>
                </c:pt>
                <c:pt idx="59">
                  <c:v>0.59504603866027894</c:v>
                </c:pt>
                <c:pt idx="60">
                  <c:v>0.60488690049919602</c:v>
                </c:pt>
                <c:pt idx="61">
                  <c:v>0.60455030432118306</c:v>
                </c:pt>
                <c:pt idx="62">
                  <c:v>0.61086380014725716</c:v>
                </c:pt>
                <c:pt idx="63">
                  <c:v>0.60351550509641305</c:v>
                </c:pt>
                <c:pt idx="64">
                  <c:v>0.60259537992303946</c:v>
                </c:pt>
                <c:pt idx="65">
                  <c:v>0.59208501510976086</c:v>
                </c:pt>
                <c:pt idx="66">
                  <c:v>0.59104769637611299</c:v>
                </c:pt>
                <c:pt idx="67">
                  <c:v>0.56548776911920817</c:v>
                </c:pt>
                <c:pt idx="68">
                  <c:v>0.55408281045715879</c:v>
                </c:pt>
                <c:pt idx="69">
                  <c:v>0.53997525988069861</c:v>
                </c:pt>
                <c:pt idx="70">
                  <c:v>0.52034275069984481</c:v>
                </c:pt>
                <c:pt idx="71">
                  <c:v>0.50719160530214402</c:v>
                </c:pt>
                <c:pt idx="72">
                  <c:v>0.49969349752693065</c:v>
                </c:pt>
                <c:pt idx="73">
                  <c:v>0.49571597285228419</c:v>
                </c:pt>
                <c:pt idx="74">
                  <c:v>0.50357690972257885</c:v>
                </c:pt>
                <c:pt idx="75">
                  <c:v>0.49879713262012804</c:v>
                </c:pt>
                <c:pt idx="76">
                  <c:v>0.51023046358661517</c:v>
                </c:pt>
                <c:pt idx="77">
                  <c:v>0.52515465056967259</c:v>
                </c:pt>
                <c:pt idx="78">
                  <c:v>0.54190856704465629</c:v>
                </c:pt>
                <c:pt idx="79">
                  <c:v>0.54294299765882459</c:v>
                </c:pt>
                <c:pt idx="80">
                  <c:v>0.55131501088181112</c:v>
                </c:pt>
                <c:pt idx="81">
                  <c:v>0.55823778979098393</c:v>
                </c:pt>
              </c:numCache>
            </c:numRef>
          </c:val>
          <c:smooth val="0"/>
          <c:extLst>
            <c:ext xmlns:c16="http://schemas.microsoft.com/office/drawing/2014/chart" uri="{C3380CC4-5D6E-409C-BE32-E72D297353CC}">
              <c16:uniqueId val="{00000004-DC87-4E50-9206-80BA49D253A6}"/>
            </c:ext>
          </c:extLst>
        </c:ser>
        <c:ser>
          <c:idx val="20"/>
          <c:order val="5"/>
          <c:tx>
            <c:strRef>
              <c:f>'Table 2. Foreign'!$A$96</c:f>
              <c:strCache>
                <c:ptCount val="1"/>
                <c:pt idx="0">
                  <c:v>Netherlands</c:v>
                </c:pt>
              </c:strCache>
            </c:strRef>
          </c:tx>
          <c:spPr>
            <a:ln w="50800">
              <a:solidFill>
                <a:schemeClr val="tx1"/>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Foreign'!$B$96:$DX$96</c:f>
              <c:numCache>
                <c:formatCode>0%</c:formatCode>
                <c:ptCount val="127"/>
                <c:pt idx="0">
                  <c:v>0.70766691331322218</c:v>
                </c:pt>
                <c:pt idx="1">
                  <c:v>0.6940653039258442</c:v>
                </c:pt>
                <c:pt idx="2">
                  <c:v>0.71683228434584423</c:v>
                </c:pt>
                <c:pt idx="3">
                  <c:v>0.71297508011449551</c:v>
                </c:pt>
                <c:pt idx="4">
                  <c:v>0.72026452219398918</c:v>
                </c:pt>
                <c:pt idx="5">
                  <c:v>0.77539943629525565</c:v>
                </c:pt>
                <c:pt idx="6">
                  <c:v>0.75840089859193849</c:v>
                </c:pt>
                <c:pt idx="7">
                  <c:v>0.76996747461350734</c:v>
                </c:pt>
                <c:pt idx="8">
                  <c:v>0.77245698666835605</c:v>
                </c:pt>
                <c:pt idx="9">
                  <c:v>0.77790171072258874</c:v>
                </c:pt>
                <c:pt idx="10">
                  <c:v>0.78787824248014582</c:v>
                </c:pt>
                <c:pt idx="11">
                  <c:v>0.77986184760063448</c:v>
                </c:pt>
                <c:pt idx="12">
                  <c:v>0.78747136693559505</c:v>
                </c:pt>
                <c:pt idx="13">
                  <c:v>0.77983402378605926</c:v>
                </c:pt>
                <c:pt idx="14">
                  <c:v>0.78943412192574991</c:v>
                </c:pt>
                <c:pt idx="15">
                  <c:v>0.79024415697770956</c:v>
                </c:pt>
                <c:pt idx="16">
                  <c:v>0.79333496150000227</c:v>
                </c:pt>
                <c:pt idx="17">
                  <c:v>0.80197374629810225</c:v>
                </c:pt>
                <c:pt idx="18">
                  <c:v>0.82304012007880167</c:v>
                </c:pt>
                <c:pt idx="19">
                  <c:v>0.8278555921283004</c:v>
                </c:pt>
                <c:pt idx="20">
                  <c:v>0.83232759708991755</c:v>
                </c:pt>
                <c:pt idx="21">
                  <c:v>0.81472780544085499</c:v>
                </c:pt>
                <c:pt idx="22">
                  <c:v>0.80657341894177792</c:v>
                </c:pt>
                <c:pt idx="23">
                  <c:v>0.80643321966310944</c:v>
                </c:pt>
                <c:pt idx="24">
                  <c:v>0.76814929344503968</c:v>
                </c:pt>
                <c:pt idx="25">
                  <c:v>0.74524561544960277</c:v>
                </c:pt>
                <c:pt idx="26">
                  <c:v>0.7347975933173666</c:v>
                </c:pt>
                <c:pt idx="27">
                  <c:v>0.73210370440332184</c:v>
                </c:pt>
                <c:pt idx="28">
                  <c:v>0.71472235686971508</c:v>
                </c:pt>
                <c:pt idx="29">
                  <c:v>0.70272791010310864</c:v>
                </c:pt>
                <c:pt idx="30">
                  <c:v>0.68296901674709609</c:v>
                </c:pt>
                <c:pt idx="31">
                  <c:v>0.66696594050008662</c:v>
                </c:pt>
                <c:pt idx="32">
                  <c:v>0.66224314390905603</c:v>
                </c:pt>
                <c:pt idx="33">
                  <c:v>0.65471417044255464</c:v>
                </c:pt>
                <c:pt idx="34">
                  <c:v>0.65293991152617348</c:v>
                </c:pt>
                <c:pt idx="35">
                  <c:v>0.64872691951397199</c:v>
                </c:pt>
                <c:pt idx="36">
                  <c:v>0.65111925977101082</c:v>
                </c:pt>
                <c:pt idx="37">
                  <c:v>0.6512920702768783</c:v>
                </c:pt>
                <c:pt idx="38">
                  <c:v>0.65198489200141629</c:v>
                </c:pt>
                <c:pt idx="39">
                  <c:v>0.62899780072698985</c:v>
                </c:pt>
                <c:pt idx="40">
                  <c:v>0.62590038010545601</c:v>
                </c:pt>
                <c:pt idx="41">
                  <c:v>0.62728729143280615</c:v>
                </c:pt>
                <c:pt idx="42">
                  <c:v>0.61472046621616028</c:v>
                </c:pt>
                <c:pt idx="43">
                  <c:v>0.61038498462565915</c:v>
                </c:pt>
                <c:pt idx="44">
                  <c:v>0.61173668858511665</c:v>
                </c:pt>
                <c:pt idx="45">
                  <c:v>0.59125533425171772</c:v>
                </c:pt>
                <c:pt idx="46">
                  <c:v>0.58117210707582001</c:v>
                </c:pt>
                <c:pt idx="47">
                  <c:v>0.56532385872767954</c:v>
                </c:pt>
                <c:pt idx="48">
                  <c:v>0.54564858165794539</c:v>
                </c:pt>
                <c:pt idx="49">
                  <c:v>0.52604181695416063</c:v>
                </c:pt>
                <c:pt idx="50">
                  <c:v>0.50267116236124265</c:v>
                </c:pt>
                <c:pt idx="51">
                  <c:v>0.49390742080814215</c:v>
                </c:pt>
                <c:pt idx="52">
                  <c:v>0.45910827041764923</c:v>
                </c:pt>
                <c:pt idx="53">
                  <c:v>0.44740518337816143</c:v>
                </c:pt>
                <c:pt idx="54">
                  <c:v>0.43033801747056588</c:v>
                </c:pt>
                <c:pt idx="55">
                  <c:v>0.42288548268680426</c:v>
                </c:pt>
                <c:pt idx="56">
                  <c:v>0.40568411310612817</c:v>
                </c:pt>
                <c:pt idx="57">
                  <c:v>0.40936429013727016</c:v>
                </c:pt>
                <c:pt idx="58">
                  <c:v>0.42908004875310529</c:v>
                </c:pt>
                <c:pt idx="59">
                  <c:v>0.42819757226787658</c:v>
                </c:pt>
                <c:pt idx="60">
                  <c:v>0.4330702429233112</c:v>
                </c:pt>
                <c:pt idx="61">
                  <c:v>0.4339638448792657</c:v>
                </c:pt>
                <c:pt idx="62">
                  <c:v>0.43776819904939673</c:v>
                </c:pt>
                <c:pt idx="63">
                  <c:v>0.43799364663332591</c:v>
                </c:pt>
                <c:pt idx="64">
                  <c:v>0.45252778693430029</c:v>
                </c:pt>
                <c:pt idx="65">
                  <c:v>0.45867484532811592</c:v>
                </c:pt>
                <c:pt idx="66">
                  <c:v>0.44492307692307698</c:v>
                </c:pt>
                <c:pt idx="67">
                  <c:v>0.41478375585039789</c:v>
                </c:pt>
                <c:pt idx="68">
                  <c:v>0.41867819908360449</c:v>
                </c:pt>
                <c:pt idx="69">
                  <c:v>0.40248087065536914</c:v>
                </c:pt>
                <c:pt idx="70">
                  <c:v>0.38818581701979699</c:v>
                </c:pt>
                <c:pt idx="71">
                  <c:v>0.37559269064099188</c:v>
                </c:pt>
                <c:pt idx="72">
                  <c:v>0.39947994999311465</c:v>
                </c:pt>
                <c:pt idx="73">
                  <c:v>0.41273831697465624</c:v>
                </c:pt>
                <c:pt idx="74">
                  <c:v>0.41439961162873201</c:v>
                </c:pt>
                <c:pt idx="75">
                  <c:v>0.43601791081396063</c:v>
                </c:pt>
                <c:pt idx="76">
                  <c:v>0.43847550274821423</c:v>
                </c:pt>
                <c:pt idx="77">
                  <c:v>0.43121388152388013</c:v>
                </c:pt>
                <c:pt idx="78">
                  <c:v>0.45099448716455992</c:v>
                </c:pt>
                <c:pt idx="79">
                  <c:v>0.4352720957918868</c:v>
                </c:pt>
                <c:pt idx="80">
                  <c:v>0.44768202969144627</c:v>
                </c:pt>
                <c:pt idx="81">
                  <c:v>0.44569734554478496</c:v>
                </c:pt>
              </c:numCache>
            </c:numRef>
          </c:val>
          <c:smooth val="0"/>
          <c:extLst>
            <c:ext xmlns:c16="http://schemas.microsoft.com/office/drawing/2014/chart" uri="{C3380CC4-5D6E-409C-BE32-E72D297353CC}">
              <c16:uniqueId val="{00000005-DC87-4E50-9206-80BA49D253A6}"/>
            </c:ext>
          </c:extLst>
        </c:ser>
        <c:dLbls>
          <c:showLegendKey val="0"/>
          <c:showVal val="0"/>
          <c:showCatName val="0"/>
          <c:showSerName val="0"/>
          <c:showPercent val="0"/>
          <c:showBubbleSize val="0"/>
        </c:dLbls>
        <c:smooth val="0"/>
        <c:axId val="570256384"/>
        <c:axId val="570278656"/>
      </c:lineChart>
      <c:dateAx>
        <c:axId val="570256384"/>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278656"/>
        <c:crosses val="autoZero"/>
        <c:auto val="1"/>
        <c:lblOffset val="100"/>
        <c:baseTimeUnit val="months"/>
        <c:majorUnit val="24"/>
        <c:majorTimeUnit val="months"/>
        <c:minorUnit val="12"/>
        <c:minorTimeUnit val="months"/>
      </c:dateAx>
      <c:valAx>
        <c:axId val="570278656"/>
        <c:scaling>
          <c:orientation val="minMax"/>
          <c:max val="1"/>
          <c:min val="0.30000000000000004"/>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56384"/>
        <c:crosses val="autoZero"/>
        <c:crossBetween val="midCat"/>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2. Foreign'!$A$91</c:f>
              <c:strCache>
                <c:ptCount val="1"/>
                <c:pt idx="0">
                  <c:v>Greece</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Foreign'!$B$91:$DX$91</c:f>
              <c:numCache>
                <c:formatCode>0%</c:formatCode>
                <c:ptCount val="127"/>
                <c:pt idx="0">
                  <c:v>0.67237337597987967</c:v>
                </c:pt>
                <c:pt idx="1">
                  <c:v>0.67123480126698676</c:v>
                </c:pt>
                <c:pt idx="2">
                  <c:v>0.67590284073738294</c:v>
                </c:pt>
                <c:pt idx="3">
                  <c:v>0.68220235572168064</c:v>
                </c:pt>
                <c:pt idx="4">
                  <c:v>0.7249776345259471</c:v>
                </c:pt>
                <c:pt idx="5">
                  <c:v>0.73228327449382935</c:v>
                </c:pt>
                <c:pt idx="6">
                  <c:v>0.73858432171006194</c:v>
                </c:pt>
                <c:pt idx="7">
                  <c:v>0.75159320618610503</c:v>
                </c:pt>
                <c:pt idx="8">
                  <c:v>0.72230382110488678</c:v>
                </c:pt>
                <c:pt idx="9">
                  <c:v>0.73660879610437713</c:v>
                </c:pt>
                <c:pt idx="10">
                  <c:v>0.73945044429254958</c:v>
                </c:pt>
                <c:pt idx="11">
                  <c:v>0.73281348421990045</c:v>
                </c:pt>
                <c:pt idx="12">
                  <c:v>0.74472476945862132</c:v>
                </c:pt>
                <c:pt idx="13">
                  <c:v>0.78858108177076425</c:v>
                </c:pt>
                <c:pt idx="14">
                  <c:v>0.81688496755806195</c:v>
                </c:pt>
                <c:pt idx="15">
                  <c:v>0.80587047755434893</c:v>
                </c:pt>
                <c:pt idx="16">
                  <c:v>0.79040894296082187</c:v>
                </c:pt>
                <c:pt idx="17">
                  <c:v>0.79668168322859201</c:v>
                </c:pt>
                <c:pt idx="18">
                  <c:v>0.8218975318283358</c:v>
                </c:pt>
                <c:pt idx="19">
                  <c:v>0.81991048973382008</c:v>
                </c:pt>
                <c:pt idx="20">
                  <c:v>0.77184553431115765</c:v>
                </c:pt>
                <c:pt idx="21">
                  <c:v>0.77012132854957416</c:v>
                </c:pt>
                <c:pt idx="22">
                  <c:v>0.78994180511623613</c:v>
                </c:pt>
                <c:pt idx="23">
                  <c:v>0.82219253880725951</c:v>
                </c:pt>
                <c:pt idx="24">
                  <c:v>0.78634600918737718</c:v>
                </c:pt>
                <c:pt idx="25">
                  <c:v>0.76294430450601725</c:v>
                </c:pt>
                <c:pt idx="26">
                  <c:v>0.75427708246710878</c:v>
                </c:pt>
                <c:pt idx="27">
                  <c:v>0.71370569975814591</c:v>
                </c:pt>
                <c:pt idx="28">
                  <c:v>0.70809481060031954</c:v>
                </c:pt>
                <c:pt idx="29">
                  <c:v>0.65936701014953136</c:v>
                </c:pt>
                <c:pt idx="30">
                  <c:v>0.70967036201704869</c:v>
                </c:pt>
                <c:pt idx="31">
                  <c:v>0.71366971091557962</c:v>
                </c:pt>
                <c:pt idx="32">
                  <c:v>0.71153628998108576</c:v>
                </c:pt>
                <c:pt idx="33">
                  <c:v>0.68109917013767451</c:v>
                </c:pt>
                <c:pt idx="34">
                  <c:v>0.66381270371253676</c:v>
                </c:pt>
                <c:pt idx="35">
                  <c:v>0.6522711704769244</c:v>
                </c:pt>
                <c:pt idx="36">
                  <c:v>0.73634714851884198</c:v>
                </c:pt>
                <c:pt idx="37">
                  <c:v>0.70938815348014395</c:v>
                </c:pt>
                <c:pt idx="38">
                  <c:v>0.70805246050917547</c:v>
                </c:pt>
                <c:pt idx="39">
                  <c:v>0.7063035078415032</c:v>
                </c:pt>
                <c:pt idx="40">
                  <c:v>0.67269906928645296</c:v>
                </c:pt>
                <c:pt idx="41">
                  <c:v>0.73091925087830922</c:v>
                </c:pt>
                <c:pt idx="42">
                  <c:v>0.72864037566850737</c:v>
                </c:pt>
                <c:pt idx="43">
                  <c:v>0.68003051852704921</c:v>
                </c:pt>
                <c:pt idx="44">
                  <c:v>0.66356338418054406</c:v>
                </c:pt>
                <c:pt idx="45">
                  <c:v>0.65458597231996252</c:v>
                </c:pt>
                <c:pt idx="46">
                  <c:v>0.62986683264811383</c:v>
                </c:pt>
                <c:pt idx="47">
                  <c:v>0.62299456486150218</c:v>
                </c:pt>
                <c:pt idx="48">
                  <c:v>0.63180684949481691</c:v>
                </c:pt>
                <c:pt idx="49">
                  <c:v>0.62588433186563108</c:v>
                </c:pt>
                <c:pt idx="50">
                  <c:v>0.62163002903359599</c:v>
                </c:pt>
                <c:pt idx="51">
                  <c:v>0.61582869738637558</c:v>
                </c:pt>
                <c:pt idx="52">
                  <c:v>0.61439751815553834</c:v>
                </c:pt>
                <c:pt idx="53">
                  <c:v>0.60356272133539757</c:v>
                </c:pt>
                <c:pt idx="54">
                  <c:v>0.57165442202176131</c:v>
                </c:pt>
                <c:pt idx="55">
                  <c:v>0.60260657468418943</c:v>
                </c:pt>
                <c:pt idx="56">
                  <c:v>0.63777883917988987</c:v>
                </c:pt>
                <c:pt idx="57">
                  <c:v>0.63663843098660855</c:v>
                </c:pt>
                <c:pt idx="58">
                  <c:v>0.65906918608925813</c:v>
                </c:pt>
                <c:pt idx="59">
                  <c:v>0.64445368934609126</c:v>
                </c:pt>
                <c:pt idx="60">
                  <c:v>0.64958613175483382</c:v>
                </c:pt>
                <c:pt idx="61">
                  <c:v>0.64590864278672366</c:v>
                </c:pt>
                <c:pt idx="62">
                  <c:v>0.6340530290428823</c:v>
                </c:pt>
                <c:pt idx="63">
                  <c:v>0.58452310989732781</c:v>
                </c:pt>
                <c:pt idx="64">
                  <c:v>0.56955980066445178</c:v>
                </c:pt>
                <c:pt idx="65">
                  <c:v>0.41753036179818143</c:v>
                </c:pt>
                <c:pt idx="66">
                  <c:v>0.42158685417853614</c:v>
                </c:pt>
                <c:pt idx="67">
                  <c:v>0.36341851846339324</c:v>
                </c:pt>
                <c:pt idx="68">
                  <c:v>0.31329697650172433</c:v>
                </c:pt>
                <c:pt idx="69">
                  <c:v>0.28940088720530333</c:v>
                </c:pt>
                <c:pt idx="70">
                  <c:v>0.27045970899598781</c:v>
                </c:pt>
                <c:pt idx="71">
                  <c:v>0.24811723746265341</c:v>
                </c:pt>
                <c:pt idx="72">
                  <c:v>0.25266827695346428</c:v>
                </c:pt>
                <c:pt idx="73">
                  <c:v>0.24818292992454835</c:v>
                </c:pt>
                <c:pt idx="74">
                  <c:v>0.21450282240555796</c:v>
                </c:pt>
                <c:pt idx="75">
                  <c:v>0.19916477019449597</c:v>
                </c:pt>
                <c:pt idx="76">
                  <c:v>0.19509485158241915</c:v>
                </c:pt>
                <c:pt idx="77">
                  <c:v>0.21103877851609493</c:v>
                </c:pt>
                <c:pt idx="78">
                  <c:v>0.21506553804710857</c:v>
                </c:pt>
                <c:pt idx="79">
                  <c:v>0.19566067664761738</c:v>
                </c:pt>
                <c:pt idx="80">
                  <c:v>0.20071420294740389</c:v>
                </c:pt>
                <c:pt idx="81">
                  <c:v>0.19546590503391645</c:v>
                </c:pt>
              </c:numCache>
            </c:numRef>
          </c:val>
          <c:smooth val="0"/>
          <c:extLst>
            <c:ext xmlns:c16="http://schemas.microsoft.com/office/drawing/2014/chart" uri="{C3380CC4-5D6E-409C-BE32-E72D297353CC}">
              <c16:uniqueId val="{00000000-A9C2-4911-94FE-B848B71A18EC}"/>
            </c:ext>
          </c:extLst>
        </c:ser>
        <c:ser>
          <c:idx val="7"/>
          <c:order val="1"/>
          <c:tx>
            <c:strRef>
              <c:f>'Table 2. Foreign'!$A$92</c:f>
              <c:strCache>
                <c:ptCount val="1"/>
                <c:pt idx="0">
                  <c:v>Ireland</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Foreign'!$B$92:$DX$92</c:f>
              <c:numCache>
                <c:formatCode>0%</c:formatCode>
                <c:ptCount val="127"/>
                <c:pt idx="0">
                  <c:v>0.67939233071666572</c:v>
                </c:pt>
                <c:pt idx="1">
                  <c:v>0.68531655735510655</c:v>
                </c:pt>
                <c:pt idx="2">
                  <c:v>0.70168829740431138</c:v>
                </c:pt>
                <c:pt idx="3">
                  <c:v>0.72949837856788102</c:v>
                </c:pt>
                <c:pt idx="4">
                  <c:v>0.70998868138087146</c:v>
                </c:pt>
                <c:pt idx="5">
                  <c:v>0.68954310839227684</c:v>
                </c:pt>
                <c:pt idx="6">
                  <c:v>0.72281438117854968</c:v>
                </c:pt>
                <c:pt idx="7">
                  <c:v>0.77439990609777565</c:v>
                </c:pt>
                <c:pt idx="8">
                  <c:v>0.73407886339040429</c:v>
                </c:pt>
                <c:pt idx="9">
                  <c:v>0.73034578146611351</c:v>
                </c:pt>
                <c:pt idx="10">
                  <c:v>0.76687380086480916</c:v>
                </c:pt>
                <c:pt idx="11">
                  <c:v>0.79235623288486734</c:v>
                </c:pt>
                <c:pt idx="12">
                  <c:v>0.7775899125949276</c:v>
                </c:pt>
                <c:pt idx="13">
                  <c:v>0.79501942480225829</c:v>
                </c:pt>
                <c:pt idx="14">
                  <c:v>0.82773529947205537</c:v>
                </c:pt>
                <c:pt idx="15">
                  <c:v>0.78663135933237027</c:v>
                </c:pt>
                <c:pt idx="16">
                  <c:v>0.80513964871868693</c:v>
                </c:pt>
                <c:pt idx="17">
                  <c:v>0.81654316042459452</c:v>
                </c:pt>
                <c:pt idx="18">
                  <c:v>0.78844470864087457</c:v>
                </c:pt>
                <c:pt idx="19">
                  <c:v>0.84007766647544224</c:v>
                </c:pt>
                <c:pt idx="20">
                  <c:v>0.7971972570003637</c:v>
                </c:pt>
                <c:pt idx="21">
                  <c:v>0.81094341332970743</c:v>
                </c:pt>
                <c:pt idx="22">
                  <c:v>0.81021475464559911</c:v>
                </c:pt>
                <c:pt idx="23">
                  <c:v>0.81150379636204739</c:v>
                </c:pt>
                <c:pt idx="24">
                  <c:v>0.82310328243356978</c:v>
                </c:pt>
                <c:pt idx="25">
                  <c:v>0.82180001041070216</c:v>
                </c:pt>
                <c:pt idx="26">
                  <c:v>0.82688251165072357</c:v>
                </c:pt>
                <c:pt idx="27">
                  <c:v>0.82594079746008031</c:v>
                </c:pt>
                <c:pt idx="28">
                  <c:v>0.82859578374479526</c:v>
                </c:pt>
                <c:pt idx="29">
                  <c:v>0.82701522141249362</c:v>
                </c:pt>
                <c:pt idx="30">
                  <c:v>0.74520784199644674</c:v>
                </c:pt>
                <c:pt idx="31">
                  <c:v>0.71034020695302602</c:v>
                </c:pt>
                <c:pt idx="32">
                  <c:v>0.70426053727257165</c:v>
                </c:pt>
                <c:pt idx="33">
                  <c:v>0.72765271040361701</c:v>
                </c:pt>
                <c:pt idx="34">
                  <c:v>0.73486690838344537</c:v>
                </c:pt>
                <c:pt idx="35">
                  <c:v>0.75279444775298909</c:v>
                </c:pt>
                <c:pt idx="36">
                  <c:v>0.57319892127905481</c:v>
                </c:pt>
                <c:pt idx="37">
                  <c:v>0.55207987241677181</c:v>
                </c:pt>
                <c:pt idx="38">
                  <c:v>0.54071818297170404</c:v>
                </c:pt>
                <c:pt idx="39">
                  <c:v>0.50956506286374337</c:v>
                </c:pt>
                <c:pt idx="40">
                  <c:v>0.52626288231746221</c:v>
                </c:pt>
                <c:pt idx="41">
                  <c:v>0.52183842666804559</c:v>
                </c:pt>
                <c:pt idx="42">
                  <c:v>0.54144431353524147</c:v>
                </c:pt>
                <c:pt idx="43">
                  <c:v>0.57351854340231123</c:v>
                </c:pt>
                <c:pt idx="44">
                  <c:v>0.61475141990196835</c:v>
                </c:pt>
                <c:pt idx="45">
                  <c:v>0.61938728781328345</c:v>
                </c:pt>
                <c:pt idx="46">
                  <c:v>0.60816387023299701</c:v>
                </c:pt>
                <c:pt idx="47">
                  <c:v>0.59868321657747636</c:v>
                </c:pt>
                <c:pt idx="48">
                  <c:v>0.59677713868346571</c:v>
                </c:pt>
                <c:pt idx="49">
                  <c:v>0.56992784807072017</c:v>
                </c:pt>
                <c:pt idx="50">
                  <c:v>0.5529670085768188</c:v>
                </c:pt>
                <c:pt idx="51">
                  <c:v>0.53947060390548696</c:v>
                </c:pt>
                <c:pt idx="52">
                  <c:v>0.55885770705958304</c:v>
                </c:pt>
                <c:pt idx="53">
                  <c:v>0.56391915680638194</c:v>
                </c:pt>
                <c:pt idx="54">
                  <c:v>0.56069398609941967</c:v>
                </c:pt>
                <c:pt idx="55">
                  <c:v>0.56340886033141702</c:v>
                </c:pt>
                <c:pt idx="56">
                  <c:v>0.58209365395046109</c:v>
                </c:pt>
                <c:pt idx="57">
                  <c:v>0.58604781602748368</c:v>
                </c:pt>
                <c:pt idx="58">
                  <c:v>0.57918086363952437</c:v>
                </c:pt>
                <c:pt idx="59">
                  <c:v>0.57448520427928595</c:v>
                </c:pt>
                <c:pt idx="60">
                  <c:v>0.67910777540069434</c:v>
                </c:pt>
                <c:pt idx="61">
                  <c:v>0.6836821207025674</c:v>
                </c:pt>
                <c:pt idx="62">
                  <c:v>0.67983838554777576</c:v>
                </c:pt>
                <c:pt idx="63">
                  <c:v>0.69314790452922381</c:v>
                </c:pt>
                <c:pt idx="64">
                  <c:v>0.5859349900124321</c:v>
                </c:pt>
                <c:pt idx="65">
                  <c:v>0.60367305074796318</c:v>
                </c:pt>
                <c:pt idx="66">
                  <c:v>0.56811614541140143</c:v>
                </c:pt>
                <c:pt idx="67">
                  <c:v>0.53550570790967733</c:v>
                </c:pt>
                <c:pt idx="68">
                  <c:v>0.53540302234907367</c:v>
                </c:pt>
                <c:pt idx="69">
                  <c:v>0.52609038866754099</c:v>
                </c:pt>
                <c:pt idx="70">
                  <c:v>0.51238317757009355</c:v>
                </c:pt>
                <c:pt idx="71">
                  <c:v>0.50664765572920523</c:v>
                </c:pt>
                <c:pt idx="72">
                  <c:v>0.51208031065439696</c:v>
                </c:pt>
                <c:pt idx="73">
                  <c:v>0.50653898024077304</c:v>
                </c:pt>
                <c:pt idx="74">
                  <c:v>0.49579304906143074</c:v>
                </c:pt>
                <c:pt idx="75">
                  <c:v>0.48812006952801174</c:v>
                </c:pt>
                <c:pt idx="76">
                  <c:v>0.5158999399747759</c:v>
                </c:pt>
                <c:pt idx="77">
                  <c:v>0.51527441129873119</c:v>
                </c:pt>
                <c:pt idx="78">
                  <c:v>0.51331871950267738</c:v>
                </c:pt>
                <c:pt idx="79">
                  <c:v>0.50710382513661201</c:v>
                </c:pt>
                <c:pt idx="80">
                  <c:v>0.51634744248380615</c:v>
                </c:pt>
                <c:pt idx="81">
                  <c:v>0.51656157437274119</c:v>
                </c:pt>
              </c:numCache>
            </c:numRef>
          </c:val>
          <c:smooth val="0"/>
          <c:extLst>
            <c:ext xmlns:c16="http://schemas.microsoft.com/office/drawing/2014/chart" uri="{C3380CC4-5D6E-409C-BE32-E72D297353CC}">
              <c16:uniqueId val="{00000001-A9C2-4911-94FE-B848B71A18EC}"/>
            </c:ext>
          </c:extLst>
        </c:ser>
        <c:ser>
          <c:idx val="10"/>
          <c:order val="2"/>
          <c:tx>
            <c:strRef>
              <c:f>'Table 2. Foreign'!$A$93</c:f>
              <c:strCache>
                <c:ptCount val="1"/>
                <c:pt idx="0">
                  <c:v>Italy</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Foreign'!$B$93:$DX$93</c:f>
              <c:numCache>
                <c:formatCode>0%</c:formatCode>
                <c:ptCount val="127"/>
                <c:pt idx="0">
                  <c:v>0.41768786193763624</c:v>
                </c:pt>
                <c:pt idx="1">
                  <c:v>0.41773401943894478</c:v>
                </c:pt>
                <c:pt idx="2">
                  <c:v>0.4244421298185152</c:v>
                </c:pt>
                <c:pt idx="3">
                  <c:v>0.4330335799846815</c:v>
                </c:pt>
                <c:pt idx="4">
                  <c:v>0.46392637203047399</c:v>
                </c:pt>
                <c:pt idx="5">
                  <c:v>0.47557622392840909</c:v>
                </c:pt>
                <c:pt idx="6">
                  <c:v>0.47896329199711374</c:v>
                </c:pt>
                <c:pt idx="7">
                  <c:v>0.48218603151276346</c:v>
                </c:pt>
                <c:pt idx="8">
                  <c:v>0.51175168032049323</c:v>
                </c:pt>
                <c:pt idx="9">
                  <c:v>0.51417082859350194</c:v>
                </c:pt>
                <c:pt idx="10">
                  <c:v>0.49485154560217315</c:v>
                </c:pt>
                <c:pt idx="11">
                  <c:v>0.50555875217715851</c:v>
                </c:pt>
                <c:pt idx="12">
                  <c:v>0.48657182949986244</c:v>
                </c:pt>
                <c:pt idx="13">
                  <c:v>0.49312574572869616</c:v>
                </c:pt>
                <c:pt idx="14">
                  <c:v>0.50355475661704485</c:v>
                </c:pt>
                <c:pt idx="15">
                  <c:v>0.49090829084061616</c:v>
                </c:pt>
                <c:pt idx="16">
                  <c:v>0.48729219650876243</c:v>
                </c:pt>
                <c:pt idx="17">
                  <c:v>0.51441653994259728</c:v>
                </c:pt>
                <c:pt idx="18">
                  <c:v>0.50354261008111456</c:v>
                </c:pt>
                <c:pt idx="19">
                  <c:v>0.48095452453328341</c:v>
                </c:pt>
                <c:pt idx="20">
                  <c:v>0.48788835217916343</c:v>
                </c:pt>
                <c:pt idx="21">
                  <c:v>0.50283092000966112</c:v>
                </c:pt>
                <c:pt idx="22">
                  <c:v>0.50131667585277728</c:v>
                </c:pt>
                <c:pt idx="23">
                  <c:v>0.50293435453042845</c:v>
                </c:pt>
                <c:pt idx="24">
                  <c:v>0.50018359642192445</c:v>
                </c:pt>
                <c:pt idx="25">
                  <c:v>0.47987372156466707</c:v>
                </c:pt>
                <c:pt idx="26">
                  <c:v>0.48139360550821203</c:v>
                </c:pt>
                <c:pt idx="27">
                  <c:v>0.46788170843776378</c:v>
                </c:pt>
                <c:pt idx="28">
                  <c:v>0.47432917166454674</c:v>
                </c:pt>
                <c:pt idx="29">
                  <c:v>0.46708673909423759</c:v>
                </c:pt>
                <c:pt idx="30">
                  <c:v>0.44567491318898778</c:v>
                </c:pt>
                <c:pt idx="31">
                  <c:v>0.42376540304598026</c:v>
                </c:pt>
                <c:pt idx="32">
                  <c:v>0.37919202497206278</c:v>
                </c:pt>
                <c:pt idx="33">
                  <c:v>0.36251496753139034</c:v>
                </c:pt>
                <c:pt idx="34">
                  <c:v>0.36803557509815132</c:v>
                </c:pt>
                <c:pt idx="35">
                  <c:v>0.37470823401249337</c:v>
                </c:pt>
                <c:pt idx="36">
                  <c:v>0.3703201955967228</c:v>
                </c:pt>
                <c:pt idx="37">
                  <c:v>0.35719736656380641</c:v>
                </c:pt>
                <c:pt idx="38">
                  <c:v>0.36136245285244506</c:v>
                </c:pt>
                <c:pt idx="39">
                  <c:v>0.36170666383935984</c:v>
                </c:pt>
                <c:pt idx="40">
                  <c:v>0.37278978609529628</c:v>
                </c:pt>
                <c:pt idx="41">
                  <c:v>0.38113756677388388</c:v>
                </c:pt>
                <c:pt idx="42">
                  <c:v>0.38286683488925349</c:v>
                </c:pt>
                <c:pt idx="43">
                  <c:v>0.37915025966828036</c:v>
                </c:pt>
                <c:pt idx="44">
                  <c:v>0.39735187372594938</c:v>
                </c:pt>
                <c:pt idx="45">
                  <c:v>0.39548428008811159</c:v>
                </c:pt>
                <c:pt idx="46">
                  <c:v>0.39288791601547829</c:v>
                </c:pt>
                <c:pt idx="47">
                  <c:v>0.38522178131381929</c:v>
                </c:pt>
                <c:pt idx="48">
                  <c:v>0.39148672294574027</c:v>
                </c:pt>
                <c:pt idx="49">
                  <c:v>0.37574931409393653</c:v>
                </c:pt>
                <c:pt idx="50">
                  <c:v>0.37090859580648089</c:v>
                </c:pt>
                <c:pt idx="51">
                  <c:v>0.36527908046271368</c:v>
                </c:pt>
                <c:pt idx="52">
                  <c:v>0.35067225234466209</c:v>
                </c:pt>
                <c:pt idx="53">
                  <c:v>0.35616762915577288</c:v>
                </c:pt>
                <c:pt idx="54">
                  <c:v>0.34944075208058478</c:v>
                </c:pt>
                <c:pt idx="55">
                  <c:v>0.35996042650734139</c:v>
                </c:pt>
                <c:pt idx="56">
                  <c:v>0.37025412143268199</c:v>
                </c:pt>
                <c:pt idx="57">
                  <c:v>0.34130528639926294</c:v>
                </c:pt>
                <c:pt idx="58">
                  <c:v>0.33528931508176468</c:v>
                </c:pt>
                <c:pt idx="59">
                  <c:v>0.32566971164008363</c:v>
                </c:pt>
                <c:pt idx="60">
                  <c:v>0.32850467920689785</c:v>
                </c:pt>
                <c:pt idx="61">
                  <c:v>0.34047654609814759</c:v>
                </c:pt>
                <c:pt idx="62">
                  <c:v>0.35201889066827718</c:v>
                </c:pt>
                <c:pt idx="63">
                  <c:v>0.35845182122723745</c:v>
                </c:pt>
                <c:pt idx="64">
                  <c:v>0.34674972667186532</c:v>
                </c:pt>
                <c:pt idx="65">
                  <c:v>0.32924196579967024</c:v>
                </c:pt>
                <c:pt idx="66">
                  <c:v>0.32954369501681863</c:v>
                </c:pt>
                <c:pt idx="67">
                  <c:v>0.32543899228303896</c:v>
                </c:pt>
                <c:pt idx="68">
                  <c:v>0.32761741200614219</c:v>
                </c:pt>
                <c:pt idx="69">
                  <c:v>0.32600823812440632</c:v>
                </c:pt>
                <c:pt idx="70">
                  <c:v>0.31687977598555572</c:v>
                </c:pt>
                <c:pt idx="71">
                  <c:v>0.30618044669881711</c:v>
                </c:pt>
                <c:pt idx="72">
                  <c:v>0.29965050957170841</c:v>
                </c:pt>
                <c:pt idx="73">
                  <c:v>0.28624491282023939</c:v>
                </c:pt>
                <c:pt idx="74">
                  <c:v>0.28104672431655209</c:v>
                </c:pt>
                <c:pt idx="75">
                  <c:v>0.27133349852315913</c:v>
                </c:pt>
                <c:pt idx="76">
                  <c:v>0.26357096056803925</c:v>
                </c:pt>
                <c:pt idx="77">
                  <c:v>0.2706503913709728</c:v>
                </c:pt>
                <c:pt idx="78">
                  <c:v>0.27121057402932663</c:v>
                </c:pt>
                <c:pt idx="79">
                  <c:v>0.27410412946926049</c:v>
                </c:pt>
                <c:pt idx="80">
                  <c:v>0.28718507561657836</c:v>
                </c:pt>
                <c:pt idx="81">
                  <c:v>0.29248904827166999</c:v>
                </c:pt>
              </c:numCache>
            </c:numRef>
          </c:val>
          <c:smooth val="0"/>
          <c:extLst>
            <c:ext xmlns:c16="http://schemas.microsoft.com/office/drawing/2014/chart" uri="{C3380CC4-5D6E-409C-BE32-E72D297353CC}">
              <c16:uniqueId val="{00000002-A9C2-4911-94FE-B848B71A18EC}"/>
            </c:ext>
          </c:extLst>
        </c:ser>
        <c:ser>
          <c:idx val="11"/>
          <c:order val="3"/>
          <c:tx>
            <c:strRef>
              <c:f>'Table 2. Foreign'!$A$99</c:f>
              <c:strCache>
                <c:ptCount val="1"/>
                <c:pt idx="0">
                  <c:v>Portugal</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Foreign'!$B$99:$DX$99</c:f>
              <c:numCache>
                <c:formatCode>0%</c:formatCode>
                <c:ptCount val="127"/>
                <c:pt idx="0">
                  <c:v>0.83078074253327394</c:v>
                </c:pt>
                <c:pt idx="1">
                  <c:v>0.79330208648321743</c:v>
                </c:pt>
                <c:pt idx="2">
                  <c:v>0.79659784600936123</c:v>
                </c:pt>
                <c:pt idx="3">
                  <c:v>0.81430452991579483</c:v>
                </c:pt>
                <c:pt idx="4">
                  <c:v>0.81674694649922586</c:v>
                </c:pt>
                <c:pt idx="5">
                  <c:v>0.8480427678803375</c:v>
                </c:pt>
                <c:pt idx="6">
                  <c:v>0.85708784226133172</c:v>
                </c:pt>
                <c:pt idx="7">
                  <c:v>0.86117217947436786</c:v>
                </c:pt>
                <c:pt idx="8">
                  <c:v>0.84873834849631991</c:v>
                </c:pt>
                <c:pt idx="9">
                  <c:v>0.84137274727889144</c:v>
                </c:pt>
                <c:pt idx="10">
                  <c:v>0.86796874070725938</c:v>
                </c:pt>
                <c:pt idx="11">
                  <c:v>0.87039962825278816</c:v>
                </c:pt>
                <c:pt idx="12">
                  <c:v>0.8844644725577856</c:v>
                </c:pt>
                <c:pt idx="13">
                  <c:v>0.86943129313786993</c:v>
                </c:pt>
                <c:pt idx="14">
                  <c:v>0.89322367658982971</c:v>
                </c:pt>
                <c:pt idx="15">
                  <c:v>0.90740906949087885</c:v>
                </c:pt>
                <c:pt idx="16">
                  <c:v>0.90301267031636934</c:v>
                </c:pt>
                <c:pt idx="17">
                  <c:v>0.8948746328381082</c:v>
                </c:pt>
                <c:pt idx="18">
                  <c:v>0.9060856736392856</c:v>
                </c:pt>
                <c:pt idx="19">
                  <c:v>0.91114784168673968</c:v>
                </c:pt>
                <c:pt idx="20">
                  <c:v>0.90245270610081629</c:v>
                </c:pt>
                <c:pt idx="21">
                  <c:v>0.89422156391683683</c:v>
                </c:pt>
                <c:pt idx="22">
                  <c:v>0.87433022607163824</c:v>
                </c:pt>
                <c:pt idx="23">
                  <c:v>0.87404242013653655</c:v>
                </c:pt>
                <c:pt idx="24">
                  <c:v>0.85416490629172093</c:v>
                </c:pt>
                <c:pt idx="25">
                  <c:v>0.78414129470883831</c:v>
                </c:pt>
                <c:pt idx="26">
                  <c:v>0.77641358764089818</c:v>
                </c:pt>
                <c:pt idx="27">
                  <c:v>0.73896936242729594</c:v>
                </c:pt>
                <c:pt idx="28">
                  <c:v>0.73840101560308824</c:v>
                </c:pt>
                <c:pt idx="29">
                  <c:v>0.69285537441199196</c:v>
                </c:pt>
                <c:pt idx="30">
                  <c:v>0.68027861346268959</c:v>
                </c:pt>
                <c:pt idx="31">
                  <c:v>0.67358682161796235</c:v>
                </c:pt>
                <c:pt idx="32">
                  <c:v>0.61318426953649308</c:v>
                </c:pt>
                <c:pt idx="33">
                  <c:v>0.58022648755690054</c:v>
                </c:pt>
                <c:pt idx="34">
                  <c:v>0.5745824517948982</c:v>
                </c:pt>
                <c:pt idx="35">
                  <c:v>0.58251371733305946</c:v>
                </c:pt>
                <c:pt idx="36">
                  <c:v>0.59640544915025628</c:v>
                </c:pt>
                <c:pt idx="37">
                  <c:v>0.59031664931007544</c:v>
                </c:pt>
                <c:pt idx="38">
                  <c:v>0.55639365682722575</c:v>
                </c:pt>
                <c:pt idx="39">
                  <c:v>0.58065645820747869</c:v>
                </c:pt>
                <c:pt idx="40">
                  <c:v>0.60986406117247238</c:v>
                </c:pt>
                <c:pt idx="41">
                  <c:v>0.60757191910810593</c:v>
                </c:pt>
                <c:pt idx="42">
                  <c:v>0.64569818097455778</c:v>
                </c:pt>
                <c:pt idx="43">
                  <c:v>0.62760390956659107</c:v>
                </c:pt>
                <c:pt idx="44">
                  <c:v>0.63354165768716864</c:v>
                </c:pt>
                <c:pt idx="45">
                  <c:v>0.61060821936507659</c:v>
                </c:pt>
                <c:pt idx="46">
                  <c:v>0.59836762733488169</c:v>
                </c:pt>
                <c:pt idx="47">
                  <c:v>0.58512972657566209</c:v>
                </c:pt>
                <c:pt idx="48">
                  <c:v>0.54009543482089961</c:v>
                </c:pt>
                <c:pt idx="49">
                  <c:v>0.51359236683309339</c:v>
                </c:pt>
                <c:pt idx="50">
                  <c:v>0.50958715188184012</c:v>
                </c:pt>
                <c:pt idx="51">
                  <c:v>0.46837159886371343</c:v>
                </c:pt>
                <c:pt idx="52">
                  <c:v>0.45941221217706774</c:v>
                </c:pt>
                <c:pt idx="53">
                  <c:v>0.46129063682921406</c:v>
                </c:pt>
                <c:pt idx="54">
                  <c:v>0.46942530970501634</c:v>
                </c:pt>
                <c:pt idx="55">
                  <c:v>0.46764306375671244</c:v>
                </c:pt>
                <c:pt idx="56">
                  <c:v>0.47260615584326854</c:v>
                </c:pt>
                <c:pt idx="57">
                  <c:v>0.4629701408297463</c:v>
                </c:pt>
                <c:pt idx="58">
                  <c:v>0.45085307450341167</c:v>
                </c:pt>
                <c:pt idx="59">
                  <c:v>0.45845986766687447</c:v>
                </c:pt>
                <c:pt idx="60">
                  <c:v>0.46890504510697911</c:v>
                </c:pt>
                <c:pt idx="61">
                  <c:v>0.46917280299571951</c:v>
                </c:pt>
                <c:pt idx="62">
                  <c:v>0.47562602356173073</c:v>
                </c:pt>
                <c:pt idx="63">
                  <c:v>0.47636306022616998</c:v>
                </c:pt>
                <c:pt idx="64">
                  <c:v>0.48607275209052236</c:v>
                </c:pt>
                <c:pt idx="65">
                  <c:v>0.45469578147848783</c:v>
                </c:pt>
                <c:pt idx="66">
                  <c:v>0.45300940995442979</c:v>
                </c:pt>
                <c:pt idx="67">
                  <c:v>0.43298755677517031</c:v>
                </c:pt>
                <c:pt idx="68">
                  <c:v>0.44275207973315112</c:v>
                </c:pt>
                <c:pt idx="69">
                  <c:v>0.42798425178668331</c:v>
                </c:pt>
                <c:pt idx="70">
                  <c:v>0.39187589670014344</c:v>
                </c:pt>
                <c:pt idx="71">
                  <c:v>0.3677593502261563</c:v>
                </c:pt>
                <c:pt idx="72">
                  <c:v>0.37059508416365838</c:v>
                </c:pt>
                <c:pt idx="73">
                  <c:v>0.37988428762789633</c:v>
                </c:pt>
                <c:pt idx="74">
                  <c:v>0.37416276245011276</c:v>
                </c:pt>
                <c:pt idx="75">
                  <c:v>0.36810879151376852</c:v>
                </c:pt>
                <c:pt idx="76">
                  <c:v>0.36184080706427901</c:v>
                </c:pt>
                <c:pt idx="77">
                  <c:v>0.34972451790633607</c:v>
                </c:pt>
                <c:pt idx="78">
                  <c:v>0.34847439339572933</c:v>
                </c:pt>
                <c:pt idx="79">
                  <c:v>0.34355740582017064</c:v>
                </c:pt>
                <c:pt idx="80">
                  <c:v>0.37943623705213109</c:v>
                </c:pt>
                <c:pt idx="81">
                  <c:v>0.39454227968494571</c:v>
                </c:pt>
              </c:numCache>
            </c:numRef>
          </c:val>
          <c:smooth val="0"/>
          <c:extLst>
            <c:ext xmlns:c16="http://schemas.microsoft.com/office/drawing/2014/chart" uri="{C3380CC4-5D6E-409C-BE32-E72D297353CC}">
              <c16:uniqueId val="{00000003-A9C2-4911-94FE-B848B71A18EC}"/>
            </c:ext>
          </c:extLst>
        </c:ser>
        <c:ser>
          <c:idx val="16"/>
          <c:order val="4"/>
          <c:tx>
            <c:strRef>
              <c:f>'Table 2. Foreign'!$A$100</c:f>
              <c:strCache>
                <c:ptCount val="1"/>
                <c:pt idx="0">
                  <c:v>Slovenia</c:v>
                </c:pt>
              </c:strCache>
            </c:strRef>
          </c:tx>
          <c:spPr>
            <a:ln w="50800">
              <a:solidFill>
                <a:schemeClr val="bg2">
                  <a:lumMod val="75000"/>
                </a:schemeClr>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Foreign'!$B$100:$DX$100</c:f>
              <c:numCache>
                <c:formatCode>0%</c:formatCode>
                <c:ptCount val="127"/>
                <c:pt idx="0">
                  <c:v>0.3229442970822281</c:v>
                </c:pt>
                <c:pt idx="1">
                  <c:v>0.2793462109955423</c:v>
                </c:pt>
                <c:pt idx="2">
                  <c:v>0.27776879547291838</c:v>
                </c:pt>
                <c:pt idx="3">
                  <c:v>0.27488670104703861</c:v>
                </c:pt>
                <c:pt idx="4">
                  <c:v>0.2631424375917768</c:v>
                </c:pt>
                <c:pt idx="5">
                  <c:v>0.24817633999365682</c:v>
                </c:pt>
                <c:pt idx="6">
                  <c:v>0.25534883720930235</c:v>
                </c:pt>
                <c:pt idx="7">
                  <c:v>0.24923453766074707</c:v>
                </c:pt>
                <c:pt idx="8">
                  <c:v>0.27197026022304832</c:v>
                </c:pt>
                <c:pt idx="9">
                  <c:v>0.27694073755201604</c:v>
                </c:pt>
                <c:pt idx="10">
                  <c:v>0.27685774946921443</c:v>
                </c:pt>
                <c:pt idx="11">
                  <c:v>0.28722516003339826</c:v>
                </c:pt>
                <c:pt idx="12">
                  <c:v>0.39803748899232611</c:v>
                </c:pt>
                <c:pt idx="13">
                  <c:v>0.39779161947904867</c:v>
                </c:pt>
                <c:pt idx="14">
                  <c:v>0.40559139784946241</c:v>
                </c:pt>
                <c:pt idx="15">
                  <c:v>0.40487106017191976</c:v>
                </c:pt>
                <c:pt idx="16">
                  <c:v>0.48208802456499489</c:v>
                </c:pt>
                <c:pt idx="17">
                  <c:v>0.48037204212829981</c:v>
                </c:pt>
                <c:pt idx="18">
                  <c:v>0.48842624298041359</c:v>
                </c:pt>
                <c:pt idx="19">
                  <c:v>0.48043775649794807</c:v>
                </c:pt>
                <c:pt idx="20">
                  <c:v>0.44530973451327438</c:v>
                </c:pt>
                <c:pt idx="21">
                  <c:v>0.48768864177918986</c:v>
                </c:pt>
                <c:pt idx="22">
                  <c:v>0.55284765897973442</c:v>
                </c:pt>
                <c:pt idx="23">
                  <c:v>0.55332275691873789</c:v>
                </c:pt>
                <c:pt idx="24">
                  <c:v>0.65453655352480422</c:v>
                </c:pt>
                <c:pt idx="25">
                  <c:v>0.64887686505984588</c:v>
                </c:pt>
                <c:pt idx="26">
                  <c:v>0.65112078167337217</c:v>
                </c:pt>
                <c:pt idx="27">
                  <c:v>0.6409644502962476</c:v>
                </c:pt>
                <c:pt idx="28">
                  <c:v>0.73193646502196696</c:v>
                </c:pt>
                <c:pt idx="29">
                  <c:v>0.75656742556917689</c:v>
                </c:pt>
                <c:pt idx="30">
                  <c:v>0.75329316143497749</c:v>
                </c:pt>
                <c:pt idx="31">
                  <c:v>0.61675579322638152</c:v>
                </c:pt>
                <c:pt idx="32">
                  <c:v>0.63753825229513772</c:v>
                </c:pt>
                <c:pt idx="33">
                  <c:v>0.61115613182063755</c:v>
                </c:pt>
                <c:pt idx="34">
                  <c:v>0.5802611889538839</c:v>
                </c:pt>
                <c:pt idx="35">
                  <c:v>0.6471853490658801</c:v>
                </c:pt>
                <c:pt idx="36">
                  <c:v>0.62258663366336631</c:v>
                </c:pt>
                <c:pt idx="37">
                  <c:v>0.64659102958328918</c:v>
                </c:pt>
                <c:pt idx="38">
                  <c:v>0.63678062830017601</c:v>
                </c:pt>
                <c:pt idx="39">
                  <c:v>0.65170377101317578</c:v>
                </c:pt>
                <c:pt idx="40">
                  <c:v>0.71571405440414515</c:v>
                </c:pt>
                <c:pt idx="41">
                  <c:v>0.73379337539432188</c:v>
                </c:pt>
                <c:pt idx="42">
                  <c:v>0.74599677381280238</c:v>
                </c:pt>
                <c:pt idx="43">
                  <c:v>0.72377662199612769</c:v>
                </c:pt>
                <c:pt idx="44">
                  <c:v>0.77068331545886315</c:v>
                </c:pt>
                <c:pt idx="45">
                  <c:v>0.70669223394055614</c:v>
                </c:pt>
                <c:pt idx="46">
                  <c:v>0.69286538738998704</c:v>
                </c:pt>
                <c:pt idx="47">
                  <c:v>0.69092572264910357</c:v>
                </c:pt>
                <c:pt idx="48">
                  <c:v>0.68382981755986316</c:v>
                </c:pt>
                <c:pt idx="49">
                  <c:v>0.67708445593993605</c:v>
                </c:pt>
                <c:pt idx="50">
                  <c:v>0.67451767356710324</c:v>
                </c:pt>
                <c:pt idx="51">
                  <c:v>0.64630623194387127</c:v>
                </c:pt>
                <c:pt idx="52">
                  <c:v>0.65341959334565625</c:v>
                </c:pt>
                <c:pt idx="53">
                  <c:v>0.64697178251892629</c:v>
                </c:pt>
                <c:pt idx="54">
                  <c:v>0.64514272170114784</c:v>
                </c:pt>
                <c:pt idx="55">
                  <c:v>0.64021393466319743</c:v>
                </c:pt>
                <c:pt idx="56">
                  <c:v>0.64887727382139548</c:v>
                </c:pt>
                <c:pt idx="57">
                  <c:v>0.63202959830866812</c:v>
                </c:pt>
                <c:pt idx="58">
                  <c:v>0.61791403242326848</c:v>
                </c:pt>
                <c:pt idx="59">
                  <c:v>0.61118975157477529</c:v>
                </c:pt>
                <c:pt idx="60">
                  <c:v>0.62103361040838456</c:v>
                </c:pt>
                <c:pt idx="61">
                  <c:v>0.63157705189613567</c:v>
                </c:pt>
                <c:pt idx="62">
                  <c:v>0.63646715536260756</c:v>
                </c:pt>
                <c:pt idx="63">
                  <c:v>0.60867682090521913</c:v>
                </c:pt>
                <c:pt idx="64">
                  <c:v>0.61649886994041503</c:v>
                </c:pt>
                <c:pt idx="65">
                  <c:v>0.61634103019538189</c:v>
                </c:pt>
                <c:pt idx="66">
                  <c:v>0.59398611708335891</c:v>
                </c:pt>
                <c:pt idx="67">
                  <c:v>0.5739329497876442</c:v>
                </c:pt>
                <c:pt idx="68">
                  <c:v>0.54597161789380888</c:v>
                </c:pt>
                <c:pt idx="69">
                  <c:v>0.51230030099560087</c:v>
                </c:pt>
                <c:pt idx="70">
                  <c:v>0.49827117106903979</c:v>
                </c:pt>
                <c:pt idx="71">
                  <c:v>0.48753462603878123</c:v>
                </c:pt>
                <c:pt idx="72">
                  <c:v>0.51511839708561025</c:v>
                </c:pt>
                <c:pt idx="73">
                  <c:v>0.50089550568086416</c:v>
                </c:pt>
                <c:pt idx="74">
                  <c:v>0.50059410318052444</c:v>
                </c:pt>
                <c:pt idx="75">
                  <c:v>0.47696077066570147</c:v>
                </c:pt>
                <c:pt idx="76">
                  <c:v>0.49626030463503845</c:v>
                </c:pt>
                <c:pt idx="77">
                  <c:v>0.48629634659785415</c:v>
                </c:pt>
                <c:pt idx="78">
                  <c:v>0.4944901033270791</c:v>
                </c:pt>
                <c:pt idx="79">
                  <c:v>0.49554840938687644</c:v>
                </c:pt>
                <c:pt idx="80">
                  <c:v>0.49740972116410176</c:v>
                </c:pt>
                <c:pt idx="81">
                  <c:v>0.48930549204897628</c:v>
                </c:pt>
              </c:numCache>
            </c:numRef>
          </c:val>
          <c:smooth val="0"/>
          <c:extLst>
            <c:ext xmlns:c16="http://schemas.microsoft.com/office/drawing/2014/chart" uri="{C3380CC4-5D6E-409C-BE32-E72D297353CC}">
              <c16:uniqueId val="{00000004-A9C2-4911-94FE-B848B71A18EC}"/>
            </c:ext>
          </c:extLst>
        </c:ser>
        <c:ser>
          <c:idx val="17"/>
          <c:order val="5"/>
          <c:tx>
            <c:strRef>
              <c:f>'Table 2. Foreign'!$A$101</c:f>
              <c:strCache>
                <c:ptCount val="1"/>
                <c:pt idx="0">
                  <c:v>Spain</c:v>
                </c:pt>
              </c:strCache>
            </c:strRef>
          </c:tx>
          <c:spPr>
            <a:ln w="50800">
              <a:solidFill>
                <a:srgbClr val="96BA79"/>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Foreign'!$B$101:$DX$101</c:f>
              <c:numCache>
                <c:formatCode>0%</c:formatCode>
                <c:ptCount val="127"/>
                <c:pt idx="0">
                  <c:v>0.46321920788317411</c:v>
                </c:pt>
                <c:pt idx="1">
                  <c:v>0.4498417634348047</c:v>
                </c:pt>
                <c:pt idx="2">
                  <c:v>0.46456217861850041</c:v>
                </c:pt>
                <c:pt idx="3">
                  <c:v>0.494866754041066</c:v>
                </c:pt>
                <c:pt idx="4">
                  <c:v>0.49531205223090247</c:v>
                </c:pt>
                <c:pt idx="5">
                  <c:v>0.51988346461547952</c:v>
                </c:pt>
                <c:pt idx="6">
                  <c:v>0.52222667573941328</c:v>
                </c:pt>
                <c:pt idx="7">
                  <c:v>0.52168420922590375</c:v>
                </c:pt>
                <c:pt idx="8">
                  <c:v>0.52752708414078209</c:v>
                </c:pt>
                <c:pt idx="9">
                  <c:v>0.53837029749822551</c:v>
                </c:pt>
                <c:pt idx="10">
                  <c:v>0.5332054096372596</c:v>
                </c:pt>
                <c:pt idx="11">
                  <c:v>0.55221770246459723</c:v>
                </c:pt>
                <c:pt idx="12">
                  <c:v>0.55699880779234245</c:v>
                </c:pt>
                <c:pt idx="13">
                  <c:v>0.54153138569072723</c:v>
                </c:pt>
                <c:pt idx="14">
                  <c:v>0.53127695556331911</c:v>
                </c:pt>
                <c:pt idx="15">
                  <c:v>0.52217984937089068</c:v>
                </c:pt>
                <c:pt idx="16">
                  <c:v>0.53459299582534792</c:v>
                </c:pt>
                <c:pt idx="17">
                  <c:v>0.52043097933148807</c:v>
                </c:pt>
                <c:pt idx="18">
                  <c:v>0.53015845996249</c:v>
                </c:pt>
                <c:pt idx="19">
                  <c:v>0.51744621626854403</c:v>
                </c:pt>
                <c:pt idx="20">
                  <c:v>0.47817217989005401</c:v>
                </c:pt>
                <c:pt idx="21">
                  <c:v>0.45810826616127498</c:v>
                </c:pt>
                <c:pt idx="22">
                  <c:v>0.46592759499906494</c:v>
                </c:pt>
                <c:pt idx="23">
                  <c:v>0.46496769470971783</c:v>
                </c:pt>
                <c:pt idx="24">
                  <c:v>0.50075776919338766</c:v>
                </c:pt>
                <c:pt idx="25">
                  <c:v>0.44940285988177026</c:v>
                </c:pt>
                <c:pt idx="26">
                  <c:v>0.48996355200169583</c:v>
                </c:pt>
                <c:pt idx="27">
                  <c:v>0.46035627226701675</c:v>
                </c:pt>
                <c:pt idx="28">
                  <c:v>0.4407164520380456</c:v>
                </c:pt>
                <c:pt idx="29">
                  <c:v>0.41842492513609281</c:v>
                </c:pt>
                <c:pt idx="30">
                  <c:v>0.42858217928128084</c:v>
                </c:pt>
                <c:pt idx="31">
                  <c:v>0.38040494306872613</c:v>
                </c:pt>
                <c:pt idx="32">
                  <c:v>0.27515115270571949</c:v>
                </c:pt>
                <c:pt idx="33">
                  <c:v>0.3029005443962331</c:v>
                </c:pt>
                <c:pt idx="34">
                  <c:v>0.34298167032579385</c:v>
                </c:pt>
                <c:pt idx="35">
                  <c:v>0.37329704516715545</c:v>
                </c:pt>
                <c:pt idx="36">
                  <c:v>0.32460795932739045</c:v>
                </c:pt>
                <c:pt idx="37">
                  <c:v>0.26453502798905126</c:v>
                </c:pt>
                <c:pt idx="38">
                  <c:v>0.32485754833819991</c:v>
                </c:pt>
                <c:pt idx="39">
                  <c:v>0.34463672790129812</c:v>
                </c:pt>
                <c:pt idx="40">
                  <c:v>0.35531116558357473</c:v>
                </c:pt>
                <c:pt idx="41">
                  <c:v>0.38231318102307366</c:v>
                </c:pt>
                <c:pt idx="42">
                  <c:v>0.36105210823125183</c:v>
                </c:pt>
                <c:pt idx="43">
                  <c:v>0.38123252603317542</c:v>
                </c:pt>
                <c:pt idx="44">
                  <c:v>0.42064673559230981</c:v>
                </c:pt>
                <c:pt idx="45">
                  <c:v>0.4119252331410706</c:v>
                </c:pt>
                <c:pt idx="46">
                  <c:v>0.41859706326067431</c:v>
                </c:pt>
                <c:pt idx="47">
                  <c:v>0.42123710798187891</c:v>
                </c:pt>
                <c:pt idx="48">
                  <c:v>0.42473794504345441</c:v>
                </c:pt>
                <c:pt idx="49">
                  <c:v>0.42713365154877941</c:v>
                </c:pt>
                <c:pt idx="50">
                  <c:v>0.43121697569915884</c:v>
                </c:pt>
                <c:pt idx="51">
                  <c:v>0.42084531823505628</c:v>
                </c:pt>
                <c:pt idx="52">
                  <c:v>0.40667277678101993</c:v>
                </c:pt>
                <c:pt idx="53">
                  <c:v>0.41947953616589828</c:v>
                </c:pt>
                <c:pt idx="54">
                  <c:v>0.41040666591744662</c:v>
                </c:pt>
                <c:pt idx="55">
                  <c:v>0.42140190751089845</c:v>
                </c:pt>
                <c:pt idx="56">
                  <c:v>0.43713723657044917</c:v>
                </c:pt>
                <c:pt idx="57">
                  <c:v>0.43670103372546287</c:v>
                </c:pt>
                <c:pt idx="58">
                  <c:v>0.43598126644488555</c:v>
                </c:pt>
                <c:pt idx="59">
                  <c:v>0.4324741752034284</c:v>
                </c:pt>
                <c:pt idx="60">
                  <c:v>0.43708956103254337</c:v>
                </c:pt>
                <c:pt idx="61">
                  <c:v>0.46740648564317822</c:v>
                </c:pt>
                <c:pt idx="62">
                  <c:v>0.48280881290856803</c:v>
                </c:pt>
                <c:pt idx="63">
                  <c:v>0.47385739612926719</c:v>
                </c:pt>
                <c:pt idx="64">
                  <c:v>0.467719657245172</c:v>
                </c:pt>
                <c:pt idx="65">
                  <c:v>0.44834524010748866</c:v>
                </c:pt>
                <c:pt idx="66">
                  <c:v>0.43941778928192199</c:v>
                </c:pt>
                <c:pt idx="67">
                  <c:v>0.43165467625899279</c:v>
                </c:pt>
                <c:pt idx="68">
                  <c:v>0.41055850780459213</c:v>
                </c:pt>
                <c:pt idx="69">
                  <c:v>0.40980519454005737</c:v>
                </c:pt>
                <c:pt idx="70">
                  <c:v>0.40992584159973278</c:v>
                </c:pt>
                <c:pt idx="71">
                  <c:v>0.39882719330083993</c:v>
                </c:pt>
                <c:pt idx="72">
                  <c:v>0.39700228335499271</c:v>
                </c:pt>
                <c:pt idx="73">
                  <c:v>0.38690925355814354</c:v>
                </c:pt>
                <c:pt idx="74">
                  <c:v>0.38453311664156214</c:v>
                </c:pt>
                <c:pt idx="75">
                  <c:v>0.37688439153821413</c:v>
                </c:pt>
                <c:pt idx="76">
                  <c:v>0.3691011277610125</c:v>
                </c:pt>
                <c:pt idx="77">
                  <c:v>0.37881781676797294</c:v>
                </c:pt>
                <c:pt idx="78">
                  <c:v>0.38039943298518397</c:v>
                </c:pt>
                <c:pt idx="79">
                  <c:v>0.38795065388679695</c:v>
                </c:pt>
                <c:pt idx="80">
                  <c:v>0.39518892456718335</c:v>
                </c:pt>
                <c:pt idx="81">
                  <c:v>0.39858514380244853</c:v>
                </c:pt>
              </c:numCache>
            </c:numRef>
          </c:val>
          <c:smooth val="0"/>
          <c:extLst>
            <c:ext xmlns:c16="http://schemas.microsoft.com/office/drawing/2014/chart" uri="{C3380CC4-5D6E-409C-BE32-E72D297353CC}">
              <c16:uniqueId val="{00000005-A9C2-4911-94FE-B848B71A18EC}"/>
            </c:ext>
          </c:extLst>
        </c:ser>
        <c:dLbls>
          <c:showLegendKey val="0"/>
          <c:showVal val="0"/>
          <c:showCatName val="0"/>
          <c:showSerName val="0"/>
          <c:showPercent val="0"/>
          <c:showBubbleSize val="0"/>
        </c:dLbls>
        <c:smooth val="0"/>
        <c:axId val="570327040"/>
        <c:axId val="570328576"/>
      </c:lineChart>
      <c:dateAx>
        <c:axId val="57032704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328576"/>
        <c:crosses val="autoZero"/>
        <c:auto val="1"/>
        <c:lblOffset val="100"/>
        <c:baseTimeUnit val="months"/>
        <c:majorUnit val="24"/>
        <c:majorTimeUnit val="months"/>
        <c:minorUnit val="12"/>
        <c:minorTimeUnit val="months"/>
      </c:dateAx>
      <c:valAx>
        <c:axId val="570328576"/>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27040"/>
        <c:crosses val="autoZero"/>
        <c:crossBetween val="midCat"/>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2. Foreign'!$A$82</c:f>
              <c:strCache>
                <c:ptCount val="1"/>
                <c:pt idx="0">
                  <c:v>Australia</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Foreign'!$B$82:$DX$82</c:f>
              <c:numCache>
                <c:formatCode>0%</c:formatCode>
                <c:ptCount val="127"/>
                <c:pt idx="0">
                  <c:v>0.2559766354202212</c:v>
                </c:pt>
                <c:pt idx="1">
                  <c:v>0.27684115321687347</c:v>
                </c:pt>
                <c:pt idx="2">
                  <c:v>0.2578144636699074</c:v>
                </c:pt>
                <c:pt idx="3">
                  <c:v>0.27990972949344828</c:v>
                </c:pt>
                <c:pt idx="4">
                  <c:v>0.26868287965183052</c:v>
                </c:pt>
                <c:pt idx="5">
                  <c:v>0.29729145656245493</c:v>
                </c:pt>
                <c:pt idx="6">
                  <c:v>0.33811886304909561</c:v>
                </c:pt>
                <c:pt idx="7">
                  <c:v>0.33133688721647331</c:v>
                </c:pt>
                <c:pt idx="8">
                  <c:v>0.31328522068069192</c:v>
                </c:pt>
                <c:pt idx="9">
                  <c:v>0.33337184995325481</c:v>
                </c:pt>
                <c:pt idx="10">
                  <c:v>0.3561810223869657</c:v>
                </c:pt>
                <c:pt idx="11">
                  <c:v>0.33053586377170957</c:v>
                </c:pt>
                <c:pt idx="12">
                  <c:v>0.32350126350879077</c:v>
                </c:pt>
                <c:pt idx="13">
                  <c:v>0.343017132608265</c:v>
                </c:pt>
                <c:pt idx="14">
                  <c:v>0.34055315879676146</c:v>
                </c:pt>
                <c:pt idx="15">
                  <c:v>0.38851735634438128</c:v>
                </c:pt>
                <c:pt idx="16">
                  <c:v>0.37022769484763018</c:v>
                </c:pt>
                <c:pt idx="17">
                  <c:v>0.31717485347474184</c:v>
                </c:pt>
                <c:pt idx="18">
                  <c:v>0.28733015466174211</c:v>
                </c:pt>
                <c:pt idx="19">
                  <c:v>0.27436090495141802</c:v>
                </c:pt>
                <c:pt idx="20">
                  <c:v>0.23755034969239092</c:v>
                </c:pt>
                <c:pt idx="21">
                  <c:v>0.31649674487163737</c:v>
                </c:pt>
                <c:pt idx="22">
                  <c:v>0.34162338849284429</c:v>
                </c:pt>
                <c:pt idx="23">
                  <c:v>0.35961995249406176</c:v>
                </c:pt>
                <c:pt idx="24">
                  <c:v>0.41046699921825558</c:v>
                </c:pt>
                <c:pt idx="25">
                  <c:v>0.43738007075009894</c:v>
                </c:pt>
                <c:pt idx="26">
                  <c:v>0.46358061987654725</c:v>
                </c:pt>
                <c:pt idx="27">
                  <c:v>0.48368756558648018</c:v>
                </c:pt>
                <c:pt idx="28">
                  <c:v>0.47192483601680524</c:v>
                </c:pt>
                <c:pt idx="29">
                  <c:v>0.45584002063899409</c:v>
                </c:pt>
                <c:pt idx="30">
                  <c:v>0.48448688877446267</c:v>
                </c:pt>
                <c:pt idx="31">
                  <c:v>0.51278783711513476</c:v>
                </c:pt>
                <c:pt idx="32">
                  <c:v>0.53084202264168689</c:v>
                </c:pt>
                <c:pt idx="33">
                  <c:v>0.49567522783761392</c:v>
                </c:pt>
                <c:pt idx="34">
                  <c:v>0.47694418036845881</c:v>
                </c:pt>
                <c:pt idx="35">
                  <c:v>0.48004722550177098</c:v>
                </c:pt>
                <c:pt idx="36">
                  <c:v>0.46872383378966342</c:v>
                </c:pt>
                <c:pt idx="37">
                  <c:v>0.44617134860447966</c:v>
                </c:pt>
                <c:pt idx="38">
                  <c:v>0.45243469771650352</c:v>
                </c:pt>
                <c:pt idx="39">
                  <c:v>0.45987677061651527</c:v>
                </c:pt>
                <c:pt idx="40">
                  <c:v>0.45943724117259427</c:v>
                </c:pt>
                <c:pt idx="41">
                  <c:v>0.46159747350116986</c:v>
                </c:pt>
                <c:pt idx="42">
                  <c:v>0.46079655171704664</c:v>
                </c:pt>
                <c:pt idx="43">
                  <c:v>0.46000992543865815</c:v>
                </c:pt>
                <c:pt idx="44">
                  <c:v>0.46460506487947606</c:v>
                </c:pt>
                <c:pt idx="45">
                  <c:v>0.45640836427175857</c:v>
                </c:pt>
                <c:pt idx="46">
                  <c:v>0.456105435407545</c:v>
                </c:pt>
                <c:pt idx="47">
                  <c:v>0.45146036463021816</c:v>
                </c:pt>
                <c:pt idx="48">
                  <c:v>0.44334267366573621</c:v>
                </c:pt>
                <c:pt idx="49">
                  <c:v>0.42714809073036381</c:v>
                </c:pt>
                <c:pt idx="50">
                  <c:v>0.41790987542348013</c:v>
                </c:pt>
                <c:pt idx="51">
                  <c:v>0.40967315886860561</c:v>
                </c:pt>
                <c:pt idx="52">
                  <c:v>0.41886566222292337</c:v>
                </c:pt>
                <c:pt idx="53">
                  <c:v>0.40450017307184993</c:v>
                </c:pt>
                <c:pt idx="54">
                  <c:v>0.41172953647067995</c:v>
                </c:pt>
                <c:pt idx="55">
                  <c:v>0.4209734098889038</c:v>
                </c:pt>
                <c:pt idx="56">
                  <c:v>0.41246590579430203</c:v>
                </c:pt>
                <c:pt idx="57">
                  <c:v>0.42068237067394082</c:v>
                </c:pt>
                <c:pt idx="58">
                  <c:v>0.41660607136313665</c:v>
                </c:pt>
                <c:pt idx="59">
                  <c:v>0.42355789539337341</c:v>
                </c:pt>
                <c:pt idx="60">
                  <c:v>0.41740253782319109</c:v>
                </c:pt>
                <c:pt idx="61">
                  <c:v>0.41198302991785335</c:v>
                </c:pt>
                <c:pt idx="62">
                  <c:v>0.40354165379696672</c:v>
                </c:pt>
                <c:pt idx="63">
                  <c:v>0.39176650740996949</c:v>
                </c:pt>
                <c:pt idx="64">
                  <c:v>0.34346330811457859</c:v>
                </c:pt>
                <c:pt idx="65">
                  <c:v>0.34530368454008087</c:v>
                </c:pt>
                <c:pt idx="66">
                  <c:v>0.39028746541504994</c:v>
                </c:pt>
                <c:pt idx="67">
                  <c:v>0.39928725486686101</c:v>
                </c:pt>
                <c:pt idx="68">
                  <c:v>0.38082760075689609</c:v>
                </c:pt>
                <c:pt idx="69">
                  <c:v>0.36570028509532454</c:v>
                </c:pt>
                <c:pt idx="70">
                  <c:v>0.3471105689588192</c:v>
                </c:pt>
                <c:pt idx="71">
                  <c:v>0.32856526000507191</c:v>
                </c:pt>
                <c:pt idx="72">
                  <c:v>0.32866615799036325</c:v>
                </c:pt>
                <c:pt idx="73">
                  <c:v>0.32198263253145071</c:v>
                </c:pt>
                <c:pt idx="74">
                  <c:v>0.32212917804486113</c:v>
                </c:pt>
                <c:pt idx="75">
                  <c:v>0.32886364090972736</c:v>
                </c:pt>
                <c:pt idx="76">
                  <c:v>0.33302075319310592</c:v>
                </c:pt>
                <c:pt idx="77">
                  <c:v>0.31641447451865762</c:v>
                </c:pt>
                <c:pt idx="78">
                  <c:v>0.31718224608034523</c:v>
                </c:pt>
                <c:pt idx="79">
                  <c:v>0.32609382593196651</c:v>
                </c:pt>
                <c:pt idx="80">
                  <c:v>0.333102809537419</c:v>
                </c:pt>
                <c:pt idx="81">
                  <c:v>0.31431368324772563</c:v>
                </c:pt>
              </c:numCache>
            </c:numRef>
          </c:val>
          <c:smooth val="0"/>
          <c:extLst>
            <c:ext xmlns:c16="http://schemas.microsoft.com/office/drawing/2014/chart" uri="{C3380CC4-5D6E-409C-BE32-E72D297353CC}">
              <c16:uniqueId val="{00000000-0E95-4C1C-89B4-CE6363F38F40}"/>
            </c:ext>
          </c:extLst>
        </c:ser>
        <c:ser>
          <c:idx val="18"/>
          <c:order val="1"/>
          <c:tx>
            <c:strRef>
              <c:f>'Table 2. Foreign'!$A$85</c:f>
              <c:strCache>
                <c:ptCount val="1"/>
                <c:pt idx="0">
                  <c:v>Canada</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Foreign'!$B$85:$DX$85</c:f>
              <c:numCache>
                <c:formatCode>0%</c:formatCode>
                <c:ptCount val="127"/>
                <c:pt idx="0">
                  <c:v>0.22512137875450142</c:v>
                </c:pt>
                <c:pt idx="1">
                  <c:v>0.22433910151626177</c:v>
                </c:pt>
                <c:pt idx="2">
                  <c:v>0.21952845500985688</c:v>
                </c:pt>
                <c:pt idx="3">
                  <c:v>0.21840595228289816</c:v>
                </c:pt>
                <c:pt idx="4">
                  <c:v>0.21474496684511613</c:v>
                </c:pt>
                <c:pt idx="5">
                  <c:v>0.21330075795467662</c:v>
                </c:pt>
                <c:pt idx="6">
                  <c:v>0.20660948929741405</c:v>
                </c:pt>
                <c:pt idx="7">
                  <c:v>0.20701758024128114</c:v>
                </c:pt>
                <c:pt idx="8">
                  <c:v>0.20909014173131671</c:v>
                </c:pt>
                <c:pt idx="9">
                  <c:v>0.20957414199769328</c:v>
                </c:pt>
                <c:pt idx="10">
                  <c:v>0.20518410412354804</c:v>
                </c:pt>
                <c:pt idx="11">
                  <c:v>0.21342050911476354</c:v>
                </c:pt>
                <c:pt idx="12">
                  <c:v>0.21196148754850125</c:v>
                </c:pt>
                <c:pt idx="13">
                  <c:v>0.20013399260453946</c:v>
                </c:pt>
                <c:pt idx="14">
                  <c:v>0.19241747566485634</c:v>
                </c:pt>
                <c:pt idx="15">
                  <c:v>0.18973129809511796</c:v>
                </c:pt>
                <c:pt idx="16">
                  <c:v>0.19641240008502034</c:v>
                </c:pt>
                <c:pt idx="17">
                  <c:v>0.19718463296363745</c:v>
                </c:pt>
                <c:pt idx="18">
                  <c:v>0.19281293880302447</c:v>
                </c:pt>
                <c:pt idx="19">
                  <c:v>0.19182472101815812</c:v>
                </c:pt>
                <c:pt idx="20">
                  <c:v>0.20292859974602126</c:v>
                </c:pt>
                <c:pt idx="21">
                  <c:v>0.20935893607217368</c:v>
                </c:pt>
                <c:pt idx="22">
                  <c:v>0.19367098425502211</c:v>
                </c:pt>
                <c:pt idx="23">
                  <c:v>0.20149695045866928</c:v>
                </c:pt>
                <c:pt idx="24">
                  <c:v>0.20564813463503062</c:v>
                </c:pt>
                <c:pt idx="25">
                  <c:v>0.23091929935919273</c:v>
                </c:pt>
                <c:pt idx="26">
                  <c:v>0.23789685534591193</c:v>
                </c:pt>
                <c:pt idx="27">
                  <c:v>0.23660671243504408</c:v>
                </c:pt>
                <c:pt idx="28">
                  <c:v>0.23951722105645504</c:v>
                </c:pt>
                <c:pt idx="29">
                  <c:v>0.2444349511271921</c:v>
                </c:pt>
                <c:pt idx="30">
                  <c:v>0.26248218641755544</c:v>
                </c:pt>
                <c:pt idx="31">
                  <c:v>0.26874140719858147</c:v>
                </c:pt>
                <c:pt idx="32">
                  <c:v>0.26625928378924391</c:v>
                </c:pt>
                <c:pt idx="33">
                  <c:v>0.28098016977917706</c:v>
                </c:pt>
                <c:pt idx="34">
                  <c:v>0.28233250922284725</c:v>
                </c:pt>
                <c:pt idx="35">
                  <c:v>0.29016614208985136</c:v>
                </c:pt>
                <c:pt idx="36">
                  <c:v>0.28968221519016635</c:v>
                </c:pt>
                <c:pt idx="37">
                  <c:v>0.28325771014128454</c:v>
                </c:pt>
                <c:pt idx="38">
                  <c:v>0.27828421741003306</c:v>
                </c:pt>
                <c:pt idx="39">
                  <c:v>0.27083018915617596</c:v>
                </c:pt>
                <c:pt idx="40">
                  <c:v>0.2716389406350681</c:v>
                </c:pt>
                <c:pt idx="41">
                  <c:v>0.26441794642313821</c:v>
                </c:pt>
                <c:pt idx="42">
                  <c:v>0.26625876737011633</c:v>
                </c:pt>
                <c:pt idx="43">
                  <c:v>0.2696491337073067</c:v>
                </c:pt>
                <c:pt idx="44">
                  <c:v>0.2815072387765083</c:v>
                </c:pt>
                <c:pt idx="45">
                  <c:v>0.28058177434991616</c:v>
                </c:pt>
                <c:pt idx="46">
                  <c:v>0.27474668497175414</c:v>
                </c:pt>
                <c:pt idx="47">
                  <c:v>0.27986951297884827</c:v>
                </c:pt>
                <c:pt idx="48">
                  <c:v>0.28009835559556329</c:v>
                </c:pt>
                <c:pt idx="49">
                  <c:v>0.27939544860573484</c:v>
                </c:pt>
                <c:pt idx="50">
                  <c:v>0.28339869333948486</c:v>
                </c:pt>
                <c:pt idx="51">
                  <c:v>0.28409223099573083</c:v>
                </c:pt>
                <c:pt idx="52">
                  <c:v>0.27956603870188873</c:v>
                </c:pt>
                <c:pt idx="53">
                  <c:v>0.28239831780051627</c:v>
                </c:pt>
                <c:pt idx="54">
                  <c:v>0.29039087447701206</c:v>
                </c:pt>
                <c:pt idx="55">
                  <c:v>0.29890797161118299</c:v>
                </c:pt>
                <c:pt idx="56">
                  <c:v>0.28672199277970833</c:v>
                </c:pt>
                <c:pt idx="57">
                  <c:v>0.27866552806056361</c:v>
                </c:pt>
                <c:pt idx="58">
                  <c:v>0.27401011085843147</c:v>
                </c:pt>
                <c:pt idx="59">
                  <c:v>0.27910917240325656</c:v>
                </c:pt>
                <c:pt idx="60">
                  <c:v>0.27868127557970246</c:v>
                </c:pt>
                <c:pt idx="61">
                  <c:v>0.27282063785848598</c:v>
                </c:pt>
                <c:pt idx="62">
                  <c:v>0.26306100607363786</c:v>
                </c:pt>
                <c:pt idx="63">
                  <c:v>0.26670053757388984</c:v>
                </c:pt>
                <c:pt idx="64">
                  <c:v>0.27918340983571843</c:v>
                </c:pt>
                <c:pt idx="65">
                  <c:v>0.24640972870944272</c:v>
                </c:pt>
                <c:pt idx="66">
                  <c:v>0.25458749179669138</c:v>
                </c:pt>
                <c:pt idx="67">
                  <c:v>0.25980173024607406</c:v>
                </c:pt>
                <c:pt idx="68">
                  <c:v>0.25062170802224643</c:v>
                </c:pt>
                <c:pt idx="69">
                  <c:v>0.2601930432133065</c:v>
                </c:pt>
                <c:pt idx="70">
                  <c:v>0.26438566808540637</c:v>
                </c:pt>
                <c:pt idx="71">
                  <c:v>0.27810233564115522</c:v>
                </c:pt>
                <c:pt idx="72">
                  <c:v>0.27329225663486645</c:v>
                </c:pt>
                <c:pt idx="73">
                  <c:v>0.26228972725788008</c:v>
                </c:pt>
                <c:pt idx="74">
                  <c:v>0.25898380785221137</c:v>
                </c:pt>
                <c:pt idx="75">
                  <c:v>0.2656294727503351</c:v>
                </c:pt>
                <c:pt idx="76">
                  <c:v>0.26087182688306287</c:v>
                </c:pt>
                <c:pt idx="77">
                  <c:v>0.26986736417270774</c:v>
                </c:pt>
                <c:pt idx="78">
                  <c:v>0.26336379409491828</c:v>
                </c:pt>
                <c:pt idx="79">
                  <c:v>0.2683877181835474</c:v>
                </c:pt>
                <c:pt idx="80">
                  <c:v>0.27290774066233553</c:v>
                </c:pt>
                <c:pt idx="81">
                  <c:v>0.29578795149147796</c:v>
                </c:pt>
              </c:numCache>
            </c:numRef>
          </c:val>
          <c:smooth val="0"/>
          <c:extLst>
            <c:ext xmlns:c16="http://schemas.microsoft.com/office/drawing/2014/chart" uri="{C3380CC4-5D6E-409C-BE32-E72D297353CC}">
              <c16:uniqueId val="{00000001-0E95-4C1C-89B4-CE6363F38F40}"/>
            </c:ext>
          </c:extLst>
        </c:ser>
        <c:ser>
          <c:idx val="19"/>
          <c:order val="2"/>
          <c:tx>
            <c:strRef>
              <c:f>'Table 2. Foreign'!$A$86</c:f>
              <c:strCache>
                <c:ptCount val="1"/>
                <c:pt idx="0">
                  <c:v>Czech Republic</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Foreign'!$B$86:$DX$86</c:f>
              <c:numCache>
                <c:formatCode>0%</c:formatCode>
                <c:ptCount val="127"/>
                <c:pt idx="0">
                  <c:v>9.2342403199221809E-2</c:v>
                </c:pt>
                <c:pt idx="1">
                  <c:v>0.16594954308253912</c:v>
                </c:pt>
                <c:pt idx="2">
                  <c:v>0.19965646124241376</c:v>
                </c:pt>
                <c:pt idx="3">
                  <c:v>0.22837854654056744</c:v>
                </c:pt>
                <c:pt idx="4">
                  <c:v>0.26965451999848639</c:v>
                </c:pt>
                <c:pt idx="5">
                  <c:v>0.27917056526890349</c:v>
                </c:pt>
                <c:pt idx="6">
                  <c:v>0.28874932478663257</c:v>
                </c:pt>
                <c:pt idx="7">
                  <c:v>0.28393911196264393</c:v>
                </c:pt>
                <c:pt idx="8">
                  <c:v>0.28825272434444915</c:v>
                </c:pt>
                <c:pt idx="9">
                  <c:v>0.27965892540891796</c:v>
                </c:pt>
                <c:pt idx="10">
                  <c:v>0.27376449647265261</c:v>
                </c:pt>
                <c:pt idx="11">
                  <c:v>0.26603919468729825</c:v>
                </c:pt>
                <c:pt idx="12">
                  <c:v>0.27232785143540139</c:v>
                </c:pt>
                <c:pt idx="13">
                  <c:v>0.27476245009492639</c:v>
                </c:pt>
                <c:pt idx="14">
                  <c:v>0.26876799406233354</c:v>
                </c:pt>
                <c:pt idx="15">
                  <c:v>0.26245921925975929</c:v>
                </c:pt>
                <c:pt idx="16">
                  <c:v>0.26858133293573877</c:v>
                </c:pt>
                <c:pt idx="17">
                  <c:v>0.29709456326136985</c:v>
                </c:pt>
                <c:pt idx="18">
                  <c:v>0.30625439951480815</c:v>
                </c:pt>
                <c:pt idx="19">
                  <c:v>0.26201914625647049</c:v>
                </c:pt>
                <c:pt idx="20">
                  <c:v>0.24854639226056535</c:v>
                </c:pt>
                <c:pt idx="21">
                  <c:v>0.24565907063364381</c:v>
                </c:pt>
                <c:pt idx="22">
                  <c:v>0.24341874531259275</c:v>
                </c:pt>
                <c:pt idx="23">
                  <c:v>0.27624007380979049</c:v>
                </c:pt>
                <c:pt idx="24">
                  <c:v>0.26896521795734152</c:v>
                </c:pt>
                <c:pt idx="25">
                  <c:v>0.26154061899146092</c:v>
                </c:pt>
                <c:pt idx="26">
                  <c:v>0.27594498032566672</c:v>
                </c:pt>
                <c:pt idx="27">
                  <c:v>0.27652139137471404</c:v>
                </c:pt>
                <c:pt idx="28">
                  <c:v>0.26189453981277666</c:v>
                </c:pt>
                <c:pt idx="29">
                  <c:v>0.27387531497801837</c:v>
                </c:pt>
                <c:pt idx="30">
                  <c:v>0.27166942332144539</c:v>
                </c:pt>
                <c:pt idx="31">
                  <c:v>0.27204501215421906</c:v>
                </c:pt>
                <c:pt idx="32">
                  <c:v>0.27535161679110282</c:v>
                </c:pt>
                <c:pt idx="33">
                  <c:v>0.26980961389540659</c:v>
                </c:pt>
                <c:pt idx="34">
                  <c:v>0.26144251860672446</c:v>
                </c:pt>
                <c:pt idx="35">
                  <c:v>0.25853146539143707</c:v>
                </c:pt>
                <c:pt idx="36">
                  <c:v>0.25970978906874587</c:v>
                </c:pt>
                <c:pt idx="37">
                  <c:v>0.26485479665852352</c:v>
                </c:pt>
                <c:pt idx="38">
                  <c:v>0.26358984298070942</c:v>
                </c:pt>
                <c:pt idx="39">
                  <c:v>0.28786293478811276</c:v>
                </c:pt>
                <c:pt idx="40">
                  <c:v>0.29504901496567887</c:v>
                </c:pt>
                <c:pt idx="41">
                  <c:v>0.27234052256485225</c:v>
                </c:pt>
                <c:pt idx="42">
                  <c:v>0.27447563706485562</c:v>
                </c:pt>
                <c:pt idx="43">
                  <c:v>0.26152095312503854</c:v>
                </c:pt>
                <c:pt idx="44">
                  <c:v>0.28046250913585491</c:v>
                </c:pt>
                <c:pt idx="45">
                  <c:v>0.2905163927639387</c:v>
                </c:pt>
                <c:pt idx="46">
                  <c:v>0.33279293763499718</c:v>
                </c:pt>
                <c:pt idx="47">
                  <c:v>0.33981302287770049</c:v>
                </c:pt>
                <c:pt idx="48">
                  <c:v>0.36852104125594765</c:v>
                </c:pt>
                <c:pt idx="49">
                  <c:v>0.38955931050219827</c:v>
                </c:pt>
                <c:pt idx="50">
                  <c:v>0.39808530508679962</c:v>
                </c:pt>
                <c:pt idx="51">
                  <c:v>0.42872828632234489</c:v>
                </c:pt>
                <c:pt idx="52">
                  <c:v>0.44629120622594515</c:v>
                </c:pt>
                <c:pt idx="53">
                  <c:v>0.48708228073447379</c:v>
                </c:pt>
                <c:pt idx="54">
                  <c:v>0.45246283775691465</c:v>
                </c:pt>
                <c:pt idx="55">
                  <c:v>0.43858387815880195</c:v>
                </c:pt>
                <c:pt idx="56">
                  <c:v>0.45983759721054068</c:v>
                </c:pt>
                <c:pt idx="57">
                  <c:v>0.38479131386856846</c:v>
                </c:pt>
                <c:pt idx="58">
                  <c:v>0.36975951842091537</c:v>
                </c:pt>
                <c:pt idx="59">
                  <c:v>0.36478283732284994</c:v>
                </c:pt>
                <c:pt idx="60">
                  <c:v>0.38606574600154808</c:v>
                </c:pt>
                <c:pt idx="61">
                  <c:v>0.40099155851579094</c:v>
                </c:pt>
                <c:pt idx="62">
                  <c:v>0.39632523003202308</c:v>
                </c:pt>
                <c:pt idx="63">
                  <c:v>0.36649850534878325</c:v>
                </c:pt>
                <c:pt idx="64">
                  <c:v>0.37341032896878001</c:v>
                </c:pt>
                <c:pt idx="65">
                  <c:v>0.36011099499424981</c:v>
                </c:pt>
                <c:pt idx="66">
                  <c:v>0.35245819535790718</c:v>
                </c:pt>
                <c:pt idx="67">
                  <c:v>0.30986710117926825</c:v>
                </c:pt>
                <c:pt idx="68">
                  <c:v>0.30321096597895397</c:v>
                </c:pt>
                <c:pt idx="69">
                  <c:v>0.29271799671382431</c:v>
                </c:pt>
                <c:pt idx="70">
                  <c:v>0.28346615271534736</c:v>
                </c:pt>
                <c:pt idx="71">
                  <c:v>0.28236273097302272</c:v>
                </c:pt>
                <c:pt idx="72">
                  <c:v>0.24749929986423191</c:v>
                </c:pt>
                <c:pt idx="73">
                  <c:v>0.2158584365241048</c:v>
                </c:pt>
                <c:pt idx="74">
                  <c:v>0.22423524710920509</c:v>
                </c:pt>
                <c:pt idx="75">
                  <c:v>0.22489944685179897</c:v>
                </c:pt>
                <c:pt idx="76">
                  <c:v>0.22701003646275197</c:v>
                </c:pt>
                <c:pt idx="77">
                  <c:v>0.22954111176513226</c:v>
                </c:pt>
                <c:pt idx="78">
                  <c:v>0.23086240525528309</c:v>
                </c:pt>
                <c:pt idx="79">
                  <c:v>0.23047672632116117</c:v>
                </c:pt>
                <c:pt idx="80">
                  <c:v>0.2972707467968097</c:v>
                </c:pt>
                <c:pt idx="81">
                  <c:v>0.35914334955293142</c:v>
                </c:pt>
              </c:numCache>
            </c:numRef>
          </c:val>
          <c:smooth val="0"/>
          <c:extLst>
            <c:ext xmlns:c16="http://schemas.microsoft.com/office/drawing/2014/chart" uri="{C3380CC4-5D6E-409C-BE32-E72D297353CC}">
              <c16:uniqueId val="{00000002-0E95-4C1C-89B4-CE6363F38F40}"/>
            </c:ext>
          </c:extLst>
        </c:ser>
        <c:ser>
          <c:idx val="21"/>
          <c:order val="3"/>
          <c:tx>
            <c:strRef>
              <c:f>'Table 2. Foreign'!$A$87</c:f>
              <c:strCache>
                <c:ptCount val="1"/>
                <c:pt idx="0">
                  <c:v>Denmark</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Foreign'!$B$87:$DX$87</c:f>
              <c:numCache>
                <c:formatCode>0%</c:formatCode>
                <c:ptCount val="127"/>
                <c:pt idx="0">
                  <c:v>0.31338992513528835</c:v>
                </c:pt>
                <c:pt idx="1">
                  <c:v>0.32101368348943371</c:v>
                </c:pt>
                <c:pt idx="2">
                  <c:v>0.32937303319119887</c:v>
                </c:pt>
                <c:pt idx="3">
                  <c:v>0.31417541383853587</c:v>
                </c:pt>
                <c:pt idx="4">
                  <c:v>0.31452027388811582</c:v>
                </c:pt>
                <c:pt idx="5">
                  <c:v>0.31067039633858357</c:v>
                </c:pt>
                <c:pt idx="6">
                  <c:v>0.3348049017084711</c:v>
                </c:pt>
                <c:pt idx="7">
                  <c:v>0.34377344700293233</c:v>
                </c:pt>
                <c:pt idx="8">
                  <c:v>0.33067062060230523</c:v>
                </c:pt>
                <c:pt idx="9">
                  <c:v>0.34316684961580685</c:v>
                </c:pt>
                <c:pt idx="10">
                  <c:v>0.36477294403280142</c:v>
                </c:pt>
                <c:pt idx="11">
                  <c:v>0.38280002247209044</c:v>
                </c:pt>
                <c:pt idx="12">
                  <c:v>0.41946187246207728</c:v>
                </c:pt>
                <c:pt idx="13">
                  <c:v>0.43043639637026071</c:v>
                </c:pt>
                <c:pt idx="14">
                  <c:v>0.42917587984528233</c:v>
                </c:pt>
                <c:pt idx="15">
                  <c:v>0.44075639917543824</c:v>
                </c:pt>
                <c:pt idx="16">
                  <c:v>0.45020289247354101</c:v>
                </c:pt>
                <c:pt idx="17">
                  <c:v>0.45209087105269635</c:v>
                </c:pt>
                <c:pt idx="18">
                  <c:v>0.46773409786675735</c:v>
                </c:pt>
                <c:pt idx="19">
                  <c:v>0.44287973256951041</c:v>
                </c:pt>
                <c:pt idx="20">
                  <c:v>0.44554597222684739</c:v>
                </c:pt>
                <c:pt idx="21">
                  <c:v>0.44731880679222091</c:v>
                </c:pt>
                <c:pt idx="22">
                  <c:v>0.43737330980373457</c:v>
                </c:pt>
                <c:pt idx="23">
                  <c:v>0.40986269357815486</c:v>
                </c:pt>
                <c:pt idx="24">
                  <c:v>0.40092323167007943</c:v>
                </c:pt>
                <c:pt idx="25">
                  <c:v>0.39363557275553868</c:v>
                </c:pt>
                <c:pt idx="26">
                  <c:v>0.39418787098491614</c:v>
                </c:pt>
                <c:pt idx="27">
                  <c:v>0.36363150972144448</c:v>
                </c:pt>
                <c:pt idx="28">
                  <c:v>0.38297458450347871</c:v>
                </c:pt>
                <c:pt idx="29">
                  <c:v>0.37663341562846364</c:v>
                </c:pt>
                <c:pt idx="30">
                  <c:v>0.42565500212818591</c:v>
                </c:pt>
                <c:pt idx="31">
                  <c:v>0.40560460851651586</c:v>
                </c:pt>
                <c:pt idx="32">
                  <c:v>0.37035115451380474</c:v>
                </c:pt>
                <c:pt idx="33">
                  <c:v>0.41012209850272935</c:v>
                </c:pt>
                <c:pt idx="34">
                  <c:v>0.43366311545950731</c:v>
                </c:pt>
                <c:pt idx="35">
                  <c:v>0.40660497071454615</c:v>
                </c:pt>
                <c:pt idx="36">
                  <c:v>0.37988302942034607</c:v>
                </c:pt>
                <c:pt idx="37">
                  <c:v>0.3697131873075597</c:v>
                </c:pt>
                <c:pt idx="38">
                  <c:v>0.38719621076151056</c:v>
                </c:pt>
                <c:pt idx="39">
                  <c:v>0.37857128380835209</c:v>
                </c:pt>
                <c:pt idx="40">
                  <c:v>0.36692100011738465</c:v>
                </c:pt>
                <c:pt idx="41">
                  <c:v>0.37422415233785644</c:v>
                </c:pt>
                <c:pt idx="42">
                  <c:v>0.37901055127894795</c:v>
                </c:pt>
                <c:pt idx="43">
                  <c:v>0.36390947164948456</c:v>
                </c:pt>
                <c:pt idx="44">
                  <c:v>0.40826166170218919</c:v>
                </c:pt>
                <c:pt idx="45">
                  <c:v>0.40558762261773806</c:v>
                </c:pt>
                <c:pt idx="46">
                  <c:v>0.39468045551832137</c:v>
                </c:pt>
                <c:pt idx="47">
                  <c:v>0.3382041463321146</c:v>
                </c:pt>
                <c:pt idx="48">
                  <c:v>0.333306818266561</c:v>
                </c:pt>
                <c:pt idx="49">
                  <c:v>0.33846229870715483</c:v>
                </c:pt>
                <c:pt idx="50">
                  <c:v>0.32976402244088121</c:v>
                </c:pt>
                <c:pt idx="51">
                  <c:v>0.2983396799275404</c:v>
                </c:pt>
                <c:pt idx="52">
                  <c:v>0.30588705196777011</c:v>
                </c:pt>
                <c:pt idx="53">
                  <c:v>0.28892624795104915</c:v>
                </c:pt>
                <c:pt idx="54">
                  <c:v>0.28460672031593176</c:v>
                </c:pt>
                <c:pt idx="55">
                  <c:v>0.29955933182642897</c:v>
                </c:pt>
                <c:pt idx="56">
                  <c:v>0.28607144071649793</c:v>
                </c:pt>
                <c:pt idx="57">
                  <c:v>0.27126340915545027</c:v>
                </c:pt>
                <c:pt idx="58">
                  <c:v>0.27603159739004351</c:v>
                </c:pt>
                <c:pt idx="59">
                  <c:v>0.26671832161163428</c:v>
                </c:pt>
                <c:pt idx="60">
                  <c:v>0.25358561704333432</c:v>
                </c:pt>
                <c:pt idx="61">
                  <c:v>0.27235625021721971</c:v>
                </c:pt>
                <c:pt idx="62">
                  <c:v>0.26875744342993246</c:v>
                </c:pt>
                <c:pt idx="63">
                  <c:v>0.25153187517753522</c:v>
                </c:pt>
                <c:pt idx="64">
                  <c:v>0.2566960916262544</c:v>
                </c:pt>
                <c:pt idx="65">
                  <c:v>0.32759364952562831</c:v>
                </c:pt>
                <c:pt idx="66">
                  <c:v>0.32700756113207208</c:v>
                </c:pt>
                <c:pt idx="67">
                  <c:v>0.32373644368885374</c:v>
                </c:pt>
                <c:pt idx="68">
                  <c:v>0.29410678286565745</c:v>
                </c:pt>
                <c:pt idx="69">
                  <c:v>0.29826628340673667</c:v>
                </c:pt>
                <c:pt idx="70">
                  <c:v>0.29741496516121468</c:v>
                </c:pt>
                <c:pt idx="71">
                  <c:v>0.25504050912385856</c:v>
                </c:pt>
                <c:pt idx="72">
                  <c:v>0.23740612186214374</c:v>
                </c:pt>
                <c:pt idx="73">
                  <c:v>0.22986945741455883</c:v>
                </c:pt>
                <c:pt idx="74">
                  <c:v>0.23166569244346641</c:v>
                </c:pt>
                <c:pt idx="75">
                  <c:v>0.24116681407938059</c:v>
                </c:pt>
                <c:pt idx="76">
                  <c:v>0.26894269470574428</c:v>
                </c:pt>
                <c:pt idx="77">
                  <c:v>0.26928894927023056</c:v>
                </c:pt>
                <c:pt idx="78">
                  <c:v>0.24711152814093065</c:v>
                </c:pt>
                <c:pt idx="79">
                  <c:v>0.25234771896181341</c:v>
                </c:pt>
                <c:pt idx="80">
                  <c:v>0.31184967739890912</c:v>
                </c:pt>
                <c:pt idx="81">
                  <c:v>0.37189099476561321</c:v>
                </c:pt>
              </c:numCache>
            </c:numRef>
          </c:val>
          <c:smooth val="0"/>
          <c:extLst>
            <c:ext xmlns:c16="http://schemas.microsoft.com/office/drawing/2014/chart" uri="{C3380CC4-5D6E-409C-BE32-E72D297353CC}">
              <c16:uniqueId val="{00000003-0E95-4C1C-89B4-CE6363F38F40}"/>
            </c:ext>
          </c:extLst>
        </c:ser>
        <c:ser>
          <c:idx val="22"/>
          <c:order val="4"/>
          <c:tx>
            <c:strRef>
              <c:f>'Table 2. Foreign'!$A$95</c:f>
              <c:strCache>
                <c:ptCount val="1"/>
                <c:pt idx="0">
                  <c:v>Korea</c:v>
                </c:pt>
              </c:strCache>
            </c:strRef>
          </c:tx>
          <c:spPr>
            <a:ln w="50800">
              <a:solidFill>
                <a:srgbClr val="7030A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Foreign'!$B$95:$DX$95</c:f>
              <c:numCache>
                <c:formatCode>0%</c:formatCode>
                <c:ptCount val="127"/>
                <c:pt idx="0">
                  <c:v>5.291710141488698E-2</c:v>
                </c:pt>
                <c:pt idx="1">
                  <c:v>4.4221047814469817E-2</c:v>
                </c:pt>
                <c:pt idx="2">
                  <c:v>4.7577670521294815E-2</c:v>
                </c:pt>
                <c:pt idx="3">
                  <c:v>4.3639641381977921E-2</c:v>
                </c:pt>
                <c:pt idx="4">
                  <c:v>3.9627373732772392E-2</c:v>
                </c:pt>
                <c:pt idx="5">
                  <c:v>3.7421742481624116E-2</c:v>
                </c:pt>
                <c:pt idx="6">
                  <c:v>3.8901324014235739E-2</c:v>
                </c:pt>
                <c:pt idx="7">
                  <c:v>4.071901954067219E-2</c:v>
                </c:pt>
                <c:pt idx="8">
                  <c:v>4.1236174686531249E-2</c:v>
                </c:pt>
                <c:pt idx="9">
                  <c:v>4.1547100211005557E-2</c:v>
                </c:pt>
                <c:pt idx="10">
                  <c:v>4.0562930290385699E-2</c:v>
                </c:pt>
                <c:pt idx="11">
                  <c:v>4.7387489458332363E-2</c:v>
                </c:pt>
                <c:pt idx="12">
                  <c:v>5.2534147350993383E-2</c:v>
                </c:pt>
                <c:pt idx="13">
                  <c:v>5.7145705316426716E-2</c:v>
                </c:pt>
                <c:pt idx="14">
                  <c:v>9.8672887286702621E-2</c:v>
                </c:pt>
                <c:pt idx="15">
                  <c:v>0.1358985905557073</c:v>
                </c:pt>
                <c:pt idx="16">
                  <c:v>0.14395545944541965</c:v>
                </c:pt>
                <c:pt idx="17">
                  <c:v>0.14258609237023703</c:v>
                </c:pt>
                <c:pt idx="18">
                  <c:v>0.12570887557548499</c:v>
                </c:pt>
                <c:pt idx="19">
                  <c:v>0.11470988167928245</c:v>
                </c:pt>
                <c:pt idx="20">
                  <c:v>0.10703513963547817</c:v>
                </c:pt>
                <c:pt idx="21">
                  <c:v>0.11784698221324337</c:v>
                </c:pt>
                <c:pt idx="22">
                  <c:v>0.12255718115632083</c:v>
                </c:pt>
                <c:pt idx="23">
                  <c:v>0.13267704527595012</c:v>
                </c:pt>
                <c:pt idx="24">
                  <c:v>0.14073561043917393</c:v>
                </c:pt>
                <c:pt idx="25">
                  <c:v>0.15832921524957422</c:v>
                </c:pt>
                <c:pt idx="26">
                  <c:v>0.16894208772307706</c:v>
                </c:pt>
                <c:pt idx="27">
                  <c:v>0.1793129119343698</c:v>
                </c:pt>
                <c:pt idx="28">
                  <c:v>0.17918925635498656</c:v>
                </c:pt>
                <c:pt idx="29">
                  <c:v>0.19176411205140512</c:v>
                </c:pt>
                <c:pt idx="30">
                  <c:v>0.19942648547841021</c:v>
                </c:pt>
                <c:pt idx="31">
                  <c:v>0.19948692410298396</c:v>
                </c:pt>
                <c:pt idx="32">
                  <c:v>0.19823147938845498</c:v>
                </c:pt>
                <c:pt idx="33">
                  <c:v>0.18454766548987972</c:v>
                </c:pt>
                <c:pt idx="34">
                  <c:v>0.19062747797463775</c:v>
                </c:pt>
                <c:pt idx="35">
                  <c:v>0.17795045872975368</c:v>
                </c:pt>
                <c:pt idx="36">
                  <c:v>0.18127294191162735</c:v>
                </c:pt>
                <c:pt idx="37">
                  <c:v>0.17750636611076892</c:v>
                </c:pt>
                <c:pt idx="38">
                  <c:v>0.17245734147505362</c:v>
                </c:pt>
                <c:pt idx="39">
                  <c:v>0.16550010856191649</c:v>
                </c:pt>
                <c:pt idx="40">
                  <c:v>0.16290721178806258</c:v>
                </c:pt>
                <c:pt idx="41">
                  <c:v>0.16264103871800922</c:v>
                </c:pt>
                <c:pt idx="42">
                  <c:v>0.16034811460749698</c:v>
                </c:pt>
                <c:pt idx="43">
                  <c:v>0.16344003305839436</c:v>
                </c:pt>
                <c:pt idx="44">
                  <c:v>0.16427221167861683</c:v>
                </c:pt>
                <c:pt idx="45">
                  <c:v>0.16152050454398509</c:v>
                </c:pt>
                <c:pt idx="46">
                  <c:v>0.15404987568380232</c:v>
                </c:pt>
                <c:pt idx="47">
                  <c:v>0.15172847749285823</c:v>
                </c:pt>
                <c:pt idx="48">
                  <c:v>0.14787338410909331</c:v>
                </c:pt>
                <c:pt idx="49">
                  <c:v>0.14782817754849839</c:v>
                </c:pt>
                <c:pt idx="50">
                  <c:v>0.15309455538646177</c:v>
                </c:pt>
                <c:pt idx="51">
                  <c:v>0.1507865651966829</c:v>
                </c:pt>
                <c:pt idx="52">
                  <c:v>0.15402317855958864</c:v>
                </c:pt>
                <c:pt idx="53">
                  <c:v>0.15268428331440001</c:v>
                </c:pt>
                <c:pt idx="54">
                  <c:v>0.15797524231387775</c:v>
                </c:pt>
                <c:pt idx="55">
                  <c:v>0.15312696445974067</c:v>
                </c:pt>
                <c:pt idx="56">
                  <c:v>0.15471307946105856</c:v>
                </c:pt>
                <c:pt idx="57">
                  <c:v>0.15956890955983974</c:v>
                </c:pt>
                <c:pt idx="58">
                  <c:v>0.16635970222965132</c:v>
                </c:pt>
                <c:pt idx="59">
                  <c:v>0.1646366190278003</c:v>
                </c:pt>
                <c:pt idx="60">
                  <c:v>0.15829596784964536</c:v>
                </c:pt>
                <c:pt idx="61">
                  <c:v>0.17017512242474381</c:v>
                </c:pt>
                <c:pt idx="62">
                  <c:v>0.17410661845259179</c:v>
                </c:pt>
                <c:pt idx="63">
                  <c:v>0.17265738234894928</c:v>
                </c:pt>
                <c:pt idx="64">
                  <c:v>0.1781765243184999</c:v>
                </c:pt>
                <c:pt idx="65">
                  <c:v>0.18063351291073709</c:v>
                </c:pt>
                <c:pt idx="66">
                  <c:v>0.18300273527157926</c:v>
                </c:pt>
                <c:pt idx="67">
                  <c:v>0.17875964220125293</c:v>
                </c:pt>
                <c:pt idx="68">
                  <c:v>0.18348344572633837</c:v>
                </c:pt>
                <c:pt idx="69">
                  <c:v>0.18995189576255583</c:v>
                </c:pt>
                <c:pt idx="70">
                  <c:v>0.19437873694717289</c:v>
                </c:pt>
                <c:pt idx="71">
                  <c:v>0.20313085803156983</c:v>
                </c:pt>
                <c:pt idx="72">
                  <c:v>0.20493191745036102</c:v>
                </c:pt>
                <c:pt idx="73">
                  <c:v>0.20509043924256723</c:v>
                </c:pt>
                <c:pt idx="74">
                  <c:v>0.20662122008609182</c:v>
                </c:pt>
                <c:pt idx="75">
                  <c:v>0.21072024924816593</c:v>
                </c:pt>
                <c:pt idx="76">
                  <c:v>0.20611406006229868</c:v>
                </c:pt>
                <c:pt idx="77">
                  <c:v>0.21826646249751047</c:v>
                </c:pt>
                <c:pt idx="78">
                  <c:v>0.21790333596708236</c:v>
                </c:pt>
                <c:pt idx="79">
                  <c:v>0.22069724111160344</c:v>
                </c:pt>
                <c:pt idx="80">
                  <c:v>0.21527401103965763</c:v>
                </c:pt>
                <c:pt idx="81">
                  <c:v>0.20834856605846888</c:v>
                </c:pt>
              </c:numCache>
            </c:numRef>
          </c:val>
          <c:smooth val="0"/>
          <c:extLst>
            <c:ext xmlns:c16="http://schemas.microsoft.com/office/drawing/2014/chart" uri="{C3380CC4-5D6E-409C-BE32-E72D297353CC}">
              <c16:uniqueId val="{00000004-0E95-4C1C-89B4-CE6363F38F40}"/>
            </c:ext>
          </c:extLst>
        </c:ser>
        <c:ser>
          <c:idx val="0"/>
          <c:order val="5"/>
          <c:tx>
            <c:strRef>
              <c:f>'Table 2. Foreign'!$A$97</c:f>
              <c:strCache>
                <c:ptCount val="1"/>
                <c:pt idx="0">
                  <c:v>New Zealand</c:v>
                </c:pt>
              </c:strCache>
            </c:strRef>
          </c:tx>
          <c:spPr>
            <a:ln w="50800">
              <a:solidFill>
                <a:srgbClr val="96BA79"/>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Foreign'!$B$97:$DX$97</c:f>
              <c:numCache>
                <c:formatCode>0%</c:formatCode>
                <c:ptCount val="127"/>
                <c:pt idx="0">
                  <c:v>0.35174734100282179</c:v>
                </c:pt>
                <c:pt idx="1">
                  <c:v>0.34734128649361545</c:v>
                </c:pt>
                <c:pt idx="2">
                  <c:v>0.37606444188722671</c:v>
                </c:pt>
                <c:pt idx="3">
                  <c:v>0.39670447491676541</c:v>
                </c:pt>
                <c:pt idx="4">
                  <c:v>0.37455532107325895</c:v>
                </c:pt>
                <c:pt idx="5">
                  <c:v>0.3645897958580756</c:v>
                </c:pt>
                <c:pt idx="6">
                  <c:v>0.37549763170894723</c:v>
                </c:pt>
                <c:pt idx="7">
                  <c:v>0.40347238008638325</c:v>
                </c:pt>
                <c:pt idx="8">
                  <c:v>0.38686263289461792</c:v>
                </c:pt>
                <c:pt idx="9">
                  <c:v>0.41872009036055047</c:v>
                </c:pt>
                <c:pt idx="10">
                  <c:v>0.4427703449122376</c:v>
                </c:pt>
                <c:pt idx="11">
                  <c:v>0.40616237035034969</c:v>
                </c:pt>
                <c:pt idx="12">
                  <c:v>0.4355394750315732</c:v>
                </c:pt>
                <c:pt idx="13">
                  <c:v>0.43083732939874586</c:v>
                </c:pt>
                <c:pt idx="14">
                  <c:v>0.47173508376604295</c:v>
                </c:pt>
                <c:pt idx="15">
                  <c:v>0.48419526341227642</c:v>
                </c:pt>
                <c:pt idx="16">
                  <c:v>0.49793904774268932</c:v>
                </c:pt>
                <c:pt idx="17">
                  <c:v>0.50544989611634972</c:v>
                </c:pt>
                <c:pt idx="18">
                  <c:v>0.47793169009302638</c:v>
                </c:pt>
                <c:pt idx="19">
                  <c:v>0.46294213223347086</c:v>
                </c:pt>
                <c:pt idx="20">
                  <c:v>0.43206165282028863</c:v>
                </c:pt>
                <c:pt idx="21">
                  <c:v>0.44572783213961464</c:v>
                </c:pt>
                <c:pt idx="22">
                  <c:v>0.43772156172378035</c:v>
                </c:pt>
                <c:pt idx="23">
                  <c:v>0.40596510713128792</c:v>
                </c:pt>
                <c:pt idx="24">
                  <c:v>0.42655740593884922</c:v>
                </c:pt>
                <c:pt idx="25">
                  <c:v>0.43851927452106054</c:v>
                </c:pt>
                <c:pt idx="26">
                  <c:v>0.47329361771343753</c:v>
                </c:pt>
                <c:pt idx="27">
                  <c:v>0.50618227683605022</c:v>
                </c:pt>
                <c:pt idx="28">
                  <c:v>0.50232902281937886</c:v>
                </c:pt>
                <c:pt idx="29">
                  <c:v>0.50528232602937639</c:v>
                </c:pt>
                <c:pt idx="30">
                  <c:v>0.50007674382909839</c:v>
                </c:pt>
                <c:pt idx="31">
                  <c:v>0.47923909663924924</c:v>
                </c:pt>
                <c:pt idx="32">
                  <c:v>0.50405607846462586</c:v>
                </c:pt>
                <c:pt idx="33">
                  <c:v>0.51343487704808133</c:v>
                </c:pt>
                <c:pt idx="34">
                  <c:v>0.51417300798272847</c:v>
                </c:pt>
                <c:pt idx="35">
                  <c:v>0.52593304582073885</c:v>
                </c:pt>
                <c:pt idx="36">
                  <c:v>0.55004064278121678</c:v>
                </c:pt>
                <c:pt idx="37">
                  <c:v>0.59384311213834207</c:v>
                </c:pt>
                <c:pt idx="38">
                  <c:v>0.58650640938778831</c:v>
                </c:pt>
                <c:pt idx="39">
                  <c:v>0.57150862178752448</c:v>
                </c:pt>
                <c:pt idx="40">
                  <c:v>0.55254258998334838</c:v>
                </c:pt>
                <c:pt idx="41">
                  <c:v>0.56506060172106287</c:v>
                </c:pt>
                <c:pt idx="42">
                  <c:v>0.57795719399801959</c:v>
                </c:pt>
                <c:pt idx="43">
                  <c:v>0.55720811255253055</c:v>
                </c:pt>
                <c:pt idx="44">
                  <c:v>0.55645055898112172</c:v>
                </c:pt>
                <c:pt idx="45">
                  <c:v>0.58562479559234193</c:v>
                </c:pt>
                <c:pt idx="46">
                  <c:v>0.58576357409086333</c:v>
                </c:pt>
                <c:pt idx="47">
                  <c:v>0.58325492735737239</c:v>
                </c:pt>
                <c:pt idx="48">
                  <c:v>0.58560720012928402</c:v>
                </c:pt>
                <c:pt idx="49">
                  <c:v>0.58928914505283381</c:v>
                </c:pt>
                <c:pt idx="50">
                  <c:v>0.56670675911513602</c:v>
                </c:pt>
                <c:pt idx="51">
                  <c:v>0.55469706515149719</c:v>
                </c:pt>
                <c:pt idx="52">
                  <c:v>0.54203041396789642</c:v>
                </c:pt>
                <c:pt idx="53">
                  <c:v>0.53925716972261406</c:v>
                </c:pt>
                <c:pt idx="54">
                  <c:v>0.52404441819802916</c:v>
                </c:pt>
                <c:pt idx="55">
                  <c:v>0.52984290635459685</c:v>
                </c:pt>
                <c:pt idx="56">
                  <c:v>0.51991890999952861</c:v>
                </c:pt>
                <c:pt idx="57">
                  <c:v>0.51068720901882014</c:v>
                </c:pt>
                <c:pt idx="58">
                  <c:v>0.50270071482749901</c:v>
                </c:pt>
                <c:pt idx="59">
                  <c:v>0.46263376866086725</c:v>
                </c:pt>
                <c:pt idx="60">
                  <c:v>0.48077273113373531</c:v>
                </c:pt>
                <c:pt idx="61">
                  <c:v>0.45433870908579599</c:v>
                </c:pt>
                <c:pt idx="62">
                  <c:v>0.45947518473264676</c:v>
                </c:pt>
                <c:pt idx="63">
                  <c:v>0.45035412848188627</c:v>
                </c:pt>
                <c:pt idx="64">
                  <c:v>0.41553036525929571</c:v>
                </c:pt>
                <c:pt idx="65">
                  <c:v>0.3154911892217499</c:v>
                </c:pt>
                <c:pt idx="66">
                  <c:v>0.28275187289162779</c:v>
                </c:pt>
                <c:pt idx="67">
                  <c:v>0.27170485672690137</c:v>
                </c:pt>
                <c:pt idx="68">
                  <c:v>0.28185826363223754</c:v>
                </c:pt>
                <c:pt idx="69">
                  <c:v>0.26485029940119759</c:v>
                </c:pt>
                <c:pt idx="70">
                  <c:v>0.29435086713129782</c:v>
                </c:pt>
                <c:pt idx="71">
                  <c:v>0.31974396374025099</c:v>
                </c:pt>
                <c:pt idx="72">
                  <c:v>0.33083943254721243</c:v>
                </c:pt>
                <c:pt idx="73">
                  <c:v>0.33212208871527055</c:v>
                </c:pt>
                <c:pt idx="74">
                  <c:v>0.33763344170067555</c:v>
                </c:pt>
                <c:pt idx="75">
                  <c:v>0.36937564039738052</c:v>
                </c:pt>
                <c:pt idx="76">
                  <c:v>0.37236820236225121</c:v>
                </c:pt>
                <c:pt idx="77">
                  <c:v>0.41514703845621159</c:v>
                </c:pt>
                <c:pt idx="78">
                  <c:v>0.41782158108808709</c:v>
                </c:pt>
                <c:pt idx="79">
                  <c:v>0.41744564482755031</c:v>
                </c:pt>
                <c:pt idx="80">
                  <c:v>0.4361156307084178</c:v>
                </c:pt>
                <c:pt idx="81">
                  <c:v>0.42450942282497584</c:v>
                </c:pt>
              </c:numCache>
            </c:numRef>
          </c:val>
          <c:smooth val="0"/>
          <c:extLst>
            <c:ext xmlns:c16="http://schemas.microsoft.com/office/drawing/2014/chart" uri="{C3380CC4-5D6E-409C-BE32-E72D297353CC}">
              <c16:uniqueId val="{00000005-0E95-4C1C-89B4-CE6363F38F40}"/>
            </c:ext>
          </c:extLst>
        </c:ser>
        <c:ser>
          <c:idx val="1"/>
          <c:order val="6"/>
          <c:tx>
            <c:strRef>
              <c:f>'Table 2. Foreign'!$A$98</c:f>
              <c:strCache>
                <c:ptCount val="1"/>
                <c:pt idx="0">
                  <c:v>Norway</c:v>
                </c:pt>
              </c:strCache>
            </c:strRef>
          </c:tx>
          <c:spPr>
            <a:ln w="50800">
              <a:solidFill>
                <a:srgbClr val="00000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Foreign'!$B$98:$DX$98</c:f>
              <c:numCache>
                <c:formatCode>0%</c:formatCode>
                <c:ptCount val="127"/>
                <c:pt idx="0">
                  <c:v>0.28355101808019167</c:v>
                </c:pt>
                <c:pt idx="1">
                  <c:v>0.2688740005022805</c:v>
                </c:pt>
                <c:pt idx="2">
                  <c:v>0.25929235313797971</c:v>
                </c:pt>
                <c:pt idx="3">
                  <c:v>0.25622597045333984</c:v>
                </c:pt>
                <c:pt idx="4">
                  <c:v>0.28721015412164075</c:v>
                </c:pt>
                <c:pt idx="5">
                  <c:v>0.30194705918326065</c:v>
                </c:pt>
                <c:pt idx="6">
                  <c:v>0.31253275926619239</c:v>
                </c:pt>
                <c:pt idx="7">
                  <c:v>0.30386618635706586</c:v>
                </c:pt>
                <c:pt idx="8">
                  <c:v>0.3265105068778123</c:v>
                </c:pt>
                <c:pt idx="9">
                  <c:v>0.32130500364788711</c:v>
                </c:pt>
                <c:pt idx="10">
                  <c:v>0.33669510560285515</c:v>
                </c:pt>
                <c:pt idx="11">
                  <c:v>0.39506095498227106</c:v>
                </c:pt>
                <c:pt idx="12">
                  <c:v>0.43241181894100672</c:v>
                </c:pt>
                <c:pt idx="13">
                  <c:v>0.46542835619049344</c:v>
                </c:pt>
                <c:pt idx="14">
                  <c:v>0.49587673708425445</c:v>
                </c:pt>
                <c:pt idx="15">
                  <c:v>0.51109610857221988</c:v>
                </c:pt>
                <c:pt idx="16">
                  <c:v>0.52378645315381933</c:v>
                </c:pt>
                <c:pt idx="17">
                  <c:v>0.4998907015342266</c:v>
                </c:pt>
                <c:pt idx="18">
                  <c:v>0.49634740748169692</c:v>
                </c:pt>
                <c:pt idx="19">
                  <c:v>0.46690483642199332</c:v>
                </c:pt>
                <c:pt idx="20">
                  <c:v>0.36566844919786096</c:v>
                </c:pt>
                <c:pt idx="21">
                  <c:v>0.32946105551692512</c:v>
                </c:pt>
                <c:pt idx="22">
                  <c:v>0.29753433657857009</c:v>
                </c:pt>
                <c:pt idx="23">
                  <c:v>0.32787523211252023</c:v>
                </c:pt>
                <c:pt idx="24">
                  <c:v>0.36217515885798229</c:v>
                </c:pt>
                <c:pt idx="25">
                  <c:v>0.40661122247124309</c:v>
                </c:pt>
                <c:pt idx="26">
                  <c:v>0.41797493070595759</c:v>
                </c:pt>
                <c:pt idx="27">
                  <c:v>0.43108925499760986</c:v>
                </c:pt>
                <c:pt idx="28">
                  <c:v>0.45135164587111681</c:v>
                </c:pt>
                <c:pt idx="29">
                  <c:v>0.42528654611010724</c:v>
                </c:pt>
                <c:pt idx="30">
                  <c:v>0.47985808882669867</c:v>
                </c:pt>
                <c:pt idx="31">
                  <c:v>0.46936983668254256</c:v>
                </c:pt>
                <c:pt idx="32">
                  <c:v>0.48879704840465088</c:v>
                </c:pt>
                <c:pt idx="33">
                  <c:v>0.48071550897595988</c:v>
                </c:pt>
                <c:pt idx="34">
                  <c:v>0.48051123947415136</c:v>
                </c:pt>
                <c:pt idx="35">
                  <c:v>0.46179006898764641</c:v>
                </c:pt>
                <c:pt idx="36">
                  <c:v>0.47262379748426936</c:v>
                </c:pt>
                <c:pt idx="37">
                  <c:v>0.48155366776979402</c:v>
                </c:pt>
                <c:pt idx="38">
                  <c:v>0.47021439022838607</c:v>
                </c:pt>
                <c:pt idx="39">
                  <c:v>0.48427862257248111</c:v>
                </c:pt>
                <c:pt idx="40">
                  <c:v>0.48849403110053091</c:v>
                </c:pt>
                <c:pt idx="41">
                  <c:v>0.49684820130708651</c:v>
                </c:pt>
                <c:pt idx="42">
                  <c:v>0.4870761161945279</c:v>
                </c:pt>
                <c:pt idx="43">
                  <c:v>0.49072307810749077</c:v>
                </c:pt>
                <c:pt idx="44">
                  <c:v>0.52241760517483971</c:v>
                </c:pt>
                <c:pt idx="45">
                  <c:v>0.50703961479158954</c:v>
                </c:pt>
                <c:pt idx="46">
                  <c:v>0.51242750269609294</c:v>
                </c:pt>
                <c:pt idx="47">
                  <c:v>0.50068946238622825</c:v>
                </c:pt>
                <c:pt idx="48">
                  <c:v>0.50805056848268382</c:v>
                </c:pt>
                <c:pt idx="49">
                  <c:v>0.50582254117192316</c:v>
                </c:pt>
                <c:pt idx="50">
                  <c:v>0.49401493187989587</c:v>
                </c:pt>
                <c:pt idx="51">
                  <c:v>0.50676735246154869</c:v>
                </c:pt>
                <c:pt idx="52">
                  <c:v>0.50112839892309846</c:v>
                </c:pt>
                <c:pt idx="53">
                  <c:v>0.50516084468127098</c:v>
                </c:pt>
                <c:pt idx="54">
                  <c:v>0.50469243039949696</c:v>
                </c:pt>
                <c:pt idx="55">
                  <c:v>0.51699866263109728</c:v>
                </c:pt>
                <c:pt idx="56">
                  <c:v>0.50564333671572659</c:v>
                </c:pt>
                <c:pt idx="57">
                  <c:v>0.5082336989349292</c:v>
                </c:pt>
                <c:pt idx="58">
                  <c:v>0.52726462004601515</c:v>
                </c:pt>
                <c:pt idx="59">
                  <c:v>0.52675623965586182</c:v>
                </c:pt>
                <c:pt idx="60">
                  <c:v>0.54074191203136357</c:v>
                </c:pt>
                <c:pt idx="61">
                  <c:v>0.55474565338862314</c:v>
                </c:pt>
                <c:pt idx="62">
                  <c:v>0.57839674985823697</c:v>
                </c:pt>
                <c:pt idx="63">
                  <c:v>0.59293149077812946</c:v>
                </c:pt>
                <c:pt idx="64">
                  <c:v>0.60012311529667595</c:v>
                </c:pt>
                <c:pt idx="65">
                  <c:v>0.57986584576394906</c:v>
                </c:pt>
                <c:pt idx="66">
                  <c:v>0.58129277731473872</c:v>
                </c:pt>
                <c:pt idx="67">
                  <c:v>0.56335954568638047</c:v>
                </c:pt>
                <c:pt idx="68">
                  <c:v>0.57549102516764539</c:v>
                </c:pt>
                <c:pt idx="69">
                  <c:v>0.586302312645542</c:v>
                </c:pt>
                <c:pt idx="70">
                  <c:v>0.58671921539245731</c:v>
                </c:pt>
                <c:pt idx="71">
                  <c:v>0.57349988477162939</c:v>
                </c:pt>
                <c:pt idx="72">
                  <c:v>0.55804849538932411</c:v>
                </c:pt>
                <c:pt idx="73">
                  <c:v>0.5503891023205415</c:v>
                </c:pt>
                <c:pt idx="74">
                  <c:v>0.56926072114358872</c:v>
                </c:pt>
                <c:pt idx="75">
                  <c:v>0.55148716324068769</c:v>
                </c:pt>
                <c:pt idx="76">
                  <c:v>0.56246881412239846</c:v>
                </c:pt>
                <c:pt idx="77">
                  <c:v>0.57829390005057368</c:v>
                </c:pt>
                <c:pt idx="78">
                  <c:v>0.57665879205635195</c:v>
                </c:pt>
                <c:pt idx="79">
                  <c:v>0.55582197149847101</c:v>
                </c:pt>
                <c:pt idx="80">
                  <c:v>0.56405097250167668</c:v>
                </c:pt>
                <c:pt idx="81">
                  <c:v>0.57317956550197924</c:v>
                </c:pt>
              </c:numCache>
            </c:numRef>
          </c:val>
          <c:smooth val="0"/>
          <c:extLst>
            <c:ext xmlns:c16="http://schemas.microsoft.com/office/drawing/2014/chart" uri="{C3380CC4-5D6E-409C-BE32-E72D297353CC}">
              <c16:uniqueId val="{00000006-0E95-4C1C-89B4-CE6363F38F40}"/>
            </c:ext>
          </c:extLst>
        </c:ser>
        <c:ser>
          <c:idx val="2"/>
          <c:order val="7"/>
          <c:tx>
            <c:strRef>
              <c:f>'Table 2. Foreign'!$A$102</c:f>
              <c:strCache>
                <c:ptCount val="1"/>
                <c:pt idx="0">
                  <c:v>Sweden</c:v>
                </c:pt>
              </c:strCache>
            </c:strRef>
          </c:tx>
          <c:spPr>
            <a:ln w="50800">
              <a:solidFill>
                <a:srgbClr val="00B0F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2. Foreign'!$B$102:$DX$102</c:f>
              <c:numCache>
                <c:formatCode>0%</c:formatCode>
                <c:ptCount val="127"/>
                <c:pt idx="0">
                  <c:v>0.43792017215229256</c:v>
                </c:pt>
                <c:pt idx="1">
                  <c:v>0.42322487853585589</c:v>
                </c:pt>
                <c:pt idx="2">
                  <c:v>0.44932731004687765</c:v>
                </c:pt>
                <c:pt idx="3">
                  <c:v>0.41674901833891576</c:v>
                </c:pt>
                <c:pt idx="4">
                  <c:v>0.39757594435983945</c:v>
                </c:pt>
                <c:pt idx="5">
                  <c:v>0.3971139924970204</c:v>
                </c:pt>
                <c:pt idx="6">
                  <c:v>0.4032017631451314</c:v>
                </c:pt>
                <c:pt idx="7">
                  <c:v>0.34964081409890463</c:v>
                </c:pt>
                <c:pt idx="8">
                  <c:v>0.33592371207664506</c:v>
                </c:pt>
                <c:pt idx="9">
                  <c:v>0.30602298392754501</c:v>
                </c:pt>
                <c:pt idx="10">
                  <c:v>0.24632880949555114</c:v>
                </c:pt>
                <c:pt idx="11">
                  <c:v>0.27677742847482495</c:v>
                </c:pt>
                <c:pt idx="12">
                  <c:v>0.30001517980756393</c:v>
                </c:pt>
                <c:pt idx="13">
                  <c:v>0.26871157801546991</c:v>
                </c:pt>
                <c:pt idx="14">
                  <c:v>0.32336340542623776</c:v>
                </c:pt>
                <c:pt idx="15">
                  <c:v>0.32370622500520979</c:v>
                </c:pt>
                <c:pt idx="16">
                  <c:v>0.28856662485208834</c:v>
                </c:pt>
                <c:pt idx="17">
                  <c:v>0.32909278390364749</c:v>
                </c:pt>
                <c:pt idx="18">
                  <c:v>0.30045914425976222</c:v>
                </c:pt>
                <c:pt idx="19">
                  <c:v>0.34030131360858917</c:v>
                </c:pt>
                <c:pt idx="20">
                  <c:v>0.30897836824549257</c:v>
                </c:pt>
                <c:pt idx="21">
                  <c:v>0.36582599906318569</c:v>
                </c:pt>
                <c:pt idx="22">
                  <c:v>0.42621251766050017</c:v>
                </c:pt>
                <c:pt idx="23">
                  <c:v>0.353616579813261</c:v>
                </c:pt>
                <c:pt idx="24">
                  <c:v>0.40678156386185782</c:v>
                </c:pt>
                <c:pt idx="25">
                  <c:v>0.35560902358971042</c:v>
                </c:pt>
                <c:pt idx="26">
                  <c:v>0.41927243185654034</c:v>
                </c:pt>
                <c:pt idx="27">
                  <c:v>0.37468283356325183</c:v>
                </c:pt>
                <c:pt idx="28">
                  <c:v>0.30646215413397593</c:v>
                </c:pt>
                <c:pt idx="29">
                  <c:v>0.32153984199070929</c:v>
                </c:pt>
                <c:pt idx="30">
                  <c:v>0.36971767951728574</c:v>
                </c:pt>
                <c:pt idx="31">
                  <c:v>0.4168768041491776</c:v>
                </c:pt>
                <c:pt idx="32">
                  <c:v>0.38906817984837594</c:v>
                </c:pt>
                <c:pt idx="33">
                  <c:v>0.42073288720470853</c:v>
                </c:pt>
                <c:pt idx="34">
                  <c:v>0.42949594956720344</c:v>
                </c:pt>
                <c:pt idx="35">
                  <c:v>0.45066578446778593</c:v>
                </c:pt>
                <c:pt idx="36">
                  <c:v>0.50765466344478227</c:v>
                </c:pt>
                <c:pt idx="37">
                  <c:v>0.48234660954596376</c:v>
                </c:pt>
                <c:pt idx="38">
                  <c:v>0.48162320143884896</c:v>
                </c:pt>
                <c:pt idx="39">
                  <c:v>0.49376787465584859</c:v>
                </c:pt>
                <c:pt idx="40">
                  <c:v>0.4805356794052133</c:v>
                </c:pt>
                <c:pt idx="41">
                  <c:v>0.50882910647405022</c:v>
                </c:pt>
                <c:pt idx="42">
                  <c:v>0.52172814928167111</c:v>
                </c:pt>
                <c:pt idx="43">
                  <c:v>0.57185446524287198</c:v>
                </c:pt>
                <c:pt idx="44">
                  <c:v>0.53282847950728829</c:v>
                </c:pt>
                <c:pt idx="45">
                  <c:v>0.51363832464765924</c:v>
                </c:pt>
                <c:pt idx="46">
                  <c:v>0.48764647523421251</c:v>
                </c:pt>
                <c:pt idx="47">
                  <c:v>0.49441403037019338</c:v>
                </c:pt>
                <c:pt idx="48">
                  <c:v>0.44284031730219287</c:v>
                </c:pt>
                <c:pt idx="49">
                  <c:v>0.42044097293228178</c:v>
                </c:pt>
                <c:pt idx="50">
                  <c:v>0.41574100128880609</c:v>
                </c:pt>
                <c:pt idx="51">
                  <c:v>0.40021666807409623</c:v>
                </c:pt>
                <c:pt idx="52">
                  <c:v>0.36445834748858313</c:v>
                </c:pt>
                <c:pt idx="53">
                  <c:v>0.34108992055782306</c:v>
                </c:pt>
                <c:pt idx="54">
                  <c:v>0.31427366406177132</c:v>
                </c:pt>
                <c:pt idx="55">
                  <c:v>0.32631941257457553</c:v>
                </c:pt>
                <c:pt idx="56">
                  <c:v>0.31155858085410548</c:v>
                </c:pt>
                <c:pt idx="57">
                  <c:v>0.26832665995274307</c:v>
                </c:pt>
                <c:pt idx="58">
                  <c:v>0.30034602243346559</c:v>
                </c:pt>
                <c:pt idx="59">
                  <c:v>0.33783831685050741</c:v>
                </c:pt>
                <c:pt idx="60">
                  <c:v>0.40031195475807385</c:v>
                </c:pt>
                <c:pt idx="61">
                  <c:v>0.41495726348321582</c:v>
                </c:pt>
                <c:pt idx="62">
                  <c:v>0.42080271359630678</c:v>
                </c:pt>
                <c:pt idx="63">
                  <c:v>0.43168069187406066</c:v>
                </c:pt>
                <c:pt idx="64">
                  <c:v>0.37271578279869794</c:v>
                </c:pt>
                <c:pt idx="65">
                  <c:v>0.36252222882094898</c:v>
                </c:pt>
                <c:pt idx="66">
                  <c:v>0.35448697736015639</c:v>
                </c:pt>
                <c:pt idx="67">
                  <c:v>0.38853104177256048</c:v>
                </c:pt>
                <c:pt idx="68">
                  <c:v>0.31554766393178407</c:v>
                </c:pt>
                <c:pt idx="69">
                  <c:v>0.28835448103090838</c:v>
                </c:pt>
                <c:pt idx="70">
                  <c:v>0.27171311293398465</c:v>
                </c:pt>
                <c:pt idx="71">
                  <c:v>0.26040728260427232</c:v>
                </c:pt>
                <c:pt idx="72">
                  <c:v>0.21094721112346076</c:v>
                </c:pt>
                <c:pt idx="73">
                  <c:v>0.23718505884981783</c:v>
                </c:pt>
                <c:pt idx="74">
                  <c:v>0.24227389474733788</c:v>
                </c:pt>
                <c:pt idx="75">
                  <c:v>0.21957501314798492</c:v>
                </c:pt>
                <c:pt idx="76">
                  <c:v>0.19757659611803369</c:v>
                </c:pt>
                <c:pt idx="77">
                  <c:v>0.19563117657512163</c:v>
                </c:pt>
                <c:pt idx="78">
                  <c:v>0.22385905403704889</c:v>
                </c:pt>
                <c:pt idx="79">
                  <c:v>0.24206808848424954</c:v>
                </c:pt>
                <c:pt idx="80">
                  <c:v>0.2565430808101874</c:v>
                </c:pt>
                <c:pt idx="81">
                  <c:v>0.24462658590346598</c:v>
                </c:pt>
              </c:numCache>
            </c:numRef>
          </c:val>
          <c:smooth val="0"/>
          <c:extLst>
            <c:ext xmlns:c16="http://schemas.microsoft.com/office/drawing/2014/chart" uri="{C3380CC4-5D6E-409C-BE32-E72D297353CC}">
              <c16:uniqueId val="{00000007-0E95-4C1C-89B4-CE6363F38F40}"/>
            </c:ext>
          </c:extLst>
        </c:ser>
        <c:dLbls>
          <c:showLegendKey val="0"/>
          <c:showVal val="0"/>
          <c:showCatName val="0"/>
          <c:showSerName val="0"/>
          <c:showPercent val="0"/>
          <c:showBubbleSize val="0"/>
        </c:dLbls>
        <c:smooth val="0"/>
        <c:axId val="570394880"/>
        <c:axId val="570171392"/>
      </c:lineChart>
      <c:dateAx>
        <c:axId val="57039488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171392"/>
        <c:crosses val="autoZero"/>
        <c:auto val="1"/>
        <c:lblOffset val="100"/>
        <c:baseTimeUnit val="months"/>
        <c:majorUnit val="24"/>
        <c:majorTimeUnit val="months"/>
        <c:minorUnit val="12"/>
        <c:minorTimeUnit val="months"/>
      </c:dateAx>
      <c:valAx>
        <c:axId val="570171392"/>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94880"/>
        <c:crosses val="autoZero"/>
        <c:crossBetween val="between"/>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255" l="0.70000000000000062" r="0.70000000000000062" t="0.75000000000000255"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FX!$B$59</c:f>
              <c:strCache>
                <c:ptCount val="1"/>
                <c:pt idx="0">
                  <c:v>Domestic central bank</c:v>
                </c:pt>
              </c:strCache>
            </c:strRef>
          </c:tx>
          <c:spPr>
            <a:solidFill>
              <a:srgbClr val="00B050"/>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FX!$B$60:$B$83</c:f>
              <c:numCache>
                <c:formatCode>0</c:formatCode>
                <c:ptCount val="24"/>
                <c:pt idx="0">
                  <c:v>17.50875389268845</c:v>
                </c:pt>
                <c:pt idx="1">
                  <c:v>22.536096053498152</c:v>
                </c:pt>
                <c:pt idx="2">
                  <c:v>17.289744331346078</c:v>
                </c:pt>
                <c:pt idx="3">
                  <c:v>8.6677934071620211</c:v>
                </c:pt>
                <c:pt idx="4">
                  <c:v>8.4309948664274464E-2</c:v>
                </c:pt>
                <c:pt idx="5">
                  <c:v>0</c:v>
                </c:pt>
                <c:pt idx="6">
                  <c:v>23.010495791652609</c:v>
                </c:pt>
                <c:pt idx="7">
                  <c:v>19.176430758041651</c:v>
                </c:pt>
                <c:pt idx="8">
                  <c:v>25.922971511929514</c:v>
                </c:pt>
                <c:pt idx="9">
                  <c:v>9.3089036980094306</c:v>
                </c:pt>
                <c:pt idx="10">
                  <c:v>24.018254315808882</c:v>
                </c:pt>
                <c:pt idx="11">
                  <c:v>23.074312860536143</c:v>
                </c:pt>
                <c:pt idx="12">
                  <c:v>44.402164039328618</c:v>
                </c:pt>
                <c:pt idx="13">
                  <c:v>0.81001849264540438</c:v>
                </c:pt>
                <c:pt idx="14">
                  <c:v>26.515293399690659</c:v>
                </c:pt>
                <c:pt idx="15">
                  <c:v>19.019629482129062</c:v>
                </c:pt>
                <c:pt idx="16">
                  <c:v>0</c:v>
                </c:pt>
                <c:pt idx="17">
                  <c:v>23.647454638098576</c:v>
                </c:pt>
                <c:pt idx="18">
                  <c:v>31.44189319961291</c:v>
                </c:pt>
                <c:pt idx="19">
                  <c:v>24.529277734899896</c:v>
                </c:pt>
                <c:pt idx="20">
                  <c:v>11.534232703893778</c:v>
                </c:pt>
                <c:pt idx="21">
                  <c:v>0.61794151008531828</c:v>
                </c:pt>
                <c:pt idx="22">
                  <c:v>24.790651072756088</c:v>
                </c:pt>
                <c:pt idx="23">
                  <c:v>13.821562454388561</c:v>
                </c:pt>
              </c:numCache>
            </c:numRef>
          </c:val>
          <c:extLst>
            <c:ext xmlns:c16="http://schemas.microsoft.com/office/drawing/2014/chart" uri="{C3380CC4-5D6E-409C-BE32-E72D297353CC}">
              <c16:uniqueId val="{00000000-DE6A-4664-A4BF-9ED651A1F2CC}"/>
            </c:ext>
          </c:extLst>
        </c:ser>
        <c:ser>
          <c:idx val="1"/>
          <c:order val="1"/>
          <c:tx>
            <c:strRef>
              <c:f>FX!$C$59</c:f>
              <c:strCache>
                <c:ptCount val="1"/>
                <c:pt idx="0">
                  <c:v>Domestic banks</c:v>
                </c:pt>
              </c:strCache>
            </c:strRef>
          </c:tx>
          <c:spPr>
            <a:solidFill>
              <a:schemeClr val="accent1"/>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FX!$C$60:$C$83</c:f>
              <c:numCache>
                <c:formatCode>0</c:formatCode>
                <c:ptCount val="24"/>
                <c:pt idx="0">
                  <c:v>10.417877311400177</c:v>
                </c:pt>
                <c:pt idx="1">
                  <c:v>8.6194842697198446</c:v>
                </c:pt>
                <c:pt idx="2">
                  <c:v>10.200311616580988</c:v>
                </c:pt>
                <c:pt idx="3">
                  <c:v>17.284299967941326</c:v>
                </c:pt>
                <c:pt idx="4">
                  <c:v>42.84231118862273</c:v>
                </c:pt>
                <c:pt idx="5">
                  <c:v>4.1903620093510128</c:v>
                </c:pt>
                <c:pt idx="6">
                  <c:v>18.376754237983643</c:v>
                </c:pt>
                <c:pt idx="7">
                  <c:v>14.3289376724339</c:v>
                </c:pt>
                <c:pt idx="8">
                  <c:v>17.415372378233414</c:v>
                </c:pt>
                <c:pt idx="9">
                  <c:v>8.7919077960816594</c:v>
                </c:pt>
                <c:pt idx="10">
                  <c:v>4.8678175490354256</c:v>
                </c:pt>
                <c:pt idx="11">
                  <c:v>20.617367233635882</c:v>
                </c:pt>
                <c:pt idx="12">
                  <c:v>18.341925128171084</c:v>
                </c:pt>
                <c:pt idx="13">
                  <c:v>22.107676540325645</c:v>
                </c:pt>
                <c:pt idx="14">
                  <c:v>12.320156564009217</c:v>
                </c:pt>
                <c:pt idx="15">
                  <c:v>18.71830181708259</c:v>
                </c:pt>
                <c:pt idx="16">
                  <c:v>21.869449926137332</c:v>
                </c:pt>
                <c:pt idx="17">
                  <c:v>10.391769267740921</c:v>
                </c:pt>
                <c:pt idx="18">
                  <c:v>9.0327263130113487</c:v>
                </c:pt>
                <c:pt idx="19">
                  <c:v>18.292749674828496</c:v>
                </c:pt>
                <c:pt idx="20">
                  <c:v>35.858681182823084</c:v>
                </c:pt>
                <c:pt idx="21">
                  <c:v>11.56137495684766</c:v>
                </c:pt>
                <c:pt idx="22">
                  <c:v>5.7610413568685379</c:v>
                </c:pt>
                <c:pt idx="23">
                  <c:v>12.576605102857508</c:v>
                </c:pt>
              </c:numCache>
            </c:numRef>
          </c:val>
          <c:extLst>
            <c:ext xmlns:c16="http://schemas.microsoft.com/office/drawing/2014/chart" uri="{C3380CC4-5D6E-409C-BE32-E72D297353CC}">
              <c16:uniqueId val="{00000001-DE6A-4664-A4BF-9ED651A1F2CC}"/>
            </c:ext>
          </c:extLst>
        </c:ser>
        <c:ser>
          <c:idx val="2"/>
          <c:order val="2"/>
          <c:tx>
            <c:strRef>
              <c:f>FX!$D$59</c:f>
              <c:strCache>
                <c:ptCount val="1"/>
                <c:pt idx="0">
                  <c:v>Domestic nonbanks</c:v>
                </c:pt>
              </c:strCache>
            </c:strRef>
          </c:tx>
          <c:spPr>
            <a:solidFill>
              <a:schemeClr val="accent1">
                <a:lumMod val="40000"/>
                <a:lumOff val="60000"/>
              </a:schemeClr>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FX!$D$60:$D$83</c:f>
              <c:numCache>
                <c:formatCode>0</c:formatCode>
                <c:ptCount val="24"/>
                <c:pt idx="0">
                  <c:v>39.683593342571477</c:v>
                </c:pt>
                <c:pt idx="1">
                  <c:v>8.9014134454632892</c:v>
                </c:pt>
                <c:pt idx="2">
                  <c:v>17.130826094934203</c:v>
                </c:pt>
                <c:pt idx="3">
                  <c:v>47.386831478242279</c:v>
                </c:pt>
                <c:pt idx="4">
                  <c:v>19.092288981984467</c:v>
                </c:pt>
                <c:pt idx="5">
                  <c:v>61.918643239268356</c:v>
                </c:pt>
                <c:pt idx="6">
                  <c:v>4.3711187912057827</c:v>
                </c:pt>
                <c:pt idx="7">
                  <c:v>14.81509014806355</c:v>
                </c:pt>
                <c:pt idx="8">
                  <c:v>10.151747389001493</c:v>
                </c:pt>
                <c:pt idx="9">
                  <c:v>8.9932925871990701</c:v>
                </c:pt>
                <c:pt idx="10">
                  <c:v>16.397077465600294</c:v>
                </c:pt>
                <c:pt idx="11">
                  <c:v>27.004017076129365</c:v>
                </c:pt>
                <c:pt idx="12">
                  <c:v>23.738157301391112</c:v>
                </c:pt>
                <c:pt idx="13">
                  <c:v>57.873307956215093</c:v>
                </c:pt>
                <c:pt idx="14">
                  <c:v>20.598478551362042</c:v>
                </c:pt>
                <c:pt idx="15">
                  <c:v>19.80941505006933</c:v>
                </c:pt>
                <c:pt idx="16">
                  <c:v>19.642220285249408</c:v>
                </c:pt>
                <c:pt idx="17">
                  <c:v>21.028191053017686</c:v>
                </c:pt>
                <c:pt idx="18">
                  <c:v>7.251253628925844</c:v>
                </c:pt>
                <c:pt idx="19">
                  <c:v>16.557702182877073</c:v>
                </c:pt>
                <c:pt idx="20">
                  <c:v>35.128129846499832</c:v>
                </c:pt>
                <c:pt idx="21">
                  <c:v>74.657493712087586</c:v>
                </c:pt>
                <c:pt idx="22">
                  <c:v>40.510555637395569</c:v>
                </c:pt>
                <c:pt idx="23">
                  <c:v>51.195126346804983</c:v>
                </c:pt>
              </c:numCache>
            </c:numRef>
          </c:val>
          <c:extLst>
            <c:ext xmlns:c16="http://schemas.microsoft.com/office/drawing/2014/chart" uri="{C3380CC4-5D6E-409C-BE32-E72D297353CC}">
              <c16:uniqueId val="{00000002-DE6A-4664-A4BF-9ED651A1F2CC}"/>
            </c:ext>
          </c:extLst>
        </c:ser>
        <c:ser>
          <c:idx val="3"/>
          <c:order val="3"/>
          <c:tx>
            <c:strRef>
              <c:f>FX!$E$59</c:f>
              <c:strCache>
                <c:ptCount val="1"/>
                <c:pt idx="0">
                  <c:v>Foreign official</c:v>
                </c:pt>
              </c:strCache>
            </c:strRef>
          </c:tx>
          <c:spPr>
            <a:solidFill>
              <a:schemeClr val="accent3">
                <a:lumMod val="60000"/>
                <a:lumOff val="40000"/>
              </a:schemeClr>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FX!$E$60:$E$83</c:f>
              <c:numCache>
                <c:formatCode>0</c:formatCode>
                <c:ptCount val="24"/>
                <c:pt idx="0">
                  <c:v>25.960693159298497</c:v>
                </c:pt>
                <c:pt idx="1">
                  <c:v>17.374487056081868</c:v>
                </c:pt>
                <c:pt idx="2">
                  <c:v>12.491564271697316</c:v>
                </c:pt>
                <c:pt idx="3">
                  <c:v>12.718997294697946</c:v>
                </c:pt>
                <c:pt idx="4">
                  <c:v>5.8924825335380451</c:v>
                </c:pt>
                <c:pt idx="5">
                  <c:v>24.602876942947866</c:v>
                </c:pt>
                <c:pt idx="6">
                  <c:v>26.249509862031861</c:v>
                </c:pt>
                <c:pt idx="7">
                  <c:v>18.897005368895101</c:v>
                </c:pt>
                <c:pt idx="8">
                  <c:v>28.911393596379341</c:v>
                </c:pt>
                <c:pt idx="9">
                  <c:v>69.681573832969718</c:v>
                </c:pt>
                <c:pt idx="10">
                  <c:v>31.674925668979188</c:v>
                </c:pt>
                <c:pt idx="11">
                  <c:v>6.4916315993733615</c:v>
                </c:pt>
                <c:pt idx="12">
                  <c:v>6.7776227638214861</c:v>
                </c:pt>
                <c:pt idx="13">
                  <c:v>12.64519685885932</c:v>
                </c:pt>
                <c:pt idx="14">
                  <c:v>25.223009017161019</c:v>
                </c:pt>
                <c:pt idx="15">
                  <c:v>11.103060778941611</c:v>
                </c:pt>
                <c:pt idx="16">
                  <c:v>24.17841523423639</c:v>
                </c:pt>
                <c:pt idx="17">
                  <c:v>27.17666658234527</c:v>
                </c:pt>
                <c:pt idx="18">
                  <c:v>19.765549397378372</c:v>
                </c:pt>
                <c:pt idx="19">
                  <c:v>10.612552388742147</c:v>
                </c:pt>
                <c:pt idx="20">
                  <c:v>15.147643171784173</c:v>
                </c:pt>
                <c:pt idx="21">
                  <c:v>8.2527001035656156</c:v>
                </c:pt>
                <c:pt idx="22">
                  <c:v>16.196582004463593</c:v>
                </c:pt>
                <c:pt idx="23">
                  <c:v>11.878564480991146</c:v>
                </c:pt>
              </c:numCache>
            </c:numRef>
          </c:val>
          <c:extLst>
            <c:ext xmlns:c16="http://schemas.microsoft.com/office/drawing/2014/chart" uri="{C3380CC4-5D6E-409C-BE32-E72D297353CC}">
              <c16:uniqueId val="{00000003-DE6A-4664-A4BF-9ED651A1F2CC}"/>
            </c:ext>
          </c:extLst>
        </c:ser>
        <c:ser>
          <c:idx val="4"/>
          <c:order val="4"/>
          <c:tx>
            <c:strRef>
              <c:f>FX!$F$59</c:f>
              <c:strCache>
                <c:ptCount val="1"/>
                <c:pt idx="0">
                  <c:v>Foreign banks</c:v>
                </c:pt>
              </c:strCache>
            </c:strRef>
          </c:tx>
          <c:spPr>
            <a:solidFill>
              <a:srgbClr val="FF0000"/>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FX!$F$60:$F$83</c:f>
              <c:numCache>
                <c:formatCode>0</c:formatCode>
                <c:ptCount val="24"/>
                <c:pt idx="0">
                  <c:v>3.964880127546079</c:v>
                </c:pt>
                <c:pt idx="1">
                  <c:v>10.868838340341457</c:v>
                </c:pt>
                <c:pt idx="2">
                  <c:v>9.995521677878024</c:v>
                </c:pt>
                <c:pt idx="3">
                  <c:v>3.461563338376481</c:v>
                </c:pt>
                <c:pt idx="4">
                  <c:v>3.3825151404106921</c:v>
                </c:pt>
                <c:pt idx="5">
                  <c:v>4.3311118181377619</c:v>
                </c:pt>
                <c:pt idx="6">
                  <c:v>11.119064771162563</c:v>
                </c:pt>
                <c:pt idx="7">
                  <c:v>6.8611462419128175</c:v>
                </c:pt>
                <c:pt idx="8">
                  <c:v>3.6773515114968935</c:v>
                </c:pt>
                <c:pt idx="9">
                  <c:v>3.2172844451903138</c:v>
                </c:pt>
                <c:pt idx="10">
                  <c:v>6.5950630373153256</c:v>
                </c:pt>
                <c:pt idx="11">
                  <c:v>5.827808245063995</c:v>
                </c:pt>
                <c:pt idx="12">
                  <c:v>0.96386982538811705</c:v>
                </c:pt>
                <c:pt idx="13">
                  <c:v>1.5247015410304365</c:v>
                </c:pt>
                <c:pt idx="14">
                  <c:v>4.4917456676592211</c:v>
                </c:pt>
                <c:pt idx="15">
                  <c:v>4.0688831203727256</c:v>
                </c:pt>
                <c:pt idx="16">
                  <c:v>3.0814167096952763</c:v>
                </c:pt>
                <c:pt idx="17">
                  <c:v>6.769321947535226</c:v>
                </c:pt>
                <c:pt idx="18">
                  <c:v>10.114806017418845</c:v>
                </c:pt>
                <c:pt idx="19">
                  <c:v>10.336794654580228</c:v>
                </c:pt>
                <c:pt idx="20">
                  <c:v>2.238090530245155</c:v>
                </c:pt>
                <c:pt idx="21">
                  <c:v>2.682349459979287</c:v>
                </c:pt>
                <c:pt idx="22">
                  <c:v>2.2167070377693037</c:v>
                </c:pt>
                <c:pt idx="23">
                  <c:v>3.5830747075273979</c:v>
                </c:pt>
              </c:numCache>
            </c:numRef>
          </c:val>
          <c:extLst>
            <c:ext xmlns:c16="http://schemas.microsoft.com/office/drawing/2014/chart" uri="{C3380CC4-5D6E-409C-BE32-E72D297353CC}">
              <c16:uniqueId val="{00000004-DE6A-4664-A4BF-9ED651A1F2CC}"/>
            </c:ext>
          </c:extLst>
        </c:ser>
        <c:ser>
          <c:idx val="5"/>
          <c:order val="5"/>
          <c:tx>
            <c:strRef>
              <c:f>FX!$G$59</c:f>
              <c:strCache>
                <c:ptCount val="1"/>
                <c:pt idx="0">
                  <c:v>Foreign nonbanks</c:v>
                </c:pt>
              </c:strCache>
            </c:strRef>
          </c:tx>
          <c:spPr>
            <a:solidFill>
              <a:schemeClr val="accent2">
                <a:lumMod val="60000"/>
                <a:lumOff val="40000"/>
              </a:schemeClr>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FX!$G$60:$G$83</c:f>
              <c:numCache>
                <c:formatCode>0</c:formatCode>
                <c:ptCount val="24"/>
                <c:pt idx="0">
                  <c:v>2.4642021664953146</c:v>
                </c:pt>
                <c:pt idx="1">
                  <c:v>31.699680834895393</c:v>
                </c:pt>
                <c:pt idx="2">
                  <c:v>32.892032007563387</c:v>
                </c:pt>
                <c:pt idx="3">
                  <c:v>10.480514513579944</c:v>
                </c:pt>
                <c:pt idx="4">
                  <c:v>28.706092206779786</c:v>
                </c:pt>
                <c:pt idx="5">
                  <c:v>4.9570059902950065</c:v>
                </c:pt>
                <c:pt idx="6">
                  <c:v>16.873056545963539</c:v>
                </c:pt>
                <c:pt idx="7">
                  <c:v>25.921389810652983</c:v>
                </c:pt>
                <c:pt idx="8">
                  <c:v>13.921163612959342</c:v>
                </c:pt>
                <c:pt idx="9">
                  <c:v>7.0376405498116966E-3</c:v>
                </c:pt>
                <c:pt idx="10">
                  <c:v>16.446861963260886</c:v>
                </c:pt>
                <c:pt idx="11">
                  <c:v>16.984862985261241</c:v>
                </c:pt>
                <c:pt idx="12">
                  <c:v>5.7762609418995785</c:v>
                </c:pt>
                <c:pt idx="13">
                  <c:v>5.0390986109240892</c:v>
                </c:pt>
                <c:pt idx="14">
                  <c:v>10.851316800117841</c:v>
                </c:pt>
                <c:pt idx="15">
                  <c:v>27.280709751404675</c:v>
                </c:pt>
                <c:pt idx="16">
                  <c:v>31.228497844681595</c:v>
                </c:pt>
                <c:pt idx="17">
                  <c:v>10.986596511262329</c:v>
                </c:pt>
                <c:pt idx="18">
                  <c:v>22.393771443652678</c:v>
                </c:pt>
                <c:pt idx="19">
                  <c:v>19.670923364072159</c:v>
                </c:pt>
                <c:pt idx="20">
                  <c:v>9.3222564753981177E-2</c:v>
                </c:pt>
                <c:pt idx="21">
                  <c:v>2.2281402574345304</c:v>
                </c:pt>
                <c:pt idx="22">
                  <c:v>10.524462890746916</c:v>
                </c:pt>
                <c:pt idx="23">
                  <c:v>6.9450669074304026</c:v>
                </c:pt>
              </c:numCache>
            </c:numRef>
          </c:val>
          <c:extLst>
            <c:ext xmlns:c16="http://schemas.microsoft.com/office/drawing/2014/chart" uri="{C3380CC4-5D6E-409C-BE32-E72D297353CC}">
              <c16:uniqueId val="{00000005-DE6A-4664-A4BF-9ED651A1F2CC}"/>
            </c:ext>
          </c:extLst>
        </c:ser>
        <c:dLbls>
          <c:showLegendKey val="0"/>
          <c:showVal val="0"/>
          <c:showCatName val="0"/>
          <c:showSerName val="0"/>
          <c:showPercent val="0"/>
          <c:showBubbleSize val="0"/>
        </c:dLbls>
        <c:gapWidth val="150"/>
        <c:overlap val="100"/>
        <c:axId val="570213888"/>
        <c:axId val="570215424"/>
      </c:barChart>
      <c:catAx>
        <c:axId val="570213888"/>
        <c:scaling>
          <c:orientation val="minMax"/>
        </c:scaling>
        <c:delete val="0"/>
        <c:axPos val="b"/>
        <c:numFmt formatCode="#,##0.0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15424"/>
        <c:crosses val="autoZero"/>
        <c:auto val="1"/>
        <c:lblAlgn val="ctr"/>
        <c:lblOffset val="100"/>
        <c:noMultiLvlLbl val="0"/>
      </c:catAx>
      <c:valAx>
        <c:axId val="570215424"/>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13888"/>
        <c:crosses val="autoZero"/>
        <c:crossBetween val="between"/>
      </c:valAx>
      <c:spPr>
        <a:solidFill>
          <a:srgbClr val="FFFFFF"/>
        </a:solidFill>
        <a:ln w="25400">
          <a:noFill/>
        </a:ln>
      </c:spPr>
    </c:plotArea>
    <c:legend>
      <c:legendPos val="r"/>
      <c:layout>
        <c:manualLayout>
          <c:xMode val="edge"/>
          <c:yMode val="edge"/>
          <c:x val="0.86690373642465579"/>
          <c:y val="5.0662622457228128E-2"/>
          <c:w val="0.1273230674491139"/>
          <c:h val="0.69461027515950713"/>
        </c:manualLayout>
      </c:layout>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 l="0.70000000000000062" r="0.70000000000000062" t="0.75000000000000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149677535606228"/>
          <c:y val="1.6425135495002165E-2"/>
          <c:w val="0.70308283121831883"/>
          <c:h val="0.94628373309828784"/>
        </c:manualLayout>
      </c:layout>
      <c:barChart>
        <c:barDir val="bar"/>
        <c:grouping val="clustered"/>
        <c:varyColors val="0"/>
        <c:ser>
          <c:idx val="1"/>
          <c:order val="0"/>
          <c:tx>
            <c:strRef>
              <c:f>FX!$R$59</c:f>
              <c:strCache>
                <c:ptCount val="1"/>
                <c:pt idx="0">
                  <c:v>2024Q2</c:v>
                </c:pt>
              </c:strCache>
            </c:strRef>
          </c:tx>
          <c:spPr>
            <a:solidFill>
              <a:srgbClr val="00B050"/>
            </a:solidFill>
          </c:spPr>
          <c:invertIfNegative val="0"/>
          <c:cat>
            <c:strRef>
              <c:f>FX!$P$60:$P$83</c:f>
              <c:strCache>
                <c:ptCount val="24"/>
                <c:pt idx="0">
                  <c:v>Finland</c:v>
                </c:pt>
                <c:pt idx="1">
                  <c:v>Austria</c:v>
                </c:pt>
                <c:pt idx="2">
                  <c:v>Belgium</c:v>
                </c:pt>
                <c:pt idx="3">
                  <c:v>Norway</c:v>
                </c:pt>
                <c:pt idx="4">
                  <c:v>Germany</c:v>
                </c:pt>
                <c:pt idx="5">
                  <c:v>France</c:v>
                </c:pt>
                <c:pt idx="6">
                  <c:v>Ireland</c:v>
                </c:pt>
                <c:pt idx="7">
                  <c:v>Slovenia</c:v>
                </c:pt>
                <c:pt idx="8">
                  <c:v>Netherlands</c:v>
                </c:pt>
                <c:pt idx="9">
                  <c:v>New Zealand</c:v>
                </c:pt>
                <c:pt idx="10">
                  <c:v>Spain</c:v>
                </c:pt>
                <c:pt idx="11">
                  <c:v>Portugal</c:v>
                </c:pt>
                <c:pt idx="12">
                  <c:v>Australia</c:v>
                </c:pt>
                <c:pt idx="13">
                  <c:v>United Kingdom</c:v>
                </c:pt>
                <c:pt idx="14">
                  <c:v>Italy</c:v>
                </c:pt>
                <c:pt idx="15">
                  <c:v>Canada</c:v>
                </c:pt>
                <c:pt idx="16">
                  <c:v>Denmark</c:v>
                </c:pt>
                <c:pt idx="17">
                  <c:v>Sweden</c:v>
                </c:pt>
                <c:pt idx="18">
                  <c:v>Czech Republic</c:v>
                </c:pt>
                <c:pt idx="19">
                  <c:v>Korea</c:v>
                </c:pt>
                <c:pt idx="20">
                  <c:v>United States</c:v>
                </c:pt>
                <c:pt idx="21">
                  <c:v>Greece</c:v>
                </c:pt>
                <c:pt idx="22">
                  <c:v>Switzerland</c:v>
                </c:pt>
                <c:pt idx="23">
                  <c:v>Japan</c:v>
                </c:pt>
              </c:strCache>
            </c:strRef>
          </c:cat>
          <c:val>
            <c:numRef>
              <c:f>FX!$R$60:$R$83</c:f>
              <c:numCache>
                <c:formatCode>0.0</c:formatCode>
                <c:ptCount val="24"/>
                <c:pt idx="0">
                  <c:v>62.657773813909301</c:v>
                </c:pt>
                <c:pt idx="1">
                  <c:v>60.713892255150384</c:v>
                </c:pt>
                <c:pt idx="2">
                  <c:v>56.401988267022972</c:v>
                </c:pt>
                <c:pt idx="3">
                  <c:v>55.582197149847104</c:v>
                </c:pt>
                <c:pt idx="4">
                  <c:v>54.294299765882457</c:v>
                </c:pt>
                <c:pt idx="5">
                  <c:v>54.033294596775626</c:v>
                </c:pt>
                <c:pt idx="6">
                  <c:v>50.710382513661202</c:v>
                </c:pt>
                <c:pt idx="7">
                  <c:v>49.554840938687647</c:v>
                </c:pt>
                <c:pt idx="8">
                  <c:v>43.527209579188678</c:v>
                </c:pt>
                <c:pt idx="9">
                  <c:v>41.744564482755031</c:v>
                </c:pt>
                <c:pt idx="10">
                  <c:v>38.795065388679696</c:v>
                </c:pt>
                <c:pt idx="11">
                  <c:v>34.355740582017063</c:v>
                </c:pt>
                <c:pt idx="12">
                  <c:v>32.609382593196649</c:v>
                </c:pt>
                <c:pt idx="13">
                  <c:v>32.119871337588606</c:v>
                </c:pt>
                <c:pt idx="14">
                  <c:v>27.410412946926048</c:v>
                </c:pt>
                <c:pt idx="15">
                  <c:v>26.83877181835474</c:v>
                </c:pt>
                <c:pt idx="16">
                  <c:v>25.234771896181339</c:v>
                </c:pt>
                <c:pt idx="17">
                  <c:v>24.206808848424956</c:v>
                </c:pt>
                <c:pt idx="18">
                  <c:v>23.047672632116118</c:v>
                </c:pt>
                <c:pt idx="19">
                  <c:v>22.069724111160344</c:v>
                </c:pt>
                <c:pt idx="20">
                  <c:v>21.340234634927722</c:v>
                </c:pt>
                <c:pt idx="21">
                  <c:v>19.566067664761739</c:v>
                </c:pt>
                <c:pt idx="22">
                  <c:v>19.386460959997613</c:v>
                </c:pt>
                <c:pt idx="23">
                  <c:v>15.284760877664075</c:v>
                </c:pt>
              </c:numCache>
            </c:numRef>
          </c:val>
          <c:extLst>
            <c:ext xmlns:c16="http://schemas.microsoft.com/office/drawing/2014/chart" uri="{C3380CC4-5D6E-409C-BE32-E72D297353CC}">
              <c16:uniqueId val="{00000001-1012-4E82-9E5A-6ABF64560E59}"/>
            </c:ext>
          </c:extLst>
        </c:ser>
        <c:ser>
          <c:idx val="0"/>
          <c:order val="1"/>
          <c:tx>
            <c:strRef>
              <c:f>FX!$Q$59</c:f>
              <c:strCache>
                <c:ptCount val="1"/>
                <c:pt idx="0">
                  <c:v>2007Q4</c:v>
                </c:pt>
              </c:strCache>
            </c:strRef>
          </c:tx>
          <c:spPr>
            <a:solidFill>
              <a:schemeClr val="bg2">
                <a:lumMod val="90000"/>
              </a:schemeClr>
            </a:solidFill>
          </c:spPr>
          <c:invertIfNegative val="0"/>
          <c:cat>
            <c:strRef>
              <c:f>FX!$P$60:$P$83</c:f>
              <c:strCache>
                <c:ptCount val="24"/>
                <c:pt idx="0">
                  <c:v>Finland</c:v>
                </c:pt>
                <c:pt idx="1">
                  <c:v>Austria</c:v>
                </c:pt>
                <c:pt idx="2">
                  <c:v>Belgium</c:v>
                </c:pt>
                <c:pt idx="3">
                  <c:v>Norway</c:v>
                </c:pt>
                <c:pt idx="4">
                  <c:v>Germany</c:v>
                </c:pt>
                <c:pt idx="5">
                  <c:v>France</c:v>
                </c:pt>
                <c:pt idx="6">
                  <c:v>Ireland</c:v>
                </c:pt>
                <c:pt idx="7">
                  <c:v>Slovenia</c:v>
                </c:pt>
                <c:pt idx="8">
                  <c:v>Netherlands</c:v>
                </c:pt>
                <c:pt idx="9">
                  <c:v>New Zealand</c:v>
                </c:pt>
                <c:pt idx="10">
                  <c:v>Spain</c:v>
                </c:pt>
                <c:pt idx="11">
                  <c:v>Portugal</c:v>
                </c:pt>
                <c:pt idx="12">
                  <c:v>Australia</c:v>
                </c:pt>
                <c:pt idx="13">
                  <c:v>United Kingdom</c:v>
                </c:pt>
                <c:pt idx="14">
                  <c:v>Italy</c:v>
                </c:pt>
                <c:pt idx="15">
                  <c:v>Canada</c:v>
                </c:pt>
                <c:pt idx="16">
                  <c:v>Denmark</c:v>
                </c:pt>
                <c:pt idx="17">
                  <c:v>Sweden</c:v>
                </c:pt>
                <c:pt idx="18">
                  <c:v>Czech Republic</c:v>
                </c:pt>
                <c:pt idx="19">
                  <c:v>Korea</c:v>
                </c:pt>
                <c:pt idx="20">
                  <c:v>United States</c:v>
                </c:pt>
                <c:pt idx="21">
                  <c:v>Greece</c:v>
                </c:pt>
                <c:pt idx="22">
                  <c:v>Switzerland</c:v>
                </c:pt>
                <c:pt idx="23">
                  <c:v>Japan</c:v>
                </c:pt>
              </c:strCache>
            </c:strRef>
          </c:cat>
          <c:val>
            <c:numRef>
              <c:f>FX!$Q$60:$Q$83</c:f>
              <c:numCache>
                <c:formatCode>0.0</c:formatCode>
                <c:ptCount val="24"/>
                <c:pt idx="0">
                  <c:v>90.559622925802159</c:v>
                </c:pt>
                <c:pt idx="1">
                  <c:v>89.403191769981532</c:v>
                </c:pt>
                <c:pt idx="2">
                  <c:v>67.749331144591139</c:v>
                </c:pt>
                <c:pt idx="3">
                  <c:v>51.109610857221988</c:v>
                </c:pt>
                <c:pt idx="4">
                  <c:v>73.440334876277646</c:v>
                </c:pt>
                <c:pt idx="5">
                  <c:v>54.265848062866326</c:v>
                </c:pt>
                <c:pt idx="6">
                  <c:v>78.663135933237029</c:v>
                </c:pt>
                <c:pt idx="7">
                  <c:v>40.487106017191977</c:v>
                </c:pt>
                <c:pt idx="8">
                  <c:v>79.024415697770962</c:v>
                </c:pt>
                <c:pt idx="9">
                  <c:v>48.419526341227645</c:v>
                </c:pt>
                <c:pt idx="10">
                  <c:v>52.217984937089071</c:v>
                </c:pt>
                <c:pt idx="11">
                  <c:v>90.740906949087886</c:v>
                </c:pt>
                <c:pt idx="12">
                  <c:v>38.851735634438128</c:v>
                </c:pt>
                <c:pt idx="13">
                  <c:v>33.864609384934937</c:v>
                </c:pt>
                <c:pt idx="14">
                  <c:v>49.090829084061617</c:v>
                </c:pt>
                <c:pt idx="15">
                  <c:v>18.973129809511796</c:v>
                </c:pt>
                <c:pt idx="16">
                  <c:v>44.075639917543825</c:v>
                </c:pt>
                <c:pt idx="17">
                  <c:v>32.37062250052098</c:v>
                </c:pt>
                <c:pt idx="18">
                  <c:v>26.245921925975928</c:v>
                </c:pt>
                <c:pt idx="19">
                  <c:v>13.589859055570731</c:v>
                </c:pt>
                <c:pt idx="20">
                  <c:v>29.071257274145136</c:v>
                </c:pt>
                <c:pt idx="21">
                  <c:v>80.587047755434895</c:v>
                </c:pt>
                <c:pt idx="22">
                  <c:v>36.121646940547457</c:v>
                </c:pt>
                <c:pt idx="23">
                  <c:v>9.4882550780094803</c:v>
                </c:pt>
              </c:numCache>
            </c:numRef>
          </c:val>
          <c:extLst>
            <c:ext xmlns:c16="http://schemas.microsoft.com/office/drawing/2014/chart" uri="{C3380CC4-5D6E-409C-BE32-E72D297353CC}">
              <c16:uniqueId val="{00000000-1012-4E82-9E5A-6ABF64560E59}"/>
            </c:ext>
          </c:extLst>
        </c:ser>
        <c:dLbls>
          <c:showLegendKey val="0"/>
          <c:showVal val="0"/>
          <c:showCatName val="0"/>
          <c:showSerName val="0"/>
          <c:showPercent val="0"/>
          <c:showBubbleSize val="0"/>
        </c:dLbls>
        <c:gapWidth val="150"/>
        <c:axId val="570782848"/>
        <c:axId val="570784384"/>
      </c:barChart>
      <c:catAx>
        <c:axId val="570782848"/>
        <c:scaling>
          <c:orientation val="minMax"/>
        </c:scaling>
        <c:delete val="0"/>
        <c:axPos val="l"/>
        <c:numFmt formatCode="General" sourceLinked="0"/>
        <c:majorTickMark val="out"/>
        <c:minorTickMark val="none"/>
        <c:tickLblPos val="nextTo"/>
        <c:txPr>
          <a:bodyPr/>
          <a:lstStyle/>
          <a:p>
            <a:pPr>
              <a:defRPr sz="1600"/>
            </a:pPr>
            <a:endParaRPr lang="en-US"/>
          </a:p>
        </c:txPr>
        <c:crossAx val="570784384"/>
        <c:crosses val="autoZero"/>
        <c:auto val="1"/>
        <c:lblAlgn val="ctr"/>
        <c:lblOffset val="100"/>
        <c:noMultiLvlLbl val="0"/>
      </c:catAx>
      <c:valAx>
        <c:axId val="570784384"/>
        <c:scaling>
          <c:orientation val="minMax"/>
        </c:scaling>
        <c:delete val="0"/>
        <c:axPos val="b"/>
        <c:numFmt formatCode="0" sourceLinked="0"/>
        <c:majorTickMark val="out"/>
        <c:minorTickMark val="none"/>
        <c:tickLblPos val="nextTo"/>
        <c:txPr>
          <a:bodyPr/>
          <a:lstStyle/>
          <a:p>
            <a:pPr>
              <a:defRPr sz="1400"/>
            </a:pPr>
            <a:endParaRPr lang="en-US"/>
          </a:p>
        </c:txPr>
        <c:crossAx val="570782848"/>
        <c:crosses val="autoZero"/>
        <c:crossBetween val="between"/>
        <c:majorUnit val="20"/>
      </c:valAx>
    </c:plotArea>
    <c:legend>
      <c:legendPos val="r"/>
      <c:layout>
        <c:manualLayout>
          <c:xMode val="edge"/>
          <c:yMode val="edge"/>
          <c:x val="0.71710737890466214"/>
          <c:y val="0.2209340603079798"/>
          <c:w val="0.1728729102765276"/>
          <c:h val="8.2631087898280303E-2"/>
        </c:manualLayout>
      </c:layout>
      <c:overlay val="0"/>
      <c:txPr>
        <a:bodyPr/>
        <a:lstStyle/>
        <a:p>
          <a:pPr>
            <a:defRPr sz="1800"/>
          </a:pPr>
          <a:endParaRPr lang="en-US"/>
        </a:p>
      </c:txPr>
    </c:legend>
    <c:plotVisOnly val="1"/>
    <c:dispBlanksAs val="gap"/>
    <c:showDLblsOverMax val="0"/>
  </c:chart>
  <c:spPr>
    <a:ln>
      <a:noFill/>
    </a:ln>
  </c:spPr>
  <c:printSettings>
    <c:headerFooter/>
    <c:pageMargins b="0.75000000000000033" l="0.70000000000000029" r="0.70000000000000029" t="0.75000000000000033" header="0.30000000000000016" footer="0.30000000000000016"/>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49561611136824E-2"/>
          <c:y val="5.5506243350355422E-2"/>
          <c:w val="0.60404793725769179"/>
          <c:h val="0.77653029986989586"/>
        </c:manualLayout>
      </c:layout>
      <c:lineChart>
        <c:grouping val="standard"/>
        <c:varyColors val="0"/>
        <c:ser>
          <c:idx val="0"/>
          <c:order val="0"/>
          <c:tx>
            <c:strRef>
              <c:f>'Table 3.1 DomesticCentralBank'!$A$40</c:f>
              <c:strCache>
                <c:ptCount val="1"/>
                <c:pt idx="0">
                  <c:v>Japan</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DomesticCentralBank'!$B$40:$DX$40</c:f>
              <c:numCache>
                <c:formatCode>0%</c:formatCode>
                <c:ptCount val="127"/>
                <c:pt idx="0">
                  <c:v>0.13348779278411077</c:v>
                </c:pt>
                <c:pt idx="1">
                  <c:v>0.12336304003852962</c:v>
                </c:pt>
                <c:pt idx="2">
                  <c:v>0.12471806255652841</c:v>
                </c:pt>
                <c:pt idx="3">
                  <c:v>0.12478738414055812</c:v>
                </c:pt>
                <c:pt idx="4">
                  <c:v>0.12913326794937821</c:v>
                </c:pt>
                <c:pt idx="5">
                  <c:v>0.1248012362134885</c:v>
                </c:pt>
                <c:pt idx="6">
                  <c:v>0.12676655970451034</c:v>
                </c:pt>
                <c:pt idx="7">
                  <c:v>0.12737395965699999</c:v>
                </c:pt>
                <c:pt idx="8">
                  <c:v>0.12011316970798379</c:v>
                </c:pt>
                <c:pt idx="9">
                  <c:v>0.1099723000372754</c:v>
                </c:pt>
                <c:pt idx="10">
                  <c:v>0.10480941814687447</c:v>
                </c:pt>
                <c:pt idx="11">
                  <c:v>0.10454538903952443</c:v>
                </c:pt>
                <c:pt idx="12">
                  <c:v>9.966430599990185E-2</c:v>
                </c:pt>
                <c:pt idx="13">
                  <c:v>9.2551856992390699E-2</c:v>
                </c:pt>
                <c:pt idx="14">
                  <c:v>9.4982191907720837E-2</c:v>
                </c:pt>
                <c:pt idx="15">
                  <c:v>9.196402271036748E-2</c:v>
                </c:pt>
                <c:pt idx="16">
                  <c:v>8.7919449139166106E-2</c:v>
                </c:pt>
                <c:pt idx="17">
                  <c:v>8.5990589484115823E-2</c:v>
                </c:pt>
                <c:pt idx="18">
                  <c:v>8.6022275670325749E-2</c:v>
                </c:pt>
                <c:pt idx="19">
                  <c:v>8.2431280018296277E-2</c:v>
                </c:pt>
                <c:pt idx="20">
                  <c:v>8.2695802745517896E-2</c:v>
                </c:pt>
                <c:pt idx="21">
                  <c:v>8.2938941910746952E-2</c:v>
                </c:pt>
                <c:pt idx="22">
                  <c:v>8.5249195040061801E-2</c:v>
                </c:pt>
                <c:pt idx="23">
                  <c:v>8.8519118309742503E-2</c:v>
                </c:pt>
                <c:pt idx="24">
                  <c:v>8.8346601527954233E-2</c:v>
                </c:pt>
                <c:pt idx="25">
                  <c:v>8.8891003589913517E-2</c:v>
                </c:pt>
                <c:pt idx="26">
                  <c:v>9.069800639751785E-2</c:v>
                </c:pt>
                <c:pt idx="27">
                  <c:v>8.8876983783067715E-2</c:v>
                </c:pt>
                <c:pt idx="28">
                  <c:v>8.9121113988099049E-2</c:v>
                </c:pt>
                <c:pt idx="29">
                  <c:v>9.0813166899430683E-2</c:v>
                </c:pt>
                <c:pt idx="30">
                  <c:v>9.4498158773878252E-2</c:v>
                </c:pt>
                <c:pt idx="31">
                  <c:v>9.9061184287702372E-2</c:v>
                </c:pt>
                <c:pt idx="32">
                  <c:v>9.4629353515236714E-2</c:v>
                </c:pt>
                <c:pt idx="33">
                  <c:v>0.10072171344522095</c:v>
                </c:pt>
                <c:pt idx="34">
                  <c:v>0.10917381058059997</c:v>
                </c:pt>
                <c:pt idx="35">
                  <c:v>0.11964138485054521</c:v>
                </c:pt>
                <c:pt idx="36">
                  <c:v>0.13083828409128057</c:v>
                </c:pt>
                <c:pt idx="37">
                  <c:v>0.15235021660575404</c:v>
                </c:pt>
                <c:pt idx="38">
                  <c:v>0.17158141463774051</c:v>
                </c:pt>
                <c:pt idx="39">
                  <c:v>0.18341985274866976</c:v>
                </c:pt>
                <c:pt idx="40">
                  <c:v>0.20004807116711368</c:v>
                </c:pt>
                <c:pt idx="41">
                  <c:v>0.21068641940711283</c:v>
                </c:pt>
                <c:pt idx="42">
                  <c:v>0.2265611809345513</c:v>
                </c:pt>
                <c:pt idx="43">
                  <c:v>0.24323619599472629</c:v>
                </c:pt>
                <c:pt idx="44">
                  <c:v>0.25998574450061529</c:v>
                </c:pt>
                <c:pt idx="45">
                  <c:v>0.27848645974648012</c:v>
                </c:pt>
                <c:pt idx="46">
                  <c:v>0.29610742524005323</c:v>
                </c:pt>
                <c:pt idx="47">
                  <c:v>0.3087831895689962</c:v>
                </c:pt>
                <c:pt idx="48">
                  <c:v>0.33020928815236644</c:v>
                </c:pt>
                <c:pt idx="49">
                  <c:v>0.35216489432050646</c:v>
                </c:pt>
                <c:pt idx="50">
                  <c:v>0.36948680612559692</c:v>
                </c:pt>
                <c:pt idx="51">
                  <c:v>0.38014980532904641</c:v>
                </c:pt>
                <c:pt idx="52">
                  <c:v>0.38488217799147501</c:v>
                </c:pt>
                <c:pt idx="53">
                  <c:v>0.39086357616099948</c:v>
                </c:pt>
                <c:pt idx="54">
                  <c:v>0.39772141886847323</c:v>
                </c:pt>
                <c:pt idx="55">
                  <c:v>0.39988562223052876</c:v>
                </c:pt>
                <c:pt idx="56">
                  <c:v>0.40614685185075633</c:v>
                </c:pt>
                <c:pt idx="57">
                  <c:v>0.4101437081905111</c:v>
                </c:pt>
                <c:pt idx="58">
                  <c:v>0.41710258367449449</c:v>
                </c:pt>
                <c:pt idx="59">
                  <c:v>0.41901367488619645</c:v>
                </c:pt>
                <c:pt idx="60">
                  <c:v>0.41817860508953819</c:v>
                </c:pt>
                <c:pt idx="61">
                  <c:v>0.4217421983984298</c:v>
                </c:pt>
                <c:pt idx="62">
                  <c:v>0.42662704697597092</c:v>
                </c:pt>
                <c:pt idx="63">
                  <c:v>0.4242403869419476</c:v>
                </c:pt>
                <c:pt idx="64">
                  <c:v>0.4262895865298561</c:v>
                </c:pt>
                <c:pt idx="65">
                  <c:v>0.42862013008713834</c:v>
                </c:pt>
                <c:pt idx="66">
                  <c:v>0.43877460977177318</c:v>
                </c:pt>
                <c:pt idx="67">
                  <c:v>0.43880474985690349</c:v>
                </c:pt>
                <c:pt idx="68">
                  <c:v>0.43859024350306225</c:v>
                </c:pt>
                <c:pt idx="69">
                  <c:v>0.43371046265417873</c:v>
                </c:pt>
                <c:pt idx="70">
                  <c:v>0.43350986926959478</c:v>
                </c:pt>
                <c:pt idx="71">
                  <c:v>0.42688897179139507</c:v>
                </c:pt>
                <c:pt idx="72">
                  <c:v>0.42007973963776868</c:v>
                </c:pt>
                <c:pt idx="73">
                  <c:v>0.42725473239069062</c:v>
                </c:pt>
                <c:pt idx="74">
                  <c:v>0.43082839464875439</c:v>
                </c:pt>
                <c:pt idx="75">
                  <c:v>0.44360208994980022</c:v>
                </c:pt>
                <c:pt idx="76">
                  <c:v>0.45259483965234598</c:v>
                </c:pt>
                <c:pt idx="77">
                  <c:v>0.4508540930265772</c:v>
                </c:pt>
                <c:pt idx="78">
                  <c:v>0.45533822643510757</c:v>
                </c:pt>
                <c:pt idx="79">
                  <c:v>0.45642384682252651</c:v>
                </c:pt>
                <c:pt idx="80">
                  <c:v>0.45125777910286913</c:v>
                </c:pt>
                <c:pt idx="81">
                  <c:v>0.44402164039328618</c:v>
                </c:pt>
              </c:numCache>
            </c:numRef>
          </c:val>
          <c:smooth val="0"/>
          <c:extLst>
            <c:ext xmlns:c16="http://schemas.microsoft.com/office/drawing/2014/chart" uri="{C3380CC4-5D6E-409C-BE32-E72D297353CC}">
              <c16:uniqueId val="{00000000-7116-48F1-BE84-9C4DEBB3DD5C}"/>
            </c:ext>
          </c:extLst>
        </c:ser>
        <c:ser>
          <c:idx val="1"/>
          <c:order val="1"/>
          <c:tx>
            <c:strRef>
              <c:f>'Table 3.1 DomesticCentralBank'!$A$49</c:f>
              <c:strCache>
                <c:ptCount val="1"/>
                <c:pt idx="0">
                  <c:v>Switzerland</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DomesticCentralBank'!$B$49:$DX$49</c:f>
              <c:numCache>
                <c:formatCode>0%</c:formatCode>
                <c:ptCount val="127"/>
                <c:pt idx="0">
                  <c:v>4.4955396849159453E-2</c:v>
                </c:pt>
                <c:pt idx="1">
                  <c:v>4.3778266152557165E-2</c:v>
                </c:pt>
                <c:pt idx="2">
                  <c:v>4.3093275525991445E-2</c:v>
                </c:pt>
                <c:pt idx="3">
                  <c:v>4.2710668959662149E-2</c:v>
                </c:pt>
                <c:pt idx="4">
                  <c:v>3.6237585676318365E-2</c:v>
                </c:pt>
                <c:pt idx="5">
                  <c:v>1.3912295484867635E-2</c:v>
                </c:pt>
                <c:pt idx="6">
                  <c:v>1.3660419595210922E-2</c:v>
                </c:pt>
                <c:pt idx="7">
                  <c:v>1.4597829789304656E-2</c:v>
                </c:pt>
                <c:pt idx="8">
                  <c:v>1.3932208569656549E-2</c:v>
                </c:pt>
                <c:pt idx="9">
                  <c:v>1.3836437779411563E-2</c:v>
                </c:pt>
                <c:pt idx="10">
                  <c:v>1.3692653311301314E-2</c:v>
                </c:pt>
                <c:pt idx="11">
                  <c:v>1.3210351253803872E-2</c:v>
                </c:pt>
                <c:pt idx="12">
                  <c:v>1.2500998670006534E-2</c:v>
                </c:pt>
                <c:pt idx="13">
                  <c:v>1.1836578846888124E-2</c:v>
                </c:pt>
                <c:pt idx="14">
                  <c:v>1.1803106694255824E-2</c:v>
                </c:pt>
                <c:pt idx="15">
                  <c:v>1.1246364748839445E-2</c:v>
                </c:pt>
                <c:pt idx="16">
                  <c:v>8.3481341074511332E-3</c:v>
                </c:pt>
                <c:pt idx="17">
                  <c:v>7.8163753062666288E-3</c:v>
                </c:pt>
                <c:pt idx="18">
                  <c:v>7.7217156229825697E-3</c:v>
                </c:pt>
                <c:pt idx="19">
                  <c:v>7.3514127387307908E-3</c:v>
                </c:pt>
                <c:pt idx="20">
                  <c:v>7.6079995041629656E-3</c:v>
                </c:pt>
                <c:pt idx="21">
                  <c:v>7.5372140107209922E-3</c:v>
                </c:pt>
                <c:pt idx="22">
                  <c:v>6.9654286643111045E-3</c:v>
                </c:pt>
                <c:pt idx="23">
                  <c:v>6.8585399098870072E-3</c:v>
                </c:pt>
                <c:pt idx="24">
                  <c:v>6.8392027443657999E-3</c:v>
                </c:pt>
                <c:pt idx="25">
                  <c:v>6.5534509035488787E-3</c:v>
                </c:pt>
                <c:pt idx="26">
                  <c:v>6.4928682204407947E-3</c:v>
                </c:pt>
                <c:pt idx="27">
                  <c:v>6.7045292576227711E-3</c:v>
                </c:pt>
                <c:pt idx="28">
                  <c:v>6.660187671240398E-3</c:v>
                </c:pt>
                <c:pt idx="29">
                  <c:v>6.5452225375662769E-3</c:v>
                </c:pt>
                <c:pt idx="30">
                  <c:v>6.6235018597602972E-3</c:v>
                </c:pt>
                <c:pt idx="31">
                  <c:v>6.9282026388950172E-3</c:v>
                </c:pt>
                <c:pt idx="32">
                  <c:v>6.7207162940518123E-3</c:v>
                </c:pt>
                <c:pt idx="33">
                  <c:v>6.7901334761696066E-3</c:v>
                </c:pt>
                <c:pt idx="34">
                  <c:v>6.933376264455714E-3</c:v>
                </c:pt>
                <c:pt idx="35">
                  <c:v>6.8661082302885245E-3</c:v>
                </c:pt>
                <c:pt idx="36">
                  <c:v>6.9077675303141871E-3</c:v>
                </c:pt>
                <c:pt idx="37">
                  <c:v>6.609894780189321E-3</c:v>
                </c:pt>
                <c:pt idx="38">
                  <c:v>6.9649541197466715E-3</c:v>
                </c:pt>
                <c:pt idx="39">
                  <c:v>6.9351617418106906E-3</c:v>
                </c:pt>
                <c:pt idx="40">
                  <c:v>7.1089059372915278E-3</c:v>
                </c:pt>
                <c:pt idx="41">
                  <c:v>7.3756014689048991E-3</c:v>
                </c:pt>
                <c:pt idx="42">
                  <c:v>7.7203760204502345E-3</c:v>
                </c:pt>
                <c:pt idx="43">
                  <c:v>8.1587052667722385E-3</c:v>
                </c:pt>
                <c:pt idx="44">
                  <c:v>7.9965875744540896E-3</c:v>
                </c:pt>
                <c:pt idx="45">
                  <c:v>7.849180294073688E-3</c:v>
                </c:pt>
                <c:pt idx="46">
                  <c:v>7.7973515892015991E-3</c:v>
                </c:pt>
                <c:pt idx="47">
                  <c:v>8.2307948121050876E-3</c:v>
                </c:pt>
                <c:pt idx="48">
                  <c:v>8.5597009072132611E-3</c:v>
                </c:pt>
                <c:pt idx="49">
                  <c:v>8.6415467474543466E-3</c:v>
                </c:pt>
                <c:pt idx="50">
                  <c:v>8.5851448412383354E-3</c:v>
                </c:pt>
                <c:pt idx="51">
                  <c:v>8.146661200061767E-3</c:v>
                </c:pt>
                <c:pt idx="52">
                  <c:v>8.0742577404793701E-3</c:v>
                </c:pt>
                <c:pt idx="53">
                  <c:v>8.1160794227629427E-3</c:v>
                </c:pt>
                <c:pt idx="54">
                  <c:v>8.2125629167168618E-3</c:v>
                </c:pt>
                <c:pt idx="55">
                  <c:v>8.210249014718056E-3</c:v>
                </c:pt>
                <c:pt idx="56">
                  <c:v>8.0508786118667752E-3</c:v>
                </c:pt>
                <c:pt idx="57">
                  <c:v>7.8739740534816E-3</c:v>
                </c:pt>
                <c:pt idx="58">
                  <c:v>7.7584410449316318E-3</c:v>
                </c:pt>
                <c:pt idx="59">
                  <c:v>8.0722566729576721E-3</c:v>
                </c:pt>
                <c:pt idx="60">
                  <c:v>8.370745992269845E-3</c:v>
                </c:pt>
                <c:pt idx="61">
                  <c:v>7.8567935468962444E-3</c:v>
                </c:pt>
                <c:pt idx="62">
                  <c:v>8.1868270412077445E-3</c:v>
                </c:pt>
                <c:pt idx="63">
                  <c:v>7.9480697544881962E-3</c:v>
                </c:pt>
                <c:pt idx="64">
                  <c:v>7.6293961425350715E-3</c:v>
                </c:pt>
                <c:pt idx="65">
                  <c:v>7.470651013874066E-3</c:v>
                </c:pt>
                <c:pt idx="66">
                  <c:v>7.259807671573284E-3</c:v>
                </c:pt>
                <c:pt idx="67">
                  <c:v>7.2015679363101838E-3</c:v>
                </c:pt>
                <c:pt idx="68">
                  <c:v>6.8876431141229478E-3</c:v>
                </c:pt>
                <c:pt idx="69">
                  <c:v>6.7519330739143112E-3</c:v>
                </c:pt>
                <c:pt idx="70">
                  <c:v>6.7725291789811157E-3</c:v>
                </c:pt>
                <c:pt idx="71">
                  <c:v>6.7630294378949254E-3</c:v>
                </c:pt>
                <c:pt idx="72">
                  <c:v>6.123846742677571E-3</c:v>
                </c:pt>
                <c:pt idx="73">
                  <c:v>5.686524613656806E-3</c:v>
                </c:pt>
                <c:pt idx="74">
                  <c:v>5.8206620682581603E-3</c:v>
                </c:pt>
                <c:pt idx="75">
                  <c:v>5.7554552606517333E-3</c:v>
                </c:pt>
                <c:pt idx="76">
                  <c:v>5.8738431863419047E-3</c:v>
                </c:pt>
                <c:pt idx="77">
                  <c:v>6.0460906354242944E-3</c:v>
                </c:pt>
                <c:pt idx="78">
                  <c:v>5.8675565458037393E-3</c:v>
                </c:pt>
                <c:pt idx="79">
                  <c:v>6.1668240855959179E-3</c:v>
                </c:pt>
                <c:pt idx="80">
                  <c:v>6.2228596070722985E-3</c:v>
                </c:pt>
                <c:pt idx="81">
                  <c:v>6.1794151008531823E-3</c:v>
                </c:pt>
              </c:numCache>
            </c:numRef>
          </c:val>
          <c:smooth val="0"/>
          <c:extLst>
            <c:ext xmlns:c16="http://schemas.microsoft.com/office/drawing/2014/chart" uri="{C3380CC4-5D6E-409C-BE32-E72D297353CC}">
              <c16:uniqueId val="{00000001-7116-48F1-BE84-9C4DEBB3DD5C}"/>
            </c:ext>
          </c:extLst>
        </c:ser>
        <c:ser>
          <c:idx val="3"/>
          <c:order val="2"/>
          <c:tx>
            <c:strRef>
              <c:f>'Table 3.1 DomesticCentralBank'!$A$50</c:f>
              <c:strCache>
                <c:ptCount val="1"/>
                <c:pt idx="0">
                  <c:v>United Kingdom</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DomesticCentralBank'!$B$50:$DX$50</c:f>
              <c:numCache>
                <c:formatCode>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1.5332655972867818E-2</c:v>
                </c:pt>
                <c:pt idx="21">
                  <c:v>0.10766375855646906</c:v>
                </c:pt>
                <c:pt idx="22">
                  <c:v>0.16001581444385873</c:v>
                </c:pt>
                <c:pt idx="23">
                  <c:v>0.18706491413907828</c:v>
                </c:pt>
                <c:pt idx="24">
                  <c:v>0.17987063647579651</c:v>
                </c:pt>
                <c:pt idx="25">
                  <c:v>0.17368152270364162</c:v>
                </c:pt>
                <c:pt idx="26">
                  <c:v>0.16546012141948135</c:v>
                </c:pt>
                <c:pt idx="27">
                  <c:v>0.16248692892943425</c:v>
                </c:pt>
                <c:pt idx="28">
                  <c:v>0.15981696514212851</c:v>
                </c:pt>
                <c:pt idx="29">
                  <c:v>0.15266614257258332</c:v>
                </c:pt>
                <c:pt idx="30">
                  <c:v>0.14991486363058981</c:v>
                </c:pt>
                <c:pt idx="31">
                  <c:v>0.18413240111836246</c:v>
                </c:pt>
                <c:pt idx="32">
                  <c:v>0.22070092757411638</c:v>
                </c:pt>
                <c:pt idx="33">
                  <c:v>0.23484512658378887</c:v>
                </c:pt>
                <c:pt idx="34">
                  <c:v>0.25439417767921796</c:v>
                </c:pt>
                <c:pt idx="35">
                  <c:v>0.25898005996721907</c:v>
                </c:pt>
                <c:pt idx="36">
                  <c:v>0.2589584454095758</c:v>
                </c:pt>
                <c:pt idx="37">
                  <c:v>0.25296931182665128</c:v>
                </c:pt>
                <c:pt idx="38">
                  <c:v>0.25143592803931958</c:v>
                </c:pt>
                <c:pt idx="39">
                  <c:v>0.2467391812142096</c:v>
                </c:pt>
                <c:pt idx="40">
                  <c:v>0.24350056209073073</c:v>
                </c:pt>
                <c:pt idx="41">
                  <c:v>0.23832176384254983</c:v>
                </c:pt>
                <c:pt idx="42">
                  <c:v>0.23139651477808329</c:v>
                </c:pt>
                <c:pt idx="43">
                  <c:v>0.23112066499644915</c:v>
                </c:pt>
                <c:pt idx="44">
                  <c:v>0.23123838587302772</c:v>
                </c:pt>
                <c:pt idx="45">
                  <c:v>0.22595071693605881</c:v>
                </c:pt>
                <c:pt idx="46">
                  <c:v>0.22332377781553392</c:v>
                </c:pt>
                <c:pt idx="47">
                  <c:v>0.22263501516103476</c:v>
                </c:pt>
                <c:pt idx="48">
                  <c:v>0.22446348899197477</c:v>
                </c:pt>
                <c:pt idx="49">
                  <c:v>0.2194314671374005</c:v>
                </c:pt>
                <c:pt idx="50">
                  <c:v>0.22727312616313119</c:v>
                </c:pt>
                <c:pt idx="51">
                  <c:v>0.2417752231634962</c:v>
                </c:pt>
                <c:pt idx="52">
                  <c:v>0.25031421566934842</c:v>
                </c:pt>
                <c:pt idx="53">
                  <c:v>0.24814502096585564</c:v>
                </c:pt>
                <c:pt idx="54">
                  <c:v>0.24670599992966749</c:v>
                </c:pt>
                <c:pt idx="55">
                  <c:v>0.24084115777134607</c:v>
                </c:pt>
                <c:pt idx="56">
                  <c:v>0.2383378043134402</c:v>
                </c:pt>
                <c:pt idx="57">
                  <c:v>0.23913568145296293</c:v>
                </c:pt>
                <c:pt idx="58">
                  <c:v>0.2373183641892799</c:v>
                </c:pt>
                <c:pt idx="59">
                  <c:v>0.23406406551837325</c:v>
                </c:pt>
                <c:pt idx="60">
                  <c:v>0.22927792319459087</c:v>
                </c:pt>
                <c:pt idx="61">
                  <c:v>0.23250226497085605</c:v>
                </c:pt>
                <c:pt idx="62">
                  <c:v>0.22982463174269702</c:v>
                </c:pt>
                <c:pt idx="63">
                  <c:v>0.22732522469132707</c:v>
                </c:pt>
                <c:pt idx="64">
                  <c:v>0.23066187998287413</c:v>
                </c:pt>
                <c:pt idx="65">
                  <c:v>0.29142663682143499</c:v>
                </c:pt>
                <c:pt idx="66">
                  <c:v>0.3123261018869391</c:v>
                </c:pt>
                <c:pt idx="67">
                  <c:v>0.32561944939029763</c:v>
                </c:pt>
                <c:pt idx="68">
                  <c:v>0.34493063451948541</c:v>
                </c:pt>
                <c:pt idx="69">
                  <c:v>0.34870487681167245</c:v>
                </c:pt>
                <c:pt idx="70">
                  <c:v>0.35526334801784581</c:v>
                </c:pt>
                <c:pt idx="71">
                  <c:v>0.36414157683270032</c:v>
                </c:pt>
                <c:pt idx="72">
                  <c:v>0.35506925897528657</c:v>
                </c:pt>
                <c:pt idx="73">
                  <c:v>0.34782826521984272</c:v>
                </c:pt>
                <c:pt idx="74">
                  <c:v>0.34280621118571492</c:v>
                </c:pt>
                <c:pt idx="75">
                  <c:v>0.33011074693889386</c:v>
                </c:pt>
                <c:pt idx="76">
                  <c:v>0.32189370883023299</c:v>
                </c:pt>
                <c:pt idx="77">
                  <c:v>0.30464475589507162</c:v>
                </c:pt>
                <c:pt idx="78">
                  <c:v>0.2852988967758488</c:v>
                </c:pt>
                <c:pt idx="79">
                  <c:v>0.27338869048472236</c:v>
                </c:pt>
                <c:pt idx="80">
                  <c:v>0.26607318148162495</c:v>
                </c:pt>
                <c:pt idx="81">
                  <c:v>0.24790651072756087</c:v>
                </c:pt>
              </c:numCache>
            </c:numRef>
          </c:val>
          <c:smooth val="0"/>
          <c:extLst>
            <c:ext xmlns:c16="http://schemas.microsoft.com/office/drawing/2014/chart" uri="{C3380CC4-5D6E-409C-BE32-E72D297353CC}">
              <c16:uniqueId val="{00000002-7116-48F1-BE84-9C4DEBB3DD5C}"/>
            </c:ext>
          </c:extLst>
        </c:ser>
        <c:ser>
          <c:idx val="5"/>
          <c:order val="3"/>
          <c:tx>
            <c:strRef>
              <c:f>'Table 3.1 DomesticCentralBank'!$A$51</c:f>
              <c:strCache>
                <c:ptCount val="1"/>
                <c:pt idx="0">
                  <c:v>United States</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DomesticCentralBank'!$B$51:$DX$51</c:f>
              <c:numCache>
                <c:formatCode>0%</c:formatCode>
                <c:ptCount val="127"/>
                <c:pt idx="0">
                  <c:v>9.7296336080289189E-2</c:v>
                </c:pt>
                <c:pt idx="1">
                  <c:v>9.7658800630798293E-2</c:v>
                </c:pt>
                <c:pt idx="2">
                  <c:v>9.7696346558797748E-2</c:v>
                </c:pt>
                <c:pt idx="3">
                  <c:v>9.7769005634487288E-2</c:v>
                </c:pt>
                <c:pt idx="4">
                  <c:v>9.5327410974975768E-2</c:v>
                </c:pt>
                <c:pt idx="5">
                  <c:v>9.7033523799289978E-2</c:v>
                </c:pt>
                <c:pt idx="6">
                  <c:v>9.7528252218123071E-2</c:v>
                </c:pt>
                <c:pt idx="7">
                  <c:v>9.6530988534342818E-2</c:v>
                </c:pt>
                <c:pt idx="8">
                  <c:v>9.6395027350487314E-2</c:v>
                </c:pt>
                <c:pt idx="9">
                  <c:v>9.8054228466970331E-2</c:v>
                </c:pt>
                <c:pt idx="10">
                  <c:v>9.7598581021235184E-2</c:v>
                </c:pt>
                <c:pt idx="11">
                  <c:v>9.7594217552194815E-2</c:v>
                </c:pt>
                <c:pt idx="12">
                  <c:v>9.6046224790156787E-2</c:v>
                </c:pt>
                <c:pt idx="13">
                  <c:v>9.8206412399920395E-2</c:v>
                </c:pt>
                <c:pt idx="14">
                  <c:v>9.5441373798142701E-2</c:v>
                </c:pt>
                <c:pt idx="15">
                  <c:v>9.0393696259969389E-2</c:v>
                </c:pt>
                <c:pt idx="16">
                  <c:v>7.1494575891053569E-2</c:v>
                </c:pt>
                <c:pt idx="17">
                  <c:v>5.6055292428316111E-2</c:v>
                </c:pt>
                <c:pt idx="18">
                  <c:v>5.2343616227797277E-2</c:v>
                </c:pt>
                <c:pt idx="19">
                  <c:v>4.8768008860035843E-2</c:v>
                </c:pt>
                <c:pt idx="20">
                  <c:v>4.6303370143237842E-2</c:v>
                </c:pt>
                <c:pt idx="21">
                  <c:v>6.1595634471066807E-2</c:v>
                </c:pt>
                <c:pt idx="22">
                  <c:v>6.9802782364533397E-2</c:v>
                </c:pt>
                <c:pt idx="23">
                  <c:v>6.8137864351964367E-2</c:v>
                </c:pt>
                <c:pt idx="24">
                  <c:v>6.5392766193866622E-2</c:v>
                </c:pt>
                <c:pt idx="25">
                  <c:v>6.3499970129256553E-2</c:v>
                </c:pt>
                <c:pt idx="26">
                  <c:v>6.4214527911047814E-2</c:v>
                </c:pt>
                <c:pt idx="27">
                  <c:v>7.7509970588071506E-2</c:v>
                </c:pt>
                <c:pt idx="28">
                  <c:v>9.9888653454402218E-2</c:v>
                </c:pt>
                <c:pt idx="29">
                  <c:v>0.12022490814511003</c:v>
                </c:pt>
                <c:pt idx="30">
                  <c:v>0.12012805923677833</c:v>
                </c:pt>
                <c:pt idx="31">
                  <c:v>0.11739720288469498</c:v>
                </c:pt>
                <c:pt idx="32">
                  <c:v>0.1138255298400177</c:v>
                </c:pt>
                <c:pt idx="33">
                  <c:v>0.11232341227328721</c:v>
                </c:pt>
                <c:pt idx="34">
                  <c:v>0.10941450205473742</c:v>
                </c:pt>
                <c:pt idx="35">
                  <c:v>0.10752493489826687</c:v>
                </c:pt>
                <c:pt idx="36">
                  <c:v>0.11395603032004564</c:v>
                </c:pt>
                <c:pt idx="37">
                  <c:v>0.1233122952605411</c:v>
                </c:pt>
                <c:pt idx="38">
                  <c:v>0.13058657895555131</c:v>
                </c:pt>
                <c:pt idx="39">
                  <c:v>0.13630118562826291</c:v>
                </c:pt>
                <c:pt idx="40">
                  <c:v>0.14051368114527873</c:v>
                </c:pt>
                <c:pt idx="41">
                  <c:v>0.14611867803784404</c:v>
                </c:pt>
                <c:pt idx="42">
                  <c:v>0.14728791142267866</c:v>
                </c:pt>
                <c:pt idx="43">
                  <c:v>0.14562027340260111</c:v>
                </c:pt>
                <c:pt idx="44">
                  <c:v>0.14483979103257533</c:v>
                </c:pt>
                <c:pt idx="45">
                  <c:v>0.14482470986047716</c:v>
                </c:pt>
                <c:pt idx="46">
                  <c:v>0.14394133617682917</c:v>
                </c:pt>
                <c:pt idx="47">
                  <c:v>0.13958710682338868</c:v>
                </c:pt>
                <c:pt idx="48">
                  <c:v>0.13768504396415518</c:v>
                </c:pt>
                <c:pt idx="49">
                  <c:v>0.13768457359827849</c:v>
                </c:pt>
                <c:pt idx="50">
                  <c:v>0.1360143981597812</c:v>
                </c:pt>
                <c:pt idx="51">
                  <c:v>0.13356445968058395</c:v>
                </c:pt>
                <c:pt idx="52">
                  <c:v>0.1337682780712216</c:v>
                </c:pt>
                <c:pt idx="53">
                  <c:v>0.13402773446953381</c:v>
                </c:pt>
                <c:pt idx="54">
                  <c:v>0.13194164447772949</c:v>
                </c:pt>
                <c:pt idx="55">
                  <c:v>0.12900319703842658</c:v>
                </c:pt>
                <c:pt idx="56">
                  <c:v>0.12442081879827087</c:v>
                </c:pt>
                <c:pt idx="57">
                  <c:v>0.1218334384108852</c:v>
                </c:pt>
                <c:pt idx="58">
                  <c:v>0.11662639308867488</c:v>
                </c:pt>
                <c:pt idx="59">
                  <c:v>0.11057444833233807</c:v>
                </c:pt>
                <c:pt idx="60">
                  <c:v>0.10618879862303782</c:v>
                </c:pt>
                <c:pt idx="61">
                  <c:v>0.10354089980257489</c:v>
                </c:pt>
                <c:pt idx="62">
                  <c:v>0.10072513891693867</c:v>
                </c:pt>
                <c:pt idx="63">
                  <c:v>0.10904131042365597</c:v>
                </c:pt>
                <c:pt idx="64">
                  <c:v>0.13665372334885523</c:v>
                </c:pt>
                <c:pt idx="65">
                  <c:v>0.1713547779846511</c:v>
                </c:pt>
                <c:pt idx="66">
                  <c:v>0.17757026144685023</c:v>
                </c:pt>
                <c:pt idx="67">
                  <c:v>0.18237088025105014</c:v>
                </c:pt>
                <c:pt idx="68">
                  <c:v>0.18944222014144738</c:v>
                </c:pt>
                <c:pt idx="69">
                  <c:v>0.19745750912311266</c:v>
                </c:pt>
                <c:pt idx="70">
                  <c:v>0.20638735485961776</c:v>
                </c:pt>
                <c:pt idx="71">
                  <c:v>0.20833806820119019</c:v>
                </c:pt>
                <c:pt idx="72">
                  <c:v>0.20675643486567291</c:v>
                </c:pt>
                <c:pt idx="73">
                  <c:v>0.20762695730936254</c:v>
                </c:pt>
                <c:pt idx="74">
                  <c:v>0.20116903908494294</c:v>
                </c:pt>
                <c:pt idx="75">
                  <c:v>0.19301824128303002</c:v>
                </c:pt>
                <c:pt idx="76">
                  <c:v>0.18495705450442865</c:v>
                </c:pt>
                <c:pt idx="77">
                  <c:v>0.17530886761500306</c:v>
                </c:pt>
                <c:pt idx="78">
                  <c:v>0.16369949505162879</c:v>
                </c:pt>
                <c:pt idx="79">
                  <c:v>0.15442046444178523</c:v>
                </c:pt>
                <c:pt idx="80">
                  <c:v>0.14603865174122069</c:v>
                </c:pt>
                <c:pt idx="81">
                  <c:v>0.13821562454388561</c:v>
                </c:pt>
              </c:numCache>
            </c:numRef>
          </c:val>
          <c:smooth val="0"/>
          <c:extLst>
            <c:ext xmlns:c16="http://schemas.microsoft.com/office/drawing/2014/chart" uri="{C3380CC4-5D6E-409C-BE32-E72D297353CC}">
              <c16:uniqueId val="{00000003-7116-48F1-BE84-9C4DEBB3DD5C}"/>
            </c:ext>
          </c:extLst>
        </c:ser>
        <c:dLbls>
          <c:showLegendKey val="0"/>
          <c:showVal val="0"/>
          <c:showCatName val="0"/>
          <c:showSerName val="0"/>
          <c:showPercent val="0"/>
          <c:showBubbleSize val="0"/>
        </c:dLbls>
        <c:smooth val="0"/>
        <c:axId val="570079488"/>
        <c:axId val="570089472"/>
      </c:lineChart>
      <c:dateAx>
        <c:axId val="570079488"/>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089472"/>
        <c:crosses val="autoZero"/>
        <c:auto val="1"/>
        <c:lblOffset val="100"/>
        <c:baseTimeUnit val="months"/>
        <c:majorUnit val="24"/>
        <c:majorTimeUnit val="months"/>
        <c:minorUnit val="12"/>
        <c:minorTimeUnit val="months"/>
      </c:dateAx>
      <c:valAx>
        <c:axId val="570089472"/>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079488"/>
        <c:crosses val="autoZero"/>
        <c:crossBetween val="midCat"/>
        <c:majorUnit val="0.1"/>
      </c:valAx>
      <c:spPr>
        <a:solidFill>
          <a:srgbClr val="FFFFFF"/>
        </a:solidFill>
        <a:ln w="25400">
          <a:noFill/>
        </a:ln>
      </c:spPr>
    </c:plotArea>
    <c:legend>
      <c:legendPos val="r"/>
      <c:layout>
        <c:manualLayout>
          <c:xMode val="edge"/>
          <c:yMode val="edge"/>
          <c:x val="0.71673745751023732"/>
          <c:y val="0.31735892999434262"/>
          <c:w val="0.28326254248976279"/>
          <c:h val="0.3652821400113147"/>
        </c:manualLayout>
      </c:layout>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33" l="0.70000000000000062" r="0.70000000000000062" t="0.75000000000000233"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3.1 DomesticCentralBank'!$A$29</c:f>
              <c:strCache>
                <c:ptCount val="1"/>
                <c:pt idx="0">
                  <c:v>Austria</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DomesticCentralBank'!$B$29:$DX$29</c:f>
              <c:numCache>
                <c:formatCode>0%</c:formatCode>
                <c:ptCount val="127"/>
                <c:pt idx="0">
                  <c:v>5.0588227982623496E-3</c:v>
                </c:pt>
                <c:pt idx="1">
                  <c:v>4.8519561667179478E-3</c:v>
                </c:pt>
                <c:pt idx="2">
                  <c:v>4.7579245161705136E-3</c:v>
                </c:pt>
                <c:pt idx="3">
                  <c:v>5.1530786017938007E-3</c:v>
                </c:pt>
                <c:pt idx="4">
                  <c:v>4.5640349613940241E-3</c:v>
                </c:pt>
                <c:pt idx="5">
                  <c:v>4.7156814954538709E-3</c:v>
                </c:pt>
                <c:pt idx="6">
                  <c:v>4.6630891643976843E-3</c:v>
                </c:pt>
                <c:pt idx="7">
                  <c:v>4.7373347640464825E-3</c:v>
                </c:pt>
                <c:pt idx="8">
                  <c:v>4.5202682997958592E-3</c:v>
                </c:pt>
                <c:pt idx="9">
                  <c:v>4.4890714329941586E-3</c:v>
                </c:pt>
                <c:pt idx="10">
                  <c:v>4.5629189962638119E-3</c:v>
                </c:pt>
                <c:pt idx="11">
                  <c:v>4.8206327494153467E-3</c:v>
                </c:pt>
                <c:pt idx="12">
                  <c:v>4.8697045815290253E-3</c:v>
                </c:pt>
                <c:pt idx="13">
                  <c:v>5.1847051198963068E-3</c:v>
                </c:pt>
                <c:pt idx="14">
                  <c:v>5.279098731884058E-3</c:v>
                </c:pt>
                <c:pt idx="15">
                  <c:v>5.9333441016529379E-3</c:v>
                </c:pt>
                <c:pt idx="16">
                  <c:v>5.8818634741998896E-3</c:v>
                </c:pt>
                <c:pt idx="17">
                  <c:v>5.6370250522996381E-3</c:v>
                </c:pt>
                <c:pt idx="18">
                  <c:v>5.7259588688684101E-3</c:v>
                </c:pt>
                <c:pt idx="19">
                  <c:v>5.7610329448291161E-3</c:v>
                </c:pt>
                <c:pt idx="20">
                  <c:v>6.3320361453729976E-3</c:v>
                </c:pt>
                <c:pt idx="21">
                  <c:v>7.9332790886899908E-3</c:v>
                </c:pt>
                <c:pt idx="22">
                  <c:v>8.5782008352458701E-3</c:v>
                </c:pt>
                <c:pt idx="23">
                  <c:v>8.6299005506698459E-3</c:v>
                </c:pt>
                <c:pt idx="24">
                  <c:v>8.1864141453024345E-3</c:v>
                </c:pt>
                <c:pt idx="25">
                  <c:v>8.3639573795397156E-3</c:v>
                </c:pt>
                <c:pt idx="26">
                  <c:v>8.7978448942386735E-3</c:v>
                </c:pt>
                <c:pt idx="27">
                  <c:v>9.3582942049311949E-3</c:v>
                </c:pt>
                <c:pt idx="28">
                  <c:v>9.6384380911073361E-3</c:v>
                </c:pt>
                <c:pt idx="29">
                  <c:v>8.9776453055141568E-3</c:v>
                </c:pt>
                <c:pt idx="30">
                  <c:v>9.2069974760740515E-3</c:v>
                </c:pt>
                <c:pt idx="31">
                  <c:v>1.0627695853252154E-2</c:v>
                </c:pt>
                <c:pt idx="32">
                  <c:v>1.1466783096261233E-2</c:v>
                </c:pt>
                <c:pt idx="33">
                  <c:v>1.1861646715482194E-2</c:v>
                </c:pt>
                <c:pt idx="34">
                  <c:v>1.1532684198888287E-2</c:v>
                </c:pt>
                <c:pt idx="35">
                  <c:v>1.169615142916992E-2</c:v>
                </c:pt>
                <c:pt idx="36">
                  <c:v>1.2262542346145469E-2</c:v>
                </c:pt>
                <c:pt idx="37">
                  <c:v>1.2401458730033538E-2</c:v>
                </c:pt>
                <c:pt idx="38">
                  <c:v>1.334283070686895E-2</c:v>
                </c:pt>
                <c:pt idx="39">
                  <c:v>1.266047491888911E-2</c:v>
                </c:pt>
                <c:pt idx="40">
                  <c:v>1.2179984775019033E-2</c:v>
                </c:pt>
                <c:pt idx="41">
                  <c:v>1.2338647745937027E-2</c:v>
                </c:pt>
                <c:pt idx="42">
                  <c:v>1.181936290841948E-2</c:v>
                </c:pt>
                <c:pt idx="43">
                  <c:v>1.1202002211248929E-2</c:v>
                </c:pt>
                <c:pt idx="44">
                  <c:v>1.4958087941792309E-2</c:v>
                </c:pt>
                <c:pt idx="45">
                  <c:v>2.526784395491909E-2</c:v>
                </c:pt>
                <c:pt idx="46">
                  <c:v>3.4199521594593954E-2</c:v>
                </c:pt>
                <c:pt idx="47">
                  <c:v>4.4237453649009467E-2</c:v>
                </c:pt>
                <c:pt idx="48">
                  <c:v>5.3134148585576392E-2</c:v>
                </c:pt>
                <c:pt idx="49">
                  <c:v>6.9629937156612962E-2</c:v>
                </c:pt>
                <c:pt idx="50">
                  <c:v>8.275550505499922E-2</c:v>
                </c:pt>
                <c:pt idx="51">
                  <c:v>9.1882855342053912E-2</c:v>
                </c:pt>
                <c:pt idx="52">
                  <c:v>0.10654976827362142</c:v>
                </c:pt>
                <c:pt idx="53">
                  <c:v>0.11632273984489397</c:v>
                </c:pt>
                <c:pt idx="54">
                  <c:v>0.12881878064821725</c:v>
                </c:pt>
                <c:pt idx="55">
                  <c:v>0.14163162552992187</c:v>
                </c:pt>
                <c:pt idx="56">
                  <c:v>0.14702490695281697</c:v>
                </c:pt>
                <c:pt idx="57">
                  <c:v>0.1527956907670131</c:v>
                </c:pt>
                <c:pt idx="58">
                  <c:v>0.15611009123563965</c:v>
                </c:pt>
                <c:pt idx="59">
                  <c:v>0.16134200951581307</c:v>
                </c:pt>
                <c:pt idx="60">
                  <c:v>0.16443983680493113</c:v>
                </c:pt>
                <c:pt idx="61">
                  <c:v>0.16666666666666666</c:v>
                </c:pt>
                <c:pt idx="62">
                  <c:v>0.16944716346767671</c:v>
                </c:pt>
                <c:pt idx="63">
                  <c:v>0.16655574339354035</c:v>
                </c:pt>
                <c:pt idx="64">
                  <c:v>0.16559096757724509</c:v>
                </c:pt>
                <c:pt idx="65">
                  <c:v>0.18103715023649097</c:v>
                </c:pt>
                <c:pt idx="66">
                  <c:v>0.20569421715302422</c:v>
                </c:pt>
                <c:pt idx="67">
                  <c:v>0.21380389429763558</c:v>
                </c:pt>
                <c:pt idx="68">
                  <c:v>0.21716748145008066</c:v>
                </c:pt>
                <c:pt idx="69">
                  <c:v>0.23246764863736658</c:v>
                </c:pt>
                <c:pt idx="70">
                  <c:v>0.24450005994485075</c:v>
                </c:pt>
                <c:pt idx="71">
                  <c:v>0.25707994610307933</c:v>
                </c:pt>
                <c:pt idx="72">
                  <c:v>0.26012803554761538</c:v>
                </c:pt>
                <c:pt idx="73">
                  <c:v>0.26493982414464723</c:v>
                </c:pt>
                <c:pt idx="74">
                  <c:v>0.26268815061591871</c:v>
                </c:pt>
                <c:pt idx="75">
                  <c:v>0.26055666151186602</c:v>
                </c:pt>
                <c:pt idx="76">
                  <c:v>0.25585707382492034</c:v>
                </c:pt>
                <c:pt idx="77">
                  <c:v>0.25832526027098202</c:v>
                </c:pt>
                <c:pt idx="78">
                  <c:v>0.24815088257326831</c:v>
                </c:pt>
                <c:pt idx="79">
                  <c:v>0.23527354605102105</c:v>
                </c:pt>
                <c:pt idx="80">
                  <c:v>0.22906964319686848</c:v>
                </c:pt>
                <c:pt idx="81">
                  <c:v>0.22536096053498153</c:v>
                </c:pt>
              </c:numCache>
            </c:numRef>
          </c:val>
          <c:smooth val="0"/>
          <c:extLst>
            <c:ext xmlns:c16="http://schemas.microsoft.com/office/drawing/2014/chart" uri="{C3380CC4-5D6E-409C-BE32-E72D297353CC}">
              <c16:uniqueId val="{00000000-6E87-41A2-8AF8-6CF3016B7342}"/>
            </c:ext>
          </c:extLst>
        </c:ser>
        <c:ser>
          <c:idx val="8"/>
          <c:order val="1"/>
          <c:tx>
            <c:strRef>
              <c:f>'Table 3.1 DomesticCentralBank'!$A$30</c:f>
              <c:strCache>
                <c:ptCount val="1"/>
                <c:pt idx="0">
                  <c:v>Belgium</c:v>
                </c:pt>
              </c:strCache>
            </c:strRef>
          </c:tx>
          <c:spPr>
            <a:ln w="50800">
              <a:solidFill>
                <a:schemeClr val="tx1"/>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DomesticCentralBank'!$B$30:$DX$30</c:f>
              <c:numCache>
                <c:formatCode>0%</c:formatCode>
                <c:ptCount val="127"/>
                <c:pt idx="0">
                  <c:v>9.2665890570430738E-3</c:v>
                </c:pt>
                <c:pt idx="1">
                  <c:v>9.260214695847549E-3</c:v>
                </c:pt>
                <c:pt idx="2">
                  <c:v>9.174799176790812E-3</c:v>
                </c:pt>
                <c:pt idx="3">
                  <c:v>9.8918587194324944E-3</c:v>
                </c:pt>
                <c:pt idx="4">
                  <c:v>9.781191131720041E-3</c:v>
                </c:pt>
                <c:pt idx="5">
                  <c:v>1.0116744386017132E-2</c:v>
                </c:pt>
                <c:pt idx="6">
                  <c:v>9.9082812266763978E-3</c:v>
                </c:pt>
                <c:pt idx="7">
                  <c:v>1.0916179337231968E-2</c:v>
                </c:pt>
                <c:pt idx="8">
                  <c:v>1.0532461845370353E-2</c:v>
                </c:pt>
                <c:pt idx="9">
                  <c:v>1.0940406612398909E-2</c:v>
                </c:pt>
                <c:pt idx="10">
                  <c:v>1.0785652756351679E-2</c:v>
                </c:pt>
                <c:pt idx="11">
                  <c:v>1.1627086169515454E-2</c:v>
                </c:pt>
                <c:pt idx="12">
                  <c:v>1.2302107819582074E-2</c:v>
                </c:pt>
                <c:pt idx="13">
                  <c:v>1.2998486433113984E-2</c:v>
                </c:pt>
                <c:pt idx="14">
                  <c:v>1.3573252372302181E-2</c:v>
                </c:pt>
                <c:pt idx="15">
                  <c:v>1.5276740961928119E-2</c:v>
                </c:pt>
                <c:pt idx="16">
                  <c:v>1.5104029119880874E-2</c:v>
                </c:pt>
                <c:pt idx="17">
                  <c:v>1.4931750136308417E-2</c:v>
                </c:pt>
                <c:pt idx="18">
                  <c:v>1.4799194081575739E-2</c:v>
                </c:pt>
                <c:pt idx="19">
                  <c:v>1.4926010809227211E-2</c:v>
                </c:pt>
                <c:pt idx="20">
                  <c:v>1.4761992854582663E-2</c:v>
                </c:pt>
                <c:pt idx="21">
                  <c:v>1.4227916579327454E-2</c:v>
                </c:pt>
                <c:pt idx="22">
                  <c:v>1.4227130319608082E-2</c:v>
                </c:pt>
                <c:pt idx="23">
                  <c:v>1.4869363868856993E-2</c:v>
                </c:pt>
                <c:pt idx="24">
                  <c:v>1.4689762222008546E-2</c:v>
                </c:pt>
                <c:pt idx="25">
                  <c:v>1.5746197512674958E-2</c:v>
                </c:pt>
                <c:pt idx="26">
                  <c:v>1.6636125086745314E-2</c:v>
                </c:pt>
                <c:pt idx="27">
                  <c:v>1.7353597047224632E-2</c:v>
                </c:pt>
                <c:pt idx="28">
                  <c:v>1.7076574402451052E-2</c:v>
                </c:pt>
                <c:pt idx="29">
                  <c:v>1.7727922924818042E-2</c:v>
                </c:pt>
                <c:pt idx="30">
                  <c:v>1.8291925144212347E-2</c:v>
                </c:pt>
                <c:pt idx="31">
                  <c:v>1.9112994626156815E-2</c:v>
                </c:pt>
                <c:pt idx="32">
                  <c:v>1.9064394519573303E-2</c:v>
                </c:pt>
                <c:pt idx="33">
                  <c:v>1.9302951672029951E-2</c:v>
                </c:pt>
                <c:pt idx="34">
                  <c:v>1.9730806020262753E-2</c:v>
                </c:pt>
                <c:pt idx="35">
                  <c:v>2.0666976321302922E-2</c:v>
                </c:pt>
                <c:pt idx="36">
                  <c:v>1.9517335514761178E-2</c:v>
                </c:pt>
                <c:pt idx="37">
                  <c:v>1.9401465037186528E-2</c:v>
                </c:pt>
                <c:pt idx="38">
                  <c:v>1.9587430204357881E-2</c:v>
                </c:pt>
                <c:pt idx="39">
                  <c:v>2.0073538636736506E-2</c:v>
                </c:pt>
                <c:pt idx="40">
                  <c:v>1.8933495036360212E-2</c:v>
                </c:pt>
                <c:pt idx="41">
                  <c:v>1.7809102278189205E-2</c:v>
                </c:pt>
                <c:pt idx="42">
                  <c:v>1.714484777970806E-2</c:v>
                </c:pt>
                <c:pt idx="43">
                  <c:v>1.6360577012218866E-2</c:v>
                </c:pt>
                <c:pt idx="44">
                  <c:v>1.7946623939779947E-2</c:v>
                </c:pt>
                <c:pt idx="45">
                  <c:v>2.7049453486525595E-2</c:v>
                </c:pt>
                <c:pt idx="46">
                  <c:v>3.432385402868586E-2</c:v>
                </c:pt>
                <c:pt idx="47">
                  <c:v>4.3681053761823026E-2</c:v>
                </c:pt>
                <c:pt idx="48">
                  <c:v>5.0112807193246976E-2</c:v>
                </c:pt>
                <c:pt idx="49">
                  <c:v>6.1953179906394623E-2</c:v>
                </c:pt>
                <c:pt idx="50">
                  <c:v>7.0966183154265422E-2</c:v>
                </c:pt>
                <c:pt idx="51">
                  <c:v>8.2449127746127879E-2</c:v>
                </c:pt>
                <c:pt idx="52">
                  <c:v>9.2756556202040652E-2</c:v>
                </c:pt>
                <c:pt idx="53">
                  <c:v>0.10277850191171359</c:v>
                </c:pt>
                <c:pt idx="54">
                  <c:v>0.11000096358711363</c:v>
                </c:pt>
                <c:pt idx="55">
                  <c:v>0.12210257064994871</c:v>
                </c:pt>
                <c:pt idx="56">
                  <c:v>0.12067755369425857</c:v>
                </c:pt>
                <c:pt idx="57">
                  <c:v>0.12381442400301058</c:v>
                </c:pt>
                <c:pt idx="58">
                  <c:v>0.12670381901820946</c:v>
                </c:pt>
                <c:pt idx="59">
                  <c:v>0.13019803380258405</c:v>
                </c:pt>
                <c:pt idx="60">
                  <c:v>0.12396896487525076</c:v>
                </c:pt>
                <c:pt idx="61">
                  <c:v>0.12436657129042589</c:v>
                </c:pt>
                <c:pt idx="62">
                  <c:v>0.12155840586921267</c:v>
                </c:pt>
                <c:pt idx="63">
                  <c:v>0.12816607990007142</c:v>
                </c:pt>
                <c:pt idx="64">
                  <c:v>0.12599378194571081</c:v>
                </c:pt>
                <c:pt idx="65">
                  <c:v>0.1419290392929855</c:v>
                </c:pt>
                <c:pt idx="66">
                  <c:v>0.15317873726093367</c:v>
                </c:pt>
                <c:pt idx="67">
                  <c:v>0.16675072255736817</c:v>
                </c:pt>
                <c:pt idx="68">
                  <c:v>0.17742091479927385</c:v>
                </c:pt>
                <c:pt idx="69">
                  <c:v>0.18944436723258892</c:v>
                </c:pt>
                <c:pt idx="70">
                  <c:v>0.19546525280960333</c:v>
                </c:pt>
                <c:pt idx="71">
                  <c:v>0.20702838139492505</c:v>
                </c:pt>
                <c:pt idx="72">
                  <c:v>0.20770855858419165</c:v>
                </c:pt>
                <c:pt idx="73">
                  <c:v>0.21057670676007265</c:v>
                </c:pt>
                <c:pt idx="74">
                  <c:v>0.20579621879812421</c:v>
                </c:pt>
                <c:pt idx="75">
                  <c:v>0.20599962651469042</c:v>
                </c:pt>
                <c:pt idx="76">
                  <c:v>0.20058134689809429</c:v>
                </c:pt>
                <c:pt idx="77">
                  <c:v>0.19449063709454575</c:v>
                </c:pt>
                <c:pt idx="78">
                  <c:v>0.18982526927021393</c:v>
                </c:pt>
                <c:pt idx="79">
                  <c:v>0.18783201705390812</c:v>
                </c:pt>
                <c:pt idx="80">
                  <c:v>0.18293331997520396</c:v>
                </c:pt>
                <c:pt idx="81">
                  <c:v>0.1728974433134608</c:v>
                </c:pt>
              </c:numCache>
            </c:numRef>
          </c:val>
          <c:smooth val="0"/>
          <c:extLst>
            <c:ext xmlns:c16="http://schemas.microsoft.com/office/drawing/2014/chart" uri="{C3380CC4-5D6E-409C-BE32-E72D297353CC}">
              <c16:uniqueId val="{00000001-6E87-41A2-8AF8-6CF3016B7342}"/>
            </c:ext>
          </c:extLst>
        </c:ser>
        <c:ser>
          <c:idx val="9"/>
          <c:order val="2"/>
          <c:tx>
            <c:strRef>
              <c:f>'Table 3.1 DomesticCentralBank'!$A$34</c:f>
              <c:strCache>
                <c:ptCount val="1"/>
                <c:pt idx="0">
                  <c:v>Finland</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DomesticCentralBank'!$B$34:$DX$34</c:f>
              <c:numCache>
                <c:formatCode>0%</c:formatCode>
                <c:ptCount val="127"/>
                <c:pt idx="0">
                  <c:v>4.2225418774070808E-3</c:v>
                </c:pt>
                <c:pt idx="1">
                  <c:v>4.1962845708141691E-3</c:v>
                </c:pt>
                <c:pt idx="2">
                  <c:v>4.2307355644384788E-3</c:v>
                </c:pt>
                <c:pt idx="3">
                  <c:v>4.1774724889605385E-3</c:v>
                </c:pt>
                <c:pt idx="4">
                  <c:v>4.8385595980273569E-3</c:v>
                </c:pt>
                <c:pt idx="5">
                  <c:v>4.9378976067858231E-3</c:v>
                </c:pt>
                <c:pt idx="6">
                  <c:v>5.178348411465473E-3</c:v>
                </c:pt>
                <c:pt idx="7">
                  <c:v>5.1010850613138889E-3</c:v>
                </c:pt>
                <c:pt idx="8">
                  <c:v>5.5752582428644434E-3</c:v>
                </c:pt>
                <c:pt idx="9">
                  <c:v>5.3203827196288776E-3</c:v>
                </c:pt>
                <c:pt idx="10">
                  <c:v>8.0046977376684383E-3</c:v>
                </c:pt>
                <c:pt idx="11">
                  <c:v>9.923488465742392E-3</c:v>
                </c:pt>
                <c:pt idx="12">
                  <c:v>1.0764572293716881E-2</c:v>
                </c:pt>
                <c:pt idx="13">
                  <c:v>1.1621390437424418E-2</c:v>
                </c:pt>
                <c:pt idx="14">
                  <c:v>1.2559141137081691E-2</c:v>
                </c:pt>
                <c:pt idx="15">
                  <c:v>1.2295812295812295E-2</c:v>
                </c:pt>
                <c:pt idx="16">
                  <c:v>1.2857824794813753E-2</c:v>
                </c:pt>
                <c:pt idx="17">
                  <c:v>1.2537999667266594E-2</c:v>
                </c:pt>
                <c:pt idx="18">
                  <c:v>1.2736078293365509E-2</c:v>
                </c:pt>
                <c:pt idx="19">
                  <c:v>1.2248832208793652E-2</c:v>
                </c:pt>
                <c:pt idx="20">
                  <c:v>1.212460361872785E-2</c:v>
                </c:pt>
                <c:pt idx="21">
                  <c:v>1.3110810850940622E-2</c:v>
                </c:pt>
                <c:pt idx="22">
                  <c:v>1.2111944136195089E-2</c:v>
                </c:pt>
                <c:pt idx="23">
                  <c:v>1.0997506234413965E-2</c:v>
                </c:pt>
                <c:pt idx="24">
                  <c:v>1.0103784739224421E-2</c:v>
                </c:pt>
                <c:pt idx="25">
                  <c:v>9.3173671653267297E-3</c:v>
                </c:pt>
                <c:pt idx="26">
                  <c:v>8.7671110014910809E-3</c:v>
                </c:pt>
                <c:pt idx="27">
                  <c:v>7.6257344674713103E-3</c:v>
                </c:pt>
                <c:pt idx="28">
                  <c:v>7.6973310922930334E-3</c:v>
                </c:pt>
                <c:pt idx="29">
                  <c:v>7.6616512510123188E-3</c:v>
                </c:pt>
                <c:pt idx="30">
                  <c:v>7.309807749006211E-3</c:v>
                </c:pt>
                <c:pt idx="31">
                  <c:v>6.9921909189042007E-3</c:v>
                </c:pt>
                <c:pt idx="32">
                  <c:v>6.5235248046763084E-3</c:v>
                </c:pt>
                <c:pt idx="33">
                  <c:v>6.1510717506003763E-3</c:v>
                </c:pt>
                <c:pt idx="34">
                  <c:v>5.1898437640783513E-3</c:v>
                </c:pt>
                <c:pt idx="35">
                  <c:v>5.4256411141109804E-3</c:v>
                </c:pt>
                <c:pt idx="36">
                  <c:v>5.3766176495530791E-3</c:v>
                </c:pt>
                <c:pt idx="37">
                  <c:v>5.1907900089496386E-3</c:v>
                </c:pt>
                <c:pt idx="38">
                  <c:v>4.8865707919789345E-3</c:v>
                </c:pt>
                <c:pt idx="39">
                  <c:v>5.5191919191919193E-3</c:v>
                </c:pt>
                <c:pt idx="40">
                  <c:v>5.5187031440122455E-3</c:v>
                </c:pt>
                <c:pt idx="41">
                  <c:v>6.8111740070873027E-3</c:v>
                </c:pt>
                <c:pt idx="42">
                  <c:v>7.0609139016570748E-3</c:v>
                </c:pt>
                <c:pt idx="43">
                  <c:v>6.7980812471893281E-3</c:v>
                </c:pt>
                <c:pt idx="44">
                  <c:v>1.0717877566601331E-2</c:v>
                </c:pt>
                <c:pt idx="45">
                  <c:v>2.416959415074401E-2</c:v>
                </c:pt>
                <c:pt idx="46">
                  <c:v>3.8904081692025722E-2</c:v>
                </c:pt>
                <c:pt idx="47">
                  <c:v>5.1523139403751285E-2</c:v>
                </c:pt>
                <c:pt idx="48">
                  <c:v>6.5527201384252762E-2</c:v>
                </c:pt>
                <c:pt idx="49">
                  <c:v>9.0046062240197733E-2</c:v>
                </c:pt>
                <c:pt idx="50">
                  <c:v>0.10706458772456344</c:v>
                </c:pt>
                <c:pt idx="51">
                  <c:v>0.11842958241045866</c:v>
                </c:pt>
                <c:pt idx="52">
                  <c:v>0.12684587141210837</c:v>
                </c:pt>
                <c:pt idx="53">
                  <c:v>0.13429940666362392</c:v>
                </c:pt>
                <c:pt idx="54">
                  <c:v>0.14395186351311665</c:v>
                </c:pt>
                <c:pt idx="55">
                  <c:v>0.15370527568160094</c:v>
                </c:pt>
                <c:pt idx="56">
                  <c:v>0.15803634647156009</c:v>
                </c:pt>
                <c:pt idx="57">
                  <c:v>0.16645993549987598</c:v>
                </c:pt>
                <c:pt idx="58">
                  <c:v>0.16637405347450246</c:v>
                </c:pt>
                <c:pt idx="59">
                  <c:v>0.16878781281132685</c:v>
                </c:pt>
                <c:pt idx="60">
                  <c:v>0.17261282582256846</c:v>
                </c:pt>
                <c:pt idx="61">
                  <c:v>0.17047173573178218</c:v>
                </c:pt>
                <c:pt idx="62">
                  <c:v>0.16742470410879817</c:v>
                </c:pt>
                <c:pt idx="63">
                  <c:v>0.1657799996149576</c:v>
                </c:pt>
                <c:pt idx="64">
                  <c:v>0.15689050139772795</c:v>
                </c:pt>
                <c:pt idx="65">
                  <c:v>0.16729349885473516</c:v>
                </c:pt>
                <c:pt idx="66">
                  <c:v>0.18589408360352822</c:v>
                </c:pt>
                <c:pt idx="67">
                  <c:v>0.20137189303275929</c:v>
                </c:pt>
                <c:pt idx="68">
                  <c:v>0.21414462885789159</c:v>
                </c:pt>
                <c:pt idx="69">
                  <c:v>0.23066215178615815</c:v>
                </c:pt>
                <c:pt idx="70">
                  <c:v>0.25619644160934557</c:v>
                </c:pt>
                <c:pt idx="71">
                  <c:v>0.27871776437466045</c:v>
                </c:pt>
                <c:pt idx="72">
                  <c:v>0.28952458954560395</c:v>
                </c:pt>
                <c:pt idx="73">
                  <c:v>0.28441850022451731</c:v>
                </c:pt>
                <c:pt idx="74">
                  <c:v>0.27779294700804441</c:v>
                </c:pt>
                <c:pt idx="75">
                  <c:v>0.27472566515414526</c:v>
                </c:pt>
                <c:pt idx="76">
                  <c:v>0.27607395925597872</c:v>
                </c:pt>
                <c:pt idx="77">
                  <c:v>0.26118329659972805</c:v>
                </c:pt>
                <c:pt idx="78">
                  <c:v>0.25017746380962175</c:v>
                </c:pt>
                <c:pt idx="79">
                  <c:v>0.2440127853708042</c:v>
                </c:pt>
                <c:pt idx="80">
                  <c:v>0.24084676494408111</c:v>
                </c:pt>
                <c:pt idx="81">
                  <c:v>0.2301049579165261</c:v>
                </c:pt>
              </c:numCache>
            </c:numRef>
          </c:val>
          <c:smooth val="0"/>
          <c:extLst>
            <c:ext xmlns:c16="http://schemas.microsoft.com/office/drawing/2014/chart" uri="{C3380CC4-5D6E-409C-BE32-E72D297353CC}">
              <c16:uniqueId val="{00000002-6E87-41A2-8AF8-6CF3016B7342}"/>
            </c:ext>
          </c:extLst>
        </c:ser>
        <c:ser>
          <c:idx val="12"/>
          <c:order val="3"/>
          <c:tx>
            <c:strRef>
              <c:f>'Table 3.1 DomesticCentralBank'!$A$35</c:f>
              <c:strCache>
                <c:ptCount val="1"/>
                <c:pt idx="0">
                  <c:v>France</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DomesticCentralBank'!$B$35:$DX$35</c:f>
              <c:numCache>
                <c:formatCode>0%</c:formatCode>
                <c:ptCount val="127"/>
                <c:pt idx="0">
                  <c:v>2.1408070141069453E-2</c:v>
                </c:pt>
                <c:pt idx="1">
                  <c:v>2.2109140540409834E-2</c:v>
                </c:pt>
                <c:pt idx="2">
                  <c:v>2.2134448657813242E-2</c:v>
                </c:pt>
                <c:pt idx="3">
                  <c:v>2.2285949537487207E-2</c:v>
                </c:pt>
                <c:pt idx="4">
                  <c:v>2.3006229036067249E-2</c:v>
                </c:pt>
                <c:pt idx="5">
                  <c:v>2.2553298875606358E-2</c:v>
                </c:pt>
                <c:pt idx="6">
                  <c:v>2.3423321377943871E-2</c:v>
                </c:pt>
                <c:pt idx="7">
                  <c:v>2.2653064451826136E-2</c:v>
                </c:pt>
                <c:pt idx="8">
                  <c:v>2.2485761137193444E-2</c:v>
                </c:pt>
                <c:pt idx="9">
                  <c:v>2.2847911759789067E-2</c:v>
                </c:pt>
                <c:pt idx="10">
                  <c:v>2.3756754431603574E-2</c:v>
                </c:pt>
                <c:pt idx="11">
                  <c:v>2.3590402820146888E-2</c:v>
                </c:pt>
                <c:pt idx="12">
                  <c:v>2.2493208164826448E-2</c:v>
                </c:pt>
                <c:pt idx="13">
                  <c:v>2.1782061969449693E-2</c:v>
                </c:pt>
                <c:pt idx="14">
                  <c:v>2.1467479373211144E-2</c:v>
                </c:pt>
                <c:pt idx="15">
                  <c:v>2.3319375911744333E-2</c:v>
                </c:pt>
                <c:pt idx="16">
                  <c:v>2.4050943793418007E-2</c:v>
                </c:pt>
                <c:pt idx="17">
                  <c:v>2.3797913831926948E-2</c:v>
                </c:pt>
                <c:pt idx="18">
                  <c:v>2.4156416130969593E-2</c:v>
                </c:pt>
                <c:pt idx="19">
                  <c:v>2.2196599688211187E-2</c:v>
                </c:pt>
                <c:pt idx="20">
                  <c:v>2.2994600488420548E-2</c:v>
                </c:pt>
                <c:pt idx="21">
                  <c:v>2.2456916809775726E-2</c:v>
                </c:pt>
                <c:pt idx="22">
                  <c:v>2.1605362281192551E-2</c:v>
                </c:pt>
                <c:pt idx="23">
                  <c:v>2.0349290982815692E-2</c:v>
                </c:pt>
                <c:pt idx="24">
                  <c:v>1.9379404681906336E-2</c:v>
                </c:pt>
                <c:pt idx="25">
                  <c:v>1.8202395711890633E-2</c:v>
                </c:pt>
                <c:pt idx="26">
                  <c:v>1.8511035571245706E-2</c:v>
                </c:pt>
                <c:pt idx="27">
                  <c:v>2.1150616779276401E-2</c:v>
                </c:pt>
                <c:pt idx="28">
                  <c:v>2.065405644038442E-2</c:v>
                </c:pt>
                <c:pt idx="29">
                  <c:v>1.9007799175373812E-2</c:v>
                </c:pt>
                <c:pt idx="30">
                  <c:v>1.9979588719336035E-2</c:v>
                </c:pt>
                <c:pt idx="31">
                  <c:v>2.1671067068239739E-2</c:v>
                </c:pt>
                <c:pt idx="32">
                  <c:v>2.4395078478812178E-2</c:v>
                </c:pt>
                <c:pt idx="33">
                  <c:v>2.7447257822902797E-2</c:v>
                </c:pt>
                <c:pt idx="34">
                  <c:v>2.6142464497433383E-2</c:v>
                </c:pt>
                <c:pt idx="35">
                  <c:v>2.3269227256000644E-2</c:v>
                </c:pt>
                <c:pt idx="36">
                  <c:v>2.3189183295392823E-2</c:v>
                </c:pt>
                <c:pt idx="37">
                  <c:v>2.4320194773966013E-2</c:v>
                </c:pt>
                <c:pt idx="38">
                  <c:v>2.3855957643133731E-2</c:v>
                </c:pt>
                <c:pt idx="39">
                  <c:v>2.1421616358325221E-2</c:v>
                </c:pt>
                <c:pt idx="40">
                  <c:v>1.9636332390086334E-2</c:v>
                </c:pt>
                <c:pt idx="41">
                  <c:v>1.8428166716889977E-2</c:v>
                </c:pt>
                <c:pt idx="42">
                  <c:v>1.926374054066567E-2</c:v>
                </c:pt>
                <c:pt idx="43">
                  <c:v>2.0334891834602783E-2</c:v>
                </c:pt>
                <c:pt idx="44">
                  <c:v>2.3016205676931991E-2</c:v>
                </c:pt>
                <c:pt idx="45">
                  <c:v>3.3553256140770531E-2</c:v>
                </c:pt>
                <c:pt idx="46">
                  <c:v>4.3339417551059523E-2</c:v>
                </c:pt>
                <c:pt idx="47">
                  <c:v>5.3875433385299744E-2</c:v>
                </c:pt>
                <c:pt idx="48">
                  <c:v>6.1376480387522546E-2</c:v>
                </c:pt>
                <c:pt idx="49">
                  <c:v>7.4904595000647237E-2</c:v>
                </c:pt>
                <c:pt idx="50">
                  <c:v>8.733041663776718E-2</c:v>
                </c:pt>
                <c:pt idx="51">
                  <c:v>0.10085766849147057</c:v>
                </c:pt>
                <c:pt idx="52">
                  <c:v>0.1076358422277979</c:v>
                </c:pt>
                <c:pt idx="53">
                  <c:v>0.11815543384417329</c:v>
                </c:pt>
                <c:pt idx="54">
                  <c:v>0.1294402974428083</c:v>
                </c:pt>
                <c:pt idx="55">
                  <c:v>0.14164069547829491</c:v>
                </c:pt>
                <c:pt idx="56">
                  <c:v>0.14469875888924297</c:v>
                </c:pt>
                <c:pt idx="57">
                  <c:v>0.14874229650916826</c:v>
                </c:pt>
                <c:pt idx="58">
                  <c:v>0.15253580407819151</c:v>
                </c:pt>
                <c:pt idx="59">
                  <c:v>0.1551473742065502</c:v>
                </c:pt>
                <c:pt idx="60">
                  <c:v>0.15315845667972094</c:v>
                </c:pt>
                <c:pt idx="61">
                  <c:v>0.15012670641539014</c:v>
                </c:pt>
                <c:pt idx="62">
                  <c:v>0.14708638593796311</c:v>
                </c:pt>
                <c:pt idx="63">
                  <c:v>0.14825535709870322</c:v>
                </c:pt>
                <c:pt idx="64">
                  <c:v>0.14816957276258158</c:v>
                </c:pt>
                <c:pt idx="65">
                  <c:v>0.15472283560424446</c:v>
                </c:pt>
                <c:pt idx="66">
                  <c:v>0.16794563864952511</c:v>
                </c:pt>
                <c:pt idx="67">
                  <c:v>0.17797044068509696</c:v>
                </c:pt>
                <c:pt idx="68">
                  <c:v>0.1879353519607016</c:v>
                </c:pt>
                <c:pt idx="69">
                  <c:v>0.19892930043950821</c:v>
                </c:pt>
                <c:pt idx="70">
                  <c:v>0.20972360152919983</c:v>
                </c:pt>
                <c:pt idx="71">
                  <c:v>0.22033299301028822</c:v>
                </c:pt>
                <c:pt idx="72">
                  <c:v>0.22285532266612479</c:v>
                </c:pt>
                <c:pt idx="73">
                  <c:v>0.22249541975583445</c:v>
                </c:pt>
                <c:pt idx="74">
                  <c:v>0.22285449919037703</c:v>
                </c:pt>
                <c:pt idx="75">
                  <c:v>0.22260856493582121</c:v>
                </c:pt>
                <c:pt idx="76">
                  <c:v>0.21662153000530909</c:v>
                </c:pt>
                <c:pt idx="77">
                  <c:v>0.21178269681498454</c:v>
                </c:pt>
                <c:pt idx="78">
                  <c:v>0.20935539481401177</c:v>
                </c:pt>
                <c:pt idx="79">
                  <c:v>0.20602597040797377</c:v>
                </c:pt>
                <c:pt idx="80">
                  <c:v>0.19806040833275573</c:v>
                </c:pt>
                <c:pt idx="81">
                  <c:v>0.19176430758041652</c:v>
                </c:pt>
              </c:numCache>
            </c:numRef>
          </c:val>
          <c:smooth val="0"/>
          <c:extLst>
            <c:ext xmlns:c16="http://schemas.microsoft.com/office/drawing/2014/chart" uri="{C3380CC4-5D6E-409C-BE32-E72D297353CC}">
              <c16:uniqueId val="{00000003-6E87-41A2-8AF8-6CF3016B7342}"/>
            </c:ext>
          </c:extLst>
        </c:ser>
        <c:ser>
          <c:idx val="15"/>
          <c:order val="4"/>
          <c:tx>
            <c:strRef>
              <c:f>'Table 3.1 DomesticCentralBank'!$A$36</c:f>
              <c:strCache>
                <c:ptCount val="1"/>
                <c:pt idx="0">
                  <c:v>Germany</c:v>
                </c:pt>
              </c:strCache>
            </c:strRef>
          </c:tx>
          <c:spPr>
            <a:ln w="50800">
              <a:solidFill>
                <a:srgbClr val="00B05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DomesticCentralBank'!$B$36:$DX$36</c:f>
              <c:numCache>
                <c:formatCode>0%</c:formatCode>
                <c:ptCount val="127"/>
                <c:pt idx="0">
                  <c:v>6.203884504099459E-3</c:v>
                </c:pt>
                <c:pt idx="1">
                  <c:v>6.3002864878008357E-3</c:v>
                </c:pt>
                <c:pt idx="2">
                  <c:v>6.232180236906016E-3</c:v>
                </c:pt>
                <c:pt idx="3">
                  <c:v>6.3302568150954133E-3</c:v>
                </c:pt>
                <c:pt idx="4">
                  <c:v>6.1664181872443423E-3</c:v>
                </c:pt>
                <c:pt idx="5">
                  <c:v>6.2476665892126576E-3</c:v>
                </c:pt>
                <c:pt idx="6">
                  <c:v>6.1972273393760807E-3</c:v>
                </c:pt>
                <c:pt idx="7">
                  <c:v>6.2049133227547867E-3</c:v>
                </c:pt>
                <c:pt idx="8">
                  <c:v>6.1369801299528794E-3</c:v>
                </c:pt>
                <c:pt idx="9">
                  <c:v>6.2160506073535363E-3</c:v>
                </c:pt>
                <c:pt idx="10">
                  <c:v>6.176802193326645E-3</c:v>
                </c:pt>
                <c:pt idx="11">
                  <c:v>6.2654261209854839E-3</c:v>
                </c:pt>
                <c:pt idx="12">
                  <c:v>6.2566063641669575E-3</c:v>
                </c:pt>
                <c:pt idx="13">
                  <c:v>6.3124258731045574E-3</c:v>
                </c:pt>
                <c:pt idx="14">
                  <c:v>6.4147749993025398E-3</c:v>
                </c:pt>
                <c:pt idx="15">
                  <c:v>6.4815186542850345E-3</c:v>
                </c:pt>
                <c:pt idx="16">
                  <c:v>6.3820484354180189E-3</c:v>
                </c:pt>
                <c:pt idx="17">
                  <c:v>6.3351245001377586E-3</c:v>
                </c:pt>
                <c:pt idx="18">
                  <c:v>6.3782290421269955E-3</c:v>
                </c:pt>
                <c:pt idx="19">
                  <c:v>6.4055534945793684E-3</c:v>
                </c:pt>
                <c:pt idx="20">
                  <c:v>6.2526164163349395E-3</c:v>
                </c:pt>
                <c:pt idx="21">
                  <c:v>6.1373537870664085E-3</c:v>
                </c:pt>
                <c:pt idx="22">
                  <c:v>6.1504550030233038E-3</c:v>
                </c:pt>
                <c:pt idx="23">
                  <c:v>6.1849751980388949E-3</c:v>
                </c:pt>
                <c:pt idx="24">
                  <c:v>6.0953750793440228E-3</c:v>
                </c:pt>
                <c:pt idx="25">
                  <c:v>6.0432822285159307E-3</c:v>
                </c:pt>
                <c:pt idx="26">
                  <c:v>5.9797977662312957E-3</c:v>
                </c:pt>
                <c:pt idx="27">
                  <c:v>5.4222217188976051E-3</c:v>
                </c:pt>
                <c:pt idx="28">
                  <c:v>5.3995075174462105E-3</c:v>
                </c:pt>
                <c:pt idx="29">
                  <c:v>5.4658600312789728E-3</c:v>
                </c:pt>
                <c:pt idx="30">
                  <c:v>5.4295357261219656E-3</c:v>
                </c:pt>
                <c:pt idx="31">
                  <c:v>5.4664553991045865E-3</c:v>
                </c:pt>
                <c:pt idx="32">
                  <c:v>5.3708108978037144E-3</c:v>
                </c:pt>
                <c:pt idx="33">
                  <c:v>5.340669141785632E-3</c:v>
                </c:pt>
                <c:pt idx="34">
                  <c:v>5.369301008022985E-3</c:v>
                </c:pt>
                <c:pt idx="35">
                  <c:v>5.4259816189614922E-3</c:v>
                </c:pt>
                <c:pt idx="36">
                  <c:v>5.4286127757338905E-3</c:v>
                </c:pt>
                <c:pt idx="37">
                  <c:v>5.5021343982993159E-3</c:v>
                </c:pt>
                <c:pt idx="38">
                  <c:v>5.564870654173903E-3</c:v>
                </c:pt>
                <c:pt idx="39">
                  <c:v>5.6019936215280864E-3</c:v>
                </c:pt>
                <c:pt idx="40">
                  <c:v>5.5838628895676212E-3</c:v>
                </c:pt>
                <c:pt idx="41">
                  <c:v>5.6703315930907994E-3</c:v>
                </c:pt>
                <c:pt idx="42">
                  <c:v>5.6734202020429537E-3</c:v>
                </c:pt>
                <c:pt idx="43">
                  <c:v>5.7422591433811624E-3</c:v>
                </c:pt>
                <c:pt idx="44">
                  <c:v>9.3263774811159026E-3</c:v>
                </c:pt>
                <c:pt idx="45">
                  <c:v>1.9497297925107095E-2</c:v>
                </c:pt>
                <c:pt idx="46">
                  <c:v>2.8924880776682059E-2</c:v>
                </c:pt>
                <c:pt idx="47">
                  <c:v>3.9114000893753463E-2</c:v>
                </c:pt>
                <c:pt idx="48">
                  <c:v>4.9272462499444954E-2</c:v>
                </c:pt>
                <c:pt idx="49">
                  <c:v>6.4297537035839125E-2</c:v>
                </c:pt>
                <c:pt idx="50">
                  <c:v>7.829014554414257E-2</c:v>
                </c:pt>
                <c:pt idx="51">
                  <c:v>9.4113523111289302E-2</c:v>
                </c:pt>
                <c:pt idx="52">
                  <c:v>0.11095400663514179</c:v>
                </c:pt>
                <c:pt idx="53">
                  <c:v>0.12313072393230667</c:v>
                </c:pt>
                <c:pt idx="54">
                  <c:v>0.13510497597137514</c:v>
                </c:pt>
                <c:pt idx="55">
                  <c:v>0.14964431466102521</c:v>
                </c:pt>
                <c:pt idx="56">
                  <c:v>0.15600008335488244</c:v>
                </c:pt>
                <c:pt idx="57">
                  <c:v>0.16413903514877826</c:v>
                </c:pt>
                <c:pt idx="58">
                  <c:v>0.17007468248507018</c:v>
                </c:pt>
                <c:pt idx="59">
                  <c:v>0.17480978410645859</c:v>
                </c:pt>
                <c:pt idx="60">
                  <c:v>0.17155747168627661</c:v>
                </c:pt>
                <c:pt idx="61">
                  <c:v>0.17283743757937967</c:v>
                </c:pt>
                <c:pt idx="62">
                  <c:v>0.17037542117598795</c:v>
                </c:pt>
                <c:pt idx="63">
                  <c:v>0.17665536392078696</c:v>
                </c:pt>
                <c:pt idx="64">
                  <c:v>0.17502280490416283</c:v>
                </c:pt>
                <c:pt idx="65">
                  <c:v>0.18517635635562213</c:v>
                </c:pt>
                <c:pt idx="66">
                  <c:v>0.19820235437789208</c:v>
                </c:pt>
                <c:pt idx="67">
                  <c:v>0.22258287866618665</c:v>
                </c:pt>
                <c:pt idx="68">
                  <c:v>0.23627172738382601</c:v>
                </c:pt>
                <c:pt idx="69">
                  <c:v>0.25571299222771765</c:v>
                </c:pt>
                <c:pt idx="70">
                  <c:v>0.27216257110819664</c:v>
                </c:pt>
                <c:pt idx="71">
                  <c:v>0.28607924590571343</c:v>
                </c:pt>
                <c:pt idx="72">
                  <c:v>0.29461763838159866</c:v>
                </c:pt>
                <c:pt idx="73">
                  <c:v>0.29863809059759078</c:v>
                </c:pt>
                <c:pt idx="74">
                  <c:v>0.29000440076279888</c:v>
                </c:pt>
                <c:pt idx="75">
                  <c:v>0.28892753289334167</c:v>
                </c:pt>
                <c:pt idx="76">
                  <c:v>0.28551611715914182</c:v>
                </c:pt>
                <c:pt idx="77">
                  <c:v>0.27738999944135262</c:v>
                </c:pt>
                <c:pt idx="78">
                  <c:v>0.26769783343518883</c:v>
                </c:pt>
                <c:pt idx="79">
                  <c:v>0.26456914852588193</c:v>
                </c:pt>
                <c:pt idx="80">
                  <c:v>0.25880836995475853</c:v>
                </c:pt>
                <c:pt idx="81">
                  <c:v>0.25922971511929516</c:v>
                </c:pt>
              </c:numCache>
            </c:numRef>
          </c:val>
          <c:smooth val="0"/>
          <c:extLst>
            <c:ext xmlns:c16="http://schemas.microsoft.com/office/drawing/2014/chart" uri="{C3380CC4-5D6E-409C-BE32-E72D297353CC}">
              <c16:uniqueId val="{00000004-6E87-41A2-8AF8-6CF3016B7342}"/>
            </c:ext>
          </c:extLst>
        </c:ser>
        <c:ser>
          <c:idx val="20"/>
          <c:order val="5"/>
          <c:tx>
            <c:strRef>
              <c:f>'Table 3.1 DomesticCentralBank'!$A$42</c:f>
              <c:strCache>
                <c:ptCount val="1"/>
                <c:pt idx="0">
                  <c:v>Netherlands</c:v>
                </c:pt>
              </c:strCache>
            </c:strRef>
          </c:tx>
          <c:spPr>
            <a:ln w="50800">
              <a:solidFill>
                <a:schemeClr val="bg2">
                  <a:lumMod val="90000"/>
                </a:schemeClr>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DomesticCentralBank'!$B$42:$DX$42</c:f>
              <c:numCache>
                <c:formatCode>0%</c:formatCode>
                <c:ptCount val="127"/>
                <c:pt idx="0">
                  <c:v>3.6296124743250475E-3</c:v>
                </c:pt>
                <c:pt idx="1">
                  <c:v>3.5280164915129316E-3</c:v>
                </c:pt>
                <c:pt idx="2">
                  <c:v>2.6096206296215862E-3</c:v>
                </c:pt>
                <c:pt idx="3">
                  <c:v>1.9837921555833061E-3</c:v>
                </c:pt>
                <c:pt idx="4">
                  <c:v>5.8601987988458773E-4</c:v>
                </c:pt>
                <c:pt idx="5">
                  <c:v>1.178673443744005E-3</c:v>
                </c:pt>
                <c:pt idx="6">
                  <c:v>2.0773543047196475E-3</c:v>
                </c:pt>
                <c:pt idx="7">
                  <c:v>1.7006678854179565E-3</c:v>
                </c:pt>
                <c:pt idx="8">
                  <c:v>1.0783569760982358E-3</c:v>
                </c:pt>
                <c:pt idx="9">
                  <c:v>1.246214261907867E-3</c:v>
                </c:pt>
                <c:pt idx="10">
                  <c:v>1.7446389840861127E-3</c:v>
                </c:pt>
                <c:pt idx="11">
                  <c:v>1.7166278471823105E-3</c:v>
                </c:pt>
                <c:pt idx="12">
                  <c:v>2.2811318865146157E-3</c:v>
                </c:pt>
                <c:pt idx="13">
                  <c:v>3.3119090426035245E-3</c:v>
                </c:pt>
                <c:pt idx="14">
                  <c:v>4.2646351184069883E-3</c:v>
                </c:pt>
                <c:pt idx="15">
                  <c:v>5.5450299199009548E-3</c:v>
                </c:pt>
                <c:pt idx="16">
                  <c:v>6.661003905852972E-3</c:v>
                </c:pt>
                <c:pt idx="17">
                  <c:v>6.5701606996682611E-3</c:v>
                </c:pt>
                <c:pt idx="18">
                  <c:v>5.4606138701704726E-3</c:v>
                </c:pt>
                <c:pt idx="19">
                  <c:v>5.0160230143613685E-3</c:v>
                </c:pt>
                <c:pt idx="20">
                  <c:v>4.8199151111363277E-3</c:v>
                </c:pt>
                <c:pt idx="21">
                  <c:v>4.3360283530845057E-3</c:v>
                </c:pt>
                <c:pt idx="22">
                  <c:v>4.5634629086947001E-3</c:v>
                </c:pt>
                <c:pt idx="23">
                  <c:v>3.7571432192577531E-3</c:v>
                </c:pt>
                <c:pt idx="24">
                  <c:v>2.9116898647051463E-3</c:v>
                </c:pt>
                <c:pt idx="25">
                  <c:v>2.5573251398746831E-3</c:v>
                </c:pt>
                <c:pt idx="26">
                  <c:v>3.5279444715961743E-3</c:v>
                </c:pt>
                <c:pt idx="27">
                  <c:v>3.4006695810237888E-3</c:v>
                </c:pt>
                <c:pt idx="28">
                  <c:v>4.3593685963616239E-3</c:v>
                </c:pt>
                <c:pt idx="29">
                  <c:v>4.0032926187055515E-3</c:v>
                </c:pt>
                <c:pt idx="30">
                  <c:v>4.3789477927633986E-3</c:v>
                </c:pt>
                <c:pt idx="31">
                  <c:v>4.6192654496375555E-3</c:v>
                </c:pt>
                <c:pt idx="32">
                  <c:v>5.7529261842851559E-3</c:v>
                </c:pt>
                <c:pt idx="33">
                  <c:v>6.565059984042592E-3</c:v>
                </c:pt>
                <c:pt idx="34">
                  <c:v>4.9082710745050979E-3</c:v>
                </c:pt>
                <c:pt idx="35">
                  <c:v>2.8493978827101867E-3</c:v>
                </c:pt>
                <c:pt idx="36">
                  <c:v>2.4854841300805544E-3</c:v>
                </c:pt>
                <c:pt idx="37">
                  <c:v>3.5778535113693498E-3</c:v>
                </c:pt>
                <c:pt idx="38">
                  <c:v>3.1119170752457069E-3</c:v>
                </c:pt>
                <c:pt idx="39">
                  <c:v>3.4010030834866877E-3</c:v>
                </c:pt>
                <c:pt idx="40">
                  <c:v>4.2509067404029157E-3</c:v>
                </c:pt>
                <c:pt idx="41">
                  <c:v>4.7745567422528539E-3</c:v>
                </c:pt>
                <c:pt idx="42">
                  <c:v>5.9569637962665596E-3</c:v>
                </c:pt>
                <c:pt idx="43">
                  <c:v>7.0010747263834364E-3</c:v>
                </c:pt>
                <c:pt idx="44">
                  <c:v>1.1360407140458292E-2</c:v>
                </c:pt>
                <c:pt idx="45">
                  <c:v>2.520663618135013E-2</c:v>
                </c:pt>
                <c:pt idx="46">
                  <c:v>3.751913054841275E-2</c:v>
                </c:pt>
                <c:pt idx="47">
                  <c:v>5.0326309441339409E-2</c:v>
                </c:pt>
                <c:pt idx="48">
                  <c:v>6.319773366029538E-2</c:v>
                </c:pt>
                <c:pt idx="49">
                  <c:v>8.3172378854426285E-2</c:v>
                </c:pt>
                <c:pt idx="50">
                  <c:v>0.10231641521015734</c:v>
                </c:pt>
                <c:pt idx="51">
                  <c:v>0.11684055827879253</c:v>
                </c:pt>
                <c:pt idx="52">
                  <c:v>0.14115579714389476</c:v>
                </c:pt>
                <c:pt idx="53">
                  <c:v>0.15241072874636472</c:v>
                </c:pt>
                <c:pt idx="54">
                  <c:v>0.16697002500311342</c:v>
                </c:pt>
                <c:pt idx="55">
                  <c:v>0.17428408198243237</c:v>
                </c:pt>
                <c:pt idx="56">
                  <c:v>0.18165275879781739</c:v>
                </c:pt>
                <c:pt idx="57">
                  <c:v>0.1864288665944529</c:v>
                </c:pt>
                <c:pt idx="58">
                  <c:v>0.19369668047849228</c:v>
                </c:pt>
                <c:pt idx="59">
                  <c:v>0.19491293510873559</c:v>
                </c:pt>
                <c:pt idx="60">
                  <c:v>0.19198234922037369</c:v>
                </c:pt>
                <c:pt idx="61">
                  <c:v>0.18990889285006932</c:v>
                </c:pt>
                <c:pt idx="62">
                  <c:v>0.18660216871005775</c:v>
                </c:pt>
                <c:pt idx="63">
                  <c:v>0.19102767959326292</c:v>
                </c:pt>
                <c:pt idx="64">
                  <c:v>0.17794720332221631</c:v>
                </c:pt>
                <c:pt idx="65">
                  <c:v>0.19447360086866036</c:v>
                </c:pt>
                <c:pt idx="66">
                  <c:v>0.21229608030462874</c:v>
                </c:pt>
                <c:pt idx="67">
                  <c:v>0.24334829474360889</c:v>
                </c:pt>
                <c:pt idx="68">
                  <c:v>0.25782558216151247</c:v>
                </c:pt>
                <c:pt idx="69">
                  <c:v>0.27757047722768741</c:v>
                </c:pt>
                <c:pt idx="70">
                  <c:v>0.29266201787176638</c:v>
                </c:pt>
                <c:pt idx="71">
                  <c:v>0.3097371113384636</c:v>
                </c:pt>
                <c:pt idx="72">
                  <c:v>0.30181774256327204</c:v>
                </c:pt>
                <c:pt idx="73">
                  <c:v>0.30709209641793911</c:v>
                </c:pt>
                <c:pt idx="74">
                  <c:v>0.30155305533258531</c:v>
                </c:pt>
                <c:pt idx="75">
                  <c:v>0.29453758338276459</c:v>
                </c:pt>
                <c:pt idx="76">
                  <c:v>0.28414580681061302</c:v>
                </c:pt>
                <c:pt idx="77">
                  <c:v>0.29061685121298619</c:v>
                </c:pt>
                <c:pt idx="78">
                  <c:v>0.27904374320657988</c:v>
                </c:pt>
                <c:pt idx="79">
                  <c:v>0.27934359085131305</c:v>
                </c:pt>
                <c:pt idx="80">
                  <c:v>0.26481906086927282</c:v>
                </c:pt>
                <c:pt idx="81">
                  <c:v>0.26515293399690659</c:v>
                </c:pt>
              </c:numCache>
            </c:numRef>
          </c:val>
          <c:smooth val="0"/>
          <c:extLst>
            <c:ext xmlns:c16="http://schemas.microsoft.com/office/drawing/2014/chart" uri="{C3380CC4-5D6E-409C-BE32-E72D297353CC}">
              <c16:uniqueId val="{00000005-6E87-41A2-8AF8-6CF3016B7342}"/>
            </c:ext>
          </c:extLst>
        </c:ser>
        <c:dLbls>
          <c:showLegendKey val="0"/>
          <c:showVal val="0"/>
          <c:showCatName val="0"/>
          <c:showSerName val="0"/>
          <c:showPercent val="0"/>
          <c:showBubbleSize val="0"/>
        </c:dLbls>
        <c:smooth val="0"/>
        <c:axId val="570256384"/>
        <c:axId val="570278656"/>
      </c:lineChart>
      <c:dateAx>
        <c:axId val="570256384"/>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278656"/>
        <c:crosses val="autoZero"/>
        <c:auto val="1"/>
        <c:lblOffset val="100"/>
        <c:baseTimeUnit val="months"/>
        <c:majorUnit val="24"/>
        <c:majorTimeUnit val="months"/>
        <c:minorUnit val="12"/>
        <c:minorTimeUnit val="months"/>
      </c:dateAx>
      <c:valAx>
        <c:axId val="570278656"/>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56384"/>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3.1 DomesticCentralBank'!$A$37</c:f>
              <c:strCache>
                <c:ptCount val="1"/>
                <c:pt idx="0">
                  <c:v>Greece</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DomesticCentralBank'!$B$37:$DX$37</c:f>
              <c:numCache>
                <c:formatCode>0%</c:formatCode>
                <c:ptCount val="127"/>
                <c:pt idx="0">
                  <c:v>8.1810292966774389E-2</c:v>
                </c:pt>
                <c:pt idx="1">
                  <c:v>7.5030626288698762E-2</c:v>
                </c:pt>
                <c:pt idx="2">
                  <c:v>7.3871087219836429E-2</c:v>
                </c:pt>
                <c:pt idx="3">
                  <c:v>7.2966951355365767E-2</c:v>
                </c:pt>
                <c:pt idx="4">
                  <c:v>7.2805288413675007E-2</c:v>
                </c:pt>
                <c:pt idx="5">
                  <c:v>6.7470755339601521E-2</c:v>
                </c:pt>
                <c:pt idx="6">
                  <c:v>6.6585717109536036E-2</c:v>
                </c:pt>
                <c:pt idx="7">
                  <c:v>6.4058586009645951E-2</c:v>
                </c:pt>
                <c:pt idx="8">
                  <c:v>6.3438326565585068E-2</c:v>
                </c:pt>
                <c:pt idx="9">
                  <c:v>5.9722570211602856E-2</c:v>
                </c:pt>
                <c:pt idx="10">
                  <c:v>5.9167459927185452E-2</c:v>
                </c:pt>
                <c:pt idx="11">
                  <c:v>5.8193416914012315E-2</c:v>
                </c:pt>
                <c:pt idx="12">
                  <c:v>5.6738966224236534E-2</c:v>
                </c:pt>
                <c:pt idx="13">
                  <c:v>5.2008625235243432E-2</c:v>
                </c:pt>
                <c:pt idx="14">
                  <c:v>5.1940675830909895E-2</c:v>
                </c:pt>
                <c:pt idx="15">
                  <c:v>5.0742971469061961E-2</c:v>
                </c:pt>
                <c:pt idx="16">
                  <c:v>4.93563635768847E-2</c:v>
                </c:pt>
                <c:pt idx="17">
                  <c:v>4.5768386652355705E-2</c:v>
                </c:pt>
                <c:pt idx="18">
                  <c:v>4.4825513780157512E-2</c:v>
                </c:pt>
                <c:pt idx="19">
                  <c:v>4.3659711075441421E-2</c:v>
                </c:pt>
                <c:pt idx="20">
                  <c:v>4.1570176310966517E-2</c:v>
                </c:pt>
                <c:pt idx="21">
                  <c:v>3.9182925699621583E-2</c:v>
                </c:pt>
                <c:pt idx="22">
                  <c:v>3.9401683145923287E-2</c:v>
                </c:pt>
                <c:pt idx="23">
                  <c:v>3.9862221070742901E-2</c:v>
                </c:pt>
                <c:pt idx="24">
                  <c:v>3.9547569131192749E-2</c:v>
                </c:pt>
                <c:pt idx="25">
                  <c:v>4.5445191275688371E-2</c:v>
                </c:pt>
                <c:pt idx="26">
                  <c:v>4.4626499570899043E-2</c:v>
                </c:pt>
                <c:pt idx="27">
                  <c:v>4.5944883080739331E-2</c:v>
                </c:pt>
                <c:pt idx="28">
                  <c:v>4.4597022774750555E-2</c:v>
                </c:pt>
                <c:pt idx="29">
                  <c:v>4.3910810186606322E-2</c:v>
                </c:pt>
                <c:pt idx="30">
                  <c:v>4.2962044357176897E-2</c:v>
                </c:pt>
                <c:pt idx="31">
                  <c:v>4.2421435288503374E-2</c:v>
                </c:pt>
                <c:pt idx="32">
                  <c:v>5.1250626112348527E-2</c:v>
                </c:pt>
                <c:pt idx="33">
                  <c:v>4.3862061652755094E-2</c:v>
                </c:pt>
                <c:pt idx="34">
                  <c:v>4.3750497994741178E-2</c:v>
                </c:pt>
                <c:pt idx="35">
                  <c:v>4.2827408754937152E-2</c:v>
                </c:pt>
                <c:pt idx="36">
                  <c:v>4.3182403594403632E-2</c:v>
                </c:pt>
                <c:pt idx="37">
                  <c:v>3.9480725523650034E-2</c:v>
                </c:pt>
                <c:pt idx="38">
                  <c:v>3.9279009581550089E-2</c:v>
                </c:pt>
                <c:pt idx="39">
                  <c:v>3.8134577612316617E-2</c:v>
                </c:pt>
                <c:pt idx="40">
                  <c:v>3.8711688959561001E-2</c:v>
                </c:pt>
                <c:pt idx="41">
                  <c:v>3.6813768919563589E-2</c:v>
                </c:pt>
                <c:pt idx="42">
                  <c:v>3.7092025230203732E-2</c:v>
                </c:pt>
                <c:pt idx="43">
                  <c:v>3.8195945042610945E-2</c:v>
                </c:pt>
                <c:pt idx="44">
                  <c:v>4.0466327182224544E-2</c:v>
                </c:pt>
                <c:pt idx="45">
                  <c:v>4.2420274884697115E-2</c:v>
                </c:pt>
                <c:pt idx="46">
                  <c:v>3.8387232804526841E-2</c:v>
                </c:pt>
                <c:pt idx="47">
                  <c:v>3.5223675897735458E-2</c:v>
                </c:pt>
                <c:pt idx="48">
                  <c:v>4.1106152476933812E-2</c:v>
                </c:pt>
                <c:pt idx="49">
                  <c:v>3.9346125350043323E-2</c:v>
                </c:pt>
                <c:pt idx="50">
                  <c:v>3.9416810587483184E-2</c:v>
                </c:pt>
                <c:pt idx="51">
                  <c:v>3.9107771777412537E-2</c:v>
                </c:pt>
                <c:pt idx="52">
                  <c:v>4.0161993690371149E-2</c:v>
                </c:pt>
                <c:pt idx="53">
                  <c:v>3.8012395415673854E-2</c:v>
                </c:pt>
                <c:pt idx="54">
                  <c:v>3.7621656988631721E-2</c:v>
                </c:pt>
                <c:pt idx="55">
                  <c:v>3.6980966179985385E-2</c:v>
                </c:pt>
                <c:pt idx="56">
                  <c:v>3.6397883546279139E-2</c:v>
                </c:pt>
                <c:pt idx="57">
                  <c:v>3.5063343862774723E-2</c:v>
                </c:pt>
                <c:pt idx="58">
                  <c:v>3.3510399323449354E-2</c:v>
                </c:pt>
                <c:pt idx="59">
                  <c:v>3.3864845232795183E-2</c:v>
                </c:pt>
                <c:pt idx="60">
                  <c:v>3.3853039043315263E-2</c:v>
                </c:pt>
                <c:pt idx="61">
                  <c:v>3.2890296529820978E-2</c:v>
                </c:pt>
                <c:pt idx="62">
                  <c:v>3.3196882349146396E-2</c:v>
                </c:pt>
                <c:pt idx="63">
                  <c:v>3.2821247578869159E-2</c:v>
                </c:pt>
                <c:pt idx="64">
                  <c:v>3.3963670347740192E-2</c:v>
                </c:pt>
                <c:pt idx="65">
                  <c:v>5.2416822686500907E-2</c:v>
                </c:pt>
                <c:pt idx="66">
                  <c:v>6.5553883524589934E-2</c:v>
                </c:pt>
                <c:pt idx="67">
                  <c:v>7.5165764913140892E-2</c:v>
                </c:pt>
                <c:pt idx="68">
                  <c:v>6.5380105392537746E-2</c:v>
                </c:pt>
                <c:pt idx="69">
                  <c:v>7.5293470790378014E-2</c:v>
                </c:pt>
                <c:pt idx="70">
                  <c:v>8.5067888098397548E-2</c:v>
                </c:pt>
                <c:pt idx="71">
                  <c:v>9.0173861224086271E-2</c:v>
                </c:pt>
                <c:pt idx="72">
                  <c:v>9.5034637017090487E-2</c:v>
                </c:pt>
                <c:pt idx="73">
                  <c:v>9.4041106817696313E-2</c:v>
                </c:pt>
                <c:pt idx="74">
                  <c:v>9.6402068688273446E-2</c:v>
                </c:pt>
                <c:pt idx="75">
                  <c:v>9.603130392250106E-2</c:v>
                </c:pt>
                <c:pt idx="76">
                  <c:v>9.1742269193140047E-2</c:v>
                </c:pt>
                <c:pt idx="77">
                  <c:v>9.1296507881498651E-2</c:v>
                </c:pt>
                <c:pt idx="78">
                  <c:v>9.2316472086205817E-2</c:v>
                </c:pt>
                <c:pt idx="79">
                  <c:v>9.5061216638354484E-2</c:v>
                </c:pt>
                <c:pt idx="80">
                  <c:v>9.5486813350888378E-2</c:v>
                </c:pt>
                <c:pt idx="81">
                  <c:v>9.3089036980094297E-2</c:v>
                </c:pt>
              </c:numCache>
            </c:numRef>
          </c:val>
          <c:smooth val="0"/>
          <c:extLst>
            <c:ext xmlns:c16="http://schemas.microsoft.com/office/drawing/2014/chart" uri="{C3380CC4-5D6E-409C-BE32-E72D297353CC}">
              <c16:uniqueId val="{00000000-6703-4820-959E-630E6B89A3D7}"/>
            </c:ext>
          </c:extLst>
        </c:ser>
        <c:ser>
          <c:idx val="7"/>
          <c:order val="1"/>
          <c:tx>
            <c:strRef>
              <c:f>'Table 3.1 DomesticCentralBank'!$A$38</c:f>
              <c:strCache>
                <c:ptCount val="1"/>
                <c:pt idx="0">
                  <c:v>Ireland</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DomesticCentralBank'!$B$38:$DX$38</c:f>
              <c:numCache>
                <c:formatCode>0%</c:formatCode>
                <c:ptCount val="127"/>
                <c:pt idx="0">
                  <c:v>4.6659408536449892E-4</c:v>
                </c:pt>
                <c:pt idx="1">
                  <c:v>4.2598509052183171E-4</c:v>
                </c:pt>
                <c:pt idx="2">
                  <c:v>4.3494334862884115E-4</c:v>
                </c:pt>
                <c:pt idx="3">
                  <c:v>0</c:v>
                </c:pt>
                <c:pt idx="4">
                  <c:v>6.6570509264395874E-4</c:v>
                </c:pt>
                <c:pt idx="5">
                  <c:v>4.96031746031746E-4</c:v>
                </c:pt>
                <c:pt idx="6">
                  <c:v>4.7638639267231115E-4</c:v>
                </c:pt>
                <c:pt idx="7">
                  <c:v>4.9570762263130618E-4</c:v>
                </c:pt>
                <c:pt idx="8">
                  <c:v>4.7407662802223847E-4</c:v>
                </c:pt>
                <c:pt idx="9">
                  <c:v>4.7215366455628284E-4</c:v>
                </c:pt>
                <c:pt idx="10">
                  <c:v>4.8317666695950101E-4</c:v>
                </c:pt>
                <c:pt idx="11">
                  <c:v>8.4592697592537555E-4</c:v>
                </c:pt>
                <c:pt idx="12">
                  <c:v>8.1921842134396105E-4</c:v>
                </c:pt>
                <c:pt idx="13">
                  <c:v>1.2286629514239326E-3</c:v>
                </c:pt>
                <c:pt idx="14">
                  <c:v>1.0462400747314339E-3</c:v>
                </c:pt>
                <c:pt idx="15">
                  <c:v>1.9281703570293463E-3</c:v>
                </c:pt>
                <c:pt idx="16">
                  <c:v>1.763292512788715E-3</c:v>
                </c:pt>
                <c:pt idx="17">
                  <c:v>1.9659458198660489E-3</c:v>
                </c:pt>
                <c:pt idx="18">
                  <c:v>3.9282808159600433E-4</c:v>
                </c:pt>
                <c:pt idx="19">
                  <c:v>6.2420718152246266E-3</c:v>
                </c:pt>
                <c:pt idx="20">
                  <c:v>6.7010654694096361E-3</c:v>
                </c:pt>
                <c:pt idx="21">
                  <c:v>6.1020764833081545E-3</c:v>
                </c:pt>
                <c:pt idx="22">
                  <c:v>7.8263652497745206E-3</c:v>
                </c:pt>
                <c:pt idx="23">
                  <c:v>9.4457656418631738E-3</c:v>
                </c:pt>
                <c:pt idx="24">
                  <c:v>9.1943852310662436E-3</c:v>
                </c:pt>
                <c:pt idx="25">
                  <c:v>1.4782784400889069E-2</c:v>
                </c:pt>
                <c:pt idx="26">
                  <c:v>1.5770877021631095E-2</c:v>
                </c:pt>
                <c:pt idx="27">
                  <c:v>1.7361159259516052E-2</c:v>
                </c:pt>
                <c:pt idx="28">
                  <c:v>1.6016940995283471E-2</c:v>
                </c:pt>
                <c:pt idx="29">
                  <c:v>1.5686546375834273E-2</c:v>
                </c:pt>
                <c:pt idx="30">
                  <c:v>1.3842911428784315E-2</c:v>
                </c:pt>
                <c:pt idx="31">
                  <c:v>1.3508883817274294E-2</c:v>
                </c:pt>
                <c:pt idx="32">
                  <c:v>1.2616201859229749E-2</c:v>
                </c:pt>
                <c:pt idx="33">
                  <c:v>1.2284987684975671E-2</c:v>
                </c:pt>
                <c:pt idx="34">
                  <c:v>1.1695044931592777E-2</c:v>
                </c:pt>
                <c:pt idx="35">
                  <c:v>1.1731880814756268E-2</c:v>
                </c:pt>
                <c:pt idx="36">
                  <c:v>0.14099574378404628</c:v>
                </c:pt>
                <c:pt idx="37">
                  <c:v>0.14688090996927389</c:v>
                </c:pt>
                <c:pt idx="38">
                  <c:v>0.14219925199247413</c:v>
                </c:pt>
                <c:pt idx="39">
                  <c:v>0.15490471190566896</c:v>
                </c:pt>
                <c:pt idx="40">
                  <c:v>0.15842961061189562</c:v>
                </c:pt>
                <c:pt idx="41">
                  <c:v>0.16604285223236451</c:v>
                </c:pt>
                <c:pt idx="42">
                  <c:v>0.16623604894634728</c:v>
                </c:pt>
                <c:pt idx="43">
                  <c:v>0.18086743599451274</c:v>
                </c:pt>
                <c:pt idx="44">
                  <c:v>0.19773964125031926</c:v>
                </c:pt>
                <c:pt idx="45">
                  <c:v>0.1858434826913844</c:v>
                </c:pt>
                <c:pt idx="46">
                  <c:v>0.20067196840569604</c:v>
                </c:pt>
                <c:pt idx="47">
                  <c:v>0.20807330164998164</c:v>
                </c:pt>
                <c:pt idx="48">
                  <c:v>0.21144774642107039</c:v>
                </c:pt>
                <c:pt idx="49">
                  <c:v>0.23834129634899479</c:v>
                </c:pt>
                <c:pt idx="50">
                  <c:v>0.24018895707946672</c:v>
                </c:pt>
                <c:pt idx="51">
                  <c:v>0.24032197772073666</c:v>
                </c:pt>
                <c:pt idx="52">
                  <c:v>0.22104884713101</c:v>
                </c:pt>
                <c:pt idx="53">
                  <c:v>0.22391217905021588</c:v>
                </c:pt>
                <c:pt idx="54">
                  <c:v>0.22593767334689294</c:v>
                </c:pt>
                <c:pt idx="55">
                  <c:v>0.23629895360276654</c:v>
                </c:pt>
                <c:pt idx="56">
                  <c:v>0.22647208520232695</c:v>
                </c:pt>
                <c:pt idx="57">
                  <c:v>0.22104075667662704</c:v>
                </c:pt>
                <c:pt idx="58">
                  <c:v>0.21563673450465903</c:v>
                </c:pt>
                <c:pt idx="59">
                  <c:v>0.21653355874237301</c:v>
                </c:pt>
                <c:pt idx="60">
                  <c:v>0.2049041176169635</c:v>
                </c:pt>
                <c:pt idx="61">
                  <c:v>0.2060238032860511</c:v>
                </c:pt>
                <c:pt idx="62">
                  <c:v>0.20003661438945503</c:v>
                </c:pt>
                <c:pt idx="63">
                  <c:v>0.21015030754782846</c:v>
                </c:pt>
                <c:pt idx="64">
                  <c:v>0.20044754040035204</c:v>
                </c:pt>
                <c:pt idx="65">
                  <c:v>0.20489665038288296</c:v>
                </c:pt>
                <c:pt idx="66">
                  <c:v>0.22195124098644997</c:v>
                </c:pt>
                <c:pt idx="67">
                  <c:v>0.25068269958923284</c:v>
                </c:pt>
                <c:pt idx="68">
                  <c:v>0.21413009513228248</c:v>
                </c:pt>
                <c:pt idx="69">
                  <c:v>0.22487154887538641</c:v>
                </c:pt>
                <c:pt idx="70">
                  <c:v>0.23579448072145884</c:v>
                </c:pt>
                <c:pt idx="71">
                  <c:v>0.24545689395960649</c:v>
                </c:pt>
                <c:pt idx="72">
                  <c:v>0.24319463224226345</c:v>
                </c:pt>
                <c:pt idx="73">
                  <c:v>0.25079666962512148</c:v>
                </c:pt>
                <c:pt idx="74">
                  <c:v>0.25630426496124686</c:v>
                </c:pt>
                <c:pt idx="75">
                  <c:v>0.26073494083103477</c:v>
                </c:pt>
                <c:pt idx="76">
                  <c:v>0.24766240212496701</c:v>
                </c:pt>
                <c:pt idx="77">
                  <c:v>0.24625136161304639</c:v>
                </c:pt>
                <c:pt idx="78">
                  <c:v>0.245352608738623</c:v>
                </c:pt>
                <c:pt idx="79">
                  <c:v>0.24843243145285515</c:v>
                </c:pt>
                <c:pt idx="80">
                  <c:v>0.23986879352121682</c:v>
                </c:pt>
                <c:pt idx="81">
                  <c:v>0.24018254315808882</c:v>
                </c:pt>
              </c:numCache>
            </c:numRef>
          </c:val>
          <c:smooth val="0"/>
          <c:extLst>
            <c:ext xmlns:c16="http://schemas.microsoft.com/office/drawing/2014/chart" uri="{C3380CC4-5D6E-409C-BE32-E72D297353CC}">
              <c16:uniqueId val="{00000001-6703-4820-959E-630E6B89A3D7}"/>
            </c:ext>
          </c:extLst>
        </c:ser>
        <c:ser>
          <c:idx val="10"/>
          <c:order val="2"/>
          <c:tx>
            <c:strRef>
              <c:f>'Table 3.1 DomesticCentralBank'!$A$39</c:f>
              <c:strCache>
                <c:ptCount val="1"/>
                <c:pt idx="0">
                  <c:v>Italy</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DomesticCentralBank'!$B$39:$DX$39</c:f>
              <c:numCache>
                <c:formatCode>0%</c:formatCode>
                <c:ptCount val="127"/>
                <c:pt idx="0">
                  <c:v>3.4660256309375803E-2</c:v>
                </c:pt>
                <c:pt idx="1">
                  <c:v>3.4591883433746286E-2</c:v>
                </c:pt>
                <c:pt idx="2">
                  <c:v>3.518499669194361E-2</c:v>
                </c:pt>
                <c:pt idx="3">
                  <c:v>3.7113296703944615E-2</c:v>
                </c:pt>
                <c:pt idx="4">
                  <c:v>3.6567108245770169E-2</c:v>
                </c:pt>
                <c:pt idx="5">
                  <c:v>3.6432186219305475E-2</c:v>
                </c:pt>
                <c:pt idx="6">
                  <c:v>3.7534772752022015E-2</c:v>
                </c:pt>
                <c:pt idx="7">
                  <c:v>3.8968366160902206E-2</c:v>
                </c:pt>
                <c:pt idx="8">
                  <c:v>3.8330259706270804E-2</c:v>
                </c:pt>
                <c:pt idx="9">
                  <c:v>3.843235323594401E-2</c:v>
                </c:pt>
                <c:pt idx="10">
                  <c:v>3.8812960802286599E-2</c:v>
                </c:pt>
                <c:pt idx="11">
                  <c:v>3.9827971833042417E-2</c:v>
                </c:pt>
                <c:pt idx="12">
                  <c:v>3.9087557789469068E-2</c:v>
                </c:pt>
                <c:pt idx="13">
                  <c:v>3.9674432437325068E-2</c:v>
                </c:pt>
                <c:pt idx="14">
                  <c:v>3.9057092942368428E-2</c:v>
                </c:pt>
                <c:pt idx="15">
                  <c:v>3.8008612853715602E-2</c:v>
                </c:pt>
                <c:pt idx="16">
                  <c:v>3.6972724260881454E-2</c:v>
                </c:pt>
                <c:pt idx="17">
                  <c:v>3.5593721964799346E-2</c:v>
                </c:pt>
                <c:pt idx="18">
                  <c:v>3.4996177735585082E-2</c:v>
                </c:pt>
                <c:pt idx="19">
                  <c:v>3.5693685082850687E-2</c:v>
                </c:pt>
                <c:pt idx="20">
                  <c:v>3.5024683559626811E-2</c:v>
                </c:pt>
                <c:pt idx="21">
                  <c:v>3.4591641860876959E-2</c:v>
                </c:pt>
                <c:pt idx="22">
                  <c:v>3.4718056509313956E-2</c:v>
                </c:pt>
                <c:pt idx="23">
                  <c:v>3.5282682227535299E-2</c:v>
                </c:pt>
                <c:pt idx="24">
                  <c:v>3.5030153292560477E-2</c:v>
                </c:pt>
                <c:pt idx="25">
                  <c:v>3.5374592731054928E-2</c:v>
                </c:pt>
                <c:pt idx="26">
                  <c:v>3.5795004408854351E-2</c:v>
                </c:pt>
                <c:pt idx="27">
                  <c:v>3.6485346936650877E-2</c:v>
                </c:pt>
                <c:pt idx="28">
                  <c:v>3.6549357141607862E-2</c:v>
                </c:pt>
                <c:pt idx="29">
                  <c:v>3.6772564074824148E-2</c:v>
                </c:pt>
                <c:pt idx="30">
                  <c:v>4.3818957350323616E-2</c:v>
                </c:pt>
                <c:pt idx="31">
                  <c:v>4.757618110924295E-2</c:v>
                </c:pt>
                <c:pt idx="32">
                  <c:v>4.7762628932640251E-2</c:v>
                </c:pt>
                <c:pt idx="33">
                  <c:v>4.7914137054971204E-2</c:v>
                </c:pt>
                <c:pt idx="34">
                  <c:v>4.8351149149180178E-2</c:v>
                </c:pt>
                <c:pt idx="35">
                  <c:v>4.9265862841050952E-2</c:v>
                </c:pt>
                <c:pt idx="36">
                  <c:v>4.8661299337606587E-2</c:v>
                </c:pt>
                <c:pt idx="37">
                  <c:v>4.805268353121845E-2</c:v>
                </c:pt>
                <c:pt idx="38">
                  <c:v>4.8644481814952331E-2</c:v>
                </c:pt>
                <c:pt idx="39">
                  <c:v>4.8756064326784851E-2</c:v>
                </c:pt>
                <c:pt idx="40">
                  <c:v>4.8248641827642436E-2</c:v>
                </c:pt>
                <c:pt idx="41">
                  <c:v>4.7363152508591369E-2</c:v>
                </c:pt>
                <c:pt idx="42">
                  <c:v>4.7865169253137094E-2</c:v>
                </c:pt>
                <c:pt idx="43">
                  <c:v>4.8423987399883142E-2</c:v>
                </c:pt>
                <c:pt idx="44">
                  <c:v>4.9893301858379563E-2</c:v>
                </c:pt>
                <c:pt idx="45">
                  <c:v>5.7928361145704696E-2</c:v>
                </c:pt>
                <c:pt idx="46">
                  <c:v>6.6399786142096212E-2</c:v>
                </c:pt>
                <c:pt idx="47">
                  <c:v>7.5887194108500144E-2</c:v>
                </c:pt>
                <c:pt idx="48">
                  <c:v>8.2627460374669517E-2</c:v>
                </c:pt>
                <c:pt idx="49">
                  <c:v>9.5356084095860952E-2</c:v>
                </c:pt>
                <c:pt idx="50">
                  <c:v>0.10750212647293546</c:v>
                </c:pt>
                <c:pt idx="51">
                  <c:v>0.1195511923910763</c:v>
                </c:pt>
                <c:pt idx="52">
                  <c:v>0.12999225084092328</c:v>
                </c:pt>
                <c:pt idx="53">
                  <c:v>0.13832080080463621</c:v>
                </c:pt>
                <c:pt idx="54">
                  <c:v>0.14704278656670294</c:v>
                </c:pt>
                <c:pt idx="55">
                  <c:v>0.15834297016932958</c:v>
                </c:pt>
                <c:pt idx="56">
                  <c:v>0.15886447610811485</c:v>
                </c:pt>
                <c:pt idx="57">
                  <c:v>0.16163718769479554</c:v>
                </c:pt>
                <c:pt idx="58">
                  <c:v>0.16521505103082348</c:v>
                </c:pt>
                <c:pt idx="59">
                  <c:v>0.16925344005005388</c:v>
                </c:pt>
                <c:pt idx="60">
                  <c:v>0.16809424452017968</c:v>
                </c:pt>
                <c:pt idx="61">
                  <c:v>0.16629404732429079</c:v>
                </c:pt>
                <c:pt idx="62">
                  <c:v>0.16609886219592054</c:v>
                </c:pt>
                <c:pt idx="63">
                  <c:v>0.16796672426904896</c:v>
                </c:pt>
                <c:pt idx="64">
                  <c:v>0.17399182908241409</c:v>
                </c:pt>
                <c:pt idx="65">
                  <c:v>0.19245459422782574</c:v>
                </c:pt>
                <c:pt idx="66">
                  <c:v>0.20453684053136509</c:v>
                </c:pt>
                <c:pt idx="67">
                  <c:v>0.2158556780972348</c:v>
                </c:pt>
                <c:pt idx="68">
                  <c:v>0.22143995083965315</c:v>
                </c:pt>
                <c:pt idx="69">
                  <c:v>0.2294428220664953</c:v>
                </c:pt>
                <c:pt idx="70">
                  <c:v>0.24053976069842542</c:v>
                </c:pt>
                <c:pt idx="71">
                  <c:v>0.25202137813839187</c:v>
                </c:pt>
                <c:pt idx="72">
                  <c:v>0.25449803206575217</c:v>
                </c:pt>
                <c:pt idx="73">
                  <c:v>0.25694159874804562</c:v>
                </c:pt>
                <c:pt idx="74">
                  <c:v>0.2609073714917694</c:v>
                </c:pt>
                <c:pt idx="75">
                  <c:v>0.2609753925936007</c:v>
                </c:pt>
                <c:pt idx="76">
                  <c:v>0.25786904025731144</c:v>
                </c:pt>
                <c:pt idx="77">
                  <c:v>0.25338492041385985</c:v>
                </c:pt>
                <c:pt idx="78">
                  <c:v>0.2491583389537646</c:v>
                </c:pt>
                <c:pt idx="79">
                  <c:v>0.24248547366468751</c:v>
                </c:pt>
                <c:pt idx="80">
                  <c:v>0.23637251662367745</c:v>
                </c:pt>
                <c:pt idx="81">
                  <c:v>0.23074312860536142</c:v>
                </c:pt>
              </c:numCache>
            </c:numRef>
          </c:val>
          <c:smooth val="0"/>
          <c:extLst>
            <c:ext xmlns:c16="http://schemas.microsoft.com/office/drawing/2014/chart" uri="{C3380CC4-5D6E-409C-BE32-E72D297353CC}">
              <c16:uniqueId val="{00000002-6703-4820-959E-630E6B89A3D7}"/>
            </c:ext>
          </c:extLst>
        </c:ser>
        <c:ser>
          <c:idx val="11"/>
          <c:order val="3"/>
          <c:tx>
            <c:strRef>
              <c:f>'Table 3.1 DomesticCentralBank'!$A$45</c:f>
              <c:strCache>
                <c:ptCount val="1"/>
                <c:pt idx="0">
                  <c:v>Portugal</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DomesticCentralBank'!$B$45:$DX$45</c:f>
              <c:numCache>
                <c:formatCode>0%</c:formatCode>
                <c:ptCount val="127"/>
                <c:pt idx="0">
                  <c:v>4.1054221352449429E-3</c:v>
                </c:pt>
                <c:pt idx="1">
                  <c:v>4.1742733482390106E-3</c:v>
                </c:pt>
                <c:pt idx="2">
                  <c:v>4.3107364595426781E-3</c:v>
                </c:pt>
                <c:pt idx="3">
                  <c:v>4.3757035876853803E-3</c:v>
                </c:pt>
                <c:pt idx="4">
                  <c:v>4.3598622592188902E-3</c:v>
                </c:pt>
                <c:pt idx="5">
                  <c:v>4.3018056263089376E-3</c:v>
                </c:pt>
                <c:pt idx="6">
                  <c:v>4.1402103334620601E-3</c:v>
                </c:pt>
                <c:pt idx="7">
                  <c:v>4.0596108011838345E-3</c:v>
                </c:pt>
                <c:pt idx="8">
                  <c:v>4.0677554489709188E-3</c:v>
                </c:pt>
                <c:pt idx="9">
                  <c:v>3.9530977075376292E-3</c:v>
                </c:pt>
                <c:pt idx="10">
                  <c:v>3.9689157189073806E-3</c:v>
                </c:pt>
                <c:pt idx="11">
                  <c:v>3.9194231915536427E-3</c:v>
                </c:pt>
                <c:pt idx="12">
                  <c:v>4.0374957598020966E-3</c:v>
                </c:pt>
                <c:pt idx="13">
                  <c:v>4.0436650606142134E-3</c:v>
                </c:pt>
                <c:pt idx="14">
                  <c:v>4.0472500381437257E-3</c:v>
                </c:pt>
                <c:pt idx="15">
                  <c:v>4.0134513329832013E-3</c:v>
                </c:pt>
                <c:pt idx="16">
                  <c:v>4.0871503786740872E-3</c:v>
                </c:pt>
                <c:pt idx="17">
                  <c:v>4.0022123553903116E-3</c:v>
                </c:pt>
                <c:pt idx="18">
                  <c:v>4.0023131239347457E-3</c:v>
                </c:pt>
                <c:pt idx="19">
                  <c:v>3.9198574059419126E-3</c:v>
                </c:pt>
                <c:pt idx="20">
                  <c:v>3.8243108720717881E-3</c:v>
                </c:pt>
                <c:pt idx="21">
                  <c:v>3.6357247121154785E-3</c:v>
                </c:pt>
                <c:pt idx="22">
                  <c:v>3.6724350548154971E-3</c:v>
                </c:pt>
                <c:pt idx="23">
                  <c:v>3.5541321668489303E-3</c:v>
                </c:pt>
                <c:pt idx="24">
                  <c:v>3.513474582109463E-3</c:v>
                </c:pt>
                <c:pt idx="25">
                  <c:v>6.7000671205292937E-3</c:v>
                </c:pt>
                <c:pt idx="26">
                  <c:v>7.3057110605600469E-3</c:v>
                </c:pt>
                <c:pt idx="27">
                  <c:v>9.7020367040906649E-3</c:v>
                </c:pt>
                <c:pt idx="28">
                  <c:v>1.0483288987313183E-2</c:v>
                </c:pt>
                <c:pt idx="29">
                  <c:v>9.3680888601744405E-3</c:v>
                </c:pt>
                <c:pt idx="30">
                  <c:v>9.9440736412019833E-3</c:v>
                </c:pt>
                <c:pt idx="31">
                  <c:v>1.0594695688505998E-2</c:v>
                </c:pt>
                <c:pt idx="32">
                  <c:v>1.0333067266526377E-2</c:v>
                </c:pt>
                <c:pt idx="33">
                  <c:v>9.6149320883651326E-3</c:v>
                </c:pt>
                <c:pt idx="34">
                  <c:v>9.5431019262755875E-3</c:v>
                </c:pt>
                <c:pt idx="35">
                  <c:v>9.4395770183670347E-3</c:v>
                </c:pt>
                <c:pt idx="36">
                  <c:v>9.3718626065861978E-3</c:v>
                </c:pt>
                <c:pt idx="37">
                  <c:v>9.0804648491007913E-3</c:v>
                </c:pt>
                <c:pt idx="38">
                  <c:v>8.7234292850226682E-3</c:v>
                </c:pt>
                <c:pt idx="39">
                  <c:v>8.5977977099407563E-3</c:v>
                </c:pt>
                <c:pt idx="40">
                  <c:v>8.3893491740920211E-3</c:v>
                </c:pt>
                <c:pt idx="41">
                  <c:v>7.9573044029834419E-3</c:v>
                </c:pt>
                <c:pt idx="42">
                  <c:v>7.8505986509997509E-3</c:v>
                </c:pt>
                <c:pt idx="43">
                  <c:v>7.1929587472917417E-3</c:v>
                </c:pt>
                <c:pt idx="44">
                  <c:v>9.9167202725047397E-3</c:v>
                </c:pt>
                <c:pt idx="45">
                  <c:v>2.2018873319988561E-2</c:v>
                </c:pt>
                <c:pt idx="46">
                  <c:v>3.2896913952126801E-2</c:v>
                </c:pt>
                <c:pt idx="47">
                  <c:v>4.4395565123422652E-2</c:v>
                </c:pt>
                <c:pt idx="48">
                  <c:v>5.7216566668214855E-2</c:v>
                </c:pt>
                <c:pt idx="49">
                  <c:v>7.0344759580421301E-2</c:v>
                </c:pt>
                <c:pt idx="50">
                  <c:v>7.7566840498344364E-2</c:v>
                </c:pt>
                <c:pt idx="51">
                  <c:v>8.6717519785680694E-2</c:v>
                </c:pt>
                <c:pt idx="52">
                  <c:v>9.1607935846108379E-2</c:v>
                </c:pt>
                <c:pt idx="53">
                  <c:v>9.3739609556832748E-2</c:v>
                </c:pt>
                <c:pt idx="54">
                  <c:v>9.7680435823281106E-2</c:v>
                </c:pt>
                <c:pt idx="55">
                  <c:v>0.10399798700481738</c:v>
                </c:pt>
                <c:pt idx="56">
                  <c:v>0.10748543541498048</c:v>
                </c:pt>
                <c:pt idx="57">
                  <c:v>0.11264482620854974</c:v>
                </c:pt>
                <c:pt idx="58">
                  <c:v>0.11785030768194443</c:v>
                </c:pt>
                <c:pt idx="59">
                  <c:v>0.12242374444672685</c:v>
                </c:pt>
                <c:pt idx="60">
                  <c:v>0.12371231527093596</c:v>
                </c:pt>
                <c:pt idx="61">
                  <c:v>0.12508177104108498</c:v>
                </c:pt>
                <c:pt idx="62">
                  <c:v>0.12906392585173526</c:v>
                </c:pt>
                <c:pt idx="63">
                  <c:v>0.13597597211737683</c:v>
                </c:pt>
                <c:pt idx="64">
                  <c:v>0.135792450897746</c:v>
                </c:pt>
                <c:pt idx="65">
                  <c:v>0.15681050294429963</c:v>
                </c:pt>
                <c:pt idx="66">
                  <c:v>0.1705493349364996</c:v>
                </c:pt>
                <c:pt idx="67">
                  <c:v>0.18532298629710142</c:v>
                </c:pt>
                <c:pt idx="68">
                  <c:v>0.19460383659125211</c:v>
                </c:pt>
                <c:pt idx="69">
                  <c:v>0.20761853791188128</c:v>
                </c:pt>
                <c:pt idx="70">
                  <c:v>0.2320604311335642</c:v>
                </c:pt>
                <c:pt idx="71">
                  <c:v>0.24976788757182433</c:v>
                </c:pt>
                <c:pt idx="72">
                  <c:v>0.25150395356111471</c:v>
                </c:pt>
                <c:pt idx="73">
                  <c:v>0.25694484179206956</c:v>
                </c:pt>
                <c:pt idx="74">
                  <c:v>0.26196564796516736</c:v>
                </c:pt>
                <c:pt idx="75">
                  <c:v>0.25971963236757345</c:v>
                </c:pt>
                <c:pt idx="76">
                  <c:v>0.25527500503408795</c:v>
                </c:pt>
                <c:pt idx="77">
                  <c:v>0.25733042673875783</c:v>
                </c:pt>
                <c:pt idx="78">
                  <c:v>0.25676213705410783</c:v>
                </c:pt>
                <c:pt idx="79">
                  <c:v>0.25819460834297631</c:v>
                </c:pt>
                <c:pt idx="80">
                  <c:v>0.24062261253977557</c:v>
                </c:pt>
                <c:pt idx="81">
                  <c:v>0.23647454638098575</c:v>
                </c:pt>
              </c:numCache>
            </c:numRef>
          </c:val>
          <c:smooth val="0"/>
          <c:extLst>
            <c:ext xmlns:c16="http://schemas.microsoft.com/office/drawing/2014/chart" uri="{C3380CC4-5D6E-409C-BE32-E72D297353CC}">
              <c16:uniqueId val="{00000003-6703-4820-959E-630E6B89A3D7}"/>
            </c:ext>
          </c:extLst>
        </c:ser>
        <c:ser>
          <c:idx val="16"/>
          <c:order val="4"/>
          <c:tx>
            <c:strRef>
              <c:f>'Table 3.1 DomesticCentralBank'!$A$46</c:f>
              <c:strCache>
                <c:ptCount val="1"/>
                <c:pt idx="0">
                  <c:v>Slovenia</c:v>
                </c:pt>
              </c:strCache>
            </c:strRef>
          </c:tx>
          <c:spPr>
            <a:ln w="50800">
              <a:solidFill>
                <a:schemeClr val="bg2">
                  <a:lumMod val="75000"/>
                </a:schemeClr>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DomesticCentralBank'!$B$46:$DX$46</c:f>
              <c:numCache>
                <c:formatCode>0%</c:formatCode>
                <c:ptCount val="127"/>
                <c:pt idx="0">
                  <c:v>1.5143017386427371E-2</c:v>
                </c:pt>
                <c:pt idx="1">
                  <c:v>1.532514151594643E-2</c:v>
                </c:pt>
                <c:pt idx="2">
                  <c:v>1.5466739666027922E-2</c:v>
                </c:pt>
                <c:pt idx="3">
                  <c:v>1.5616585891222402E-2</c:v>
                </c:pt>
                <c:pt idx="4">
                  <c:v>1.495398773006135E-2</c:v>
                </c:pt>
                <c:pt idx="5">
                  <c:v>1.1257290112572902E-2</c:v>
                </c:pt>
                <c:pt idx="6">
                  <c:v>1.1018186645426789E-2</c:v>
                </c:pt>
                <c:pt idx="7">
                  <c:v>1.0793237971391418E-2</c:v>
                </c:pt>
                <c:pt idx="8">
                  <c:v>1.0423287148849625E-2</c:v>
                </c:pt>
                <c:pt idx="9">
                  <c:v>1.0403609927300076E-2</c:v>
                </c:pt>
                <c:pt idx="10">
                  <c:v>1.0223164193990773E-2</c:v>
                </c:pt>
                <c:pt idx="11">
                  <c:v>9.9975615703486957E-3</c:v>
                </c:pt>
                <c:pt idx="12">
                  <c:v>9.7550160736060293E-3</c:v>
                </c:pt>
                <c:pt idx="13">
                  <c:v>1.1491442542787287E-2</c:v>
                </c:pt>
                <c:pt idx="14">
                  <c:v>1.2393590385578367E-2</c:v>
                </c:pt>
                <c:pt idx="15">
                  <c:v>1.309880239520958E-2</c:v>
                </c:pt>
                <c:pt idx="16">
                  <c:v>1.1960897067280044E-2</c:v>
                </c:pt>
                <c:pt idx="17">
                  <c:v>1.2765435129495519E-2</c:v>
                </c:pt>
                <c:pt idx="18">
                  <c:v>1.296318943377767E-2</c:v>
                </c:pt>
                <c:pt idx="19">
                  <c:v>1.2949292024688371E-2</c:v>
                </c:pt>
                <c:pt idx="20">
                  <c:v>1.4923793395427602E-2</c:v>
                </c:pt>
                <c:pt idx="21">
                  <c:v>1.6251354279523293E-2</c:v>
                </c:pt>
                <c:pt idx="22">
                  <c:v>1.6172721478648823E-2</c:v>
                </c:pt>
                <c:pt idx="23">
                  <c:v>1.5656202572090425E-2</c:v>
                </c:pt>
                <c:pt idx="24">
                  <c:v>1.3067552602436323E-2</c:v>
                </c:pt>
                <c:pt idx="25">
                  <c:v>1.3199616547452253E-2</c:v>
                </c:pt>
                <c:pt idx="26">
                  <c:v>1.2969034608378871E-2</c:v>
                </c:pt>
                <c:pt idx="27">
                  <c:v>1.2717344446041098E-2</c:v>
                </c:pt>
                <c:pt idx="28">
                  <c:v>8.5291661696290117E-3</c:v>
                </c:pt>
                <c:pt idx="29">
                  <c:v>7.6904146671588529E-3</c:v>
                </c:pt>
                <c:pt idx="30">
                  <c:v>8.0550943860296376E-3</c:v>
                </c:pt>
                <c:pt idx="31">
                  <c:v>9.3495934959349596E-3</c:v>
                </c:pt>
                <c:pt idx="32">
                  <c:v>1.3819022838970799E-2</c:v>
                </c:pt>
                <c:pt idx="33">
                  <c:v>1.4771887960911313E-2</c:v>
                </c:pt>
                <c:pt idx="34">
                  <c:v>1.4914285714285715E-2</c:v>
                </c:pt>
                <c:pt idx="35">
                  <c:v>1.4049714373938552E-2</c:v>
                </c:pt>
                <c:pt idx="36">
                  <c:v>1.4589476951730558E-2</c:v>
                </c:pt>
                <c:pt idx="37">
                  <c:v>1.2999954703990577E-2</c:v>
                </c:pt>
                <c:pt idx="38">
                  <c:v>1.2925385275907262E-2</c:v>
                </c:pt>
                <c:pt idx="39">
                  <c:v>1.1320015667841753E-2</c:v>
                </c:pt>
                <c:pt idx="40">
                  <c:v>1.0251862362539907E-2</c:v>
                </c:pt>
                <c:pt idx="41">
                  <c:v>9.2547660311958404E-3</c:v>
                </c:pt>
                <c:pt idx="42">
                  <c:v>8.9489323474535275E-3</c:v>
                </c:pt>
                <c:pt idx="43">
                  <c:v>9.3587750917689064E-3</c:v>
                </c:pt>
                <c:pt idx="44">
                  <c:v>1.3222711952294528E-2</c:v>
                </c:pt>
                <c:pt idx="45">
                  <c:v>3.0611912593219784E-2</c:v>
                </c:pt>
                <c:pt idx="46">
                  <c:v>4.7271711465640319E-2</c:v>
                </c:pt>
                <c:pt idx="47">
                  <c:v>6.4526174831054786E-2</c:v>
                </c:pt>
                <c:pt idx="48">
                  <c:v>8.2654785681364265E-2</c:v>
                </c:pt>
                <c:pt idx="49">
                  <c:v>0.10041401470679108</c:v>
                </c:pt>
                <c:pt idx="50">
                  <c:v>0.11517043020622972</c:v>
                </c:pt>
                <c:pt idx="51">
                  <c:v>0.1280558789289872</c:v>
                </c:pt>
                <c:pt idx="52">
                  <c:v>0.13094480312812587</c:v>
                </c:pt>
                <c:pt idx="53">
                  <c:v>0.1391312168360464</c:v>
                </c:pt>
                <c:pt idx="54">
                  <c:v>0.1515160594439118</c:v>
                </c:pt>
                <c:pt idx="55">
                  <c:v>0.17749514441451036</c:v>
                </c:pt>
                <c:pt idx="56">
                  <c:v>0.18038539492391928</c:v>
                </c:pt>
                <c:pt idx="57">
                  <c:v>0.19363010101634176</c:v>
                </c:pt>
                <c:pt idx="58">
                  <c:v>0.20216852540272615</c:v>
                </c:pt>
                <c:pt idx="59">
                  <c:v>0.20556983984387103</c:v>
                </c:pt>
                <c:pt idx="60">
                  <c:v>0.20833201531015721</c:v>
                </c:pt>
                <c:pt idx="61">
                  <c:v>0.21792497253178464</c:v>
                </c:pt>
                <c:pt idx="62">
                  <c:v>0.21705091850573294</c:v>
                </c:pt>
                <c:pt idx="63">
                  <c:v>0.21580222061460069</c:v>
                </c:pt>
                <c:pt idx="64">
                  <c:v>0.19294729915654724</c:v>
                </c:pt>
                <c:pt idx="65">
                  <c:v>0.21321240016244752</c:v>
                </c:pt>
                <c:pt idx="66">
                  <c:v>0.24889154856785356</c:v>
                </c:pt>
                <c:pt idx="67">
                  <c:v>0.27568721643981853</c:v>
                </c:pt>
                <c:pt idx="68">
                  <c:v>0.26755378684243253</c:v>
                </c:pt>
                <c:pt idx="69">
                  <c:v>0.29620445344129553</c:v>
                </c:pt>
                <c:pt idx="70">
                  <c:v>0.31844645700636942</c:v>
                </c:pt>
                <c:pt idx="71">
                  <c:v>0.33632160287695867</c:v>
                </c:pt>
                <c:pt idx="72">
                  <c:v>0.33239143367043428</c:v>
                </c:pt>
                <c:pt idx="73">
                  <c:v>0.33624921028332599</c:v>
                </c:pt>
                <c:pt idx="74">
                  <c:v>0.33672982389156686</c:v>
                </c:pt>
                <c:pt idx="75">
                  <c:v>0.3459838144703466</c:v>
                </c:pt>
                <c:pt idx="76">
                  <c:v>0.32912438045787118</c:v>
                </c:pt>
                <c:pt idx="77">
                  <c:v>0.3299397124023552</c:v>
                </c:pt>
                <c:pt idx="78">
                  <c:v>0.31959648964082149</c:v>
                </c:pt>
                <c:pt idx="79">
                  <c:v>0.32440156382176094</c:v>
                </c:pt>
                <c:pt idx="80">
                  <c:v>0.31335767065446868</c:v>
                </c:pt>
                <c:pt idx="81">
                  <c:v>0.31441893199612908</c:v>
                </c:pt>
              </c:numCache>
            </c:numRef>
          </c:val>
          <c:smooth val="0"/>
          <c:extLst>
            <c:ext xmlns:c16="http://schemas.microsoft.com/office/drawing/2014/chart" uri="{C3380CC4-5D6E-409C-BE32-E72D297353CC}">
              <c16:uniqueId val="{00000004-6703-4820-959E-630E6B89A3D7}"/>
            </c:ext>
          </c:extLst>
        </c:ser>
        <c:ser>
          <c:idx val="17"/>
          <c:order val="5"/>
          <c:tx>
            <c:strRef>
              <c:f>'Table 3.1 DomesticCentralBank'!$A$47</c:f>
              <c:strCache>
                <c:ptCount val="1"/>
                <c:pt idx="0">
                  <c:v>Spain</c:v>
                </c:pt>
              </c:strCache>
            </c:strRef>
          </c:tx>
          <c:spPr>
            <a:ln w="50800">
              <a:solidFill>
                <a:srgbClr val="96BA79"/>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DomesticCentralBank'!$B$47:$DX$47</c:f>
              <c:numCache>
                <c:formatCode>0%</c:formatCode>
                <c:ptCount val="127"/>
                <c:pt idx="0">
                  <c:v>5.0208214907621514E-2</c:v>
                </c:pt>
                <c:pt idx="1">
                  <c:v>5.1644719987703029E-2</c:v>
                </c:pt>
                <c:pt idx="2">
                  <c:v>5.3144444272037489E-2</c:v>
                </c:pt>
                <c:pt idx="3">
                  <c:v>5.1371163000656604E-2</c:v>
                </c:pt>
                <c:pt idx="4">
                  <c:v>5.1970754100354177E-2</c:v>
                </c:pt>
                <c:pt idx="5">
                  <c:v>5.4305319855382575E-2</c:v>
                </c:pt>
                <c:pt idx="6">
                  <c:v>5.8187927541688111E-2</c:v>
                </c:pt>
                <c:pt idx="7">
                  <c:v>5.3428518421567608E-2</c:v>
                </c:pt>
                <c:pt idx="8">
                  <c:v>5.1344724658869398E-2</c:v>
                </c:pt>
                <c:pt idx="9">
                  <c:v>5.1633484510723346E-2</c:v>
                </c:pt>
                <c:pt idx="10">
                  <c:v>5.1454320130365473E-2</c:v>
                </c:pt>
                <c:pt idx="11">
                  <c:v>4.848622402660329E-2</c:v>
                </c:pt>
                <c:pt idx="12">
                  <c:v>4.945151404194275E-2</c:v>
                </c:pt>
                <c:pt idx="13">
                  <c:v>4.547863564093077E-2</c:v>
                </c:pt>
                <c:pt idx="14">
                  <c:v>4.7020189113212367E-2</c:v>
                </c:pt>
                <c:pt idx="15">
                  <c:v>4.7553436523493357E-2</c:v>
                </c:pt>
                <c:pt idx="16">
                  <c:v>5.0366844610408391E-2</c:v>
                </c:pt>
                <c:pt idx="17">
                  <c:v>4.9915778802881443E-2</c:v>
                </c:pt>
                <c:pt idx="18">
                  <c:v>5.0554589544290381E-2</c:v>
                </c:pt>
                <c:pt idx="19">
                  <c:v>4.6166660236348245E-2</c:v>
                </c:pt>
                <c:pt idx="20">
                  <c:v>4.547930168246396E-2</c:v>
                </c:pt>
                <c:pt idx="21">
                  <c:v>4.3122387137035798E-2</c:v>
                </c:pt>
                <c:pt idx="22">
                  <c:v>4.2289545381297332E-2</c:v>
                </c:pt>
                <c:pt idx="23">
                  <c:v>4.0845602114005293E-2</c:v>
                </c:pt>
                <c:pt idx="24">
                  <c:v>4.1673269705598183E-2</c:v>
                </c:pt>
                <c:pt idx="25">
                  <c:v>3.9411722208356863E-2</c:v>
                </c:pt>
                <c:pt idx="26">
                  <c:v>4.0941694424703599E-2</c:v>
                </c:pt>
                <c:pt idx="27">
                  <c:v>4.0215480788042268E-2</c:v>
                </c:pt>
                <c:pt idx="28">
                  <c:v>3.9899520464891494E-2</c:v>
                </c:pt>
                <c:pt idx="29">
                  <c:v>3.9330932417984354E-2</c:v>
                </c:pt>
                <c:pt idx="30">
                  <c:v>4.5712604794822767E-2</c:v>
                </c:pt>
                <c:pt idx="31">
                  <c:v>4.7524840419733448E-2</c:v>
                </c:pt>
                <c:pt idx="32">
                  <c:v>4.6123768665930542E-2</c:v>
                </c:pt>
                <c:pt idx="33">
                  <c:v>4.3304445617271467E-2</c:v>
                </c:pt>
                <c:pt idx="34">
                  <c:v>4.551531363723018E-2</c:v>
                </c:pt>
                <c:pt idx="35">
                  <c:v>4.0527563205085507E-2</c:v>
                </c:pt>
                <c:pt idx="36">
                  <c:v>3.7548373810211706E-2</c:v>
                </c:pt>
                <c:pt idx="37">
                  <c:v>3.5773138164715897E-2</c:v>
                </c:pt>
                <c:pt idx="38">
                  <c:v>3.6843928210782043E-2</c:v>
                </c:pt>
                <c:pt idx="39">
                  <c:v>3.6899800644371976E-2</c:v>
                </c:pt>
                <c:pt idx="40">
                  <c:v>3.6810555427955333E-2</c:v>
                </c:pt>
                <c:pt idx="41">
                  <c:v>3.57151230344913E-2</c:v>
                </c:pt>
                <c:pt idx="42">
                  <c:v>3.5887752611585055E-2</c:v>
                </c:pt>
                <c:pt idx="43">
                  <c:v>3.7118779171831012E-2</c:v>
                </c:pt>
                <c:pt idx="44">
                  <c:v>4.1303062486997846E-2</c:v>
                </c:pt>
                <c:pt idx="45">
                  <c:v>5.30937692390114E-2</c:v>
                </c:pt>
                <c:pt idx="46">
                  <c:v>6.5951856017997745E-2</c:v>
                </c:pt>
                <c:pt idx="47">
                  <c:v>7.981032717037255E-2</c:v>
                </c:pt>
                <c:pt idx="48">
                  <c:v>8.6507370737073708E-2</c:v>
                </c:pt>
                <c:pt idx="49">
                  <c:v>0.1033784509473651</c:v>
                </c:pt>
                <c:pt idx="50">
                  <c:v>0.11407089769568537</c:v>
                </c:pt>
                <c:pt idx="51">
                  <c:v>0.12494075441559634</c:v>
                </c:pt>
                <c:pt idx="52">
                  <c:v>0.13896585305635378</c:v>
                </c:pt>
                <c:pt idx="53">
                  <c:v>0.15069753989587942</c:v>
                </c:pt>
                <c:pt idx="54">
                  <c:v>0.16020845648436918</c:v>
                </c:pt>
                <c:pt idx="55">
                  <c:v>0.17139664974310645</c:v>
                </c:pt>
                <c:pt idx="56">
                  <c:v>0.17351433112000292</c:v>
                </c:pt>
                <c:pt idx="57">
                  <c:v>0.18027411235831839</c:v>
                </c:pt>
                <c:pt idx="58">
                  <c:v>0.1836755849540922</c:v>
                </c:pt>
                <c:pt idx="59">
                  <c:v>0.18755156058068581</c:v>
                </c:pt>
                <c:pt idx="60">
                  <c:v>0.18322541177463283</c:v>
                </c:pt>
                <c:pt idx="61">
                  <c:v>0.17993492625914473</c:v>
                </c:pt>
                <c:pt idx="62">
                  <c:v>0.17842824068472043</c:v>
                </c:pt>
                <c:pt idx="63">
                  <c:v>0.18156528614039616</c:v>
                </c:pt>
                <c:pt idx="64">
                  <c:v>0.17979201278944332</c:v>
                </c:pt>
                <c:pt idx="65">
                  <c:v>0.20323240305354565</c:v>
                </c:pt>
                <c:pt idx="66">
                  <c:v>0.21744195047591824</c:v>
                </c:pt>
                <c:pt idx="67">
                  <c:v>0.23259431174624107</c:v>
                </c:pt>
                <c:pt idx="68">
                  <c:v>0.23553692352681463</c:v>
                </c:pt>
                <c:pt idx="69">
                  <c:v>0.24888299631683103</c:v>
                </c:pt>
                <c:pt idx="70">
                  <c:v>0.2610664590467654</c:v>
                </c:pt>
                <c:pt idx="71">
                  <c:v>0.27544766909844942</c:v>
                </c:pt>
                <c:pt idx="72">
                  <c:v>0.27876517670846573</c:v>
                </c:pt>
                <c:pt idx="73">
                  <c:v>0.28031054698339519</c:v>
                </c:pt>
                <c:pt idx="74">
                  <c:v>0.2813393316622122</c:v>
                </c:pt>
                <c:pt idx="75">
                  <c:v>0.27970055282044803</c:v>
                </c:pt>
                <c:pt idx="76">
                  <c:v>0.27360558799471346</c:v>
                </c:pt>
                <c:pt idx="77">
                  <c:v>0.26799115226298137</c:v>
                </c:pt>
                <c:pt idx="78">
                  <c:v>0.26353992748978344</c:v>
                </c:pt>
                <c:pt idx="79">
                  <c:v>0.25994144882421572</c:v>
                </c:pt>
                <c:pt idx="80">
                  <c:v>0.25191210805655501</c:v>
                </c:pt>
                <c:pt idx="81">
                  <c:v>0.24529277734899896</c:v>
                </c:pt>
              </c:numCache>
            </c:numRef>
          </c:val>
          <c:smooth val="0"/>
          <c:extLst>
            <c:ext xmlns:c16="http://schemas.microsoft.com/office/drawing/2014/chart" uri="{C3380CC4-5D6E-409C-BE32-E72D297353CC}">
              <c16:uniqueId val="{00000005-6703-4820-959E-630E6B89A3D7}"/>
            </c:ext>
          </c:extLst>
        </c:ser>
        <c:dLbls>
          <c:showLegendKey val="0"/>
          <c:showVal val="0"/>
          <c:showCatName val="0"/>
          <c:showSerName val="0"/>
          <c:showPercent val="0"/>
          <c:showBubbleSize val="0"/>
        </c:dLbls>
        <c:smooth val="0"/>
        <c:axId val="570327040"/>
        <c:axId val="570328576"/>
      </c:lineChart>
      <c:dateAx>
        <c:axId val="57032704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328576"/>
        <c:crosses val="autoZero"/>
        <c:auto val="1"/>
        <c:lblOffset val="100"/>
        <c:baseTimeUnit val="months"/>
        <c:majorUnit val="24"/>
        <c:majorTimeUnit val="months"/>
        <c:minorUnit val="12"/>
        <c:minorTimeUnit val="months"/>
      </c:dateAx>
      <c:valAx>
        <c:axId val="570328576"/>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27040"/>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3.1 DomesticCentralBank'!$A$28</c:f>
              <c:strCache>
                <c:ptCount val="1"/>
                <c:pt idx="0">
                  <c:v>Australia</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DomesticCentralBank'!$B$28:$DX$28</c:f>
              <c:numCache>
                <c:formatCode>0%</c:formatCode>
                <c:ptCount val="127"/>
                <c:pt idx="0">
                  <c:v>5.7385930414543117E-2</c:v>
                </c:pt>
                <c:pt idx="1">
                  <c:v>6.7640214221111133E-2</c:v>
                </c:pt>
                <c:pt idx="2">
                  <c:v>5.0802811095583288E-2</c:v>
                </c:pt>
                <c:pt idx="3">
                  <c:v>3.3607465614866175E-2</c:v>
                </c:pt>
                <c:pt idx="4">
                  <c:v>4.7933751082992485E-2</c:v>
                </c:pt>
                <c:pt idx="5">
                  <c:v>7.22415460925762E-2</c:v>
                </c:pt>
                <c:pt idx="6">
                  <c:v>5.0563307493540058E-2</c:v>
                </c:pt>
                <c:pt idx="7">
                  <c:v>4.6890352252534753E-2</c:v>
                </c:pt>
                <c:pt idx="8">
                  <c:v>7.8392628831665589E-2</c:v>
                </c:pt>
                <c:pt idx="9">
                  <c:v>7.6809143145267184E-2</c:v>
                </c:pt>
                <c:pt idx="10">
                  <c:v>8.9547862871981743E-2</c:v>
                </c:pt>
                <c:pt idx="11">
                  <c:v>7.9802057835563892E-2</c:v>
                </c:pt>
                <c:pt idx="12">
                  <c:v>7.5746007849884389E-2</c:v>
                </c:pt>
                <c:pt idx="13">
                  <c:v>8.0271952783657813E-2</c:v>
                </c:pt>
                <c:pt idx="14">
                  <c:v>2.0428264680968422E-2</c:v>
                </c:pt>
                <c:pt idx="15">
                  <c:v>9.8450676603255537E-3</c:v>
                </c:pt>
                <c:pt idx="16">
                  <c:v>4.7268546271091502E-3</c:v>
                </c:pt>
                <c:pt idx="17">
                  <c:v>9.6288026793190061E-3</c:v>
                </c:pt>
                <c:pt idx="18">
                  <c:v>1.4526900635999649E-2</c:v>
                </c:pt>
                <c:pt idx="19">
                  <c:v>7.2855042845362296E-3</c:v>
                </c:pt>
                <c:pt idx="20">
                  <c:v>5.1301577122702955E-3</c:v>
                </c:pt>
                <c:pt idx="21">
                  <c:v>1.714162879253163E-2</c:v>
                </c:pt>
                <c:pt idx="22">
                  <c:v>1.146737202025741E-2</c:v>
                </c:pt>
                <c:pt idx="23">
                  <c:v>1.9725072016980847E-2</c:v>
                </c:pt>
                <c:pt idx="24">
                  <c:v>2.34197595205301E-2</c:v>
                </c:pt>
                <c:pt idx="25">
                  <c:v>2.1185869125370391E-2</c:v>
                </c:pt>
                <c:pt idx="26">
                  <c:v>2.1502171854077535E-2</c:v>
                </c:pt>
                <c:pt idx="27">
                  <c:v>3.3161307500743961E-2</c:v>
                </c:pt>
                <c:pt idx="28">
                  <c:v>1.7002420052489222E-2</c:v>
                </c:pt>
                <c:pt idx="29">
                  <c:v>1.5448694447839015E-2</c:v>
                </c:pt>
                <c:pt idx="30">
                  <c:v>1.4507261626438011E-2</c:v>
                </c:pt>
                <c:pt idx="31">
                  <c:v>3.4765069906027957E-2</c:v>
                </c:pt>
                <c:pt idx="32">
                  <c:v>3.3268757588140012E-2</c:v>
                </c:pt>
                <c:pt idx="33">
                  <c:v>2.8522507594587129E-2</c:v>
                </c:pt>
                <c:pt idx="34">
                  <c:v>4.3770704954889349E-2</c:v>
                </c:pt>
                <c:pt idx="35">
                  <c:v>5.3314967860422412E-2</c:v>
                </c:pt>
                <c:pt idx="36">
                  <c:v>5.0691173222238775E-2</c:v>
                </c:pt>
                <c:pt idx="37">
                  <c:v>4.3860289398374552E-2</c:v>
                </c:pt>
                <c:pt idx="38">
                  <c:v>3.6769293044741289E-2</c:v>
                </c:pt>
                <c:pt idx="39">
                  <c:v>5.3454871298027291E-2</c:v>
                </c:pt>
                <c:pt idx="40">
                  <c:v>5.3395530436563532E-2</c:v>
                </c:pt>
                <c:pt idx="41">
                  <c:v>4.7000421585160206E-2</c:v>
                </c:pt>
                <c:pt idx="42">
                  <c:v>5.2498926953504027E-2</c:v>
                </c:pt>
                <c:pt idx="43">
                  <c:v>6.3582494098196468E-2</c:v>
                </c:pt>
                <c:pt idx="44">
                  <c:v>5.8958958765457398E-2</c:v>
                </c:pt>
                <c:pt idx="45">
                  <c:v>5.953513352004644E-2</c:v>
                </c:pt>
                <c:pt idx="46">
                  <c:v>6.3474973812451624E-2</c:v>
                </c:pt>
                <c:pt idx="47">
                  <c:v>5.4081508559328702E-2</c:v>
                </c:pt>
                <c:pt idx="48">
                  <c:v>7.0978105455981932E-2</c:v>
                </c:pt>
                <c:pt idx="49">
                  <c:v>6.1001999334698236E-2</c:v>
                </c:pt>
                <c:pt idx="50">
                  <c:v>6.5815505857717102E-2</c:v>
                </c:pt>
                <c:pt idx="51">
                  <c:v>7.312680752994645E-2</c:v>
                </c:pt>
                <c:pt idx="52">
                  <c:v>5.9435577832862851E-2</c:v>
                </c:pt>
                <c:pt idx="53">
                  <c:v>8.3924457103463287E-2</c:v>
                </c:pt>
                <c:pt idx="54">
                  <c:v>5.6067697885555504E-2</c:v>
                </c:pt>
                <c:pt idx="55">
                  <c:v>6.4176762949388941E-2</c:v>
                </c:pt>
                <c:pt idx="56">
                  <c:v>7.4383951670014894E-2</c:v>
                </c:pt>
                <c:pt idx="57">
                  <c:v>8.1076833394294084E-2</c:v>
                </c:pt>
                <c:pt idx="58">
                  <c:v>7.2908654869517087E-2</c:v>
                </c:pt>
                <c:pt idx="59">
                  <c:v>6.5389106780754255E-2</c:v>
                </c:pt>
                <c:pt idx="60">
                  <c:v>5.6016988289855719E-2</c:v>
                </c:pt>
                <c:pt idx="61">
                  <c:v>6.0070002445801997E-2</c:v>
                </c:pt>
                <c:pt idx="62">
                  <c:v>5.0746731704519231E-2</c:v>
                </c:pt>
                <c:pt idx="63">
                  <c:v>4.5249727619169691E-2</c:v>
                </c:pt>
                <c:pt idx="64">
                  <c:v>9.3673032055771766E-2</c:v>
                </c:pt>
                <c:pt idx="65">
                  <c:v>0.11391099369783902</c:v>
                </c:pt>
                <c:pt idx="66">
                  <c:v>9.8172125907833335E-2</c:v>
                </c:pt>
                <c:pt idx="67">
                  <c:v>0.10984820785978471</c:v>
                </c:pt>
                <c:pt idx="68">
                  <c:v>0.15789063203604686</c:v>
                </c:pt>
                <c:pt idx="69">
                  <c:v>0.18833298837814616</c:v>
                </c:pt>
                <c:pt idx="70">
                  <c:v>0.22602703670623361</c:v>
                </c:pt>
                <c:pt idx="71">
                  <c:v>0.23818381676195199</c:v>
                </c:pt>
                <c:pt idx="72">
                  <c:v>0.23468349784475781</c:v>
                </c:pt>
                <c:pt idx="73">
                  <c:v>0.21950769191249431</c:v>
                </c:pt>
                <c:pt idx="74">
                  <c:v>0.2112371438549864</c:v>
                </c:pt>
                <c:pt idx="75">
                  <c:v>0.20726707452716484</c:v>
                </c:pt>
                <c:pt idx="76">
                  <c:v>0.21630372495089026</c:v>
                </c:pt>
                <c:pt idx="77">
                  <c:v>0.19653686954932922</c:v>
                </c:pt>
                <c:pt idx="78">
                  <c:v>0.19597397976547756</c:v>
                </c:pt>
                <c:pt idx="79">
                  <c:v>0.19667692766982828</c:v>
                </c:pt>
                <c:pt idx="80">
                  <c:v>0.19605129297978355</c:v>
                </c:pt>
                <c:pt idx="81">
                  <c:v>0.1750875389268845</c:v>
                </c:pt>
              </c:numCache>
            </c:numRef>
          </c:val>
          <c:smooth val="0"/>
          <c:extLst>
            <c:ext xmlns:c16="http://schemas.microsoft.com/office/drawing/2014/chart" uri="{C3380CC4-5D6E-409C-BE32-E72D297353CC}">
              <c16:uniqueId val="{00000000-8992-4E8C-BEAB-0D4B17BFAF90}"/>
            </c:ext>
          </c:extLst>
        </c:ser>
        <c:ser>
          <c:idx val="18"/>
          <c:order val="1"/>
          <c:tx>
            <c:strRef>
              <c:f>'Table 3.1 DomesticCentralBank'!$A$31</c:f>
              <c:strCache>
                <c:ptCount val="1"/>
                <c:pt idx="0">
                  <c:v>Canada</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DomesticCentralBank'!$B$31:$DX$31</c:f>
              <c:numCache>
                <c:formatCode>0%</c:formatCode>
                <c:ptCount val="127"/>
                <c:pt idx="0">
                  <c:v>4.6563963284752083E-2</c:v>
                </c:pt>
                <c:pt idx="1">
                  <c:v>4.8670168535448789E-2</c:v>
                </c:pt>
                <c:pt idx="2">
                  <c:v>4.9035329261755425E-2</c:v>
                </c:pt>
                <c:pt idx="3">
                  <c:v>4.9560735137516979E-2</c:v>
                </c:pt>
                <c:pt idx="4">
                  <c:v>4.8506343785201911E-2</c:v>
                </c:pt>
                <c:pt idx="5">
                  <c:v>5.1010681560010873E-2</c:v>
                </c:pt>
                <c:pt idx="6">
                  <c:v>5.0940211078726504E-2</c:v>
                </c:pt>
                <c:pt idx="7">
                  <c:v>5.2757461185013739E-2</c:v>
                </c:pt>
                <c:pt idx="8">
                  <c:v>5.0335476106115058E-2</c:v>
                </c:pt>
                <c:pt idx="9">
                  <c:v>5.3892706383792573E-2</c:v>
                </c:pt>
                <c:pt idx="10">
                  <c:v>5.3827534723793154E-2</c:v>
                </c:pt>
                <c:pt idx="11">
                  <c:v>5.3870302809804461E-2</c:v>
                </c:pt>
                <c:pt idx="12">
                  <c:v>5.311026286819711E-2</c:v>
                </c:pt>
                <c:pt idx="13">
                  <c:v>5.7356889821521248E-2</c:v>
                </c:pt>
                <c:pt idx="14">
                  <c:v>5.6661004336093626E-2</c:v>
                </c:pt>
                <c:pt idx="15">
                  <c:v>5.5758013811556317E-2</c:v>
                </c:pt>
                <c:pt idx="16">
                  <c:v>5.4830214521544025E-2</c:v>
                </c:pt>
                <c:pt idx="17">
                  <c:v>5.5721604539282758E-2</c:v>
                </c:pt>
                <c:pt idx="18">
                  <c:v>5.5924255624455493E-2</c:v>
                </c:pt>
                <c:pt idx="19">
                  <c:v>4.0484750316055626E-2</c:v>
                </c:pt>
                <c:pt idx="20">
                  <c:v>4.3563495823649448E-2</c:v>
                </c:pt>
                <c:pt idx="21">
                  <c:v>4.1791456190603135E-2</c:v>
                </c:pt>
                <c:pt idx="22">
                  <c:v>4.0594246530855617E-2</c:v>
                </c:pt>
                <c:pt idx="23">
                  <c:v>3.9542700401920775E-2</c:v>
                </c:pt>
                <c:pt idx="24">
                  <c:v>4.1743180215384923E-2</c:v>
                </c:pt>
                <c:pt idx="25">
                  <c:v>4.4283947069187417E-2</c:v>
                </c:pt>
                <c:pt idx="26">
                  <c:v>4.7059630364728468E-2</c:v>
                </c:pt>
                <c:pt idx="27">
                  <c:v>4.6993304700053938E-2</c:v>
                </c:pt>
                <c:pt idx="28">
                  <c:v>4.4930204930204928E-2</c:v>
                </c:pt>
                <c:pt idx="29">
                  <c:v>4.5963480373840411E-2</c:v>
                </c:pt>
                <c:pt idx="30">
                  <c:v>4.5682415964865705E-2</c:v>
                </c:pt>
                <c:pt idx="31">
                  <c:v>4.6451265441679726E-2</c:v>
                </c:pt>
                <c:pt idx="32">
                  <c:v>4.8544769477244412E-2</c:v>
                </c:pt>
                <c:pt idx="33">
                  <c:v>5.0896699676177701E-2</c:v>
                </c:pt>
                <c:pt idx="34">
                  <c:v>5.1384359686267062E-2</c:v>
                </c:pt>
                <c:pt idx="35">
                  <c:v>5.2710453154433852E-2</c:v>
                </c:pt>
                <c:pt idx="36">
                  <c:v>5.4380250300017141E-2</c:v>
                </c:pt>
                <c:pt idx="37">
                  <c:v>5.8199334231326054E-2</c:v>
                </c:pt>
                <c:pt idx="38">
                  <c:v>5.774011832307234E-2</c:v>
                </c:pt>
                <c:pt idx="39">
                  <c:v>5.8495347217112859E-2</c:v>
                </c:pt>
                <c:pt idx="40">
                  <c:v>5.9090137647091444E-2</c:v>
                </c:pt>
                <c:pt idx="41">
                  <c:v>6.0088097448455981E-2</c:v>
                </c:pt>
                <c:pt idx="42">
                  <c:v>6.0368692671102689E-2</c:v>
                </c:pt>
                <c:pt idx="43">
                  <c:v>5.9087195248989796E-2</c:v>
                </c:pt>
                <c:pt idx="44">
                  <c:v>5.9631460264674391E-2</c:v>
                </c:pt>
                <c:pt idx="45">
                  <c:v>6.0173340825404716E-2</c:v>
                </c:pt>
                <c:pt idx="46">
                  <c:v>6.0460385734004363E-2</c:v>
                </c:pt>
                <c:pt idx="47">
                  <c:v>5.7538834586397213E-2</c:v>
                </c:pt>
                <c:pt idx="48">
                  <c:v>5.6208907718365994E-2</c:v>
                </c:pt>
                <c:pt idx="49">
                  <c:v>5.7410130178577601E-2</c:v>
                </c:pt>
                <c:pt idx="50">
                  <c:v>5.7149698448092659E-2</c:v>
                </c:pt>
                <c:pt idx="51">
                  <c:v>5.7708063125359782E-2</c:v>
                </c:pt>
                <c:pt idx="52">
                  <c:v>5.7295157268994555E-2</c:v>
                </c:pt>
                <c:pt idx="53">
                  <c:v>5.9323890612362866E-2</c:v>
                </c:pt>
                <c:pt idx="54">
                  <c:v>5.8803800359681031E-2</c:v>
                </c:pt>
                <c:pt idx="55">
                  <c:v>5.7619267754660988E-2</c:v>
                </c:pt>
                <c:pt idx="56">
                  <c:v>5.6802713162212838E-2</c:v>
                </c:pt>
                <c:pt idx="57">
                  <c:v>5.8095763691495106E-2</c:v>
                </c:pt>
                <c:pt idx="58">
                  <c:v>5.8627433574464545E-2</c:v>
                </c:pt>
                <c:pt idx="59">
                  <c:v>5.7390818240908019E-2</c:v>
                </c:pt>
                <c:pt idx="60">
                  <c:v>5.626577529162971E-2</c:v>
                </c:pt>
                <c:pt idx="61">
                  <c:v>5.6709572254422531E-2</c:v>
                </c:pt>
                <c:pt idx="62">
                  <c:v>5.5273800229328034E-2</c:v>
                </c:pt>
                <c:pt idx="63">
                  <c:v>5.4679621307358872E-2</c:v>
                </c:pt>
                <c:pt idx="64">
                  <c:v>5.45515906435508E-2</c:v>
                </c:pt>
                <c:pt idx="65">
                  <c:v>0.13701204113119403</c:v>
                </c:pt>
                <c:pt idx="66">
                  <c:v>0.15572330402280535</c:v>
                </c:pt>
                <c:pt idx="67">
                  <c:v>0.16598647199846403</c:v>
                </c:pt>
                <c:pt idx="68">
                  <c:v>0.18064301381573167</c:v>
                </c:pt>
                <c:pt idx="69">
                  <c:v>0.17720665172123676</c:v>
                </c:pt>
                <c:pt idx="70">
                  <c:v>0.18187630933587506</c:v>
                </c:pt>
                <c:pt idx="71">
                  <c:v>0.18348911833094117</c:v>
                </c:pt>
                <c:pt idx="72">
                  <c:v>0.1753331372628773</c:v>
                </c:pt>
                <c:pt idx="73">
                  <c:v>0.16400157787247605</c:v>
                </c:pt>
                <c:pt idx="74">
                  <c:v>0.153165588784903</c:v>
                </c:pt>
                <c:pt idx="75">
                  <c:v>0.14361851417740332</c:v>
                </c:pt>
                <c:pt idx="76">
                  <c:v>0.13534704443795353</c:v>
                </c:pt>
                <c:pt idx="77">
                  <c:v>0.12277849940309492</c:v>
                </c:pt>
                <c:pt idx="78">
                  <c:v>0.10639242970962885</c:v>
                </c:pt>
                <c:pt idx="79">
                  <c:v>0.10583567141547039</c:v>
                </c:pt>
                <c:pt idx="80">
                  <c:v>9.8758007370190415E-2</c:v>
                </c:pt>
                <c:pt idx="81">
                  <c:v>8.6677934071620208E-2</c:v>
                </c:pt>
              </c:numCache>
            </c:numRef>
          </c:val>
          <c:smooth val="0"/>
          <c:extLst>
            <c:ext xmlns:c16="http://schemas.microsoft.com/office/drawing/2014/chart" uri="{C3380CC4-5D6E-409C-BE32-E72D297353CC}">
              <c16:uniqueId val="{00000001-8992-4E8C-BEAB-0D4B17BFAF90}"/>
            </c:ext>
          </c:extLst>
        </c:ser>
        <c:ser>
          <c:idx val="19"/>
          <c:order val="2"/>
          <c:tx>
            <c:strRef>
              <c:f>'Table 3.1 DomesticCentralBank'!$A$32</c:f>
              <c:strCache>
                <c:ptCount val="1"/>
                <c:pt idx="0">
                  <c:v>Czech Republic</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DomesticCentralBank'!$B$32:$DX$32</c:f>
              <c:numCache>
                <c:formatCode>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9.3884469943930106E-4</c:v>
                </c:pt>
                <c:pt idx="73">
                  <c:v>9.0204215901643037E-4</c:v>
                </c:pt>
                <c:pt idx="74">
                  <c:v>8.9163037295289548E-4</c:v>
                </c:pt>
                <c:pt idx="75">
                  <c:v>9.3407062641444978E-4</c:v>
                </c:pt>
                <c:pt idx="76">
                  <c:v>9.0338346143633457E-4</c:v>
                </c:pt>
                <c:pt idx="77">
                  <c:v>8.8868011959095322E-4</c:v>
                </c:pt>
                <c:pt idx="78">
                  <c:v>8.7117391307053329E-4</c:v>
                </c:pt>
                <c:pt idx="79">
                  <c:v>8.658003303646689E-4</c:v>
                </c:pt>
                <c:pt idx="80">
                  <c:v>8.3894477526167582E-4</c:v>
                </c:pt>
                <c:pt idx="81">
                  <c:v>8.4309948664274459E-4</c:v>
                </c:pt>
              </c:numCache>
            </c:numRef>
          </c:val>
          <c:smooth val="0"/>
          <c:extLst>
            <c:ext xmlns:c16="http://schemas.microsoft.com/office/drawing/2014/chart" uri="{C3380CC4-5D6E-409C-BE32-E72D297353CC}">
              <c16:uniqueId val="{00000002-8992-4E8C-BEAB-0D4B17BFAF90}"/>
            </c:ext>
          </c:extLst>
        </c:ser>
        <c:ser>
          <c:idx val="21"/>
          <c:order val="3"/>
          <c:tx>
            <c:strRef>
              <c:f>'Table 3.1 DomesticCentralBank'!$A$33</c:f>
              <c:strCache>
                <c:ptCount val="1"/>
                <c:pt idx="0">
                  <c:v>Denmark</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DomesticCentralBank'!$B$33:$DX$33</c:f>
              <c:numCache>
                <c:formatCode>0%</c:formatCode>
                <c:ptCount val="127"/>
                <c:pt idx="0">
                  <c:v>2.3765374111317142E-2</c:v>
                </c:pt>
                <c:pt idx="1">
                  <c:v>2.2918351118921775E-2</c:v>
                </c:pt>
                <c:pt idx="2">
                  <c:v>2.1742319268035215E-2</c:v>
                </c:pt>
                <c:pt idx="3">
                  <c:v>2.1476340766348766E-2</c:v>
                </c:pt>
                <c:pt idx="4">
                  <c:v>1.8929294633817078E-2</c:v>
                </c:pt>
                <c:pt idx="5">
                  <c:v>1.8141694211184563E-2</c:v>
                </c:pt>
                <c:pt idx="6">
                  <c:v>1.8050990974504515E-2</c:v>
                </c:pt>
                <c:pt idx="7">
                  <c:v>1.5898276594860782E-2</c:v>
                </c:pt>
                <c:pt idx="8">
                  <c:v>1.5622897687307014E-2</c:v>
                </c:pt>
                <c:pt idx="9">
                  <c:v>1.6408725833766496E-2</c:v>
                </c:pt>
                <c:pt idx="10">
                  <c:v>1.8182030326719816E-2</c:v>
                </c:pt>
                <c:pt idx="11">
                  <c:v>1.9488727073794714E-2</c:v>
                </c:pt>
                <c:pt idx="12">
                  <c:v>1.9823310433149915E-2</c:v>
                </c:pt>
                <c:pt idx="13">
                  <c:v>1.6874745820310979E-2</c:v>
                </c:pt>
                <c:pt idx="14">
                  <c:v>1.6493144080917458E-2</c:v>
                </c:pt>
                <c:pt idx="15">
                  <c:v>7.341538162183199E-3</c:v>
                </c:pt>
                <c:pt idx="16">
                  <c:v>8.2977128001735668E-3</c:v>
                </c:pt>
                <c:pt idx="17">
                  <c:v>7.8641039523551712E-3</c:v>
                </c:pt>
                <c:pt idx="18">
                  <c:v>9.3552544717236188E-3</c:v>
                </c:pt>
                <c:pt idx="19">
                  <c:v>5.303501461533678E-3</c:v>
                </c:pt>
                <c:pt idx="20">
                  <c:v>4.9366832968068628E-3</c:v>
                </c:pt>
                <c:pt idx="21">
                  <c:v>4.6274605807610763E-3</c:v>
                </c:pt>
                <c:pt idx="22">
                  <c:v>4.3029970686001718E-3</c:v>
                </c:pt>
                <c:pt idx="23">
                  <c:v>3.3268819312838377E-3</c:v>
                </c:pt>
                <c:pt idx="24">
                  <c:v>2.6034696093532989E-3</c:v>
                </c:pt>
                <c:pt idx="25">
                  <c:v>2.5254863965690428E-3</c:v>
                </c:pt>
                <c:pt idx="26">
                  <c:v>1.9057981146463289E-3</c:v>
                </c:pt>
                <c:pt idx="27">
                  <c:v>1.1923455481979079E-3</c:v>
                </c:pt>
                <c:pt idx="28">
                  <c:v>1.1483565703776101E-3</c:v>
                </c:pt>
                <c:pt idx="29">
                  <c:v>1.8585471864480117E-3</c:v>
                </c:pt>
                <c:pt idx="30">
                  <c:v>1.0599041755894171E-3</c:v>
                </c:pt>
                <c:pt idx="31">
                  <c:v>5.1406314426992753E-4</c:v>
                </c:pt>
                <c:pt idx="32">
                  <c:v>5.3422481868565142E-4</c:v>
                </c:pt>
                <c:pt idx="33">
                  <c:v>4.1641828625044923E-4</c:v>
                </c:pt>
                <c:pt idx="34">
                  <c:v>4.1219638634157829E-4</c:v>
                </c:pt>
                <c:pt idx="35">
                  <c:v>6.7022892981358315E-4</c:v>
                </c:pt>
                <c:pt idx="36">
                  <c:v>1.038092280478049E-3</c:v>
                </c:pt>
                <c:pt idx="37">
                  <c:v>1.2920776694069214E-3</c:v>
                </c:pt>
                <c:pt idx="38">
                  <c:v>9.4445613671369048E-4</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numCache>
            </c:numRef>
          </c:val>
          <c:smooth val="0"/>
          <c:extLst>
            <c:ext xmlns:c16="http://schemas.microsoft.com/office/drawing/2014/chart" uri="{C3380CC4-5D6E-409C-BE32-E72D297353CC}">
              <c16:uniqueId val="{00000003-8992-4E8C-BEAB-0D4B17BFAF90}"/>
            </c:ext>
          </c:extLst>
        </c:ser>
        <c:ser>
          <c:idx val="22"/>
          <c:order val="4"/>
          <c:tx>
            <c:strRef>
              <c:f>'Table 3.1 DomesticCentralBank'!$A$41</c:f>
              <c:strCache>
                <c:ptCount val="1"/>
                <c:pt idx="0">
                  <c:v>Korea</c:v>
                </c:pt>
              </c:strCache>
            </c:strRef>
          </c:tx>
          <c:spPr>
            <a:ln w="50800">
              <a:solidFill>
                <a:srgbClr val="7030A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DomesticCentralBank'!$B$41:$DX$41</c:f>
              <c:numCache>
                <c:formatCode>0%</c:formatCode>
                <c:ptCount val="127"/>
                <c:pt idx="0">
                  <c:v>6.1857609676967608E-2</c:v>
                </c:pt>
                <c:pt idx="1">
                  <c:v>7.3260395363436523E-2</c:v>
                </c:pt>
                <c:pt idx="2">
                  <c:v>5.7962061936819576E-2</c:v>
                </c:pt>
                <c:pt idx="3">
                  <c:v>1.9066652431117392E-2</c:v>
                </c:pt>
                <c:pt idx="4">
                  <c:v>9.2443850812558265E-2</c:v>
                </c:pt>
                <c:pt idx="5">
                  <c:v>9.0595279721231894E-2</c:v>
                </c:pt>
                <c:pt idx="6">
                  <c:v>8.0914339276727323E-2</c:v>
                </c:pt>
                <c:pt idx="7">
                  <c:v>2.9156957207715915E-2</c:v>
                </c:pt>
                <c:pt idx="8">
                  <c:v>6.0029650759469796E-2</c:v>
                </c:pt>
                <c:pt idx="9">
                  <c:v>4.7283715513129716E-2</c:v>
                </c:pt>
                <c:pt idx="10">
                  <c:v>5.1670125413347354E-2</c:v>
                </c:pt>
                <c:pt idx="11">
                  <c:v>3.603057609360804E-2</c:v>
                </c:pt>
                <c:pt idx="12">
                  <c:v>3.5591348523887012E-2</c:v>
                </c:pt>
                <c:pt idx="13">
                  <c:v>4.4266270742043548E-2</c:v>
                </c:pt>
                <c:pt idx="14">
                  <c:v>3.5418154779647278E-2</c:v>
                </c:pt>
                <c:pt idx="15">
                  <c:v>4.5465563004784028E-2</c:v>
                </c:pt>
                <c:pt idx="16">
                  <c:v>4.0162859231323948E-2</c:v>
                </c:pt>
                <c:pt idx="17">
                  <c:v>4.1345648050590565E-2</c:v>
                </c:pt>
                <c:pt idx="18">
                  <c:v>4.2258624359160911E-2</c:v>
                </c:pt>
                <c:pt idx="19">
                  <c:v>4.2592467773828739E-2</c:v>
                </c:pt>
                <c:pt idx="20">
                  <c:v>8.7043924462941666E-2</c:v>
                </c:pt>
                <c:pt idx="21">
                  <c:v>0.10788205448854124</c:v>
                </c:pt>
                <c:pt idx="22">
                  <c:v>7.6488332382930527E-2</c:v>
                </c:pt>
                <c:pt idx="23">
                  <c:v>4.1416315676785311E-2</c:v>
                </c:pt>
                <c:pt idx="24">
                  <c:v>7.7459302191921486E-2</c:v>
                </c:pt>
                <c:pt idx="25">
                  <c:v>7.5491958900433059E-2</c:v>
                </c:pt>
                <c:pt idx="26">
                  <c:v>5.1062418456191333E-2</c:v>
                </c:pt>
                <c:pt idx="27">
                  <c:v>3.7751144961684226E-2</c:v>
                </c:pt>
                <c:pt idx="28">
                  <c:v>6.4406052262488772E-2</c:v>
                </c:pt>
                <c:pt idx="29">
                  <c:v>4.178821699483988E-2</c:v>
                </c:pt>
                <c:pt idx="30">
                  <c:v>3.5996587901734364E-2</c:v>
                </c:pt>
                <c:pt idx="31">
                  <c:v>3.5299860731640438E-2</c:v>
                </c:pt>
                <c:pt idx="32">
                  <c:v>6.9214023555817669E-2</c:v>
                </c:pt>
                <c:pt idx="33">
                  <c:v>6.3465621680653839E-2</c:v>
                </c:pt>
                <c:pt idx="34">
                  <c:v>4.8926979833374469E-2</c:v>
                </c:pt>
                <c:pt idx="35">
                  <c:v>4.2607335800645581E-2</c:v>
                </c:pt>
                <c:pt idx="36">
                  <c:v>6.8699379021376669E-2</c:v>
                </c:pt>
                <c:pt idx="37">
                  <c:v>7.3936438878070776E-2</c:v>
                </c:pt>
                <c:pt idx="38">
                  <c:v>5.287350960123148E-2</c:v>
                </c:pt>
                <c:pt idx="39">
                  <c:v>3.4264841633001482E-2</c:v>
                </c:pt>
                <c:pt idx="40">
                  <c:v>5.2987297664470148E-2</c:v>
                </c:pt>
                <c:pt idx="41">
                  <c:v>4.2434710347992913E-2</c:v>
                </c:pt>
                <c:pt idx="42">
                  <c:v>4.7070211967432087E-2</c:v>
                </c:pt>
                <c:pt idx="43">
                  <c:v>3.4983140835346122E-2</c:v>
                </c:pt>
                <c:pt idx="44">
                  <c:v>4.7627717593703704E-2</c:v>
                </c:pt>
                <c:pt idx="45">
                  <c:v>5.0741597159796543E-2</c:v>
                </c:pt>
                <c:pt idx="46">
                  <c:v>4.6555574057023867E-2</c:v>
                </c:pt>
                <c:pt idx="47">
                  <c:v>2.5680221572033771E-2</c:v>
                </c:pt>
                <c:pt idx="48">
                  <c:v>3.6424325543743918E-2</c:v>
                </c:pt>
                <c:pt idx="49">
                  <c:v>2.252127326880337E-2</c:v>
                </c:pt>
                <c:pt idx="50">
                  <c:v>1.9515041018829369E-2</c:v>
                </c:pt>
                <c:pt idx="51">
                  <c:v>2.208828550336106E-2</c:v>
                </c:pt>
                <c:pt idx="52">
                  <c:v>2.7117748713197724E-2</c:v>
                </c:pt>
                <c:pt idx="53">
                  <c:v>2.3873073621039922E-2</c:v>
                </c:pt>
                <c:pt idx="54">
                  <c:v>2.1320000791723373E-2</c:v>
                </c:pt>
                <c:pt idx="55">
                  <c:v>2.2496335449550549E-2</c:v>
                </c:pt>
                <c:pt idx="56">
                  <c:v>2.3238538417108521E-2</c:v>
                </c:pt>
                <c:pt idx="57">
                  <c:v>2.4538909660782395E-2</c:v>
                </c:pt>
                <c:pt idx="58">
                  <c:v>2.3126131716121864E-2</c:v>
                </c:pt>
                <c:pt idx="59">
                  <c:v>2.3949758157795292E-2</c:v>
                </c:pt>
                <c:pt idx="60">
                  <c:v>3.3010618897661367E-2</c:v>
                </c:pt>
                <c:pt idx="61">
                  <c:v>2.8763476342219787E-2</c:v>
                </c:pt>
                <c:pt idx="62">
                  <c:v>3.2272438416568329E-2</c:v>
                </c:pt>
                <c:pt idx="63">
                  <c:v>2.2098296196269435E-2</c:v>
                </c:pt>
                <c:pt idx="64">
                  <c:v>3.8859136478717415E-2</c:v>
                </c:pt>
                <c:pt idx="65">
                  <c:v>4.452865220810262E-2</c:v>
                </c:pt>
                <c:pt idx="66">
                  <c:v>3.4633731288628032E-2</c:v>
                </c:pt>
                <c:pt idx="67">
                  <c:v>2.9945990800519219E-2</c:v>
                </c:pt>
                <c:pt idx="68">
                  <c:v>3.7702804429176055E-2</c:v>
                </c:pt>
                <c:pt idx="69">
                  <c:v>3.3696606405732736E-2</c:v>
                </c:pt>
                <c:pt idx="70">
                  <c:v>3.1294752052265562E-2</c:v>
                </c:pt>
                <c:pt idx="71">
                  <c:v>2.8873745340394653E-2</c:v>
                </c:pt>
                <c:pt idx="72">
                  <c:v>2.5760566757924781E-2</c:v>
                </c:pt>
                <c:pt idx="73">
                  <c:v>2.4293413510684748E-2</c:v>
                </c:pt>
                <c:pt idx="74">
                  <c:v>2.2956728563405925E-2</c:v>
                </c:pt>
                <c:pt idx="75">
                  <c:v>2.0847938726995793E-2</c:v>
                </c:pt>
                <c:pt idx="76">
                  <c:v>1.7736234900661212E-2</c:v>
                </c:pt>
                <c:pt idx="77">
                  <c:v>1.5877161642803717E-2</c:v>
                </c:pt>
                <c:pt idx="78">
                  <c:v>1.4383370500146792E-2</c:v>
                </c:pt>
                <c:pt idx="79">
                  <c:v>1.2171900018745798E-2</c:v>
                </c:pt>
                <c:pt idx="80">
                  <c:v>9.9682698289679152E-3</c:v>
                </c:pt>
                <c:pt idx="81">
                  <c:v>8.1001849264540435E-3</c:v>
                </c:pt>
              </c:numCache>
            </c:numRef>
          </c:val>
          <c:smooth val="0"/>
          <c:extLst>
            <c:ext xmlns:c16="http://schemas.microsoft.com/office/drawing/2014/chart" uri="{C3380CC4-5D6E-409C-BE32-E72D297353CC}">
              <c16:uniqueId val="{00000004-8992-4E8C-BEAB-0D4B17BFAF90}"/>
            </c:ext>
          </c:extLst>
        </c:ser>
        <c:ser>
          <c:idx val="0"/>
          <c:order val="5"/>
          <c:tx>
            <c:strRef>
              <c:f>'Table 3.1 DomesticCentralBank'!$A$43</c:f>
              <c:strCache>
                <c:ptCount val="1"/>
                <c:pt idx="0">
                  <c:v>New Zealand</c:v>
                </c:pt>
              </c:strCache>
            </c:strRef>
          </c:tx>
          <c:spPr>
            <a:ln w="50800">
              <a:solidFill>
                <a:srgbClr val="96BA79"/>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DomesticCentralBank'!$B$43:$DX$43</c:f>
              <c:numCache>
                <c:formatCode>0%</c:formatCode>
                <c:ptCount val="127"/>
                <c:pt idx="0">
                  <c:v>9.2115259387887991E-2</c:v>
                </c:pt>
                <c:pt idx="1">
                  <c:v>0.10047359271026916</c:v>
                </c:pt>
                <c:pt idx="2">
                  <c:v>0.12540276179516688</c:v>
                </c:pt>
                <c:pt idx="3">
                  <c:v>0.12222786524462502</c:v>
                </c:pt>
                <c:pt idx="4">
                  <c:v>0.13665963219776908</c:v>
                </c:pt>
                <c:pt idx="5">
                  <c:v>0.13625217879405596</c:v>
                </c:pt>
                <c:pt idx="6">
                  <c:v>0.13448406125592074</c:v>
                </c:pt>
                <c:pt idx="7">
                  <c:v>0.13093884973857695</c:v>
                </c:pt>
                <c:pt idx="8">
                  <c:v>0.1493840917989338</c:v>
                </c:pt>
                <c:pt idx="9">
                  <c:v>0.14639003656035429</c:v>
                </c:pt>
                <c:pt idx="10">
                  <c:v>0.15303179084325519</c:v>
                </c:pt>
                <c:pt idx="11">
                  <c:v>0.15990405081252743</c:v>
                </c:pt>
                <c:pt idx="12">
                  <c:v>0.14923029661740109</c:v>
                </c:pt>
                <c:pt idx="13">
                  <c:v>0.145803292981456</c:v>
                </c:pt>
                <c:pt idx="14">
                  <c:v>0.14081839260638127</c:v>
                </c:pt>
                <c:pt idx="15">
                  <c:v>0.13668438859352344</c:v>
                </c:pt>
                <c:pt idx="16">
                  <c:v>0.14033948914348771</c:v>
                </c:pt>
                <c:pt idx="17">
                  <c:v>0.13770177401310532</c:v>
                </c:pt>
                <c:pt idx="18">
                  <c:v>0.14907992123310926</c:v>
                </c:pt>
                <c:pt idx="19">
                  <c:v>0.15060617422822148</c:v>
                </c:pt>
                <c:pt idx="20">
                  <c:v>0.11491582859641453</c:v>
                </c:pt>
                <c:pt idx="21">
                  <c:v>0.11184807828104508</c:v>
                </c:pt>
                <c:pt idx="22">
                  <c:v>8.334338148407168E-2</c:v>
                </c:pt>
                <c:pt idx="23">
                  <c:v>7.8208154009903275E-2</c:v>
                </c:pt>
                <c:pt idx="24">
                  <c:v>7.6108027138954981E-2</c:v>
                </c:pt>
                <c:pt idx="25">
                  <c:v>7.3504709659586234E-2</c:v>
                </c:pt>
                <c:pt idx="26">
                  <c:v>7.191509261330134E-2</c:v>
                </c:pt>
                <c:pt idx="27">
                  <c:v>7.0823857664303325E-2</c:v>
                </c:pt>
                <c:pt idx="28">
                  <c:v>6.3497401920392826E-2</c:v>
                </c:pt>
                <c:pt idx="29">
                  <c:v>5.670599566578377E-2</c:v>
                </c:pt>
                <c:pt idx="30">
                  <c:v>7.8208938563076452E-2</c:v>
                </c:pt>
                <c:pt idx="31">
                  <c:v>4.4899516662426864E-2</c:v>
                </c:pt>
                <c:pt idx="32">
                  <c:v>4.4659261143616277E-2</c:v>
                </c:pt>
                <c:pt idx="33">
                  <c:v>4.2811938537448718E-2</c:v>
                </c:pt>
                <c:pt idx="34">
                  <c:v>7.5029652038327746E-2</c:v>
                </c:pt>
                <c:pt idx="35">
                  <c:v>9.5005627995801131E-2</c:v>
                </c:pt>
                <c:pt idx="36">
                  <c:v>0.10597136247108109</c:v>
                </c:pt>
                <c:pt idx="37">
                  <c:v>3.9235888724903231E-2</c:v>
                </c:pt>
                <c:pt idx="38">
                  <c:v>3.75348925445134E-2</c:v>
                </c:pt>
                <c:pt idx="39">
                  <c:v>3.6677619011232516E-2</c:v>
                </c:pt>
                <c:pt idx="40">
                  <c:v>3.7223004995516847E-2</c:v>
                </c:pt>
                <c:pt idx="41">
                  <c:v>3.7435718079249732E-2</c:v>
                </c:pt>
                <c:pt idx="42">
                  <c:v>3.7212184050476056E-2</c:v>
                </c:pt>
                <c:pt idx="43">
                  <c:v>5.4926105383316937E-2</c:v>
                </c:pt>
                <c:pt idx="44">
                  <c:v>6.4154605379945329E-2</c:v>
                </c:pt>
                <c:pt idx="45">
                  <c:v>3.9133709981167608E-2</c:v>
                </c:pt>
                <c:pt idx="46">
                  <c:v>3.9684734513274332E-2</c:v>
                </c:pt>
                <c:pt idx="47">
                  <c:v>3.999219902244E-2</c:v>
                </c:pt>
                <c:pt idx="48">
                  <c:v>4.2390118067268577E-2</c:v>
                </c:pt>
                <c:pt idx="49">
                  <c:v>4.1324293893586946E-2</c:v>
                </c:pt>
                <c:pt idx="50">
                  <c:v>4.1259794348102306E-2</c:v>
                </c:pt>
                <c:pt idx="51">
                  <c:v>3.9038468390360931E-2</c:v>
                </c:pt>
                <c:pt idx="52">
                  <c:v>4.0701219512195123E-2</c:v>
                </c:pt>
                <c:pt idx="53">
                  <c:v>4.301012209854678E-2</c:v>
                </c:pt>
                <c:pt idx="54">
                  <c:v>5.5867990464949432E-2</c:v>
                </c:pt>
                <c:pt idx="55">
                  <c:v>4.0605231663532235E-2</c:v>
                </c:pt>
                <c:pt idx="56">
                  <c:v>4.2227799182307679E-2</c:v>
                </c:pt>
                <c:pt idx="57">
                  <c:v>4.1697622585438333E-2</c:v>
                </c:pt>
                <c:pt idx="58">
                  <c:v>4.6315233127283584E-2</c:v>
                </c:pt>
                <c:pt idx="59">
                  <c:v>6.7260039558192763E-2</c:v>
                </c:pt>
                <c:pt idx="60">
                  <c:v>3.9662631330206859E-2</c:v>
                </c:pt>
                <c:pt idx="61">
                  <c:v>3.9730976735102411E-2</c:v>
                </c:pt>
                <c:pt idx="62">
                  <c:v>3.9843831700770375E-2</c:v>
                </c:pt>
                <c:pt idx="63">
                  <c:v>4.2461191081004795E-2</c:v>
                </c:pt>
                <c:pt idx="64">
                  <c:v>7.419710860752024E-2</c:v>
                </c:pt>
                <c:pt idx="65">
                  <c:v>0.23743461258485551</c:v>
                </c:pt>
                <c:pt idx="66">
                  <c:v>0.34728216493642833</c:v>
                </c:pt>
                <c:pt idx="67">
                  <c:v>0.40330589896346297</c:v>
                </c:pt>
                <c:pt idx="68">
                  <c:v>0.42457829139999481</c:v>
                </c:pt>
                <c:pt idx="69">
                  <c:v>0.40725865439602094</c:v>
                </c:pt>
                <c:pt idx="70">
                  <c:v>0.40708477427796991</c:v>
                </c:pt>
                <c:pt idx="71">
                  <c:v>0.3897298079008894</c:v>
                </c:pt>
                <c:pt idx="72">
                  <c:v>0.39045336288302179</c:v>
                </c:pt>
                <c:pt idx="73">
                  <c:v>0.37924371740161211</c:v>
                </c:pt>
                <c:pt idx="74">
                  <c:v>0.36414775707344627</c:v>
                </c:pt>
                <c:pt idx="75">
                  <c:v>0.34285428053029371</c:v>
                </c:pt>
                <c:pt idx="76">
                  <c:v>0.33067949089115495</c:v>
                </c:pt>
                <c:pt idx="77">
                  <c:v>0.28849937399391878</c:v>
                </c:pt>
                <c:pt idx="78">
                  <c:v>0.26866963799018823</c:v>
                </c:pt>
                <c:pt idx="79">
                  <c:v>0.25350904553961323</c:v>
                </c:pt>
                <c:pt idx="80">
                  <c:v>0.23887821552433941</c:v>
                </c:pt>
                <c:pt idx="81">
                  <c:v>0.19019629482129063</c:v>
                </c:pt>
              </c:numCache>
            </c:numRef>
          </c:val>
          <c:smooth val="0"/>
          <c:extLst>
            <c:ext xmlns:c16="http://schemas.microsoft.com/office/drawing/2014/chart" uri="{C3380CC4-5D6E-409C-BE32-E72D297353CC}">
              <c16:uniqueId val="{00000005-8992-4E8C-BEAB-0D4B17BFAF90}"/>
            </c:ext>
          </c:extLst>
        </c:ser>
        <c:ser>
          <c:idx val="1"/>
          <c:order val="6"/>
          <c:tx>
            <c:strRef>
              <c:f>'Table 3.1 DomesticCentralBank'!$A$44</c:f>
              <c:strCache>
                <c:ptCount val="1"/>
                <c:pt idx="0">
                  <c:v>Norway</c:v>
                </c:pt>
              </c:strCache>
            </c:strRef>
          </c:tx>
          <c:spPr>
            <a:ln w="50800">
              <a:solidFill>
                <a:srgbClr val="00000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DomesticCentralBank'!$B$44:$DX$44</c:f>
              <c:numCache>
                <c:formatCode>0%</c:formatCode>
                <c:ptCount val="127"/>
                <c:pt idx="0">
                  <c:v>3.3334151054210573E-2</c:v>
                </c:pt>
                <c:pt idx="1">
                  <c:v>2.810620632715875E-2</c:v>
                </c:pt>
                <c:pt idx="2">
                  <c:v>2.7653107670923126E-2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1.0483927614770177E-4</c:v>
                </c:pt>
                <c:pt idx="75">
                  <c:v>0</c:v>
                </c:pt>
                <c:pt idx="76">
                  <c:v>0</c:v>
                </c:pt>
                <c:pt idx="77">
                  <c:v>0</c:v>
                </c:pt>
                <c:pt idx="78">
                  <c:v>0</c:v>
                </c:pt>
                <c:pt idx="79">
                  <c:v>0</c:v>
                </c:pt>
                <c:pt idx="80">
                  <c:v>0</c:v>
                </c:pt>
                <c:pt idx="81">
                  <c:v>0</c:v>
                </c:pt>
              </c:numCache>
            </c:numRef>
          </c:val>
          <c:smooth val="0"/>
          <c:extLst>
            <c:ext xmlns:c16="http://schemas.microsoft.com/office/drawing/2014/chart" uri="{C3380CC4-5D6E-409C-BE32-E72D297353CC}">
              <c16:uniqueId val="{00000006-8992-4E8C-BEAB-0D4B17BFAF90}"/>
            </c:ext>
          </c:extLst>
        </c:ser>
        <c:ser>
          <c:idx val="2"/>
          <c:order val="7"/>
          <c:tx>
            <c:strRef>
              <c:f>'Table 3.1 DomesticCentralBank'!$A$48</c:f>
              <c:strCache>
                <c:ptCount val="1"/>
                <c:pt idx="0">
                  <c:v>Sweden</c:v>
                </c:pt>
              </c:strCache>
            </c:strRef>
          </c:tx>
          <c:spPr>
            <a:ln w="50800">
              <a:solidFill>
                <a:srgbClr val="00B0F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3.1 DomesticCentralBank'!$B$48:$DX$48</c:f>
              <c:numCache>
                <c:formatCode>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5.4650365689227435E-4</c:v>
                </c:pt>
                <c:pt idx="33">
                  <c:v>1.0839530717199908E-3</c:v>
                </c:pt>
                <c:pt idx="34">
                  <c:v>1.6218840041870939E-3</c:v>
                </c:pt>
                <c:pt idx="35">
                  <c:v>2.1123197213914597E-3</c:v>
                </c:pt>
                <c:pt idx="36">
                  <c:v>2.9988304956169924E-3</c:v>
                </c:pt>
                <c:pt idx="37">
                  <c:v>3.9591724494912727E-3</c:v>
                </c:pt>
                <c:pt idx="38">
                  <c:v>4.9507438681141939E-3</c:v>
                </c:pt>
                <c:pt idx="39">
                  <c:v>5.960479596894208E-3</c:v>
                </c:pt>
                <c:pt idx="40">
                  <c:v>6.053985968438173E-3</c:v>
                </c:pt>
                <c:pt idx="41">
                  <c:v>6.0439274189346978E-3</c:v>
                </c:pt>
                <c:pt idx="42">
                  <c:v>6.0962704710400169E-3</c:v>
                </c:pt>
                <c:pt idx="43">
                  <c:v>5.7839953303929241E-3</c:v>
                </c:pt>
                <c:pt idx="44">
                  <c:v>2.5802553038000855E-2</c:v>
                </c:pt>
                <c:pt idx="45">
                  <c:v>4.5281010540950038E-2</c:v>
                </c:pt>
                <c:pt idx="46">
                  <c:v>6.5116509064351957E-2</c:v>
                </c:pt>
                <c:pt idx="47">
                  <c:v>8.3074554796377348E-2</c:v>
                </c:pt>
                <c:pt idx="48">
                  <c:v>0.10265627650667354</c:v>
                </c:pt>
                <c:pt idx="49">
                  <c:v>0.1164765441006665</c:v>
                </c:pt>
                <c:pt idx="50">
                  <c:v>0.13625865296170778</c:v>
                </c:pt>
                <c:pt idx="51">
                  <c:v>0.14943740537602215</c:v>
                </c:pt>
                <c:pt idx="52">
                  <c:v>0.15735993590682001</c:v>
                </c:pt>
                <c:pt idx="53">
                  <c:v>0.16529172628714861</c:v>
                </c:pt>
                <c:pt idx="54">
                  <c:v>0.1778094203622777</c:v>
                </c:pt>
                <c:pt idx="55">
                  <c:v>0.17741092017994481</c:v>
                </c:pt>
                <c:pt idx="56">
                  <c:v>0.18990801037204352</c:v>
                </c:pt>
                <c:pt idx="57">
                  <c:v>0.19272005850944285</c:v>
                </c:pt>
                <c:pt idx="58">
                  <c:v>0.19757927477188741</c:v>
                </c:pt>
                <c:pt idx="59">
                  <c:v>0.19774735061049439</c:v>
                </c:pt>
                <c:pt idx="60">
                  <c:v>0.20467574346112505</c:v>
                </c:pt>
                <c:pt idx="61">
                  <c:v>0.20500580196157045</c:v>
                </c:pt>
                <c:pt idx="62">
                  <c:v>0.20289749717888814</c:v>
                </c:pt>
                <c:pt idx="63">
                  <c:v>0.19927865950892076</c:v>
                </c:pt>
                <c:pt idx="64">
                  <c:v>0.19433954313091792</c:v>
                </c:pt>
                <c:pt idx="65">
                  <c:v>0.19155652096478729</c:v>
                </c:pt>
                <c:pt idx="66">
                  <c:v>0.18674351762888103</c:v>
                </c:pt>
                <c:pt idx="67">
                  <c:v>0.18098066360023221</c:v>
                </c:pt>
                <c:pt idx="68">
                  <c:v>0.18859121747241725</c:v>
                </c:pt>
                <c:pt idx="69">
                  <c:v>0.19989671672382642</c:v>
                </c:pt>
                <c:pt idx="70">
                  <c:v>0.21413461845141762</c:v>
                </c:pt>
                <c:pt idx="71">
                  <c:v>0.2161920177173455</c:v>
                </c:pt>
                <c:pt idx="72">
                  <c:v>0.21184422334809486</c:v>
                </c:pt>
                <c:pt idx="73">
                  <c:v>0.2048174172945281</c:v>
                </c:pt>
                <c:pt idx="74">
                  <c:v>0.18928365240515851</c:v>
                </c:pt>
                <c:pt idx="75">
                  <c:v>0.18118568474249561</c:v>
                </c:pt>
                <c:pt idx="76">
                  <c:v>0.18239496960856699</c:v>
                </c:pt>
                <c:pt idx="77">
                  <c:v>0.17855586342061264</c:v>
                </c:pt>
                <c:pt idx="78">
                  <c:v>0.17732020805571078</c:v>
                </c:pt>
                <c:pt idx="79">
                  <c:v>0.13899888303144142</c:v>
                </c:pt>
                <c:pt idx="80">
                  <c:v>0.12723072287139653</c:v>
                </c:pt>
                <c:pt idx="81">
                  <c:v>0.11534232703893778</c:v>
                </c:pt>
              </c:numCache>
            </c:numRef>
          </c:val>
          <c:smooth val="0"/>
          <c:extLst>
            <c:ext xmlns:c16="http://schemas.microsoft.com/office/drawing/2014/chart" uri="{C3380CC4-5D6E-409C-BE32-E72D297353CC}">
              <c16:uniqueId val="{00000007-8992-4E8C-BEAB-0D4B17BFAF90}"/>
            </c:ext>
          </c:extLst>
        </c:ser>
        <c:dLbls>
          <c:showLegendKey val="0"/>
          <c:showVal val="0"/>
          <c:showCatName val="0"/>
          <c:showSerName val="0"/>
          <c:showPercent val="0"/>
          <c:showBubbleSize val="0"/>
        </c:dLbls>
        <c:smooth val="0"/>
        <c:axId val="570394880"/>
        <c:axId val="570171392"/>
      </c:lineChart>
      <c:dateAx>
        <c:axId val="57039488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171392"/>
        <c:crosses val="autoZero"/>
        <c:auto val="1"/>
        <c:lblOffset val="100"/>
        <c:baseTimeUnit val="months"/>
        <c:majorUnit val="24"/>
        <c:majorTimeUnit val="months"/>
        <c:minorUnit val="12"/>
        <c:minorTimeUnit val="months"/>
      </c:dateAx>
      <c:valAx>
        <c:axId val="570171392"/>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94880"/>
        <c:crosses val="autoZero"/>
        <c:crossBetween val="between"/>
        <c:majorUnit val="0.1"/>
        <c:min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255" l="0.70000000000000062" r="0.70000000000000062" t="0.75000000000000255"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3.2 DomesticBank'!$A$40</c:f>
              <c:strCache>
                <c:ptCount val="1"/>
                <c:pt idx="0">
                  <c:v>Japan</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DomesticBank'!$B$40:$DX$40</c:f>
              <c:numCache>
                <c:formatCode>0%</c:formatCode>
                <c:ptCount val="127"/>
                <c:pt idx="0">
                  <c:v>0.3542654075557598</c:v>
                </c:pt>
                <c:pt idx="1">
                  <c:v>0.36128047701868959</c:v>
                </c:pt>
                <c:pt idx="2">
                  <c:v>0.35146513418047842</c:v>
                </c:pt>
                <c:pt idx="3">
                  <c:v>0.3507802194099281</c:v>
                </c:pt>
                <c:pt idx="4">
                  <c:v>0.34284367469639376</c:v>
                </c:pt>
                <c:pt idx="5">
                  <c:v>0.34653728829006647</c:v>
                </c:pt>
                <c:pt idx="6">
                  <c:v>0.34944379225721861</c:v>
                </c:pt>
                <c:pt idx="7">
                  <c:v>0.34889654883174515</c:v>
                </c:pt>
                <c:pt idx="8">
                  <c:v>0.35553707365443243</c:v>
                </c:pt>
                <c:pt idx="9">
                  <c:v>0.36164063298820054</c:v>
                </c:pt>
                <c:pt idx="10">
                  <c:v>0.36686390087363863</c:v>
                </c:pt>
                <c:pt idx="11">
                  <c:v>0.36967396090115773</c:v>
                </c:pt>
                <c:pt idx="12">
                  <c:v>0.37488663443819309</c:v>
                </c:pt>
                <c:pt idx="13">
                  <c:v>0.37805045952474342</c:v>
                </c:pt>
                <c:pt idx="14">
                  <c:v>0.37147155377509228</c:v>
                </c:pt>
                <c:pt idx="15">
                  <c:v>0.3656571361619807</c:v>
                </c:pt>
                <c:pt idx="16">
                  <c:v>0.37942347227649631</c:v>
                </c:pt>
                <c:pt idx="17">
                  <c:v>0.38413456559758935</c:v>
                </c:pt>
                <c:pt idx="18">
                  <c:v>0.37530881302634506</c:v>
                </c:pt>
                <c:pt idx="19">
                  <c:v>0.40397209980847892</c:v>
                </c:pt>
                <c:pt idx="20">
                  <c:v>0.40663654099962049</c:v>
                </c:pt>
                <c:pt idx="21">
                  <c:v>0.41966013957573295</c:v>
                </c:pt>
                <c:pt idx="22">
                  <c:v>0.4261026657318237</c:v>
                </c:pt>
                <c:pt idx="23">
                  <c:v>0.42936506351686321</c:v>
                </c:pt>
                <c:pt idx="24">
                  <c:v>0.43942295985811647</c:v>
                </c:pt>
                <c:pt idx="25">
                  <c:v>0.43755069858456824</c:v>
                </c:pt>
                <c:pt idx="26">
                  <c:v>0.43543352365174276</c:v>
                </c:pt>
                <c:pt idx="27">
                  <c:v>0.44100186237204797</c:v>
                </c:pt>
                <c:pt idx="28">
                  <c:v>0.44604829777948235</c:v>
                </c:pt>
                <c:pt idx="29">
                  <c:v>0.44064223620076626</c:v>
                </c:pt>
                <c:pt idx="30">
                  <c:v>0.43252007015214561</c:v>
                </c:pt>
                <c:pt idx="31">
                  <c:v>0.43846757302042455</c:v>
                </c:pt>
                <c:pt idx="32">
                  <c:v>0.45012531078234558</c:v>
                </c:pt>
                <c:pt idx="33">
                  <c:v>0.43808586264954763</c:v>
                </c:pt>
                <c:pt idx="34">
                  <c:v>0.42759148983612083</c:v>
                </c:pt>
                <c:pt idx="35">
                  <c:v>0.42048268490571356</c:v>
                </c:pt>
                <c:pt idx="36">
                  <c:v>0.42209770021726012</c:v>
                </c:pt>
                <c:pt idx="37">
                  <c:v>0.39662781252274643</c:v>
                </c:pt>
                <c:pt idx="38">
                  <c:v>0.3907584111208432</c:v>
                </c:pt>
                <c:pt idx="39">
                  <c:v>0.37946745370907592</c:v>
                </c:pt>
                <c:pt idx="40">
                  <c:v>0.37421073669416621</c:v>
                </c:pt>
                <c:pt idx="41">
                  <c:v>0.36477143703663883</c:v>
                </c:pt>
                <c:pt idx="42">
                  <c:v>0.35675915435404298</c:v>
                </c:pt>
                <c:pt idx="43">
                  <c:v>0.34473112220508495</c:v>
                </c:pt>
                <c:pt idx="44">
                  <c:v>0.32836447931049378</c:v>
                </c:pt>
                <c:pt idx="45">
                  <c:v>0.3206937503004203</c:v>
                </c:pt>
                <c:pt idx="46">
                  <c:v>0.30879854419717423</c:v>
                </c:pt>
                <c:pt idx="47">
                  <c:v>0.29357983930807735</c:v>
                </c:pt>
                <c:pt idx="48">
                  <c:v>0.29281392823326835</c:v>
                </c:pt>
                <c:pt idx="49">
                  <c:v>0.28946441504389708</c:v>
                </c:pt>
                <c:pt idx="50">
                  <c:v>0.27630863521218774</c:v>
                </c:pt>
                <c:pt idx="51">
                  <c:v>0.26784521400756661</c:v>
                </c:pt>
                <c:pt idx="52">
                  <c:v>0.26100694058061408</c:v>
                </c:pt>
                <c:pt idx="53">
                  <c:v>0.25942313216876561</c:v>
                </c:pt>
                <c:pt idx="54">
                  <c:v>0.25121037727231205</c:v>
                </c:pt>
                <c:pt idx="55">
                  <c:v>0.24951965402167567</c:v>
                </c:pt>
                <c:pt idx="56">
                  <c:v>0.24939026937310749</c:v>
                </c:pt>
                <c:pt idx="57">
                  <c:v>0.23989184042703937</c:v>
                </c:pt>
                <c:pt idx="58">
                  <c:v>0.23328231273667815</c:v>
                </c:pt>
                <c:pt idx="59">
                  <c:v>0.22790595756532844</c:v>
                </c:pt>
                <c:pt idx="60">
                  <c:v>0.22453949560210826</c:v>
                </c:pt>
                <c:pt idx="61">
                  <c:v>0.22018285332028154</c:v>
                </c:pt>
                <c:pt idx="62">
                  <c:v>0.21896964642227656</c:v>
                </c:pt>
                <c:pt idx="63">
                  <c:v>0.21743401822816269</c:v>
                </c:pt>
                <c:pt idx="64">
                  <c:v>0.2160669920845473</c:v>
                </c:pt>
                <c:pt idx="65">
                  <c:v>0.22496160651881561</c:v>
                </c:pt>
                <c:pt idx="66">
                  <c:v>0.22892676170071999</c:v>
                </c:pt>
                <c:pt idx="67">
                  <c:v>0.22601923280027683</c:v>
                </c:pt>
                <c:pt idx="68">
                  <c:v>0.21961440204331475</c:v>
                </c:pt>
                <c:pt idx="69">
                  <c:v>0.22038021819564785</c:v>
                </c:pt>
                <c:pt idx="70">
                  <c:v>0.22095453211709959</c:v>
                </c:pt>
                <c:pt idx="71">
                  <c:v>0.21917892785149215</c:v>
                </c:pt>
                <c:pt idx="72">
                  <c:v>0.22817334352858884</c:v>
                </c:pt>
                <c:pt idx="73">
                  <c:v>0.22204218286361116</c:v>
                </c:pt>
                <c:pt idx="74">
                  <c:v>0.204965295133756</c:v>
                </c:pt>
                <c:pt idx="75">
                  <c:v>0.19226887725237049</c:v>
                </c:pt>
                <c:pt idx="76">
                  <c:v>0.18932530201096864</c:v>
                </c:pt>
                <c:pt idx="77">
                  <c:v>0.18642202264050253</c:v>
                </c:pt>
                <c:pt idx="78">
                  <c:v>0.1876740052020823</c:v>
                </c:pt>
                <c:pt idx="79">
                  <c:v>0.18626257772349353</c:v>
                </c:pt>
                <c:pt idx="80">
                  <c:v>0.18603963905493792</c:v>
                </c:pt>
                <c:pt idx="81">
                  <c:v>0.18341925128171085</c:v>
                </c:pt>
              </c:numCache>
            </c:numRef>
          </c:val>
          <c:smooth val="0"/>
          <c:extLst>
            <c:ext xmlns:c16="http://schemas.microsoft.com/office/drawing/2014/chart" uri="{C3380CC4-5D6E-409C-BE32-E72D297353CC}">
              <c16:uniqueId val="{00000000-58CF-42F8-AC23-CF287C7A82B9}"/>
            </c:ext>
          </c:extLst>
        </c:ser>
        <c:ser>
          <c:idx val="1"/>
          <c:order val="1"/>
          <c:tx>
            <c:strRef>
              <c:f>'Table 3.2 DomesticBank'!$A$49</c:f>
              <c:strCache>
                <c:ptCount val="1"/>
                <c:pt idx="0">
                  <c:v>Switzerland</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DomesticBank'!$B$49:$DX$49</c:f>
              <c:numCache>
                <c:formatCode>0%</c:formatCode>
                <c:ptCount val="127"/>
                <c:pt idx="0">
                  <c:v>0.1060832885687364</c:v>
                </c:pt>
                <c:pt idx="1">
                  <c:v>0.10775682445266201</c:v>
                </c:pt>
                <c:pt idx="2">
                  <c:v>0.10690716152548446</c:v>
                </c:pt>
                <c:pt idx="3">
                  <c:v>0.10656769053268607</c:v>
                </c:pt>
                <c:pt idx="4">
                  <c:v>0.10714785284655197</c:v>
                </c:pt>
                <c:pt idx="5">
                  <c:v>9.6297661681061728E-2</c:v>
                </c:pt>
                <c:pt idx="6">
                  <c:v>9.4525697011893381E-2</c:v>
                </c:pt>
                <c:pt idx="7">
                  <c:v>9.4496618169432139E-2</c:v>
                </c:pt>
                <c:pt idx="8">
                  <c:v>9.3709832543841506E-2</c:v>
                </c:pt>
                <c:pt idx="9">
                  <c:v>9.4124308748921165E-2</c:v>
                </c:pt>
                <c:pt idx="10">
                  <c:v>9.7923358274075875E-2</c:v>
                </c:pt>
                <c:pt idx="11">
                  <c:v>0.10017220636455851</c:v>
                </c:pt>
                <c:pt idx="12">
                  <c:v>9.7268108824483154E-2</c:v>
                </c:pt>
                <c:pt idx="13">
                  <c:v>9.9236349751813668E-2</c:v>
                </c:pt>
                <c:pt idx="14">
                  <c:v>0.10161357697277029</c:v>
                </c:pt>
                <c:pt idx="15">
                  <c:v>9.8735155541683384E-2</c:v>
                </c:pt>
                <c:pt idx="16">
                  <c:v>9.6824425506086984E-2</c:v>
                </c:pt>
                <c:pt idx="17">
                  <c:v>9.909259899489431E-2</c:v>
                </c:pt>
                <c:pt idx="18">
                  <c:v>9.7214937056165268E-2</c:v>
                </c:pt>
                <c:pt idx="19">
                  <c:v>9.2186715743684117E-2</c:v>
                </c:pt>
                <c:pt idx="20">
                  <c:v>8.9075057331157156E-2</c:v>
                </c:pt>
                <c:pt idx="21">
                  <c:v>9.1422157416052113E-2</c:v>
                </c:pt>
                <c:pt idx="22">
                  <c:v>9.8080909822480161E-2</c:v>
                </c:pt>
                <c:pt idx="23">
                  <c:v>9.9135109990858894E-2</c:v>
                </c:pt>
                <c:pt idx="24">
                  <c:v>9.415845238612186E-2</c:v>
                </c:pt>
                <c:pt idx="25">
                  <c:v>9.4235793598954926E-2</c:v>
                </c:pt>
                <c:pt idx="26">
                  <c:v>9.7687905462964991E-2</c:v>
                </c:pt>
                <c:pt idx="27">
                  <c:v>0.10857719254004627</c:v>
                </c:pt>
                <c:pt idx="28">
                  <c:v>0.1051848435432418</c:v>
                </c:pt>
                <c:pt idx="29">
                  <c:v>0.10849668888742216</c:v>
                </c:pt>
                <c:pt idx="30">
                  <c:v>0.10934288469486156</c:v>
                </c:pt>
                <c:pt idx="31">
                  <c:v>0.10271501698954148</c:v>
                </c:pt>
                <c:pt idx="32">
                  <c:v>0.1030655419976524</c:v>
                </c:pt>
                <c:pt idx="33">
                  <c:v>0.10201972655510289</c:v>
                </c:pt>
                <c:pt idx="34">
                  <c:v>0.101274517695672</c:v>
                </c:pt>
                <c:pt idx="35">
                  <c:v>0.10220981252493019</c:v>
                </c:pt>
                <c:pt idx="36">
                  <c:v>0.10320331827115106</c:v>
                </c:pt>
                <c:pt idx="37">
                  <c:v>0.13847518385749658</c:v>
                </c:pt>
                <c:pt idx="38">
                  <c:v>0.13465577964843564</c:v>
                </c:pt>
                <c:pt idx="39">
                  <c:v>0.1369366819208773</c:v>
                </c:pt>
                <c:pt idx="40">
                  <c:v>0.13946276684456305</c:v>
                </c:pt>
                <c:pt idx="41">
                  <c:v>0.14430592171710632</c:v>
                </c:pt>
                <c:pt idx="42">
                  <c:v>0.13744640059371649</c:v>
                </c:pt>
                <c:pt idx="43">
                  <c:v>0.14892199519292368</c:v>
                </c:pt>
                <c:pt idx="44">
                  <c:v>0.13370643889753986</c:v>
                </c:pt>
                <c:pt idx="45">
                  <c:v>0.14835620744924835</c:v>
                </c:pt>
                <c:pt idx="46">
                  <c:v>0.15075569160130092</c:v>
                </c:pt>
                <c:pt idx="47">
                  <c:v>0.13824513634852012</c:v>
                </c:pt>
                <c:pt idx="48">
                  <c:v>0.13079034746006432</c:v>
                </c:pt>
                <c:pt idx="49">
                  <c:v>0.13569279643187748</c:v>
                </c:pt>
                <c:pt idx="50">
                  <c:v>0.1321064303899307</c:v>
                </c:pt>
                <c:pt idx="51">
                  <c:v>0.14363681864893216</c:v>
                </c:pt>
                <c:pt idx="52">
                  <c:v>0.13314048360777334</c:v>
                </c:pt>
                <c:pt idx="53">
                  <c:v>0.13665665981987676</c:v>
                </c:pt>
                <c:pt idx="54">
                  <c:v>0.13239091380475262</c:v>
                </c:pt>
                <c:pt idx="55">
                  <c:v>0.12929710480692638</c:v>
                </c:pt>
                <c:pt idx="56">
                  <c:v>0.12558950497337382</c:v>
                </c:pt>
                <c:pt idx="57">
                  <c:v>0.1294095843261848</c:v>
                </c:pt>
                <c:pt idx="58">
                  <c:v>0.12915239565912018</c:v>
                </c:pt>
                <c:pt idx="59">
                  <c:v>0.13391749797789163</c:v>
                </c:pt>
                <c:pt idx="60">
                  <c:v>0.12794052733008193</c:v>
                </c:pt>
                <c:pt idx="61">
                  <c:v>0.1337428324224397</c:v>
                </c:pt>
                <c:pt idx="62">
                  <c:v>0.1309355837272059</c:v>
                </c:pt>
                <c:pt idx="63">
                  <c:v>0.12699237328077467</c:v>
                </c:pt>
                <c:pt idx="64">
                  <c:v>0.12240296939265782</c:v>
                </c:pt>
                <c:pt idx="65">
                  <c:v>0.11747924096103286</c:v>
                </c:pt>
                <c:pt idx="66">
                  <c:v>0.1144420884012507</c:v>
                </c:pt>
                <c:pt idx="67">
                  <c:v>0.11343735598130227</c:v>
                </c:pt>
                <c:pt idx="68">
                  <c:v>0.11242752837052995</c:v>
                </c:pt>
                <c:pt idx="69">
                  <c:v>0.11312881461594923</c:v>
                </c:pt>
                <c:pt idx="70">
                  <c:v>0.1102239142413465</c:v>
                </c:pt>
                <c:pt idx="71">
                  <c:v>0.11132794952933307</c:v>
                </c:pt>
                <c:pt idx="72">
                  <c:v>0.11182567181016073</c:v>
                </c:pt>
                <c:pt idx="73">
                  <c:v>0.11549387390042738</c:v>
                </c:pt>
                <c:pt idx="74">
                  <c:v>0.1167670965922203</c:v>
                </c:pt>
                <c:pt idx="75">
                  <c:v>0.11434309138337956</c:v>
                </c:pt>
                <c:pt idx="76">
                  <c:v>0.11141834075472473</c:v>
                </c:pt>
                <c:pt idx="77">
                  <c:v>0.11549100968188104</c:v>
                </c:pt>
                <c:pt idx="78">
                  <c:v>0.1139384713099673</c:v>
                </c:pt>
                <c:pt idx="79">
                  <c:v>0.1178493076065826</c:v>
                </c:pt>
                <c:pt idx="80">
                  <c:v>0.11953807427316399</c:v>
                </c:pt>
                <c:pt idx="81">
                  <c:v>0.1156137495684766</c:v>
                </c:pt>
              </c:numCache>
            </c:numRef>
          </c:val>
          <c:smooth val="0"/>
          <c:extLst>
            <c:ext xmlns:c16="http://schemas.microsoft.com/office/drawing/2014/chart" uri="{C3380CC4-5D6E-409C-BE32-E72D297353CC}">
              <c16:uniqueId val="{00000001-58CF-42F8-AC23-CF287C7A82B9}"/>
            </c:ext>
          </c:extLst>
        </c:ser>
        <c:ser>
          <c:idx val="3"/>
          <c:order val="2"/>
          <c:tx>
            <c:strRef>
              <c:f>'Table 3.2 DomesticBank'!$A$50</c:f>
              <c:strCache>
                <c:ptCount val="1"/>
                <c:pt idx="0">
                  <c:v>United Kingdom</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DomesticBank'!$B$50:$DX$50</c:f>
              <c:numCache>
                <c:formatCode>0%</c:formatCode>
                <c:ptCount val="127"/>
                <c:pt idx="0">
                  <c:v>2.6325974234243862E-2</c:v>
                </c:pt>
                <c:pt idx="1">
                  <c:v>4.0397446320215545E-2</c:v>
                </c:pt>
                <c:pt idx="2">
                  <c:v>2.7926548586006385E-2</c:v>
                </c:pt>
                <c:pt idx="3">
                  <c:v>5.674638603423058E-2</c:v>
                </c:pt>
                <c:pt idx="4">
                  <c:v>3.1774026003675668E-2</c:v>
                </c:pt>
                <c:pt idx="5">
                  <c:v>4.5738289812802105E-2</c:v>
                </c:pt>
                <c:pt idx="6">
                  <c:v>4.1390547053656274E-2</c:v>
                </c:pt>
                <c:pt idx="7">
                  <c:v>5.3277023433590288E-2</c:v>
                </c:pt>
                <c:pt idx="8">
                  <c:v>3.0678006207981293E-2</c:v>
                </c:pt>
                <c:pt idx="9">
                  <c:v>3.7579965385993043E-2</c:v>
                </c:pt>
                <c:pt idx="10">
                  <c:v>3.5903009592167932E-2</c:v>
                </c:pt>
                <c:pt idx="11">
                  <c:v>3.0824694644281989E-2</c:v>
                </c:pt>
                <c:pt idx="12">
                  <c:v>1.01404321212386E-2</c:v>
                </c:pt>
                <c:pt idx="13">
                  <c:v>1.4717863314021222E-2</c:v>
                </c:pt>
                <c:pt idx="14">
                  <c:v>1.0340581923885171E-2</c:v>
                </c:pt>
                <c:pt idx="15">
                  <c:v>2.4053802783109406E-2</c:v>
                </c:pt>
                <c:pt idx="16">
                  <c:v>2.3452772666430987E-2</c:v>
                </c:pt>
                <c:pt idx="17">
                  <c:v>1.4381042538601936E-2</c:v>
                </c:pt>
                <c:pt idx="18">
                  <c:v>4.4254032531667216E-3</c:v>
                </c:pt>
                <c:pt idx="19">
                  <c:v>3.5783378704543914E-2</c:v>
                </c:pt>
                <c:pt idx="20">
                  <c:v>5.8212877637310048E-2</c:v>
                </c:pt>
                <c:pt idx="21">
                  <c:v>5.4015102510046556E-2</c:v>
                </c:pt>
                <c:pt idx="22">
                  <c:v>5.9371639430680023E-2</c:v>
                </c:pt>
                <c:pt idx="23">
                  <c:v>7.0697877969574455E-2</c:v>
                </c:pt>
                <c:pt idx="24">
                  <c:v>6.8172581464547494E-2</c:v>
                </c:pt>
                <c:pt idx="25">
                  <c:v>7.8664962627047447E-2</c:v>
                </c:pt>
                <c:pt idx="26">
                  <c:v>7.7440594162685422E-2</c:v>
                </c:pt>
                <c:pt idx="27">
                  <c:v>8.2898450483998382E-2</c:v>
                </c:pt>
                <c:pt idx="28">
                  <c:v>9.274744123588026E-2</c:v>
                </c:pt>
                <c:pt idx="29">
                  <c:v>0.10769286444108908</c:v>
                </c:pt>
                <c:pt idx="30">
                  <c:v>0.10831221306170345</c:v>
                </c:pt>
                <c:pt idx="31">
                  <c:v>9.8134462037355069E-2</c:v>
                </c:pt>
                <c:pt idx="32">
                  <c:v>8.9206053028770368E-2</c:v>
                </c:pt>
                <c:pt idx="33">
                  <c:v>8.9167285562527523E-2</c:v>
                </c:pt>
                <c:pt idx="34">
                  <c:v>8.025420324945691E-2</c:v>
                </c:pt>
                <c:pt idx="35">
                  <c:v>7.4786346924383434E-2</c:v>
                </c:pt>
                <c:pt idx="36">
                  <c:v>7.8562367105487599E-2</c:v>
                </c:pt>
                <c:pt idx="37">
                  <c:v>7.9851989772857609E-2</c:v>
                </c:pt>
                <c:pt idx="38">
                  <c:v>8.5210913455413484E-2</c:v>
                </c:pt>
                <c:pt idx="39">
                  <c:v>8.9350020759488002E-2</c:v>
                </c:pt>
                <c:pt idx="40">
                  <c:v>9.0485891879850913E-2</c:v>
                </c:pt>
                <c:pt idx="41">
                  <c:v>8.830908306197309E-2</c:v>
                </c:pt>
                <c:pt idx="42">
                  <c:v>8.8113620945536361E-2</c:v>
                </c:pt>
                <c:pt idx="43">
                  <c:v>9.6951318748520476E-2</c:v>
                </c:pt>
                <c:pt idx="44">
                  <c:v>8.8126438178152453E-2</c:v>
                </c:pt>
                <c:pt idx="45">
                  <c:v>8.8771346422370639E-2</c:v>
                </c:pt>
                <c:pt idx="46">
                  <c:v>9.5755205226735682E-2</c:v>
                </c:pt>
                <c:pt idx="47">
                  <c:v>9.240273599370992E-2</c:v>
                </c:pt>
                <c:pt idx="48">
                  <c:v>9.4854858834320419E-2</c:v>
                </c:pt>
                <c:pt idx="49">
                  <c:v>9.6106144551657613E-2</c:v>
                </c:pt>
                <c:pt idx="50">
                  <c:v>0.10210631684439184</c:v>
                </c:pt>
                <c:pt idx="51">
                  <c:v>9.6415091535051553E-2</c:v>
                </c:pt>
                <c:pt idx="52">
                  <c:v>9.1843628788140369E-2</c:v>
                </c:pt>
                <c:pt idx="53">
                  <c:v>9.1916592977151504E-2</c:v>
                </c:pt>
                <c:pt idx="54">
                  <c:v>8.9647282499571754E-2</c:v>
                </c:pt>
                <c:pt idx="55">
                  <c:v>8.3347776036040128E-2</c:v>
                </c:pt>
                <c:pt idx="56">
                  <c:v>8.9380740295656402E-2</c:v>
                </c:pt>
                <c:pt idx="57">
                  <c:v>8.9492396475126704E-2</c:v>
                </c:pt>
                <c:pt idx="58">
                  <c:v>8.3527649234066192E-2</c:v>
                </c:pt>
                <c:pt idx="59">
                  <c:v>7.3830317314263261E-2</c:v>
                </c:pt>
                <c:pt idx="60">
                  <c:v>7.9151499228645533E-2</c:v>
                </c:pt>
                <c:pt idx="61">
                  <c:v>7.4814860346841205E-2</c:v>
                </c:pt>
                <c:pt idx="62">
                  <c:v>7.6064010349426808E-2</c:v>
                </c:pt>
                <c:pt idx="63">
                  <c:v>7.5263624932976711E-2</c:v>
                </c:pt>
                <c:pt idx="64">
                  <c:v>7.6975415495142141E-2</c:v>
                </c:pt>
                <c:pt idx="65">
                  <c:v>6.6800303935525107E-2</c:v>
                </c:pt>
                <c:pt idx="66">
                  <c:v>6.0596145408904692E-2</c:v>
                </c:pt>
                <c:pt idx="67">
                  <c:v>5.2908101756611321E-2</c:v>
                </c:pt>
                <c:pt idx="68">
                  <c:v>4.8711783933300772E-2</c:v>
                </c:pt>
                <c:pt idx="69">
                  <c:v>4.7827503965984272E-2</c:v>
                </c:pt>
                <c:pt idx="70">
                  <c:v>4.3258397838376303E-2</c:v>
                </c:pt>
                <c:pt idx="71">
                  <c:v>4.4777976715169095E-2</c:v>
                </c:pt>
                <c:pt idx="72">
                  <c:v>4.4974841404219798E-2</c:v>
                </c:pt>
                <c:pt idx="73">
                  <c:v>4.3559535087903008E-2</c:v>
                </c:pt>
                <c:pt idx="74">
                  <c:v>3.9264028580651686E-2</c:v>
                </c:pt>
                <c:pt idx="75">
                  <c:v>3.7201324370167266E-2</c:v>
                </c:pt>
                <c:pt idx="76">
                  <c:v>4.0243065595093934E-2</c:v>
                </c:pt>
                <c:pt idx="77">
                  <c:v>4.1607786113974546E-2</c:v>
                </c:pt>
                <c:pt idx="78">
                  <c:v>4.6705905977106672E-2</c:v>
                </c:pt>
                <c:pt idx="79">
                  <c:v>4.8748620389675833E-2</c:v>
                </c:pt>
                <c:pt idx="80">
                  <c:v>4.661315822365223E-2</c:v>
                </c:pt>
                <c:pt idx="81">
                  <c:v>5.7610413568685383E-2</c:v>
                </c:pt>
              </c:numCache>
            </c:numRef>
          </c:val>
          <c:smooth val="0"/>
          <c:extLst>
            <c:ext xmlns:c16="http://schemas.microsoft.com/office/drawing/2014/chart" uri="{C3380CC4-5D6E-409C-BE32-E72D297353CC}">
              <c16:uniqueId val="{00000002-58CF-42F8-AC23-CF287C7A82B9}"/>
            </c:ext>
          </c:extLst>
        </c:ser>
        <c:ser>
          <c:idx val="5"/>
          <c:order val="3"/>
          <c:tx>
            <c:strRef>
              <c:f>'Table 3.2 DomesticBank'!$A$51</c:f>
              <c:strCache>
                <c:ptCount val="1"/>
                <c:pt idx="0">
                  <c:v>United States</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DomesticBank'!$B$51:$DX$51</c:f>
              <c:numCache>
                <c:formatCode>0%</c:formatCode>
                <c:ptCount val="127"/>
                <c:pt idx="0">
                  <c:v>4.1835675130777981E-2</c:v>
                </c:pt>
                <c:pt idx="1">
                  <c:v>3.7316834074473976E-2</c:v>
                </c:pt>
                <c:pt idx="2">
                  <c:v>3.3597020347922543E-2</c:v>
                </c:pt>
                <c:pt idx="3">
                  <c:v>3.1119891123966348E-2</c:v>
                </c:pt>
                <c:pt idx="4">
                  <c:v>3.268988234331318E-2</c:v>
                </c:pt>
                <c:pt idx="5">
                  <c:v>2.8833185849519469E-2</c:v>
                </c:pt>
                <c:pt idx="6">
                  <c:v>2.7888780359574164E-2</c:v>
                </c:pt>
                <c:pt idx="7">
                  <c:v>2.6811958422967894E-2</c:v>
                </c:pt>
                <c:pt idx="8">
                  <c:v>2.5050311578500042E-2</c:v>
                </c:pt>
                <c:pt idx="9">
                  <c:v>2.5416083268729326E-2</c:v>
                </c:pt>
                <c:pt idx="10">
                  <c:v>2.3449857850801604E-2</c:v>
                </c:pt>
                <c:pt idx="11">
                  <c:v>2.4683404342223384E-2</c:v>
                </c:pt>
                <c:pt idx="12">
                  <c:v>2.6129360141179551E-2</c:v>
                </c:pt>
                <c:pt idx="13">
                  <c:v>2.5027635799298873E-2</c:v>
                </c:pt>
                <c:pt idx="14">
                  <c:v>3.0542640081158458E-2</c:v>
                </c:pt>
                <c:pt idx="15">
                  <c:v>3.6503810466144232E-2</c:v>
                </c:pt>
                <c:pt idx="16">
                  <c:v>4.9204516953755773E-2</c:v>
                </c:pt>
                <c:pt idx="17">
                  <c:v>4.5771261354130621E-2</c:v>
                </c:pt>
                <c:pt idx="18">
                  <c:v>6.4493035923810269E-2</c:v>
                </c:pt>
                <c:pt idx="19">
                  <c:v>7.1043420262392895E-2</c:v>
                </c:pt>
                <c:pt idx="20">
                  <c:v>6.4209148842766864E-2</c:v>
                </c:pt>
                <c:pt idx="21">
                  <c:v>5.9861564874043496E-2</c:v>
                </c:pt>
                <c:pt idx="22">
                  <c:v>5.7184901232366331E-2</c:v>
                </c:pt>
                <c:pt idx="23">
                  <c:v>5.367758475918398E-2</c:v>
                </c:pt>
                <c:pt idx="24">
                  <c:v>5.4153230589809989E-2</c:v>
                </c:pt>
                <c:pt idx="25">
                  <c:v>5.054293243090726E-2</c:v>
                </c:pt>
                <c:pt idx="26">
                  <c:v>4.9155855647949484E-2</c:v>
                </c:pt>
                <c:pt idx="27">
                  <c:v>5.1885427658380417E-2</c:v>
                </c:pt>
                <c:pt idx="28">
                  <c:v>5.0508063560419661E-2</c:v>
                </c:pt>
                <c:pt idx="29">
                  <c:v>4.7102400981510369E-2</c:v>
                </c:pt>
                <c:pt idx="30">
                  <c:v>4.8780512446222529E-2</c:v>
                </c:pt>
                <c:pt idx="31">
                  <c:v>5.2640831856646239E-2</c:v>
                </c:pt>
                <c:pt idx="32">
                  <c:v>5.6507244066193799E-2</c:v>
                </c:pt>
                <c:pt idx="33">
                  <c:v>5.304939600208642E-2</c:v>
                </c:pt>
                <c:pt idx="34">
                  <c:v>5.6044761893130284E-2</c:v>
                </c:pt>
                <c:pt idx="35">
                  <c:v>5.5327582680239393E-2</c:v>
                </c:pt>
                <c:pt idx="36">
                  <c:v>5.4842140143781568E-2</c:v>
                </c:pt>
                <c:pt idx="37">
                  <c:v>5.0032890039839566E-2</c:v>
                </c:pt>
                <c:pt idx="38">
                  <c:v>5.094810928796191E-2</c:v>
                </c:pt>
                <c:pt idx="39">
                  <c:v>5.2616269006431828E-2</c:v>
                </c:pt>
                <c:pt idx="40">
                  <c:v>5.338542291959221E-2</c:v>
                </c:pt>
                <c:pt idx="41">
                  <c:v>4.9693366646586544E-2</c:v>
                </c:pt>
                <c:pt idx="42">
                  <c:v>5.3815900531929743E-2</c:v>
                </c:pt>
                <c:pt idx="43">
                  <c:v>5.8430353307969612E-2</c:v>
                </c:pt>
                <c:pt idx="44">
                  <c:v>5.9861463715325969E-2</c:v>
                </c:pt>
                <c:pt idx="45">
                  <c:v>5.6153236557974169E-2</c:v>
                </c:pt>
                <c:pt idx="46">
                  <c:v>5.5069657209505539E-2</c:v>
                </c:pt>
                <c:pt idx="47">
                  <c:v>6.0535924475930383E-2</c:v>
                </c:pt>
                <c:pt idx="48">
                  <c:v>6.4831892381588235E-2</c:v>
                </c:pt>
                <c:pt idx="49">
                  <c:v>6.3055577238921898E-2</c:v>
                </c:pt>
                <c:pt idx="50">
                  <c:v>7.338111113338025E-2</c:v>
                </c:pt>
                <c:pt idx="51">
                  <c:v>8.1597572549879815E-2</c:v>
                </c:pt>
                <c:pt idx="52">
                  <c:v>7.7754346783052403E-2</c:v>
                </c:pt>
                <c:pt idx="53">
                  <c:v>6.8743309272768199E-2</c:v>
                </c:pt>
                <c:pt idx="54">
                  <c:v>6.9125233373174763E-2</c:v>
                </c:pt>
                <c:pt idx="55">
                  <c:v>7.2129007244454812E-2</c:v>
                </c:pt>
                <c:pt idx="56">
                  <c:v>8.0245089540363218E-2</c:v>
                </c:pt>
                <c:pt idx="57">
                  <c:v>7.2756834186086292E-2</c:v>
                </c:pt>
                <c:pt idx="58">
                  <c:v>7.4405889098222752E-2</c:v>
                </c:pt>
                <c:pt idx="59">
                  <c:v>8.2990263334157266E-2</c:v>
                </c:pt>
                <c:pt idx="60">
                  <c:v>8.5286415720734851E-2</c:v>
                </c:pt>
                <c:pt idx="61">
                  <c:v>7.8491506726422633E-2</c:v>
                </c:pt>
                <c:pt idx="62">
                  <c:v>9.0982530353268656E-2</c:v>
                </c:pt>
                <c:pt idx="63">
                  <c:v>9.3732997865117129E-2</c:v>
                </c:pt>
                <c:pt idx="64">
                  <c:v>0.10334502866020373</c:v>
                </c:pt>
                <c:pt idx="65">
                  <c:v>0.14974978364306019</c:v>
                </c:pt>
                <c:pt idx="66">
                  <c:v>0.14702566176171303</c:v>
                </c:pt>
                <c:pt idx="67">
                  <c:v>0.14272264727140233</c:v>
                </c:pt>
                <c:pt idx="68">
                  <c:v>0.14745594354493607</c:v>
                </c:pt>
                <c:pt idx="69">
                  <c:v>0.13846251719244126</c:v>
                </c:pt>
                <c:pt idx="70">
                  <c:v>0.1197492611401281</c:v>
                </c:pt>
                <c:pt idx="71">
                  <c:v>0.12738618449659714</c:v>
                </c:pt>
                <c:pt idx="72">
                  <c:v>0.12253661400483262</c:v>
                </c:pt>
                <c:pt idx="73">
                  <c:v>0.11332694907839251</c:v>
                </c:pt>
                <c:pt idx="74">
                  <c:v>0.1015207325643448</c:v>
                </c:pt>
                <c:pt idx="75">
                  <c:v>9.2785064983072929E-2</c:v>
                </c:pt>
                <c:pt idx="76">
                  <c:v>8.7934600071937929E-2</c:v>
                </c:pt>
                <c:pt idx="77">
                  <c:v>9.1257903512998798E-2</c:v>
                </c:pt>
                <c:pt idx="78">
                  <c:v>0.10550406237813882</c:v>
                </c:pt>
                <c:pt idx="79">
                  <c:v>0.12197272536825962</c:v>
                </c:pt>
                <c:pt idx="80">
                  <c:v>0.1321429634194852</c:v>
                </c:pt>
                <c:pt idx="81">
                  <c:v>0.12576605102857508</c:v>
                </c:pt>
              </c:numCache>
            </c:numRef>
          </c:val>
          <c:smooth val="0"/>
          <c:extLst>
            <c:ext xmlns:c16="http://schemas.microsoft.com/office/drawing/2014/chart" uri="{C3380CC4-5D6E-409C-BE32-E72D297353CC}">
              <c16:uniqueId val="{00000003-58CF-42F8-AC23-CF287C7A82B9}"/>
            </c:ext>
          </c:extLst>
        </c:ser>
        <c:dLbls>
          <c:showLegendKey val="0"/>
          <c:showVal val="0"/>
          <c:showCatName val="0"/>
          <c:showSerName val="0"/>
          <c:showPercent val="0"/>
          <c:showBubbleSize val="0"/>
        </c:dLbls>
        <c:smooth val="0"/>
        <c:axId val="570079488"/>
        <c:axId val="570089472"/>
      </c:lineChart>
      <c:dateAx>
        <c:axId val="570079488"/>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089472"/>
        <c:crosses val="autoZero"/>
        <c:auto val="1"/>
        <c:lblOffset val="100"/>
        <c:baseTimeUnit val="months"/>
        <c:majorUnit val="24"/>
        <c:majorTimeUnit val="months"/>
        <c:minorUnit val="12"/>
        <c:minorTimeUnit val="months"/>
      </c:dateAx>
      <c:valAx>
        <c:axId val="570089472"/>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079488"/>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33" l="0.70000000000000062" r="0.70000000000000062" t="0.75000000000000233"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3.2 DomesticBank'!$A$29</c:f>
              <c:strCache>
                <c:ptCount val="1"/>
                <c:pt idx="0">
                  <c:v>Austria</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DomesticBank'!$B$29:$DX$29</c:f>
              <c:numCache>
                <c:formatCode>0%</c:formatCode>
                <c:ptCount val="127"/>
                <c:pt idx="0">
                  <c:v>0.16835190513775036</c:v>
                </c:pt>
                <c:pt idx="1">
                  <c:v>0.15986603867364088</c:v>
                </c:pt>
                <c:pt idx="2">
                  <c:v>0.15916251176329618</c:v>
                </c:pt>
                <c:pt idx="3">
                  <c:v>0.16680963253566788</c:v>
                </c:pt>
                <c:pt idx="4">
                  <c:v>0.15783031095257613</c:v>
                </c:pt>
                <c:pt idx="5">
                  <c:v>0.15993048343683106</c:v>
                </c:pt>
                <c:pt idx="6">
                  <c:v>0.17204789975944382</c:v>
                </c:pt>
                <c:pt idx="7">
                  <c:v>0.18234743499006872</c:v>
                </c:pt>
                <c:pt idx="8">
                  <c:v>0.17560999319529505</c:v>
                </c:pt>
                <c:pt idx="9">
                  <c:v>0.16664774720851994</c:v>
                </c:pt>
                <c:pt idx="10">
                  <c:v>0.16582845332414745</c:v>
                </c:pt>
                <c:pt idx="11">
                  <c:v>0.15215328950271367</c:v>
                </c:pt>
                <c:pt idx="12">
                  <c:v>0.14070775094645893</c:v>
                </c:pt>
                <c:pt idx="13">
                  <c:v>0.13296117362870441</c:v>
                </c:pt>
                <c:pt idx="14">
                  <c:v>0.13425611413043478</c:v>
                </c:pt>
                <c:pt idx="15">
                  <c:v>0.14675604371937762</c:v>
                </c:pt>
                <c:pt idx="16">
                  <c:v>0.13584972384885016</c:v>
                </c:pt>
                <c:pt idx="17">
                  <c:v>0.14059585518925771</c:v>
                </c:pt>
                <c:pt idx="18">
                  <c:v>0.14615968497037682</c:v>
                </c:pt>
                <c:pt idx="19">
                  <c:v>0.13680605179508662</c:v>
                </c:pt>
                <c:pt idx="20">
                  <c:v>0.16659285572945623</c:v>
                </c:pt>
                <c:pt idx="21">
                  <c:v>0.17273374509948961</c:v>
                </c:pt>
                <c:pt idx="22">
                  <c:v>0.17914518981150532</c:v>
                </c:pt>
                <c:pt idx="23">
                  <c:v>0.16429686857894304</c:v>
                </c:pt>
                <c:pt idx="24">
                  <c:v>0.17271024199964075</c:v>
                </c:pt>
                <c:pt idx="25">
                  <c:v>0.17538442587612146</c:v>
                </c:pt>
                <c:pt idx="26">
                  <c:v>0.17781250254331779</c:v>
                </c:pt>
                <c:pt idx="27">
                  <c:v>0.17907189462772119</c:v>
                </c:pt>
                <c:pt idx="28">
                  <c:v>0.17452801773472609</c:v>
                </c:pt>
                <c:pt idx="29">
                  <c:v>0.17588474913065077</c:v>
                </c:pt>
                <c:pt idx="30">
                  <c:v>0.17447477456483015</c:v>
                </c:pt>
                <c:pt idx="31">
                  <c:v>0.17958470234665755</c:v>
                </c:pt>
                <c:pt idx="32">
                  <c:v>0.17745555376825917</c:v>
                </c:pt>
                <c:pt idx="33">
                  <c:v>0.17297921391204929</c:v>
                </c:pt>
                <c:pt idx="34">
                  <c:v>0.17541879846586705</c:v>
                </c:pt>
                <c:pt idx="35">
                  <c:v>0.17407499095462078</c:v>
                </c:pt>
                <c:pt idx="36">
                  <c:v>0.17223520044468149</c:v>
                </c:pt>
                <c:pt idx="37">
                  <c:v>0.1741650047510131</c:v>
                </c:pt>
                <c:pt idx="38">
                  <c:v>0.16898103952180235</c:v>
                </c:pt>
                <c:pt idx="39">
                  <c:v>0.17535815320232206</c:v>
                </c:pt>
                <c:pt idx="40">
                  <c:v>0.17229353463308172</c:v>
                </c:pt>
                <c:pt idx="41">
                  <c:v>0.16760792642373959</c:v>
                </c:pt>
                <c:pt idx="42">
                  <c:v>0.16582845358061549</c:v>
                </c:pt>
                <c:pt idx="43">
                  <c:v>0.17284714297395207</c:v>
                </c:pt>
                <c:pt idx="44">
                  <c:v>0.17397530795033578</c:v>
                </c:pt>
                <c:pt idx="45">
                  <c:v>0.1702453618941952</c:v>
                </c:pt>
                <c:pt idx="46">
                  <c:v>0.1662782032916742</c:v>
                </c:pt>
                <c:pt idx="47">
                  <c:v>0.16720500966285842</c:v>
                </c:pt>
                <c:pt idx="48">
                  <c:v>0.16552854776920889</c:v>
                </c:pt>
                <c:pt idx="49">
                  <c:v>0.16858902031947343</c:v>
                </c:pt>
                <c:pt idx="50">
                  <c:v>0.16945370414735819</c:v>
                </c:pt>
                <c:pt idx="51">
                  <c:v>0.16389331733475343</c:v>
                </c:pt>
                <c:pt idx="52">
                  <c:v>0.16006525196404317</c:v>
                </c:pt>
                <c:pt idx="53">
                  <c:v>0.15951583599978306</c:v>
                </c:pt>
                <c:pt idx="54">
                  <c:v>0.14578243045687353</c:v>
                </c:pt>
                <c:pt idx="55">
                  <c:v>0.14957313524329055</c:v>
                </c:pt>
                <c:pt idx="56">
                  <c:v>0.1434514808139816</c:v>
                </c:pt>
                <c:pt idx="57">
                  <c:v>0.14504003696781179</c:v>
                </c:pt>
                <c:pt idx="58">
                  <c:v>0.14172811848532935</c:v>
                </c:pt>
                <c:pt idx="59">
                  <c:v>0.14322348166806606</c:v>
                </c:pt>
                <c:pt idx="60">
                  <c:v>0.13476287700070877</c:v>
                </c:pt>
                <c:pt idx="61">
                  <c:v>0.13073436725444371</c:v>
                </c:pt>
                <c:pt idx="62">
                  <c:v>0.13191754975812514</c:v>
                </c:pt>
                <c:pt idx="63">
                  <c:v>0.12764480825696237</c:v>
                </c:pt>
                <c:pt idx="64">
                  <c:v>0.12524449013243</c:v>
                </c:pt>
                <c:pt idx="65">
                  <c:v>0.12077457895767159</c:v>
                </c:pt>
                <c:pt idx="66">
                  <c:v>0.11489678111089351</c:v>
                </c:pt>
                <c:pt idx="67">
                  <c:v>0.11395878113541534</c:v>
                </c:pt>
                <c:pt idx="68">
                  <c:v>0.10909761847398133</c:v>
                </c:pt>
                <c:pt idx="69">
                  <c:v>0.10682509392331087</c:v>
                </c:pt>
                <c:pt idx="70">
                  <c:v>0.10093813691403909</c:v>
                </c:pt>
                <c:pt idx="71">
                  <c:v>0.1063657521518435</c:v>
                </c:pt>
                <c:pt idx="72">
                  <c:v>9.7108893202549257E-2</c:v>
                </c:pt>
                <c:pt idx="73">
                  <c:v>9.4795266991657579E-2</c:v>
                </c:pt>
                <c:pt idx="74">
                  <c:v>9.4258441693306425E-2</c:v>
                </c:pt>
                <c:pt idx="75">
                  <c:v>8.5814615141443742E-2</c:v>
                </c:pt>
                <c:pt idx="76">
                  <c:v>8.4396158085340886E-2</c:v>
                </c:pt>
                <c:pt idx="77">
                  <c:v>8.6965301750603768E-2</c:v>
                </c:pt>
                <c:pt idx="78">
                  <c:v>8.8265439961489667E-2</c:v>
                </c:pt>
                <c:pt idx="79">
                  <c:v>8.5901288304114018E-2</c:v>
                </c:pt>
                <c:pt idx="80">
                  <c:v>8.9410575091279157E-2</c:v>
                </c:pt>
                <c:pt idx="81">
                  <c:v>8.6194842697198445E-2</c:v>
                </c:pt>
              </c:numCache>
            </c:numRef>
          </c:val>
          <c:smooth val="0"/>
          <c:extLst>
            <c:ext xmlns:c16="http://schemas.microsoft.com/office/drawing/2014/chart" uri="{C3380CC4-5D6E-409C-BE32-E72D297353CC}">
              <c16:uniqueId val="{00000000-E8E8-4C11-B1DE-DEB7727798EC}"/>
            </c:ext>
          </c:extLst>
        </c:ser>
        <c:ser>
          <c:idx val="8"/>
          <c:order val="1"/>
          <c:tx>
            <c:strRef>
              <c:f>'Table 3.2 DomesticBank'!$A$30</c:f>
              <c:strCache>
                <c:ptCount val="1"/>
                <c:pt idx="0">
                  <c:v>Belgium</c:v>
                </c:pt>
              </c:strCache>
            </c:strRef>
          </c:tx>
          <c:spPr>
            <a:ln w="50800">
              <a:solidFill>
                <a:schemeClr val="bg2">
                  <a:lumMod val="90000"/>
                </a:schemeClr>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DomesticBank'!$B$30:$DX$30</c:f>
              <c:numCache>
                <c:formatCode>0%</c:formatCode>
                <c:ptCount val="127"/>
                <c:pt idx="0">
                  <c:v>0.33220688508232166</c:v>
                </c:pt>
                <c:pt idx="1">
                  <c:v>0.33587084962969127</c:v>
                </c:pt>
                <c:pt idx="2">
                  <c:v>0.32616676624842328</c:v>
                </c:pt>
                <c:pt idx="3">
                  <c:v>0.33163557185899684</c:v>
                </c:pt>
                <c:pt idx="4">
                  <c:v>0.31721687239003571</c:v>
                </c:pt>
                <c:pt idx="5">
                  <c:v>0.30468961867910177</c:v>
                </c:pt>
                <c:pt idx="6">
                  <c:v>0.303640555288342</c:v>
                </c:pt>
                <c:pt idx="7">
                  <c:v>0.31905415713196034</c:v>
                </c:pt>
                <c:pt idx="8">
                  <c:v>0.31573057398186738</c:v>
                </c:pt>
                <c:pt idx="9">
                  <c:v>0.32384197263743952</c:v>
                </c:pt>
                <c:pt idx="10">
                  <c:v>0.31007523426778422</c:v>
                </c:pt>
                <c:pt idx="11">
                  <c:v>0.30994806635405636</c:v>
                </c:pt>
                <c:pt idx="12">
                  <c:v>0.28456863076143846</c:v>
                </c:pt>
                <c:pt idx="13">
                  <c:v>0.27924984247211593</c:v>
                </c:pt>
                <c:pt idx="14">
                  <c:v>0.26486896761982193</c:v>
                </c:pt>
                <c:pt idx="15">
                  <c:v>0.25723179055134904</c:v>
                </c:pt>
                <c:pt idx="16">
                  <c:v>0.25331305462841291</c:v>
                </c:pt>
                <c:pt idx="17">
                  <c:v>0.27524734796430156</c:v>
                </c:pt>
                <c:pt idx="18">
                  <c:v>0.24890721597799079</c:v>
                </c:pt>
                <c:pt idx="19">
                  <c:v>0.24425740731133444</c:v>
                </c:pt>
                <c:pt idx="20">
                  <c:v>0.24451086265305413</c:v>
                </c:pt>
                <c:pt idx="21">
                  <c:v>0.24755139134954157</c:v>
                </c:pt>
                <c:pt idx="22">
                  <c:v>0.24580926532310332</c:v>
                </c:pt>
                <c:pt idx="23">
                  <c:v>0.2456425823099786</c:v>
                </c:pt>
                <c:pt idx="24">
                  <c:v>0.23327243506092116</c:v>
                </c:pt>
                <c:pt idx="25">
                  <c:v>0.24219460935130216</c:v>
                </c:pt>
                <c:pt idx="26">
                  <c:v>0.25558694049271335</c:v>
                </c:pt>
                <c:pt idx="27">
                  <c:v>0.25330649324970061</c:v>
                </c:pt>
                <c:pt idx="28">
                  <c:v>0.26267758588126666</c:v>
                </c:pt>
                <c:pt idx="29">
                  <c:v>0.26736505532416177</c:v>
                </c:pt>
                <c:pt idx="30">
                  <c:v>0.26581934361374909</c:v>
                </c:pt>
                <c:pt idx="31">
                  <c:v>0.271179906812265</c:v>
                </c:pt>
                <c:pt idx="32">
                  <c:v>0.26243743607733466</c:v>
                </c:pt>
                <c:pt idx="33">
                  <c:v>0.26568212687856912</c:v>
                </c:pt>
                <c:pt idx="34">
                  <c:v>0.2682764948171863</c:v>
                </c:pt>
                <c:pt idx="35">
                  <c:v>0.26809256038265405</c:v>
                </c:pt>
                <c:pt idx="36">
                  <c:v>0.2585652082689946</c:v>
                </c:pt>
                <c:pt idx="37">
                  <c:v>0.25730416339649437</c:v>
                </c:pt>
                <c:pt idx="38">
                  <c:v>0.2478356300877968</c:v>
                </c:pt>
                <c:pt idx="39">
                  <c:v>0.24969117632866558</c:v>
                </c:pt>
                <c:pt idx="40">
                  <c:v>0.22434687136799844</c:v>
                </c:pt>
                <c:pt idx="41">
                  <c:v>0.21016699735073088</c:v>
                </c:pt>
                <c:pt idx="42">
                  <c:v>0.19801502280287522</c:v>
                </c:pt>
                <c:pt idx="43">
                  <c:v>0.21100254018875272</c:v>
                </c:pt>
                <c:pt idx="44">
                  <c:v>0.19647192497348065</c:v>
                </c:pt>
                <c:pt idx="45">
                  <c:v>0.20882249662832386</c:v>
                </c:pt>
                <c:pt idx="46">
                  <c:v>0.2042722766637553</c:v>
                </c:pt>
                <c:pt idx="47">
                  <c:v>0.20073998591154366</c:v>
                </c:pt>
                <c:pt idx="48">
                  <c:v>0.18797970571079536</c:v>
                </c:pt>
                <c:pt idx="49">
                  <c:v>0.18814854141417658</c:v>
                </c:pt>
                <c:pt idx="50">
                  <c:v>0.18285823741445661</c:v>
                </c:pt>
                <c:pt idx="51">
                  <c:v>0.1815930308221452</c:v>
                </c:pt>
                <c:pt idx="52">
                  <c:v>0.17245800549620435</c:v>
                </c:pt>
                <c:pt idx="53">
                  <c:v>0.1718978102189781</c:v>
                </c:pt>
                <c:pt idx="54">
                  <c:v>0.16429588548302482</c:v>
                </c:pt>
                <c:pt idx="55">
                  <c:v>0.16718910280398519</c:v>
                </c:pt>
                <c:pt idx="56">
                  <c:v>0.15797533616072759</c:v>
                </c:pt>
                <c:pt idx="57">
                  <c:v>0.15747510848512036</c:v>
                </c:pt>
                <c:pt idx="58">
                  <c:v>0.14901646794972542</c:v>
                </c:pt>
                <c:pt idx="59">
                  <c:v>0.15565983348888007</c:v>
                </c:pt>
                <c:pt idx="60">
                  <c:v>0.1396873476850215</c:v>
                </c:pt>
                <c:pt idx="61">
                  <c:v>0.13796553478023346</c:v>
                </c:pt>
                <c:pt idx="62">
                  <c:v>0.13503436129217611</c:v>
                </c:pt>
                <c:pt idx="63">
                  <c:v>0.13695260665534487</c:v>
                </c:pt>
                <c:pt idx="64">
                  <c:v>0.1404646685768941</c:v>
                </c:pt>
                <c:pt idx="65">
                  <c:v>0.13690017766865176</c:v>
                </c:pt>
                <c:pt idx="66">
                  <c:v>0.13804392253795328</c:v>
                </c:pt>
                <c:pt idx="67">
                  <c:v>0.12538552557562122</c:v>
                </c:pt>
                <c:pt idx="68">
                  <c:v>0.11849574442758087</c:v>
                </c:pt>
                <c:pt idx="69">
                  <c:v>0.11781777351893438</c:v>
                </c:pt>
                <c:pt idx="70">
                  <c:v>0.11069764219400667</c:v>
                </c:pt>
                <c:pt idx="71">
                  <c:v>0.11286228417839735</c:v>
                </c:pt>
                <c:pt idx="72">
                  <c:v>0.11344285267171228</c:v>
                </c:pt>
                <c:pt idx="73">
                  <c:v>0.11426533498659776</c:v>
                </c:pt>
                <c:pt idx="74">
                  <c:v>0.11173773458503355</c:v>
                </c:pt>
                <c:pt idx="75">
                  <c:v>0.11360696895922094</c:v>
                </c:pt>
                <c:pt idx="76">
                  <c:v>0.11035424159897064</c:v>
                </c:pt>
                <c:pt idx="77">
                  <c:v>0.1089280602561748</c:v>
                </c:pt>
                <c:pt idx="78">
                  <c:v>0.10318534104350534</c:v>
                </c:pt>
                <c:pt idx="79">
                  <c:v>0.10666497558500856</c:v>
                </c:pt>
                <c:pt idx="80">
                  <c:v>0.10268748865080805</c:v>
                </c:pt>
                <c:pt idx="81">
                  <c:v>0.10200311616580988</c:v>
                </c:pt>
              </c:numCache>
            </c:numRef>
          </c:val>
          <c:smooth val="0"/>
          <c:extLst>
            <c:ext xmlns:c16="http://schemas.microsoft.com/office/drawing/2014/chart" uri="{C3380CC4-5D6E-409C-BE32-E72D297353CC}">
              <c16:uniqueId val="{00000001-E8E8-4C11-B1DE-DEB7727798EC}"/>
            </c:ext>
          </c:extLst>
        </c:ser>
        <c:ser>
          <c:idx val="9"/>
          <c:order val="2"/>
          <c:tx>
            <c:strRef>
              <c:f>'Table 3.2 DomesticBank'!$A$34</c:f>
              <c:strCache>
                <c:ptCount val="1"/>
                <c:pt idx="0">
                  <c:v>Finland</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DomesticBank'!$B$34:$DX$34</c:f>
              <c:numCache>
                <c:formatCode>0%</c:formatCode>
                <c:ptCount val="127"/>
                <c:pt idx="0">
                  <c:v>0.12058218489474579</c:v>
                </c:pt>
                <c:pt idx="1">
                  <c:v>0.11848157218804134</c:v>
                </c:pt>
                <c:pt idx="2">
                  <c:v>0.11647652671198902</c:v>
                </c:pt>
                <c:pt idx="3">
                  <c:v>0.11933833321651365</c:v>
                </c:pt>
                <c:pt idx="4">
                  <c:v>0.13026891225458267</c:v>
                </c:pt>
                <c:pt idx="5">
                  <c:v>0.12918812481066344</c:v>
                </c:pt>
                <c:pt idx="6">
                  <c:v>0.13815528953059794</c:v>
                </c:pt>
                <c:pt idx="7">
                  <c:v>0.13572632822744499</c:v>
                </c:pt>
                <c:pt idx="8">
                  <c:v>0.14518901674126156</c:v>
                </c:pt>
                <c:pt idx="9">
                  <c:v>0.13677877645694403</c:v>
                </c:pt>
                <c:pt idx="10">
                  <c:v>0.14902954629744097</c:v>
                </c:pt>
                <c:pt idx="11">
                  <c:v>0.13964793188747629</c:v>
                </c:pt>
                <c:pt idx="12">
                  <c:v>0.15093111279333837</c:v>
                </c:pt>
                <c:pt idx="13">
                  <c:v>0.14824646786420081</c:v>
                </c:pt>
                <c:pt idx="14">
                  <c:v>0.15484367877520869</c:v>
                </c:pt>
                <c:pt idx="15">
                  <c:v>0.15108405108405107</c:v>
                </c:pt>
                <c:pt idx="16">
                  <c:v>0.16502671655810658</c:v>
                </c:pt>
                <c:pt idx="17">
                  <c:v>0.15585535171433323</c:v>
                </c:pt>
                <c:pt idx="18">
                  <c:v>0.17324418078527976</c:v>
                </c:pt>
                <c:pt idx="19">
                  <c:v>0.1571290872692222</c:v>
                </c:pt>
                <c:pt idx="20">
                  <c:v>0.14609481173555039</c:v>
                </c:pt>
                <c:pt idx="21">
                  <c:v>0.16684731770330666</c:v>
                </c:pt>
                <c:pt idx="22">
                  <c:v>0.15454570059815409</c:v>
                </c:pt>
                <c:pt idx="23">
                  <c:v>0.14781795511221946</c:v>
                </c:pt>
                <c:pt idx="24">
                  <c:v>0.15537853363748194</c:v>
                </c:pt>
                <c:pt idx="25">
                  <c:v>0.15721926343046463</c:v>
                </c:pt>
                <c:pt idx="26">
                  <c:v>0.16926578248147359</c:v>
                </c:pt>
                <c:pt idx="27">
                  <c:v>0.17769340092908811</c:v>
                </c:pt>
                <c:pt idx="28">
                  <c:v>0.17662109646822041</c:v>
                </c:pt>
                <c:pt idx="29">
                  <c:v>0.19353394995950726</c:v>
                </c:pt>
                <c:pt idx="30">
                  <c:v>0.19652097884324068</c:v>
                </c:pt>
                <c:pt idx="31">
                  <c:v>0.1954215250561612</c:v>
                </c:pt>
                <c:pt idx="32">
                  <c:v>0.19599228256509199</c:v>
                </c:pt>
                <c:pt idx="33">
                  <c:v>0.1883442100470481</c:v>
                </c:pt>
                <c:pt idx="34">
                  <c:v>0.19509667886039678</c:v>
                </c:pt>
                <c:pt idx="35">
                  <c:v>0.19326150900104375</c:v>
                </c:pt>
                <c:pt idx="36">
                  <c:v>0.19341406740277139</c:v>
                </c:pt>
                <c:pt idx="37">
                  <c:v>0.19875518672199169</c:v>
                </c:pt>
                <c:pt idx="38">
                  <c:v>0.19928600364593882</c:v>
                </c:pt>
                <c:pt idx="39">
                  <c:v>0.19661414141414141</c:v>
                </c:pt>
                <c:pt idx="40">
                  <c:v>0.19440279467755228</c:v>
                </c:pt>
                <c:pt idx="41">
                  <c:v>0.19664963873164898</c:v>
                </c:pt>
                <c:pt idx="42">
                  <c:v>0.18714511954884316</c:v>
                </c:pt>
                <c:pt idx="43">
                  <c:v>0.18961175236096539</c:v>
                </c:pt>
                <c:pt idx="44">
                  <c:v>0.19270156583786641</c:v>
                </c:pt>
                <c:pt idx="45">
                  <c:v>0.19119327107074516</c:v>
                </c:pt>
                <c:pt idx="46">
                  <c:v>0.19281849125767317</c:v>
                </c:pt>
                <c:pt idx="47">
                  <c:v>0.18843617897147444</c:v>
                </c:pt>
                <c:pt idx="48">
                  <c:v>0.19233756148071446</c:v>
                </c:pt>
                <c:pt idx="49">
                  <c:v>0.19888916975620716</c:v>
                </c:pt>
                <c:pt idx="50">
                  <c:v>0.19857898630634155</c:v>
                </c:pt>
                <c:pt idx="51">
                  <c:v>0.18896196855923506</c:v>
                </c:pt>
                <c:pt idx="52">
                  <c:v>0.1848752445528368</c:v>
                </c:pt>
                <c:pt idx="53">
                  <c:v>0.18499476467903456</c:v>
                </c:pt>
                <c:pt idx="54">
                  <c:v>0.18597567222385378</c:v>
                </c:pt>
                <c:pt idx="55">
                  <c:v>0.18467225003509102</c:v>
                </c:pt>
                <c:pt idx="56">
                  <c:v>0.19235308000944065</c:v>
                </c:pt>
                <c:pt idx="57">
                  <c:v>0.197167894761544</c:v>
                </c:pt>
                <c:pt idx="58">
                  <c:v>0.19926958386383437</c:v>
                </c:pt>
                <c:pt idx="59">
                  <c:v>0.20474503361505322</c:v>
                </c:pt>
                <c:pt idx="60">
                  <c:v>0.21700029582881372</c:v>
                </c:pt>
                <c:pt idx="61">
                  <c:v>0.20630289067098759</c:v>
                </c:pt>
                <c:pt idx="62">
                  <c:v>0.21769894473490073</c:v>
                </c:pt>
                <c:pt idx="63">
                  <c:v>0.20977750967418998</c:v>
                </c:pt>
                <c:pt idx="64">
                  <c:v>0.2025456492000238</c:v>
                </c:pt>
                <c:pt idx="65">
                  <c:v>0.19777168226677602</c:v>
                </c:pt>
                <c:pt idx="66">
                  <c:v>0.19996164975769617</c:v>
                </c:pt>
                <c:pt idx="67">
                  <c:v>0.1923737566517727</c:v>
                </c:pt>
                <c:pt idx="68">
                  <c:v>0.19393642650879936</c:v>
                </c:pt>
                <c:pt idx="69">
                  <c:v>0.19297799824339479</c:v>
                </c:pt>
                <c:pt idx="70">
                  <c:v>0.19546445177617602</c:v>
                </c:pt>
                <c:pt idx="71">
                  <c:v>0.19580930010482239</c:v>
                </c:pt>
                <c:pt idx="72">
                  <c:v>0.1946580310043268</c:v>
                </c:pt>
                <c:pt idx="73">
                  <c:v>0.1946538471697615</c:v>
                </c:pt>
                <c:pt idx="74">
                  <c:v>0.19148411081472769</c:v>
                </c:pt>
                <c:pt idx="75">
                  <c:v>0.19097867243252026</c:v>
                </c:pt>
                <c:pt idx="76">
                  <c:v>0.19093224092116917</c:v>
                </c:pt>
                <c:pt idx="77">
                  <c:v>0.18956012939392006</c:v>
                </c:pt>
                <c:pt idx="78">
                  <c:v>0.19443179759824153</c:v>
                </c:pt>
                <c:pt idx="79">
                  <c:v>0.19114034505325656</c:v>
                </c:pt>
                <c:pt idx="80">
                  <c:v>0.1886823367491679</c:v>
                </c:pt>
                <c:pt idx="81">
                  <c:v>0.18376754237983642</c:v>
                </c:pt>
              </c:numCache>
            </c:numRef>
          </c:val>
          <c:smooth val="0"/>
          <c:extLst>
            <c:ext xmlns:c16="http://schemas.microsoft.com/office/drawing/2014/chart" uri="{C3380CC4-5D6E-409C-BE32-E72D297353CC}">
              <c16:uniqueId val="{00000002-E8E8-4C11-B1DE-DEB7727798EC}"/>
            </c:ext>
          </c:extLst>
        </c:ser>
        <c:ser>
          <c:idx val="12"/>
          <c:order val="3"/>
          <c:tx>
            <c:strRef>
              <c:f>'Table 3.2 DomesticBank'!$A$35</c:f>
              <c:strCache>
                <c:ptCount val="1"/>
                <c:pt idx="0">
                  <c:v>France</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DomesticBank'!$B$35:$DX$35</c:f>
              <c:numCache>
                <c:formatCode>0%</c:formatCode>
                <c:ptCount val="127"/>
                <c:pt idx="0">
                  <c:v>0.33408399112147719</c:v>
                </c:pt>
                <c:pt idx="1">
                  <c:v>0.33190219927153664</c:v>
                </c:pt>
                <c:pt idx="2">
                  <c:v>0.32963846443209555</c:v>
                </c:pt>
                <c:pt idx="3">
                  <c:v>0.31788421003449563</c:v>
                </c:pt>
                <c:pt idx="4">
                  <c:v>0.31251085179109622</c:v>
                </c:pt>
                <c:pt idx="5">
                  <c:v>0.31238311463750984</c:v>
                </c:pt>
                <c:pt idx="6">
                  <c:v>0.3026266072362932</c:v>
                </c:pt>
                <c:pt idx="7">
                  <c:v>0.3112975677315557</c:v>
                </c:pt>
                <c:pt idx="8">
                  <c:v>0.31146242905339017</c:v>
                </c:pt>
                <c:pt idx="9">
                  <c:v>0.30334806982814416</c:v>
                </c:pt>
                <c:pt idx="10">
                  <c:v>0.29409624783387067</c:v>
                </c:pt>
                <c:pt idx="11">
                  <c:v>0.29198227800081666</c:v>
                </c:pt>
                <c:pt idx="12">
                  <c:v>0.29452418584357365</c:v>
                </c:pt>
                <c:pt idx="13">
                  <c:v>0.29785490366439277</c:v>
                </c:pt>
                <c:pt idx="14">
                  <c:v>0.30254003334647933</c:v>
                </c:pt>
                <c:pt idx="15">
                  <c:v>0.3023117619845862</c:v>
                </c:pt>
                <c:pt idx="16">
                  <c:v>0.31290786611465859</c:v>
                </c:pt>
                <c:pt idx="17">
                  <c:v>0.32227487439489028</c:v>
                </c:pt>
                <c:pt idx="18">
                  <c:v>0.33415337618909918</c:v>
                </c:pt>
                <c:pt idx="19">
                  <c:v>0.32581786984616401</c:v>
                </c:pt>
                <c:pt idx="20">
                  <c:v>0.3271956010919872</c:v>
                </c:pt>
                <c:pt idx="21">
                  <c:v>0.33097571564133987</c:v>
                </c:pt>
                <c:pt idx="22">
                  <c:v>0.33898044720645831</c:v>
                </c:pt>
                <c:pt idx="23">
                  <c:v>0.34404756198138864</c:v>
                </c:pt>
                <c:pt idx="24">
                  <c:v>0.3367526538694241</c:v>
                </c:pt>
                <c:pt idx="25">
                  <c:v>0.33067618141965632</c:v>
                </c:pt>
                <c:pt idx="26">
                  <c:v>0.32821928574477754</c:v>
                </c:pt>
                <c:pt idx="27">
                  <c:v>0.32653416731894375</c:v>
                </c:pt>
                <c:pt idx="28">
                  <c:v>0.30579855333310696</c:v>
                </c:pt>
                <c:pt idx="29">
                  <c:v>0.29601430676756468</c:v>
                </c:pt>
                <c:pt idx="30">
                  <c:v>0.29981282280041888</c:v>
                </c:pt>
                <c:pt idx="31">
                  <c:v>0.3052385177932132</c:v>
                </c:pt>
                <c:pt idx="32">
                  <c:v>0.30009407387581716</c:v>
                </c:pt>
                <c:pt idx="33">
                  <c:v>0.29574057506657786</c:v>
                </c:pt>
                <c:pt idx="34">
                  <c:v>0.2995842524851271</c:v>
                </c:pt>
                <c:pt idx="35">
                  <c:v>0.29796250720965006</c:v>
                </c:pt>
                <c:pt idx="36">
                  <c:v>0.30011819828748137</c:v>
                </c:pt>
                <c:pt idx="37">
                  <c:v>0.2929379408464251</c:v>
                </c:pt>
                <c:pt idx="38">
                  <c:v>0.28330586637762567</c:v>
                </c:pt>
                <c:pt idx="39">
                  <c:v>0.28399205069676126</c:v>
                </c:pt>
                <c:pt idx="40">
                  <c:v>0.28195664188446296</c:v>
                </c:pt>
                <c:pt idx="41">
                  <c:v>0.27820683910917549</c:v>
                </c:pt>
                <c:pt idx="42">
                  <c:v>0.27871005328720155</c:v>
                </c:pt>
                <c:pt idx="43">
                  <c:v>0.27906735265836269</c:v>
                </c:pt>
                <c:pt idx="44">
                  <c:v>0.27127577908285572</c:v>
                </c:pt>
                <c:pt idx="45">
                  <c:v>0.26615222607603639</c:v>
                </c:pt>
                <c:pt idx="46">
                  <c:v>0.26303919529404068</c:v>
                </c:pt>
                <c:pt idx="47">
                  <c:v>0.25748862151259261</c:v>
                </c:pt>
                <c:pt idx="48">
                  <c:v>0.25147501593190924</c:v>
                </c:pt>
                <c:pt idx="49">
                  <c:v>0.24350792715076766</c:v>
                </c:pt>
                <c:pt idx="50">
                  <c:v>0.23289365303653214</c:v>
                </c:pt>
                <c:pt idx="51">
                  <c:v>0.23647778294772576</c:v>
                </c:pt>
                <c:pt idx="52">
                  <c:v>0.22780322501838896</c:v>
                </c:pt>
                <c:pt idx="53">
                  <c:v>0.22265889627527213</c:v>
                </c:pt>
                <c:pt idx="54">
                  <c:v>0.21916741473650017</c:v>
                </c:pt>
                <c:pt idx="55">
                  <c:v>0.22068887481364169</c:v>
                </c:pt>
                <c:pt idx="56">
                  <c:v>0.20422972990670932</c:v>
                </c:pt>
                <c:pt idx="57">
                  <c:v>0.18697000872588612</c:v>
                </c:pt>
                <c:pt idx="58">
                  <c:v>0.17095068188514737</c:v>
                </c:pt>
                <c:pt idx="59">
                  <c:v>0.15800799646517441</c:v>
                </c:pt>
                <c:pt idx="60">
                  <c:v>0.15886495206399884</c:v>
                </c:pt>
                <c:pt idx="61">
                  <c:v>0.15600238525983434</c:v>
                </c:pt>
                <c:pt idx="62">
                  <c:v>0.15399058082955336</c:v>
                </c:pt>
                <c:pt idx="63">
                  <c:v>0.15505212827616904</c:v>
                </c:pt>
                <c:pt idx="64">
                  <c:v>0.15378485208243159</c:v>
                </c:pt>
                <c:pt idx="65">
                  <c:v>0.1619095249642595</c:v>
                </c:pt>
                <c:pt idx="66">
                  <c:v>0.15966984971985845</c:v>
                </c:pt>
                <c:pt idx="67">
                  <c:v>0.15015560994025406</c:v>
                </c:pt>
                <c:pt idx="68">
                  <c:v>0.15157737376792668</c:v>
                </c:pt>
                <c:pt idx="69">
                  <c:v>0.14544047636647245</c:v>
                </c:pt>
                <c:pt idx="70">
                  <c:v>0.14140985191369687</c:v>
                </c:pt>
                <c:pt idx="71">
                  <c:v>0.14289358077153569</c:v>
                </c:pt>
                <c:pt idx="72">
                  <c:v>0.13989761621664668</c:v>
                </c:pt>
                <c:pt idx="73">
                  <c:v>0.14416211495984796</c:v>
                </c:pt>
                <c:pt idx="74">
                  <c:v>0.14299984297198315</c:v>
                </c:pt>
                <c:pt idx="75">
                  <c:v>0.14596136813622859</c:v>
                </c:pt>
                <c:pt idx="76">
                  <c:v>0.14592947022686015</c:v>
                </c:pt>
                <c:pt idx="77">
                  <c:v>0.14591415092238497</c:v>
                </c:pt>
                <c:pt idx="78">
                  <c:v>0.14623814701657842</c:v>
                </c:pt>
                <c:pt idx="79">
                  <c:v>0.14915863152355599</c:v>
                </c:pt>
                <c:pt idx="80">
                  <c:v>0.14641318600767012</c:v>
                </c:pt>
                <c:pt idx="81">
                  <c:v>0.143289376724339</c:v>
                </c:pt>
              </c:numCache>
            </c:numRef>
          </c:val>
          <c:smooth val="0"/>
          <c:extLst>
            <c:ext xmlns:c16="http://schemas.microsoft.com/office/drawing/2014/chart" uri="{C3380CC4-5D6E-409C-BE32-E72D297353CC}">
              <c16:uniqueId val="{00000003-E8E8-4C11-B1DE-DEB7727798EC}"/>
            </c:ext>
          </c:extLst>
        </c:ser>
        <c:ser>
          <c:idx val="15"/>
          <c:order val="4"/>
          <c:tx>
            <c:strRef>
              <c:f>'Table 3.2 DomesticBank'!$A$36</c:f>
              <c:strCache>
                <c:ptCount val="1"/>
                <c:pt idx="0">
                  <c:v>Germany</c:v>
                </c:pt>
              </c:strCache>
            </c:strRef>
          </c:tx>
          <c:spPr>
            <a:ln w="50800">
              <a:solidFill>
                <a:srgbClr val="00B05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DomesticBank'!$B$36:$DX$36</c:f>
              <c:numCache>
                <c:formatCode>0%</c:formatCode>
                <c:ptCount val="127"/>
                <c:pt idx="0">
                  <c:v>0.40185569575942548</c:v>
                </c:pt>
                <c:pt idx="1">
                  <c:v>0.39883340102722648</c:v>
                </c:pt>
                <c:pt idx="2">
                  <c:v>0.39822102509036056</c:v>
                </c:pt>
                <c:pt idx="3">
                  <c:v>0.38533541970005458</c:v>
                </c:pt>
                <c:pt idx="4">
                  <c:v>0.38256563842521807</c:v>
                </c:pt>
                <c:pt idx="5">
                  <c:v>0.36571628857797051</c:v>
                </c:pt>
                <c:pt idx="6">
                  <c:v>0.36141524384042722</c:v>
                </c:pt>
                <c:pt idx="7">
                  <c:v>0.35120795940605543</c:v>
                </c:pt>
                <c:pt idx="8">
                  <c:v>0.34305522775922082</c:v>
                </c:pt>
                <c:pt idx="9">
                  <c:v>0.33693241889187175</c:v>
                </c:pt>
                <c:pt idx="10">
                  <c:v>0.31971237421649168</c:v>
                </c:pt>
                <c:pt idx="11">
                  <c:v>0.32119046200146006</c:v>
                </c:pt>
                <c:pt idx="12">
                  <c:v>0.32043700827894378</c:v>
                </c:pt>
                <c:pt idx="13">
                  <c:v>0.30834460552239246</c:v>
                </c:pt>
                <c:pt idx="14">
                  <c:v>0.30563578932358748</c:v>
                </c:pt>
                <c:pt idx="15">
                  <c:v>0.29774962709959141</c:v>
                </c:pt>
                <c:pt idx="16">
                  <c:v>0.30217420775518733</c:v>
                </c:pt>
                <c:pt idx="17">
                  <c:v>0.3085474575531717</c:v>
                </c:pt>
                <c:pt idx="18">
                  <c:v>0.29795193105783435</c:v>
                </c:pt>
                <c:pt idx="19">
                  <c:v>0.29731866339702345</c:v>
                </c:pt>
                <c:pt idx="20">
                  <c:v>0.2931026753093558</c:v>
                </c:pt>
                <c:pt idx="21">
                  <c:v>0.29486779703603333</c:v>
                </c:pt>
                <c:pt idx="22">
                  <c:v>0.29711119560356369</c:v>
                </c:pt>
                <c:pt idx="23">
                  <c:v>0.29612134121203793</c:v>
                </c:pt>
                <c:pt idx="24">
                  <c:v>0.28471486032711113</c:v>
                </c:pt>
                <c:pt idx="25">
                  <c:v>0.27503660808658159</c:v>
                </c:pt>
                <c:pt idx="26">
                  <c:v>0.25653929709758072</c:v>
                </c:pt>
                <c:pt idx="27">
                  <c:v>0.31765697357828881</c:v>
                </c:pt>
                <c:pt idx="28">
                  <c:v>0.31758343548257217</c:v>
                </c:pt>
                <c:pt idx="29">
                  <c:v>0.30703121341811745</c:v>
                </c:pt>
                <c:pt idx="30">
                  <c:v>0.29849199188800124</c:v>
                </c:pt>
                <c:pt idx="31">
                  <c:v>0.28672010820659444</c:v>
                </c:pt>
                <c:pt idx="32">
                  <c:v>0.29011020060872544</c:v>
                </c:pt>
                <c:pt idx="33">
                  <c:v>0.28802674632896164</c:v>
                </c:pt>
                <c:pt idx="34">
                  <c:v>0.29621002924752149</c:v>
                </c:pt>
                <c:pt idx="35">
                  <c:v>0.28741638524737972</c:v>
                </c:pt>
                <c:pt idx="36">
                  <c:v>0.28646887142920063</c:v>
                </c:pt>
                <c:pt idx="37">
                  <c:v>0.28228687715991485</c:v>
                </c:pt>
                <c:pt idx="38">
                  <c:v>0.28363968845795035</c:v>
                </c:pt>
                <c:pt idx="39">
                  <c:v>0.28686819371061589</c:v>
                </c:pt>
                <c:pt idx="40">
                  <c:v>0.28350815323596257</c:v>
                </c:pt>
                <c:pt idx="41">
                  <c:v>0.28013846179516005</c:v>
                </c:pt>
                <c:pt idx="42">
                  <c:v>0.28082844368362375</c:v>
                </c:pt>
                <c:pt idx="43">
                  <c:v>0.27931815729852194</c:v>
                </c:pt>
                <c:pt idx="44">
                  <c:v>0.28240694246178349</c:v>
                </c:pt>
                <c:pt idx="45">
                  <c:v>0.27774232704101737</c:v>
                </c:pt>
                <c:pt idx="46">
                  <c:v>0.28049506973636845</c:v>
                </c:pt>
                <c:pt idx="47">
                  <c:v>0.27641282672741518</c:v>
                </c:pt>
                <c:pt idx="48">
                  <c:v>0.28181894796364715</c:v>
                </c:pt>
                <c:pt idx="49">
                  <c:v>0.2761490055545277</c:v>
                </c:pt>
                <c:pt idx="50">
                  <c:v>0.27085746328278015</c:v>
                </c:pt>
                <c:pt idx="51">
                  <c:v>0.26822842087175669</c:v>
                </c:pt>
                <c:pt idx="52">
                  <c:v>0.26512399542832155</c:v>
                </c:pt>
                <c:pt idx="53">
                  <c:v>0.25932130185209268</c:v>
                </c:pt>
                <c:pt idx="54">
                  <c:v>0.25432727066198713</c:v>
                </c:pt>
                <c:pt idx="55">
                  <c:v>0.2560329597371323</c:v>
                </c:pt>
                <c:pt idx="56">
                  <c:v>0.24814511706151304</c:v>
                </c:pt>
                <c:pt idx="57">
                  <c:v>0.24251722539957396</c:v>
                </c:pt>
                <c:pt idx="58">
                  <c:v>0.23698679618238691</c:v>
                </c:pt>
                <c:pt idx="59">
                  <c:v>0.24178734641938798</c:v>
                </c:pt>
                <c:pt idx="60">
                  <c:v>0.23528635020636435</c:v>
                </c:pt>
                <c:pt idx="61">
                  <c:v>0.23284788350353039</c:v>
                </c:pt>
                <c:pt idx="62">
                  <c:v>0.2269739716088448</c:v>
                </c:pt>
                <c:pt idx="63">
                  <c:v>0.22439773842271754</c:v>
                </c:pt>
                <c:pt idx="64">
                  <c:v>0.22676753336307956</c:v>
                </c:pt>
                <c:pt idx="65">
                  <c:v>0.23887873088388611</c:v>
                </c:pt>
                <c:pt idx="66">
                  <c:v>0.21977266413263133</c:v>
                </c:pt>
                <c:pt idx="67">
                  <c:v>0.21533135488324234</c:v>
                </c:pt>
                <c:pt idx="68">
                  <c:v>0.20200869937010366</c:v>
                </c:pt>
                <c:pt idx="69">
                  <c:v>0.19844562596360185</c:v>
                </c:pt>
                <c:pt idx="70">
                  <c:v>0.19710783654289699</c:v>
                </c:pt>
                <c:pt idx="71">
                  <c:v>0.19896300848204243</c:v>
                </c:pt>
                <c:pt idx="72">
                  <c:v>0.19233436346121369</c:v>
                </c:pt>
                <c:pt idx="73">
                  <c:v>0.19090091461196532</c:v>
                </c:pt>
                <c:pt idx="74">
                  <c:v>0.20067439245024693</c:v>
                </c:pt>
                <c:pt idx="75">
                  <c:v>0.19820872198379935</c:v>
                </c:pt>
                <c:pt idx="76">
                  <c:v>0.18505356986104329</c:v>
                </c:pt>
                <c:pt idx="77">
                  <c:v>0.17662850527151228</c:v>
                </c:pt>
                <c:pt idx="78">
                  <c:v>0.17256543899210075</c:v>
                </c:pt>
                <c:pt idx="79">
                  <c:v>0.17539176001614118</c:v>
                </c:pt>
                <c:pt idx="80">
                  <c:v>0.17387065889770867</c:v>
                </c:pt>
                <c:pt idx="81">
                  <c:v>0.17415372378233412</c:v>
                </c:pt>
              </c:numCache>
            </c:numRef>
          </c:val>
          <c:smooth val="0"/>
          <c:extLst>
            <c:ext xmlns:c16="http://schemas.microsoft.com/office/drawing/2014/chart" uri="{C3380CC4-5D6E-409C-BE32-E72D297353CC}">
              <c16:uniqueId val="{00000004-E8E8-4C11-B1DE-DEB7727798EC}"/>
            </c:ext>
          </c:extLst>
        </c:ser>
        <c:ser>
          <c:idx val="20"/>
          <c:order val="5"/>
          <c:tx>
            <c:strRef>
              <c:f>'Table 3.2 DomesticBank'!$A$42</c:f>
              <c:strCache>
                <c:ptCount val="1"/>
                <c:pt idx="0">
                  <c:v>Netherlands</c:v>
                </c:pt>
              </c:strCache>
            </c:strRef>
          </c:tx>
          <c:spPr>
            <a:ln w="50800">
              <a:solidFill>
                <a:schemeClr val="tx1"/>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DomesticBank'!$B$42:$DX$42</c:f>
              <c:numCache>
                <c:formatCode>0%</c:formatCode>
                <c:ptCount val="127"/>
                <c:pt idx="0">
                  <c:v>0.24328654575551747</c:v>
                </c:pt>
                <c:pt idx="1">
                  <c:v>0.24127816707758271</c:v>
                </c:pt>
                <c:pt idx="2">
                  <c:v>0.23010302296392537</c:v>
                </c:pt>
                <c:pt idx="3">
                  <c:v>0.23633752217234616</c:v>
                </c:pt>
                <c:pt idx="4">
                  <c:v>0.24112291860295848</c:v>
                </c:pt>
                <c:pt idx="5">
                  <c:v>0.22037653838121768</c:v>
                </c:pt>
                <c:pt idx="6">
                  <c:v>0.21759743479315125</c:v>
                </c:pt>
                <c:pt idx="7">
                  <c:v>0.22106133329448868</c:v>
                </c:pt>
                <c:pt idx="8">
                  <c:v>0.21264691252237503</c:v>
                </c:pt>
                <c:pt idx="9">
                  <c:v>0.21120795838223999</c:v>
                </c:pt>
                <c:pt idx="10">
                  <c:v>0.21028568920554921</c:v>
                </c:pt>
                <c:pt idx="11">
                  <c:v>0.22157355031912643</c:v>
                </c:pt>
                <c:pt idx="12">
                  <c:v>0.2209656420737158</c:v>
                </c:pt>
                <c:pt idx="13">
                  <c:v>0.21394568469170128</c:v>
                </c:pt>
                <c:pt idx="14">
                  <c:v>0.21091026634684965</c:v>
                </c:pt>
                <c:pt idx="15">
                  <c:v>0.21235438668892681</c:v>
                </c:pt>
                <c:pt idx="16">
                  <c:v>0.2168438094408387</c:v>
                </c:pt>
                <c:pt idx="17">
                  <c:v>0.20962402883690207</c:v>
                </c:pt>
                <c:pt idx="18">
                  <c:v>0.20910876866853967</c:v>
                </c:pt>
                <c:pt idx="19">
                  <c:v>0.17545059429275489</c:v>
                </c:pt>
                <c:pt idx="20">
                  <c:v>0.16414728839248807</c:v>
                </c:pt>
                <c:pt idx="21">
                  <c:v>0.20886310776387199</c:v>
                </c:pt>
                <c:pt idx="22">
                  <c:v>0.17458156704769456</c:v>
                </c:pt>
                <c:pt idx="23">
                  <c:v>0.16894752110224553</c:v>
                </c:pt>
                <c:pt idx="24">
                  <c:v>0.20137658689878613</c:v>
                </c:pt>
                <c:pt idx="25">
                  <c:v>0.19838724825911369</c:v>
                </c:pt>
                <c:pt idx="26">
                  <c:v>0.20456736611303841</c:v>
                </c:pt>
                <c:pt idx="27">
                  <c:v>0.20715327812411782</c:v>
                </c:pt>
                <c:pt idx="28">
                  <c:v>0.20153073876940505</c:v>
                </c:pt>
                <c:pt idx="29">
                  <c:v>0.20124598009090491</c:v>
                </c:pt>
                <c:pt idx="30">
                  <c:v>0.19646308002791643</c:v>
                </c:pt>
                <c:pt idx="31">
                  <c:v>0.19609342121973508</c:v>
                </c:pt>
                <c:pt idx="32">
                  <c:v>0.21926923350790997</c:v>
                </c:pt>
                <c:pt idx="33">
                  <c:v>0.21627559834292137</c:v>
                </c:pt>
                <c:pt idx="34">
                  <c:v>0.21377433763141671</c:v>
                </c:pt>
                <c:pt idx="35">
                  <c:v>0.21463384197280938</c:v>
                </c:pt>
                <c:pt idx="36">
                  <c:v>0.22361324673536365</c:v>
                </c:pt>
                <c:pt idx="37">
                  <c:v>0.21909156936141683</c:v>
                </c:pt>
                <c:pt idx="38">
                  <c:v>0.21558868963664449</c:v>
                </c:pt>
                <c:pt idx="39">
                  <c:v>0.22568931244284146</c:v>
                </c:pt>
                <c:pt idx="40">
                  <c:v>0.22194715768305381</c:v>
                </c:pt>
                <c:pt idx="41">
                  <c:v>0.21665263674786481</c:v>
                </c:pt>
                <c:pt idx="42">
                  <c:v>0.21876223619317456</c:v>
                </c:pt>
                <c:pt idx="43">
                  <c:v>0.2123615467286645</c:v>
                </c:pt>
                <c:pt idx="44">
                  <c:v>0.22677112127240007</c:v>
                </c:pt>
                <c:pt idx="45">
                  <c:v>0.22217222218545749</c:v>
                </c:pt>
                <c:pt idx="46">
                  <c:v>0.21905280806550567</c:v>
                </c:pt>
                <c:pt idx="47">
                  <c:v>0.21990409125454827</c:v>
                </c:pt>
                <c:pt idx="48">
                  <c:v>0.22360397281288139</c:v>
                </c:pt>
                <c:pt idx="49">
                  <c:v>0.21926071006934236</c:v>
                </c:pt>
                <c:pt idx="50">
                  <c:v>0.21975945096482685</c:v>
                </c:pt>
                <c:pt idx="51">
                  <c:v>0.21034267144982702</c:v>
                </c:pt>
                <c:pt idx="52">
                  <c:v>0.20983353053502185</c:v>
                </c:pt>
                <c:pt idx="53">
                  <c:v>0.20429168632476824</c:v>
                </c:pt>
                <c:pt idx="54">
                  <c:v>0.20691752804467989</c:v>
                </c:pt>
                <c:pt idx="55">
                  <c:v>0.20354923944868958</c:v>
                </c:pt>
                <c:pt idx="56">
                  <c:v>0.20948788028571705</c:v>
                </c:pt>
                <c:pt idx="57">
                  <c:v>0.20409026556895232</c:v>
                </c:pt>
                <c:pt idx="58">
                  <c:v>0.19103455585655094</c:v>
                </c:pt>
                <c:pt idx="59">
                  <c:v>0.19105954632079028</c:v>
                </c:pt>
                <c:pt idx="60">
                  <c:v>0.19416610608540247</c:v>
                </c:pt>
                <c:pt idx="61">
                  <c:v>0.18583135274311746</c:v>
                </c:pt>
                <c:pt idx="62">
                  <c:v>0.18520055255048601</c:v>
                </c:pt>
                <c:pt idx="63">
                  <c:v>0.18835137790291381</c:v>
                </c:pt>
                <c:pt idx="64">
                  <c:v>0.18509561778654363</c:v>
                </c:pt>
                <c:pt idx="65">
                  <c:v>0.17142016920779987</c:v>
                </c:pt>
                <c:pt idx="66">
                  <c:v>0.16283239532914665</c:v>
                </c:pt>
                <c:pt idx="67">
                  <c:v>0.1568078243201359</c:v>
                </c:pt>
                <c:pt idx="68">
                  <c:v>0.15133132027801066</c:v>
                </c:pt>
                <c:pt idx="69">
                  <c:v>0.14695997214832801</c:v>
                </c:pt>
                <c:pt idx="70">
                  <c:v>0.14726723501981864</c:v>
                </c:pt>
                <c:pt idx="71">
                  <c:v>0.14083893065255104</c:v>
                </c:pt>
                <c:pt idx="72">
                  <c:v>0.1458735051606351</c:v>
                </c:pt>
                <c:pt idx="73">
                  <c:v>0.13980557519883363</c:v>
                </c:pt>
                <c:pt idx="74">
                  <c:v>0.1357082987791087</c:v>
                </c:pt>
                <c:pt idx="75">
                  <c:v>0.12783657498465029</c:v>
                </c:pt>
                <c:pt idx="76">
                  <c:v>0.12560387491674327</c:v>
                </c:pt>
                <c:pt idx="77">
                  <c:v>0.12549504213441326</c:v>
                </c:pt>
                <c:pt idx="78">
                  <c:v>0.12346693369621965</c:v>
                </c:pt>
                <c:pt idx="79">
                  <c:v>0.12159894323194895</c:v>
                </c:pt>
                <c:pt idx="80">
                  <c:v>0.12304155116503405</c:v>
                </c:pt>
                <c:pt idx="81">
                  <c:v>0.12320156564009217</c:v>
                </c:pt>
              </c:numCache>
            </c:numRef>
          </c:val>
          <c:smooth val="0"/>
          <c:extLst>
            <c:ext xmlns:c16="http://schemas.microsoft.com/office/drawing/2014/chart" uri="{C3380CC4-5D6E-409C-BE32-E72D297353CC}">
              <c16:uniqueId val="{00000005-E8E8-4C11-B1DE-DEB7727798EC}"/>
            </c:ext>
          </c:extLst>
        </c:ser>
        <c:dLbls>
          <c:showLegendKey val="0"/>
          <c:showVal val="0"/>
          <c:showCatName val="0"/>
          <c:showSerName val="0"/>
          <c:showPercent val="0"/>
          <c:showBubbleSize val="0"/>
        </c:dLbls>
        <c:smooth val="0"/>
        <c:axId val="570256384"/>
        <c:axId val="570278656"/>
      </c:lineChart>
      <c:dateAx>
        <c:axId val="570256384"/>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278656"/>
        <c:crosses val="autoZero"/>
        <c:auto val="1"/>
        <c:lblOffset val="100"/>
        <c:baseTimeUnit val="months"/>
        <c:majorUnit val="24"/>
        <c:majorTimeUnit val="months"/>
        <c:minorUnit val="12"/>
        <c:minorTimeUnit val="months"/>
      </c:dateAx>
      <c:valAx>
        <c:axId val="570278656"/>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56384"/>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3.2 DomesticBank'!$A$37</c:f>
              <c:strCache>
                <c:ptCount val="1"/>
                <c:pt idx="0">
                  <c:v>Greece</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DomesticBank'!$B$37:$DX$37</c:f>
              <c:numCache>
                <c:formatCode>0%</c:formatCode>
                <c:ptCount val="127"/>
                <c:pt idx="0">
                  <c:v>0.17177126977113136</c:v>
                </c:pt>
                <c:pt idx="1">
                  <c:v>0.18030943894655649</c:v>
                </c:pt>
                <c:pt idx="2">
                  <c:v>0.17953992612390762</c:v>
                </c:pt>
                <c:pt idx="3">
                  <c:v>0.17294587569374054</c:v>
                </c:pt>
                <c:pt idx="4">
                  <c:v>0.16595484140732333</c:v>
                </c:pt>
                <c:pt idx="5">
                  <c:v>0.1661947986111775</c:v>
                </c:pt>
                <c:pt idx="6">
                  <c:v>0.17937386458833385</c:v>
                </c:pt>
                <c:pt idx="7">
                  <c:v>0.20076550641193405</c:v>
                </c:pt>
                <c:pt idx="8">
                  <c:v>0.19313694445479268</c:v>
                </c:pt>
                <c:pt idx="9">
                  <c:v>0.19303920005466599</c:v>
                </c:pt>
                <c:pt idx="10">
                  <c:v>0.18323641268795762</c:v>
                </c:pt>
                <c:pt idx="11">
                  <c:v>0.1801311301111948</c:v>
                </c:pt>
                <c:pt idx="12">
                  <c:v>0.15727204057408006</c:v>
                </c:pt>
                <c:pt idx="13">
                  <c:v>0.15428968272680896</c:v>
                </c:pt>
                <c:pt idx="14">
                  <c:v>0.13128440327794647</c:v>
                </c:pt>
                <c:pt idx="15">
                  <c:v>0.1519371444053102</c:v>
                </c:pt>
                <c:pt idx="16">
                  <c:v>0.13662348496000787</c:v>
                </c:pt>
                <c:pt idx="17">
                  <c:v>0.14398138506640182</c:v>
                </c:pt>
                <c:pt idx="18">
                  <c:v>0.13512827917795175</c:v>
                </c:pt>
                <c:pt idx="19">
                  <c:v>0.13836276083467094</c:v>
                </c:pt>
                <c:pt idx="20">
                  <c:v>0.1524890959978405</c:v>
                </c:pt>
                <c:pt idx="21">
                  <c:v>0.15682090304961938</c:v>
                </c:pt>
                <c:pt idx="22">
                  <c:v>0.13455040154474041</c:v>
                </c:pt>
                <c:pt idx="23">
                  <c:v>0.13898133939188606</c:v>
                </c:pt>
                <c:pt idx="24">
                  <c:v>0.15589473244871946</c:v>
                </c:pt>
                <c:pt idx="25">
                  <c:v>0.16997464010156621</c:v>
                </c:pt>
                <c:pt idx="26">
                  <c:v>0.17305245987449558</c:v>
                </c:pt>
                <c:pt idx="27">
                  <c:v>0.19072511117161267</c:v>
                </c:pt>
                <c:pt idx="28">
                  <c:v>0.17179670722977811</c:v>
                </c:pt>
                <c:pt idx="29">
                  <c:v>0.18265961521033042</c:v>
                </c:pt>
                <c:pt idx="30">
                  <c:v>0.16650304001102328</c:v>
                </c:pt>
                <c:pt idx="31">
                  <c:v>0.16601681474307689</c:v>
                </c:pt>
                <c:pt idx="32">
                  <c:v>0.12360612293471734</c:v>
                </c:pt>
                <c:pt idx="33">
                  <c:v>8.9079383803808657E-2</c:v>
                </c:pt>
                <c:pt idx="34">
                  <c:v>9.8387161031579504E-2</c:v>
                </c:pt>
                <c:pt idx="35">
                  <c:v>9.2561089532425395E-2</c:v>
                </c:pt>
                <c:pt idx="36">
                  <c:v>7.334226717400448E-2</c:v>
                </c:pt>
                <c:pt idx="37">
                  <c:v>6.7405579304570098E-2</c:v>
                </c:pt>
                <c:pt idx="38">
                  <c:v>6.448600188046176E-2</c:v>
                </c:pt>
                <c:pt idx="39">
                  <c:v>6.790513514102417E-2</c:v>
                </c:pt>
                <c:pt idx="40">
                  <c:v>6.9924858915598784E-2</c:v>
                </c:pt>
                <c:pt idx="41">
                  <c:v>5.5942431245237192E-2</c:v>
                </c:pt>
                <c:pt idx="42">
                  <c:v>5.7052392055861517E-2</c:v>
                </c:pt>
                <c:pt idx="43">
                  <c:v>7.3260972978350963E-2</c:v>
                </c:pt>
                <c:pt idx="44">
                  <c:v>7.5283676911237371E-2</c:v>
                </c:pt>
                <c:pt idx="45">
                  <c:v>7.3820160404234461E-2</c:v>
                </c:pt>
                <c:pt idx="46">
                  <c:v>7.5767630242980763E-2</c:v>
                </c:pt>
                <c:pt idx="47">
                  <c:v>7.5298345646010775E-2</c:v>
                </c:pt>
                <c:pt idx="48">
                  <c:v>7.0303045825036339E-2</c:v>
                </c:pt>
                <c:pt idx="49">
                  <c:v>6.9443572388331473E-2</c:v>
                </c:pt>
                <c:pt idx="50">
                  <c:v>6.8935685683297873E-2</c:v>
                </c:pt>
                <c:pt idx="51">
                  <c:v>5.9647804648978633E-2</c:v>
                </c:pt>
                <c:pt idx="52">
                  <c:v>5.4704609075963105E-2</c:v>
                </c:pt>
                <c:pt idx="53">
                  <c:v>5.673948893631002E-2</c:v>
                </c:pt>
                <c:pt idx="54">
                  <c:v>5.3428415046146295E-2</c:v>
                </c:pt>
                <c:pt idx="55">
                  <c:v>5.8599893499770898E-2</c:v>
                </c:pt>
                <c:pt idx="56">
                  <c:v>5.0521798498000585E-2</c:v>
                </c:pt>
                <c:pt idx="57">
                  <c:v>4.9285690397939917E-2</c:v>
                </c:pt>
                <c:pt idx="58">
                  <c:v>4.7411400935542698E-2</c:v>
                </c:pt>
                <c:pt idx="59">
                  <c:v>5.3319118026103056E-2</c:v>
                </c:pt>
                <c:pt idx="60">
                  <c:v>4.6665988579067431E-2</c:v>
                </c:pt>
                <c:pt idx="61">
                  <c:v>4.9556037971243992E-2</c:v>
                </c:pt>
                <c:pt idx="62">
                  <c:v>5.371731187651381E-2</c:v>
                </c:pt>
                <c:pt idx="63">
                  <c:v>5.7965630997550116E-2</c:v>
                </c:pt>
                <c:pt idx="64">
                  <c:v>6.1962108799678235E-2</c:v>
                </c:pt>
                <c:pt idx="65">
                  <c:v>7.1352421788060325E-2</c:v>
                </c:pt>
                <c:pt idx="66">
                  <c:v>7.1515428096089476E-2</c:v>
                </c:pt>
                <c:pt idx="67">
                  <c:v>7.8178894976596219E-2</c:v>
                </c:pt>
                <c:pt idx="68">
                  <c:v>8.1429156718421089E-2</c:v>
                </c:pt>
                <c:pt idx="69">
                  <c:v>9.1989003436426117E-2</c:v>
                </c:pt>
                <c:pt idx="70">
                  <c:v>9.1525636169928704E-2</c:v>
                </c:pt>
                <c:pt idx="71">
                  <c:v>8.2207167003990209E-2</c:v>
                </c:pt>
                <c:pt idx="72">
                  <c:v>7.9656995808812345E-2</c:v>
                </c:pt>
                <c:pt idx="73">
                  <c:v>7.9796223537587516E-2</c:v>
                </c:pt>
                <c:pt idx="74">
                  <c:v>7.9431002075207244E-2</c:v>
                </c:pt>
                <c:pt idx="75">
                  <c:v>8.6240676077770681E-2</c:v>
                </c:pt>
                <c:pt idx="76">
                  <c:v>8.7477278363551625E-2</c:v>
                </c:pt>
                <c:pt idx="77">
                  <c:v>9.0110627974852836E-2</c:v>
                </c:pt>
                <c:pt idx="78">
                  <c:v>8.8219380160061159E-2</c:v>
                </c:pt>
                <c:pt idx="79">
                  <c:v>9.2880229965402225E-2</c:v>
                </c:pt>
                <c:pt idx="80">
                  <c:v>8.8157126762857474E-2</c:v>
                </c:pt>
                <c:pt idx="81">
                  <c:v>8.7919077960816591E-2</c:v>
                </c:pt>
              </c:numCache>
            </c:numRef>
          </c:val>
          <c:smooth val="0"/>
          <c:extLst>
            <c:ext xmlns:c16="http://schemas.microsoft.com/office/drawing/2014/chart" uri="{C3380CC4-5D6E-409C-BE32-E72D297353CC}">
              <c16:uniqueId val="{00000000-6501-4163-83F8-E037DF686A26}"/>
            </c:ext>
          </c:extLst>
        </c:ser>
        <c:ser>
          <c:idx val="7"/>
          <c:order val="1"/>
          <c:tx>
            <c:strRef>
              <c:f>'Table 3.2 DomesticBank'!$A$38</c:f>
              <c:strCache>
                <c:ptCount val="1"/>
                <c:pt idx="0">
                  <c:v>Ireland</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DomesticBank'!$B$38:$DX$38</c:f>
              <c:numCache>
                <c:formatCode>0%</c:formatCode>
                <c:ptCount val="127"/>
                <c:pt idx="0">
                  <c:v>0.11040504810362833</c:v>
                </c:pt>
                <c:pt idx="1">
                  <c:v>0.10653887113951011</c:v>
                </c:pt>
                <c:pt idx="2">
                  <c:v>0.1086923428223474</c:v>
                </c:pt>
                <c:pt idx="3">
                  <c:v>0.10818873252265793</c:v>
                </c:pt>
                <c:pt idx="4">
                  <c:v>0.1065793853322978</c:v>
                </c:pt>
                <c:pt idx="5">
                  <c:v>0.11462646652864045</c:v>
                </c:pt>
                <c:pt idx="6">
                  <c:v>0.10359238647928802</c:v>
                </c:pt>
                <c:pt idx="7">
                  <c:v>0.10380568261192853</c:v>
                </c:pt>
                <c:pt idx="8">
                  <c:v>0.10813256906434512</c:v>
                </c:pt>
                <c:pt idx="9">
                  <c:v>0.1224594913617341</c:v>
                </c:pt>
                <c:pt idx="10">
                  <c:v>9.9556355969428106E-2</c:v>
                </c:pt>
                <c:pt idx="11">
                  <c:v>9.5406845149637626E-2</c:v>
                </c:pt>
                <c:pt idx="12">
                  <c:v>8.0792649175246325E-2</c:v>
                </c:pt>
                <c:pt idx="13">
                  <c:v>6.5228838474702705E-2</c:v>
                </c:pt>
                <c:pt idx="14">
                  <c:v>5.1153666510976178E-2</c:v>
                </c:pt>
                <c:pt idx="15">
                  <c:v>3.5702934632906032E-2</c:v>
                </c:pt>
                <c:pt idx="16">
                  <c:v>3.2165555727794143E-2</c:v>
                </c:pt>
                <c:pt idx="17">
                  <c:v>3.1438472560061312E-2</c:v>
                </c:pt>
                <c:pt idx="18">
                  <c:v>2.4804287437919133E-2</c:v>
                </c:pt>
                <c:pt idx="19">
                  <c:v>4.328003918564198E-2</c:v>
                </c:pt>
                <c:pt idx="20">
                  <c:v>8.4545109339051586E-2</c:v>
                </c:pt>
                <c:pt idx="21">
                  <c:v>8.9003426246827999E-2</c:v>
                </c:pt>
                <c:pt idx="22">
                  <c:v>9.2839894096767628E-2</c:v>
                </c:pt>
                <c:pt idx="23">
                  <c:v>9.1009808696980984E-2</c:v>
                </c:pt>
                <c:pt idx="24">
                  <c:v>0.16257893255037606</c:v>
                </c:pt>
                <c:pt idx="25">
                  <c:v>0.18714083653263286</c:v>
                </c:pt>
                <c:pt idx="26">
                  <c:v>0.24347189106891501</c:v>
                </c:pt>
                <c:pt idx="27">
                  <c:v>0.30101227206545106</c:v>
                </c:pt>
                <c:pt idx="28">
                  <c:v>0.25507748580229089</c:v>
                </c:pt>
                <c:pt idx="29">
                  <c:v>0.24366771495736461</c:v>
                </c:pt>
                <c:pt idx="30">
                  <c:v>0.22642553780322947</c:v>
                </c:pt>
                <c:pt idx="31">
                  <c:v>0.22514454980050283</c:v>
                </c:pt>
                <c:pt idx="32">
                  <c:v>0.22846083366791234</c:v>
                </c:pt>
                <c:pt idx="33">
                  <c:v>0.22814834097599071</c:v>
                </c:pt>
                <c:pt idx="34">
                  <c:v>0.2226335473385575</c:v>
                </c:pt>
                <c:pt idx="35">
                  <c:v>0.22641958614647711</c:v>
                </c:pt>
                <c:pt idx="36">
                  <c:v>8.7286788320833461E-2</c:v>
                </c:pt>
                <c:pt idx="37">
                  <c:v>9.2604210073220644E-2</c:v>
                </c:pt>
                <c:pt idx="38">
                  <c:v>9.3807651283835447E-2</c:v>
                </c:pt>
                <c:pt idx="39">
                  <c:v>9.5984984343204405E-2</c:v>
                </c:pt>
                <c:pt idx="40">
                  <c:v>9.2942456884523086E-2</c:v>
                </c:pt>
                <c:pt idx="41">
                  <c:v>9.9773708131230196E-2</c:v>
                </c:pt>
                <c:pt idx="42">
                  <c:v>0.10142728163359395</c:v>
                </c:pt>
                <c:pt idx="43">
                  <c:v>0.10225143941666133</c:v>
                </c:pt>
                <c:pt idx="44">
                  <c:v>9.9952847796616839E-2</c:v>
                </c:pt>
                <c:pt idx="45">
                  <c:v>9.3176495948421992E-2</c:v>
                </c:pt>
                <c:pt idx="46">
                  <c:v>9.5578664020709206E-2</c:v>
                </c:pt>
                <c:pt idx="47">
                  <c:v>9.6002539959717831E-2</c:v>
                </c:pt>
                <c:pt idx="48">
                  <c:v>9.1833039615672449E-2</c:v>
                </c:pt>
                <c:pt idx="49">
                  <c:v>8.9295610106789283E-2</c:v>
                </c:pt>
                <c:pt idx="50">
                  <c:v>8.8054789646891396E-2</c:v>
                </c:pt>
                <c:pt idx="51">
                  <c:v>9.1339995514242281E-2</c:v>
                </c:pt>
                <c:pt idx="52">
                  <c:v>8.9698480418004878E-2</c:v>
                </c:pt>
                <c:pt idx="53">
                  <c:v>8.9889608422328265E-2</c:v>
                </c:pt>
                <c:pt idx="54">
                  <c:v>8.9711313714613536E-2</c:v>
                </c:pt>
                <c:pt idx="55">
                  <c:v>8.3900587294173753E-2</c:v>
                </c:pt>
                <c:pt idx="56">
                  <c:v>8.2072406756441785E-2</c:v>
                </c:pt>
                <c:pt idx="57">
                  <c:v>8.3238158281161878E-2</c:v>
                </c:pt>
                <c:pt idx="58">
                  <c:v>8.3918223540865047E-2</c:v>
                </c:pt>
                <c:pt idx="59">
                  <c:v>8.3838560491236239E-2</c:v>
                </c:pt>
                <c:pt idx="60">
                  <c:v>8.750575573364093E-2</c:v>
                </c:pt>
                <c:pt idx="61">
                  <c:v>8.2062390059508217E-2</c:v>
                </c:pt>
                <c:pt idx="62">
                  <c:v>8.4274119729053507E-2</c:v>
                </c:pt>
                <c:pt idx="63">
                  <c:v>7.6427233347919926E-2</c:v>
                </c:pt>
                <c:pt idx="64">
                  <c:v>7.8946875643690434E-2</c:v>
                </c:pt>
                <c:pt idx="65">
                  <c:v>8.7157365127310246E-2</c:v>
                </c:pt>
                <c:pt idx="66">
                  <c:v>8.9704082620907039E-2</c:v>
                </c:pt>
                <c:pt idx="67">
                  <c:v>8.9322348945544666E-2</c:v>
                </c:pt>
                <c:pt idx="68">
                  <c:v>8.5710193736546064E-2</c:v>
                </c:pt>
                <c:pt idx="69">
                  <c:v>7.5565504743630746E-2</c:v>
                </c:pt>
                <c:pt idx="70">
                  <c:v>7.0702796033838486E-2</c:v>
                </c:pt>
                <c:pt idx="71">
                  <c:v>7.1059218132615079E-2</c:v>
                </c:pt>
                <c:pt idx="72">
                  <c:v>5.8788512726314093E-2</c:v>
                </c:pt>
                <c:pt idx="73">
                  <c:v>5.3129622585689526E-2</c:v>
                </c:pt>
                <c:pt idx="74">
                  <c:v>5.1450595061623812E-2</c:v>
                </c:pt>
                <c:pt idx="75">
                  <c:v>4.9679686804875875E-2</c:v>
                </c:pt>
                <c:pt idx="76">
                  <c:v>4.5790535132162039E-2</c:v>
                </c:pt>
                <c:pt idx="77">
                  <c:v>4.6615354960754161E-2</c:v>
                </c:pt>
                <c:pt idx="78">
                  <c:v>4.7147773115661408E-2</c:v>
                </c:pt>
                <c:pt idx="79">
                  <c:v>4.99266051720701E-2</c:v>
                </c:pt>
                <c:pt idx="80">
                  <c:v>4.9952975079108432E-2</c:v>
                </c:pt>
                <c:pt idx="81">
                  <c:v>4.8678175490354254E-2</c:v>
                </c:pt>
              </c:numCache>
            </c:numRef>
          </c:val>
          <c:smooth val="0"/>
          <c:extLst>
            <c:ext xmlns:c16="http://schemas.microsoft.com/office/drawing/2014/chart" uri="{C3380CC4-5D6E-409C-BE32-E72D297353CC}">
              <c16:uniqueId val="{00000001-6501-4163-83F8-E037DF686A26}"/>
            </c:ext>
          </c:extLst>
        </c:ser>
        <c:ser>
          <c:idx val="10"/>
          <c:order val="2"/>
          <c:tx>
            <c:strRef>
              <c:f>'Table 3.2 DomesticBank'!$A$39</c:f>
              <c:strCache>
                <c:ptCount val="1"/>
                <c:pt idx="0">
                  <c:v>Italy</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DomesticBank'!$B$39:$DX$39</c:f>
              <c:numCache>
                <c:formatCode>0%</c:formatCode>
                <c:ptCount val="127"/>
                <c:pt idx="0">
                  <c:v>0.14184948250266224</c:v>
                </c:pt>
                <c:pt idx="1">
                  <c:v>0.14144534648371704</c:v>
                </c:pt>
                <c:pt idx="2">
                  <c:v>0.14296783551325767</c:v>
                </c:pt>
                <c:pt idx="3">
                  <c:v>0.13913621114460178</c:v>
                </c:pt>
                <c:pt idx="4">
                  <c:v>0.13623638055036463</c:v>
                </c:pt>
                <c:pt idx="5">
                  <c:v>0.13394168079230259</c:v>
                </c:pt>
                <c:pt idx="6">
                  <c:v>0.13479700632591846</c:v>
                </c:pt>
                <c:pt idx="7">
                  <c:v>0.13624163603807368</c:v>
                </c:pt>
                <c:pt idx="8">
                  <c:v>0.12764986214326146</c:v>
                </c:pt>
                <c:pt idx="9">
                  <c:v>0.12997465841354988</c:v>
                </c:pt>
                <c:pt idx="10">
                  <c:v>0.2121600880523597</c:v>
                </c:pt>
                <c:pt idx="11">
                  <c:v>0.2195374329598776</c:v>
                </c:pt>
                <c:pt idx="12">
                  <c:v>0.22113490869293531</c:v>
                </c:pt>
                <c:pt idx="13">
                  <c:v>0.21766276908753862</c:v>
                </c:pt>
                <c:pt idx="14">
                  <c:v>0.21222465075828537</c:v>
                </c:pt>
                <c:pt idx="15">
                  <c:v>0.22416903843001684</c:v>
                </c:pt>
                <c:pt idx="16">
                  <c:v>0.22327450194495738</c:v>
                </c:pt>
                <c:pt idx="17">
                  <c:v>0.22555735134985155</c:v>
                </c:pt>
                <c:pt idx="18">
                  <c:v>0.22359986020770631</c:v>
                </c:pt>
                <c:pt idx="19">
                  <c:v>0.23033428396107544</c:v>
                </c:pt>
                <c:pt idx="20">
                  <c:v>0.23763235912323294</c:v>
                </c:pt>
                <c:pt idx="21">
                  <c:v>0.24220762965238371</c:v>
                </c:pt>
                <c:pt idx="22">
                  <c:v>0.24002869048212555</c:v>
                </c:pt>
                <c:pt idx="23">
                  <c:v>0.24185886709656937</c:v>
                </c:pt>
                <c:pt idx="24">
                  <c:v>0.24960349859199363</c:v>
                </c:pt>
                <c:pt idx="25">
                  <c:v>0.26098935642431415</c:v>
                </c:pt>
                <c:pt idx="26">
                  <c:v>0.2562856104779781</c:v>
                </c:pt>
                <c:pt idx="27">
                  <c:v>0.26250845869553902</c:v>
                </c:pt>
                <c:pt idx="28">
                  <c:v>0.2508706392163681</c:v>
                </c:pt>
                <c:pt idx="29">
                  <c:v>0.25535848434692671</c:v>
                </c:pt>
                <c:pt idx="30">
                  <c:v>0.26533036013547745</c:v>
                </c:pt>
                <c:pt idx="31">
                  <c:v>0.26203880116291028</c:v>
                </c:pt>
                <c:pt idx="32">
                  <c:v>0.29170761041955251</c:v>
                </c:pt>
                <c:pt idx="33">
                  <c:v>0.30038279425174697</c:v>
                </c:pt>
                <c:pt idx="34">
                  <c:v>0.30256505129715155</c:v>
                </c:pt>
                <c:pt idx="35">
                  <c:v>0.30242422414220915</c:v>
                </c:pt>
                <c:pt idx="36">
                  <c:v>0.31225677555922893</c:v>
                </c:pt>
                <c:pt idx="37">
                  <c:v>0.32151947036574691</c:v>
                </c:pt>
                <c:pt idx="38">
                  <c:v>0.31221499202223385</c:v>
                </c:pt>
                <c:pt idx="39">
                  <c:v>0.30755495328222326</c:v>
                </c:pt>
                <c:pt idx="40">
                  <c:v>0.30388658192871215</c:v>
                </c:pt>
                <c:pt idx="41">
                  <c:v>0.29624079974616907</c:v>
                </c:pt>
                <c:pt idx="42">
                  <c:v>0.29582009619228661</c:v>
                </c:pt>
                <c:pt idx="43">
                  <c:v>0.30002984906714864</c:v>
                </c:pt>
                <c:pt idx="44">
                  <c:v>0.29702580316355226</c:v>
                </c:pt>
                <c:pt idx="45">
                  <c:v>0.29688938983052332</c:v>
                </c:pt>
                <c:pt idx="46">
                  <c:v>0.2917742031694272</c:v>
                </c:pt>
                <c:pt idx="47">
                  <c:v>0.29080646708563956</c:v>
                </c:pt>
                <c:pt idx="48">
                  <c:v>0.28836528039782494</c:v>
                </c:pt>
                <c:pt idx="49">
                  <c:v>0.28947087289560042</c:v>
                </c:pt>
                <c:pt idx="50">
                  <c:v>0.28342874553637681</c:v>
                </c:pt>
                <c:pt idx="51">
                  <c:v>0.27507780264354148</c:v>
                </c:pt>
                <c:pt idx="52">
                  <c:v>0.28156494374883284</c:v>
                </c:pt>
                <c:pt idx="53">
                  <c:v>0.27118072229919798</c:v>
                </c:pt>
                <c:pt idx="54">
                  <c:v>0.27055105643491845</c:v>
                </c:pt>
                <c:pt idx="55">
                  <c:v>0.25233417245627193</c:v>
                </c:pt>
                <c:pt idx="56">
                  <c:v>0.25547558822648919</c:v>
                </c:pt>
                <c:pt idx="57">
                  <c:v>0.27110397415310056</c:v>
                </c:pt>
                <c:pt idx="58">
                  <c:v>0.27120118451169306</c:v>
                </c:pt>
                <c:pt idx="59">
                  <c:v>0.27117864357210819</c:v>
                </c:pt>
                <c:pt idx="60">
                  <c:v>0.27467515320272101</c:v>
                </c:pt>
                <c:pt idx="61">
                  <c:v>0.27024871523955907</c:v>
                </c:pt>
                <c:pt idx="62">
                  <c:v>0.2702527040077356</c:v>
                </c:pt>
                <c:pt idx="63">
                  <c:v>0.25900568789007938</c:v>
                </c:pt>
                <c:pt idx="64">
                  <c:v>0.27346247861008288</c:v>
                </c:pt>
                <c:pt idx="65">
                  <c:v>0.27280348097770341</c:v>
                </c:pt>
                <c:pt idx="66">
                  <c:v>0.26752159834515393</c:v>
                </c:pt>
                <c:pt idx="67">
                  <c:v>0.25420462161995383</c:v>
                </c:pt>
                <c:pt idx="68">
                  <c:v>0.25244229702624332</c:v>
                </c:pt>
                <c:pt idx="69">
                  <c:v>0.25029086199167633</c:v>
                </c:pt>
                <c:pt idx="70">
                  <c:v>0.24638024031865607</c:v>
                </c:pt>
                <c:pt idx="71">
                  <c:v>0.24558641100592032</c:v>
                </c:pt>
                <c:pt idx="72">
                  <c:v>0.24864595994674998</c:v>
                </c:pt>
                <c:pt idx="73">
                  <c:v>0.24910680141644262</c:v>
                </c:pt>
                <c:pt idx="74">
                  <c:v>0.24715349005287937</c:v>
                </c:pt>
                <c:pt idx="75">
                  <c:v>0.24306238209886105</c:v>
                </c:pt>
                <c:pt idx="76">
                  <c:v>0.23931961105712504</c:v>
                </c:pt>
                <c:pt idx="77">
                  <c:v>0.2270654890349425</c:v>
                </c:pt>
                <c:pt idx="78">
                  <c:v>0.22386534546176781</c:v>
                </c:pt>
                <c:pt idx="79">
                  <c:v>0.21738481688990871</c:v>
                </c:pt>
                <c:pt idx="80">
                  <c:v>0.20749295145037663</c:v>
                </c:pt>
                <c:pt idx="81">
                  <c:v>0.20617367233635883</c:v>
                </c:pt>
              </c:numCache>
            </c:numRef>
          </c:val>
          <c:smooth val="0"/>
          <c:extLst>
            <c:ext xmlns:c16="http://schemas.microsoft.com/office/drawing/2014/chart" uri="{C3380CC4-5D6E-409C-BE32-E72D297353CC}">
              <c16:uniqueId val="{00000002-6501-4163-83F8-E037DF686A26}"/>
            </c:ext>
          </c:extLst>
        </c:ser>
        <c:ser>
          <c:idx val="11"/>
          <c:order val="3"/>
          <c:tx>
            <c:strRef>
              <c:f>'Table 3.2 DomesticBank'!$A$45</c:f>
              <c:strCache>
                <c:ptCount val="1"/>
                <c:pt idx="0">
                  <c:v>Portugal</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DomesticBank'!$B$45:$DX$45</c:f>
              <c:numCache>
                <c:formatCode>0%</c:formatCode>
                <c:ptCount val="127"/>
                <c:pt idx="0">
                  <c:v>0.13576609729637745</c:v>
                </c:pt>
                <c:pt idx="1">
                  <c:v>0.1423868228344034</c:v>
                </c:pt>
                <c:pt idx="2">
                  <c:v>0.13681288173237088</c:v>
                </c:pt>
                <c:pt idx="3">
                  <c:v>0.13994420243747246</c:v>
                </c:pt>
                <c:pt idx="4">
                  <c:v>0.13359312453580005</c:v>
                </c:pt>
                <c:pt idx="5">
                  <c:v>0.12061093186921003</c:v>
                </c:pt>
                <c:pt idx="6">
                  <c:v>0.11544091892911348</c:v>
                </c:pt>
                <c:pt idx="7">
                  <c:v>0.1104650655212453</c:v>
                </c:pt>
                <c:pt idx="8">
                  <c:v>0.1088579928358934</c:v>
                </c:pt>
                <c:pt idx="9">
                  <c:v>0.10455233048899734</c:v>
                </c:pt>
                <c:pt idx="10">
                  <c:v>0.10473434946469666</c:v>
                </c:pt>
                <c:pt idx="11">
                  <c:v>0.11229963990299428</c:v>
                </c:pt>
                <c:pt idx="12">
                  <c:v>0.10873935813745687</c:v>
                </c:pt>
                <c:pt idx="13">
                  <c:v>0.10432818907395179</c:v>
                </c:pt>
                <c:pt idx="14">
                  <c:v>9.7270515301656646E-2</c:v>
                </c:pt>
                <c:pt idx="15">
                  <c:v>9.253670505052089E-2</c:v>
                </c:pt>
                <c:pt idx="16">
                  <c:v>9.7838632662418767E-2</c:v>
                </c:pt>
                <c:pt idx="17">
                  <c:v>0.10479497303691868</c:v>
                </c:pt>
                <c:pt idx="18">
                  <c:v>0.10106981981981981</c:v>
                </c:pt>
                <c:pt idx="19">
                  <c:v>0.10548853996405565</c:v>
                </c:pt>
                <c:pt idx="20">
                  <c:v>0.10894272843811992</c:v>
                </c:pt>
                <c:pt idx="21">
                  <c:v>0.11835703086987079</c:v>
                </c:pt>
                <c:pt idx="22">
                  <c:v>0.14039949588714376</c:v>
                </c:pt>
                <c:pt idx="23">
                  <c:v>0.13721163359891683</c:v>
                </c:pt>
                <c:pt idx="24">
                  <c:v>0.1453676622555129</c:v>
                </c:pt>
                <c:pt idx="25">
                  <c:v>0.18928588551155431</c:v>
                </c:pt>
                <c:pt idx="26">
                  <c:v>0.1787005575260284</c:v>
                </c:pt>
                <c:pt idx="27">
                  <c:v>0.21489204188073677</c:v>
                </c:pt>
                <c:pt idx="28">
                  <c:v>0.21496526687490017</c:v>
                </c:pt>
                <c:pt idx="29">
                  <c:v>0.23552419054245458</c:v>
                </c:pt>
                <c:pt idx="30">
                  <c:v>0.22964579972761254</c:v>
                </c:pt>
                <c:pt idx="31">
                  <c:v>0.20697956666202424</c:v>
                </c:pt>
                <c:pt idx="32">
                  <c:v>0.24204339307742542</c:v>
                </c:pt>
                <c:pt idx="33">
                  <c:v>0.22771340631206408</c:v>
                </c:pt>
                <c:pt idx="34">
                  <c:v>0.22593549346292871</c:v>
                </c:pt>
                <c:pt idx="35">
                  <c:v>0.2097468477072347</c:v>
                </c:pt>
                <c:pt idx="36">
                  <c:v>0.20550409536313127</c:v>
                </c:pt>
                <c:pt idx="37">
                  <c:v>0.20638946577703149</c:v>
                </c:pt>
                <c:pt idx="38">
                  <c:v>0.2201218022387722</c:v>
                </c:pt>
                <c:pt idx="39">
                  <c:v>0.2037901958237989</c:v>
                </c:pt>
                <c:pt idx="40">
                  <c:v>0.1833237802442117</c:v>
                </c:pt>
                <c:pt idx="41">
                  <c:v>0.17712985848334389</c:v>
                </c:pt>
                <c:pt idx="42">
                  <c:v>0.15301382425286469</c:v>
                </c:pt>
                <c:pt idx="43">
                  <c:v>0.1673561735203212</c:v>
                </c:pt>
                <c:pt idx="44">
                  <c:v>0.16374029158697745</c:v>
                </c:pt>
                <c:pt idx="45">
                  <c:v>0.16121177459467423</c:v>
                </c:pt>
                <c:pt idx="46">
                  <c:v>0.16518459436755961</c:v>
                </c:pt>
                <c:pt idx="47">
                  <c:v>0.15505900972575581</c:v>
                </c:pt>
                <c:pt idx="48">
                  <c:v>0.16538800947487092</c:v>
                </c:pt>
                <c:pt idx="49">
                  <c:v>0.15859105046695179</c:v>
                </c:pt>
                <c:pt idx="50">
                  <c:v>0.15356879257565309</c:v>
                </c:pt>
                <c:pt idx="51">
                  <c:v>0.15394588846397678</c:v>
                </c:pt>
                <c:pt idx="52">
                  <c:v>0.16002849844756326</c:v>
                </c:pt>
                <c:pt idx="53">
                  <c:v>0.16452524580819836</c:v>
                </c:pt>
                <c:pt idx="54">
                  <c:v>0.16408255955183312</c:v>
                </c:pt>
                <c:pt idx="55">
                  <c:v>0.16246413337716467</c:v>
                </c:pt>
                <c:pt idx="56">
                  <c:v>0.16500252426095247</c:v>
                </c:pt>
                <c:pt idx="57">
                  <c:v>0.16535357570914902</c:v>
                </c:pt>
                <c:pt idx="58">
                  <c:v>0.16371928628883667</c:v>
                </c:pt>
                <c:pt idx="59">
                  <c:v>0.1618353693656682</c:v>
                </c:pt>
                <c:pt idx="60">
                  <c:v>0.16059507389162561</c:v>
                </c:pt>
                <c:pt idx="61">
                  <c:v>0.16124850418827283</c:v>
                </c:pt>
                <c:pt idx="62">
                  <c:v>0.15379326242826027</c:v>
                </c:pt>
                <c:pt idx="63">
                  <c:v>0.14522333402932816</c:v>
                </c:pt>
                <c:pt idx="64">
                  <c:v>0.14267425095919767</c:v>
                </c:pt>
                <c:pt idx="65">
                  <c:v>0.15104932908581908</c:v>
                </c:pt>
                <c:pt idx="66">
                  <c:v>0.14558127301420304</c:v>
                </c:pt>
                <c:pt idx="67">
                  <c:v>0.14015980532536038</c:v>
                </c:pt>
                <c:pt idx="68">
                  <c:v>0.12860090555802645</c:v>
                </c:pt>
                <c:pt idx="69">
                  <c:v>0.12981311655625308</c:v>
                </c:pt>
                <c:pt idx="70">
                  <c:v>0.1259733396405619</c:v>
                </c:pt>
                <c:pt idx="71">
                  <c:v>0.12601560839557177</c:v>
                </c:pt>
                <c:pt idx="72">
                  <c:v>0.12834343243302224</c:v>
                </c:pt>
                <c:pt idx="73">
                  <c:v>0.12316902214338846</c:v>
                </c:pt>
                <c:pt idx="74">
                  <c:v>0.12090639447096502</c:v>
                </c:pt>
                <c:pt idx="75">
                  <c:v>0.11614546097774894</c:v>
                </c:pt>
                <c:pt idx="76">
                  <c:v>0.11400770934614389</c:v>
                </c:pt>
                <c:pt idx="77">
                  <c:v>0.11279786021096713</c:v>
                </c:pt>
                <c:pt idx="78">
                  <c:v>0.11480119801287685</c:v>
                </c:pt>
                <c:pt idx="79">
                  <c:v>0.10981901783088727</c:v>
                </c:pt>
                <c:pt idx="80">
                  <c:v>0.10664668926486624</c:v>
                </c:pt>
                <c:pt idx="81">
                  <c:v>0.10391769267740922</c:v>
                </c:pt>
              </c:numCache>
            </c:numRef>
          </c:val>
          <c:smooth val="0"/>
          <c:extLst>
            <c:ext xmlns:c16="http://schemas.microsoft.com/office/drawing/2014/chart" uri="{C3380CC4-5D6E-409C-BE32-E72D297353CC}">
              <c16:uniqueId val="{00000003-6501-4163-83F8-E037DF686A26}"/>
            </c:ext>
          </c:extLst>
        </c:ser>
        <c:ser>
          <c:idx val="16"/>
          <c:order val="4"/>
          <c:tx>
            <c:strRef>
              <c:f>'Table 3.2 DomesticBank'!$A$46</c:f>
              <c:strCache>
                <c:ptCount val="1"/>
                <c:pt idx="0">
                  <c:v>Slovenia</c:v>
                </c:pt>
              </c:strCache>
            </c:strRef>
          </c:tx>
          <c:spPr>
            <a:ln w="50800">
              <a:solidFill>
                <a:schemeClr val="bg2">
                  <a:lumMod val="75000"/>
                </a:schemeClr>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DomesticBank'!$B$46:$DX$46</c:f>
              <c:numCache>
                <c:formatCode>0%</c:formatCode>
                <c:ptCount val="127"/>
                <c:pt idx="0">
                  <c:v>0.37086371284352215</c:v>
                </c:pt>
                <c:pt idx="1">
                  <c:v>0.37829628606930832</c:v>
                </c:pt>
                <c:pt idx="2">
                  <c:v>0.38803722967424037</c:v>
                </c:pt>
                <c:pt idx="3">
                  <c:v>0.39445341949380724</c:v>
                </c:pt>
                <c:pt idx="4">
                  <c:v>0.40976482617586912</c:v>
                </c:pt>
                <c:pt idx="5">
                  <c:v>0.40878882408788819</c:v>
                </c:pt>
                <c:pt idx="6">
                  <c:v>0.41298287534846673</c:v>
                </c:pt>
                <c:pt idx="7">
                  <c:v>0.4227568270481144</c:v>
                </c:pt>
                <c:pt idx="8">
                  <c:v>0.40752510486843779</c:v>
                </c:pt>
                <c:pt idx="9">
                  <c:v>0.40636751065429932</c:v>
                </c:pt>
                <c:pt idx="10">
                  <c:v>0.4075551676848273</c:v>
                </c:pt>
                <c:pt idx="11">
                  <c:v>0.39880516947086075</c:v>
                </c:pt>
                <c:pt idx="12">
                  <c:v>0.33366589069947894</c:v>
                </c:pt>
                <c:pt idx="13">
                  <c:v>0.31356968215158926</c:v>
                </c:pt>
                <c:pt idx="14">
                  <c:v>0.31071607411116675</c:v>
                </c:pt>
                <c:pt idx="15">
                  <c:v>0.31736526946107785</c:v>
                </c:pt>
                <c:pt idx="16">
                  <c:v>0.2952271420356527</c:v>
                </c:pt>
                <c:pt idx="17">
                  <c:v>0.27347489873573094</c:v>
                </c:pt>
                <c:pt idx="18">
                  <c:v>0.27614039378745264</c:v>
                </c:pt>
                <c:pt idx="19">
                  <c:v>0.2904514098995522</c:v>
                </c:pt>
                <c:pt idx="20">
                  <c:v>0.35626587637595258</c:v>
                </c:pt>
                <c:pt idx="21">
                  <c:v>0.33351390393643915</c:v>
                </c:pt>
                <c:pt idx="22">
                  <c:v>0.30552899936265138</c:v>
                </c:pt>
                <c:pt idx="23">
                  <c:v>0.30265995686556435</c:v>
                </c:pt>
                <c:pt idx="24">
                  <c:v>0.23676633444075304</c:v>
                </c:pt>
                <c:pt idx="25">
                  <c:v>0.2558070938721333</c:v>
                </c:pt>
                <c:pt idx="26">
                  <c:v>0.27701275045537344</c:v>
                </c:pt>
                <c:pt idx="27">
                  <c:v>0.28193705992240264</c:v>
                </c:pt>
                <c:pt idx="28">
                  <c:v>0.24221639031373018</c:v>
                </c:pt>
                <c:pt idx="29">
                  <c:v>0.24966162175464499</c:v>
                </c:pt>
                <c:pt idx="30">
                  <c:v>0.26225173707188093</c:v>
                </c:pt>
                <c:pt idx="31">
                  <c:v>0.31300813008130079</c:v>
                </c:pt>
                <c:pt idx="32">
                  <c:v>0.33564614050303548</c:v>
                </c:pt>
                <c:pt idx="33">
                  <c:v>0.3249247201863531</c:v>
                </c:pt>
                <c:pt idx="34">
                  <c:v>0.32519999999999999</c:v>
                </c:pt>
                <c:pt idx="35">
                  <c:v>0.2988523493386856</c:v>
                </c:pt>
                <c:pt idx="36">
                  <c:v>0.30006725645403276</c:v>
                </c:pt>
                <c:pt idx="37">
                  <c:v>0.26027087013634098</c:v>
                </c:pt>
                <c:pt idx="38">
                  <c:v>0.25972793419803858</c:v>
                </c:pt>
                <c:pt idx="39">
                  <c:v>0.28574226400313357</c:v>
                </c:pt>
                <c:pt idx="40">
                  <c:v>0.24725079815537424</c:v>
                </c:pt>
                <c:pt idx="41">
                  <c:v>0.22696707105719235</c:v>
                </c:pt>
                <c:pt idx="42">
                  <c:v>0.22866422500172762</c:v>
                </c:pt>
                <c:pt idx="43">
                  <c:v>0.23525910248354773</c:v>
                </c:pt>
                <c:pt idx="44">
                  <c:v>0.22533704952035261</c:v>
                </c:pt>
                <c:pt idx="45">
                  <c:v>0.23268310157293123</c:v>
                </c:pt>
                <c:pt idx="46">
                  <c:v>0.21773542740083179</c:v>
                </c:pt>
                <c:pt idx="47">
                  <c:v>0.2114228768957678</c:v>
                </c:pt>
                <c:pt idx="48">
                  <c:v>0.20654478414502997</c:v>
                </c:pt>
                <c:pt idx="49">
                  <c:v>0.20237286040907124</c:v>
                </c:pt>
                <c:pt idx="50">
                  <c:v>0.20295575546172204</c:v>
                </c:pt>
                <c:pt idx="51">
                  <c:v>0.19145455117515653</c:v>
                </c:pt>
                <c:pt idx="52">
                  <c:v>0.17307750598648117</c:v>
                </c:pt>
                <c:pt idx="53">
                  <c:v>0.16239469976316814</c:v>
                </c:pt>
                <c:pt idx="54">
                  <c:v>0.15720877277085332</c:v>
                </c:pt>
                <c:pt idx="55">
                  <c:v>0.1550341457302174</c:v>
                </c:pt>
                <c:pt idx="56">
                  <c:v>0.14275342590071693</c:v>
                </c:pt>
                <c:pt idx="57">
                  <c:v>0.1458713045627259</c:v>
                </c:pt>
                <c:pt idx="58">
                  <c:v>0.14402106567534076</c:v>
                </c:pt>
                <c:pt idx="59">
                  <c:v>0.14863232241876026</c:v>
                </c:pt>
                <c:pt idx="60">
                  <c:v>0.14693322367380507</c:v>
                </c:pt>
                <c:pt idx="61">
                  <c:v>0.15193847119761419</c:v>
                </c:pt>
                <c:pt idx="62">
                  <c:v>0.14840956725434595</c:v>
                </c:pt>
                <c:pt idx="63">
                  <c:v>0.14043971943509578</c:v>
                </c:pt>
                <c:pt idx="64">
                  <c:v>0.13549081773045404</c:v>
                </c:pt>
                <c:pt idx="65">
                  <c:v>0.12568024908623257</c:v>
                </c:pt>
                <c:pt idx="66">
                  <c:v>0.12123602535157632</c:v>
                </c:pt>
                <c:pt idx="67">
                  <c:v>0.11478516146250334</c:v>
                </c:pt>
                <c:pt idx="68">
                  <c:v>0.1121004850143017</c:v>
                </c:pt>
                <c:pt idx="69">
                  <c:v>0.11419534412955465</c:v>
                </c:pt>
                <c:pt idx="70">
                  <c:v>0.10355294585987261</c:v>
                </c:pt>
                <c:pt idx="71">
                  <c:v>9.3835088620601081E-2</c:v>
                </c:pt>
                <c:pt idx="72">
                  <c:v>9.4189966289906793E-2</c:v>
                </c:pt>
                <c:pt idx="73">
                  <c:v>9.6880011663507792E-2</c:v>
                </c:pt>
                <c:pt idx="74">
                  <c:v>9.2922254569751353E-2</c:v>
                </c:pt>
                <c:pt idx="75">
                  <c:v>9.4141804565768802E-2</c:v>
                </c:pt>
                <c:pt idx="76">
                  <c:v>9.3061128156714662E-2</c:v>
                </c:pt>
                <c:pt idx="77">
                  <c:v>9.3809378592038292E-2</c:v>
                </c:pt>
                <c:pt idx="78">
                  <c:v>8.8573238034922633E-2</c:v>
                </c:pt>
                <c:pt idx="79">
                  <c:v>9.3897894327716697E-2</c:v>
                </c:pt>
                <c:pt idx="80">
                  <c:v>9.0319317382125272E-2</c:v>
                </c:pt>
                <c:pt idx="81">
                  <c:v>9.032726313011348E-2</c:v>
                </c:pt>
              </c:numCache>
            </c:numRef>
          </c:val>
          <c:smooth val="0"/>
          <c:extLst>
            <c:ext xmlns:c16="http://schemas.microsoft.com/office/drawing/2014/chart" uri="{C3380CC4-5D6E-409C-BE32-E72D297353CC}">
              <c16:uniqueId val="{00000004-6501-4163-83F8-E037DF686A26}"/>
            </c:ext>
          </c:extLst>
        </c:ser>
        <c:ser>
          <c:idx val="17"/>
          <c:order val="5"/>
          <c:tx>
            <c:strRef>
              <c:f>'Table 3.2 DomesticBank'!$A$47</c:f>
              <c:strCache>
                <c:ptCount val="1"/>
                <c:pt idx="0">
                  <c:v>Spain</c:v>
                </c:pt>
              </c:strCache>
            </c:strRef>
          </c:tx>
          <c:spPr>
            <a:ln w="50800">
              <a:solidFill>
                <a:srgbClr val="96BA79"/>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DomesticBank'!$B$47:$DX$47</c:f>
              <c:numCache>
                <c:formatCode>0%</c:formatCode>
                <c:ptCount val="127"/>
                <c:pt idx="0">
                  <c:v>0.28278902518384386</c:v>
                </c:pt>
                <c:pt idx="1">
                  <c:v>0.28823589691038587</c:v>
                </c:pt>
                <c:pt idx="2">
                  <c:v>0.27514339948588246</c:v>
                </c:pt>
                <c:pt idx="3">
                  <c:v>0.25813054005252789</c:v>
                </c:pt>
                <c:pt idx="4">
                  <c:v>0.25092850157832602</c:v>
                </c:pt>
                <c:pt idx="5">
                  <c:v>0.25675954172253501</c:v>
                </c:pt>
                <c:pt idx="6">
                  <c:v>0.25382690628209365</c:v>
                </c:pt>
                <c:pt idx="7">
                  <c:v>0.25381024146142489</c:v>
                </c:pt>
                <c:pt idx="8">
                  <c:v>0.23521259746588696</c:v>
                </c:pt>
                <c:pt idx="9">
                  <c:v>0.22589489327901197</c:v>
                </c:pt>
                <c:pt idx="10">
                  <c:v>0.22152246802320424</c:v>
                </c:pt>
                <c:pt idx="11">
                  <c:v>0.21819693368559565</c:v>
                </c:pt>
                <c:pt idx="12">
                  <c:v>0.21265053895579508</c:v>
                </c:pt>
                <c:pt idx="13">
                  <c:v>0.22137085887423377</c:v>
                </c:pt>
                <c:pt idx="14">
                  <c:v>0.22461027344748274</c:v>
                </c:pt>
                <c:pt idx="15">
                  <c:v>0.24228023563544099</c:v>
                </c:pt>
                <c:pt idx="16">
                  <c:v>0.23501985431404002</c:v>
                </c:pt>
                <c:pt idx="17">
                  <c:v>0.23394037446433782</c:v>
                </c:pt>
                <c:pt idx="18">
                  <c:v>0.21484338232744313</c:v>
                </c:pt>
                <c:pt idx="19">
                  <c:v>0.26240011256839779</c:v>
                </c:pt>
                <c:pt idx="20">
                  <c:v>0.28339912604758183</c:v>
                </c:pt>
                <c:pt idx="21">
                  <c:v>0.30405166157054464</c:v>
                </c:pt>
                <c:pt idx="22">
                  <c:v>0.29948395849182469</c:v>
                </c:pt>
                <c:pt idx="23">
                  <c:v>0.30038715794463905</c:v>
                </c:pt>
                <c:pt idx="24">
                  <c:v>0.29120168492513432</c:v>
                </c:pt>
                <c:pt idx="25">
                  <c:v>0.3019709965978799</c:v>
                </c:pt>
                <c:pt idx="26">
                  <c:v>0.29130548988705013</c:v>
                </c:pt>
                <c:pt idx="27">
                  <c:v>0.28223392636250622</c:v>
                </c:pt>
                <c:pt idx="28">
                  <c:v>0.27530582300900319</c:v>
                </c:pt>
                <c:pt idx="29">
                  <c:v>0.28464633391480498</c:v>
                </c:pt>
                <c:pt idx="30">
                  <c:v>0.26390995874743484</c:v>
                </c:pt>
                <c:pt idx="31">
                  <c:v>0.28748807269565829</c:v>
                </c:pt>
                <c:pt idx="32">
                  <c:v>0.33488960056092154</c:v>
                </c:pt>
                <c:pt idx="33">
                  <c:v>0.34001104868821486</c:v>
                </c:pt>
                <c:pt idx="34">
                  <c:v>0.31629403057748978</c:v>
                </c:pt>
                <c:pt idx="35">
                  <c:v>0.26531100555823212</c:v>
                </c:pt>
                <c:pt idx="36">
                  <c:v>0.28115843216369768</c:v>
                </c:pt>
                <c:pt idx="37">
                  <c:v>0.29904577369008245</c:v>
                </c:pt>
                <c:pt idx="38">
                  <c:v>0.29125855533711564</c:v>
                </c:pt>
                <c:pt idx="39">
                  <c:v>0.24775469021890123</c:v>
                </c:pt>
                <c:pt idx="40">
                  <c:v>0.27015350623269097</c:v>
                </c:pt>
                <c:pt idx="41">
                  <c:v>0.27197942094685779</c:v>
                </c:pt>
                <c:pt idx="42">
                  <c:v>0.27566917500554267</c:v>
                </c:pt>
                <c:pt idx="43">
                  <c:v>0.26739712393967741</c:v>
                </c:pt>
                <c:pt idx="44">
                  <c:v>0.25428569343012414</c:v>
                </c:pt>
                <c:pt idx="45">
                  <c:v>0.24332275774146037</c:v>
                </c:pt>
                <c:pt idx="46">
                  <c:v>0.23893903262092239</c:v>
                </c:pt>
                <c:pt idx="47">
                  <c:v>0.22921044151978812</c:v>
                </c:pt>
                <c:pt idx="48">
                  <c:v>0.26743850385038503</c:v>
                </c:pt>
                <c:pt idx="49">
                  <c:v>0.29483273650946668</c:v>
                </c:pt>
                <c:pt idx="50">
                  <c:v>0.30022356071888201</c:v>
                </c:pt>
                <c:pt idx="51">
                  <c:v>0.3040129882032549</c:v>
                </c:pt>
                <c:pt idx="52">
                  <c:v>0.29372612491512984</c:v>
                </c:pt>
                <c:pt idx="53">
                  <c:v>0.28105158392595869</c:v>
                </c:pt>
                <c:pt idx="54">
                  <c:v>0.27402124652629151</c:v>
                </c:pt>
                <c:pt idx="55">
                  <c:v>0.25393109645078149</c:v>
                </c:pt>
                <c:pt idx="56">
                  <c:v>0.25555053956175389</c:v>
                </c:pt>
                <c:pt idx="57">
                  <c:v>0.2529254353571212</c:v>
                </c:pt>
                <c:pt idx="58">
                  <c:v>0.24438328890644026</c:v>
                </c:pt>
                <c:pt idx="59">
                  <c:v>0.23781434388489447</c:v>
                </c:pt>
                <c:pt idx="60">
                  <c:v>0.24633214093600894</c:v>
                </c:pt>
                <c:pt idx="61">
                  <c:v>0.23529747708543647</c:v>
                </c:pt>
                <c:pt idx="62">
                  <c:v>0.22831812718311104</c:v>
                </c:pt>
                <c:pt idx="63">
                  <c:v>0.22111888294657472</c:v>
                </c:pt>
                <c:pt idx="64">
                  <c:v>0.22522263648912635</c:v>
                </c:pt>
                <c:pt idx="65">
                  <c:v>0.2315555166807923</c:v>
                </c:pt>
                <c:pt idx="66">
                  <c:v>0.22821821678769311</c:v>
                </c:pt>
                <c:pt idx="67">
                  <c:v>0.22377638991592647</c:v>
                </c:pt>
                <c:pt idx="68">
                  <c:v>0.23678261592536737</c:v>
                </c:pt>
                <c:pt idx="69">
                  <c:v>0.22652540377510808</c:v>
                </c:pt>
                <c:pt idx="70">
                  <c:v>0.21066054773457085</c:v>
                </c:pt>
                <c:pt idx="71">
                  <c:v>0.19690584327453961</c:v>
                </c:pt>
                <c:pt idx="72">
                  <c:v>0.19813545748873296</c:v>
                </c:pt>
                <c:pt idx="73">
                  <c:v>0.20325924080995073</c:v>
                </c:pt>
                <c:pt idx="74">
                  <c:v>0.2023898139079334</c:v>
                </c:pt>
                <c:pt idx="75">
                  <c:v>0.20316999145671347</c:v>
                </c:pt>
                <c:pt idx="76">
                  <c:v>0.204178632063163</c:v>
                </c:pt>
                <c:pt idx="77">
                  <c:v>0.19580617774831083</c:v>
                </c:pt>
                <c:pt idx="78">
                  <c:v>0.19187718360387432</c:v>
                </c:pt>
                <c:pt idx="79">
                  <c:v>0.1888135769664854</c:v>
                </c:pt>
                <c:pt idx="80">
                  <c:v>0.18421388360758278</c:v>
                </c:pt>
                <c:pt idx="81">
                  <c:v>0.18292749674828496</c:v>
                </c:pt>
              </c:numCache>
            </c:numRef>
          </c:val>
          <c:smooth val="0"/>
          <c:extLst>
            <c:ext xmlns:c16="http://schemas.microsoft.com/office/drawing/2014/chart" uri="{C3380CC4-5D6E-409C-BE32-E72D297353CC}">
              <c16:uniqueId val="{00000005-6501-4163-83F8-E037DF686A26}"/>
            </c:ext>
          </c:extLst>
        </c:ser>
        <c:dLbls>
          <c:showLegendKey val="0"/>
          <c:showVal val="0"/>
          <c:showCatName val="0"/>
          <c:showSerName val="0"/>
          <c:showPercent val="0"/>
          <c:showBubbleSize val="0"/>
        </c:dLbls>
        <c:smooth val="0"/>
        <c:axId val="570327040"/>
        <c:axId val="570328576"/>
      </c:lineChart>
      <c:dateAx>
        <c:axId val="57032704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328576"/>
        <c:crosses val="autoZero"/>
        <c:auto val="1"/>
        <c:lblOffset val="100"/>
        <c:baseTimeUnit val="months"/>
        <c:majorUnit val="24"/>
        <c:majorTimeUnit val="months"/>
        <c:minorUnit val="12"/>
        <c:minorTimeUnit val="months"/>
      </c:dateAx>
      <c:valAx>
        <c:axId val="570328576"/>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27040"/>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3.2 DomesticBank'!$A$28</c:f>
              <c:strCache>
                <c:ptCount val="1"/>
                <c:pt idx="0">
                  <c:v>Australia</c:v>
                </c:pt>
              </c:strCache>
            </c:strRef>
          </c:tx>
          <c:spPr>
            <a:ln w="50800">
              <a:solidFill>
                <a:srgbClr val="0072C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DomesticBank'!$B$28:$DX$28</c:f>
              <c:numCache>
                <c:formatCode>0%</c:formatCode>
                <c:ptCount val="127"/>
                <c:pt idx="0">
                  <c:v>6.3445563626148713E-2</c:v>
                </c:pt>
                <c:pt idx="1">
                  <c:v>5.8036848470066967E-2</c:v>
                </c:pt>
                <c:pt idx="2">
                  <c:v>4.9133848767883535E-2</c:v>
                </c:pt>
                <c:pt idx="3">
                  <c:v>5.2627298695753826E-2</c:v>
                </c:pt>
                <c:pt idx="4">
                  <c:v>4.7178174930990711E-2</c:v>
                </c:pt>
                <c:pt idx="5">
                  <c:v>6.0787865066787405E-2</c:v>
                </c:pt>
                <c:pt idx="6">
                  <c:v>5.0635658914728682E-2</c:v>
                </c:pt>
                <c:pt idx="7">
                  <c:v>6.0729591303438898E-2</c:v>
                </c:pt>
                <c:pt idx="8">
                  <c:v>5.9890742717061678E-2</c:v>
                </c:pt>
                <c:pt idx="9">
                  <c:v>5.2480645398489449E-2</c:v>
                </c:pt>
                <c:pt idx="10">
                  <c:v>5.3967456178928189E-2</c:v>
                </c:pt>
                <c:pt idx="11">
                  <c:v>5.663816214726982E-2</c:v>
                </c:pt>
                <c:pt idx="12">
                  <c:v>6.0820474219044025E-2</c:v>
                </c:pt>
                <c:pt idx="13">
                  <c:v>5.8061085099948902E-2</c:v>
                </c:pt>
                <c:pt idx="14">
                  <c:v>6.1137048637787364E-2</c:v>
                </c:pt>
                <c:pt idx="15">
                  <c:v>6.677779956854285E-2</c:v>
                </c:pt>
                <c:pt idx="16">
                  <c:v>7.6042413938816222E-2</c:v>
                </c:pt>
                <c:pt idx="17">
                  <c:v>0.15765420039073402</c:v>
                </c:pt>
                <c:pt idx="18">
                  <c:v>0.1344992000254718</c:v>
                </c:pt>
                <c:pt idx="19">
                  <c:v>0.1249937255745581</c:v>
                </c:pt>
                <c:pt idx="20">
                  <c:v>0.14532774894290695</c:v>
                </c:pt>
                <c:pt idx="21">
                  <c:v>0.2228411743029112</c:v>
                </c:pt>
                <c:pt idx="22">
                  <c:v>0.18253712245841533</c:v>
                </c:pt>
                <c:pt idx="23">
                  <c:v>0.1690958710264315</c:v>
                </c:pt>
                <c:pt idx="24">
                  <c:v>0.15575791981535941</c:v>
                </c:pt>
                <c:pt idx="25">
                  <c:v>0.15454937060259416</c:v>
                </c:pt>
                <c:pt idx="26">
                  <c:v>0.14312600019595675</c:v>
                </c:pt>
                <c:pt idx="27">
                  <c:v>0.11870565570817736</c:v>
                </c:pt>
                <c:pt idx="28">
                  <c:v>0.13332189618230331</c:v>
                </c:pt>
                <c:pt idx="29">
                  <c:v>0.13394639292842886</c:v>
                </c:pt>
                <c:pt idx="30">
                  <c:v>0.14266113582647577</c:v>
                </c:pt>
                <c:pt idx="31">
                  <c:v>0.10934372373748949</c:v>
                </c:pt>
                <c:pt idx="32">
                  <c:v>9.1548612601383431E-2</c:v>
                </c:pt>
                <c:pt idx="33">
                  <c:v>8.5520574426953877E-2</c:v>
                </c:pt>
                <c:pt idx="34">
                  <c:v>0.11522481178517426</c:v>
                </c:pt>
                <c:pt idx="35">
                  <c:v>0.11386855568673752</c:v>
                </c:pt>
                <c:pt idx="36">
                  <c:v>0.13881254847972713</c:v>
                </c:pt>
                <c:pt idx="37">
                  <c:v>0.11979149624849297</c:v>
                </c:pt>
                <c:pt idx="38">
                  <c:v>0.13946472367073837</c:v>
                </c:pt>
                <c:pt idx="39">
                  <c:v>0.12992781409058035</c:v>
                </c:pt>
                <c:pt idx="40">
                  <c:v>0.13882358580389612</c:v>
                </c:pt>
                <c:pt idx="41">
                  <c:v>0.13251475548060709</c:v>
                </c:pt>
                <c:pt idx="42">
                  <c:v>0.14669511850298317</c:v>
                </c:pt>
                <c:pt idx="43">
                  <c:v>0.14057022947483883</c:v>
                </c:pt>
                <c:pt idx="44">
                  <c:v>0.15453433054518673</c:v>
                </c:pt>
                <c:pt idx="45">
                  <c:v>0.14416874528410714</c:v>
                </c:pt>
                <c:pt idx="46">
                  <c:v>0.16080885366853398</c:v>
                </c:pt>
                <c:pt idx="47">
                  <c:v>0.16754716036311873</c:v>
                </c:pt>
                <c:pt idx="48">
                  <c:v>0.18251338038755055</c:v>
                </c:pt>
                <c:pt idx="49">
                  <c:v>0.20173904395449888</c:v>
                </c:pt>
                <c:pt idx="50">
                  <c:v>0.21300158870139352</c:v>
                </c:pt>
                <c:pt idx="51">
                  <c:v>0.21013455989210744</c:v>
                </c:pt>
                <c:pt idx="52">
                  <c:v>0.21920192676118017</c:v>
                </c:pt>
                <c:pt idx="53">
                  <c:v>0.20646849658025071</c:v>
                </c:pt>
                <c:pt idx="54">
                  <c:v>0.2105038707855986</c:v>
                </c:pt>
                <c:pt idx="55">
                  <c:v>0.20048427001349103</c:v>
                </c:pt>
                <c:pt idx="56">
                  <c:v>0.19907646948302526</c:v>
                </c:pt>
                <c:pt idx="57">
                  <c:v>0.18388950484637895</c:v>
                </c:pt>
                <c:pt idx="58">
                  <c:v>0.19968496785820716</c:v>
                </c:pt>
                <c:pt idx="59">
                  <c:v>0.19824709078057437</c:v>
                </c:pt>
                <c:pt idx="60">
                  <c:v>0.20836466781726426</c:v>
                </c:pt>
                <c:pt idx="61">
                  <c:v>0.21573355405429681</c:v>
                </c:pt>
                <c:pt idx="62">
                  <c:v>0.22062118796625921</c:v>
                </c:pt>
                <c:pt idx="63">
                  <c:v>0.19443554311012073</c:v>
                </c:pt>
                <c:pt idx="64">
                  <c:v>0.20918350781333347</c:v>
                </c:pt>
                <c:pt idx="65">
                  <c:v>0.24014391389310147</c:v>
                </c:pt>
                <c:pt idx="66">
                  <c:v>0.27756779181098629</c:v>
                </c:pt>
                <c:pt idx="67">
                  <c:v>0.21987441740529348</c:v>
                </c:pt>
                <c:pt idx="68">
                  <c:v>0.16880384534322215</c:v>
                </c:pt>
                <c:pt idx="69">
                  <c:v>0.13701978429996944</c:v>
                </c:pt>
                <c:pt idx="70">
                  <c:v>0.12111288019019757</c:v>
                </c:pt>
                <c:pt idx="71">
                  <c:v>0.11082119172894592</c:v>
                </c:pt>
                <c:pt idx="72">
                  <c:v>9.7411467333403653E-2</c:v>
                </c:pt>
                <c:pt idx="73">
                  <c:v>0.10210528174780288</c:v>
                </c:pt>
                <c:pt idx="74">
                  <c:v>9.8419051525948292E-2</c:v>
                </c:pt>
                <c:pt idx="75">
                  <c:v>9.2601833086204871E-2</c:v>
                </c:pt>
                <c:pt idx="76">
                  <c:v>0.10081271798709429</c:v>
                </c:pt>
                <c:pt idx="77">
                  <c:v>0.10401103779131733</c:v>
                </c:pt>
                <c:pt idx="78">
                  <c:v>9.2091055351010184E-2</c:v>
                </c:pt>
                <c:pt idx="79">
                  <c:v>8.9144305447876812E-2</c:v>
                </c:pt>
                <c:pt idx="80">
                  <c:v>8.7995367396622975E-2</c:v>
                </c:pt>
                <c:pt idx="81">
                  <c:v>0.10417877311400177</c:v>
                </c:pt>
              </c:numCache>
            </c:numRef>
          </c:val>
          <c:smooth val="0"/>
          <c:extLst>
            <c:ext xmlns:c16="http://schemas.microsoft.com/office/drawing/2014/chart" uri="{C3380CC4-5D6E-409C-BE32-E72D297353CC}">
              <c16:uniqueId val="{00000000-7412-4CD4-9478-FF451331CB86}"/>
            </c:ext>
          </c:extLst>
        </c:ser>
        <c:ser>
          <c:idx val="18"/>
          <c:order val="1"/>
          <c:tx>
            <c:strRef>
              <c:f>'Table 3.2 DomesticBank'!$A$31</c:f>
              <c:strCache>
                <c:ptCount val="1"/>
                <c:pt idx="0">
                  <c:v>Canada</c:v>
                </c:pt>
              </c:strCache>
            </c:strRef>
          </c:tx>
          <c:spPr>
            <a:ln w="50800">
              <a:solidFill>
                <a:srgbClr val="3A772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DomesticBank'!$B$31:$DX$31</c:f>
              <c:numCache>
                <c:formatCode>0%</c:formatCode>
                <c:ptCount val="127"/>
                <c:pt idx="0">
                  <c:v>0.15704125242414196</c:v>
                </c:pt>
                <c:pt idx="1">
                  <c:v>0.14941583353037471</c:v>
                </c:pt>
                <c:pt idx="2">
                  <c:v>0.14686545008040833</c:v>
                </c:pt>
                <c:pt idx="3">
                  <c:v>0.15890647376344874</c:v>
                </c:pt>
                <c:pt idx="4">
                  <c:v>0.15724411190937995</c:v>
                </c:pt>
                <c:pt idx="5">
                  <c:v>0.16762908624099107</c:v>
                </c:pt>
                <c:pt idx="6">
                  <c:v>0.16864184893930603</c:v>
                </c:pt>
                <c:pt idx="7">
                  <c:v>0.17137933308021269</c:v>
                </c:pt>
                <c:pt idx="8">
                  <c:v>0.18370480352292093</c:v>
                </c:pt>
                <c:pt idx="9">
                  <c:v>0.18441232587897252</c:v>
                </c:pt>
                <c:pt idx="10">
                  <c:v>0.18481654074107587</c:v>
                </c:pt>
                <c:pt idx="11">
                  <c:v>0.19489063558475558</c:v>
                </c:pt>
                <c:pt idx="12">
                  <c:v>0.18425175810428382</c:v>
                </c:pt>
                <c:pt idx="13">
                  <c:v>0.17418037410591392</c:v>
                </c:pt>
                <c:pt idx="14">
                  <c:v>0.17320624379386704</c:v>
                </c:pt>
                <c:pt idx="15">
                  <c:v>0.18326743307747645</c:v>
                </c:pt>
                <c:pt idx="16">
                  <c:v>0.19981181343919291</c:v>
                </c:pt>
                <c:pt idx="17">
                  <c:v>0.20691173472265001</c:v>
                </c:pt>
                <c:pt idx="18">
                  <c:v>0.21528382787543346</c:v>
                </c:pt>
                <c:pt idx="19">
                  <c:v>0.28100308154235143</c:v>
                </c:pt>
                <c:pt idx="20">
                  <c:v>0.29623830006304624</c:v>
                </c:pt>
                <c:pt idx="21">
                  <c:v>0.28803462280241227</c:v>
                </c:pt>
                <c:pt idx="22">
                  <c:v>0.27801868133915758</c:v>
                </c:pt>
                <c:pt idx="23">
                  <c:v>0.26640454944525932</c:v>
                </c:pt>
                <c:pt idx="24">
                  <c:v>0.25883071398639279</c:v>
                </c:pt>
                <c:pt idx="25">
                  <c:v>0.25351226846934655</c:v>
                </c:pt>
                <c:pt idx="26">
                  <c:v>0.25399300637068523</c:v>
                </c:pt>
                <c:pt idx="27">
                  <c:v>0.25676061308336684</c:v>
                </c:pt>
                <c:pt idx="28">
                  <c:v>0.24941372141372142</c:v>
                </c:pt>
                <c:pt idx="29">
                  <c:v>0.2444500599774882</c:v>
                </c:pt>
                <c:pt idx="30">
                  <c:v>0.24158668347771528</c:v>
                </c:pt>
                <c:pt idx="31">
                  <c:v>0.19027365854205858</c:v>
                </c:pt>
                <c:pt idx="32">
                  <c:v>0.18678499376965524</c:v>
                </c:pt>
                <c:pt idx="33">
                  <c:v>0.18580045772287934</c:v>
                </c:pt>
                <c:pt idx="34">
                  <c:v>0.17758315686859333</c:v>
                </c:pt>
                <c:pt idx="35">
                  <c:v>0.16989684801714297</c:v>
                </c:pt>
                <c:pt idx="36">
                  <c:v>0.16929607406137495</c:v>
                </c:pt>
                <c:pt idx="37">
                  <c:v>0.16744720373797869</c:v>
                </c:pt>
                <c:pt idx="38">
                  <c:v>0.15753228577937867</c:v>
                </c:pt>
                <c:pt idx="39">
                  <c:v>0.16281923048625044</c:v>
                </c:pt>
                <c:pt idx="40">
                  <c:v>0.15503334512115879</c:v>
                </c:pt>
                <c:pt idx="41">
                  <c:v>0.1552126970431045</c:v>
                </c:pt>
                <c:pt idx="42">
                  <c:v>0.15117543135517691</c:v>
                </c:pt>
                <c:pt idx="43">
                  <c:v>0.15916053991602264</c:v>
                </c:pt>
                <c:pt idx="44">
                  <c:v>0.1621470709779026</c:v>
                </c:pt>
                <c:pt idx="45">
                  <c:v>0.1518768019340706</c:v>
                </c:pt>
                <c:pt idx="46">
                  <c:v>0.16359876448882352</c:v>
                </c:pt>
                <c:pt idx="47">
                  <c:v>0.16242018939942812</c:v>
                </c:pt>
                <c:pt idx="48">
                  <c:v>0.16744470827909855</c:v>
                </c:pt>
                <c:pt idx="49">
                  <c:v>0.1674214350165992</c:v>
                </c:pt>
                <c:pt idx="50">
                  <c:v>0.17369030693943519</c:v>
                </c:pt>
                <c:pt idx="51">
                  <c:v>0.17667779744374298</c:v>
                </c:pt>
                <c:pt idx="52">
                  <c:v>0.18040866404083775</c:v>
                </c:pt>
                <c:pt idx="53">
                  <c:v>0.17560128005817599</c:v>
                </c:pt>
                <c:pt idx="54">
                  <c:v>0.16706836830874744</c:v>
                </c:pt>
                <c:pt idx="55">
                  <c:v>0.17102185586120902</c:v>
                </c:pt>
                <c:pt idx="56">
                  <c:v>0.1671019419434667</c:v>
                </c:pt>
                <c:pt idx="57">
                  <c:v>0.1694012509565197</c:v>
                </c:pt>
                <c:pt idx="58">
                  <c:v>0.1700385396794557</c:v>
                </c:pt>
                <c:pt idx="59">
                  <c:v>0.17910621381029276</c:v>
                </c:pt>
                <c:pt idx="60">
                  <c:v>0.17797230370420902</c:v>
                </c:pt>
                <c:pt idx="61">
                  <c:v>0.17140181080237277</c:v>
                </c:pt>
                <c:pt idx="62">
                  <c:v>0.17237575760154358</c:v>
                </c:pt>
                <c:pt idx="63">
                  <c:v>0.16834692309572413</c:v>
                </c:pt>
                <c:pt idx="64">
                  <c:v>0.18534974873237819</c:v>
                </c:pt>
                <c:pt idx="65">
                  <c:v>0.20324817486790955</c:v>
                </c:pt>
                <c:pt idx="66">
                  <c:v>0.18566353466020169</c:v>
                </c:pt>
                <c:pt idx="67">
                  <c:v>0.17830685897882448</c:v>
                </c:pt>
                <c:pt idx="68">
                  <c:v>0.16172261030037541</c:v>
                </c:pt>
                <c:pt idx="69">
                  <c:v>0.15393350610218123</c:v>
                </c:pt>
                <c:pt idx="70">
                  <c:v>0.15052850008439322</c:v>
                </c:pt>
                <c:pt idx="71">
                  <c:v>0.14689448865611604</c:v>
                </c:pt>
                <c:pt idx="72">
                  <c:v>0.14656240515873883</c:v>
                </c:pt>
                <c:pt idx="73">
                  <c:v>0.15643361956561869</c:v>
                </c:pt>
                <c:pt idx="74">
                  <c:v>0.16143580002922198</c:v>
                </c:pt>
                <c:pt idx="75">
                  <c:v>0.16073111422623454</c:v>
                </c:pt>
                <c:pt idx="76">
                  <c:v>0.16785278603460421</c:v>
                </c:pt>
                <c:pt idx="77">
                  <c:v>0.17039425769782338</c:v>
                </c:pt>
                <c:pt idx="78">
                  <c:v>0.17268207238327632</c:v>
                </c:pt>
                <c:pt idx="79">
                  <c:v>0.18064013510936777</c:v>
                </c:pt>
                <c:pt idx="80">
                  <c:v>0.17376695597850073</c:v>
                </c:pt>
                <c:pt idx="81">
                  <c:v>0.17284299967941327</c:v>
                </c:pt>
              </c:numCache>
            </c:numRef>
          </c:val>
          <c:smooth val="0"/>
          <c:extLst>
            <c:ext xmlns:c16="http://schemas.microsoft.com/office/drawing/2014/chart" uri="{C3380CC4-5D6E-409C-BE32-E72D297353CC}">
              <c16:uniqueId val="{00000001-7412-4CD4-9478-FF451331CB86}"/>
            </c:ext>
          </c:extLst>
        </c:ser>
        <c:ser>
          <c:idx val="19"/>
          <c:order val="2"/>
          <c:tx>
            <c:strRef>
              <c:f>'Table 3.2 DomesticBank'!$A$32</c:f>
              <c:strCache>
                <c:ptCount val="1"/>
                <c:pt idx="0">
                  <c:v>Czech Republic</c:v>
                </c:pt>
              </c:strCache>
            </c:strRef>
          </c:tx>
          <c:spPr>
            <a:ln w="50800">
              <a:solidFill>
                <a:srgbClr val="A6192E"/>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DomesticBank'!$B$32:$DX$32</c:f>
              <c:numCache>
                <c:formatCode>0%</c:formatCode>
                <c:ptCount val="127"/>
                <c:pt idx="0">
                  <c:v>0.60507395918710949</c:v>
                </c:pt>
                <c:pt idx="1">
                  <c:v>0.58679672810479522</c:v>
                </c:pt>
                <c:pt idx="2">
                  <c:v>0.54925220865575086</c:v>
                </c:pt>
                <c:pt idx="3">
                  <c:v>0.51677346011931402</c:v>
                </c:pt>
                <c:pt idx="4">
                  <c:v>0.4883634684045326</c:v>
                </c:pt>
                <c:pt idx="5">
                  <c:v>0.47904935687178857</c:v>
                </c:pt>
                <c:pt idx="6">
                  <c:v>0.45271872093775301</c:v>
                </c:pt>
                <c:pt idx="7">
                  <c:v>0.44167052120287897</c:v>
                </c:pt>
                <c:pt idx="8">
                  <c:v>0.42149762500472837</c:v>
                </c:pt>
                <c:pt idx="9">
                  <c:v>0.42481931190916639</c:v>
                </c:pt>
                <c:pt idx="10">
                  <c:v>0.41346908375816621</c:v>
                </c:pt>
                <c:pt idx="11">
                  <c:v>0.42860137682700877</c:v>
                </c:pt>
                <c:pt idx="12">
                  <c:v>0.42917764373896988</c:v>
                </c:pt>
                <c:pt idx="13">
                  <c:v>0.42861915824396118</c:v>
                </c:pt>
                <c:pt idx="14">
                  <c:v>0.42600285583607939</c:v>
                </c:pt>
                <c:pt idx="15">
                  <c:v>0.42283239762078367</c:v>
                </c:pt>
                <c:pt idx="16">
                  <c:v>0.37584852646615535</c:v>
                </c:pt>
                <c:pt idx="17">
                  <c:v>0.3434076945792105</c:v>
                </c:pt>
                <c:pt idx="18">
                  <c:v>0.32302339370815314</c:v>
                </c:pt>
                <c:pt idx="19">
                  <c:v>0.37800037650403689</c:v>
                </c:pt>
                <c:pt idx="20">
                  <c:v>0.36244052006507355</c:v>
                </c:pt>
                <c:pt idx="21">
                  <c:v>0.38123222271764662</c:v>
                </c:pt>
                <c:pt idx="22">
                  <c:v>0.38618054001941987</c:v>
                </c:pt>
                <c:pt idx="23">
                  <c:v>0.37463627803445337</c:v>
                </c:pt>
                <c:pt idx="24">
                  <c:v>0.38423963801011968</c:v>
                </c:pt>
                <c:pt idx="25">
                  <c:v>0.39749350670044781</c:v>
                </c:pt>
                <c:pt idx="26">
                  <c:v>0.40614803411426931</c:v>
                </c:pt>
                <c:pt idx="27">
                  <c:v>0.39368703537673549</c:v>
                </c:pt>
                <c:pt idx="28">
                  <c:v>0.42353435729043976</c:v>
                </c:pt>
                <c:pt idx="29">
                  <c:v>0.41780464703231801</c:v>
                </c:pt>
                <c:pt idx="30">
                  <c:v>0.42951845102651093</c:v>
                </c:pt>
                <c:pt idx="31">
                  <c:v>0.41911504973197405</c:v>
                </c:pt>
                <c:pt idx="32">
                  <c:v>0.42991742240432956</c:v>
                </c:pt>
                <c:pt idx="33">
                  <c:v>0.43208134560684452</c:v>
                </c:pt>
                <c:pt idx="34">
                  <c:v>0.43178133928189361</c:v>
                </c:pt>
                <c:pt idx="35">
                  <c:v>0.42811001120585029</c:v>
                </c:pt>
                <c:pt idx="36">
                  <c:v>0.43866239854778538</c:v>
                </c:pt>
                <c:pt idx="37">
                  <c:v>0.41223559974462765</c:v>
                </c:pt>
                <c:pt idx="38">
                  <c:v>0.40956757643493003</c:v>
                </c:pt>
                <c:pt idx="39">
                  <c:v>0.39050410080820674</c:v>
                </c:pt>
                <c:pt idx="40">
                  <c:v>0.3828361453006659</c:v>
                </c:pt>
                <c:pt idx="41">
                  <c:v>0.40754406664521436</c:v>
                </c:pt>
                <c:pt idx="42">
                  <c:v>0.40264653183783278</c:v>
                </c:pt>
                <c:pt idx="43">
                  <c:v>0.39873483139148758</c:v>
                </c:pt>
                <c:pt idx="44">
                  <c:v>0.39718509174699518</c:v>
                </c:pt>
                <c:pt idx="45">
                  <c:v>0.38944762240275532</c:v>
                </c:pt>
                <c:pt idx="46">
                  <c:v>0.36256549730351079</c:v>
                </c:pt>
                <c:pt idx="47">
                  <c:v>0.33623267813950297</c:v>
                </c:pt>
                <c:pt idx="48">
                  <c:v>0.31727279335158576</c:v>
                </c:pt>
                <c:pt idx="49">
                  <c:v>0.29875259673022758</c:v>
                </c:pt>
                <c:pt idx="50">
                  <c:v>0.27598169504097203</c:v>
                </c:pt>
                <c:pt idx="51">
                  <c:v>0.24984769797411233</c:v>
                </c:pt>
                <c:pt idx="52">
                  <c:v>0.22160716503795758</c:v>
                </c:pt>
                <c:pt idx="53">
                  <c:v>0.2165179813031253</c:v>
                </c:pt>
                <c:pt idx="54">
                  <c:v>0.25591976212869977</c:v>
                </c:pt>
                <c:pt idx="55">
                  <c:v>0.27351676909509581</c:v>
                </c:pt>
                <c:pt idx="56">
                  <c:v>0.27916837358384966</c:v>
                </c:pt>
                <c:pt idx="57">
                  <c:v>0.30280000306094895</c:v>
                </c:pt>
                <c:pt idx="58">
                  <c:v>0.30677545751360213</c:v>
                </c:pt>
                <c:pt idx="59">
                  <c:v>0.30101890808381404</c:v>
                </c:pt>
                <c:pt idx="60">
                  <c:v>0.30516300720996048</c:v>
                </c:pt>
                <c:pt idx="61">
                  <c:v>0.30079482906963878</c:v>
                </c:pt>
                <c:pt idx="62">
                  <c:v>0.30668770553945829</c:v>
                </c:pt>
                <c:pt idx="63">
                  <c:v>0.31136098394323158</c:v>
                </c:pt>
                <c:pt idx="64">
                  <c:v>0.32026586619564362</c:v>
                </c:pt>
                <c:pt idx="65">
                  <c:v>0.38140558114236467</c:v>
                </c:pt>
                <c:pt idx="66">
                  <c:v>0.37915020817764494</c:v>
                </c:pt>
                <c:pt idx="67">
                  <c:v>0.3820054846010173</c:v>
                </c:pt>
                <c:pt idx="68">
                  <c:v>0.42257275824834944</c:v>
                </c:pt>
                <c:pt idx="69">
                  <c:v>0.41509984198985511</c:v>
                </c:pt>
                <c:pt idx="70">
                  <c:v>0.41265550923521022</c:v>
                </c:pt>
                <c:pt idx="71">
                  <c:v>0.40282855531036893</c:v>
                </c:pt>
                <c:pt idx="72">
                  <c:v>0.42038373414302482</c:v>
                </c:pt>
                <c:pt idx="73">
                  <c:v>0.42613438065677972</c:v>
                </c:pt>
                <c:pt idx="74">
                  <c:v>0.42467650745030916</c:v>
                </c:pt>
                <c:pt idx="75">
                  <c:v>0.4074646254109911</c:v>
                </c:pt>
                <c:pt idx="76">
                  <c:v>0.43293652214789741</c:v>
                </c:pt>
                <c:pt idx="77">
                  <c:v>0.44044192792804238</c:v>
                </c:pt>
                <c:pt idx="78">
                  <c:v>0.43684020243592669</c:v>
                </c:pt>
                <c:pt idx="79">
                  <c:v>0.43995860237563245</c:v>
                </c:pt>
                <c:pt idx="80">
                  <c:v>0.42631188491115879</c:v>
                </c:pt>
                <c:pt idx="81">
                  <c:v>0.42842311188622734</c:v>
                </c:pt>
              </c:numCache>
            </c:numRef>
          </c:val>
          <c:smooth val="0"/>
          <c:extLst>
            <c:ext xmlns:c16="http://schemas.microsoft.com/office/drawing/2014/chart" uri="{C3380CC4-5D6E-409C-BE32-E72D297353CC}">
              <c16:uniqueId val="{00000002-7412-4CD4-9478-FF451331CB86}"/>
            </c:ext>
          </c:extLst>
        </c:ser>
        <c:ser>
          <c:idx val="21"/>
          <c:order val="3"/>
          <c:tx>
            <c:strRef>
              <c:f>'Table 3.2 DomesticBank'!$A$33</c:f>
              <c:strCache>
                <c:ptCount val="1"/>
                <c:pt idx="0">
                  <c:v>Denmark</c:v>
                </c:pt>
              </c:strCache>
            </c:strRef>
          </c:tx>
          <c:spPr>
            <a:ln w="50800">
              <a:solidFill>
                <a:srgbClr val="F1BE48"/>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DomesticBank'!$B$33:$DX$33</c:f>
              <c:numCache>
                <c:formatCode>0%</c:formatCode>
                <c:ptCount val="127"/>
                <c:pt idx="0">
                  <c:v>0.14777934797702971</c:v>
                </c:pt>
                <c:pt idx="1">
                  <c:v>0.14236667490795374</c:v>
                </c:pt>
                <c:pt idx="2">
                  <c:v>0.13425597288398422</c:v>
                </c:pt>
                <c:pt idx="3">
                  <c:v>9.8022353511117988E-2</c:v>
                </c:pt>
                <c:pt idx="4">
                  <c:v>0.10677663404207446</c:v>
                </c:pt>
                <c:pt idx="5">
                  <c:v>0.11259100857602287</c:v>
                </c:pt>
                <c:pt idx="6">
                  <c:v>7.6382961808519084E-2</c:v>
                </c:pt>
                <c:pt idx="7">
                  <c:v>9.0265461273715597E-2</c:v>
                </c:pt>
                <c:pt idx="8">
                  <c:v>3.7763709846359794E-2</c:v>
                </c:pt>
                <c:pt idx="9">
                  <c:v>5.6461375945270717E-2</c:v>
                </c:pt>
                <c:pt idx="10">
                  <c:v>5.2275837468517314E-2</c:v>
                </c:pt>
                <c:pt idx="11">
                  <c:v>4.3804494153024315E-2</c:v>
                </c:pt>
                <c:pt idx="12">
                  <c:v>1.8146496054873618E-2</c:v>
                </c:pt>
                <c:pt idx="13">
                  <c:v>2.4165408535237895E-2</c:v>
                </c:pt>
                <c:pt idx="14">
                  <c:v>3.2287253274987715E-2</c:v>
                </c:pt>
                <c:pt idx="15">
                  <c:v>3.3006761687016592E-2</c:v>
                </c:pt>
                <c:pt idx="16">
                  <c:v>2.3345881403607601E-2</c:v>
                </c:pt>
                <c:pt idx="17">
                  <c:v>2.3437620852347438E-2</c:v>
                </c:pt>
                <c:pt idx="18">
                  <c:v>2.6510745758804603E-3</c:v>
                </c:pt>
                <c:pt idx="19">
                  <c:v>2.2776603022576031E-2</c:v>
                </c:pt>
                <c:pt idx="20">
                  <c:v>3.0028498126304294E-2</c:v>
                </c:pt>
                <c:pt idx="21">
                  <c:v>4.635480199280486E-2</c:v>
                </c:pt>
                <c:pt idx="22">
                  <c:v>5.6610543561413852E-2</c:v>
                </c:pt>
                <c:pt idx="23">
                  <c:v>6.8960607945029215E-2</c:v>
                </c:pt>
                <c:pt idx="24">
                  <c:v>5.9444205954395098E-2</c:v>
                </c:pt>
                <c:pt idx="25">
                  <c:v>3.0691724431082836E-2</c:v>
                </c:pt>
                <c:pt idx="26">
                  <c:v>4.3574863674336467E-2</c:v>
                </c:pt>
                <c:pt idx="27">
                  <c:v>1.6495508672310675E-2</c:v>
                </c:pt>
                <c:pt idx="28">
                  <c:v>1.9997712346871636E-2</c:v>
                </c:pt>
                <c:pt idx="29">
                  <c:v>3.9709100762539737E-2</c:v>
                </c:pt>
                <c:pt idx="30">
                  <c:v>4.2733315530792383E-2</c:v>
                </c:pt>
                <c:pt idx="31">
                  <c:v>2.4233477739983616E-2</c:v>
                </c:pt>
                <c:pt idx="32">
                  <c:v>3.8083232448882127E-2</c:v>
                </c:pt>
                <c:pt idx="33">
                  <c:v>2.2324109004749536E-2</c:v>
                </c:pt>
                <c:pt idx="34">
                  <c:v>1.0203963604741521E-2</c:v>
                </c:pt>
                <c:pt idx="35">
                  <c:v>2.8751519673605019E-2</c:v>
                </c:pt>
                <c:pt idx="36">
                  <c:v>3.5537651694800866E-2</c:v>
                </c:pt>
                <c:pt idx="37">
                  <c:v>4.0996325986725868E-2</c:v>
                </c:pt>
                <c:pt idx="38">
                  <c:v>3.3089470989385861E-2</c:v>
                </c:pt>
                <c:pt idx="39">
                  <c:v>1.8911696028500572E-2</c:v>
                </c:pt>
                <c:pt idx="40">
                  <c:v>2.2130769533900155E-2</c:v>
                </c:pt>
                <c:pt idx="41">
                  <c:v>4.0612282600089727E-2</c:v>
                </c:pt>
                <c:pt idx="42">
                  <c:v>4.1314336696010159E-2</c:v>
                </c:pt>
                <c:pt idx="43">
                  <c:v>3.7015075147672591E-2</c:v>
                </c:pt>
                <c:pt idx="44">
                  <c:v>2.1242028177210895E-2</c:v>
                </c:pt>
                <c:pt idx="45">
                  <c:v>2.1598032846134319E-2</c:v>
                </c:pt>
                <c:pt idx="46">
                  <c:v>2.2677010225724683E-2</c:v>
                </c:pt>
                <c:pt idx="47">
                  <c:v>4.4094623998301753E-2</c:v>
                </c:pt>
                <c:pt idx="48">
                  <c:v>4.7499291782323559E-2</c:v>
                </c:pt>
                <c:pt idx="49">
                  <c:v>5.3178005736228683E-2</c:v>
                </c:pt>
                <c:pt idx="50">
                  <c:v>4.57350611448459E-2</c:v>
                </c:pt>
                <c:pt idx="51">
                  <c:v>4.4167479869659257E-2</c:v>
                </c:pt>
                <c:pt idx="52">
                  <c:v>3.2036705859504605E-2</c:v>
                </c:pt>
                <c:pt idx="53">
                  <c:v>4.2955023186405865E-2</c:v>
                </c:pt>
                <c:pt idx="54">
                  <c:v>4.6575538717629192E-2</c:v>
                </c:pt>
                <c:pt idx="55">
                  <c:v>3.698690592099875E-2</c:v>
                </c:pt>
                <c:pt idx="56">
                  <c:v>5.20498139854614E-2</c:v>
                </c:pt>
                <c:pt idx="57">
                  <c:v>6.116387088458422E-2</c:v>
                </c:pt>
                <c:pt idx="58">
                  <c:v>4.639921067326875E-2</c:v>
                </c:pt>
                <c:pt idx="59">
                  <c:v>5.4063400309726783E-2</c:v>
                </c:pt>
                <c:pt idx="60">
                  <c:v>4.7801200614267771E-2</c:v>
                </c:pt>
                <c:pt idx="61">
                  <c:v>6.7306344023557216E-2</c:v>
                </c:pt>
                <c:pt idx="62">
                  <c:v>6.5505316028538388E-2</c:v>
                </c:pt>
                <c:pt idx="63">
                  <c:v>6.5672733614089596E-2</c:v>
                </c:pt>
                <c:pt idx="64">
                  <c:v>6.1764143687393899E-2</c:v>
                </c:pt>
                <c:pt idx="65">
                  <c:v>8.8856416917327499E-2</c:v>
                </c:pt>
                <c:pt idx="66">
                  <c:v>8.5919757759273283E-2</c:v>
                </c:pt>
                <c:pt idx="67">
                  <c:v>9.3326051885885594E-2</c:v>
                </c:pt>
                <c:pt idx="68">
                  <c:v>0.1153203522540211</c:v>
                </c:pt>
                <c:pt idx="69">
                  <c:v>0.10872620691852304</c:v>
                </c:pt>
                <c:pt idx="70">
                  <c:v>0.10473511782294372</c:v>
                </c:pt>
                <c:pt idx="71">
                  <c:v>0.10602520208904712</c:v>
                </c:pt>
                <c:pt idx="72">
                  <c:v>8.2999418804538233E-2</c:v>
                </c:pt>
                <c:pt idx="73">
                  <c:v>8.8649803211724443E-2</c:v>
                </c:pt>
                <c:pt idx="74">
                  <c:v>8.5819651228937407E-2</c:v>
                </c:pt>
                <c:pt idx="75">
                  <c:v>7.5653384205698795E-2</c:v>
                </c:pt>
                <c:pt idx="76">
                  <c:v>5.0451081087220025E-2</c:v>
                </c:pt>
                <c:pt idx="77">
                  <c:v>5.7412869708703733E-2</c:v>
                </c:pt>
                <c:pt idx="78">
                  <c:v>5.3221519803896271E-2</c:v>
                </c:pt>
                <c:pt idx="79">
                  <c:v>4.3505121153031664E-2</c:v>
                </c:pt>
                <c:pt idx="80">
                  <c:v>2.9971023931061855E-2</c:v>
                </c:pt>
                <c:pt idx="81">
                  <c:v>4.1903620093510126E-2</c:v>
                </c:pt>
              </c:numCache>
            </c:numRef>
          </c:val>
          <c:smooth val="0"/>
          <c:extLst>
            <c:ext xmlns:c16="http://schemas.microsoft.com/office/drawing/2014/chart" uri="{C3380CC4-5D6E-409C-BE32-E72D297353CC}">
              <c16:uniqueId val="{00000003-7412-4CD4-9478-FF451331CB86}"/>
            </c:ext>
          </c:extLst>
        </c:ser>
        <c:ser>
          <c:idx val="22"/>
          <c:order val="4"/>
          <c:tx>
            <c:strRef>
              <c:f>'Table 3.2 DomesticBank'!$A$41</c:f>
              <c:strCache>
                <c:ptCount val="1"/>
                <c:pt idx="0">
                  <c:v>Korea</c:v>
                </c:pt>
              </c:strCache>
            </c:strRef>
          </c:tx>
          <c:spPr>
            <a:ln w="50800">
              <a:solidFill>
                <a:srgbClr val="7030A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DomesticBank'!$B$41:$DX$41</c:f>
              <c:numCache>
                <c:formatCode>0%</c:formatCode>
                <c:ptCount val="127"/>
                <c:pt idx="0">
                  <c:v>0.40658979088089331</c:v>
                </c:pt>
                <c:pt idx="1">
                  <c:v>0.39881045787267461</c:v>
                </c:pt>
                <c:pt idx="2">
                  <c:v>0.38709638918274397</c:v>
                </c:pt>
                <c:pt idx="3">
                  <c:v>0.39199243442750115</c:v>
                </c:pt>
                <c:pt idx="4">
                  <c:v>0.3742658607325805</c:v>
                </c:pt>
                <c:pt idx="5">
                  <c:v>0.37194933984286077</c:v>
                </c:pt>
                <c:pt idx="6">
                  <c:v>0.36298964861403482</c:v>
                </c:pt>
                <c:pt idx="7">
                  <c:v>0.36184172920584901</c:v>
                </c:pt>
                <c:pt idx="8">
                  <c:v>0.3619833337281933</c:v>
                </c:pt>
                <c:pt idx="9">
                  <c:v>0.36322371223343203</c:v>
                </c:pt>
                <c:pt idx="10">
                  <c:v>0.3623014951213519</c:v>
                </c:pt>
                <c:pt idx="11">
                  <c:v>0.36657163065882936</c:v>
                </c:pt>
                <c:pt idx="12">
                  <c:v>0.37618456465943562</c:v>
                </c:pt>
                <c:pt idx="13">
                  <c:v>0.37556274452765043</c:v>
                </c:pt>
                <c:pt idx="14">
                  <c:v>0.3434053516788082</c:v>
                </c:pt>
                <c:pt idx="15">
                  <c:v>0.31739199390572076</c:v>
                </c:pt>
                <c:pt idx="16">
                  <c:v>0.31681071651608733</c:v>
                </c:pt>
                <c:pt idx="17">
                  <c:v>0.31615326792956372</c:v>
                </c:pt>
                <c:pt idx="18">
                  <c:v>0.30795699170234803</c:v>
                </c:pt>
                <c:pt idx="19">
                  <c:v>0.29540840012329289</c:v>
                </c:pt>
                <c:pt idx="20">
                  <c:v>0.30784736759364217</c:v>
                </c:pt>
                <c:pt idx="21">
                  <c:v>0.29575775872557736</c:v>
                </c:pt>
                <c:pt idx="22">
                  <c:v>0.31035283823676296</c:v>
                </c:pt>
                <c:pt idx="23">
                  <c:v>0.30137306914704964</c:v>
                </c:pt>
                <c:pt idx="24">
                  <c:v>0.30047026307655761</c:v>
                </c:pt>
                <c:pt idx="25">
                  <c:v>0.28112315843302099</c:v>
                </c:pt>
                <c:pt idx="26">
                  <c:v>0.27678960051095874</c:v>
                </c:pt>
                <c:pt idx="27">
                  <c:v>0.27313899268835373</c:v>
                </c:pt>
                <c:pt idx="28">
                  <c:v>0.26170955086317776</c:v>
                </c:pt>
                <c:pt idx="29">
                  <c:v>0.25612973615340234</c:v>
                </c:pt>
                <c:pt idx="30">
                  <c:v>0.24108357093663393</c:v>
                </c:pt>
                <c:pt idx="31">
                  <c:v>0.22285780242223532</c:v>
                </c:pt>
                <c:pt idx="32">
                  <c:v>0.23283981013346772</c:v>
                </c:pt>
                <c:pt idx="33">
                  <c:v>0.22812579262801946</c:v>
                </c:pt>
                <c:pt idx="34">
                  <c:v>0.22421408434778922</c:v>
                </c:pt>
                <c:pt idx="35">
                  <c:v>0.21884826247111983</c:v>
                </c:pt>
                <c:pt idx="36">
                  <c:v>0.22512282007592624</c:v>
                </c:pt>
                <c:pt idx="37">
                  <c:v>0.23183452048834149</c:v>
                </c:pt>
                <c:pt idx="38">
                  <c:v>0.22589853156252707</c:v>
                </c:pt>
                <c:pt idx="39">
                  <c:v>0.22804728676784419</c:v>
                </c:pt>
                <c:pt idx="40">
                  <c:v>0.23585989374048691</c:v>
                </c:pt>
                <c:pt idx="41">
                  <c:v>0.23252035446415587</c:v>
                </c:pt>
                <c:pt idx="42">
                  <c:v>0.21852967001861043</c:v>
                </c:pt>
                <c:pt idx="43">
                  <c:v>0.22175440610645303</c:v>
                </c:pt>
                <c:pt idx="44">
                  <c:v>0.21824676838865115</c:v>
                </c:pt>
                <c:pt idx="45">
                  <c:v>0.22197759774366224</c:v>
                </c:pt>
                <c:pt idx="46">
                  <c:v>0.2186948560762503</c:v>
                </c:pt>
                <c:pt idx="47">
                  <c:v>0.21766788703991549</c:v>
                </c:pt>
                <c:pt idx="48">
                  <c:v>0.22168797628634826</c:v>
                </c:pt>
                <c:pt idx="49">
                  <c:v>0.22293057543654557</c:v>
                </c:pt>
                <c:pt idx="50">
                  <c:v>0.21082728900070649</c:v>
                </c:pt>
                <c:pt idx="51">
                  <c:v>0.21288153760328224</c:v>
                </c:pt>
                <c:pt idx="52">
                  <c:v>0.21701130344937636</c:v>
                </c:pt>
                <c:pt idx="53">
                  <c:v>0.21350142614402953</c:v>
                </c:pt>
                <c:pt idx="54">
                  <c:v>0.20748235566493067</c:v>
                </c:pt>
                <c:pt idx="55">
                  <c:v>0.1970470943269847</c:v>
                </c:pt>
                <c:pt idx="56">
                  <c:v>0.19885595755832686</c:v>
                </c:pt>
                <c:pt idx="57">
                  <c:v>0.18969085554066006</c:v>
                </c:pt>
                <c:pt idx="58">
                  <c:v>0.17827704497122493</c:v>
                </c:pt>
                <c:pt idx="59">
                  <c:v>0.17505777564899974</c:v>
                </c:pt>
                <c:pt idx="60">
                  <c:v>0.17982657974007538</c:v>
                </c:pt>
                <c:pt idx="61">
                  <c:v>0.17416179550972313</c:v>
                </c:pt>
                <c:pt idx="62">
                  <c:v>0.16797259832682779</c:v>
                </c:pt>
                <c:pt idx="63">
                  <c:v>0.17228811206516415</c:v>
                </c:pt>
                <c:pt idx="64">
                  <c:v>0.17692227881806166</c:v>
                </c:pt>
                <c:pt idx="65">
                  <c:v>0.17205696589240374</c:v>
                </c:pt>
                <c:pt idx="66">
                  <c:v>0.16822279449986141</c:v>
                </c:pt>
                <c:pt idx="67">
                  <c:v>0.16940699321236985</c:v>
                </c:pt>
                <c:pt idx="68">
                  <c:v>0.19552359486832202</c:v>
                </c:pt>
                <c:pt idx="69">
                  <c:v>0.19826611991335505</c:v>
                </c:pt>
                <c:pt idx="70">
                  <c:v>0.19603497757519742</c:v>
                </c:pt>
                <c:pt idx="71">
                  <c:v>0.19036196835771896</c:v>
                </c:pt>
                <c:pt idx="72">
                  <c:v>0.20525599849849394</c:v>
                </c:pt>
                <c:pt idx="73">
                  <c:v>0.21097415707517386</c:v>
                </c:pt>
                <c:pt idx="74">
                  <c:v>0.21620669277610363</c:v>
                </c:pt>
                <c:pt idx="75">
                  <c:v>0.20524749953238519</c:v>
                </c:pt>
                <c:pt idx="76">
                  <c:v>0.20838120883200342</c:v>
                </c:pt>
                <c:pt idx="77">
                  <c:v>0.21419832038772355</c:v>
                </c:pt>
                <c:pt idx="78">
                  <c:v>0.22662770933518833</c:v>
                </c:pt>
                <c:pt idx="79">
                  <c:v>0.20797285994370959</c:v>
                </c:pt>
                <c:pt idx="80">
                  <c:v>0.21879520188103835</c:v>
                </c:pt>
                <c:pt idx="81">
                  <c:v>0.22107676540325644</c:v>
                </c:pt>
              </c:numCache>
            </c:numRef>
          </c:val>
          <c:smooth val="0"/>
          <c:extLst>
            <c:ext xmlns:c16="http://schemas.microsoft.com/office/drawing/2014/chart" uri="{C3380CC4-5D6E-409C-BE32-E72D297353CC}">
              <c16:uniqueId val="{00000004-7412-4CD4-9478-FF451331CB86}"/>
            </c:ext>
          </c:extLst>
        </c:ser>
        <c:ser>
          <c:idx val="0"/>
          <c:order val="5"/>
          <c:tx>
            <c:strRef>
              <c:f>'Table 3.2 DomesticBank'!$A$43</c:f>
              <c:strCache>
                <c:ptCount val="1"/>
                <c:pt idx="0">
                  <c:v>New Zealand</c:v>
                </c:pt>
              </c:strCache>
            </c:strRef>
          </c:tx>
          <c:spPr>
            <a:ln w="50800">
              <a:solidFill>
                <a:srgbClr val="96BA79"/>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DomesticBank'!$B$43:$DX$43</c:f>
              <c:numCache>
                <c:formatCode>0%</c:formatCode>
                <c:ptCount val="127"/>
                <c:pt idx="0">
                  <c:v>0.19454091599739526</c:v>
                </c:pt>
                <c:pt idx="1">
                  <c:v>0.19291409387926381</c:v>
                </c:pt>
                <c:pt idx="2">
                  <c:v>0.20140966628308402</c:v>
                </c:pt>
                <c:pt idx="3">
                  <c:v>0.21773601941199705</c:v>
                </c:pt>
                <c:pt idx="4">
                  <c:v>0.20747663551401868</c:v>
                </c:pt>
                <c:pt idx="5">
                  <c:v>0.20594404561434609</c:v>
                </c:pt>
                <c:pt idx="6">
                  <c:v>0.18490105483392907</c:v>
                </c:pt>
                <c:pt idx="7">
                  <c:v>0.17685837690384179</c:v>
                </c:pt>
                <c:pt idx="8">
                  <c:v>0.1155016113001837</c:v>
                </c:pt>
                <c:pt idx="9">
                  <c:v>0.13375739381149124</c:v>
                </c:pt>
                <c:pt idx="10">
                  <c:v>7.3554682705290281E-2</c:v>
                </c:pt>
                <c:pt idx="11">
                  <c:v>9.128686779958782E-2</c:v>
                </c:pt>
                <c:pt idx="12">
                  <c:v>7.5024746561081337E-2</c:v>
                </c:pt>
                <c:pt idx="13">
                  <c:v>4.7416250293417388E-2</c:v>
                </c:pt>
                <c:pt idx="14">
                  <c:v>5.2676267920708016E-2</c:v>
                </c:pt>
                <c:pt idx="15">
                  <c:v>6.5571129370066053E-2</c:v>
                </c:pt>
                <c:pt idx="16">
                  <c:v>6.6729414819382687E-2</c:v>
                </c:pt>
                <c:pt idx="17">
                  <c:v>5.9900910979702737E-2</c:v>
                </c:pt>
                <c:pt idx="18">
                  <c:v>5.608745840972363E-2</c:v>
                </c:pt>
                <c:pt idx="19">
                  <c:v>9.7519060117485318E-2</c:v>
                </c:pt>
                <c:pt idx="20">
                  <c:v>0.15385876694359424</c:v>
                </c:pt>
                <c:pt idx="21">
                  <c:v>0.16700292545142742</c:v>
                </c:pt>
                <c:pt idx="22">
                  <c:v>0.2325945932910507</c:v>
                </c:pt>
                <c:pt idx="23">
                  <c:v>0.25588875005784623</c:v>
                </c:pt>
                <c:pt idx="24">
                  <c:v>0.25008811349017535</c:v>
                </c:pt>
                <c:pt idx="25">
                  <c:v>0.26667517169526483</c:v>
                </c:pt>
                <c:pt idx="26">
                  <c:v>0.2488664782546815</c:v>
                </c:pt>
                <c:pt idx="27">
                  <c:v>0.30389664991304682</c:v>
                </c:pt>
                <c:pt idx="28">
                  <c:v>0.2684177779272538</c:v>
                </c:pt>
                <c:pt idx="29">
                  <c:v>0.22160185408138697</c:v>
                </c:pt>
                <c:pt idx="30">
                  <c:v>0.19511072041525387</c:v>
                </c:pt>
                <c:pt idx="31">
                  <c:v>0.24562593628988949</c:v>
                </c:pt>
                <c:pt idx="32">
                  <c:v>0.23406540603182682</c:v>
                </c:pt>
                <c:pt idx="33">
                  <c:v>0.23870370866965224</c:v>
                </c:pt>
                <c:pt idx="34">
                  <c:v>0.21442754907578926</c:v>
                </c:pt>
                <c:pt idx="35">
                  <c:v>0.1922245127673298</c:v>
                </c:pt>
                <c:pt idx="36">
                  <c:v>0.2131807665853811</c:v>
                </c:pt>
                <c:pt idx="37">
                  <c:v>0.23513686614129378</c:v>
                </c:pt>
                <c:pt idx="38">
                  <c:v>0.22198433561885147</c:v>
                </c:pt>
                <c:pt idx="39">
                  <c:v>0.23199867553042455</c:v>
                </c:pt>
                <c:pt idx="40">
                  <c:v>0.252785961316767</c:v>
                </c:pt>
                <c:pt idx="41">
                  <c:v>0.22971800152851723</c:v>
                </c:pt>
                <c:pt idx="42">
                  <c:v>0.22092126392453881</c:v>
                </c:pt>
                <c:pt idx="43">
                  <c:v>0.21182313866928976</c:v>
                </c:pt>
                <c:pt idx="44">
                  <c:v>0.22483106308950404</c:v>
                </c:pt>
                <c:pt idx="45">
                  <c:v>0.20876333961079721</c:v>
                </c:pt>
                <c:pt idx="46">
                  <c:v>0.19682723250201123</c:v>
                </c:pt>
                <c:pt idx="47">
                  <c:v>0.19301324947282458</c:v>
                </c:pt>
                <c:pt idx="48">
                  <c:v>0.19545589840261929</c:v>
                </c:pt>
                <c:pt idx="49">
                  <c:v>0.19532616247035428</c:v>
                </c:pt>
                <c:pt idx="50">
                  <c:v>0.20233417256876632</c:v>
                </c:pt>
                <c:pt idx="51">
                  <c:v>0.25907671112483521</c:v>
                </c:pt>
                <c:pt idx="52">
                  <c:v>0.25848968105065667</c:v>
                </c:pt>
                <c:pt idx="53">
                  <c:v>0.26371409469967982</c:v>
                </c:pt>
                <c:pt idx="54">
                  <c:v>0.26651854937628733</c:v>
                </c:pt>
                <c:pt idx="55">
                  <c:v>0.27105976601616888</c:v>
                </c:pt>
                <c:pt idx="56">
                  <c:v>0.26964994756872029</c:v>
                </c:pt>
                <c:pt idx="57">
                  <c:v>0.26218889301634468</c:v>
                </c:pt>
                <c:pt idx="58">
                  <c:v>0.2701587885194292</c:v>
                </c:pt>
                <c:pt idx="59">
                  <c:v>0.28314109829544193</c:v>
                </c:pt>
                <c:pt idx="60">
                  <c:v>0.29633669005465274</c:v>
                </c:pt>
                <c:pt idx="61">
                  <c:v>0.3162243976271269</c:v>
                </c:pt>
                <c:pt idx="62">
                  <c:v>0.33389107725915335</c:v>
                </c:pt>
                <c:pt idx="63">
                  <c:v>0.32979960485464294</c:v>
                </c:pt>
                <c:pt idx="64">
                  <c:v>0.40039120125009559</c:v>
                </c:pt>
                <c:pt idx="65">
                  <c:v>0.3501041120008126</c:v>
                </c:pt>
                <c:pt idx="66">
                  <c:v>0.32794820949492592</c:v>
                </c:pt>
                <c:pt idx="67">
                  <c:v>0.29082957402114396</c:v>
                </c:pt>
                <c:pt idx="68">
                  <c:v>0.25548674630114265</c:v>
                </c:pt>
                <c:pt idx="69">
                  <c:v>0.24793531312755179</c:v>
                </c:pt>
                <c:pt idx="70">
                  <c:v>0.22620182571579897</c:v>
                </c:pt>
                <c:pt idx="71">
                  <c:v>0.20440960254525298</c:v>
                </c:pt>
                <c:pt idx="72">
                  <c:v>0.17855078049720563</c:v>
                </c:pt>
                <c:pt idx="73">
                  <c:v>0.17991939307728783</c:v>
                </c:pt>
                <c:pt idx="74">
                  <c:v>0.18809689857695344</c:v>
                </c:pt>
                <c:pt idx="75">
                  <c:v>0.17217850106303639</c:v>
                </c:pt>
                <c:pt idx="76">
                  <c:v>0.1738508058030688</c:v>
                </c:pt>
                <c:pt idx="77">
                  <c:v>0.16931012398959155</c:v>
                </c:pt>
                <c:pt idx="78">
                  <c:v>0.17239020532059299</c:v>
                </c:pt>
                <c:pt idx="79">
                  <c:v>0.1775681014763984</c:v>
                </c:pt>
                <c:pt idx="80">
                  <c:v>0.17614710945881881</c:v>
                </c:pt>
                <c:pt idx="81">
                  <c:v>0.18718301817082592</c:v>
                </c:pt>
              </c:numCache>
            </c:numRef>
          </c:val>
          <c:smooth val="0"/>
          <c:extLst>
            <c:ext xmlns:c16="http://schemas.microsoft.com/office/drawing/2014/chart" uri="{C3380CC4-5D6E-409C-BE32-E72D297353CC}">
              <c16:uniqueId val="{00000005-7412-4CD4-9478-FF451331CB86}"/>
            </c:ext>
          </c:extLst>
        </c:ser>
        <c:ser>
          <c:idx val="1"/>
          <c:order val="6"/>
          <c:tx>
            <c:strRef>
              <c:f>'Table 3.2 DomesticBank'!$A$44</c:f>
              <c:strCache>
                <c:ptCount val="1"/>
                <c:pt idx="0">
                  <c:v>Norway</c:v>
                </c:pt>
              </c:strCache>
            </c:strRef>
          </c:tx>
          <c:spPr>
            <a:ln w="50800">
              <a:solidFill>
                <a:srgbClr val="00000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DomesticBank'!$B$44:$DX$44</c:f>
              <c:numCache>
                <c:formatCode>0%</c:formatCode>
                <c:ptCount val="127"/>
                <c:pt idx="0">
                  <c:v>0.18672896737726613</c:v>
                </c:pt>
                <c:pt idx="1">
                  <c:v>0.16750797074445059</c:v>
                </c:pt>
                <c:pt idx="2">
                  <c:v>0.16824346481203228</c:v>
                </c:pt>
                <c:pt idx="3">
                  <c:v>0.18734564164254869</c:v>
                </c:pt>
                <c:pt idx="4">
                  <c:v>0.18726687120469504</c:v>
                </c:pt>
                <c:pt idx="5">
                  <c:v>0.19379869784695156</c:v>
                </c:pt>
                <c:pt idx="6">
                  <c:v>0.18839726020728567</c:v>
                </c:pt>
                <c:pt idx="7">
                  <c:v>0.19967195030601115</c:v>
                </c:pt>
                <c:pt idx="8">
                  <c:v>0.17713733415341357</c:v>
                </c:pt>
                <c:pt idx="9">
                  <c:v>0.16146608619357175</c:v>
                </c:pt>
                <c:pt idx="10">
                  <c:v>0.14729971559600066</c:v>
                </c:pt>
                <c:pt idx="11">
                  <c:v>0.14032622834951389</c:v>
                </c:pt>
                <c:pt idx="12">
                  <c:v>0.13949158892544086</c:v>
                </c:pt>
                <c:pt idx="13">
                  <c:v>0.14723214513769034</c:v>
                </c:pt>
                <c:pt idx="14">
                  <c:v>0.14468367122981118</c:v>
                </c:pt>
                <c:pt idx="15">
                  <c:v>0.15346234933939054</c:v>
                </c:pt>
                <c:pt idx="16">
                  <c:v>0.17750011321415984</c:v>
                </c:pt>
                <c:pt idx="17">
                  <c:v>0.18108509302323259</c:v>
                </c:pt>
                <c:pt idx="18">
                  <c:v>0.16834186460308587</c:v>
                </c:pt>
                <c:pt idx="19">
                  <c:v>0.17932086680399467</c:v>
                </c:pt>
                <c:pt idx="20">
                  <c:v>0.22141119860707131</c:v>
                </c:pt>
                <c:pt idx="21">
                  <c:v>0.26881770318145798</c:v>
                </c:pt>
                <c:pt idx="22">
                  <c:v>0.32825461484462287</c:v>
                </c:pt>
                <c:pt idx="23">
                  <c:v>0.38408965983548743</c:v>
                </c:pt>
                <c:pt idx="24">
                  <c:v>0.37300253455416293</c:v>
                </c:pt>
                <c:pt idx="25">
                  <c:v>0.34409200519384159</c:v>
                </c:pt>
                <c:pt idx="26">
                  <c:v>0.33344494412369191</c:v>
                </c:pt>
                <c:pt idx="27">
                  <c:v>0.32795641202151976</c:v>
                </c:pt>
                <c:pt idx="28">
                  <c:v>0.30543791594006903</c:v>
                </c:pt>
                <c:pt idx="29">
                  <c:v>0.31074119401153072</c:v>
                </c:pt>
                <c:pt idx="30">
                  <c:v>0.30330949643967897</c:v>
                </c:pt>
                <c:pt idx="31">
                  <c:v>0.39834985208378049</c:v>
                </c:pt>
                <c:pt idx="32">
                  <c:v>0.37519077979178561</c:v>
                </c:pt>
                <c:pt idx="33">
                  <c:v>0.40473791733131842</c:v>
                </c:pt>
                <c:pt idx="34">
                  <c:v>0.38967596979273639</c:v>
                </c:pt>
                <c:pt idx="35">
                  <c:v>0.39030825952755338</c:v>
                </c:pt>
                <c:pt idx="36">
                  <c:v>0.3789169748454167</c:v>
                </c:pt>
                <c:pt idx="37">
                  <c:v>0.35671446870214185</c:v>
                </c:pt>
                <c:pt idx="38">
                  <c:v>0.36873413245082054</c:v>
                </c:pt>
                <c:pt idx="39">
                  <c:v>0.36062874425086522</c:v>
                </c:pt>
                <c:pt idx="40">
                  <c:v>0.36210720574292293</c:v>
                </c:pt>
                <c:pt idx="41">
                  <c:v>0.37149932256662915</c:v>
                </c:pt>
                <c:pt idx="42">
                  <c:v>0.3792752668456103</c:v>
                </c:pt>
                <c:pt idx="43">
                  <c:v>0.37589348314257176</c:v>
                </c:pt>
                <c:pt idx="44">
                  <c:v>0.35592732976081554</c:v>
                </c:pt>
                <c:pt idx="45">
                  <c:v>0.34415350852043186</c:v>
                </c:pt>
                <c:pt idx="46">
                  <c:v>0.32549493740179036</c:v>
                </c:pt>
                <c:pt idx="47">
                  <c:v>0.33628909697618925</c:v>
                </c:pt>
                <c:pt idx="48">
                  <c:v>0.33316777047143947</c:v>
                </c:pt>
                <c:pt idx="49">
                  <c:v>0.32149139656671449</c:v>
                </c:pt>
                <c:pt idx="50">
                  <c:v>0.32437952315410912</c:v>
                </c:pt>
                <c:pt idx="51">
                  <c:v>0.31599756084232478</c:v>
                </c:pt>
                <c:pt idx="52">
                  <c:v>0.32042332349648928</c:v>
                </c:pt>
                <c:pt idx="53">
                  <c:v>0.3132333646511512</c:v>
                </c:pt>
                <c:pt idx="54">
                  <c:v>0.30963932644486547</c:v>
                </c:pt>
                <c:pt idx="55">
                  <c:v>0.30197349789444883</c:v>
                </c:pt>
                <c:pt idx="56">
                  <c:v>0.29756983317575297</c:v>
                </c:pt>
                <c:pt idx="57">
                  <c:v>0.30825374888146562</c:v>
                </c:pt>
                <c:pt idx="58">
                  <c:v>0.33296870370912973</c:v>
                </c:pt>
                <c:pt idx="59">
                  <c:v>0.31302203312522753</c:v>
                </c:pt>
                <c:pt idx="60">
                  <c:v>0.33780110832073296</c:v>
                </c:pt>
                <c:pt idx="61">
                  <c:v>0.33427669086583817</c:v>
                </c:pt>
                <c:pt idx="62">
                  <c:v>0.33276267070111876</c:v>
                </c:pt>
                <c:pt idx="63">
                  <c:v>0.2954231366703115</c:v>
                </c:pt>
                <c:pt idx="64">
                  <c:v>0.31026722906292342</c:v>
                </c:pt>
                <c:pt idx="65">
                  <c:v>0.32688778397323115</c:v>
                </c:pt>
                <c:pt idx="66">
                  <c:v>0.33234843930537256</c:v>
                </c:pt>
                <c:pt idx="67">
                  <c:v>0.29580823236996362</c:v>
                </c:pt>
                <c:pt idx="68">
                  <c:v>0.31117162794555914</c:v>
                </c:pt>
                <c:pt idx="69">
                  <c:v>0.31452336106846523</c:v>
                </c:pt>
                <c:pt idx="70">
                  <c:v>0.30892564639678372</c:v>
                </c:pt>
                <c:pt idx="71">
                  <c:v>0.24968782029190481</c:v>
                </c:pt>
                <c:pt idx="72">
                  <c:v>0.2797443461160275</c:v>
                </c:pt>
                <c:pt idx="73">
                  <c:v>0.2662913205224065</c:v>
                </c:pt>
                <c:pt idx="74">
                  <c:v>0.24343679921496347</c:v>
                </c:pt>
                <c:pt idx="75">
                  <c:v>0.22386781193568156</c:v>
                </c:pt>
                <c:pt idx="76">
                  <c:v>0.25016442173022985</c:v>
                </c:pt>
                <c:pt idx="77">
                  <c:v>0.25101889226891949</c:v>
                </c:pt>
                <c:pt idx="78">
                  <c:v>0.24325094687563434</c:v>
                </c:pt>
                <c:pt idx="79">
                  <c:v>0.20981659871661815</c:v>
                </c:pt>
                <c:pt idx="80">
                  <c:v>0.22763115873826495</c:v>
                </c:pt>
                <c:pt idx="81">
                  <c:v>0.21869449926137333</c:v>
                </c:pt>
              </c:numCache>
            </c:numRef>
          </c:val>
          <c:smooth val="0"/>
          <c:extLst>
            <c:ext xmlns:c16="http://schemas.microsoft.com/office/drawing/2014/chart" uri="{C3380CC4-5D6E-409C-BE32-E72D297353CC}">
              <c16:uniqueId val="{00000006-7412-4CD4-9478-FF451331CB86}"/>
            </c:ext>
          </c:extLst>
        </c:ser>
        <c:ser>
          <c:idx val="2"/>
          <c:order val="7"/>
          <c:tx>
            <c:strRef>
              <c:f>'Table 3.2 DomesticBank'!$A$48</c:f>
              <c:strCache>
                <c:ptCount val="1"/>
                <c:pt idx="0">
                  <c:v>Sweden</c:v>
                </c:pt>
              </c:strCache>
            </c:strRef>
          </c:tx>
          <c:spPr>
            <a:ln w="50800">
              <a:solidFill>
                <a:srgbClr val="00B0F0"/>
              </a:solidFill>
              <a:prstDash val="solid"/>
            </a:ln>
            <a:effectLst/>
          </c:spPr>
          <c:marker>
            <c:symbol val="none"/>
          </c:marker>
          <c:cat>
            <c:numRef>
              <c:f>FX!$B$54:$DX$54</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numCache>
            </c:numRef>
          </c:cat>
          <c:val>
            <c:numRef>
              <c:f>'Table 3.2 DomesticBank'!$B$48:$DX$48</c:f>
              <c:numCache>
                <c:formatCode>0%</c:formatCode>
                <c:ptCount val="127"/>
                <c:pt idx="0">
                  <c:v>0.1938464988030503</c:v>
                </c:pt>
                <c:pt idx="1">
                  <c:v>0.1573867826698962</c:v>
                </c:pt>
                <c:pt idx="2">
                  <c:v>0.16675276418343304</c:v>
                </c:pt>
                <c:pt idx="3">
                  <c:v>0.1621639897825409</c:v>
                </c:pt>
                <c:pt idx="4">
                  <c:v>0.18130710688524304</c:v>
                </c:pt>
                <c:pt idx="5">
                  <c:v>0.18288741000298292</c:v>
                </c:pt>
                <c:pt idx="6">
                  <c:v>0.17999036743754046</c:v>
                </c:pt>
                <c:pt idx="7">
                  <c:v>0.19722307032871678</c:v>
                </c:pt>
                <c:pt idx="8">
                  <c:v>0.1937093720742725</c:v>
                </c:pt>
                <c:pt idx="9">
                  <c:v>0.21171470849716881</c:v>
                </c:pt>
                <c:pt idx="10">
                  <c:v>0.22143466349157526</c:v>
                </c:pt>
                <c:pt idx="11">
                  <c:v>0.23686580782150535</c:v>
                </c:pt>
                <c:pt idx="12">
                  <c:v>0.23251403280708743</c:v>
                </c:pt>
                <c:pt idx="13">
                  <c:v>0.22491151480612237</c:v>
                </c:pt>
                <c:pt idx="14">
                  <c:v>0.23165740714716232</c:v>
                </c:pt>
                <c:pt idx="15">
                  <c:v>0.23301538447318926</c:v>
                </c:pt>
                <c:pt idx="16">
                  <c:v>0.26199390919698251</c:v>
                </c:pt>
                <c:pt idx="17">
                  <c:v>0.21850649323218574</c:v>
                </c:pt>
                <c:pt idx="18">
                  <c:v>0.21081226661274932</c:v>
                </c:pt>
                <c:pt idx="19">
                  <c:v>0.22532933322354262</c:v>
                </c:pt>
                <c:pt idx="20">
                  <c:v>0.22104850803983941</c:v>
                </c:pt>
                <c:pt idx="21">
                  <c:v>0.22358513859157494</c:v>
                </c:pt>
                <c:pt idx="22">
                  <c:v>0.22355867258761214</c:v>
                </c:pt>
                <c:pt idx="23">
                  <c:v>0.29590336633084907</c:v>
                </c:pt>
                <c:pt idx="24">
                  <c:v>0.28174294501757219</c:v>
                </c:pt>
                <c:pt idx="25">
                  <c:v>0.28769447963469597</c:v>
                </c:pt>
                <c:pt idx="26">
                  <c:v>0.29690420323127098</c:v>
                </c:pt>
                <c:pt idx="27">
                  <c:v>0.27743827700928031</c:v>
                </c:pt>
                <c:pt idx="28">
                  <c:v>0.3394611729839076</c:v>
                </c:pt>
                <c:pt idx="29">
                  <c:v>0.31609732603953178</c:v>
                </c:pt>
                <c:pt idx="30">
                  <c:v>0.3426368352277378</c:v>
                </c:pt>
                <c:pt idx="31">
                  <c:v>0.29030348845124515</c:v>
                </c:pt>
                <c:pt idx="32">
                  <c:v>0.31072500623687238</c:v>
                </c:pt>
                <c:pt idx="33">
                  <c:v>0.27834972313880907</c:v>
                </c:pt>
                <c:pt idx="34">
                  <c:v>0.28467970684555133</c:v>
                </c:pt>
                <c:pt idx="35">
                  <c:v>0.26264918390538167</c:v>
                </c:pt>
                <c:pt idx="36">
                  <c:v>0.26602405386041805</c:v>
                </c:pt>
                <c:pt idx="37">
                  <c:v>0.2572187444395917</c:v>
                </c:pt>
                <c:pt idx="38">
                  <c:v>0.250664352066644</c:v>
                </c:pt>
                <c:pt idx="39">
                  <c:v>0.2446181342177805</c:v>
                </c:pt>
                <c:pt idx="40">
                  <c:v>0.29300531775031219</c:v>
                </c:pt>
                <c:pt idx="41">
                  <c:v>0.27033841948325371</c:v>
                </c:pt>
                <c:pt idx="42">
                  <c:v>0.27733833761515198</c:v>
                </c:pt>
                <c:pt idx="43">
                  <c:v>0.23981215544666926</c:v>
                </c:pt>
                <c:pt idx="44">
                  <c:v>0.23667616797969535</c:v>
                </c:pt>
                <c:pt idx="45">
                  <c:v>0.22968898495158549</c:v>
                </c:pt>
                <c:pt idx="46">
                  <c:v>0.2545435872467649</c:v>
                </c:pt>
                <c:pt idx="47">
                  <c:v>0.22397481706545672</c:v>
                </c:pt>
                <c:pt idx="48">
                  <c:v>0.26639979861768553</c:v>
                </c:pt>
                <c:pt idx="49">
                  <c:v>0.23427378288034889</c:v>
                </c:pt>
                <c:pt idx="50">
                  <c:v>0.23185498913257174</c:v>
                </c:pt>
                <c:pt idx="51">
                  <c:v>0.22784073656472228</c:v>
                </c:pt>
                <c:pt idx="52">
                  <c:v>0.21605150877155624</c:v>
                </c:pt>
                <c:pt idx="53">
                  <c:v>0.23436146530554952</c:v>
                </c:pt>
                <c:pt idx="54">
                  <c:v>0.24062098785634972</c:v>
                </c:pt>
                <c:pt idx="55">
                  <c:v>0.26915851440524546</c:v>
                </c:pt>
                <c:pt idx="56">
                  <c:v>0.24365782741950634</c:v>
                </c:pt>
                <c:pt idx="57">
                  <c:v>0.26120025201746011</c:v>
                </c:pt>
                <c:pt idx="58">
                  <c:v>0.26031238841734389</c:v>
                </c:pt>
                <c:pt idx="59">
                  <c:v>0.25477015910489476</c:v>
                </c:pt>
                <c:pt idx="60">
                  <c:v>0.24498772346697206</c:v>
                </c:pt>
                <c:pt idx="61">
                  <c:v>0.25757475218291487</c:v>
                </c:pt>
                <c:pt idx="62">
                  <c:v>0.26864366309493587</c:v>
                </c:pt>
                <c:pt idx="63">
                  <c:v>0.28205081109061003</c:v>
                </c:pt>
                <c:pt idx="64">
                  <c:v>0.30582847905881644</c:v>
                </c:pt>
                <c:pt idx="65">
                  <c:v>0.30298283889680439</c:v>
                </c:pt>
                <c:pt idx="66">
                  <c:v>0.295674407312843</c:v>
                </c:pt>
                <c:pt idx="67">
                  <c:v>0.32872971216203473</c:v>
                </c:pt>
                <c:pt idx="68">
                  <c:v>0.35238796912135711</c:v>
                </c:pt>
                <c:pt idx="69">
                  <c:v>0.33645804480049846</c:v>
                </c:pt>
                <c:pt idx="70">
                  <c:v>0.30795763555008654</c:v>
                </c:pt>
                <c:pt idx="71">
                  <c:v>0.30872274997942456</c:v>
                </c:pt>
                <c:pt idx="72">
                  <c:v>0.32398805650310725</c:v>
                </c:pt>
                <c:pt idx="73">
                  <c:v>0.35186156918303341</c:v>
                </c:pt>
                <c:pt idx="74">
                  <c:v>0.34039837543928114</c:v>
                </c:pt>
                <c:pt idx="75">
                  <c:v>0.34971935390813186</c:v>
                </c:pt>
                <c:pt idx="76">
                  <c:v>0.39926155799309887</c:v>
                </c:pt>
                <c:pt idx="77">
                  <c:v>0.35437950516781874</c:v>
                </c:pt>
                <c:pt idx="78">
                  <c:v>0.35734374328332541</c:v>
                </c:pt>
                <c:pt idx="79">
                  <c:v>0.36745553743686671</c:v>
                </c:pt>
                <c:pt idx="80">
                  <c:v>0.36992409940479715</c:v>
                </c:pt>
                <c:pt idx="81">
                  <c:v>0.35858681182823082</c:v>
                </c:pt>
              </c:numCache>
            </c:numRef>
          </c:val>
          <c:smooth val="0"/>
          <c:extLst>
            <c:ext xmlns:c16="http://schemas.microsoft.com/office/drawing/2014/chart" uri="{C3380CC4-5D6E-409C-BE32-E72D297353CC}">
              <c16:uniqueId val="{00000007-7412-4CD4-9478-FF451331CB86}"/>
            </c:ext>
          </c:extLst>
        </c:ser>
        <c:dLbls>
          <c:showLegendKey val="0"/>
          <c:showVal val="0"/>
          <c:showCatName val="0"/>
          <c:showSerName val="0"/>
          <c:showPercent val="0"/>
          <c:showBubbleSize val="0"/>
        </c:dLbls>
        <c:smooth val="0"/>
        <c:axId val="570394880"/>
        <c:axId val="570171392"/>
      </c:lineChart>
      <c:dateAx>
        <c:axId val="57039488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171392"/>
        <c:crosses val="autoZero"/>
        <c:auto val="1"/>
        <c:lblOffset val="100"/>
        <c:baseTimeUnit val="months"/>
        <c:majorUnit val="24"/>
        <c:majorTimeUnit val="months"/>
        <c:minorUnit val="12"/>
        <c:minorTimeUnit val="months"/>
      </c:dateAx>
      <c:valAx>
        <c:axId val="570171392"/>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94880"/>
        <c:crosses val="autoZero"/>
        <c:crossBetween val="between"/>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255" l="0.70000000000000062" r="0.70000000000000062" t="0.75000000000000255"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FX!$B$97</c:f>
              <c:strCache>
                <c:ptCount val="1"/>
                <c:pt idx="0">
                  <c:v>Domestic central bank</c:v>
                </c:pt>
              </c:strCache>
            </c:strRef>
          </c:tx>
          <c:spPr>
            <a:ln w="50800">
              <a:solidFill>
                <a:srgbClr val="00B050"/>
              </a:solidFill>
              <a:prstDash val="solid"/>
            </a:ln>
            <a:effectLst/>
          </c:spPr>
          <c:marker>
            <c:symbol val="none"/>
          </c:marker>
          <c:cat>
            <c:numRef>
              <c:f>FX!$AS$96:$DX$96</c:f>
              <c:numCache>
                <c:formatCode>m/d/yyyy</c:formatCode>
                <c:ptCount val="84"/>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numCache>
            </c:numRef>
          </c:cat>
          <c:val>
            <c:numRef>
              <c:f>FX!$AS$97:$DX$97</c:f>
              <c:numCache>
                <c:formatCode>0.0</c:formatCode>
                <c:ptCount val="84"/>
                <c:pt idx="0" formatCode="General">
                  <c:v>0</c:v>
                </c:pt>
                <c:pt idx="1">
                  <c:v>5.7369999999999948</c:v>
                </c:pt>
                <c:pt idx="2">
                  <c:v>25.029999999999987</c:v>
                </c:pt>
                <c:pt idx="3">
                  <c:v>43.528000000000006</c:v>
                </c:pt>
                <c:pt idx="4">
                  <c:v>63.331000000000003</c:v>
                </c:pt>
                <c:pt idx="5">
                  <c:v>83.304999999999993</c:v>
                </c:pt>
                <c:pt idx="6">
                  <c:v>114.617</c:v>
                </c:pt>
                <c:pt idx="7">
                  <c:v>138.82</c:v>
                </c:pt>
                <c:pt idx="8">
                  <c:v>166.767</c:v>
                </c:pt>
                <c:pt idx="9">
                  <c:v>196.04199999999997</c:v>
                </c:pt>
                <c:pt idx="10">
                  <c:v>219.59699999999998</c:v>
                </c:pt>
                <c:pt idx="11">
                  <c:v>240.596</c:v>
                </c:pt>
                <c:pt idx="12">
                  <c:v>262.53999999999996</c:v>
                </c:pt>
                <c:pt idx="13">
                  <c:v>270.02600000000001</c:v>
                </c:pt>
                <c:pt idx="14">
                  <c:v>279.87799999999999</c:v>
                </c:pt>
                <c:pt idx="15">
                  <c:v>289.82099999999997</c:v>
                </c:pt>
                <c:pt idx="16">
                  <c:v>296.86</c:v>
                </c:pt>
                <c:pt idx="17">
                  <c:v>300.01299999999998</c:v>
                </c:pt>
                <c:pt idx="18">
                  <c:v>300.26400000000001</c:v>
                </c:pt>
                <c:pt idx="19">
                  <c:v>299.33099999999996</c:v>
                </c:pt>
                <c:pt idx="20">
                  <c:v>298.767</c:v>
                </c:pt>
                <c:pt idx="21">
                  <c:v>317.55799999999999</c:v>
                </c:pt>
                <c:pt idx="22">
                  <c:v>381.11</c:v>
                </c:pt>
                <c:pt idx="23">
                  <c:v>422.65100000000001</c:v>
                </c:pt>
                <c:pt idx="24">
                  <c:v>449.43299999999994</c:v>
                </c:pt>
                <c:pt idx="25">
                  <c:v>481.35300000000001</c:v>
                </c:pt>
                <c:pt idx="26">
                  <c:v>513.08199999999999</c:v>
                </c:pt>
                <c:pt idx="27">
                  <c:v>545.99300000000005</c:v>
                </c:pt>
                <c:pt idx="28">
                  <c:v>569.97400000000005</c:v>
                </c:pt>
                <c:pt idx="29">
                  <c:v>596.76700000000005</c:v>
                </c:pt>
                <c:pt idx="30">
                  <c:v>606.80500000000006</c:v>
                </c:pt>
                <c:pt idx="31">
                  <c:v>609.47400000000005</c:v>
                </c:pt>
                <c:pt idx="32">
                  <c:v>614.30400000000009</c:v>
                </c:pt>
                <c:pt idx="33">
                  <c:v>614.25200000000007</c:v>
                </c:pt>
                <c:pt idx="34">
                  <c:v>616.46500000000003</c:v>
                </c:pt>
                <c:pt idx="35">
                  <c:v>603.28500000000008</c:v>
                </c:pt>
                <c:pt idx="36">
                  <c:v>588.80100000000004</c:v>
                </c:pt>
                <c:pt idx="37">
                  <c:v>578.53899999999999</c:v>
                </c:pt>
                <c:pt idx="38">
                  <c:v>574.61300000000006</c:v>
                </c:pt>
              </c:numCache>
            </c:numRef>
          </c:val>
          <c:smooth val="0"/>
          <c:extLst>
            <c:ext xmlns:c16="http://schemas.microsoft.com/office/drawing/2014/chart" uri="{C3380CC4-5D6E-409C-BE32-E72D297353CC}">
              <c16:uniqueId val="{00000000-2D05-4751-932C-8BBD598F023C}"/>
            </c:ext>
          </c:extLst>
        </c:ser>
        <c:ser>
          <c:idx val="7"/>
          <c:order val="1"/>
          <c:tx>
            <c:strRef>
              <c:f>FX!$B$98</c:f>
              <c:strCache>
                <c:ptCount val="1"/>
                <c:pt idx="0">
                  <c:v>Domestic banks</c:v>
                </c:pt>
              </c:strCache>
            </c:strRef>
          </c:tx>
          <c:spPr>
            <a:ln w="50800">
              <a:solidFill>
                <a:srgbClr val="0070C0"/>
              </a:solidFill>
              <a:prstDash val="solid"/>
            </a:ln>
            <a:effectLst/>
          </c:spPr>
          <c:marker>
            <c:symbol val="none"/>
          </c:marker>
          <c:cat>
            <c:numRef>
              <c:f>FX!$AS$96:$DX$96</c:f>
              <c:numCache>
                <c:formatCode>m/d/yyyy</c:formatCode>
                <c:ptCount val="84"/>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numCache>
            </c:numRef>
          </c:cat>
          <c:val>
            <c:numRef>
              <c:f>FX!$AS$98:$DX$98</c:f>
              <c:numCache>
                <c:formatCode>0.0</c:formatCode>
                <c:ptCount val="84"/>
                <c:pt idx="0" formatCode="General">
                  <c:v>0</c:v>
                </c:pt>
                <c:pt idx="1">
                  <c:v>8.2490000000000236</c:v>
                </c:pt>
                <c:pt idx="2">
                  <c:v>13.978999999999928</c:v>
                </c:pt>
                <c:pt idx="3">
                  <c:v>-1.0539999999999736</c:v>
                </c:pt>
                <c:pt idx="4">
                  <c:v>-9.63900000000001</c:v>
                </c:pt>
                <c:pt idx="5">
                  <c:v>1.8779999999999291</c:v>
                </c:pt>
                <c:pt idx="6">
                  <c:v>10.597999999999956</c:v>
                </c:pt>
                <c:pt idx="7">
                  <c:v>-13.956999999999994</c:v>
                </c:pt>
                <c:pt idx="8">
                  <c:v>-32.059000000000083</c:v>
                </c:pt>
                <c:pt idx="9">
                  <c:v>-5.5480000000000018</c:v>
                </c:pt>
                <c:pt idx="10">
                  <c:v>-21.589000000000055</c:v>
                </c:pt>
                <c:pt idx="11">
                  <c:v>-22.300000000000068</c:v>
                </c:pt>
                <c:pt idx="12">
                  <c:v>-72.899999999999977</c:v>
                </c:pt>
                <c:pt idx="13">
                  <c:v>-55.490999999999985</c:v>
                </c:pt>
                <c:pt idx="14">
                  <c:v>-12.93100000000004</c:v>
                </c:pt>
                <c:pt idx="15">
                  <c:v>-10.425000000000068</c:v>
                </c:pt>
                <c:pt idx="16">
                  <c:v>-14.732000000000085</c:v>
                </c:pt>
                <c:pt idx="17">
                  <c:v>3.2749999999999773</c:v>
                </c:pt>
                <c:pt idx="18">
                  <c:v>5.0999999999930878E-2</c:v>
                </c:pt>
                <c:pt idx="19">
                  <c:v>-0.68000000000006366</c:v>
                </c:pt>
                <c:pt idx="20">
                  <c:v>-36.088000000000079</c:v>
                </c:pt>
                <c:pt idx="21">
                  <c:v>5.48599999999999</c:v>
                </c:pt>
                <c:pt idx="22">
                  <c:v>30.141999999999939</c:v>
                </c:pt>
                <c:pt idx="23">
                  <c:v>31.02699999999993</c:v>
                </c:pt>
                <c:pt idx="24">
                  <c:v>-6.4020000000000437</c:v>
                </c:pt>
                <c:pt idx="25">
                  <c:v>9.0430000000000064</c:v>
                </c:pt>
                <c:pt idx="26">
                  <c:v>14.755999999999972</c:v>
                </c:pt>
                <c:pt idx="27">
                  <c:v>7.1960000000000264</c:v>
                </c:pt>
                <c:pt idx="28">
                  <c:v>-1.9510000000000218</c:v>
                </c:pt>
                <c:pt idx="29">
                  <c:v>25.94399999999996</c:v>
                </c:pt>
                <c:pt idx="30">
                  <c:v>30.400999999999954</c:v>
                </c:pt>
                <c:pt idx="31">
                  <c:v>17.072000000000003</c:v>
                </c:pt>
                <c:pt idx="32">
                  <c:v>10.16599999999994</c:v>
                </c:pt>
                <c:pt idx="33">
                  <c:v>7.7419999999999618</c:v>
                </c:pt>
                <c:pt idx="34">
                  <c:v>-13.302000000000021</c:v>
                </c:pt>
                <c:pt idx="35">
                  <c:v>-23.439000000000078</c:v>
                </c:pt>
                <c:pt idx="36">
                  <c:v>-37.844000000000051</c:v>
                </c:pt>
                <c:pt idx="37">
                  <c:v>-59.83400000000006</c:v>
                </c:pt>
                <c:pt idx="38">
                  <c:v>-52.58400000000006</c:v>
                </c:pt>
              </c:numCache>
            </c:numRef>
          </c:val>
          <c:smooth val="0"/>
          <c:extLst>
            <c:ext xmlns:c16="http://schemas.microsoft.com/office/drawing/2014/chart" uri="{C3380CC4-5D6E-409C-BE32-E72D297353CC}">
              <c16:uniqueId val="{00000001-2D05-4751-932C-8BBD598F023C}"/>
            </c:ext>
          </c:extLst>
        </c:ser>
        <c:ser>
          <c:idx val="10"/>
          <c:order val="2"/>
          <c:tx>
            <c:strRef>
              <c:f>FX!$B$99</c:f>
              <c:strCache>
                <c:ptCount val="1"/>
                <c:pt idx="0">
                  <c:v>Domestic nonbanks</c:v>
                </c:pt>
              </c:strCache>
            </c:strRef>
          </c:tx>
          <c:spPr>
            <a:ln w="50800">
              <a:solidFill>
                <a:schemeClr val="accent1">
                  <a:lumMod val="60000"/>
                  <a:lumOff val="40000"/>
                </a:schemeClr>
              </a:solidFill>
              <a:prstDash val="solid"/>
            </a:ln>
            <a:effectLst/>
          </c:spPr>
          <c:marker>
            <c:symbol val="none"/>
          </c:marker>
          <c:cat>
            <c:numRef>
              <c:f>FX!$AS$96:$DX$96</c:f>
              <c:numCache>
                <c:formatCode>m/d/yyyy</c:formatCode>
                <c:ptCount val="84"/>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numCache>
            </c:numRef>
          </c:cat>
          <c:val>
            <c:numRef>
              <c:f>FX!$AS$99:$DX$99</c:f>
              <c:numCache>
                <c:formatCode>0.0</c:formatCode>
                <c:ptCount val="84"/>
                <c:pt idx="0" formatCode="General">
                  <c:v>0</c:v>
                </c:pt>
                <c:pt idx="1">
                  <c:v>-17.688999999999851</c:v>
                </c:pt>
                <c:pt idx="2">
                  <c:v>-24.597999999999615</c:v>
                </c:pt>
                <c:pt idx="3">
                  <c:v>-33.209999999999923</c:v>
                </c:pt>
                <c:pt idx="4">
                  <c:v>-41.614999999999668</c:v>
                </c:pt>
                <c:pt idx="5">
                  <c:v>-48.652999999999565</c:v>
                </c:pt>
                <c:pt idx="6">
                  <c:v>-46.805999999999813</c:v>
                </c:pt>
                <c:pt idx="7">
                  <c:v>-64.644999999999868</c:v>
                </c:pt>
                <c:pt idx="8">
                  <c:v>-62.011999999999603</c:v>
                </c:pt>
                <c:pt idx="9">
                  <c:v>-62.129999999999882</c:v>
                </c:pt>
                <c:pt idx="10">
                  <c:v>-57.137999999999579</c:v>
                </c:pt>
                <c:pt idx="11">
                  <c:v>-62.124999999999659</c:v>
                </c:pt>
                <c:pt idx="12">
                  <c:v>-76.30299999999977</c:v>
                </c:pt>
                <c:pt idx="13">
                  <c:v>-94.509999999999991</c:v>
                </c:pt>
                <c:pt idx="14">
                  <c:v>-78.196999999999889</c:v>
                </c:pt>
                <c:pt idx="15">
                  <c:v>-75.537999999999897</c:v>
                </c:pt>
                <c:pt idx="16">
                  <c:v>-66.387999999999806</c:v>
                </c:pt>
                <c:pt idx="17">
                  <c:v>-71.021999999999821</c:v>
                </c:pt>
                <c:pt idx="18">
                  <c:v>-74.159999999999627</c:v>
                </c:pt>
                <c:pt idx="19">
                  <c:v>-97.737999999999829</c:v>
                </c:pt>
                <c:pt idx="20">
                  <c:v>-97.166000000000054</c:v>
                </c:pt>
                <c:pt idx="21">
                  <c:v>-113.94000000000017</c:v>
                </c:pt>
                <c:pt idx="22">
                  <c:v>-104.27999999999963</c:v>
                </c:pt>
                <c:pt idx="23">
                  <c:v>-113.87699999999961</c:v>
                </c:pt>
                <c:pt idx="24">
                  <c:v>-114.03399999999988</c:v>
                </c:pt>
                <c:pt idx="25">
                  <c:v>-120.43399999999986</c:v>
                </c:pt>
                <c:pt idx="26">
                  <c:v>-120.55999999999983</c:v>
                </c:pt>
                <c:pt idx="27">
                  <c:v>-129.91500000000008</c:v>
                </c:pt>
                <c:pt idx="28">
                  <c:v>-143.78100000000018</c:v>
                </c:pt>
                <c:pt idx="29">
                  <c:v>-122.71999999999957</c:v>
                </c:pt>
                <c:pt idx="30">
                  <c:v>-106.58600000000013</c:v>
                </c:pt>
                <c:pt idx="31">
                  <c:v>-107.87499999999989</c:v>
                </c:pt>
                <c:pt idx="32">
                  <c:v>-77.502999999999702</c:v>
                </c:pt>
                <c:pt idx="33">
                  <c:v>-34.557000000000016</c:v>
                </c:pt>
                <c:pt idx="34">
                  <c:v>9.0960000000001173</c:v>
                </c:pt>
                <c:pt idx="35">
                  <c:v>23.412000000000262</c:v>
                </c:pt>
                <c:pt idx="36">
                  <c:v>48.589000000000397</c:v>
                </c:pt>
                <c:pt idx="37">
                  <c:v>70.434999999999945</c:v>
                </c:pt>
                <c:pt idx="38">
                  <c:v>90.410999999999603</c:v>
                </c:pt>
              </c:numCache>
            </c:numRef>
          </c:val>
          <c:smooth val="0"/>
          <c:extLst>
            <c:ext xmlns:c16="http://schemas.microsoft.com/office/drawing/2014/chart" uri="{C3380CC4-5D6E-409C-BE32-E72D297353CC}">
              <c16:uniqueId val="{00000002-2D05-4751-932C-8BBD598F023C}"/>
            </c:ext>
          </c:extLst>
        </c:ser>
        <c:ser>
          <c:idx val="11"/>
          <c:order val="3"/>
          <c:tx>
            <c:strRef>
              <c:f>FX!$B$100</c:f>
              <c:strCache>
                <c:ptCount val="1"/>
                <c:pt idx="0">
                  <c:v>Foreign official (incl. Eurosystem)</c:v>
                </c:pt>
              </c:strCache>
            </c:strRef>
          </c:tx>
          <c:spPr>
            <a:ln w="50800">
              <a:solidFill>
                <a:srgbClr val="92D050"/>
              </a:solidFill>
              <a:prstDash val="solid"/>
            </a:ln>
            <a:effectLst/>
          </c:spPr>
          <c:marker>
            <c:symbol val="none"/>
          </c:marker>
          <c:cat>
            <c:numRef>
              <c:f>FX!$AS$96:$DX$96</c:f>
              <c:numCache>
                <c:formatCode>m/d/yyyy</c:formatCode>
                <c:ptCount val="84"/>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numCache>
            </c:numRef>
          </c:cat>
          <c:val>
            <c:numRef>
              <c:f>FX!$AS$100:$DX$100</c:f>
              <c:numCache>
                <c:formatCode>0.0</c:formatCode>
                <c:ptCount val="84"/>
                <c:pt idx="0" formatCode="General">
                  <c:v>0</c:v>
                </c:pt>
                <c:pt idx="1">
                  <c:v>23.738</c:v>
                </c:pt>
                <c:pt idx="2">
                  <c:v>35.692999999999998</c:v>
                </c:pt>
                <c:pt idx="3">
                  <c:v>29.584000000000003</c:v>
                </c:pt>
                <c:pt idx="4">
                  <c:v>24.552000000000007</c:v>
                </c:pt>
                <c:pt idx="5">
                  <c:v>21.888000000000005</c:v>
                </c:pt>
                <c:pt idx="6">
                  <c:v>22.962000000000003</c:v>
                </c:pt>
                <c:pt idx="7">
                  <c:v>28.093999999999994</c:v>
                </c:pt>
                <c:pt idx="8">
                  <c:v>34.827000000000012</c:v>
                </c:pt>
                <c:pt idx="9">
                  <c:v>24.697000000000003</c:v>
                </c:pt>
                <c:pt idx="10">
                  <c:v>11.736999999999995</c:v>
                </c:pt>
                <c:pt idx="11">
                  <c:v>33.069000000000003</c:v>
                </c:pt>
                <c:pt idx="12">
                  <c:v>52.677000000000007</c:v>
                </c:pt>
                <c:pt idx="13">
                  <c:v>50.790000000000006</c:v>
                </c:pt>
                <c:pt idx="14">
                  <c:v>55.7</c:v>
                </c:pt>
                <c:pt idx="15">
                  <c:v>58.172000000000011</c:v>
                </c:pt>
                <c:pt idx="16">
                  <c:v>58.388999999999996</c:v>
                </c:pt>
                <c:pt idx="17">
                  <c:v>57.611000000000004</c:v>
                </c:pt>
                <c:pt idx="18">
                  <c:v>55.916999999999987</c:v>
                </c:pt>
                <c:pt idx="19">
                  <c:v>52.11</c:v>
                </c:pt>
                <c:pt idx="20">
                  <c:v>53.159000000000006</c:v>
                </c:pt>
                <c:pt idx="21">
                  <c:v>54.24499999999999</c:v>
                </c:pt>
                <c:pt idx="22">
                  <c:v>58.935999999999993</c:v>
                </c:pt>
                <c:pt idx="23">
                  <c:v>69.196000000000012</c:v>
                </c:pt>
                <c:pt idx="24">
                  <c:v>78.583000000000013</c:v>
                </c:pt>
                <c:pt idx="25">
                  <c:v>81.464000000000013</c:v>
                </c:pt>
                <c:pt idx="26">
                  <c:v>85.566999999999993</c:v>
                </c:pt>
                <c:pt idx="27">
                  <c:v>103.22500000000001</c:v>
                </c:pt>
                <c:pt idx="28">
                  <c:v>125.29199999999999</c:v>
                </c:pt>
                <c:pt idx="29">
                  <c:v>124.05399999999999</c:v>
                </c:pt>
                <c:pt idx="30">
                  <c:v>132.56900000000002</c:v>
                </c:pt>
                <c:pt idx="31">
                  <c:v>136.97199999999998</c:v>
                </c:pt>
                <c:pt idx="32">
                  <c:v>128.55200000000002</c:v>
                </c:pt>
                <c:pt idx="33">
                  <c:v>112.2</c:v>
                </c:pt>
                <c:pt idx="34">
                  <c:v>108.67700000000001</c:v>
                </c:pt>
                <c:pt idx="35">
                  <c:v>103.949</c:v>
                </c:pt>
                <c:pt idx="36">
                  <c:v>91.847999999999999</c:v>
                </c:pt>
                <c:pt idx="37">
                  <c:v>91.689000000000007</c:v>
                </c:pt>
                <c:pt idx="38">
                  <c:v>94.825000000000003</c:v>
                </c:pt>
              </c:numCache>
            </c:numRef>
          </c:val>
          <c:smooth val="0"/>
          <c:extLst>
            <c:ext xmlns:c16="http://schemas.microsoft.com/office/drawing/2014/chart" uri="{C3380CC4-5D6E-409C-BE32-E72D297353CC}">
              <c16:uniqueId val="{00000003-2D05-4751-932C-8BBD598F023C}"/>
            </c:ext>
          </c:extLst>
        </c:ser>
        <c:ser>
          <c:idx val="16"/>
          <c:order val="4"/>
          <c:tx>
            <c:strRef>
              <c:f>FX!$B$101</c:f>
              <c:strCache>
                <c:ptCount val="1"/>
                <c:pt idx="0">
                  <c:v>Foreign banks</c:v>
                </c:pt>
              </c:strCache>
            </c:strRef>
          </c:tx>
          <c:spPr>
            <a:ln w="50800">
              <a:solidFill>
                <a:srgbClr val="FF0000"/>
              </a:solidFill>
              <a:prstDash val="solid"/>
            </a:ln>
            <a:effectLst/>
          </c:spPr>
          <c:marker>
            <c:symbol val="none"/>
          </c:marker>
          <c:cat>
            <c:numRef>
              <c:f>FX!$AS$96:$DX$96</c:f>
              <c:numCache>
                <c:formatCode>m/d/yyyy</c:formatCode>
                <c:ptCount val="84"/>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numCache>
            </c:numRef>
          </c:cat>
          <c:val>
            <c:numRef>
              <c:f>FX!$AS$101:$DX$101</c:f>
              <c:numCache>
                <c:formatCode>0.0</c:formatCode>
                <c:ptCount val="84"/>
                <c:pt idx="0" formatCode="General">
                  <c:v>0</c:v>
                </c:pt>
                <c:pt idx="1">
                  <c:v>-0.20699999999999363</c:v>
                </c:pt>
                <c:pt idx="2">
                  <c:v>-20.546999999999983</c:v>
                </c:pt>
                <c:pt idx="3">
                  <c:v>-7.34699999999998</c:v>
                </c:pt>
                <c:pt idx="4">
                  <c:v>-22.22699999999999</c:v>
                </c:pt>
                <c:pt idx="5">
                  <c:v>2.1100000000000136</c:v>
                </c:pt>
                <c:pt idx="6">
                  <c:v>-5.6209999999999809</c:v>
                </c:pt>
                <c:pt idx="7">
                  <c:v>-13.61699999999999</c:v>
                </c:pt>
                <c:pt idx="8">
                  <c:v>-32.85199999999999</c:v>
                </c:pt>
                <c:pt idx="9">
                  <c:v>-6.2849999999999966</c:v>
                </c:pt>
                <c:pt idx="10">
                  <c:v>-4.5799999999999841</c:v>
                </c:pt>
                <c:pt idx="11">
                  <c:v>-9.4559999999999889</c:v>
                </c:pt>
                <c:pt idx="12">
                  <c:v>-20.031999999999982</c:v>
                </c:pt>
                <c:pt idx="13">
                  <c:v>-5.5989999999999895</c:v>
                </c:pt>
                <c:pt idx="14">
                  <c:v>-14.450999999999993</c:v>
                </c:pt>
                <c:pt idx="15">
                  <c:v>-17.612999999999985</c:v>
                </c:pt>
                <c:pt idx="16">
                  <c:v>-11.121999999999986</c:v>
                </c:pt>
                <c:pt idx="17">
                  <c:v>1.5040000000000191</c:v>
                </c:pt>
                <c:pt idx="18">
                  <c:v>11.53400000000002</c:v>
                </c:pt>
                <c:pt idx="19">
                  <c:v>6.6450000000000102</c:v>
                </c:pt>
                <c:pt idx="20">
                  <c:v>-3.900999999999982</c:v>
                </c:pt>
                <c:pt idx="21">
                  <c:v>5.4510000000000218</c:v>
                </c:pt>
                <c:pt idx="22">
                  <c:v>23.592000000000013</c:v>
                </c:pt>
                <c:pt idx="23">
                  <c:v>31.093000000000018</c:v>
                </c:pt>
                <c:pt idx="24">
                  <c:v>22.418000000000006</c:v>
                </c:pt>
                <c:pt idx="25">
                  <c:v>33.221000000000004</c:v>
                </c:pt>
                <c:pt idx="26">
                  <c:v>22.329000000000008</c:v>
                </c:pt>
                <c:pt idx="27">
                  <c:v>10.774000000000001</c:v>
                </c:pt>
                <c:pt idx="28">
                  <c:v>-6.0099999999999909</c:v>
                </c:pt>
                <c:pt idx="29">
                  <c:v>-1.1610000000000014</c:v>
                </c:pt>
                <c:pt idx="30">
                  <c:v>19.628000000000014</c:v>
                </c:pt>
                <c:pt idx="31">
                  <c:v>6.1850000000000023</c:v>
                </c:pt>
                <c:pt idx="32">
                  <c:v>-5.3429999999999893</c:v>
                </c:pt>
                <c:pt idx="33">
                  <c:v>30.505000000000024</c:v>
                </c:pt>
                <c:pt idx="34">
                  <c:v>40.754000000000019</c:v>
                </c:pt>
                <c:pt idx="35">
                  <c:v>8.2340000000000089</c:v>
                </c:pt>
                <c:pt idx="36">
                  <c:v>21.268000000000001</c:v>
                </c:pt>
                <c:pt idx="37">
                  <c:v>29.744</c:v>
                </c:pt>
                <c:pt idx="38">
                  <c:v>28.77000000000001</c:v>
                </c:pt>
              </c:numCache>
            </c:numRef>
          </c:val>
          <c:smooth val="0"/>
          <c:extLst>
            <c:ext xmlns:c16="http://schemas.microsoft.com/office/drawing/2014/chart" uri="{C3380CC4-5D6E-409C-BE32-E72D297353CC}">
              <c16:uniqueId val="{00000004-2D05-4751-932C-8BBD598F023C}"/>
            </c:ext>
          </c:extLst>
        </c:ser>
        <c:ser>
          <c:idx val="17"/>
          <c:order val="5"/>
          <c:tx>
            <c:strRef>
              <c:f>FX!$B$102</c:f>
              <c:strCache>
                <c:ptCount val="1"/>
                <c:pt idx="0">
                  <c:v>Foreign nonbanks</c:v>
                </c:pt>
              </c:strCache>
            </c:strRef>
          </c:tx>
          <c:spPr>
            <a:ln w="50800">
              <a:solidFill>
                <a:schemeClr val="accent2">
                  <a:lumMod val="40000"/>
                  <a:lumOff val="60000"/>
                </a:schemeClr>
              </a:solidFill>
              <a:prstDash val="solid"/>
            </a:ln>
            <a:effectLst/>
          </c:spPr>
          <c:marker>
            <c:symbol val="none"/>
          </c:marker>
          <c:cat>
            <c:numRef>
              <c:f>FX!$AS$96:$DX$96</c:f>
              <c:numCache>
                <c:formatCode>m/d/yyyy</c:formatCode>
                <c:ptCount val="84"/>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numCache>
            </c:numRef>
          </c:cat>
          <c:val>
            <c:numRef>
              <c:f>FX!$AS$102:$DX$102</c:f>
              <c:numCache>
                <c:formatCode>0.0</c:formatCode>
                <c:ptCount val="84"/>
                <c:pt idx="0" formatCode="General">
                  <c:v>0</c:v>
                </c:pt>
                <c:pt idx="1">
                  <c:v>30.239000000000033</c:v>
                </c:pt>
                <c:pt idx="2">
                  <c:v>40.846000000000004</c:v>
                </c:pt>
                <c:pt idx="3">
                  <c:v>27.259999999999991</c:v>
                </c:pt>
                <c:pt idx="4">
                  <c:v>22.369000000000028</c:v>
                </c:pt>
                <c:pt idx="5">
                  <c:v>35.154999999999973</c:v>
                </c:pt>
                <c:pt idx="6">
                  <c:v>21.272000000000048</c:v>
                </c:pt>
                <c:pt idx="7">
                  <c:v>5.17999999999995</c:v>
                </c:pt>
                <c:pt idx="8">
                  <c:v>8.7450000000000045</c:v>
                </c:pt>
                <c:pt idx="9">
                  <c:v>-21.914999999999964</c:v>
                </c:pt>
                <c:pt idx="10">
                  <c:v>6.8759999999999764</c:v>
                </c:pt>
                <c:pt idx="11">
                  <c:v>-22.018000000000086</c:v>
                </c:pt>
                <c:pt idx="12">
                  <c:v>-18.20900000000006</c:v>
                </c:pt>
                <c:pt idx="13">
                  <c:v>2.0230000000000246</c:v>
                </c:pt>
                <c:pt idx="14">
                  <c:v>-42.492000000000019</c:v>
                </c:pt>
                <c:pt idx="15">
                  <c:v>-48.527000000000044</c:v>
                </c:pt>
                <c:pt idx="16">
                  <c:v>-82.800000000000068</c:v>
                </c:pt>
                <c:pt idx="17">
                  <c:v>-75.97199999999998</c:v>
                </c:pt>
                <c:pt idx="18">
                  <c:v>-50.492000000000019</c:v>
                </c:pt>
                <c:pt idx="19">
                  <c:v>-19.295000000000016</c:v>
                </c:pt>
                <c:pt idx="20">
                  <c:v>-4.9429999999999836</c:v>
                </c:pt>
                <c:pt idx="21">
                  <c:v>-34.574999999999932</c:v>
                </c:pt>
                <c:pt idx="22">
                  <c:v>-59.004000000000076</c:v>
                </c:pt>
                <c:pt idx="23">
                  <c:v>-56.23700000000008</c:v>
                </c:pt>
                <c:pt idx="24">
                  <c:v>-57.792999999999893</c:v>
                </c:pt>
                <c:pt idx="25">
                  <c:v>-33.272000000000048</c:v>
                </c:pt>
                <c:pt idx="26">
                  <c:v>-18.144999999999982</c:v>
                </c:pt>
                <c:pt idx="27">
                  <c:v>-28.049999999999955</c:v>
                </c:pt>
                <c:pt idx="28">
                  <c:v>-62.774999999999977</c:v>
                </c:pt>
                <c:pt idx="29">
                  <c:v>-62.987999999999943</c:v>
                </c:pt>
                <c:pt idx="30">
                  <c:v>-110.14300000000003</c:v>
                </c:pt>
                <c:pt idx="31">
                  <c:v>-121.13599999999997</c:v>
                </c:pt>
                <c:pt idx="32">
                  <c:v>-111.69200000000001</c:v>
                </c:pt>
                <c:pt idx="33">
                  <c:v>-138.57700000000006</c:v>
                </c:pt>
                <c:pt idx="34">
                  <c:v>-111.91099999999994</c:v>
                </c:pt>
                <c:pt idx="35">
                  <c:v>-70.143000000000029</c:v>
                </c:pt>
                <c:pt idx="36">
                  <c:v>-48.675000000000068</c:v>
                </c:pt>
                <c:pt idx="37">
                  <c:v>-15.81899999999996</c:v>
                </c:pt>
                <c:pt idx="38">
                  <c:v>12.435000000000002</c:v>
                </c:pt>
              </c:numCache>
            </c:numRef>
          </c:val>
          <c:smooth val="0"/>
          <c:extLst>
            <c:ext xmlns:c16="http://schemas.microsoft.com/office/drawing/2014/chart" uri="{C3380CC4-5D6E-409C-BE32-E72D297353CC}">
              <c16:uniqueId val="{00000005-2D05-4751-932C-8BBD598F023C}"/>
            </c:ext>
          </c:extLst>
        </c:ser>
        <c:dLbls>
          <c:showLegendKey val="0"/>
          <c:showVal val="0"/>
          <c:showCatName val="0"/>
          <c:showSerName val="0"/>
          <c:showPercent val="0"/>
          <c:showBubbleSize val="0"/>
        </c:dLbls>
        <c:smooth val="0"/>
        <c:axId val="570327040"/>
        <c:axId val="570328576"/>
      </c:lineChart>
      <c:dateAx>
        <c:axId val="570327040"/>
        <c:scaling>
          <c:orientation val="minMax"/>
        </c:scaling>
        <c:delete val="0"/>
        <c:axPos val="b"/>
        <c:numFmt formatCode="[$-409]mmm\-yy;@" sourceLinked="0"/>
        <c:majorTickMark val="in"/>
        <c:minorTickMark val="none"/>
        <c:tickLblPos val="low"/>
        <c:spPr>
          <a:ln w="3175">
            <a:solidFill>
              <a:srgbClr val="000000"/>
            </a:solidFill>
            <a:prstDash val="solid"/>
          </a:ln>
        </c:spPr>
        <c:txPr>
          <a:bodyPr/>
          <a:lstStyle/>
          <a:p>
            <a:pPr>
              <a:defRPr>
                <a:latin typeface="Segoe UI"/>
                <a:ea typeface="Segoe UI"/>
                <a:cs typeface="Segoe UI"/>
              </a:defRPr>
            </a:pPr>
            <a:endParaRPr lang="en-US"/>
          </a:p>
        </c:txPr>
        <c:crossAx val="570328576"/>
        <c:crosses val="autoZero"/>
        <c:auto val="1"/>
        <c:lblOffset val="100"/>
        <c:baseTimeUnit val="months"/>
        <c:majorUnit val="12"/>
        <c:majorTimeUnit val="months"/>
        <c:minorUnit val="12"/>
        <c:minorTimeUnit val="months"/>
      </c:dateAx>
      <c:valAx>
        <c:axId val="570328576"/>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27040"/>
        <c:crosses val="autoZero"/>
        <c:crossBetween val="midCat"/>
      </c:valAx>
      <c:spPr>
        <a:solidFill>
          <a:srgbClr val="FFFFFF"/>
        </a:solidFill>
        <a:ln w="25400">
          <a:noFill/>
        </a:ln>
      </c:spPr>
    </c:plotArea>
    <c:legend>
      <c:legendPos val="r"/>
      <c:layout>
        <c:manualLayout>
          <c:xMode val="edge"/>
          <c:yMode val="edge"/>
          <c:x val="0.7480611379985771"/>
          <c:y val="0.11386900914842292"/>
          <c:w val="0.24357251710599126"/>
          <c:h val="0.78151017250011356"/>
        </c:manualLayout>
      </c:layout>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_rels/drawing30.xml.rels><?xml version="1.0" encoding="UTF-8" standalone="yes"?>
<Relationships xmlns="http://schemas.openxmlformats.org/package/2006/relationships"><Relationship Id="rId8" Type="http://schemas.openxmlformats.org/officeDocument/2006/relationships/chart" Target="../charts/chart36.xml"/><Relationship Id="rId13" Type="http://schemas.openxmlformats.org/officeDocument/2006/relationships/chart" Target="../charts/chart41.xml"/><Relationship Id="rId3" Type="http://schemas.openxmlformats.org/officeDocument/2006/relationships/chart" Target="../charts/chart31.xml"/><Relationship Id="rId7" Type="http://schemas.openxmlformats.org/officeDocument/2006/relationships/chart" Target="../charts/chart35.xml"/><Relationship Id="rId12" Type="http://schemas.openxmlformats.org/officeDocument/2006/relationships/chart" Target="../charts/chart40.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chart" Target="../charts/chart39.xml"/><Relationship Id="rId5" Type="http://schemas.openxmlformats.org/officeDocument/2006/relationships/chart" Target="../charts/chart33.xml"/><Relationship Id="rId15" Type="http://schemas.openxmlformats.org/officeDocument/2006/relationships/chart" Target="../charts/chart43.xml"/><Relationship Id="rId10" Type="http://schemas.openxmlformats.org/officeDocument/2006/relationships/chart" Target="../charts/chart38.xml"/><Relationship Id="rId4" Type="http://schemas.openxmlformats.org/officeDocument/2006/relationships/chart" Target="../charts/chart32.xml"/><Relationship Id="rId9" Type="http://schemas.openxmlformats.org/officeDocument/2006/relationships/chart" Target="../charts/chart37.xml"/><Relationship Id="rId14"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xdr:from>
      <xdr:col>4</xdr:col>
      <xdr:colOff>82550</xdr:colOff>
      <xdr:row>4</xdr:row>
      <xdr:rowOff>50800</xdr:rowOff>
    </xdr:from>
    <xdr:to>
      <xdr:col>5</xdr:col>
      <xdr:colOff>311150</xdr:colOff>
      <xdr:row>8</xdr:row>
      <xdr:rowOff>79375</xdr:rowOff>
    </xdr:to>
    <xdr:pic>
      <xdr:nvPicPr>
        <xdr:cNvPr id="2" name="Picture 1" descr="Written by Publish Pac. 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956050" y="819150"/>
          <a:ext cx="838200" cy="7778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19</xdr:row>
      <xdr:rowOff>9524</xdr:rowOff>
    </xdr:to>
    <xdr:sp macro="" textlink="">
      <xdr:nvSpPr>
        <xdr:cNvPr id="2" name="Header">
          <a:extLst>
            <a:ext uri="{FF2B5EF4-FFF2-40B4-BE49-F238E27FC236}">
              <a16:creationId xmlns:a16="http://schemas.microsoft.com/office/drawing/2014/main" id="{00000000-0008-0000-0100-000002000000}"/>
            </a:ext>
          </a:extLst>
        </xdr:cNvPr>
        <xdr:cNvSpPr txBox="1"/>
      </xdr:nvSpPr>
      <xdr:spPr>
        <a:xfrm>
          <a:off x="482600" y="0"/>
          <a:ext cx="5397500" cy="7334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ysClr val="windowText" lastClr="000000"/>
              </a:solidFill>
              <a:latin typeface="Arial" pitchFamily="34" charset="0"/>
              <a:ea typeface="+mn-ea"/>
              <a:cs typeface="Arial" pitchFamily="34" charset="0"/>
            </a:rPr>
            <a:t>Holders of </a:t>
          </a:r>
          <a:r>
            <a:rPr lang="en-US" sz="1100" b="1" i="0">
              <a:solidFill>
                <a:schemeClr val="dk1"/>
              </a:solidFill>
              <a:latin typeface="+mn-lt"/>
              <a:ea typeface="+mn-ea"/>
              <a:cs typeface="+mn-cs"/>
            </a:rPr>
            <a:t>Advanced Economy </a:t>
          </a:r>
          <a:r>
            <a:rPr lang="en-US" sz="1000" b="1" i="0">
              <a:solidFill>
                <a:sysClr val="windowText" lastClr="000000"/>
              </a:solidFill>
              <a:latin typeface="Arial" pitchFamily="34" charset="0"/>
              <a:ea typeface="+mn-ea"/>
              <a:cs typeface="Arial" pitchFamily="34" charset="0"/>
            </a:rPr>
            <a:t>Government Debt,</a:t>
          </a:r>
          <a:r>
            <a:rPr lang="en-US" sz="1000" b="1" i="0" baseline="0">
              <a:solidFill>
                <a:sysClr val="windowText" lastClr="000000"/>
              </a:solidFill>
              <a:latin typeface="Arial" pitchFamily="34" charset="0"/>
              <a:ea typeface="+mn-ea"/>
              <a:cs typeface="Arial" pitchFamily="34" charset="0"/>
            </a:rPr>
            <a:t> 2004-24</a:t>
          </a:r>
          <a:endParaRPr lang="en-US" sz="1000" b="1" i="0">
            <a:solidFill>
              <a:sysClr val="windowText" lastClr="000000"/>
            </a:solidFill>
            <a:latin typeface="Arial" pitchFamily="34" charset="0"/>
            <a:ea typeface="+mn-ea"/>
            <a:cs typeface="Arial" pitchFamily="34"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b="0" i="1">
              <a:solidFill>
                <a:schemeClr val="dk1"/>
              </a:solidFill>
              <a:latin typeface="Arial" pitchFamily="34" charset="0"/>
              <a:ea typeface="+mn-ea"/>
              <a:cs typeface="Arial" pitchFamily="34" charset="0"/>
            </a:rPr>
            <a:t>(Components in percent; total in percent of GDP)</a:t>
          </a:r>
        </a:p>
        <a:p>
          <a:pPr algn="ctr"/>
          <a:r>
            <a:rPr lang="en-US" sz="1000" b="0" i="0">
              <a:solidFill>
                <a:srgbClr val="4B82AD"/>
              </a:solidFill>
              <a:latin typeface="Segoe UI"/>
            </a:rPr>
            <a:t>
</a:t>
          </a:r>
        </a:p>
      </xdr:txBody>
    </xdr:sp>
    <xdr:clientData/>
  </xdr:twoCellAnchor>
  <xdr:absoluteAnchor>
    <xdr:pos x="57150" y="914400"/>
    <xdr:ext cx="2924175" cy="2391709"/>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33725" y="923925"/>
    <xdr:ext cx="2984276" cy="2391709"/>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591175"/>
    <xdr:ext cx="2984276" cy="2391709"/>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591175"/>
    <xdr:ext cx="2984276" cy="2391709"/>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66676" y="466726"/>
    <xdr:ext cx="5819774" cy="457199"/>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214</xdr:row>
      <xdr:rowOff>27214</xdr:rowOff>
    </xdr:from>
    <xdr:to>
      <xdr:col>103</xdr:col>
      <xdr:colOff>28574</xdr:colOff>
      <xdr:row>236</xdr:row>
      <xdr:rowOff>453</xdr:rowOff>
    </xdr:to>
    <xdr:sp macro="" textlink="">
      <xdr:nvSpPr>
        <xdr:cNvPr id="10" name="Footer">
          <a:extLst>
            <a:ext uri="{FF2B5EF4-FFF2-40B4-BE49-F238E27FC236}">
              <a16:creationId xmlns:a16="http://schemas.microsoft.com/office/drawing/2014/main" id="{00000000-0008-0000-0100-00000A000000}"/>
            </a:ext>
          </a:extLst>
        </xdr:cNvPr>
        <xdr:cNvSpPr txBox="1"/>
      </xdr:nvSpPr>
      <xdr:spPr>
        <a:xfrm>
          <a:off x="0" y="7792357"/>
          <a:ext cx="5634717"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E85CCB05-7DC0-4F34-A490-A84BAC9AC922}"/>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Australia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0ED7C0BB-02FE-47CC-904B-D816E0D4147C}"/>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18EF59D-D761-459E-B831-31239ADF6CD2}"/>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4.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47D1F637-0703-4B92-BA31-46AA4F1EE7A6}"/>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Austria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DF795C33-6109-4D56-AF3E-3FF432A94130}"/>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FF37B90-3255-48C0-9ACA-89EE1D8E3498}"/>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5.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CA1D95AF-EB6F-4F72-8D04-DF381A76F304}"/>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Belgium</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0A1BEB32-AEEB-45E6-A80E-2DD5B222AFC5}"/>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88CFA394-9C46-4D6C-B54B-7BDAFC98DB6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6.xml><?xml version="1.0" encoding="utf-8"?>
<c:userShapes xmlns:c="http://schemas.openxmlformats.org/drawingml/2006/chart">
  <cdr:relSizeAnchor xmlns:cdr="http://schemas.openxmlformats.org/drawingml/2006/chartDrawing">
    <cdr:from>
      <cdr:x>0.10849</cdr:x>
      <cdr:y>0.00721</cdr:y>
    </cdr:from>
    <cdr:to>
      <cdr:x>0.97222</cdr:x>
      <cdr:y>0.12744</cdr:y>
    </cdr:to>
    <cdr:sp macro="" textlink="">
      <cdr:nvSpPr>
        <cdr:cNvPr id="4" name="TextBox 3">
          <a:extLst xmlns:a="http://schemas.openxmlformats.org/drawingml/2006/main">
            <a:ext uri="{FF2B5EF4-FFF2-40B4-BE49-F238E27FC236}">
              <a16:creationId xmlns:a16="http://schemas.microsoft.com/office/drawing/2014/main" id="{A4C08ACE-FCF6-4AD0-92FA-F224DDFA1FFC}"/>
            </a:ext>
          </a:extLst>
        </cdr:cNvPr>
        <cdr:cNvSpPr txBox="1"/>
      </cdr:nvSpPr>
      <cdr:spPr>
        <a:xfrm xmlns:a="http://schemas.openxmlformats.org/drawingml/2006/main">
          <a:off x="323764" y="17244"/>
          <a:ext cx="2577609" cy="28755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Canada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F81D56C-30AC-4082-B7C4-563797FEB29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E67835F7-AC6F-4074-B694-69BD1E9BB25D}"/>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7.xml><?xml version="1.0" encoding="utf-8"?>
<c:userShapes xmlns:c="http://schemas.openxmlformats.org/drawingml/2006/chart">
  <cdr:relSizeAnchor xmlns:cdr="http://schemas.openxmlformats.org/drawingml/2006/chartDrawing">
    <cdr:from>
      <cdr:x>0.10849</cdr:x>
      <cdr:y>0.00721</cdr:y>
    </cdr:from>
    <cdr:to>
      <cdr:x>0.97222</cdr:x>
      <cdr:y>0.09558</cdr:y>
    </cdr:to>
    <cdr:sp macro="" textlink="">
      <cdr:nvSpPr>
        <cdr:cNvPr id="4" name="TextBox 3">
          <a:extLst xmlns:a="http://schemas.openxmlformats.org/drawingml/2006/main">
            <a:ext uri="{FF2B5EF4-FFF2-40B4-BE49-F238E27FC236}">
              <a16:creationId xmlns:a16="http://schemas.microsoft.com/office/drawing/2014/main" id="{40371E2C-0F28-4C84-BBEF-D356DFFDECBD}"/>
            </a:ext>
          </a:extLst>
        </cdr:cNvPr>
        <cdr:cNvSpPr txBox="1"/>
      </cdr:nvSpPr>
      <cdr:spPr>
        <a:xfrm xmlns:a="http://schemas.openxmlformats.org/drawingml/2006/main">
          <a:off x="323764" y="17244"/>
          <a:ext cx="2577609" cy="21135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Czech Republic</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964D699A-5EA1-4A1C-A2E4-907632A5F505}"/>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9877C31C-6799-49CD-B237-A2BDCCB012E5}"/>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8.xml><?xml version="1.0" encoding="utf-8"?>
<c:userShapes xmlns:c="http://schemas.openxmlformats.org/drawingml/2006/chart">
  <cdr:relSizeAnchor xmlns:cdr="http://schemas.openxmlformats.org/drawingml/2006/chartDrawing">
    <cdr:from>
      <cdr:x>0.10849</cdr:x>
      <cdr:y>0.00721</cdr:y>
    </cdr:from>
    <cdr:to>
      <cdr:x>0.97222</cdr:x>
      <cdr:y>0.09956</cdr:y>
    </cdr:to>
    <cdr:sp macro="" textlink="">
      <cdr:nvSpPr>
        <cdr:cNvPr id="4" name="TextBox 3">
          <a:extLst xmlns:a="http://schemas.openxmlformats.org/drawingml/2006/main">
            <a:ext uri="{FF2B5EF4-FFF2-40B4-BE49-F238E27FC236}">
              <a16:creationId xmlns:a16="http://schemas.microsoft.com/office/drawing/2014/main" id="{9D55DF22-9496-4A8D-A376-B1FEB735D8DE}"/>
            </a:ext>
          </a:extLst>
        </cdr:cNvPr>
        <cdr:cNvSpPr txBox="1"/>
      </cdr:nvSpPr>
      <cdr:spPr>
        <a:xfrm xmlns:a="http://schemas.openxmlformats.org/drawingml/2006/main">
          <a:off x="323764" y="17244"/>
          <a:ext cx="2577609" cy="2208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Denmark</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2B87D3F-9ECE-4662-9569-E64D53C53E67}"/>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4128A88-5520-4262-AD87-DC5B0BC455F3}"/>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9.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14</xdr:row>
      <xdr:rowOff>0</xdr:rowOff>
    </xdr:to>
    <xdr:sp macro="" textlink="">
      <xdr:nvSpPr>
        <xdr:cNvPr id="2" name="Header">
          <a:extLst>
            <a:ext uri="{FF2B5EF4-FFF2-40B4-BE49-F238E27FC236}">
              <a16:creationId xmlns:a16="http://schemas.microsoft.com/office/drawing/2014/main" id="{00000000-0008-0000-0200-000002000000}"/>
            </a:ext>
          </a:extLst>
        </xdr:cNvPr>
        <xdr:cNvSpPr txBox="1"/>
      </xdr:nvSpPr>
      <xdr:spPr>
        <a:xfrm>
          <a:off x="482600" y="0"/>
          <a:ext cx="539750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a:t>
          </a:r>
          <a:r>
            <a:rPr lang="en-US" sz="1100" b="1" i="0">
              <a:solidFill>
                <a:schemeClr val="dk1"/>
              </a:solidFill>
              <a:latin typeface="+mn-lt"/>
              <a:ea typeface="+mn-ea"/>
              <a:cs typeface="+mn-cs"/>
            </a:rPr>
            <a:t>Advanced Economy</a:t>
          </a:r>
          <a:r>
            <a:rPr lang="en-US" sz="1100" b="1" i="0" baseline="0">
              <a:solidFill>
                <a:schemeClr val="dk1"/>
              </a:solidFill>
              <a:latin typeface="+mn-lt"/>
              <a:ea typeface="+mn-ea"/>
              <a:cs typeface="+mn-cs"/>
            </a:rPr>
            <a:t> </a:t>
          </a:r>
          <a:r>
            <a:rPr lang="en-US" sz="1000" b="1" i="0">
              <a:solidFill>
                <a:schemeClr val="dk1"/>
              </a:solidFill>
              <a:latin typeface="Arial" pitchFamily="34" charset="0"/>
              <a:ea typeface="+mn-ea"/>
              <a:cs typeface="Arial" pitchFamily="34" charset="0"/>
            </a:rPr>
            <a:t>Government Debt,</a:t>
          </a:r>
          <a:r>
            <a:rPr lang="en-US" sz="1000" b="1" i="0" baseline="0">
              <a:solidFill>
                <a:schemeClr val="dk1"/>
              </a:solidFill>
              <a:latin typeface="Arial" pitchFamily="34" charset="0"/>
              <a:ea typeface="+mn-ea"/>
              <a:cs typeface="Arial" pitchFamily="34" charset="0"/>
            </a:rPr>
            <a:t> 2004-24</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1000" b="0" i="1">
              <a:solidFill>
                <a:schemeClr val="dk1"/>
              </a:solidFill>
              <a:latin typeface="Arial" pitchFamily="34" charset="0"/>
              <a:ea typeface="+mn-ea"/>
              <a:cs typeface="Arial" pitchFamily="34" charset="0"/>
            </a:rPr>
            <a:t>(</a:t>
          </a:r>
          <a:r>
            <a:rPr lang="en-US" sz="900" b="0" i="1">
              <a:solidFill>
                <a:schemeClr val="dk1"/>
              </a:solidFill>
              <a:latin typeface="Arial" pitchFamily="34" charset="0"/>
              <a:ea typeface="+mn-ea"/>
              <a:cs typeface="Arial" pitchFamily="34" charset="0"/>
            </a:rPr>
            <a:t>Components in percent; total in percent of GDP)</a:t>
          </a:r>
          <a:endParaRPr lang="en-US" sz="900">
            <a:latin typeface="Arial" pitchFamily="34" charset="0"/>
            <a:cs typeface="Arial" pitchFamily="34" charset="0"/>
          </a:endParaRPr>
        </a:p>
        <a:p>
          <a:pPr algn="ctr"/>
          <a:r>
            <a:rPr lang="en-US" sz="1000" b="0" i="0">
              <a:solidFill>
                <a:srgbClr val="4B82AD"/>
              </a:solidFill>
              <a:latin typeface="Segoe UI"/>
            </a:rPr>
            <a:t>
</a:t>
          </a:r>
        </a:p>
      </xdr:txBody>
    </xdr:sp>
    <xdr:clientData/>
  </xdr:twoCellAnchor>
  <xdr:absoluteAnchor>
    <xdr:pos x="38100" y="923925"/>
    <xdr:ext cx="2984276" cy="2391709"/>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52775" y="904875"/>
    <xdr:ext cx="2984276" cy="2391709"/>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38800"/>
    <xdr:ext cx="2984276" cy="2391709"/>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38800"/>
    <xdr:ext cx="2984276" cy="2391709"/>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95250" y="447675"/>
    <xdr:ext cx="6000750" cy="323849"/>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216</xdr:row>
      <xdr:rowOff>454</xdr:rowOff>
    </xdr:from>
    <xdr:to>
      <xdr:col>103</xdr:col>
      <xdr:colOff>28574</xdr:colOff>
      <xdr:row>237</xdr:row>
      <xdr:rowOff>9979</xdr:rowOff>
    </xdr:to>
    <xdr:sp macro="" textlink="">
      <xdr:nvSpPr>
        <xdr:cNvPr id="11" name="Footer">
          <a:extLst>
            <a:ext uri="{FF2B5EF4-FFF2-40B4-BE49-F238E27FC236}">
              <a16:creationId xmlns:a16="http://schemas.microsoft.com/office/drawing/2014/main" id="{00000000-0008-0000-0200-00000B000000}"/>
            </a:ext>
          </a:extLst>
        </xdr:cNvPr>
        <xdr:cNvSpPr txBox="1"/>
      </xdr:nvSpPr>
      <xdr:spPr>
        <a:xfrm>
          <a:off x="0" y="7838168"/>
          <a:ext cx="5634717"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8DEAE461-36DD-46AE-986E-5C8B3F66130B}"/>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Finland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DF37A9E3-30DE-476D-9834-2FFC32BAE19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DC663525-04BC-49D9-B42C-82274997AC7A}"/>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1.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DF3AC293-2B9E-4D92-859F-49B8EF2F804D}"/>
            </a:ext>
          </a:extLst>
        </cdr:cNvPr>
        <cdr:cNvSpPr txBox="1"/>
      </cdr:nvSpPr>
      <cdr:spPr>
        <a:xfrm xmlns:a="http://schemas.openxmlformats.org/drawingml/2006/main">
          <a:off x="323764" y="17244"/>
          <a:ext cx="2577609" cy="2685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France</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9E66C4B-580C-46B0-AEF4-6236600570AB}"/>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B508F084-7D64-458D-BE2B-2F1A866F56A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2.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4857959A-336F-46D1-9980-5E18E43ADFE1}"/>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Germany</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0F97B23C-996A-4142-8821-3220C176A645}"/>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512CE6A5-1406-4264-8789-C2CC1CE66B25}"/>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3.xml><?xml version="1.0" encoding="utf-8"?>
<c:userShapes xmlns:c="http://schemas.openxmlformats.org/drawingml/2006/chart">
  <cdr:relSizeAnchor xmlns:cdr="http://schemas.openxmlformats.org/drawingml/2006/chartDrawing">
    <cdr:from>
      <cdr:x>0.10849</cdr:x>
      <cdr:y>0.00721</cdr:y>
    </cdr:from>
    <cdr:to>
      <cdr:x>0.97222</cdr:x>
      <cdr:y>0.11151</cdr:y>
    </cdr:to>
    <cdr:sp macro="" textlink="">
      <cdr:nvSpPr>
        <cdr:cNvPr id="4" name="TextBox 3">
          <a:extLst xmlns:a="http://schemas.openxmlformats.org/drawingml/2006/main">
            <a:ext uri="{FF2B5EF4-FFF2-40B4-BE49-F238E27FC236}">
              <a16:creationId xmlns:a16="http://schemas.microsoft.com/office/drawing/2014/main" id="{ACB7EDEE-7464-4289-A368-A5D116056910}"/>
            </a:ext>
          </a:extLst>
        </cdr:cNvPr>
        <cdr:cNvSpPr txBox="1"/>
      </cdr:nvSpPr>
      <cdr:spPr>
        <a:xfrm xmlns:a="http://schemas.openxmlformats.org/drawingml/2006/main">
          <a:off x="323764" y="17244"/>
          <a:ext cx="2577609" cy="2494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Greece</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F72E563F-0612-49EB-A755-B54137A5D474}"/>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C9EA11D-5411-4B3E-A6C4-CB1D1D1C6918}"/>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4.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F55E8424-ECB9-4593-8DF0-A44966DF1F6C}"/>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Ireland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CAA9D481-04A7-4024-AD36-A9D7A807B067}"/>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61E81B2-5007-4525-AEA7-28852B2F2578}"/>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5.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9DE09507-1259-42FA-AB22-5EACB644C8B7}"/>
            </a:ext>
          </a:extLst>
        </cdr:cNvPr>
        <cdr:cNvSpPr txBox="1"/>
      </cdr:nvSpPr>
      <cdr:spPr>
        <a:xfrm xmlns:a="http://schemas.openxmlformats.org/drawingml/2006/main">
          <a:off x="323764" y="17244"/>
          <a:ext cx="2577609" cy="2685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Italy</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5BD88E87-39CE-46C6-9BE1-C6E52EF66D6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4F5DF92-34B6-46C2-B285-57A26693BACF}"/>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6.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13</xdr:row>
      <xdr:rowOff>28574</xdr:rowOff>
    </xdr:to>
    <xdr:sp macro="" textlink="">
      <xdr:nvSpPr>
        <xdr:cNvPr id="2" name="Header">
          <a:extLst>
            <a:ext uri="{FF2B5EF4-FFF2-40B4-BE49-F238E27FC236}">
              <a16:creationId xmlns:a16="http://schemas.microsoft.com/office/drawing/2014/main" id="{00000000-0008-0000-0300-000002000000}"/>
            </a:ext>
          </a:extLst>
        </xdr:cNvPr>
        <xdr:cNvSpPr txBox="1"/>
      </xdr:nvSpPr>
      <xdr:spPr>
        <a:xfrm>
          <a:off x="482600" y="0"/>
          <a:ext cx="5397500" cy="523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a:t>
          </a:r>
          <a:r>
            <a:rPr lang="en-US" sz="1100" b="1" i="0">
              <a:solidFill>
                <a:schemeClr val="dk1"/>
              </a:solidFill>
              <a:latin typeface="+mn-lt"/>
              <a:ea typeface="+mn-ea"/>
              <a:cs typeface="+mn-cs"/>
            </a:rPr>
            <a:t>Advanced Economy</a:t>
          </a:r>
          <a:r>
            <a:rPr lang="en-US" sz="1100" b="1" i="0" baseline="0">
              <a:solidFill>
                <a:schemeClr val="dk1"/>
              </a:solidFill>
              <a:latin typeface="+mn-lt"/>
              <a:ea typeface="+mn-ea"/>
              <a:cs typeface="+mn-cs"/>
            </a:rPr>
            <a:t> </a:t>
          </a:r>
          <a:r>
            <a:rPr lang="en-US" sz="1000" b="1" i="0">
              <a:solidFill>
                <a:schemeClr val="dk1"/>
              </a:solidFill>
              <a:latin typeface="Arial" pitchFamily="34" charset="0"/>
              <a:ea typeface="+mn-ea"/>
              <a:cs typeface="Arial" pitchFamily="34" charset="0"/>
            </a:rPr>
            <a:t>Government Debt,</a:t>
          </a:r>
          <a:r>
            <a:rPr lang="en-US" sz="1000" b="1" i="0" baseline="0">
              <a:solidFill>
                <a:schemeClr val="dk1"/>
              </a:solidFill>
              <a:latin typeface="Arial" pitchFamily="34" charset="0"/>
              <a:ea typeface="+mn-ea"/>
              <a:cs typeface="Arial" pitchFamily="34" charset="0"/>
            </a:rPr>
            <a:t> 2004-24</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900" b="0" i="1">
              <a:solidFill>
                <a:schemeClr val="dk1"/>
              </a:solidFill>
              <a:latin typeface="Arial" pitchFamily="34" charset="0"/>
              <a:ea typeface="+mn-ea"/>
              <a:cs typeface="Arial" pitchFamily="34" charset="0"/>
            </a:rPr>
            <a:t>(Components in percent; total in percent of GDP)</a:t>
          </a:r>
          <a:endParaRPr lang="en-US" sz="900">
            <a:solidFill>
              <a:schemeClr val="dk1"/>
            </a:solidFill>
            <a:latin typeface="Arial" pitchFamily="34" charset="0"/>
            <a:ea typeface="+mn-ea"/>
            <a:cs typeface="Arial" pitchFamily="34" charset="0"/>
          </a:endParaRPr>
        </a:p>
        <a:p>
          <a:pPr algn="ctr"/>
          <a:r>
            <a:rPr lang="en-US" sz="1000" b="0" i="0">
              <a:solidFill>
                <a:srgbClr val="4B82AD"/>
              </a:solidFill>
              <a:latin typeface="Segoe UI"/>
            </a:rPr>
            <a:t>
</a:t>
          </a:r>
        </a:p>
      </xdr:txBody>
    </xdr:sp>
    <xdr:clientData/>
  </xdr:twoCellAnchor>
  <xdr:absoluteAnchor>
    <xdr:pos x="0" y="971550"/>
    <xdr:ext cx="2984276" cy="2391709"/>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43250" y="971550"/>
    <xdr:ext cx="2984276" cy="2391709"/>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19750"/>
    <xdr:ext cx="2984276" cy="2391709"/>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19750"/>
    <xdr:ext cx="2984276" cy="2391709"/>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57150" y="438150"/>
    <xdr:ext cx="6019800" cy="323849"/>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47625</xdr:colOff>
      <xdr:row>215</xdr:row>
      <xdr:rowOff>9071</xdr:rowOff>
    </xdr:from>
    <xdr:to>
      <xdr:col>104</xdr:col>
      <xdr:colOff>19049</xdr:colOff>
      <xdr:row>236</xdr:row>
      <xdr:rowOff>18596</xdr:rowOff>
    </xdr:to>
    <xdr:sp macro="" textlink="">
      <xdr:nvSpPr>
        <xdr:cNvPr id="12" name="Footer">
          <a:extLst>
            <a:ext uri="{FF2B5EF4-FFF2-40B4-BE49-F238E27FC236}">
              <a16:creationId xmlns:a16="http://schemas.microsoft.com/office/drawing/2014/main" id="{00000000-0008-0000-0300-00000C000000}"/>
            </a:ext>
          </a:extLst>
        </xdr:cNvPr>
        <xdr:cNvSpPr txBox="1"/>
      </xdr:nvSpPr>
      <xdr:spPr>
        <a:xfrm>
          <a:off x="47625" y="7810500"/>
          <a:ext cx="5631995"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17.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640DB89D-329F-499C-BFA7-34D1AB6B8109}"/>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Japan</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49DD9F3-51EE-40F8-8DAC-5C6F95A9F334}"/>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C761F3F8-B1BF-4ADB-9CAF-F86EEB51715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8.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107398CD-ABDD-4348-98F4-BAD3D5094822}"/>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Korea</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042C8B97-80D9-4670-A568-446C8237606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F017EA3F-CD35-4B9C-977F-6578C46F035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9.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66ED8A33-C51E-4126-8BA5-32CF888B6A8D}"/>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Netherlands</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E4EEA08-8794-4128-9AF0-7EECE7147FF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76A0E91D-A2BB-446C-A4B3-C5807DBC1525}"/>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0.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2288647B-3F90-417B-BDCC-98F44AFCC921}"/>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New Zealand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21BCA163-276D-4968-923D-FC266BA5F238}"/>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B2D5815A-CBDA-4162-84A8-169B8C5F2D1A}"/>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1.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41B56962-F487-4EBE-BA9B-1AE093DBFFD5}"/>
            </a:ext>
          </a:extLst>
        </cdr:cNvPr>
        <cdr:cNvSpPr txBox="1"/>
      </cdr:nvSpPr>
      <cdr:spPr>
        <a:xfrm xmlns:a="http://schemas.openxmlformats.org/drawingml/2006/main">
          <a:off x="323764" y="17244"/>
          <a:ext cx="2577609" cy="2685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Norway</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B42CA6A4-BF1B-4CC1-9D7B-C5B54756565D}"/>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A543F39-39FF-40D9-BB48-5DD3B2AFCE06}"/>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2.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D303C5E3-18EC-439B-A208-63B1D49FD612}"/>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Portugal</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CBBD6348-B80C-43D7-867E-9B13DB9F0EE1}"/>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A500BF69-CBDA-49E0-9014-A532069AE46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3.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13</xdr:row>
      <xdr:rowOff>28574</xdr:rowOff>
    </xdr:to>
    <xdr:sp macro="" textlink="">
      <xdr:nvSpPr>
        <xdr:cNvPr id="2" name="Header">
          <a:extLst>
            <a:ext uri="{FF2B5EF4-FFF2-40B4-BE49-F238E27FC236}">
              <a16:creationId xmlns:a16="http://schemas.microsoft.com/office/drawing/2014/main" id="{00000000-0008-0000-0400-000002000000}"/>
            </a:ext>
          </a:extLst>
        </xdr:cNvPr>
        <xdr:cNvSpPr txBox="1"/>
      </xdr:nvSpPr>
      <xdr:spPr>
        <a:xfrm>
          <a:off x="482600" y="0"/>
          <a:ext cx="5397500" cy="523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a:t>
          </a:r>
          <a:r>
            <a:rPr lang="en-US" sz="1100" b="1" i="0">
              <a:solidFill>
                <a:schemeClr val="dk1"/>
              </a:solidFill>
              <a:latin typeface="+mn-lt"/>
              <a:ea typeface="+mn-ea"/>
              <a:cs typeface="+mn-cs"/>
            </a:rPr>
            <a:t>Advanced Economy</a:t>
          </a:r>
          <a:r>
            <a:rPr lang="en-US" sz="1100" b="1" i="0" baseline="0">
              <a:solidFill>
                <a:schemeClr val="dk1"/>
              </a:solidFill>
              <a:latin typeface="+mn-lt"/>
              <a:ea typeface="+mn-ea"/>
              <a:cs typeface="+mn-cs"/>
            </a:rPr>
            <a:t> </a:t>
          </a:r>
          <a:r>
            <a:rPr lang="en-US" sz="1000" b="1" i="0">
              <a:solidFill>
                <a:schemeClr val="dk1"/>
              </a:solidFill>
              <a:latin typeface="Arial" pitchFamily="34" charset="0"/>
              <a:ea typeface="+mn-ea"/>
              <a:cs typeface="Arial" pitchFamily="34" charset="0"/>
            </a:rPr>
            <a:t>Government Debt,</a:t>
          </a:r>
          <a:r>
            <a:rPr lang="en-US" sz="1000" b="1" i="0" baseline="0">
              <a:solidFill>
                <a:schemeClr val="dk1"/>
              </a:solidFill>
              <a:latin typeface="Arial" pitchFamily="34" charset="0"/>
              <a:ea typeface="+mn-ea"/>
              <a:cs typeface="Arial" pitchFamily="34" charset="0"/>
            </a:rPr>
            <a:t> 2004-24</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900" b="0" i="1">
              <a:solidFill>
                <a:schemeClr val="dk1"/>
              </a:solidFill>
              <a:latin typeface="Arial" pitchFamily="34" charset="0"/>
              <a:ea typeface="+mn-ea"/>
              <a:cs typeface="Arial" pitchFamily="34" charset="0"/>
            </a:rPr>
            <a:t>(Components in percent; total in percent of GDP)</a:t>
          </a:r>
          <a:endParaRPr lang="en-US" sz="900">
            <a:solidFill>
              <a:schemeClr val="dk1"/>
            </a:solidFill>
            <a:latin typeface="Arial" pitchFamily="34" charset="0"/>
            <a:ea typeface="+mn-ea"/>
            <a:cs typeface="Arial" pitchFamily="34" charset="0"/>
          </a:endParaRPr>
        </a:p>
        <a:p>
          <a:pPr algn="ctr"/>
          <a:r>
            <a:rPr lang="en-US" sz="1000" b="0" i="0">
              <a:solidFill>
                <a:srgbClr val="4B82AD"/>
              </a:solidFill>
              <a:latin typeface="Segoe UI"/>
            </a:rPr>
            <a:t>
</a:t>
          </a:r>
        </a:p>
      </xdr:txBody>
    </xdr:sp>
    <xdr:clientData/>
  </xdr:twoCellAnchor>
  <xdr:absoluteAnchor>
    <xdr:pos x="0" y="971550"/>
    <xdr:ext cx="2984276" cy="2391709"/>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43250" y="971550"/>
    <xdr:ext cx="2984276" cy="2391709"/>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19750"/>
    <xdr:ext cx="2984276" cy="2391709"/>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19750"/>
    <xdr:ext cx="2984276" cy="2391709"/>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57150" y="438150"/>
    <xdr:ext cx="6019800" cy="323849"/>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215</xdr:row>
      <xdr:rowOff>18143</xdr:rowOff>
    </xdr:from>
    <xdr:to>
      <xdr:col>103</xdr:col>
      <xdr:colOff>25852</xdr:colOff>
      <xdr:row>236</xdr:row>
      <xdr:rowOff>27668</xdr:rowOff>
    </xdr:to>
    <xdr:sp macro="" textlink="">
      <xdr:nvSpPr>
        <xdr:cNvPr id="10" name="Footer">
          <a:extLst>
            <a:ext uri="{FF2B5EF4-FFF2-40B4-BE49-F238E27FC236}">
              <a16:creationId xmlns:a16="http://schemas.microsoft.com/office/drawing/2014/main" id="{00000000-0008-0000-0400-00000A000000}"/>
            </a:ext>
          </a:extLst>
        </xdr:cNvPr>
        <xdr:cNvSpPr txBox="1"/>
      </xdr:nvSpPr>
      <xdr:spPr>
        <a:xfrm>
          <a:off x="0" y="7819572"/>
          <a:ext cx="5631995"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24.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BCAE6D10-D961-42F7-8430-BA043F3357BC}"/>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Slovenia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7F428DB3-69AE-45D6-A7CA-4A3242C0532E}"/>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98A7180B-F1BF-4DEF-A2B8-5FF9C252D45B}"/>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5.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CDD644D1-35E5-4C14-8889-553792049E2C}"/>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Spain</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DC0A87E-B92C-40B1-8788-A26CB8C63994}"/>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ED22E2F0-D383-44AB-80E5-C1A55A8E8ED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6.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309F179D-8E94-4542-A7B5-AEE12BA0C4C9}"/>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Sweden</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EF69A5A-EA89-4E0C-9377-7E85F269852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7090577D-0F11-4853-9D8E-92E624AEA402}"/>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7.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EB317CD1-9300-408C-A0DF-044C6A9A20C8}"/>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Switzerland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D3B97D61-9C6A-4148-A685-118EE0BFD93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5A418352-2F60-411F-8F0D-FA590B0C2F2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8.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4E798526-203A-4016-8142-764AEA027A21}"/>
            </a:ext>
          </a:extLst>
        </cdr:cNvPr>
        <cdr:cNvSpPr txBox="1"/>
      </cdr:nvSpPr>
      <cdr:spPr>
        <a:xfrm xmlns:a="http://schemas.openxmlformats.org/drawingml/2006/main">
          <a:off x="323764" y="17244"/>
          <a:ext cx="2577609" cy="2685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United</a:t>
          </a:r>
          <a:r>
            <a:rPr lang="en-US" sz="900" b="1" baseline="0">
              <a:latin typeface="Arial" pitchFamily="34" charset="0"/>
              <a:cs typeface="Arial" pitchFamily="34" charset="0"/>
            </a:rPr>
            <a:t> Kingdom</a:t>
          </a:r>
          <a:endParaRPr lang="en-US" sz="900" b="1">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8389529E-1E19-4CCF-B30C-4E99DACB64F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AAF64E37-7E91-46BC-8A06-926A8122990F}"/>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9.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B08F90D1-D50A-4575-AF58-F5006F8A5AEE}"/>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United States</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5E08EC2B-1818-4909-A9F3-B1272BEF73FB}"/>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7B7E3E15-92B0-406C-B0A1-9CBA2EF374D7}"/>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30.xml><?xml version="1.0" encoding="utf-8"?>
<xdr:wsDr xmlns:xdr="http://schemas.openxmlformats.org/drawingml/2006/spreadsheetDrawing" xmlns:a="http://schemas.openxmlformats.org/drawingml/2006/main">
  <xdr:twoCellAnchor>
    <xdr:from>
      <xdr:col>1</xdr:col>
      <xdr:colOff>295275</xdr:colOff>
      <xdr:row>3</xdr:row>
      <xdr:rowOff>123825</xdr:rowOff>
    </xdr:from>
    <xdr:to>
      <xdr:col>8</xdr:col>
      <xdr:colOff>600075</xdr:colOff>
      <xdr:row>18</xdr:row>
      <xdr:rowOff>12700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4</xdr:row>
      <xdr:rowOff>0</xdr:rowOff>
    </xdr:from>
    <xdr:to>
      <xdr:col>16</xdr:col>
      <xdr:colOff>571500</xdr:colOff>
      <xdr:row>18</xdr:row>
      <xdr:rowOff>79375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304800</xdr:colOff>
      <xdr:row>19</xdr:row>
      <xdr:rowOff>104775</xdr:rowOff>
    </xdr:from>
    <xdr:to>
      <xdr:col>9</xdr:col>
      <xdr:colOff>0</xdr:colOff>
      <xdr:row>33</xdr:row>
      <xdr:rowOff>184150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209550</xdr:colOff>
      <xdr:row>19</xdr:row>
      <xdr:rowOff>76200</xdr:rowOff>
    </xdr:from>
    <xdr:to>
      <xdr:col>16</xdr:col>
      <xdr:colOff>514350</xdr:colOff>
      <xdr:row>33</xdr:row>
      <xdr:rowOff>155575</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xdr:colOff>
      <xdr:row>38</xdr:row>
      <xdr:rowOff>1</xdr:rowOff>
    </xdr:from>
    <xdr:to>
      <xdr:col>23</xdr:col>
      <xdr:colOff>340179</xdr:colOff>
      <xdr:row>54</xdr:row>
      <xdr:rowOff>188233</xdr:rowOff>
    </xdr:to>
    <xdr:graphicFrame macro="">
      <xdr:nvGraphicFramePr>
        <xdr:cNvPr id="10" name="Chart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597889</xdr:colOff>
      <xdr:row>38</xdr:row>
      <xdr:rowOff>17318</xdr:rowOff>
    </xdr:from>
    <xdr:to>
      <xdr:col>36</xdr:col>
      <xdr:colOff>276266</xdr:colOff>
      <xdr:row>82</xdr:row>
      <xdr:rowOff>161225</xdr:rowOff>
    </xdr:to>
    <xdr:graphicFrame macro="">
      <xdr:nvGraphicFramePr>
        <xdr:cNvPr id="12" name="Chart 11">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356468</xdr:colOff>
      <xdr:row>39</xdr:row>
      <xdr:rowOff>103907</xdr:rowOff>
    </xdr:from>
    <xdr:to>
      <xdr:col>30</xdr:col>
      <xdr:colOff>372342</xdr:colOff>
      <xdr:row>81</xdr:row>
      <xdr:rowOff>24532</xdr:rowOff>
    </xdr:to>
    <xdr:cxnSp macro="">
      <xdr:nvCxnSpPr>
        <xdr:cNvPr id="18" name="Straight Connector 17">
          <a:extLst>
            <a:ext uri="{FF2B5EF4-FFF2-40B4-BE49-F238E27FC236}">
              <a16:creationId xmlns:a16="http://schemas.microsoft.com/office/drawing/2014/main" id="{00000000-0008-0000-0500-000012000000}"/>
            </a:ext>
          </a:extLst>
        </xdr:cNvPr>
        <xdr:cNvCxnSpPr/>
      </xdr:nvCxnSpPr>
      <xdr:spPr>
        <a:xfrm flipH="1">
          <a:off x="18275013" y="7031180"/>
          <a:ext cx="15874" cy="7725352"/>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275648</xdr:colOff>
      <xdr:row>43</xdr:row>
      <xdr:rowOff>157306</xdr:rowOff>
    </xdr:from>
    <xdr:to>
      <xdr:col>32</xdr:col>
      <xdr:colOff>450272</xdr:colOff>
      <xdr:row>47</xdr:row>
      <xdr:rowOff>150091</xdr:rowOff>
    </xdr:to>
    <xdr:sp macro="" textlink="">
      <xdr:nvSpPr>
        <xdr:cNvPr id="21" name="TextBox 20">
          <a:extLst>
            <a:ext uri="{FF2B5EF4-FFF2-40B4-BE49-F238E27FC236}">
              <a16:creationId xmlns:a16="http://schemas.microsoft.com/office/drawing/2014/main" id="{00000000-0008-0000-0500-000015000000}"/>
            </a:ext>
          </a:extLst>
        </xdr:cNvPr>
        <xdr:cNvSpPr txBox="1"/>
      </xdr:nvSpPr>
      <xdr:spPr>
        <a:xfrm>
          <a:off x="18194193" y="7823488"/>
          <a:ext cx="1398443" cy="7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400" b="0"/>
            <a:t>end-2024Q2 </a:t>
          </a:r>
          <a:r>
            <a:rPr lang="en-US" sz="1400" b="0" baseline="0"/>
            <a:t>average</a:t>
          </a:r>
          <a:endParaRPr lang="en-US" sz="1400" b="0"/>
        </a:p>
      </xdr:txBody>
    </xdr:sp>
    <xdr:clientData/>
  </xdr:twoCellAnchor>
  <xdr:twoCellAnchor>
    <xdr:from>
      <xdr:col>18</xdr:col>
      <xdr:colOff>0</xdr:colOff>
      <xdr:row>4</xdr:row>
      <xdr:rowOff>0</xdr:rowOff>
    </xdr:from>
    <xdr:to>
      <xdr:col>25</xdr:col>
      <xdr:colOff>304800</xdr:colOff>
      <xdr:row>18</xdr:row>
      <xdr:rowOff>79375</xdr:rowOff>
    </xdr:to>
    <xdr:graphicFrame macro="">
      <xdr:nvGraphicFramePr>
        <xdr:cNvPr id="35" name="Chart 34">
          <a:extLst>
            <a:ext uri="{FF2B5EF4-FFF2-40B4-BE49-F238E27FC236}">
              <a16:creationId xmlns:a16="http://schemas.microsoft.com/office/drawing/2014/main" id="{C949FAFE-8C0D-4708-8093-97BCF02E1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574675</xdr:colOff>
      <xdr:row>4</xdr:row>
      <xdr:rowOff>66675</xdr:rowOff>
    </xdr:from>
    <xdr:to>
      <xdr:col>33</xdr:col>
      <xdr:colOff>276225</xdr:colOff>
      <xdr:row>18</xdr:row>
      <xdr:rowOff>146050</xdr:rowOff>
    </xdr:to>
    <xdr:graphicFrame macro="">
      <xdr:nvGraphicFramePr>
        <xdr:cNvPr id="36" name="Chart 35">
          <a:extLst>
            <a:ext uri="{FF2B5EF4-FFF2-40B4-BE49-F238E27FC236}">
              <a16:creationId xmlns:a16="http://schemas.microsoft.com/office/drawing/2014/main" id="{9E6EC9CE-42D1-4E3F-AF67-F384DCD9D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9525</xdr:colOff>
      <xdr:row>19</xdr:row>
      <xdr:rowOff>171450</xdr:rowOff>
    </xdr:from>
    <xdr:to>
      <xdr:col>25</xdr:col>
      <xdr:colOff>307975</xdr:colOff>
      <xdr:row>34</xdr:row>
      <xdr:rowOff>60325</xdr:rowOff>
    </xdr:to>
    <xdr:graphicFrame macro="">
      <xdr:nvGraphicFramePr>
        <xdr:cNvPr id="37" name="Chart 36">
          <a:extLst>
            <a:ext uri="{FF2B5EF4-FFF2-40B4-BE49-F238E27FC236}">
              <a16:creationId xmlns:a16="http://schemas.microsoft.com/office/drawing/2014/main" id="{01A8A4AE-DBDA-40BA-9390-F89A0C4E7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517525</xdr:colOff>
      <xdr:row>19</xdr:row>
      <xdr:rowOff>142875</xdr:rowOff>
    </xdr:from>
    <xdr:to>
      <xdr:col>33</xdr:col>
      <xdr:colOff>219075</xdr:colOff>
      <xdr:row>34</xdr:row>
      <xdr:rowOff>31750</xdr:rowOff>
    </xdr:to>
    <xdr:graphicFrame macro="">
      <xdr:nvGraphicFramePr>
        <xdr:cNvPr id="38" name="Chart 37">
          <a:extLst>
            <a:ext uri="{FF2B5EF4-FFF2-40B4-BE49-F238E27FC236}">
              <a16:creationId xmlns:a16="http://schemas.microsoft.com/office/drawing/2014/main" id="{05CA6057-6E47-46D8-92C0-C620448AB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0</xdr:colOff>
      <xdr:row>4</xdr:row>
      <xdr:rowOff>0</xdr:rowOff>
    </xdr:from>
    <xdr:to>
      <xdr:col>41</xdr:col>
      <xdr:colOff>304800</xdr:colOff>
      <xdr:row>18</xdr:row>
      <xdr:rowOff>79375</xdr:rowOff>
    </xdr:to>
    <xdr:graphicFrame macro="">
      <xdr:nvGraphicFramePr>
        <xdr:cNvPr id="39" name="Chart 38">
          <a:extLst>
            <a:ext uri="{FF2B5EF4-FFF2-40B4-BE49-F238E27FC236}">
              <a16:creationId xmlns:a16="http://schemas.microsoft.com/office/drawing/2014/main" id="{757912D9-CA32-4F67-99B5-BC9E97DFC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41</xdr:col>
      <xdr:colOff>574675</xdr:colOff>
      <xdr:row>4</xdr:row>
      <xdr:rowOff>66675</xdr:rowOff>
    </xdr:from>
    <xdr:to>
      <xdr:col>49</xdr:col>
      <xdr:colOff>276225</xdr:colOff>
      <xdr:row>18</xdr:row>
      <xdr:rowOff>146050</xdr:rowOff>
    </xdr:to>
    <xdr:graphicFrame macro="">
      <xdr:nvGraphicFramePr>
        <xdr:cNvPr id="40" name="Chart 39">
          <a:extLst>
            <a:ext uri="{FF2B5EF4-FFF2-40B4-BE49-F238E27FC236}">
              <a16:creationId xmlns:a16="http://schemas.microsoft.com/office/drawing/2014/main" id="{C8E17216-B0F9-4E6E-A961-96760C103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9525</xdr:colOff>
      <xdr:row>19</xdr:row>
      <xdr:rowOff>171450</xdr:rowOff>
    </xdr:from>
    <xdr:to>
      <xdr:col>41</xdr:col>
      <xdr:colOff>307975</xdr:colOff>
      <xdr:row>34</xdr:row>
      <xdr:rowOff>60325</xdr:rowOff>
    </xdr:to>
    <xdr:graphicFrame macro="">
      <xdr:nvGraphicFramePr>
        <xdr:cNvPr id="41" name="Chart 40">
          <a:extLst>
            <a:ext uri="{FF2B5EF4-FFF2-40B4-BE49-F238E27FC236}">
              <a16:creationId xmlns:a16="http://schemas.microsoft.com/office/drawing/2014/main" id="{CDC4DF2C-8BA7-4312-923B-7A78C41FB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41</xdr:col>
      <xdr:colOff>517525</xdr:colOff>
      <xdr:row>19</xdr:row>
      <xdr:rowOff>142875</xdr:rowOff>
    </xdr:from>
    <xdr:to>
      <xdr:col>49</xdr:col>
      <xdr:colOff>219075</xdr:colOff>
      <xdr:row>34</xdr:row>
      <xdr:rowOff>31750</xdr:rowOff>
    </xdr:to>
    <xdr:graphicFrame macro="">
      <xdr:nvGraphicFramePr>
        <xdr:cNvPr id="42" name="Chart 41">
          <a:extLst>
            <a:ext uri="{FF2B5EF4-FFF2-40B4-BE49-F238E27FC236}">
              <a16:creationId xmlns:a16="http://schemas.microsoft.com/office/drawing/2014/main" id="{F5634C6E-1564-4ABE-9188-BA00F69AE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79375</xdr:colOff>
      <xdr:row>56</xdr:row>
      <xdr:rowOff>142875</xdr:rowOff>
    </xdr:from>
    <xdr:to>
      <xdr:col>17</xdr:col>
      <xdr:colOff>95250</xdr:colOff>
      <xdr:row>71</xdr:row>
      <xdr:rowOff>31750</xdr:rowOff>
    </xdr:to>
    <xdr:graphicFrame macro="">
      <xdr:nvGraphicFramePr>
        <xdr:cNvPr id="43" name="Chart 42">
          <a:extLst>
            <a:ext uri="{FF2B5EF4-FFF2-40B4-BE49-F238E27FC236}">
              <a16:creationId xmlns:a16="http://schemas.microsoft.com/office/drawing/2014/main" id="{444DDF4C-0D05-482F-8E15-99931635B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imf.org/external/pubs/ft/wp/2012/Data/wp12284.zip" TargetMode="External"/><Relationship Id="rId2" Type="http://schemas.openxmlformats.org/officeDocument/2006/relationships/hyperlink" Target="http://www.imf.org/external/pubs/ft/wp/2012/wp12284.pdf" TargetMode="External"/><Relationship Id="rId1" Type="http://schemas.openxmlformats.org/officeDocument/2006/relationships/hyperlink" Target="http://www.palgrave-journals.com/imfer/journal/v62/n3/pdf/imfer201420a.pdf"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63"/>
  <sheetViews>
    <sheetView zoomScale="70" zoomScaleNormal="70" workbookViewId="0"/>
  </sheetViews>
  <sheetFormatPr defaultRowHeight="14.5"/>
  <cols>
    <col min="2" max="2" width="27.1796875" customWidth="1"/>
    <col min="3" max="3" width="10.81640625" customWidth="1"/>
    <col min="10" max="10" width="20.26953125" customWidth="1"/>
  </cols>
  <sheetData>
    <row r="1" spans="2:12" ht="15" thickBot="1"/>
    <row r="2" spans="2:12">
      <c r="B2" s="2"/>
      <c r="C2" s="3"/>
      <c r="D2" s="3"/>
      <c r="E2" s="3"/>
      <c r="F2" s="3"/>
      <c r="G2" s="3"/>
      <c r="H2" s="3"/>
      <c r="I2" s="3"/>
      <c r="J2" s="4"/>
    </row>
    <row r="3" spans="2:12" ht="15.5">
      <c r="B3" s="91" t="s">
        <v>56</v>
      </c>
      <c r="C3" s="92"/>
      <c r="D3" s="92"/>
      <c r="E3" s="92"/>
      <c r="F3" s="92"/>
      <c r="G3" s="92"/>
      <c r="H3" s="92"/>
      <c r="I3" s="92"/>
      <c r="J3" s="93"/>
    </row>
    <row r="4" spans="2:12" ht="15.5">
      <c r="B4" s="91" t="s">
        <v>57</v>
      </c>
      <c r="C4" s="92"/>
      <c r="D4" s="92"/>
      <c r="E4" s="92"/>
      <c r="F4" s="92"/>
      <c r="G4" s="92"/>
      <c r="H4" s="92"/>
      <c r="I4" s="92"/>
      <c r="J4" s="93"/>
    </row>
    <row r="5" spans="2:12" ht="15.5">
      <c r="B5" s="94"/>
      <c r="C5" s="95"/>
      <c r="D5" s="95"/>
      <c r="E5" s="95"/>
      <c r="F5" s="95"/>
      <c r="G5" s="95"/>
      <c r="H5" s="95"/>
      <c r="I5" s="95"/>
      <c r="J5" s="96"/>
    </row>
    <row r="6" spans="2:12">
      <c r="B6" s="6"/>
      <c r="C6" s="7"/>
      <c r="D6" s="7"/>
      <c r="E6" s="7"/>
      <c r="F6" s="7"/>
      <c r="G6" s="7"/>
      <c r="H6" s="7"/>
      <c r="I6" s="7"/>
      <c r="J6" s="5"/>
    </row>
    <row r="7" spans="2:12">
      <c r="B7" s="6"/>
      <c r="C7" s="7"/>
      <c r="D7" s="7"/>
      <c r="E7" s="7"/>
      <c r="F7" s="7"/>
      <c r="G7" s="7"/>
      <c r="H7" s="7"/>
      <c r="I7" s="7"/>
      <c r="J7" s="5"/>
    </row>
    <row r="8" spans="2:12">
      <c r="B8" s="6"/>
      <c r="C8" s="7"/>
      <c r="D8" s="7"/>
      <c r="E8" s="7"/>
      <c r="F8" s="7"/>
      <c r="G8" s="7"/>
      <c r="H8" s="7"/>
      <c r="I8" s="7"/>
      <c r="J8" s="5"/>
    </row>
    <row r="9" spans="2:12">
      <c r="B9" s="6"/>
      <c r="C9" s="7"/>
      <c r="D9" s="7"/>
      <c r="E9" s="7"/>
      <c r="F9" s="7"/>
      <c r="G9" s="7"/>
      <c r="H9" s="7"/>
      <c r="I9" s="7"/>
      <c r="J9" s="5"/>
    </row>
    <row r="10" spans="2:12" ht="16.5">
      <c r="B10" s="97" t="s">
        <v>143</v>
      </c>
      <c r="C10" s="98"/>
      <c r="D10" s="98"/>
      <c r="E10" s="98"/>
      <c r="F10" s="98"/>
      <c r="G10" s="98"/>
      <c r="H10" s="98"/>
      <c r="I10" s="98"/>
      <c r="J10" s="99"/>
    </row>
    <row r="11" spans="2:12">
      <c r="B11" s="100" t="s">
        <v>181</v>
      </c>
      <c r="C11" s="101"/>
      <c r="D11" s="101"/>
      <c r="E11" s="101"/>
      <c r="F11" s="101"/>
      <c r="G11" s="101"/>
      <c r="H11" s="101"/>
      <c r="I11" s="101"/>
      <c r="J11" s="102"/>
      <c r="L11" s="8"/>
    </row>
    <row r="12" spans="2:12">
      <c r="B12" s="103" t="s">
        <v>205</v>
      </c>
      <c r="C12" s="104"/>
      <c r="D12" s="104"/>
      <c r="E12" s="104"/>
      <c r="F12" s="104"/>
      <c r="G12" s="104"/>
      <c r="H12" s="104"/>
      <c r="I12" s="104"/>
      <c r="J12" s="105"/>
      <c r="L12" s="8"/>
    </row>
    <row r="13" spans="2:12" ht="14.5" customHeight="1">
      <c r="B13" s="106" t="s">
        <v>202</v>
      </c>
      <c r="C13" s="107"/>
      <c r="D13" s="107"/>
      <c r="E13" s="107"/>
      <c r="F13" s="107"/>
      <c r="G13" s="107"/>
      <c r="H13" s="107"/>
      <c r="I13" s="107"/>
      <c r="J13" s="108"/>
      <c r="L13" s="8"/>
    </row>
    <row r="14" spans="2:12" ht="14.5" customHeight="1">
      <c r="B14" s="106"/>
      <c r="C14" s="107"/>
      <c r="D14" s="107"/>
      <c r="E14" s="107"/>
      <c r="F14" s="107"/>
      <c r="G14" s="107"/>
      <c r="H14" s="107"/>
      <c r="I14" s="107"/>
      <c r="J14" s="108"/>
      <c r="L14" s="8"/>
    </row>
    <row r="15" spans="2:12" ht="14.5" customHeight="1">
      <c r="B15" s="106"/>
      <c r="C15" s="107"/>
      <c r="D15" s="107"/>
      <c r="E15" s="107"/>
      <c r="F15" s="107"/>
      <c r="G15" s="107"/>
      <c r="H15" s="107"/>
      <c r="I15" s="107"/>
      <c r="J15" s="108"/>
      <c r="L15" s="8"/>
    </row>
    <row r="16" spans="2:12">
      <c r="B16" s="6"/>
      <c r="C16" s="7"/>
      <c r="D16" s="7"/>
      <c r="E16" s="7"/>
      <c r="F16" s="7"/>
      <c r="G16" s="7"/>
      <c r="H16" s="7"/>
      <c r="I16" s="7"/>
      <c r="J16" s="5"/>
      <c r="L16" s="8"/>
    </row>
    <row r="17" spans="2:16">
      <c r="B17" s="9" t="s">
        <v>58</v>
      </c>
      <c r="C17" s="89" t="s">
        <v>132</v>
      </c>
      <c r="D17" s="89"/>
      <c r="E17" s="89"/>
      <c r="F17" s="89"/>
      <c r="G17" s="89"/>
      <c r="H17" s="89"/>
      <c r="I17" s="89"/>
      <c r="J17" s="90"/>
      <c r="L17" s="8"/>
    </row>
    <row r="18" spans="2:16">
      <c r="B18" s="6"/>
      <c r="C18" s="7"/>
      <c r="D18" s="7"/>
      <c r="E18" s="7"/>
      <c r="F18" s="7"/>
      <c r="G18" s="7"/>
      <c r="H18" s="7"/>
      <c r="I18" s="7"/>
      <c r="J18" s="5"/>
      <c r="L18" s="8"/>
    </row>
    <row r="19" spans="2:16" ht="70" customHeight="1">
      <c r="B19" s="10" t="s">
        <v>59</v>
      </c>
      <c r="C19" s="79" t="s">
        <v>90</v>
      </c>
      <c r="D19" s="81"/>
      <c r="E19" s="81"/>
      <c r="F19" s="81"/>
      <c r="G19" s="81"/>
      <c r="H19" s="81"/>
      <c r="I19" s="81"/>
      <c r="J19" s="82"/>
      <c r="L19" s="83"/>
      <c r="M19" s="83"/>
      <c r="N19" s="83"/>
      <c r="O19" s="83"/>
      <c r="P19" s="83"/>
    </row>
    <row r="20" spans="2:16">
      <c r="B20" s="10"/>
      <c r="C20" s="43"/>
      <c r="D20" s="44"/>
      <c r="E20" s="44"/>
      <c r="F20" s="44"/>
      <c r="G20" s="44"/>
      <c r="H20" s="44"/>
      <c r="I20" s="44"/>
      <c r="J20" s="45"/>
      <c r="L20" s="46"/>
      <c r="M20" s="46"/>
      <c r="N20" s="46"/>
      <c r="O20" s="46"/>
      <c r="P20" s="46"/>
    </row>
    <row r="21" spans="2:16" ht="72.75" customHeight="1">
      <c r="B21" s="11" t="s">
        <v>60</v>
      </c>
      <c r="C21" s="79" t="s">
        <v>187</v>
      </c>
      <c r="D21" s="79"/>
      <c r="E21" s="79"/>
      <c r="F21" s="79"/>
      <c r="G21" s="79"/>
      <c r="H21" s="79"/>
      <c r="I21" s="79"/>
      <c r="J21" s="80"/>
      <c r="L21" s="8"/>
    </row>
    <row r="22" spans="2:16">
      <c r="B22" s="6"/>
      <c r="C22" s="7"/>
      <c r="D22" s="7"/>
      <c r="E22" s="7"/>
      <c r="F22" s="7"/>
      <c r="G22" s="7"/>
      <c r="H22" s="7"/>
      <c r="I22" s="7"/>
      <c r="J22" s="5"/>
      <c r="L22" s="8"/>
    </row>
    <row r="23" spans="2:16">
      <c r="B23" s="12" t="s">
        <v>61</v>
      </c>
      <c r="C23" s="71" t="s">
        <v>206</v>
      </c>
      <c r="D23" s="13"/>
      <c r="E23" s="13"/>
      <c r="F23" s="13"/>
      <c r="G23" s="13"/>
      <c r="H23" s="13"/>
      <c r="I23" s="13"/>
      <c r="J23" s="14"/>
      <c r="L23" s="8"/>
    </row>
    <row r="24" spans="2:16">
      <c r="B24" s="84"/>
      <c r="C24" s="85"/>
      <c r="D24" s="85"/>
      <c r="E24" s="85"/>
      <c r="F24" s="85"/>
      <c r="G24" s="85"/>
      <c r="H24" s="85"/>
      <c r="I24" s="85"/>
      <c r="J24" s="86"/>
      <c r="L24" s="8"/>
    </row>
    <row r="25" spans="2:16">
      <c r="B25" s="6"/>
      <c r="C25" s="7"/>
      <c r="D25" s="7"/>
      <c r="E25" s="7"/>
      <c r="F25" s="7"/>
      <c r="G25" s="7"/>
      <c r="H25" s="7"/>
      <c r="I25" s="7"/>
      <c r="J25" s="15"/>
    </row>
    <row r="26" spans="2:16">
      <c r="B26" s="9" t="s">
        <v>62</v>
      </c>
      <c r="C26" s="79" t="s">
        <v>144</v>
      </c>
      <c r="D26" s="79"/>
      <c r="E26" s="79"/>
      <c r="F26" s="79"/>
      <c r="G26" s="79"/>
      <c r="H26" s="79"/>
      <c r="I26" s="79"/>
      <c r="J26" s="80"/>
    </row>
    <row r="27" spans="2:16">
      <c r="B27" s="9"/>
      <c r="C27" s="79"/>
      <c r="D27" s="79"/>
      <c r="E27" s="79"/>
      <c r="F27" s="79"/>
      <c r="G27" s="79"/>
      <c r="H27" s="79"/>
      <c r="I27" s="79"/>
      <c r="J27" s="80"/>
    </row>
    <row r="28" spans="2:16">
      <c r="B28" s="9"/>
      <c r="C28" s="79"/>
      <c r="D28" s="79"/>
      <c r="E28" s="79"/>
      <c r="F28" s="79"/>
      <c r="G28" s="79"/>
      <c r="H28" s="79"/>
      <c r="I28" s="79"/>
      <c r="J28" s="80"/>
    </row>
    <row r="29" spans="2:16" ht="15" customHeight="1">
      <c r="B29" s="59" t="s">
        <v>112</v>
      </c>
      <c r="C29" s="62" t="s">
        <v>114</v>
      </c>
      <c r="D29" s="17"/>
      <c r="E29" s="17"/>
      <c r="F29" s="17"/>
      <c r="G29" s="17"/>
      <c r="H29" s="17"/>
      <c r="I29" s="17"/>
      <c r="J29" s="18"/>
    </row>
    <row r="30" spans="2:16" ht="6.75" customHeight="1">
      <c r="B30" s="9"/>
      <c r="C30" s="60"/>
      <c r="D30" s="60"/>
      <c r="E30" s="60"/>
      <c r="F30" s="60"/>
      <c r="G30" s="60"/>
      <c r="H30" s="60"/>
      <c r="I30" s="60"/>
      <c r="J30" s="61"/>
      <c r="L30" s="16"/>
    </row>
    <row r="31" spans="2:16" ht="29.25" customHeight="1">
      <c r="B31" s="9"/>
      <c r="C31" s="87" t="s">
        <v>113</v>
      </c>
      <c r="D31" s="87"/>
      <c r="E31" s="87"/>
      <c r="F31" s="87"/>
      <c r="G31" s="87"/>
      <c r="H31" s="87"/>
      <c r="I31" s="87"/>
      <c r="J31" s="88"/>
    </row>
    <row r="32" spans="2:16" ht="36.75" customHeight="1">
      <c r="B32" s="9" t="s">
        <v>63</v>
      </c>
      <c r="C32" s="62" t="s">
        <v>93</v>
      </c>
      <c r="D32" s="60"/>
      <c r="E32" s="60"/>
      <c r="F32" s="60"/>
      <c r="G32" s="60"/>
      <c r="H32" s="60"/>
      <c r="I32" s="60"/>
      <c r="J32" s="61"/>
    </row>
    <row r="33" spans="2:10" ht="27.75" customHeight="1">
      <c r="B33" s="9"/>
      <c r="C33" s="87" t="s">
        <v>174</v>
      </c>
      <c r="D33" s="87"/>
      <c r="E33" s="87"/>
      <c r="F33" s="87"/>
      <c r="G33" s="87"/>
      <c r="H33" s="87"/>
      <c r="I33" s="87"/>
      <c r="J33" s="88"/>
    </row>
    <row r="34" spans="2:10">
      <c r="B34" s="9"/>
      <c r="C34" s="87"/>
      <c r="D34" s="87"/>
      <c r="E34" s="87"/>
      <c r="F34" s="87"/>
      <c r="G34" s="87"/>
      <c r="H34" s="87"/>
      <c r="I34" s="87"/>
      <c r="J34" s="88"/>
    </row>
    <row r="35" spans="2:10">
      <c r="B35" s="9"/>
      <c r="C35" s="87"/>
      <c r="D35" s="87"/>
      <c r="E35" s="87"/>
      <c r="F35" s="87"/>
      <c r="G35" s="87"/>
      <c r="H35" s="87"/>
      <c r="I35" s="87"/>
      <c r="J35" s="88"/>
    </row>
    <row r="36" spans="2:10">
      <c r="B36" s="9"/>
      <c r="C36" s="19"/>
      <c r="D36" s="7"/>
      <c r="E36" s="7"/>
      <c r="F36" s="7"/>
      <c r="G36" s="7"/>
      <c r="H36" s="7"/>
      <c r="I36" s="7"/>
      <c r="J36" s="15"/>
    </row>
    <row r="37" spans="2:10">
      <c r="B37" s="9" t="s">
        <v>64</v>
      </c>
      <c r="C37" s="78" t="s">
        <v>207</v>
      </c>
      <c r="D37" s="79"/>
      <c r="E37" s="79"/>
      <c r="F37" s="79"/>
      <c r="G37" s="79"/>
      <c r="H37" s="79"/>
      <c r="I37" s="79"/>
      <c r="J37" s="80"/>
    </row>
    <row r="38" spans="2:10" ht="15" customHeight="1">
      <c r="B38" s="9"/>
      <c r="C38" s="79"/>
      <c r="D38" s="79"/>
      <c r="E38" s="79"/>
      <c r="F38" s="79"/>
      <c r="G38" s="79"/>
      <c r="H38" s="79"/>
      <c r="I38" s="79"/>
      <c r="J38" s="80"/>
    </row>
    <row r="39" spans="2:10">
      <c r="B39" s="9" t="s">
        <v>65</v>
      </c>
      <c r="C39" s="19" t="s">
        <v>66</v>
      </c>
      <c r="D39" s="7"/>
      <c r="E39" s="7"/>
      <c r="F39" s="7"/>
      <c r="G39" s="7"/>
      <c r="H39" s="7"/>
      <c r="I39" s="7"/>
      <c r="J39" s="15"/>
    </row>
    <row r="40" spans="2:10">
      <c r="B40" s="9"/>
      <c r="C40" s="47"/>
      <c r="D40" s="47"/>
      <c r="E40" s="47"/>
      <c r="F40" s="47"/>
      <c r="G40" s="47"/>
      <c r="H40" s="47"/>
      <c r="I40" s="47"/>
      <c r="J40" s="48"/>
    </row>
    <row r="41" spans="2:10">
      <c r="B41" s="9" t="s">
        <v>67</v>
      </c>
      <c r="C41" s="79" t="s">
        <v>117</v>
      </c>
      <c r="D41" s="79"/>
      <c r="E41" s="79"/>
      <c r="F41" s="79"/>
      <c r="G41" s="79"/>
      <c r="H41" s="79"/>
      <c r="I41" s="79"/>
      <c r="J41" s="80"/>
    </row>
    <row r="42" spans="2:10">
      <c r="B42" s="20"/>
      <c r="C42" s="79"/>
      <c r="D42" s="79"/>
      <c r="E42" s="79"/>
      <c r="F42" s="79"/>
      <c r="G42" s="79"/>
      <c r="H42" s="79"/>
      <c r="I42" s="79"/>
      <c r="J42" s="80"/>
    </row>
    <row r="43" spans="2:10">
      <c r="B43" s="9"/>
      <c r="C43" s="79"/>
      <c r="D43" s="79"/>
      <c r="E43" s="79"/>
      <c r="F43" s="79"/>
      <c r="G43" s="79"/>
      <c r="H43" s="79"/>
      <c r="I43" s="79"/>
      <c r="J43" s="80"/>
    </row>
    <row r="44" spans="2:10" ht="15" thickBot="1">
      <c r="B44" s="21"/>
      <c r="C44" s="22"/>
      <c r="D44" s="22"/>
      <c r="E44" s="22"/>
      <c r="F44" s="22"/>
      <c r="G44" s="22"/>
      <c r="H44" s="22"/>
      <c r="I44" s="22"/>
      <c r="J44" s="23"/>
    </row>
    <row r="45" spans="2:10" ht="15" thickBot="1"/>
    <row r="46" spans="2:10">
      <c r="B46" s="33" t="s">
        <v>89</v>
      </c>
      <c r="C46" s="24"/>
      <c r="D46" s="24"/>
      <c r="E46" s="24"/>
      <c r="F46" s="24"/>
      <c r="G46" s="24"/>
      <c r="H46" s="24"/>
      <c r="I46" s="24"/>
      <c r="J46" s="25"/>
    </row>
    <row r="47" spans="2:10">
      <c r="B47" s="26" t="s">
        <v>84</v>
      </c>
      <c r="C47" s="27"/>
      <c r="D47" s="27"/>
      <c r="E47" s="27"/>
      <c r="F47" s="27"/>
      <c r="G47" s="27"/>
      <c r="H47" s="27"/>
      <c r="I47" s="27"/>
      <c r="J47" s="28" t="s">
        <v>68</v>
      </c>
    </row>
    <row r="48" spans="2:10">
      <c r="B48" s="26"/>
      <c r="C48" s="27"/>
      <c r="D48" s="27"/>
      <c r="E48" s="27"/>
      <c r="F48" s="27"/>
      <c r="G48" s="27"/>
      <c r="H48" s="27"/>
      <c r="I48" s="27"/>
      <c r="J48" s="41"/>
    </row>
    <row r="49" spans="2:10">
      <c r="B49" s="26" t="s">
        <v>87</v>
      </c>
      <c r="C49" s="29"/>
      <c r="D49" s="27"/>
      <c r="E49" s="27"/>
      <c r="F49" s="27"/>
      <c r="G49" s="27"/>
      <c r="H49" s="27"/>
      <c r="I49" s="27"/>
      <c r="J49" s="28" t="s">
        <v>69</v>
      </c>
    </row>
    <row r="50" spans="2:10">
      <c r="B50" s="26"/>
      <c r="C50" s="29"/>
      <c r="D50" s="27"/>
      <c r="E50" s="27"/>
      <c r="F50" s="27"/>
      <c r="G50" s="27"/>
      <c r="H50" s="27"/>
      <c r="I50" s="27"/>
      <c r="J50" s="28"/>
    </row>
    <row r="51" spans="2:10">
      <c r="B51" s="26" t="s">
        <v>85</v>
      </c>
      <c r="C51" s="27"/>
      <c r="D51" s="29"/>
      <c r="E51" s="29"/>
      <c r="F51" s="27"/>
      <c r="G51" s="27"/>
      <c r="H51" s="27"/>
      <c r="I51" s="27"/>
      <c r="J51" s="28" t="s">
        <v>71</v>
      </c>
    </row>
    <row r="52" spans="2:10">
      <c r="B52" s="26" t="s">
        <v>77</v>
      </c>
      <c r="C52" s="27"/>
      <c r="D52" s="29"/>
      <c r="E52" s="29"/>
      <c r="F52" s="27"/>
      <c r="G52" s="27"/>
      <c r="H52" s="27"/>
      <c r="I52" s="27"/>
      <c r="J52" s="28" t="s">
        <v>72</v>
      </c>
    </row>
    <row r="53" spans="2:10">
      <c r="B53" s="26" t="s">
        <v>78</v>
      </c>
      <c r="C53" s="27"/>
      <c r="D53" s="29"/>
      <c r="E53" s="29"/>
      <c r="F53" s="27"/>
      <c r="G53" s="27"/>
      <c r="H53" s="27"/>
      <c r="I53" s="27"/>
      <c r="J53" s="28" t="s">
        <v>73</v>
      </c>
    </row>
    <row r="54" spans="2:10">
      <c r="B54" s="26"/>
      <c r="C54" s="27"/>
      <c r="D54" s="27"/>
      <c r="E54" s="27"/>
      <c r="F54" s="27"/>
      <c r="G54" s="27"/>
      <c r="H54" s="27"/>
      <c r="I54" s="27"/>
      <c r="J54" s="41"/>
    </row>
    <row r="55" spans="2:10">
      <c r="B55" s="26" t="s">
        <v>86</v>
      </c>
      <c r="C55" s="29"/>
      <c r="D55" s="27"/>
      <c r="E55" s="27"/>
      <c r="F55" s="27"/>
      <c r="G55" s="27"/>
      <c r="H55" s="27"/>
      <c r="I55" s="27"/>
      <c r="J55" s="28" t="s">
        <v>70</v>
      </c>
    </row>
    <row r="56" spans="2:10">
      <c r="B56" s="26"/>
      <c r="C56" s="29"/>
      <c r="D56" s="27"/>
      <c r="E56" s="27"/>
      <c r="F56" s="27"/>
      <c r="G56" s="27"/>
      <c r="H56" s="27"/>
      <c r="I56" s="27"/>
      <c r="J56" s="28"/>
    </row>
    <row r="57" spans="2:10">
      <c r="B57" s="26" t="s">
        <v>79</v>
      </c>
      <c r="C57" s="27"/>
      <c r="D57" s="29"/>
      <c r="E57" s="29"/>
      <c r="F57" s="27"/>
      <c r="G57" s="27"/>
      <c r="H57" s="27"/>
      <c r="I57" s="27"/>
      <c r="J57" s="28" t="s">
        <v>74</v>
      </c>
    </row>
    <row r="58" spans="2:10">
      <c r="B58" s="26" t="s">
        <v>80</v>
      </c>
      <c r="C58" s="27"/>
      <c r="D58" s="29"/>
      <c r="E58" s="29"/>
      <c r="F58" s="27"/>
      <c r="G58" s="27"/>
      <c r="H58" s="27"/>
      <c r="I58" s="27"/>
      <c r="J58" s="28" t="s">
        <v>75</v>
      </c>
    </row>
    <row r="59" spans="2:10">
      <c r="B59" s="26" t="s">
        <v>81</v>
      </c>
      <c r="C59" s="27"/>
      <c r="D59" s="29"/>
      <c r="E59" s="29"/>
      <c r="F59" s="27"/>
      <c r="G59" s="27"/>
      <c r="H59" s="27"/>
      <c r="I59" s="27"/>
      <c r="J59" s="28" t="s">
        <v>76</v>
      </c>
    </row>
    <row r="60" spans="2:10" ht="15" thickBot="1">
      <c r="B60" s="30"/>
      <c r="C60" s="31"/>
      <c r="D60" s="31"/>
      <c r="E60" s="31"/>
      <c r="F60" s="31"/>
      <c r="G60" s="31"/>
      <c r="H60" s="31"/>
      <c r="I60" s="31"/>
      <c r="J60" s="32"/>
    </row>
    <row r="61" spans="2:10">
      <c r="B61" s="40" t="s">
        <v>88</v>
      </c>
      <c r="C61" s="44"/>
      <c r="D61" s="44"/>
      <c r="E61" s="44"/>
      <c r="F61" s="44"/>
      <c r="G61" s="44"/>
      <c r="H61" s="44"/>
      <c r="I61" s="44"/>
      <c r="J61" s="44"/>
    </row>
    <row r="62" spans="2:10">
      <c r="B62" s="29"/>
      <c r="C62" s="44"/>
      <c r="D62" s="44"/>
      <c r="E62" s="44"/>
      <c r="F62" s="44"/>
      <c r="G62" s="44"/>
      <c r="H62" s="44"/>
      <c r="I62" s="44"/>
      <c r="J62" s="44"/>
    </row>
    <row r="63" spans="2:10">
      <c r="B63" s="44"/>
      <c r="C63" s="44"/>
      <c r="D63" s="44"/>
      <c r="E63" s="44"/>
      <c r="F63" s="44"/>
      <c r="G63" s="44"/>
      <c r="H63" s="44"/>
      <c r="I63" s="44"/>
      <c r="J63" s="44"/>
    </row>
  </sheetData>
  <mergeCells count="18">
    <mergeCell ref="C17:J17"/>
    <mergeCell ref="B3:J3"/>
    <mergeCell ref="B4:J4"/>
    <mergeCell ref="B5:J5"/>
    <mergeCell ref="B10:J10"/>
    <mergeCell ref="B11:J11"/>
    <mergeCell ref="B12:J12"/>
    <mergeCell ref="B13:J15"/>
    <mergeCell ref="C37:J38"/>
    <mergeCell ref="C41:J42"/>
    <mergeCell ref="C43:J43"/>
    <mergeCell ref="C19:J19"/>
    <mergeCell ref="L19:P19"/>
    <mergeCell ref="C21:J21"/>
    <mergeCell ref="B24:J24"/>
    <mergeCell ref="C26:J28"/>
    <mergeCell ref="C33:J35"/>
    <mergeCell ref="C31:J31"/>
  </mergeCells>
  <hyperlinks>
    <hyperlink ref="J49" location="'Table 2. Foreign'!A1" display="Table 2" xr:uid="{00000000-0004-0000-0000-000000000000}"/>
    <hyperlink ref="J55" location="'Table 3. Domestic'!A1" display="Table 3" xr:uid="{00000000-0004-0000-0000-000001000000}"/>
    <hyperlink ref="J51" location="'Table 2.1 ForeignOfficial'!A1" display="Table 2.1" xr:uid="{00000000-0004-0000-0000-000002000000}"/>
    <hyperlink ref="J52" location="'Table 2.2 ForeignBank'!A1" display="Table 2.2" xr:uid="{00000000-0004-0000-0000-000003000000}"/>
    <hyperlink ref="J53" location="'Table 2.3 ForeignNonbank'!A1" display="Table 2.3" xr:uid="{00000000-0004-0000-0000-000004000000}"/>
    <hyperlink ref="J57" location="'Table 3.1 DomesticCentralBank'!A1" display="Table 3.1" xr:uid="{00000000-0004-0000-0000-000005000000}"/>
    <hyperlink ref="J58" location="'Table 3.2 DomesticBank'!A1" display="Table 3.2" xr:uid="{00000000-0004-0000-0000-000006000000}"/>
    <hyperlink ref="J59" location="'Table 3.3 DomesticNonbank'!A1" display="Table 3.3" xr:uid="{00000000-0004-0000-0000-000007000000}"/>
    <hyperlink ref="J47" location="'Table 1. Total'!A1" display="Table 1" xr:uid="{00000000-0004-0000-0000-000008000000}"/>
    <hyperlink ref="C29" r:id="rId1" xr:uid="{00000000-0004-0000-0000-000009000000}"/>
    <hyperlink ref="C32" r:id="rId2" xr:uid="{00000000-0004-0000-0000-00000A000000}"/>
    <hyperlink ref="C17:J17" r:id="rId3" display="http://www.imf.org/external/pubs/ft/wp/2012/Data/wp12284.zip" xr:uid="{00000000-0004-0000-0000-00000B000000}"/>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865A-42F7-46DB-9911-EF201ABBF4FF}">
  <sheetPr>
    <tabColor rgb="FFFFC000"/>
  </sheetPr>
  <dimension ref="A1:BU449"/>
  <sheetViews>
    <sheetView tabSelected="1" zoomScale="40" zoomScaleNormal="40" workbookViewId="0"/>
  </sheetViews>
  <sheetFormatPr defaultRowHeight="14.5"/>
  <cols>
    <col min="1" max="1" width="45.453125" bestFit="1" customWidth="1"/>
    <col min="2" max="2" width="9.1796875" customWidth="1"/>
    <col min="34" max="35" width="8.7265625" customWidth="1"/>
    <col min="38" max="38" width="45.453125" bestFit="1" customWidth="1"/>
  </cols>
  <sheetData>
    <row r="1" spans="1:36">
      <c r="A1" s="36" t="s">
        <v>158</v>
      </c>
      <c r="B1" s="37">
        <v>1989</v>
      </c>
      <c r="C1" s="37">
        <f>B1+1</f>
        <v>1990</v>
      </c>
      <c r="D1" s="37">
        <f t="shared" ref="D1:AJ1" si="0">C1+1</f>
        <v>1991</v>
      </c>
      <c r="E1" s="37">
        <f t="shared" si="0"/>
        <v>1992</v>
      </c>
      <c r="F1" s="37">
        <f t="shared" si="0"/>
        <v>1993</v>
      </c>
      <c r="G1" s="37">
        <f t="shared" si="0"/>
        <v>1994</v>
      </c>
      <c r="H1" s="37">
        <f t="shared" si="0"/>
        <v>1995</v>
      </c>
      <c r="I1" s="37">
        <f t="shared" si="0"/>
        <v>1996</v>
      </c>
      <c r="J1" s="37">
        <f t="shared" si="0"/>
        <v>1997</v>
      </c>
      <c r="K1" s="37">
        <f t="shared" si="0"/>
        <v>1998</v>
      </c>
      <c r="L1" s="37">
        <f t="shared" si="0"/>
        <v>1999</v>
      </c>
      <c r="M1" s="37">
        <f t="shared" si="0"/>
        <v>2000</v>
      </c>
      <c r="N1" s="37">
        <f t="shared" si="0"/>
        <v>2001</v>
      </c>
      <c r="O1" s="37">
        <f t="shared" si="0"/>
        <v>2002</v>
      </c>
      <c r="P1" s="37">
        <f t="shared" si="0"/>
        <v>2003</v>
      </c>
      <c r="Q1" s="37">
        <f t="shared" si="0"/>
        <v>2004</v>
      </c>
      <c r="R1" s="37">
        <f t="shared" si="0"/>
        <v>2005</v>
      </c>
      <c r="S1" s="37">
        <f t="shared" si="0"/>
        <v>2006</v>
      </c>
      <c r="T1" s="37">
        <f t="shared" si="0"/>
        <v>2007</v>
      </c>
      <c r="U1" s="37">
        <f t="shared" si="0"/>
        <v>2008</v>
      </c>
      <c r="V1" s="37">
        <f t="shared" si="0"/>
        <v>2009</v>
      </c>
      <c r="W1" s="37">
        <f t="shared" si="0"/>
        <v>2010</v>
      </c>
      <c r="X1" s="37">
        <f t="shared" si="0"/>
        <v>2011</v>
      </c>
      <c r="Y1" s="37">
        <f t="shared" si="0"/>
        <v>2012</v>
      </c>
      <c r="Z1" s="37">
        <f t="shared" si="0"/>
        <v>2013</v>
      </c>
      <c r="AA1" s="37">
        <f t="shared" si="0"/>
        <v>2014</v>
      </c>
      <c r="AB1" s="37">
        <f t="shared" si="0"/>
        <v>2015</v>
      </c>
      <c r="AC1" s="37">
        <f t="shared" si="0"/>
        <v>2016</v>
      </c>
      <c r="AD1" s="37">
        <f t="shared" si="0"/>
        <v>2017</v>
      </c>
      <c r="AE1" s="37">
        <f t="shared" si="0"/>
        <v>2018</v>
      </c>
      <c r="AF1" s="37">
        <f t="shared" si="0"/>
        <v>2019</v>
      </c>
      <c r="AG1" s="37">
        <f t="shared" si="0"/>
        <v>2020</v>
      </c>
      <c r="AH1" s="37">
        <f t="shared" si="0"/>
        <v>2021</v>
      </c>
      <c r="AI1" s="37">
        <f t="shared" si="0"/>
        <v>2022</v>
      </c>
      <c r="AJ1" s="37">
        <f t="shared" si="0"/>
        <v>2023</v>
      </c>
    </row>
    <row r="2" spans="1:36">
      <c r="A2" t="s">
        <v>0</v>
      </c>
      <c r="B2" s="1">
        <v>82.168000000000006</v>
      </c>
      <c r="C2" s="1">
        <v>85.055999999999997</v>
      </c>
      <c r="D2" s="1">
        <v>100.85299999999999</v>
      </c>
      <c r="E2" s="1">
        <v>121.104</v>
      </c>
      <c r="F2" s="1">
        <v>146.33099999999999</v>
      </c>
      <c r="G2" s="1">
        <v>166.042</v>
      </c>
      <c r="H2" s="1">
        <v>173.55699999999999</v>
      </c>
      <c r="I2" s="1">
        <v>166.858</v>
      </c>
      <c r="J2" s="1">
        <v>154.00399999999999</v>
      </c>
      <c r="K2" s="1">
        <v>143.471</v>
      </c>
      <c r="L2" s="1">
        <v>132.63200000000001</v>
      </c>
      <c r="M2" s="1">
        <v>115.578</v>
      </c>
      <c r="N2" s="1">
        <v>111.529</v>
      </c>
      <c r="O2" s="1">
        <v>105.476</v>
      </c>
      <c r="P2" s="1">
        <v>101.26900000000001</v>
      </c>
      <c r="Q2" s="68">
        <f>'Table 1. Total'!E2</f>
        <v>98.370999999999995</v>
      </c>
      <c r="R2" s="68">
        <f>'Table 1. Total'!I2</f>
        <v>95.67</v>
      </c>
      <c r="S2" s="68">
        <f>'Table 1. Total'!M2</f>
        <v>94.370999999999995</v>
      </c>
      <c r="T2" s="68">
        <f>'Table 1. Total'!Q2</f>
        <v>101.98</v>
      </c>
      <c r="U2" s="68">
        <f>'Table 1. Total'!U2</f>
        <v>139.45500000000001</v>
      </c>
      <c r="V2" s="68">
        <f>'Table 1. Total'!Y2</f>
        <v>197.87</v>
      </c>
      <c r="W2" s="68">
        <f>'Table 1. Total'!AC2</f>
        <v>255.38800000000001</v>
      </c>
      <c r="X2" s="68">
        <f>'Table 1. Total'!AG2</f>
        <v>327.22500000000002</v>
      </c>
      <c r="Y2" s="68">
        <f>'Table 1. Total'!AK2</f>
        <v>381.15</v>
      </c>
      <c r="Z2" s="68">
        <f>'Table 1. Total'!AO2</f>
        <v>439.69799999999998</v>
      </c>
      <c r="AA2" s="68">
        <f>'Table 1. Total'!AS2</f>
        <v>503.23599999999999</v>
      </c>
      <c r="AB2" s="68">
        <f>'Table 1. Total'!AW2</f>
        <v>559.15599999999995</v>
      </c>
      <c r="AC2" s="68">
        <f>'Table 1. Total'!BA2</f>
        <v>621.35900000000004</v>
      </c>
      <c r="AD2" s="68">
        <f>'Table 1. Total'!BE2</f>
        <v>682.67700000000002</v>
      </c>
      <c r="AE2" s="68">
        <f>'Table 1. Total'!BI2</f>
        <v>711.61699999999996</v>
      </c>
      <c r="AF2" s="68">
        <f>'Table 1. Total'!BM2</f>
        <v>811.36400000000003</v>
      </c>
      <c r="AG2" s="68">
        <f>'Table 1. Total'!BQ2</f>
        <v>1039.316</v>
      </c>
      <c r="AH2" s="68">
        <f>'Table 1. Total'!BU2</f>
        <v>1185.3869999999999</v>
      </c>
      <c r="AI2" s="68">
        <f>'Table 1. Total'!BY2</f>
        <v>1268.5709999999999</v>
      </c>
      <c r="AJ2" s="68">
        <f>'Table 1. Total'!CC2</f>
        <v>1313.0619999999999</v>
      </c>
    </row>
    <row r="3" spans="1:36">
      <c r="A3" t="s">
        <v>1</v>
      </c>
      <c r="B3" s="1">
        <v>70.099999999999994</v>
      </c>
      <c r="C3" s="1">
        <v>74.099999999999994</v>
      </c>
      <c r="D3" s="1">
        <v>80</v>
      </c>
      <c r="E3" s="1">
        <v>87.8</v>
      </c>
      <c r="F3" s="1">
        <v>99.3</v>
      </c>
      <c r="G3" s="1">
        <v>111.2</v>
      </c>
      <c r="H3" s="1">
        <v>125.3</v>
      </c>
      <c r="I3" s="1">
        <v>125.2</v>
      </c>
      <c r="J3" s="1">
        <v>118.6</v>
      </c>
      <c r="K3" s="1">
        <v>125.4</v>
      </c>
      <c r="L3" s="1">
        <v>135.9</v>
      </c>
      <c r="M3" s="1">
        <v>141.54300000000001</v>
      </c>
      <c r="N3" s="1">
        <v>147.50299999999999</v>
      </c>
      <c r="O3" s="1">
        <v>151.80000000000001</v>
      </c>
      <c r="P3" s="1">
        <v>153.107</v>
      </c>
      <c r="Q3" s="68">
        <f>'Table 1. Total'!E3</f>
        <v>158.54599999999999</v>
      </c>
      <c r="R3" s="68">
        <f>'Table 1. Total'!I3</f>
        <v>175.20400000000001</v>
      </c>
      <c r="S3" s="68">
        <f>'Table 1. Total'!M3</f>
        <v>181.304</v>
      </c>
      <c r="T3" s="68">
        <f>'Table 1. Total'!Q3</f>
        <v>185.73</v>
      </c>
      <c r="U3" s="68">
        <f>'Table 1. Total'!U3</f>
        <v>202.91499999999999</v>
      </c>
      <c r="V3" s="68">
        <f>'Table 1. Total'!Y3</f>
        <v>231.173</v>
      </c>
      <c r="W3" s="68">
        <f>'Table 1. Total'!AC3</f>
        <v>245.98500000000001</v>
      </c>
      <c r="X3" s="68">
        <f>'Table 1. Total'!AG3</f>
        <v>256.87599999999998</v>
      </c>
      <c r="Y3" s="68">
        <f>'Table 1. Total'!AK3</f>
        <v>262.565</v>
      </c>
      <c r="Z3" s="68">
        <f>'Table 1. Total'!AO3</f>
        <v>264.76100000000002</v>
      </c>
      <c r="AA3" s="68">
        <f>'Table 1. Total'!AS3</f>
        <v>281.28899999999999</v>
      </c>
      <c r="AB3" s="68">
        <f>'Table 1. Total'!AW3</f>
        <v>292.87400000000002</v>
      </c>
      <c r="AC3" s="68">
        <f>'Table 1. Total'!BA3</f>
        <v>296.69299999999998</v>
      </c>
      <c r="AD3" s="68">
        <f>'Table 1. Total'!BE3</f>
        <v>290.37299999999999</v>
      </c>
      <c r="AE3" s="68">
        <f>'Table 1. Total'!BI3</f>
        <v>285.83999999999997</v>
      </c>
      <c r="AF3" s="68">
        <f>'Table 1. Total'!BM3</f>
        <v>280.97500000000002</v>
      </c>
      <c r="AG3" s="68">
        <f>'Table 1. Total'!BQ3</f>
        <v>316.36</v>
      </c>
      <c r="AH3" s="68">
        <f>'Table 1. Total'!BU3</f>
        <v>334.71300000000002</v>
      </c>
      <c r="AI3" s="68">
        <f>'Table 1. Total'!BY3</f>
        <v>351.12900000000002</v>
      </c>
      <c r="AJ3" s="68">
        <f>'Table 1. Total'!CC3</f>
        <v>371.72899999999998</v>
      </c>
    </row>
    <row r="4" spans="1:36">
      <c r="A4" t="s">
        <v>2</v>
      </c>
      <c r="B4" s="1">
        <v>186.6</v>
      </c>
      <c r="C4" s="1">
        <v>206</v>
      </c>
      <c r="D4" s="1">
        <v>219.4</v>
      </c>
      <c r="E4" s="1">
        <v>243.5</v>
      </c>
      <c r="F4" s="1">
        <v>260.89999999999998</v>
      </c>
      <c r="G4" s="1">
        <v>278.7</v>
      </c>
      <c r="H4" s="1">
        <v>288.10000000000002</v>
      </c>
      <c r="I4" s="1">
        <v>278.10000000000002</v>
      </c>
      <c r="J4" s="1">
        <v>275.60000000000002</v>
      </c>
      <c r="K4" s="1">
        <v>277.3</v>
      </c>
      <c r="L4" s="1">
        <v>279.5</v>
      </c>
      <c r="M4" s="1">
        <v>280.95999999999998</v>
      </c>
      <c r="N4" s="1">
        <v>286.05500000000001</v>
      </c>
      <c r="O4" s="1">
        <v>288.11099999999999</v>
      </c>
      <c r="P4" s="1">
        <v>285.86700000000002</v>
      </c>
      <c r="Q4" s="68">
        <f>'Table 1. Total'!E4</f>
        <v>288.41899999999998</v>
      </c>
      <c r="R4" s="68">
        <f>'Table 1. Total'!I4</f>
        <v>294.97500000000002</v>
      </c>
      <c r="S4" s="68">
        <f>'Table 1. Total'!M4</f>
        <v>297.495</v>
      </c>
      <c r="T4" s="68">
        <f>'Table 1. Total'!Q4</f>
        <v>300.06400000000002</v>
      </c>
      <c r="U4" s="68">
        <f>'Table 1. Total'!U4</f>
        <v>327.68299999999999</v>
      </c>
      <c r="V4" s="68">
        <f>'Table 1. Total'!Y4</f>
        <v>347.22399999999999</v>
      </c>
      <c r="W4" s="68">
        <f>'Table 1. Total'!AC4</f>
        <v>364.13200000000001</v>
      </c>
      <c r="X4" s="68">
        <f>'Table 1. Total'!AG4</f>
        <v>389.10700000000003</v>
      </c>
      <c r="Y4" s="68">
        <f>'Table 1. Total'!AK4</f>
        <v>404.75200000000001</v>
      </c>
      <c r="Z4" s="68">
        <f>'Table 1. Total'!AO4</f>
        <v>414.476</v>
      </c>
      <c r="AA4" s="68">
        <f>'Table 1. Total'!AS4</f>
        <v>431.464</v>
      </c>
      <c r="AB4" s="68">
        <f>'Table 1. Total'!AW4</f>
        <v>438.65699999999998</v>
      </c>
      <c r="AC4" s="68">
        <f>'Table 1. Total'!BA4</f>
        <v>451.81799999999998</v>
      </c>
      <c r="AD4" s="68">
        <f>'Table 1. Total'!BE4</f>
        <v>454.28199999999998</v>
      </c>
      <c r="AE4" s="68">
        <f>'Table 1. Total'!BI4</f>
        <v>459.66899999999998</v>
      </c>
      <c r="AF4" s="68">
        <f>'Table 1. Total'!BM4</f>
        <v>467.53399999999999</v>
      </c>
      <c r="AG4" s="68">
        <f>'Table 1. Total'!BQ4</f>
        <v>515.53</v>
      </c>
      <c r="AH4" s="68">
        <f>'Table 1. Total'!BU4</f>
        <v>548.77499999999998</v>
      </c>
      <c r="AI4" s="68">
        <f>'Table 1. Total'!BY4</f>
        <v>578.33600000000001</v>
      </c>
      <c r="AJ4" s="68">
        <f>'Table 1. Total'!CC4</f>
        <v>614.99099999999999</v>
      </c>
    </row>
    <row r="5" spans="1:36">
      <c r="A5" t="s">
        <v>3</v>
      </c>
      <c r="B5" s="1">
        <v>498.23200000000003</v>
      </c>
      <c r="C5" s="1">
        <v>540.56600000000003</v>
      </c>
      <c r="D5" s="1">
        <v>596.721</v>
      </c>
      <c r="E5" s="1">
        <v>651.17700000000002</v>
      </c>
      <c r="F5" s="1">
        <v>714.63699999999994</v>
      </c>
      <c r="G5" s="1">
        <v>769.36199999999997</v>
      </c>
      <c r="H5" s="1">
        <v>809.80799999999999</v>
      </c>
      <c r="I5" s="1">
        <v>830.255</v>
      </c>
      <c r="J5" s="1">
        <v>827.56299999999999</v>
      </c>
      <c r="K5" s="1">
        <v>832.02200000000005</v>
      </c>
      <c r="L5" s="1">
        <v>847.73</v>
      </c>
      <c r="M5" s="1">
        <v>839.74900000000002</v>
      </c>
      <c r="N5" s="1">
        <v>848.99300000000005</v>
      </c>
      <c r="O5" s="1">
        <v>871.95600000000002</v>
      </c>
      <c r="P5" s="1">
        <v>868.11199999999997</v>
      </c>
      <c r="Q5" s="68">
        <f>'Table 1. Total'!E5</f>
        <v>871.45600000000002</v>
      </c>
      <c r="R5" s="68">
        <f>'Table 1. Total'!I5</f>
        <v>879.68600000000004</v>
      </c>
      <c r="S5" s="68">
        <f>'Table 1. Total'!M5</f>
        <v>896.04100000000005</v>
      </c>
      <c r="T5" s="68">
        <f>'Table 1. Total'!Q5</f>
        <v>890.99300000000005</v>
      </c>
      <c r="U5" s="68">
        <f>'Table 1. Total'!U5</f>
        <v>1012.48</v>
      </c>
      <c r="V5" s="68">
        <f>'Table 1. Total'!Y5</f>
        <v>1154.954</v>
      </c>
      <c r="W5" s="68">
        <f>'Table 1. Total'!AC5</f>
        <v>1244.0070000000001</v>
      </c>
      <c r="X5" s="68">
        <f>'Table 1. Total'!AG5</f>
        <v>1336.885</v>
      </c>
      <c r="Y5" s="68">
        <f>'Table 1. Total'!AK5</f>
        <v>1427.99</v>
      </c>
      <c r="Z5" s="68">
        <f>'Table 1. Total'!AO5</f>
        <v>1508.6669999999999</v>
      </c>
      <c r="AA5" s="68">
        <f>'Table 1. Total'!AS5</f>
        <v>1531.127</v>
      </c>
      <c r="AB5" s="68">
        <f>'Table 1. Total'!AW5</f>
        <v>1635.5909999999999</v>
      </c>
      <c r="AC5" s="68">
        <f>'Table 1. Total'!BA5</f>
        <v>1674.636</v>
      </c>
      <c r="AD5" s="68">
        <f>'Table 1. Total'!BE5</f>
        <v>1743.5139999999999</v>
      </c>
      <c r="AE5" s="68">
        <f>'Table 1. Total'!BI5</f>
        <v>1813.8789999999999</v>
      </c>
      <c r="AF5" s="68">
        <f>'Table 1. Total'!BM5</f>
        <v>1882.0540000000001</v>
      </c>
      <c r="AG5" s="68">
        <f>'Table 1. Total'!BQ5</f>
        <v>2354.2280000000001</v>
      </c>
      <c r="AH5" s="68">
        <f>'Table 1. Total'!BU5</f>
        <v>2548.598</v>
      </c>
      <c r="AI5" s="68">
        <f>'Table 1. Total'!BY5</f>
        <v>2629.4659999999999</v>
      </c>
      <c r="AJ5" s="68">
        <f>'Table 1. Total'!CC5</f>
        <v>2753.3249999999998</v>
      </c>
    </row>
    <row r="6" spans="1:36">
      <c r="A6" t="s">
        <v>4</v>
      </c>
      <c r="B6" s="1" t="s">
        <v>212</v>
      </c>
      <c r="C6" s="1" t="s">
        <v>212</v>
      </c>
      <c r="D6" s="1" t="s">
        <v>212</v>
      </c>
      <c r="E6" s="1" t="s">
        <v>212</v>
      </c>
      <c r="F6" s="1" t="s">
        <v>212</v>
      </c>
      <c r="G6" s="1" t="s">
        <v>212</v>
      </c>
      <c r="H6" s="1">
        <v>216.6</v>
      </c>
      <c r="I6" s="1">
        <v>211.8</v>
      </c>
      <c r="J6" s="1">
        <v>240.3</v>
      </c>
      <c r="K6" s="1">
        <v>301</v>
      </c>
      <c r="L6" s="1">
        <v>342.1</v>
      </c>
      <c r="M6" s="1">
        <v>405.41800000000001</v>
      </c>
      <c r="N6" s="1">
        <v>585.61500000000001</v>
      </c>
      <c r="O6" s="1">
        <v>695.13300000000004</v>
      </c>
      <c r="P6" s="1">
        <v>795.04</v>
      </c>
      <c r="Q6" s="68">
        <f>'Table 1. Total'!E6</f>
        <v>873.49300000000005</v>
      </c>
      <c r="R6" s="68">
        <f>'Table 1. Total'!I6</f>
        <v>910.18299999999999</v>
      </c>
      <c r="S6" s="68">
        <f>'Table 1. Total'!M6</f>
        <v>973.10699999999997</v>
      </c>
      <c r="T6" s="68">
        <f>'Table 1. Total'!Q6</f>
        <v>1054.633</v>
      </c>
      <c r="U6" s="68">
        <f>'Table 1. Total'!U6</f>
        <v>1136.7739999999999</v>
      </c>
      <c r="V6" s="68">
        <f>'Table 1. Total'!Y6</f>
        <v>1319.002</v>
      </c>
      <c r="W6" s="68">
        <f>'Table 1. Total'!AC6</f>
        <v>1480.097</v>
      </c>
      <c r="X6" s="68">
        <f>'Table 1. Total'!AG6</f>
        <v>1613.65</v>
      </c>
      <c r="Y6" s="68">
        <f>'Table 1. Total'!AK6</f>
        <v>1805.307</v>
      </c>
      <c r="Z6" s="68">
        <f>'Table 1. Total'!AO6</f>
        <v>1840.2470000000001</v>
      </c>
      <c r="AA6" s="68">
        <f>'Table 1. Total'!AS6</f>
        <v>1818.8879999999999</v>
      </c>
      <c r="AB6" s="68">
        <f>'Table 1. Total'!AW6</f>
        <v>1836.047</v>
      </c>
      <c r="AC6" s="68">
        <f>'Table 1. Total'!BA6</f>
        <v>1754.7370000000001</v>
      </c>
      <c r="AD6" s="68">
        <f>'Table 1. Total'!BE6</f>
        <v>1749.6769999999999</v>
      </c>
      <c r="AE6" s="68">
        <f>'Table 1. Total'!BI6</f>
        <v>1734.6020000000001</v>
      </c>
      <c r="AF6" s="68">
        <f>'Table 1. Total'!BM6</f>
        <v>1740.2629999999999</v>
      </c>
      <c r="AG6" s="68">
        <f>'Table 1. Total'!BQ6</f>
        <v>2149.6550000000002</v>
      </c>
      <c r="AH6" s="68">
        <f>'Table 1. Total'!BU6</f>
        <v>2566.752</v>
      </c>
      <c r="AI6" s="68">
        <f>'Table 1. Total'!BY6</f>
        <v>2997.6320000000001</v>
      </c>
      <c r="AJ6" s="68">
        <f>'Table 1. Total'!CC6</f>
        <v>3234.002</v>
      </c>
    </row>
    <row r="7" spans="1:36">
      <c r="A7" t="s">
        <v>5</v>
      </c>
      <c r="B7" s="1">
        <v>511.4</v>
      </c>
      <c r="C7" s="1">
        <v>533.9</v>
      </c>
      <c r="D7" s="1">
        <v>562.70000000000005</v>
      </c>
      <c r="E7" s="1">
        <v>631.4</v>
      </c>
      <c r="F7" s="1">
        <v>747.9</v>
      </c>
      <c r="G7" s="1">
        <v>765.6</v>
      </c>
      <c r="H7" s="1">
        <v>758</v>
      </c>
      <c r="I7" s="1">
        <v>760.8</v>
      </c>
      <c r="J7" s="1">
        <v>754.7</v>
      </c>
      <c r="K7" s="1">
        <v>732.4</v>
      </c>
      <c r="L7" s="1">
        <v>722</v>
      </c>
      <c r="M7" s="1">
        <v>710.09799999999996</v>
      </c>
      <c r="N7" s="1">
        <v>687.46199999999999</v>
      </c>
      <c r="O7" s="1">
        <v>710.25400000000002</v>
      </c>
      <c r="P7" s="1">
        <v>693.00400000000002</v>
      </c>
      <c r="Q7" s="68">
        <f>'Table 1. Total'!E7</f>
        <v>697.69799999999998</v>
      </c>
      <c r="R7" s="68">
        <f>'Table 1. Total'!I7</f>
        <v>625.85400000000004</v>
      </c>
      <c r="S7" s="68">
        <f>'Table 1. Total'!M7</f>
        <v>559.34900000000005</v>
      </c>
      <c r="T7" s="68">
        <f>'Table 1. Total'!Q7</f>
        <v>513.92499999999995</v>
      </c>
      <c r="U7" s="68">
        <f>'Table 1. Total'!U7</f>
        <v>643.16</v>
      </c>
      <c r="V7" s="68">
        <f>'Table 1. Total'!Y7</f>
        <v>744.54100000000005</v>
      </c>
      <c r="W7" s="68">
        <f>'Table 1. Total'!AC7</f>
        <v>836.16700000000003</v>
      </c>
      <c r="X7" s="68">
        <f>'Table 1. Total'!AG7</f>
        <v>924.01099999999997</v>
      </c>
      <c r="Y7" s="68">
        <f>'Table 1. Total'!AK7</f>
        <v>922.07299999999998</v>
      </c>
      <c r="Z7" s="68">
        <f>'Table 1. Total'!AO7</f>
        <v>924.61300000000006</v>
      </c>
      <c r="AA7" s="68">
        <f>'Table 1. Total'!AS7</f>
        <v>964.63400000000001</v>
      </c>
      <c r="AB7" s="68">
        <f>'Table 1. Total'!AW7</f>
        <v>904.46400000000006</v>
      </c>
      <c r="AC7" s="68">
        <f>'Table 1. Total'!BA7</f>
        <v>876.16499999999996</v>
      </c>
      <c r="AD7" s="68">
        <f>'Table 1. Total'!BE7</f>
        <v>879.17600000000004</v>
      </c>
      <c r="AE7" s="68">
        <f>'Table 1. Total'!BI7</f>
        <v>864.63300000000004</v>
      </c>
      <c r="AF7" s="68">
        <f>'Table 1. Total'!BM7</f>
        <v>883.09100000000001</v>
      </c>
      <c r="AG7" s="68">
        <f>'Table 1. Total'!BQ7</f>
        <v>1076.7090000000001</v>
      </c>
      <c r="AH7" s="68">
        <f>'Table 1. Total'!BU7</f>
        <v>1039.5170000000001</v>
      </c>
      <c r="AI7" s="68">
        <f>'Table 1. Total'!BY7</f>
        <v>969.22299999999996</v>
      </c>
      <c r="AJ7" s="68">
        <f>'Table 1. Total'!CC7</f>
        <v>942.07299999999998</v>
      </c>
    </row>
    <row r="8" spans="1:36">
      <c r="A8" t="s">
        <v>6</v>
      </c>
      <c r="B8" s="1">
        <v>15</v>
      </c>
      <c r="C8" s="1">
        <v>15.1</v>
      </c>
      <c r="D8" s="1">
        <v>20.399999999999999</v>
      </c>
      <c r="E8" s="1">
        <v>31.2</v>
      </c>
      <c r="F8" s="1">
        <v>42.7</v>
      </c>
      <c r="G8" s="1">
        <v>52</v>
      </c>
      <c r="H8" s="1">
        <v>56.5</v>
      </c>
      <c r="I8" s="1">
        <v>57.7</v>
      </c>
      <c r="J8" s="1">
        <v>57.5</v>
      </c>
      <c r="K8" s="1">
        <v>56.4</v>
      </c>
      <c r="L8" s="1">
        <v>55.9</v>
      </c>
      <c r="M8" s="1">
        <v>61.564</v>
      </c>
      <c r="N8" s="1">
        <v>62.825000000000003</v>
      </c>
      <c r="O8" s="1">
        <v>63.298999999999999</v>
      </c>
      <c r="P8" s="1">
        <v>68.507999999999996</v>
      </c>
      <c r="Q8" s="68">
        <f>'Table 1. Total'!E8</f>
        <v>71.334999999999994</v>
      </c>
      <c r="R8" s="68">
        <f>'Table 1. Total'!I8</f>
        <v>69.397000000000006</v>
      </c>
      <c r="S8" s="68">
        <f>'Table 1. Total'!M8</f>
        <v>69.531999999999996</v>
      </c>
      <c r="T8" s="68">
        <f>'Table 1. Total'!Q8</f>
        <v>67.34</v>
      </c>
      <c r="U8" s="68">
        <f>'Table 1. Total'!U8</f>
        <v>67.435000000000002</v>
      </c>
      <c r="V8" s="68">
        <f>'Table 1. Total'!Y8</f>
        <v>80.2</v>
      </c>
      <c r="W8" s="68">
        <f>'Table 1. Total'!AC8</f>
        <v>94.286000000000001</v>
      </c>
      <c r="X8" s="68">
        <f>'Table 1. Total'!AG8</f>
        <v>102.82899999999999</v>
      </c>
      <c r="Y8" s="68">
        <f>'Table 1. Total'!AK8</f>
        <v>115.931</v>
      </c>
      <c r="Z8" s="68">
        <f>'Table 1. Total'!AO8</f>
        <v>123.75</v>
      </c>
      <c r="AA8" s="68">
        <f>'Table 1. Total'!AS8</f>
        <v>133.41999999999999</v>
      </c>
      <c r="AB8" s="68">
        <f>'Table 1. Total'!AW8</f>
        <v>144.53700000000001</v>
      </c>
      <c r="AC8" s="68">
        <f>'Table 1. Total'!BA8</f>
        <v>148.08799999999999</v>
      </c>
      <c r="AD8" s="68">
        <f>'Table 1. Total'!BE8</f>
        <v>149.61099999999999</v>
      </c>
      <c r="AE8" s="68">
        <f>'Table 1. Total'!BI8</f>
        <v>151.56899999999999</v>
      </c>
      <c r="AF8" s="68">
        <f>'Table 1. Total'!BM8</f>
        <v>155.827</v>
      </c>
      <c r="AG8" s="68">
        <f>'Table 1. Total'!BQ8</f>
        <v>178.148</v>
      </c>
      <c r="AH8" s="68">
        <f>'Table 1. Total'!BU8</f>
        <v>182.21299999999999</v>
      </c>
      <c r="AI8" s="68">
        <f>'Table 1. Total'!BY8</f>
        <v>197.02199999999999</v>
      </c>
      <c r="AJ8" s="68">
        <f>'Table 1. Total'!CC8</f>
        <v>210.86600000000001</v>
      </c>
    </row>
    <row r="9" spans="1:36">
      <c r="A9" t="s">
        <v>7</v>
      </c>
      <c r="B9" s="1">
        <v>334.1</v>
      </c>
      <c r="C9" s="1">
        <v>362.9</v>
      </c>
      <c r="D9" s="1">
        <v>384.2</v>
      </c>
      <c r="E9" s="1">
        <v>457.8</v>
      </c>
      <c r="F9" s="1">
        <v>543.5</v>
      </c>
      <c r="G9" s="1">
        <v>601.29999999999995</v>
      </c>
      <c r="H9" s="1">
        <v>714.7</v>
      </c>
      <c r="I9" s="1">
        <v>755.3</v>
      </c>
      <c r="J9" s="1">
        <v>793</v>
      </c>
      <c r="K9" s="1">
        <v>836.1</v>
      </c>
      <c r="L9" s="1">
        <v>856.9</v>
      </c>
      <c r="M9" s="1">
        <v>880.005</v>
      </c>
      <c r="N9" s="1">
        <v>907.673</v>
      </c>
      <c r="O9" s="1">
        <v>966.82299999999998</v>
      </c>
      <c r="P9" s="1">
        <v>1060.4059999999999</v>
      </c>
      <c r="Q9" s="68">
        <f>'Table 1. Total'!E9</f>
        <v>1134.347</v>
      </c>
      <c r="R9" s="68">
        <f>'Table 1. Total'!I9</f>
        <v>1201.471</v>
      </c>
      <c r="S9" s="68">
        <f>'Table 1. Total'!M9</f>
        <v>1207.3130000000001</v>
      </c>
      <c r="T9" s="68">
        <f>'Table 1. Total'!Q9</f>
        <v>1268.8589999999999</v>
      </c>
      <c r="U9" s="68">
        <f>'Table 1. Total'!U9</f>
        <v>1389.402</v>
      </c>
      <c r="V9" s="68">
        <f>'Table 1. Total'!Y9</f>
        <v>1627.182</v>
      </c>
      <c r="W9" s="68">
        <f>'Table 1. Total'!AC9</f>
        <v>1722.172</v>
      </c>
      <c r="X9" s="68">
        <f>'Table 1. Total'!AG9</f>
        <v>1830.136</v>
      </c>
      <c r="Y9" s="68">
        <f>'Table 1. Total'!AK9</f>
        <v>1915.835</v>
      </c>
      <c r="Z9" s="68">
        <f>'Table 1. Total'!AO9</f>
        <v>2004.704</v>
      </c>
      <c r="AA9" s="68">
        <f>'Table 1. Total'!AS9</f>
        <v>2070.5790000000002</v>
      </c>
      <c r="AB9" s="68">
        <f>'Table 1. Total'!AW9</f>
        <v>2134.0709999999999</v>
      </c>
      <c r="AC9" s="68">
        <f>'Table 1. Total'!BA9</f>
        <v>2190.0070000000001</v>
      </c>
      <c r="AD9" s="68">
        <f>'Table 1. Total'!BE9</f>
        <v>2262.4430000000002</v>
      </c>
      <c r="AE9" s="68">
        <f>'Table 1. Total'!BI9</f>
        <v>2319.7750000000001</v>
      </c>
      <c r="AF9" s="68">
        <f>'Table 1. Total'!BM9</f>
        <v>2386.1329999999998</v>
      </c>
      <c r="AG9" s="68">
        <f>'Table 1. Total'!BQ9</f>
        <v>2662.105</v>
      </c>
      <c r="AH9" s="68">
        <f>'Table 1. Total'!BU9</f>
        <v>2826.7260000000001</v>
      </c>
      <c r="AI9" s="68">
        <f>'Table 1. Total'!BY9</f>
        <v>2953.6239999999998</v>
      </c>
      <c r="AJ9" s="68">
        <f>'Table 1. Total'!CC9</f>
        <v>3101.3760000000002</v>
      </c>
    </row>
    <row r="10" spans="1:36">
      <c r="A10" t="s">
        <v>8</v>
      </c>
      <c r="B10" s="1">
        <v>464.9</v>
      </c>
      <c r="C10" s="1">
        <v>527.5</v>
      </c>
      <c r="D10" s="1">
        <v>590.1</v>
      </c>
      <c r="E10" s="1">
        <v>701.1</v>
      </c>
      <c r="F10" s="1">
        <v>794.2</v>
      </c>
      <c r="G10" s="1">
        <v>888.2</v>
      </c>
      <c r="H10" s="1">
        <v>1079.9000000000001</v>
      </c>
      <c r="I10" s="1">
        <v>1115.7</v>
      </c>
      <c r="J10" s="1">
        <v>1142.5</v>
      </c>
      <c r="K10" s="1">
        <v>1199.3</v>
      </c>
      <c r="L10" s="1">
        <v>1243.7</v>
      </c>
      <c r="M10" s="1">
        <v>1261.585</v>
      </c>
      <c r="N10" s="1">
        <v>1274.759</v>
      </c>
      <c r="O10" s="1">
        <v>1330.0830000000001</v>
      </c>
      <c r="P10" s="1">
        <v>1419.4259999999999</v>
      </c>
      <c r="Q10" s="68">
        <f>'Table 1. Total'!E10</f>
        <v>1489.671</v>
      </c>
      <c r="R10" s="68">
        <f>'Table 1. Total'!I10</f>
        <v>1561.021</v>
      </c>
      <c r="S10" s="68">
        <f>'Table 1. Total'!M10</f>
        <v>1610.904</v>
      </c>
      <c r="T10" s="68">
        <f>'Table 1. Total'!Q10</f>
        <v>1619.0650000000001</v>
      </c>
      <c r="U10" s="68">
        <f>'Table 1. Total'!U10</f>
        <v>1687.442</v>
      </c>
      <c r="V10" s="68">
        <f>'Table 1. Total'!Y10</f>
        <v>1804.6959999999999</v>
      </c>
      <c r="W10" s="68">
        <f>'Table 1. Total'!AC10</f>
        <v>2119.2420000000002</v>
      </c>
      <c r="X10" s="68">
        <f>'Table 1. Total'!AG10</f>
        <v>2155.8760000000002</v>
      </c>
      <c r="Y10" s="68">
        <f>'Table 1. Total'!AK10</f>
        <v>2234.8029999999999</v>
      </c>
      <c r="Z10" s="68">
        <f>'Table 1. Total'!AO10</f>
        <v>2220.2809999999999</v>
      </c>
      <c r="AA10" s="68">
        <f>'Table 1. Total'!AS10</f>
        <v>2224.56</v>
      </c>
      <c r="AB10" s="68">
        <f>'Table 1. Total'!AW10</f>
        <v>2197.4740000000002</v>
      </c>
      <c r="AC10" s="68">
        <f>'Table 1. Total'!BA10</f>
        <v>2182.375</v>
      </c>
      <c r="AD10" s="68">
        <f>'Table 1. Total'!BE10</f>
        <v>2132.7840000000001</v>
      </c>
      <c r="AE10" s="68">
        <f>'Table 1. Total'!BI10</f>
        <v>2086.4450000000002</v>
      </c>
      <c r="AF10" s="68">
        <f>'Table 1. Total'!BM10</f>
        <v>2075.0120000000002</v>
      </c>
      <c r="AG10" s="68">
        <f>'Table 1. Total'!BQ10</f>
        <v>2346.9549999999999</v>
      </c>
      <c r="AH10" s="68">
        <f>'Table 1. Total'!BU10</f>
        <v>2502.817</v>
      </c>
      <c r="AI10" s="68">
        <f>'Table 1. Total'!BY10</f>
        <v>2569.8969999999999</v>
      </c>
      <c r="AJ10" s="68">
        <f>'Table 1. Total'!CC10</f>
        <v>2631.777</v>
      </c>
    </row>
    <row r="11" spans="1:36">
      <c r="A11" t="s">
        <v>9</v>
      </c>
      <c r="B11" s="1">
        <v>44.8</v>
      </c>
      <c r="C11" s="1">
        <v>52.5</v>
      </c>
      <c r="D11" s="1">
        <v>61</v>
      </c>
      <c r="E11" s="1">
        <v>68.099999999999994</v>
      </c>
      <c r="F11" s="1">
        <v>90</v>
      </c>
      <c r="G11" s="1">
        <v>94.1</v>
      </c>
      <c r="H11" s="1">
        <v>100.8</v>
      </c>
      <c r="I11" s="1">
        <v>115</v>
      </c>
      <c r="J11" s="1">
        <v>124.6</v>
      </c>
      <c r="K11" s="1">
        <v>126.1</v>
      </c>
      <c r="L11" s="1">
        <v>136.5</v>
      </c>
      <c r="M11" s="1">
        <v>148.21700000000001</v>
      </c>
      <c r="N11" s="1">
        <v>162.971</v>
      </c>
      <c r="O11" s="1">
        <v>171.41</v>
      </c>
      <c r="P11" s="1">
        <v>181.51</v>
      </c>
      <c r="Q11" s="68">
        <f>'Table 1. Total'!E11</f>
        <v>199.28200000000001</v>
      </c>
      <c r="R11" s="68">
        <f>'Table 1. Total'!I11</f>
        <v>213.976</v>
      </c>
      <c r="S11" s="68">
        <f>'Table 1. Total'!M11</f>
        <v>225.73</v>
      </c>
      <c r="T11" s="68">
        <f>'Table 1. Total'!Q11</f>
        <v>239.91499999999999</v>
      </c>
      <c r="U11" s="68">
        <f>'Table 1. Total'!U11</f>
        <v>264.77499999999998</v>
      </c>
      <c r="V11" s="68">
        <f>'Table 1. Total'!Y11</f>
        <v>301.06200000000001</v>
      </c>
      <c r="W11" s="68">
        <f>'Table 1. Total'!AC11</f>
        <v>330.57</v>
      </c>
      <c r="X11" s="68">
        <f>'Table 1. Total'!AG11</f>
        <v>356.23500000000001</v>
      </c>
      <c r="Y11" s="68">
        <f>'Table 1. Total'!AK11</f>
        <v>305.08499999999998</v>
      </c>
      <c r="Z11" s="68">
        <f>'Table 1. Total'!AO11</f>
        <v>321.25700000000001</v>
      </c>
      <c r="AA11" s="68">
        <f>'Table 1. Total'!AS11</f>
        <v>321.63099999999997</v>
      </c>
      <c r="AB11" s="68">
        <f>'Table 1. Total'!AW11</f>
        <v>314.98700000000002</v>
      </c>
      <c r="AC11" s="68">
        <f>'Table 1. Total'!BA11</f>
        <v>319.42500000000001</v>
      </c>
      <c r="AD11" s="68">
        <f>'Table 1. Total'!BE11</f>
        <v>323.00400000000002</v>
      </c>
      <c r="AE11" s="68">
        <f>'Table 1. Total'!BI11</f>
        <v>341.416</v>
      </c>
      <c r="AF11" s="68">
        <f>'Table 1. Total'!BM11</f>
        <v>339.20100000000002</v>
      </c>
      <c r="AG11" s="68">
        <f>'Table 1. Total'!BQ11</f>
        <v>350.798</v>
      </c>
      <c r="AH11" s="68">
        <f>'Table 1. Total'!BU11</f>
        <v>364.14100000000002</v>
      </c>
      <c r="AI11" s="68">
        <f>'Table 1. Total'!BY11</f>
        <v>368.005</v>
      </c>
      <c r="AJ11" s="68">
        <f>'Table 1. Total'!CC11</f>
        <v>369.09899999999999</v>
      </c>
    </row>
    <row r="12" spans="1:36">
      <c r="A12" t="s">
        <v>10</v>
      </c>
      <c r="B12" s="1">
        <v>34.799999999999997</v>
      </c>
      <c r="C12" s="1">
        <v>35.1</v>
      </c>
      <c r="D12" s="1">
        <v>37</v>
      </c>
      <c r="E12" s="1">
        <v>39.299999999999997</v>
      </c>
      <c r="F12" s="1">
        <v>41</v>
      </c>
      <c r="G12" s="1">
        <v>41.3</v>
      </c>
      <c r="H12" s="1">
        <v>41.3</v>
      </c>
      <c r="I12" s="1">
        <v>44.4</v>
      </c>
      <c r="J12" s="1">
        <v>43.6</v>
      </c>
      <c r="K12" s="1">
        <v>41.4</v>
      </c>
      <c r="L12" s="1">
        <v>43.2</v>
      </c>
      <c r="M12" s="1">
        <v>39.506</v>
      </c>
      <c r="N12" s="1">
        <v>40.994999999999997</v>
      </c>
      <c r="O12" s="1">
        <v>42.009</v>
      </c>
      <c r="P12" s="1">
        <v>43.429000000000002</v>
      </c>
      <c r="Q12" s="68">
        <f>'Table 1. Total'!E12</f>
        <v>43.914000000000001</v>
      </c>
      <c r="R12" s="68">
        <f>'Table 1. Total'!I12</f>
        <v>44.381</v>
      </c>
      <c r="S12" s="68">
        <f>'Table 1. Total'!M12</f>
        <v>43.738999999999997</v>
      </c>
      <c r="T12" s="68">
        <f>'Table 1. Total'!Q12</f>
        <v>47.195</v>
      </c>
      <c r="U12" s="68">
        <f>'Table 1. Total'!U12</f>
        <v>79.620999999999995</v>
      </c>
      <c r="V12" s="68">
        <f>'Table 1. Total'!Y12</f>
        <v>104.703</v>
      </c>
      <c r="W12" s="68">
        <f>'Table 1. Total'!AC12</f>
        <v>144.22999999999999</v>
      </c>
      <c r="X12" s="68">
        <f>'Table 1. Total'!AG12</f>
        <v>189.727</v>
      </c>
      <c r="Y12" s="68">
        <f>'Table 1. Total'!AK12</f>
        <v>210.02600000000001</v>
      </c>
      <c r="Z12" s="68">
        <f>'Table 1. Total'!AO12</f>
        <v>215.24199999999999</v>
      </c>
      <c r="AA12" s="68">
        <f>'Table 1. Total'!AS12</f>
        <v>203.381</v>
      </c>
      <c r="AB12" s="68">
        <f>'Table 1. Total'!AW12</f>
        <v>201.578</v>
      </c>
      <c r="AC12" s="68">
        <f>'Table 1. Total'!BA12</f>
        <v>200.63499999999999</v>
      </c>
      <c r="AD12" s="68">
        <f>'Table 1. Total'!BE12</f>
        <v>201.262</v>
      </c>
      <c r="AE12" s="68">
        <f>'Table 1. Total'!BI12</f>
        <v>205.84800000000001</v>
      </c>
      <c r="AF12" s="68">
        <f>'Table 1. Total'!BM12</f>
        <v>203.38300000000001</v>
      </c>
      <c r="AG12" s="68">
        <f>'Table 1. Total'!BQ12</f>
        <v>217.88499999999999</v>
      </c>
      <c r="AH12" s="68">
        <f>'Table 1. Total'!BU12</f>
        <v>236.12700000000001</v>
      </c>
      <c r="AI12" s="68">
        <f>'Table 1. Total'!BY12</f>
        <v>224.78</v>
      </c>
      <c r="AJ12" s="68">
        <f>'Table 1. Total'!CC12</f>
        <v>220.72399999999999</v>
      </c>
    </row>
    <row r="13" spans="1:36">
      <c r="A13" t="s">
        <v>11</v>
      </c>
      <c r="B13" s="1">
        <v>754.9</v>
      </c>
      <c r="C13" s="1">
        <v>839.6</v>
      </c>
      <c r="D13" s="1">
        <v>947.8</v>
      </c>
      <c r="E13" s="1">
        <v>920.7</v>
      </c>
      <c r="F13" s="1">
        <v>972.9</v>
      </c>
      <c r="G13" s="1">
        <v>1036.7</v>
      </c>
      <c r="H13" s="1">
        <v>1096.5999999999999</v>
      </c>
      <c r="I13" s="1">
        <v>1260.4000000000001</v>
      </c>
      <c r="J13" s="1">
        <v>1271.9000000000001</v>
      </c>
      <c r="K13" s="1">
        <v>1299.7</v>
      </c>
      <c r="L13" s="1">
        <v>1331.3</v>
      </c>
      <c r="M13" s="1">
        <v>1353.569</v>
      </c>
      <c r="N13" s="1">
        <v>1420.027</v>
      </c>
      <c r="O13" s="1">
        <v>1436.1420000000001</v>
      </c>
      <c r="P13" s="1">
        <v>1471.326</v>
      </c>
      <c r="Q13" s="68">
        <f>'Table 1. Total'!E13</f>
        <v>1526.461</v>
      </c>
      <c r="R13" s="68">
        <f>'Table 1. Total'!I13</f>
        <v>1591.65</v>
      </c>
      <c r="S13" s="68">
        <f>'Table 1. Total'!M13</f>
        <v>1657.403</v>
      </c>
      <c r="T13" s="68">
        <f>'Table 1. Total'!Q13</f>
        <v>1677.7249999999999</v>
      </c>
      <c r="U13" s="68">
        <f>'Table 1. Total'!U13</f>
        <v>1738.8510000000001</v>
      </c>
      <c r="V13" s="68">
        <f>'Table 1. Total'!Y13</f>
        <v>1839.4860000000001</v>
      </c>
      <c r="W13" s="68">
        <f>'Table 1. Total'!AC13</f>
        <v>1921.1</v>
      </c>
      <c r="X13" s="68">
        <f>'Table 1. Total'!AG13</f>
        <v>1974.0129999999999</v>
      </c>
      <c r="Y13" s="68">
        <f>'Table 1. Total'!AK13</f>
        <v>2055.3380000000002</v>
      </c>
      <c r="Z13" s="68">
        <f>'Table 1. Total'!AO13</f>
        <v>2137.0880000000002</v>
      </c>
      <c r="AA13" s="68">
        <f>'Table 1. Total'!AS13</f>
        <v>2204.424</v>
      </c>
      <c r="AB13" s="68">
        <f>'Table 1. Total'!AW13</f>
        <v>2241.1950000000002</v>
      </c>
      <c r="AC13" s="68">
        <f>'Table 1. Total'!BA13</f>
        <v>2287.84</v>
      </c>
      <c r="AD13" s="68">
        <f>'Table 1. Total'!BE13</f>
        <v>2332.1970000000001</v>
      </c>
      <c r="AE13" s="68">
        <f>'Table 1. Total'!BI13</f>
        <v>2384.6309999999999</v>
      </c>
      <c r="AF13" s="68">
        <f>'Table 1. Total'!BM13</f>
        <v>2414.252</v>
      </c>
      <c r="AG13" s="68">
        <f>'Table 1. Total'!BQ13</f>
        <v>2576.6289999999999</v>
      </c>
      <c r="AH13" s="68">
        <f>'Table 1. Total'!BU13</f>
        <v>2685.1729999999998</v>
      </c>
      <c r="AI13" s="68">
        <f>'Table 1. Total'!BY13</f>
        <v>2762.9079999999999</v>
      </c>
      <c r="AJ13" s="68">
        <f>'Table 1. Total'!CC13</f>
        <v>2868.4110000000001</v>
      </c>
    </row>
    <row r="14" spans="1:36">
      <c r="A14" t="s">
        <v>12</v>
      </c>
      <c r="B14" s="1">
        <v>222324.72</v>
      </c>
      <c r="C14" s="1">
        <v>230176.00899999999</v>
      </c>
      <c r="D14" s="1">
        <v>241918.182</v>
      </c>
      <c r="E14" s="1">
        <v>265620.79700000002</v>
      </c>
      <c r="F14" s="1">
        <v>289970.72200000001</v>
      </c>
      <c r="G14" s="1">
        <v>336374.80300000001</v>
      </c>
      <c r="H14" s="1">
        <v>387861.96100000001</v>
      </c>
      <c r="I14" s="1">
        <v>419213.53600000002</v>
      </c>
      <c r="J14" s="1">
        <v>449640.98</v>
      </c>
      <c r="K14" s="1">
        <v>499769.22</v>
      </c>
      <c r="L14" s="1">
        <v>560978.81999999995</v>
      </c>
      <c r="M14" s="1">
        <v>614161.30000000005</v>
      </c>
      <c r="N14" s="1">
        <v>647986.66</v>
      </c>
      <c r="O14" s="1">
        <v>667570.31999999995</v>
      </c>
      <c r="P14" s="1">
        <v>717925.66</v>
      </c>
      <c r="Q14" s="68">
        <f>'Table 1. Total'!E14</f>
        <v>761502.46</v>
      </c>
      <c r="R14" s="68">
        <f>'Table 1. Total'!I14</f>
        <v>776591.23</v>
      </c>
      <c r="S14" s="68">
        <f>'Table 1. Total'!M14</f>
        <v>770922.57</v>
      </c>
      <c r="T14" s="68">
        <f>'Table 1. Total'!Q14</f>
        <v>766182.23</v>
      </c>
      <c r="U14" s="68">
        <f>'Table 1. Total'!U14</f>
        <v>765795.46</v>
      </c>
      <c r="V14" s="68">
        <f>'Table 1. Total'!Y14</f>
        <v>813270.64</v>
      </c>
      <c r="W14" s="68">
        <f>'Table 1. Total'!AC14</f>
        <v>863420.39</v>
      </c>
      <c r="X14" s="68">
        <f>'Table 1. Total'!AG14</f>
        <v>910512.03</v>
      </c>
      <c r="Y14" s="68">
        <f>'Table 1. Total'!AK14</f>
        <v>950146.14</v>
      </c>
      <c r="Z14" s="68">
        <f>'Table 1. Total'!AO14</f>
        <v>988964.92</v>
      </c>
      <c r="AA14" s="68">
        <f>'Table 1. Total'!AS14</f>
        <v>1029614.03</v>
      </c>
      <c r="AB14" s="68">
        <f>'Table 1. Total'!AW14</f>
        <v>1052524.5900000001</v>
      </c>
      <c r="AC14" s="68">
        <f>'Table 1. Total'!BA14</f>
        <v>1079840.0900000001</v>
      </c>
      <c r="AD14" s="68">
        <f>'Table 1. Total'!BE14</f>
        <v>1101997.3600000001</v>
      </c>
      <c r="AE14" s="68">
        <f>'Table 1. Total'!BI14</f>
        <v>1115854.99</v>
      </c>
      <c r="AF14" s="68">
        <f>'Table 1. Total'!BM14</f>
        <v>1134597.07</v>
      </c>
      <c r="AG14" s="68">
        <f>'Table 1. Total'!BQ14</f>
        <v>1220382.8700000001</v>
      </c>
      <c r="AH14" s="68">
        <f>'Table 1. Total'!BU14</f>
        <v>1220737.79</v>
      </c>
      <c r="AI14" s="68">
        <f>'Table 1. Total'!BY14</f>
        <v>1271760.69</v>
      </c>
      <c r="AJ14" s="68">
        <f>'Table 1. Total'!CC14</f>
        <v>1297630.49</v>
      </c>
    </row>
    <row r="15" spans="1:36">
      <c r="A15" t="s">
        <v>13</v>
      </c>
      <c r="B15" s="1" t="s">
        <v>212</v>
      </c>
      <c r="C15" s="1" t="s">
        <v>212</v>
      </c>
      <c r="D15" s="1" t="s">
        <v>212</v>
      </c>
      <c r="E15" s="1" t="s">
        <v>212</v>
      </c>
      <c r="F15" s="1" t="s">
        <v>212</v>
      </c>
      <c r="G15" s="1">
        <v>26705.25</v>
      </c>
      <c r="H15" s="1">
        <v>26913.495999999999</v>
      </c>
      <c r="I15" s="1">
        <v>27569.593000000001</v>
      </c>
      <c r="J15" s="1">
        <v>45715.571000000004</v>
      </c>
      <c r="K15" s="1">
        <v>62287.498</v>
      </c>
      <c r="L15" s="1">
        <v>76887.736000000004</v>
      </c>
      <c r="M15" s="1">
        <v>85414.820999999996</v>
      </c>
      <c r="N15" s="1">
        <v>92944.293999999994</v>
      </c>
      <c r="O15" s="1">
        <v>96002.274999999994</v>
      </c>
      <c r="P15" s="1">
        <v>110663.66899999999</v>
      </c>
      <c r="Q15" s="68">
        <f>'Table 1. Total'!E15</f>
        <v>144708.15</v>
      </c>
      <c r="R15" s="68">
        <f>'Table 1. Total'!I15</f>
        <v>180193.7</v>
      </c>
      <c r="S15" s="68">
        <f>'Table 1. Total'!M15</f>
        <v>219155.53</v>
      </c>
      <c r="T15" s="68">
        <f>'Table 1. Total'!Q15</f>
        <v>233924.3</v>
      </c>
      <c r="U15" s="68">
        <f>'Table 1. Total'!U15</f>
        <v>264086.59999999998</v>
      </c>
      <c r="V15" s="68">
        <f>'Table 1. Total'!Y15</f>
        <v>305920.5</v>
      </c>
      <c r="W15" s="68">
        <f>'Table 1. Total'!AC15</f>
        <v>361300.3</v>
      </c>
      <c r="X15" s="68">
        <f>'Table 1. Total'!AG15</f>
        <v>408061.1</v>
      </c>
      <c r="Y15" s="68">
        <f>'Table 1. Total'!AK15</f>
        <v>459960.7</v>
      </c>
      <c r="Z15" s="68">
        <f>'Table 1. Total'!AO15</f>
        <v>503735</v>
      </c>
      <c r="AA15" s="68">
        <f>'Table 1. Total'!AS15</f>
        <v>567910.69999999995</v>
      </c>
      <c r="AB15" s="68">
        <f>'Table 1. Total'!AW15</f>
        <v>629971.19999999995</v>
      </c>
      <c r="AC15" s="68">
        <f>'Table 1. Total'!BA15</f>
        <v>656429.4</v>
      </c>
      <c r="AD15" s="68">
        <f>'Table 1. Total'!BE15</f>
        <v>659289.59999999998</v>
      </c>
      <c r="AE15" s="68">
        <f>'Table 1. Total'!BI15</f>
        <v>696487.2</v>
      </c>
      <c r="AF15" s="68">
        <f>'Table 1. Total'!BM15</f>
        <v>756759.7</v>
      </c>
      <c r="AG15" s="68">
        <f>'Table 1. Total'!BQ15</f>
        <v>866222.8</v>
      </c>
      <c r="AH15" s="68">
        <f>'Table 1. Total'!BU15</f>
        <v>945734.6</v>
      </c>
      <c r="AI15" s="68">
        <f>'Table 1. Total'!BY15</f>
        <v>963399.8</v>
      </c>
      <c r="AJ15" s="68">
        <f>'Table 1. Total'!CC15</f>
        <v>1056770.1000000001</v>
      </c>
    </row>
    <row r="16" spans="1:36">
      <c r="A16" t="s">
        <v>14</v>
      </c>
      <c r="B16" s="1">
        <v>176.7</v>
      </c>
      <c r="C16" s="1">
        <v>185.9</v>
      </c>
      <c r="D16" s="1">
        <v>196.6</v>
      </c>
      <c r="E16" s="1">
        <v>216.1</v>
      </c>
      <c r="F16" s="1">
        <v>228.8</v>
      </c>
      <c r="G16" s="1">
        <v>235.5</v>
      </c>
      <c r="H16" s="1">
        <v>251.9</v>
      </c>
      <c r="I16" s="1">
        <v>248.2</v>
      </c>
      <c r="J16" s="1">
        <v>240.3</v>
      </c>
      <c r="K16" s="1">
        <v>247.5</v>
      </c>
      <c r="L16" s="1">
        <v>246.2</v>
      </c>
      <c r="M16" s="1">
        <v>236.233</v>
      </c>
      <c r="N16" s="1">
        <v>239.03700000000001</v>
      </c>
      <c r="O16" s="1">
        <v>245.25299999999999</v>
      </c>
      <c r="P16" s="1">
        <v>256.822</v>
      </c>
      <c r="Q16" s="68">
        <f>'Table 1. Total'!E16</f>
        <v>266.661</v>
      </c>
      <c r="R16" s="68">
        <f>'Table 1. Total'!I16</f>
        <v>274.59800000000001</v>
      </c>
      <c r="S16" s="68">
        <f>'Table 1. Total'!M16</f>
        <v>264.47199999999998</v>
      </c>
      <c r="T16" s="68">
        <f>'Table 1. Total'!Q16</f>
        <v>266.54500000000002</v>
      </c>
      <c r="U16" s="68">
        <f>'Table 1. Total'!U16</f>
        <v>353.86599999999999</v>
      </c>
      <c r="V16" s="68">
        <f>'Table 1. Total'!Y16</f>
        <v>355.05700000000002</v>
      </c>
      <c r="W16" s="68">
        <f>'Table 1. Total'!AC16</f>
        <v>379.04300000000001</v>
      </c>
      <c r="X16" s="68">
        <f>'Table 1. Total'!AG16</f>
        <v>401.57900000000001</v>
      </c>
      <c r="Y16" s="68">
        <f>'Table 1. Total'!AK16</f>
        <v>432.72300000000001</v>
      </c>
      <c r="Z16" s="68">
        <f>'Table 1. Total'!AO16</f>
        <v>447.221</v>
      </c>
      <c r="AA16" s="68">
        <f>'Table 1. Total'!AS16</f>
        <v>455.93</v>
      </c>
      <c r="AB16" s="68">
        <f>'Table 1. Total'!AW16</f>
        <v>446.04899999999998</v>
      </c>
      <c r="AC16" s="68">
        <f>'Table 1. Total'!BA16</f>
        <v>438.20400000000001</v>
      </c>
      <c r="AD16" s="68">
        <f>'Table 1. Total'!BE16</f>
        <v>420.09</v>
      </c>
      <c r="AE16" s="68">
        <f>'Table 1. Total'!BI16</f>
        <v>405.61700000000002</v>
      </c>
      <c r="AF16" s="68">
        <f>'Table 1. Total'!BM16</f>
        <v>394.94799999999998</v>
      </c>
      <c r="AG16" s="68">
        <f>'Table 1. Total'!BQ16</f>
        <v>435.565</v>
      </c>
      <c r="AH16" s="68">
        <f>'Table 1. Total'!BU16</f>
        <v>449.62</v>
      </c>
      <c r="AI16" s="68">
        <f>'Table 1. Total'!BY16</f>
        <v>480.46499999999997</v>
      </c>
      <c r="AJ16" s="68">
        <f>'Table 1. Total'!CC16</f>
        <v>481.46800000000002</v>
      </c>
    </row>
    <row r="17" spans="1:36">
      <c r="A17" t="s">
        <v>15</v>
      </c>
      <c r="B17" s="1">
        <v>22.643999999999998</v>
      </c>
      <c r="C17" s="1">
        <v>22.481000000000002</v>
      </c>
      <c r="D17" s="1">
        <v>24.324000000000002</v>
      </c>
      <c r="E17" s="1">
        <v>26.28</v>
      </c>
      <c r="F17" s="1">
        <v>28.672000000000001</v>
      </c>
      <c r="G17" s="1">
        <v>30.355</v>
      </c>
      <c r="H17" s="1">
        <v>31.321999999999999</v>
      </c>
      <c r="I17" s="1">
        <v>32.067</v>
      </c>
      <c r="J17" s="1">
        <v>30.824999999999999</v>
      </c>
      <c r="K17" s="1">
        <v>32.279000000000003</v>
      </c>
      <c r="L17" s="1">
        <v>33.07</v>
      </c>
      <c r="M17" s="1">
        <v>33.436999999999998</v>
      </c>
      <c r="N17" s="1">
        <v>34.408000000000001</v>
      </c>
      <c r="O17" s="1">
        <v>35.960999999999999</v>
      </c>
      <c r="P17" s="1">
        <v>37.472000000000001</v>
      </c>
      <c r="Q17" s="68">
        <f>'Table 1. Total'!E17</f>
        <v>35.442</v>
      </c>
      <c r="R17" s="68">
        <f>'Table 1. Total'!I17</f>
        <v>35.192</v>
      </c>
      <c r="S17" s="68">
        <f>'Table 1. Total'!M17</f>
        <v>29.599</v>
      </c>
      <c r="T17" s="68">
        <f>'Table 1. Total'!Q17</f>
        <v>31.035</v>
      </c>
      <c r="U17" s="68">
        <f>'Table 1. Total'!U17</f>
        <v>32.003999999999998</v>
      </c>
      <c r="V17" s="68">
        <f>'Table 1. Total'!Y17</f>
        <v>43.218000000000004</v>
      </c>
      <c r="W17" s="68">
        <f>'Table 1. Total'!AC17</f>
        <v>52.326999999999998</v>
      </c>
      <c r="X17" s="68">
        <f>'Table 1. Total'!AG17</f>
        <v>70.757999999999996</v>
      </c>
      <c r="Y17" s="68">
        <f>'Table 1. Total'!AK17</f>
        <v>79.069000000000003</v>
      </c>
      <c r="Z17" s="68">
        <f>'Table 1. Total'!AO17</f>
        <v>78.522000000000006</v>
      </c>
      <c r="AA17" s="68">
        <f>'Table 1. Total'!AS17</f>
        <v>82.346999999999994</v>
      </c>
      <c r="AB17" s="68">
        <f>'Table 1. Total'!AW17</f>
        <v>82.040999999999997</v>
      </c>
      <c r="AC17" s="68">
        <f>'Table 1. Total'!BA17</f>
        <v>84.198999999999998</v>
      </c>
      <c r="AD17" s="68">
        <f>'Table 1. Total'!BE17</f>
        <v>81.885999999999996</v>
      </c>
      <c r="AE17" s="68">
        <f>'Table 1. Total'!BI17</f>
        <v>89.994</v>
      </c>
      <c r="AF17" s="68">
        <f>'Table 1. Total'!BM17</f>
        <v>88.575000000000003</v>
      </c>
      <c r="AG17" s="68">
        <f>'Table 1. Total'!BQ17</f>
        <v>145.19499999999999</v>
      </c>
      <c r="AH17" s="68">
        <f>'Table 1. Total'!BU17</f>
        <v>165.95599999999999</v>
      </c>
      <c r="AI17" s="68">
        <f>'Table 1. Total'!BY17</f>
        <v>179.67400000000001</v>
      </c>
      <c r="AJ17" s="68">
        <f>'Table 1. Total'!CC17</f>
        <v>192.36</v>
      </c>
    </row>
    <row r="18" spans="1:36">
      <c r="A18" t="s">
        <v>17</v>
      </c>
      <c r="B18" s="1">
        <v>229.16</v>
      </c>
      <c r="C18" s="1">
        <v>217.042</v>
      </c>
      <c r="D18" s="1">
        <v>310.04399999999998</v>
      </c>
      <c r="E18" s="1">
        <v>365.85300000000001</v>
      </c>
      <c r="F18" s="1">
        <v>458.93700000000001</v>
      </c>
      <c r="G18" s="1">
        <v>454.39400000000001</v>
      </c>
      <c r="H18" s="1">
        <v>315.31099999999998</v>
      </c>
      <c r="I18" s="1">
        <v>300.01100000000002</v>
      </c>
      <c r="J18" s="1">
        <v>293.97399999999999</v>
      </c>
      <c r="K18" s="1">
        <v>274.32499999999999</v>
      </c>
      <c r="L18" s="1">
        <v>316.10300000000001</v>
      </c>
      <c r="M18" s="1">
        <v>430.505</v>
      </c>
      <c r="N18" s="1">
        <v>424.56799999999998</v>
      </c>
      <c r="O18" s="1">
        <v>527.25800000000004</v>
      </c>
      <c r="P18" s="1">
        <v>677.80399999999997</v>
      </c>
      <c r="Q18" s="68">
        <f>'Table 1. Total'!E18</f>
        <v>768.09900000000005</v>
      </c>
      <c r="R18" s="68">
        <f>'Table 1. Total'!I18</f>
        <v>830.36199999999997</v>
      </c>
      <c r="S18" s="68">
        <f>'Table 1. Total'!M18</f>
        <v>1161.579</v>
      </c>
      <c r="T18" s="68">
        <f>'Table 1. Total'!Q18</f>
        <v>1164.4549999999999</v>
      </c>
      <c r="U18" s="68">
        <f>'Table 1. Total'!U18</f>
        <v>1233.5429999999999</v>
      </c>
      <c r="V18" s="68">
        <f>'Table 1. Total'!Y18</f>
        <v>1027.885</v>
      </c>
      <c r="W18" s="68">
        <f>'Table 1. Total'!AC18</f>
        <v>1108.3789999999999</v>
      </c>
      <c r="X18" s="68">
        <f>'Table 1. Total'!AG18</f>
        <v>810.59400000000005</v>
      </c>
      <c r="Y18" s="68">
        <f>'Table 1. Total'!AK18</f>
        <v>892.88400000000001</v>
      </c>
      <c r="Z18" s="68">
        <f>'Table 1. Total'!AO18</f>
        <v>948.62099999999998</v>
      </c>
      <c r="AA18" s="68">
        <f>'Table 1. Total'!AS18</f>
        <v>899.98900000000003</v>
      </c>
      <c r="AB18" s="68">
        <f>'Table 1. Total'!AW18</f>
        <v>1038.9870000000001</v>
      </c>
      <c r="AC18" s="68">
        <f>'Table 1. Total'!BA18</f>
        <v>1152.857</v>
      </c>
      <c r="AD18" s="68">
        <f>'Table 1. Total'!BE18</f>
        <v>1246.4670000000001</v>
      </c>
      <c r="AE18" s="68">
        <f>'Table 1. Total'!BI18</f>
        <v>1389.998</v>
      </c>
      <c r="AF18" s="68">
        <f>'Table 1. Total'!BM18</f>
        <v>1434.8910000000001</v>
      </c>
      <c r="AG18" s="68">
        <f>'Table 1. Total'!BQ18</f>
        <v>1563.8510000000001</v>
      </c>
      <c r="AH18" s="68">
        <f>'Table 1. Total'!BU18</f>
        <v>1787.432</v>
      </c>
      <c r="AI18" s="68">
        <f>'Table 1. Total'!BY18</f>
        <v>2083.819</v>
      </c>
      <c r="AJ18" s="68">
        <f>'Table 1. Total'!CC18</f>
        <v>2271.0309999999999</v>
      </c>
    </row>
    <row r="19" spans="1:36">
      <c r="A19" t="s">
        <v>16</v>
      </c>
      <c r="B19" s="1">
        <v>29.1</v>
      </c>
      <c r="C19" s="1">
        <v>34.6</v>
      </c>
      <c r="D19" s="1">
        <v>42.1</v>
      </c>
      <c r="E19" s="1">
        <v>43.1</v>
      </c>
      <c r="F19" s="1">
        <v>44.4</v>
      </c>
      <c r="G19" s="1">
        <v>50.8</v>
      </c>
      <c r="H19" s="1">
        <v>56.5</v>
      </c>
      <c r="I19" s="1">
        <v>61.1</v>
      </c>
      <c r="J19" s="1">
        <v>59.6</v>
      </c>
      <c r="K19" s="1">
        <v>61.9</v>
      </c>
      <c r="L19" s="1">
        <v>66.3</v>
      </c>
      <c r="M19" s="1">
        <v>69.591999999999999</v>
      </c>
      <c r="N19" s="1">
        <v>77.908000000000001</v>
      </c>
      <c r="O19" s="1">
        <v>85.527000000000001</v>
      </c>
      <c r="P19" s="1">
        <v>93.320999999999998</v>
      </c>
      <c r="Q19" s="68">
        <f>'Table 1. Total'!E19</f>
        <v>102.155</v>
      </c>
      <c r="R19" s="68">
        <f>'Table 1. Total'!I19</f>
        <v>114.54300000000001</v>
      </c>
      <c r="S19" s="68">
        <f>'Table 1. Total'!M19</f>
        <v>122.467</v>
      </c>
      <c r="T19" s="68">
        <f>'Table 1. Total'!Q19</f>
        <v>127.571</v>
      </c>
      <c r="U19" s="68">
        <f>'Table 1. Total'!U19</f>
        <v>135.209</v>
      </c>
      <c r="V19" s="68">
        <f>'Table 1. Total'!Y19</f>
        <v>153.624</v>
      </c>
      <c r="W19" s="68">
        <f>'Table 1. Total'!AC19</f>
        <v>179.65299999999999</v>
      </c>
      <c r="X19" s="68">
        <f>'Table 1. Total'!AG19</f>
        <v>201.04400000000001</v>
      </c>
      <c r="Y19" s="68">
        <f>'Table 1. Total'!AK19</f>
        <v>216.74700000000001</v>
      </c>
      <c r="Z19" s="68">
        <f>'Table 1. Total'!AO19</f>
        <v>223.31299999999999</v>
      </c>
      <c r="AA19" s="68">
        <f>'Table 1. Total'!AS19</f>
        <v>229.39099999999999</v>
      </c>
      <c r="AB19" s="68">
        <f>'Table 1. Total'!AW19</f>
        <v>235.04599999999999</v>
      </c>
      <c r="AC19" s="68">
        <f>'Table 1. Total'!BA19</f>
        <v>244.495</v>
      </c>
      <c r="AD19" s="68">
        <f>'Table 1. Total'!BE19</f>
        <v>246.399</v>
      </c>
      <c r="AE19" s="68">
        <f>'Table 1. Total'!BI19</f>
        <v>248.27699999999999</v>
      </c>
      <c r="AF19" s="68">
        <f>'Table 1. Total'!BM19</f>
        <v>249.04400000000001</v>
      </c>
      <c r="AG19" s="68">
        <f>'Table 1. Total'!BQ19</f>
        <v>269.57799999999997</v>
      </c>
      <c r="AH19" s="68">
        <f>'Table 1. Total'!BU19</f>
        <v>268.18900000000002</v>
      </c>
      <c r="AI19" s="68">
        <f>'Table 1. Total'!BY19</f>
        <v>271.358</v>
      </c>
      <c r="AJ19" s="68">
        <f>'Table 1. Total'!CC19</f>
        <v>261.84899999999999</v>
      </c>
    </row>
    <row r="20" spans="1:36">
      <c r="A20" s="34" t="s">
        <v>18</v>
      </c>
      <c r="B20" s="1" t="s">
        <v>212</v>
      </c>
      <c r="C20" s="1" t="s">
        <v>212</v>
      </c>
      <c r="D20" s="1" t="s">
        <v>212</v>
      </c>
      <c r="E20" s="1" t="s">
        <v>212</v>
      </c>
      <c r="F20" s="1" t="s">
        <v>212</v>
      </c>
      <c r="G20" s="1" t="s">
        <v>212</v>
      </c>
      <c r="H20" s="1">
        <v>2.7879999999999998</v>
      </c>
      <c r="I20" s="1">
        <v>3.54</v>
      </c>
      <c r="J20" s="1">
        <v>3.915</v>
      </c>
      <c r="K20" s="1">
        <v>4.4290000000000003</v>
      </c>
      <c r="L20" s="1">
        <v>4.9210000000000003</v>
      </c>
      <c r="M20" s="1">
        <v>5.484</v>
      </c>
      <c r="N20" s="1">
        <v>6.0359999999999996</v>
      </c>
      <c r="O20" s="1">
        <v>6.7080000000000002</v>
      </c>
      <c r="P20" s="1">
        <v>6.944</v>
      </c>
      <c r="Q20" s="68">
        <f>'Table 1. Total'!E20</f>
        <v>7.4279999999999999</v>
      </c>
      <c r="R20" s="68">
        <f>'Table 1. Total'!I20</f>
        <v>7.69</v>
      </c>
      <c r="S20" s="68">
        <f>'Table 1. Total'!M20</f>
        <v>8.202</v>
      </c>
      <c r="T20" s="68">
        <f>'Table 1. Total'!Q20</f>
        <v>8.016</v>
      </c>
      <c r="U20" s="68">
        <f>'Table 1. Total'!U20</f>
        <v>8.2629999999999999</v>
      </c>
      <c r="V20" s="68">
        <f>'Table 1. Total'!Y20</f>
        <v>12.519</v>
      </c>
      <c r="W20" s="68">
        <f>'Table 1. Total'!AC20</f>
        <v>13.917999999999999</v>
      </c>
      <c r="X20" s="68">
        <f>'Table 1. Total'!AG20</f>
        <v>17.22</v>
      </c>
      <c r="Y20" s="68">
        <f>'Table 1. Total'!AK20</f>
        <v>19.431000000000001</v>
      </c>
      <c r="Z20" s="68">
        <f>'Table 1. Total'!AO20</f>
        <v>25.53</v>
      </c>
      <c r="AA20" s="68">
        <f>'Table 1. Total'!AS20</f>
        <v>30.239000000000001</v>
      </c>
      <c r="AB20" s="68">
        <f>'Table 1. Total'!AW20</f>
        <v>32.110999999999997</v>
      </c>
      <c r="AC20" s="68">
        <f>'Table 1. Total'!BA20</f>
        <v>31.783000000000001</v>
      </c>
      <c r="AD20" s="68">
        <f>'Table 1. Total'!BE20</f>
        <v>31.922000000000001</v>
      </c>
      <c r="AE20" s="68">
        <f>'Table 1. Total'!BI20</f>
        <v>32.280999999999999</v>
      </c>
      <c r="AF20" s="68">
        <f>'Table 1. Total'!BM20</f>
        <v>31.792999999999999</v>
      </c>
      <c r="AG20" s="68">
        <f>'Table 1. Total'!BQ20</f>
        <v>37.47</v>
      </c>
      <c r="AH20" s="68">
        <f>'Table 1. Total'!BU20</f>
        <v>38.93</v>
      </c>
      <c r="AI20" s="68">
        <f>'Table 1. Total'!BY20</f>
        <v>41.395000000000003</v>
      </c>
      <c r="AJ20" s="68">
        <f>'Table 1. Total'!CC20</f>
        <v>43.738999999999997</v>
      </c>
    </row>
    <row r="21" spans="1:36">
      <c r="A21" s="34" t="s">
        <v>19</v>
      </c>
      <c r="B21" s="1">
        <v>148.80000000000001</v>
      </c>
      <c r="C21" s="1">
        <v>173.6</v>
      </c>
      <c r="D21" s="1">
        <v>195.2</v>
      </c>
      <c r="E21" s="1">
        <v>207.7</v>
      </c>
      <c r="F21" s="1">
        <v>233.7</v>
      </c>
      <c r="G21" s="1">
        <v>255.1</v>
      </c>
      <c r="H21" s="1">
        <v>295.60000000000002</v>
      </c>
      <c r="I21" s="1">
        <v>324.3</v>
      </c>
      <c r="J21" s="1">
        <v>331.6</v>
      </c>
      <c r="K21" s="1">
        <v>346.4</v>
      </c>
      <c r="L21" s="1">
        <v>362.2</v>
      </c>
      <c r="M21" s="1">
        <v>374.55700000000002</v>
      </c>
      <c r="N21" s="1">
        <v>378.88299999999998</v>
      </c>
      <c r="O21" s="1">
        <v>384.14499999999998</v>
      </c>
      <c r="P21" s="1">
        <v>382.77499999999998</v>
      </c>
      <c r="Q21" s="68">
        <f>'Table 1. Total'!E21</f>
        <v>389.88799999999998</v>
      </c>
      <c r="R21" s="68">
        <f>'Table 1. Total'!I21</f>
        <v>393.47899999999998</v>
      </c>
      <c r="S21" s="68">
        <f>'Table 1. Total'!M21</f>
        <v>392.13200000000001</v>
      </c>
      <c r="T21" s="68">
        <f>'Table 1. Total'!Q21</f>
        <v>384.66199999999998</v>
      </c>
      <c r="U21" s="68">
        <f>'Table 1. Total'!U21</f>
        <v>440.62099999999998</v>
      </c>
      <c r="V21" s="68">
        <f>'Table 1. Total'!Y21</f>
        <v>569.53499999999997</v>
      </c>
      <c r="W21" s="68">
        <f>'Table 1. Total'!AC21</f>
        <v>649.15300000000002</v>
      </c>
      <c r="X21" s="68">
        <f>'Table 1. Total'!AG21</f>
        <v>743.04300000000001</v>
      </c>
      <c r="Y21" s="68">
        <f>'Table 1. Total'!AK21</f>
        <v>927.81299999999999</v>
      </c>
      <c r="Z21" s="68">
        <f>'Table 1. Total'!AO21</f>
        <v>1025.8050000000001</v>
      </c>
      <c r="AA21" s="68">
        <f>'Table 1. Total'!AS21</f>
        <v>1085.165</v>
      </c>
      <c r="AB21" s="68">
        <f>'Table 1. Total'!AW21</f>
        <v>1114.1289999999999</v>
      </c>
      <c r="AC21" s="68">
        <f>'Table 1. Total'!BA21</f>
        <v>1145.655</v>
      </c>
      <c r="AD21" s="68">
        <f>'Table 1. Total'!BE21</f>
        <v>1184.1479999999999</v>
      </c>
      <c r="AE21" s="68">
        <f>'Table 1. Total'!BI21</f>
        <v>1209.742</v>
      </c>
      <c r="AF21" s="68">
        <f>'Table 1. Total'!BM21</f>
        <v>1224.364</v>
      </c>
      <c r="AG21" s="68">
        <f>'Table 1. Total'!BQ21</f>
        <v>1346.9159999999999</v>
      </c>
      <c r="AH21" s="68">
        <f>'Table 1. Total'!BU21</f>
        <v>1429.404</v>
      </c>
      <c r="AI21" s="68">
        <f>'Table 1. Total'!BY21</f>
        <v>1504.105</v>
      </c>
      <c r="AJ21" s="68">
        <f>'Table 1. Total'!CC21</f>
        <v>1575.374</v>
      </c>
    </row>
    <row r="22" spans="1:36">
      <c r="A22" s="34" t="s">
        <v>20</v>
      </c>
      <c r="B22" s="1">
        <v>561.29999999999995</v>
      </c>
      <c r="C22" s="1">
        <v>593.29999999999995</v>
      </c>
      <c r="D22" s="1">
        <v>763.4</v>
      </c>
      <c r="E22" s="1">
        <v>962.4</v>
      </c>
      <c r="F22" s="1">
        <v>1094.2</v>
      </c>
      <c r="G22" s="1">
        <v>1208.8</v>
      </c>
      <c r="H22" s="1">
        <v>1310</v>
      </c>
      <c r="I22" s="1">
        <v>1357.0709999999999</v>
      </c>
      <c r="J22" s="1">
        <v>1370.729</v>
      </c>
      <c r="K22" s="1">
        <v>1424.1949999999999</v>
      </c>
      <c r="L22" s="1">
        <v>1376.76</v>
      </c>
      <c r="M22" s="1">
        <v>1214.95</v>
      </c>
      <c r="N22" s="1">
        <v>1302.144</v>
      </c>
      <c r="O22" s="1">
        <v>1297.5540000000001</v>
      </c>
      <c r="P22" s="1">
        <v>1335.7090000000001</v>
      </c>
      <c r="Q22" s="68">
        <f>'Table 1. Total'!E22</f>
        <v>1375.2929999999999</v>
      </c>
      <c r="R22" s="68">
        <f>'Table 1. Total'!I22</f>
        <v>1431.2929999999999</v>
      </c>
      <c r="S22" s="68">
        <f>'Table 1. Total'!M22</f>
        <v>1366.7190000000001</v>
      </c>
      <c r="T22" s="68">
        <f>'Table 1. Total'!Q22</f>
        <v>1298.3219999999999</v>
      </c>
      <c r="U22" s="68">
        <f>'Table 1. Total'!U22</f>
        <v>1287.298</v>
      </c>
      <c r="V22" s="68">
        <f>'Table 1. Total'!Y22</f>
        <v>1369.2950000000001</v>
      </c>
      <c r="W22" s="68">
        <f>'Table 1. Total'!AC22</f>
        <v>1370.64</v>
      </c>
      <c r="X22" s="68">
        <f>'Table 1. Total'!AG22</f>
        <v>1395.605</v>
      </c>
      <c r="Y22" s="68">
        <f>'Table 1. Total'!AK22</f>
        <v>1415.0319999999999</v>
      </c>
      <c r="Z22" s="68">
        <f>'Table 1. Total'!AO22</f>
        <v>1551.5530000000001</v>
      </c>
      <c r="AA22" s="68">
        <f>'Table 1. Total'!AS22</f>
        <v>1810.8589999999999</v>
      </c>
      <c r="AB22" s="68">
        <f>'Table 1. Total'!AW22</f>
        <v>1881.2739999999999</v>
      </c>
      <c r="AC22" s="68">
        <f>'Table 1. Total'!BA22</f>
        <v>1883.7719999999999</v>
      </c>
      <c r="AD22" s="68">
        <f>'Table 1. Total'!BE22</f>
        <v>1904.5840000000001</v>
      </c>
      <c r="AE22" s="68">
        <f>'Table 1. Total'!BI22</f>
        <v>1907.798</v>
      </c>
      <c r="AF22" s="68">
        <f>'Table 1. Total'!BM22</f>
        <v>1796.655</v>
      </c>
      <c r="AG22" s="68">
        <f>'Table 1. Total'!BQ22</f>
        <v>2015.37</v>
      </c>
      <c r="AH22" s="68">
        <f>'Table 1. Total'!BU22</f>
        <v>2004.8150000000001</v>
      </c>
      <c r="AI22" s="68">
        <f>'Table 1. Total'!BY22</f>
        <v>1972.413</v>
      </c>
      <c r="AJ22" s="68">
        <f>'Table 1. Total'!CC22</f>
        <v>1954.3969999999999</v>
      </c>
    </row>
    <row r="23" spans="1:36">
      <c r="A23" s="34" t="s">
        <v>21</v>
      </c>
      <c r="B23" s="1">
        <v>83.924000000000007</v>
      </c>
      <c r="C23" s="1">
        <v>95.947000000000003</v>
      </c>
      <c r="D23" s="1">
        <v>107.97</v>
      </c>
      <c r="E23" s="1">
        <v>127.54600000000001</v>
      </c>
      <c r="F23" s="1">
        <v>148.35499999999999</v>
      </c>
      <c r="G23" s="1">
        <v>161.01599999999999</v>
      </c>
      <c r="H23" s="1">
        <v>171.83699999999999</v>
      </c>
      <c r="I23" s="1">
        <v>180.65299999999999</v>
      </c>
      <c r="J23" s="1">
        <v>192.965</v>
      </c>
      <c r="K23" s="1">
        <v>207.64500000000001</v>
      </c>
      <c r="L23" s="1">
        <v>200.179</v>
      </c>
      <c r="M23" s="1">
        <v>205.83799999999999</v>
      </c>
      <c r="N23" s="1">
        <v>205.43</v>
      </c>
      <c r="O23" s="1">
        <v>221.77799999999999</v>
      </c>
      <c r="P23" s="1">
        <v>226.28</v>
      </c>
      <c r="Q23" s="68">
        <f>'Table 1. Total'!E23</f>
        <v>229.685</v>
      </c>
      <c r="R23" s="68">
        <f>'Table 1. Total'!I23</f>
        <v>226.06100000000001</v>
      </c>
      <c r="S23" s="68">
        <f>'Table 1. Total'!M23</f>
        <v>211.95500000000001</v>
      </c>
      <c r="T23" s="68">
        <f>'Table 1. Total'!Q23</f>
        <v>201.84299999999999</v>
      </c>
      <c r="U23" s="68">
        <f>'Table 1. Total'!U23</f>
        <v>197.24100000000001</v>
      </c>
      <c r="V23" s="68">
        <f>'Table 1. Total'!Y23</f>
        <v>184.87899999999999</v>
      </c>
      <c r="W23" s="68">
        <f>'Table 1. Total'!AC23</f>
        <v>182.41399999999999</v>
      </c>
      <c r="X23" s="68">
        <f>'Table 1. Total'!AG23</f>
        <v>181.28800000000001</v>
      </c>
      <c r="Y23" s="68">
        <f>'Table 1. Total'!AK23</f>
        <v>188.02500000000001</v>
      </c>
      <c r="Z23" s="68">
        <f>'Table 1. Total'!AO23</f>
        <v>190.767</v>
      </c>
      <c r="AA23" s="68">
        <f>'Table 1. Total'!AS23</f>
        <v>195.12899999999999</v>
      </c>
      <c r="AB23" s="68">
        <f>'Table 1. Total'!AW23</f>
        <v>192.44800000000001</v>
      </c>
      <c r="AC23" s="68">
        <f>'Table 1. Total'!BA23</f>
        <v>187.80699999999999</v>
      </c>
      <c r="AD23" s="68">
        <f>'Table 1. Total'!BE23</f>
        <v>192.077</v>
      </c>
      <c r="AE23" s="68">
        <f>'Table 1. Total'!BI23</f>
        <v>185.45</v>
      </c>
      <c r="AF23" s="68">
        <f>'Table 1. Total'!BM23</f>
        <v>186.71199999999999</v>
      </c>
      <c r="AG23" s="68">
        <f>'Table 1. Total'!BQ23</f>
        <v>197.45699999999999</v>
      </c>
      <c r="AH23" s="68">
        <f>'Table 1. Total'!BU23</f>
        <v>200.35400000000001</v>
      </c>
      <c r="AI23" s="68">
        <f>'Table 1. Total'!BY23</f>
        <v>193.208</v>
      </c>
      <c r="AJ23" s="68">
        <f>'Table 1. Total'!CC23</f>
        <v>200.10300000000001</v>
      </c>
    </row>
    <row r="24" spans="1:36">
      <c r="A24" s="34" t="s">
        <v>22</v>
      </c>
      <c r="B24" s="1">
        <v>193.21700000000001</v>
      </c>
      <c r="C24" s="1">
        <v>189.58099999999999</v>
      </c>
      <c r="D24" s="1">
        <v>202.744</v>
      </c>
      <c r="E24" s="1">
        <v>248.33099999999999</v>
      </c>
      <c r="F24" s="1">
        <v>324.23200000000003</v>
      </c>
      <c r="G24" s="1">
        <v>330.02</v>
      </c>
      <c r="H24" s="1">
        <v>383.82299999999998</v>
      </c>
      <c r="I24" s="1">
        <v>407.11700000000002</v>
      </c>
      <c r="J24" s="1">
        <v>420.75700000000001</v>
      </c>
      <c r="K24" s="1">
        <v>419.06599999999997</v>
      </c>
      <c r="L24" s="1">
        <v>421.57400000000001</v>
      </c>
      <c r="M24" s="1">
        <v>414.82600000000002</v>
      </c>
      <c r="N24" s="1">
        <v>400.66300000000001</v>
      </c>
      <c r="O24" s="1">
        <v>422.18</v>
      </c>
      <c r="P24" s="1">
        <v>462.61</v>
      </c>
      <c r="Q24" s="68">
        <f>'Table 1. Total'!E24</f>
        <v>526.42999999999995</v>
      </c>
      <c r="R24" s="68">
        <f>'Table 1. Total'!I24</f>
        <v>573.49300000000005</v>
      </c>
      <c r="S24" s="68">
        <f>'Table 1. Total'!M24</f>
        <v>619.11400000000003</v>
      </c>
      <c r="T24" s="68">
        <f>'Table 1. Total'!Q24</f>
        <v>666.88</v>
      </c>
      <c r="U24" s="68">
        <f>'Table 1. Total'!U24</f>
        <v>809.98500000000001</v>
      </c>
      <c r="V24" s="68">
        <f>'Table 1. Total'!Y24</f>
        <v>1005.405</v>
      </c>
      <c r="W24" s="68">
        <f>'Table 1. Total'!AC24</f>
        <v>1220.252</v>
      </c>
      <c r="X24" s="68">
        <f>'Table 1. Total'!AG24</f>
        <v>1353.7650000000001</v>
      </c>
      <c r="Y24" s="68">
        <f>'Table 1. Total'!AK24</f>
        <v>1447.7909999999999</v>
      </c>
      <c r="Z24" s="68">
        <f>'Table 1. Total'!AO24</f>
        <v>1519.787</v>
      </c>
      <c r="AA24" s="68">
        <f>'Table 1. Total'!AS24</f>
        <v>1622.144</v>
      </c>
      <c r="AB24" s="68">
        <f>'Table 1. Total'!AW24</f>
        <v>1683.922</v>
      </c>
      <c r="AC24" s="68">
        <f>'Table 1. Total'!BA24</f>
        <v>1749.1659999999999</v>
      </c>
      <c r="AD24" s="68">
        <f>'Table 1. Total'!BE24</f>
        <v>1805.9870000000001</v>
      </c>
      <c r="AE24" s="68">
        <f>'Table 1. Total'!BI24</f>
        <v>1858.41</v>
      </c>
      <c r="AF24" s="68">
        <f>'Table 1. Total'!BM24</f>
        <v>1913.5139999999999</v>
      </c>
      <c r="AG24" s="68">
        <f>'Table 1. Total'!BQ24</f>
        <v>2226.3319999999999</v>
      </c>
      <c r="AH24" s="68">
        <f>'Table 1. Total'!BU24</f>
        <v>2402.7660000000001</v>
      </c>
      <c r="AI24" s="68">
        <f>'Table 1. Total'!BY24</f>
        <v>2516.819</v>
      </c>
      <c r="AJ24" s="68">
        <f>'Table 1. Total'!CC24</f>
        <v>2720.877</v>
      </c>
    </row>
    <row r="25" spans="1:36">
      <c r="A25" s="34" t="s">
        <v>23</v>
      </c>
      <c r="B25" s="1">
        <v>3117.5149999999999</v>
      </c>
      <c r="C25" s="1">
        <v>3402.66</v>
      </c>
      <c r="D25" s="1">
        <v>3785.078</v>
      </c>
      <c r="E25" s="1">
        <v>4164.1949999999997</v>
      </c>
      <c r="F25" s="1">
        <v>4514.9719999999998</v>
      </c>
      <c r="G25" s="1">
        <v>4713.1189999999997</v>
      </c>
      <c r="H25" s="1">
        <v>4910.1130000000003</v>
      </c>
      <c r="I25" s="1">
        <v>5119.5150000000003</v>
      </c>
      <c r="J25" s="1">
        <v>5247.6679999999997</v>
      </c>
      <c r="K25" s="1">
        <v>5259.5649999999996</v>
      </c>
      <c r="L25" s="1">
        <v>5244.22</v>
      </c>
      <c r="M25" s="1">
        <v>4981.4059999999999</v>
      </c>
      <c r="N25" s="1">
        <v>5123.5190000000002</v>
      </c>
      <c r="O25" s="1">
        <v>5523.241</v>
      </c>
      <c r="P25" s="1">
        <v>6046.9960000000001</v>
      </c>
      <c r="Q25" s="68">
        <f>'Table 1. Total'!E25</f>
        <v>7341.9279999999999</v>
      </c>
      <c r="R25" s="68">
        <f>'Table 1. Total'!I25</f>
        <v>7709.5450000000001</v>
      </c>
      <c r="S25" s="68">
        <f>'Table 1. Total'!M25</f>
        <v>7981.3950000000004</v>
      </c>
      <c r="T25" s="68">
        <f>'Table 1. Total'!Q25</f>
        <v>8348.06</v>
      </c>
      <c r="U25" s="68">
        <f>'Table 1. Total'!U25</f>
        <v>9758.8770000000004</v>
      </c>
      <c r="V25" s="68">
        <f>'Table 1. Total'!Y25</f>
        <v>11397.29</v>
      </c>
      <c r="W25" s="68">
        <f>'Table 1. Total'!AC25</f>
        <v>13109.307000000001</v>
      </c>
      <c r="X25" s="68">
        <f>'Table 1. Total'!AG25</f>
        <v>14243.031000000001</v>
      </c>
      <c r="Y25" s="68">
        <f>'Table 1. Total'!AK25</f>
        <v>15409.727999999999</v>
      </c>
      <c r="Z25" s="68">
        <f>'Table 1. Total'!AO25</f>
        <v>16205.501</v>
      </c>
      <c r="AA25" s="68">
        <f>'Table 1. Total'!AS25</f>
        <v>16902.618999999999</v>
      </c>
      <c r="AB25" s="68">
        <f>'Table 1. Total'!AW25</f>
        <v>17634.537</v>
      </c>
      <c r="AC25" s="68">
        <f>'Table 1. Total'!BA25</f>
        <v>18445.034</v>
      </c>
      <c r="AD25" s="68">
        <f>'Table 1. Total'!BE25</f>
        <v>19024.482</v>
      </c>
      <c r="AE25" s="68">
        <f>'Table 1. Total'!BI25</f>
        <v>20264.329000000002</v>
      </c>
      <c r="AF25" s="68">
        <f>'Table 1. Total'!BM25</f>
        <v>21357.612000000001</v>
      </c>
      <c r="AG25" s="68">
        <f>'Table 1. Total'!BQ25</f>
        <v>25710.881000000001</v>
      </c>
      <c r="AH25" s="68">
        <f>'Table 1. Total'!BU25</f>
        <v>27130.289000000001</v>
      </c>
      <c r="AI25" s="68">
        <f>'Table 1. Total'!BY25</f>
        <v>28499.037</v>
      </c>
      <c r="AJ25" s="68">
        <f>'Table 1. Total'!CC25</f>
        <v>31022.746999999999</v>
      </c>
    </row>
    <row r="26" spans="1:36">
      <c r="A26" s="34" t="s">
        <v>145</v>
      </c>
      <c r="B26" s="1" t="s">
        <v>212</v>
      </c>
      <c r="C26" s="1" t="s">
        <v>212</v>
      </c>
      <c r="D26" s="1" t="s">
        <v>212</v>
      </c>
      <c r="E26" s="1" t="s">
        <v>212</v>
      </c>
      <c r="F26" s="1" t="s">
        <v>212</v>
      </c>
      <c r="G26" s="1" t="s">
        <v>212</v>
      </c>
      <c r="H26" s="1">
        <v>3.7320000000000002</v>
      </c>
      <c r="I26" s="1">
        <v>4.0449999999999999</v>
      </c>
      <c r="J26" s="1">
        <v>4.633</v>
      </c>
      <c r="K26" s="1">
        <v>5.141</v>
      </c>
      <c r="L26" s="1">
        <v>5.5830000000000002</v>
      </c>
      <c r="M26" s="1">
        <v>6.1029999999999998</v>
      </c>
      <c r="N26" s="1">
        <v>6.7460000000000004</v>
      </c>
      <c r="O26" s="1">
        <v>7.431</v>
      </c>
      <c r="P26" s="1">
        <v>8.2810000000000006</v>
      </c>
      <c r="Q26" s="1">
        <v>9.16</v>
      </c>
      <c r="R26" s="1">
        <v>9.6980000000000004</v>
      </c>
      <c r="S26" s="1">
        <v>9.7170000000000005</v>
      </c>
      <c r="T26" s="1">
        <v>9.593</v>
      </c>
      <c r="U26" s="1">
        <v>8.8000000000000007</v>
      </c>
      <c r="V26" s="1">
        <v>10.616</v>
      </c>
      <c r="W26" s="1">
        <v>11.542999999999999</v>
      </c>
      <c r="X26" s="1">
        <v>13.728</v>
      </c>
      <c r="Y26" s="1">
        <v>16.3</v>
      </c>
      <c r="Z26" s="1">
        <v>19.393999999999998</v>
      </c>
      <c r="AA26" s="1">
        <v>19.706</v>
      </c>
      <c r="AB26" s="1">
        <v>20.024999999999999</v>
      </c>
      <c r="AC26" s="1">
        <v>20.329999999999998</v>
      </c>
      <c r="AD26" s="1">
        <v>19.597000000000001</v>
      </c>
      <c r="AE26" s="1">
        <v>21.965</v>
      </c>
      <c r="AF26" s="1">
        <v>21.597999999999999</v>
      </c>
      <c r="AG26" s="1">
        <v>25.417000000000002</v>
      </c>
      <c r="AH26" s="1">
        <v>24.776</v>
      </c>
      <c r="AI26" s="1">
        <v>23.812999999999999</v>
      </c>
      <c r="AJ26" s="1">
        <v>23.076000000000001</v>
      </c>
    </row>
    <row r="27" spans="1:36">
      <c r="A27" s="34" t="s">
        <v>146</v>
      </c>
      <c r="B27" s="1" t="s">
        <v>212</v>
      </c>
      <c r="C27" s="1" t="s">
        <v>212</v>
      </c>
      <c r="D27" s="1" t="s">
        <v>212</v>
      </c>
      <c r="E27" s="1" t="s">
        <v>212</v>
      </c>
      <c r="F27" s="1" t="s">
        <v>212</v>
      </c>
      <c r="G27" s="1" t="s">
        <v>212</v>
      </c>
      <c r="H27" s="1">
        <v>0.23599999999999999</v>
      </c>
      <c r="I27" s="1">
        <v>0.27700000000000002</v>
      </c>
      <c r="J27" s="1">
        <v>0.311</v>
      </c>
      <c r="K27" s="1">
        <v>0.30199999999999999</v>
      </c>
      <c r="L27" s="1">
        <v>0.34799999999999998</v>
      </c>
      <c r="M27" s="1">
        <v>0.316</v>
      </c>
      <c r="N27" s="1">
        <v>0.34399999999999997</v>
      </c>
      <c r="O27" s="1">
        <v>0.443</v>
      </c>
      <c r="P27" s="1">
        <v>0.49</v>
      </c>
      <c r="Q27" s="1">
        <v>0.505</v>
      </c>
      <c r="R27" s="1">
        <v>0.53700000000000003</v>
      </c>
      <c r="S27" s="1">
        <v>0.64</v>
      </c>
      <c r="T27" s="1">
        <v>0.64100000000000001</v>
      </c>
      <c r="U27" s="1">
        <v>0.77700000000000002</v>
      </c>
      <c r="V27" s="1">
        <v>1.127</v>
      </c>
      <c r="W27" s="1">
        <v>1.1779999999999999</v>
      </c>
      <c r="X27" s="1">
        <v>1.272</v>
      </c>
      <c r="Y27" s="1">
        <v>2.016</v>
      </c>
      <c r="Z27" s="1">
        <v>2.1909999999999998</v>
      </c>
      <c r="AA27" s="1">
        <v>2.355</v>
      </c>
      <c r="AB27" s="1">
        <v>2.2669999999999999</v>
      </c>
      <c r="AC27" s="1">
        <v>2.2719999999999998</v>
      </c>
      <c r="AD27" s="1">
        <v>2.294</v>
      </c>
      <c r="AE27" s="1">
        <v>2.2490000000000001</v>
      </c>
      <c r="AF27" s="1">
        <v>2.5760000000000001</v>
      </c>
      <c r="AG27" s="1">
        <v>5.32</v>
      </c>
      <c r="AH27" s="1">
        <v>5.7939999999999996</v>
      </c>
      <c r="AI27" s="1">
        <v>6.9649999999999999</v>
      </c>
      <c r="AJ27" s="1">
        <v>7.7080000000000002</v>
      </c>
    </row>
    <row r="28" spans="1:36">
      <c r="A28" s="34" t="s">
        <v>147</v>
      </c>
      <c r="B28" s="1">
        <v>114.73399999999999</v>
      </c>
      <c r="C28" s="1">
        <v>134.542</v>
      </c>
      <c r="D28" s="1">
        <v>154.18299999999999</v>
      </c>
      <c r="E28" s="1">
        <v>185.63900000000001</v>
      </c>
      <c r="F28" s="1">
        <v>220.078</v>
      </c>
      <c r="G28" s="1">
        <v>245.071</v>
      </c>
      <c r="H28" s="1">
        <v>267.61099999999999</v>
      </c>
      <c r="I28" s="1">
        <v>274.447</v>
      </c>
      <c r="J28" s="1">
        <v>279.351</v>
      </c>
      <c r="K28" s="1">
        <v>265.21600000000001</v>
      </c>
      <c r="L28" s="1">
        <v>497.63900000000001</v>
      </c>
      <c r="M28" s="1">
        <v>537.82100000000003</v>
      </c>
      <c r="N28" s="1">
        <v>668.96</v>
      </c>
      <c r="O28" s="1">
        <v>701.76099999999997</v>
      </c>
      <c r="P28" s="1">
        <v>745.81799999999998</v>
      </c>
      <c r="Q28" s="1">
        <v>784.69600000000003</v>
      </c>
      <c r="R28" s="1">
        <v>731.65300000000002</v>
      </c>
      <c r="S28" s="1">
        <v>865.98099999999999</v>
      </c>
      <c r="T28" s="1">
        <v>948.73500000000001</v>
      </c>
      <c r="U28" s="1">
        <v>1754.2570000000001</v>
      </c>
      <c r="V28" s="1">
        <v>2094.3580000000002</v>
      </c>
      <c r="W28" s="1">
        <v>2238.058</v>
      </c>
      <c r="X28" s="1">
        <v>2438.817</v>
      </c>
      <c r="Y28" s="1">
        <v>2471.1309999999999</v>
      </c>
      <c r="Z28" s="1">
        <v>2402.7959999999998</v>
      </c>
      <c r="AA28" s="1">
        <v>2405.5549999999998</v>
      </c>
      <c r="AB28" s="1">
        <v>2248.9859999999999</v>
      </c>
      <c r="AC28" s="1">
        <v>2071.73</v>
      </c>
      <c r="AD28" s="1">
        <v>1895.4010000000001</v>
      </c>
      <c r="AE28" s="1">
        <v>1798.7719999999999</v>
      </c>
      <c r="AF28" s="1">
        <v>2013.2</v>
      </c>
      <c r="AG28" s="1">
        <v>2270.442</v>
      </c>
      <c r="AH28" s="1">
        <v>2451.6370000000002</v>
      </c>
      <c r="AI28" s="1">
        <v>2621.7139999999999</v>
      </c>
      <c r="AJ28" s="1">
        <v>2689.558</v>
      </c>
    </row>
    <row r="29" spans="1:36">
      <c r="A29" s="34" t="s">
        <v>148</v>
      </c>
      <c r="B29" s="1">
        <v>138.96299999999999</v>
      </c>
      <c r="C29" s="1">
        <v>161.79400000000001</v>
      </c>
      <c r="D29" s="1">
        <v>185.56800000000001</v>
      </c>
      <c r="E29" s="1">
        <v>204.91900000000001</v>
      </c>
      <c r="F29" s="1">
        <v>237.24600000000001</v>
      </c>
      <c r="G29" s="1">
        <v>267.77</v>
      </c>
      <c r="H29" s="1">
        <v>296.73599999999999</v>
      </c>
      <c r="I29" s="1">
        <v>337.15300000000002</v>
      </c>
      <c r="J29" s="1">
        <v>372.24299999999999</v>
      </c>
      <c r="K29" s="1">
        <v>422.76400000000001</v>
      </c>
      <c r="L29" s="1">
        <v>435.78100000000001</v>
      </c>
      <c r="M29" s="1">
        <v>430.214</v>
      </c>
      <c r="N29" s="1">
        <v>460.88400000000001</v>
      </c>
      <c r="O29" s="1">
        <v>518.57000000000005</v>
      </c>
      <c r="P29" s="1">
        <v>537.44600000000003</v>
      </c>
      <c r="Q29" s="1">
        <v>553.96199999999999</v>
      </c>
      <c r="R29" s="1">
        <v>564.29</v>
      </c>
      <c r="S29" s="1">
        <v>549.75699999999995</v>
      </c>
      <c r="T29" s="1">
        <v>536.97400000000005</v>
      </c>
      <c r="U29" s="1">
        <v>557.48599999999999</v>
      </c>
      <c r="V29" s="1">
        <v>608.44600000000003</v>
      </c>
      <c r="W29" s="1">
        <v>618.53</v>
      </c>
      <c r="X29" s="1">
        <v>644.73199999999997</v>
      </c>
      <c r="Y29" s="1">
        <v>679.46500000000003</v>
      </c>
      <c r="Z29" s="1">
        <v>709.755</v>
      </c>
      <c r="AA29" s="1">
        <v>729.99900000000002</v>
      </c>
      <c r="AB29" s="1">
        <v>741.54200000000003</v>
      </c>
      <c r="AC29" s="1">
        <v>753.41</v>
      </c>
      <c r="AD29" s="1">
        <v>761.61</v>
      </c>
      <c r="AE29" s="1">
        <v>803.80700000000002</v>
      </c>
      <c r="AF29" s="1">
        <v>837.72699999999998</v>
      </c>
      <c r="AG29" s="1">
        <v>999.29899999999998</v>
      </c>
      <c r="AH29" s="1">
        <v>1059.78</v>
      </c>
      <c r="AI29" s="1">
        <v>1053.579</v>
      </c>
      <c r="AJ29" s="1">
        <v>1143.2940000000001</v>
      </c>
    </row>
    <row r="30" spans="1:36">
      <c r="A30" s="34" t="s">
        <v>196</v>
      </c>
      <c r="B30" s="1" t="s">
        <v>212</v>
      </c>
      <c r="C30" s="1" t="s">
        <v>212</v>
      </c>
      <c r="D30" s="1" t="s">
        <v>212</v>
      </c>
      <c r="E30" s="1" t="s">
        <v>212</v>
      </c>
      <c r="F30" s="1" t="s">
        <v>212</v>
      </c>
      <c r="G30" s="1" t="s">
        <v>212</v>
      </c>
      <c r="H30" s="1">
        <v>0.56100000000000005</v>
      </c>
      <c r="I30" s="1">
        <v>0.626</v>
      </c>
      <c r="J30" s="1">
        <v>0.62</v>
      </c>
      <c r="K30" s="1">
        <v>0.57499999999999996</v>
      </c>
      <c r="L30" s="1">
        <v>0.90500000000000003</v>
      </c>
      <c r="M30" s="1">
        <v>1.0109999999999999</v>
      </c>
      <c r="N30" s="1">
        <v>1.304</v>
      </c>
      <c r="O30" s="1">
        <v>1.252</v>
      </c>
      <c r="P30" s="1">
        <v>1.41</v>
      </c>
      <c r="Q30" s="1">
        <v>1.629</v>
      </c>
      <c r="R30" s="1">
        <v>1.639</v>
      </c>
      <c r="S30" s="1">
        <v>1.7370000000000001</v>
      </c>
      <c r="T30" s="1">
        <v>1.9350000000000001</v>
      </c>
      <c r="U30" s="1">
        <v>4.5110000000000001</v>
      </c>
      <c r="V30" s="1">
        <v>6.9569999999999999</v>
      </c>
      <c r="W30" s="1">
        <v>8.5380000000000003</v>
      </c>
      <c r="X30" s="1">
        <v>8.9489999999999998</v>
      </c>
      <c r="Y30" s="1">
        <v>9.3640000000000008</v>
      </c>
      <c r="Z30" s="1">
        <v>9.1720000000000006</v>
      </c>
      <c r="AA30" s="1">
        <v>9.8179999999999996</v>
      </c>
      <c r="AB30" s="1">
        <v>9.0890000000000004</v>
      </c>
      <c r="AC30" s="1">
        <v>10.224</v>
      </c>
      <c r="AD30" s="1">
        <v>10.493</v>
      </c>
      <c r="AE30" s="1">
        <v>10.784000000000001</v>
      </c>
      <c r="AF30" s="1">
        <v>11.209</v>
      </c>
      <c r="AG30" s="1">
        <v>12.87</v>
      </c>
      <c r="AH30" s="1">
        <v>14.81</v>
      </c>
      <c r="AI30" s="1">
        <v>16.039000000000001</v>
      </c>
      <c r="AJ30" s="1">
        <v>17.579000000000001</v>
      </c>
    </row>
    <row r="31" spans="1:36">
      <c r="A31" s="34" t="s">
        <v>197</v>
      </c>
      <c r="B31" s="1" t="s">
        <v>212</v>
      </c>
      <c r="C31" s="1" t="s">
        <v>212</v>
      </c>
      <c r="D31" s="1" t="s">
        <v>212</v>
      </c>
      <c r="E31" s="1" t="s">
        <v>212</v>
      </c>
      <c r="F31" s="1">
        <v>0.50700000000000001</v>
      </c>
      <c r="G31" s="1">
        <v>0.76400000000000001</v>
      </c>
      <c r="H31" s="1">
        <v>0.89500000000000002</v>
      </c>
      <c r="I31" s="1">
        <v>1.3520000000000001</v>
      </c>
      <c r="J31" s="1">
        <v>1.802</v>
      </c>
      <c r="K31" s="1">
        <v>2.1539999999999999</v>
      </c>
      <c r="L31" s="1">
        <v>2.8860000000000001</v>
      </c>
      <c r="M31" s="1">
        <v>2.9119999999999999</v>
      </c>
      <c r="N31" s="1">
        <v>3.1850000000000001</v>
      </c>
      <c r="O31" s="1">
        <v>3.3660000000000001</v>
      </c>
      <c r="P31" s="1">
        <v>3.395</v>
      </c>
      <c r="Q31" s="1">
        <v>3.4049999999999998</v>
      </c>
      <c r="R31" s="1">
        <v>3.702</v>
      </c>
      <c r="S31" s="1">
        <v>4.1520000000000001</v>
      </c>
      <c r="T31" s="1">
        <v>4.6100000000000003</v>
      </c>
      <c r="U31" s="1">
        <v>4.7619999999999996</v>
      </c>
      <c r="V31" s="1">
        <v>7.5289999999999999</v>
      </c>
      <c r="W31" s="1">
        <v>10.154</v>
      </c>
      <c r="X31" s="1">
        <v>11.632</v>
      </c>
      <c r="Y31" s="1">
        <v>13.266</v>
      </c>
      <c r="Z31" s="1">
        <v>13.553000000000001</v>
      </c>
      <c r="AA31" s="1">
        <v>14.829000000000001</v>
      </c>
      <c r="AB31" s="1">
        <v>15.882</v>
      </c>
      <c r="AC31" s="1">
        <v>15.448</v>
      </c>
      <c r="AD31" s="1">
        <v>16.542000000000002</v>
      </c>
      <c r="AE31" s="1">
        <v>15.323</v>
      </c>
      <c r="AF31" s="1">
        <v>17.526</v>
      </c>
      <c r="AG31" s="1">
        <v>23.062999999999999</v>
      </c>
      <c r="AH31" s="1">
        <v>24.536000000000001</v>
      </c>
      <c r="AI31" s="1">
        <v>25.672000000000001</v>
      </c>
      <c r="AJ31" s="1">
        <v>27.558</v>
      </c>
    </row>
    <row r="32" spans="1:36">
      <c r="A32" s="34" t="s">
        <v>149</v>
      </c>
      <c r="B32" s="1">
        <v>0.72</v>
      </c>
      <c r="C32" s="1">
        <v>0.65</v>
      </c>
      <c r="D32" s="1">
        <v>0.63</v>
      </c>
      <c r="E32" s="1">
        <v>0.82</v>
      </c>
      <c r="F32" s="1">
        <v>1.1200000000000001</v>
      </c>
      <c r="G32" s="1">
        <v>1.1399999999999999</v>
      </c>
      <c r="H32" s="1">
        <v>1.61</v>
      </c>
      <c r="I32" s="1">
        <v>1.61</v>
      </c>
      <c r="J32" s="1">
        <v>1.63</v>
      </c>
      <c r="K32" s="1">
        <v>1.65</v>
      </c>
      <c r="L32" s="1">
        <v>1.66</v>
      </c>
      <c r="M32" s="1">
        <v>1.7230000000000001</v>
      </c>
      <c r="N32" s="1">
        <v>1.82</v>
      </c>
      <c r="O32" s="1">
        <v>1.863</v>
      </c>
      <c r="P32" s="1">
        <v>1.95</v>
      </c>
      <c r="Q32" s="1">
        <v>2.2069999999999999</v>
      </c>
      <c r="R32" s="1">
        <v>2.407</v>
      </c>
      <c r="S32" s="1">
        <v>2.8039999999999998</v>
      </c>
      <c r="T32" s="1">
        <v>3.0459999999999998</v>
      </c>
      <c r="U32" s="1">
        <v>5.8520000000000003</v>
      </c>
      <c r="V32" s="1">
        <v>5.9690000000000003</v>
      </c>
      <c r="W32" s="1">
        <v>8.0950000000000006</v>
      </c>
      <c r="X32" s="1">
        <v>8.2010000000000005</v>
      </c>
      <c r="Y32" s="1">
        <v>9.6999999999999993</v>
      </c>
      <c r="Z32" s="1">
        <v>10.997999999999999</v>
      </c>
      <c r="AA32" s="1">
        <v>11.317</v>
      </c>
      <c r="AB32" s="1">
        <v>11.432</v>
      </c>
      <c r="AC32" s="1">
        <v>11.003</v>
      </c>
      <c r="AD32" s="1">
        <v>12.667</v>
      </c>
      <c r="AE32" s="1">
        <v>12.544</v>
      </c>
      <c r="AF32" s="1">
        <v>13.920999999999999</v>
      </c>
      <c r="AG32" s="1">
        <v>15.798999999999999</v>
      </c>
      <c r="AH32" s="1">
        <v>17.637</v>
      </c>
      <c r="AI32" s="1">
        <v>19.077999999999999</v>
      </c>
      <c r="AJ32" s="1">
        <v>20.262</v>
      </c>
    </row>
    <row r="33" spans="1:73">
      <c r="A33" s="34" t="s">
        <v>150</v>
      </c>
      <c r="B33" s="1" t="s">
        <v>212</v>
      </c>
      <c r="C33" s="1" t="s">
        <v>212</v>
      </c>
      <c r="D33" s="1" t="s">
        <v>212</v>
      </c>
      <c r="E33" s="1" t="s">
        <v>212</v>
      </c>
      <c r="F33" s="1" t="s">
        <v>212</v>
      </c>
      <c r="G33" s="1" t="s">
        <v>212</v>
      </c>
      <c r="H33" s="1">
        <v>0.96799999999999997</v>
      </c>
      <c r="I33" s="1">
        <v>1.177</v>
      </c>
      <c r="J33" s="1">
        <v>1.569</v>
      </c>
      <c r="K33" s="1">
        <v>1.79</v>
      </c>
      <c r="L33" s="1">
        <v>2.4420000000000002</v>
      </c>
      <c r="M33" s="1">
        <v>2.6539999999999999</v>
      </c>
      <c r="N33" s="1">
        <v>2.9889999999999999</v>
      </c>
      <c r="O33" s="1">
        <v>2.927</v>
      </c>
      <c r="P33" s="1">
        <v>3.2669999999999999</v>
      </c>
      <c r="Q33" s="1">
        <v>3.45</v>
      </c>
      <c r="R33" s="1">
        <v>3.6059999999999999</v>
      </c>
      <c r="S33" s="1">
        <v>3.4729999999999999</v>
      </c>
      <c r="T33" s="1">
        <v>3.585</v>
      </c>
      <c r="U33" s="1">
        <v>3.8370000000000002</v>
      </c>
      <c r="V33" s="1">
        <v>4.1529999999999996</v>
      </c>
      <c r="W33" s="1">
        <v>4.4630000000000001</v>
      </c>
      <c r="X33" s="1">
        <v>4.8479999999999999</v>
      </c>
      <c r="Y33" s="1">
        <v>4.907</v>
      </c>
      <c r="Z33" s="1">
        <v>5.28</v>
      </c>
      <c r="AA33" s="1">
        <v>5.4359999999999999</v>
      </c>
      <c r="AB33" s="1">
        <v>5.6269999999999998</v>
      </c>
      <c r="AC33" s="1">
        <v>5.774</v>
      </c>
      <c r="AD33" s="1">
        <v>5.7110000000000003</v>
      </c>
      <c r="AE33" s="1">
        <v>5.6689999999999996</v>
      </c>
      <c r="AF33" s="1">
        <v>5.7279999999999998</v>
      </c>
      <c r="AG33" s="1">
        <v>6.9829999999999997</v>
      </c>
      <c r="AH33" s="1">
        <v>8.2729999999999997</v>
      </c>
      <c r="AI33" s="1">
        <v>9.0109999999999992</v>
      </c>
      <c r="AJ33" s="1">
        <v>9.7910000000000004</v>
      </c>
    </row>
    <row r="34" spans="1:73">
      <c r="A34" s="70" t="s">
        <v>151</v>
      </c>
      <c r="B34" s="1" t="s">
        <v>212</v>
      </c>
      <c r="C34" s="1" t="s">
        <v>212</v>
      </c>
      <c r="D34" s="1" t="s">
        <v>212</v>
      </c>
      <c r="E34" s="1" t="s">
        <v>212</v>
      </c>
      <c r="F34" s="1" t="s">
        <v>212</v>
      </c>
      <c r="G34" s="1" t="s">
        <v>212</v>
      </c>
      <c r="H34" s="1" t="s">
        <v>212</v>
      </c>
      <c r="I34" s="1" t="s">
        <v>212</v>
      </c>
      <c r="J34" s="1" t="s">
        <v>212</v>
      </c>
      <c r="K34" s="1" t="s">
        <v>212</v>
      </c>
      <c r="L34" s="1" t="s">
        <v>212</v>
      </c>
      <c r="M34" s="1" t="s">
        <v>212</v>
      </c>
      <c r="N34" s="1" t="s">
        <v>212</v>
      </c>
      <c r="O34" s="1" t="s">
        <v>212</v>
      </c>
      <c r="P34" s="1" t="s">
        <v>212</v>
      </c>
      <c r="Q34" s="1">
        <v>0.23300000000000001</v>
      </c>
      <c r="R34" s="1">
        <v>0.20799999999999999</v>
      </c>
      <c r="S34" s="1">
        <v>0.215</v>
      </c>
      <c r="T34" s="1">
        <v>0.20200000000000001</v>
      </c>
      <c r="U34" s="1">
        <v>0.253</v>
      </c>
      <c r="V34" s="1">
        <v>0.29699999999999999</v>
      </c>
      <c r="W34" s="1">
        <v>0.28299999999999997</v>
      </c>
      <c r="X34" s="1">
        <v>0.217</v>
      </c>
      <c r="Y34" s="1">
        <v>0.215</v>
      </c>
      <c r="Z34" s="1">
        <v>0.29299999999999998</v>
      </c>
      <c r="AA34" s="1">
        <v>0.26500000000000001</v>
      </c>
      <c r="AB34" s="1">
        <v>0.247</v>
      </c>
      <c r="AC34" s="1">
        <v>0.28499999999999998</v>
      </c>
      <c r="AD34" s="1">
        <v>0.76800000000000002</v>
      </c>
      <c r="AE34" s="1">
        <v>0.80200000000000005</v>
      </c>
      <c r="AF34" s="1">
        <v>0.82899999999999996</v>
      </c>
      <c r="AG34" s="1">
        <v>0.96899999999999997</v>
      </c>
      <c r="AH34" s="1">
        <v>1.276</v>
      </c>
      <c r="AI34" s="1">
        <v>1.2989999999999999</v>
      </c>
      <c r="AJ34" s="1">
        <v>1.331</v>
      </c>
    </row>
    <row r="35" spans="1:73">
      <c r="A35" s="34" t="s">
        <v>152</v>
      </c>
      <c r="B35" s="1">
        <v>46.027999999999999</v>
      </c>
      <c r="C35" s="1">
        <v>51.426000000000002</v>
      </c>
      <c r="D35" s="1">
        <v>59.040999999999997</v>
      </c>
      <c r="E35" s="1">
        <v>67.253</v>
      </c>
      <c r="F35" s="1">
        <v>69.822000000000003</v>
      </c>
      <c r="G35" s="1">
        <v>75.343999999999994</v>
      </c>
      <c r="H35" s="1">
        <v>86.507999999999996</v>
      </c>
      <c r="I35" s="1">
        <v>94.831000000000003</v>
      </c>
      <c r="J35" s="1">
        <v>102.372</v>
      </c>
      <c r="K35" s="1">
        <v>115.18300000000001</v>
      </c>
      <c r="L35" s="1">
        <v>125.777</v>
      </c>
      <c r="M35" s="1">
        <v>134.37</v>
      </c>
      <c r="N35" s="1">
        <v>149</v>
      </c>
      <c r="O35" s="1">
        <v>156.751</v>
      </c>
      <c r="P35" s="1">
        <v>169.33199999999999</v>
      </c>
      <c r="Q35" s="1">
        <v>186.59800000000001</v>
      </c>
      <c r="R35" s="1">
        <v>200.006</v>
      </c>
      <c r="S35" s="1">
        <v>206.43899999999999</v>
      </c>
      <c r="T35" s="1">
        <v>234.09299999999999</v>
      </c>
      <c r="U35" s="1">
        <v>255.465</v>
      </c>
      <c r="V35" s="1">
        <v>291.50200000000001</v>
      </c>
      <c r="W35" s="1">
        <v>321.18200000000002</v>
      </c>
      <c r="X35" s="1">
        <v>354.02300000000002</v>
      </c>
      <c r="Y35" s="1">
        <v>384.99799999999999</v>
      </c>
      <c r="Z35" s="1">
        <v>390.40699999999998</v>
      </c>
      <c r="AA35" s="1">
        <v>387.25099999999998</v>
      </c>
      <c r="AB35" s="1">
        <v>421.30200000000002</v>
      </c>
      <c r="AC35" s="1">
        <v>463.166</v>
      </c>
      <c r="AD35" s="1">
        <v>502.02199999999999</v>
      </c>
      <c r="AE35" s="1">
        <v>546.70000000000005</v>
      </c>
      <c r="AF35" s="1">
        <v>641.09400000000005</v>
      </c>
      <c r="AG35" s="1">
        <v>704.721</v>
      </c>
      <c r="AH35" s="1">
        <v>777.95799999999997</v>
      </c>
      <c r="AI35" s="1">
        <v>1079.758</v>
      </c>
      <c r="AJ35" s="1">
        <v>1150.26</v>
      </c>
    </row>
    <row r="36" spans="1:73">
      <c r="A36" s="34" t="s">
        <v>153</v>
      </c>
      <c r="B36" s="1" t="s">
        <v>212</v>
      </c>
      <c r="C36" s="1" t="s">
        <v>212</v>
      </c>
      <c r="D36" s="1" t="s">
        <v>212</v>
      </c>
      <c r="E36" s="1" t="s">
        <v>212</v>
      </c>
      <c r="F36" s="1" t="s">
        <v>212</v>
      </c>
      <c r="G36" s="1" t="s">
        <v>212</v>
      </c>
      <c r="H36" s="1">
        <v>3.3090000000000002</v>
      </c>
      <c r="I36" s="1">
        <v>5.09</v>
      </c>
      <c r="J36" s="1">
        <v>6.3239999999999998</v>
      </c>
      <c r="K36" s="1">
        <v>6.3250000000000002</v>
      </c>
      <c r="L36" s="1">
        <v>9.5809999999999995</v>
      </c>
      <c r="M36" s="1">
        <v>10.975</v>
      </c>
      <c r="N36" s="1">
        <v>12.406000000000001</v>
      </c>
      <c r="O36" s="1">
        <v>12.35</v>
      </c>
      <c r="P36" s="1">
        <v>13.16</v>
      </c>
      <c r="Q36" s="1">
        <v>15.02</v>
      </c>
      <c r="R36" s="1">
        <v>13.988</v>
      </c>
      <c r="S36" s="1">
        <v>15.544</v>
      </c>
      <c r="T36" s="1">
        <v>17.213999999999999</v>
      </c>
      <c r="U36" s="1">
        <v>19.63</v>
      </c>
      <c r="V36" s="1">
        <v>23.321000000000002</v>
      </c>
      <c r="W36" s="1">
        <v>27.94</v>
      </c>
      <c r="X36" s="1">
        <v>30.994</v>
      </c>
      <c r="Y36" s="1">
        <v>38.107999999999997</v>
      </c>
      <c r="Z36" s="1">
        <v>40.762999999999998</v>
      </c>
      <c r="AA36" s="1">
        <v>40.878</v>
      </c>
      <c r="AB36" s="1">
        <v>41.473999999999997</v>
      </c>
      <c r="AC36" s="1">
        <v>42.554000000000002</v>
      </c>
      <c r="AD36" s="1">
        <v>43.654000000000003</v>
      </c>
      <c r="AE36" s="1">
        <v>44.478999999999999</v>
      </c>
      <c r="AF36" s="1">
        <v>45.392000000000003</v>
      </c>
      <c r="AG36" s="1">
        <v>55.091000000000001</v>
      </c>
      <c r="AH36" s="1">
        <v>61.345999999999997</v>
      </c>
      <c r="AI36" s="1">
        <v>63.499000000000002</v>
      </c>
      <c r="AJ36" s="1">
        <v>68.897999999999996</v>
      </c>
    </row>
    <row r="37" spans="1:73">
      <c r="AL37" s="42"/>
    </row>
    <row r="38" spans="1:73">
      <c r="A38" s="36" t="s">
        <v>159</v>
      </c>
      <c r="B38" s="37">
        <f t="shared" ref="B38:AE38" si="1">B1</f>
        <v>1989</v>
      </c>
      <c r="C38" s="37">
        <f t="shared" si="1"/>
        <v>1990</v>
      </c>
      <c r="D38" s="37">
        <f t="shared" si="1"/>
        <v>1991</v>
      </c>
      <c r="E38" s="37">
        <f t="shared" si="1"/>
        <v>1992</v>
      </c>
      <c r="F38" s="37">
        <f t="shared" si="1"/>
        <v>1993</v>
      </c>
      <c r="G38" s="37">
        <f t="shared" si="1"/>
        <v>1994</v>
      </c>
      <c r="H38" s="37">
        <f t="shared" si="1"/>
        <v>1995</v>
      </c>
      <c r="I38" s="37">
        <f t="shared" si="1"/>
        <v>1996</v>
      </c>
      <c r="J38" s="37">
        <f t="shared" si="1"/>
        <v>1997</v>
      </c>
      <c r="K38" s="37">
        <f t="shared" si="1"/>
        <v>1998</v>
      </c>
      <c r="L38" s="37">
        <f t="shared" si="1"/>
        <v>1999</v>
      </c>
      <c r="M38" s="37">
        <f t="shared" si="1"/>
        <v>2000</v>
      </c>
      <c r="N38" s="37">
        <f t="shared" si="1"/>
        <v>2001</v>
      </c>
      <c r="O38" s="37">
        <f t="shared" si="1"/>
        <v>2002</v>
      </c>
      <c r="P38" s="37">
        <f t="shared" si="1"/>
        <v>2003</v>
      </c>
      <c r="Q38" s="37">
        <f t="shared" si="1"/>
        <v>2004</v>
      </c>
      <c r="R38" s="37">
        <f t="shared" si="1"/>
        <v>2005</v>
      </c>
      <c r="S38" s="37">
        <f t="shared" si="1"/>
        <v>2006</v>
      </c>
      <c r="T38" s="37">
        <f t="shared" si="1"/>
        <v>2007</v>
      </c>
      <c r="U38" s="37">
        <f t="shared" si="1"/>
        <v>2008</v>
      </c>
      <c r="V38" s="37">
        <f t="shared" si="1"/>
        <v>2009</v>
      </c>
      <c r="W38" s="37">
        <f t="shared" si="1"/>
        <v>2010</v>
      </c>
      <c r="X38" s="37">
        <f t="shared" si="1"/>
        <v>2011</v>
      </c>
      <c r="Y38" s="37">
        <f t="shared" si="1"/>
        <v>2012</v>
      </c>
      <c r="Z38" s="37">
        <f t="shared" si="1"/>
        <v>2013</v>
      </c>
      <c r="AA38" s="37">
        <f t="shared" si="1"/>
        <v>2014</v>
      </c>
      <c r="AB38" s="37">
        <f t="shared" si="1"/>
        <v>2015</v>
      </c>
      <c r="AC38" s="37">
        <f t="shared" si="1"/>
        <v>2016</v>
      </c>
      <c r="AD38" s="37">
        <f t="shared" si="1"/>
        <v>2017</v>
      </c>
      <c r="AE38" s="37">
        <f t="shared" si="1"/>
        <v>2018</v>
      </c>
      <c r="AF38" s="37">
        <f t="shared" ref="AF38:AG38" si="2">AF1</f>
        <v>2019</v>
      </c>
      <c r="AG38" s="37">
        <f t="shared" si="2"/>
        <v>2020</v>
      </c>
      <c r="AH38" s="37">
        <f t="shared" ref="AH38:AI38" si="3">AH1</f>
        <v>2021</v>
      </c>
      <c r="AI38" s="37">
        <f t="shared" si="3"/>
        <v>2022</v>
      </c>
      <c r="AJ38" s="37">
        <f t="shared" ref="AJ38" si="4">AJ1</f>
        <v>2023</v>
      </c>
      <c r="AL38" s="36" t="s">
        <v>167</v>
      </c>
      <c r="AM38" s="37">
        <f t="shared" ref="AM38:BU38" si="5">B1</f>
        <v>1989</v>
      </c>
      <c r="AN38" s="37">
        <f t="shared" si="5"/>
        <v>1990</v>
      </c>
      <c r="AO38" s="37">
        <f t="shared" si="5"/>
        <v>1991</v>
      </c>
      <c r="AP38" s="37">
        <f t="shared" si="5"/>
        <v>1992</v>
      </c>
      <c r="AQ38" s="37">
        <f t="shared" si="5"/>
        <v>1993</v>
      </c>
      <c r="AR38" s="37">
        <f t="shared" si="5"/>
        <v>1994</v>
      </c>
      <c r="AS38" s="37">
        <f t="shared" si="5"/>
        <v>1995</v>
      </c>
      <c r="AT38" s="37">
        <f t="shared" si="5"/>
        <v>1996</v>
      </c>
      <c r="AU38" s="37">
        <f t="shared" si="5"/>
        <v>1997</v>
      </c>
      <c r="AV38" s="37">
        <f t="shared" si="5"/>
        <v>1998</v>
      </c>
      <c r="AW38" s="37">
        <f t="shared" si="5"/>
        <v>1999</v>
      </c>
      <c r="AX38" s="37">
        <f t="shared" si="5"/>
        <v>2000</v>
      </c>
      <c r="AY38" s="37">
        <f t="shared" si="5"/>
        <v>2001</v>
      </c>
      <c r="AZ38" s="37">
        <f t="shared" si="5"/>
        <v>2002</v>
      </c>
      <c r="BA38" s="37">
        <f t="shared" si="5"/>
        <v>2003</v>
      </c>
      <c r="BB38" s="37">
        <f t="shared" si="5"/>
        <v>2004</v>
      </c>
      <c r="BC38" s="37">
        <f t="shared" si="5"/>
        <v>2005</v>
      </c>
      <c r="BD38" s="37">
        <f t="shared" si="5"/>
        <v>2006</v>
      </c>
      <c r="BE38" s="37">
        <f t="shared" si="5"/>
        <v>2007</v>
      </c>
      <c r="BF38" s="37">
        <f t="shared" si="5"/>
        <v>2008</v>
      </c>
      <c r="BG38" s="37">
        <f t="shared" si="5"/>
        <v>2009</v>
      </c>
      <c r="BH38" s="37">
        <f t="shared" si="5"/>
        <v>2010</v>
      </c>
      <c r="BI38" s="37">
        <f t="shared" si="5"/>
        <v>2011</v>
      </c>
      <c r="BJ38" s="37">
        <f t="shared" si="5"/>
        <v>2012</v>
      </c>
      <c r="BK38" s="37">
        <f t="shared" si="5"/>
        <v>2013</v>
      </c>
      <c r="BL38" s="37">
        <f t="shared" si="5"/>
        <v>2014</v>
      </c>
      <c r="BM38" s="37">
        <f t="shared" si="5"/>
        <v>2015</v>
      </c>
      <c r="BN38" s="37">
        <f t="shared" si="5"/>
        <v>2016</v>
      </c>
      <c r="BO38" s="37">
        <f t="shared" si="5"/>
        <v>2017</v>
      </c>
      <c r="BP38" s="37">
        <f t="shared" si="5"/>
        <v>2018</v>
      </c>
      <c r="BQ38" s="37">
        <f t="shared" si="5"/>
        <v>2019</v>
      </c>
      <c r="BR38" s="37">
        <f t="shared" si="5"/>
        <v>2020</v>
      </c>
      <c r="BS38" s="37">
        <f t="shared" si="5"/>
        <v>2021</v>
      </c>
      <c r="BT38" s="37">
        <f t="shared" si="5"/>
        <v>2022</v>
      </c>
      <c r="BU38" s="37">
        <f t="shared" si="5"/>
        <v>2023</v>
      </c>
    </row>
    <row r="39" spans="1:73">
      <c r="A39" t="s">
        <v>0</v>
      </c>
      <c r="B39" s="1" t="s">
        <v>212</v>
      </c>
      <c r="C39" s="1" t="s">
        <v>212</v>
      </c>
      <c r="D39" s="1" t="s">
        <v>212</v>
      </c>
      <c r="E39" s="1" t="s">
        <v>212</v>
      </c>
      <c r="F39" s="1" t="s">
        <v>212</v>
      </c>
      <c r="G39" s="1" t="s">
        <v>212</v>
      </c>
      <c r="H39" s="1" t="s">
        <v>212</v>
      </c>
      <c r="I39" s="1" t="s">
        <v>212</v>
      </c>
      <c r="J39" s="1" t="s">
        <v>212</v>
      </c>
      <c r="K39" s="1" t="s">
        <v>212</v>
      </c>
      <c r="L39" s="1" t="s">
        <v>212</v>
      </c>
      <c r="M39" s="1" t="s">
        <v>212</v>
      </c>
      <c r="N39" s="1" t="s">
        <v>212</v>
      </c>
      <c r="O39" s="1" t="s">
        <v>212</v>
      </c>
      <c r="P39" s="1">
        <v>23.614000000000001</v>
      </c>
      <c r="Q39" s="68">
        <f>'Table 2. Foreign'!E2</f>
        <v>27.535</v>
      </c>
      <c r="R39" s="68">
        <f>'Table 2. Foreign'!I2</f>
        <v>31.699000000000002</v>
      </c>
      <c r="S39" s="68">
        <f>'Table 2. Foreign'!M2</f>
        <v>31.193000000000001</v>
      </c>
      <c r="T39" s="68">
        <f>'Table 2. Foreign'!Q2</f>
        <v>39.621000000000002</v>
      </c>
      <c r="U39" s="68">
        <f>'Table 2. Foreign'!U2</f>
        <v>38.261000000000003</v>
      </c>
      <c r="V39" s="68">
        <f>'Table 2. Foreign'!Y2</f>
        <v>71.158000000000001</v>
      </c>
      <c r="W39" s="68">
        <f>'Table 2. Foreign'!AC2</f>
        <v>123.52800000000001</v>
      </c>
      <c r="X39" s="68">
        <f>'Table 2. Foreign'!AG2</f>
        <v>167.797</v>
      </c>
      <c r="Y39" s="68">
        <f>'Table 2. Foreign'!AK2</f>
        <v>182.97</v>
      </c>
      <c r="Z39" s="68">
        <f>'Table 2. Foreign'!AO2</f>
        <v>205.11600000000001</v>
      </c>
      <c r="AA39" s="68">
        <f>'Table 2. Foreign'!AS2</f>
        <v>234.477</v>
      </c>
      <c r="AB39" s="68">
        <f>'Table 2. Foreign'!AW2</f>
        <v>255.69399999999999</v>
      </c>
      <c r="AC39" s="68">
        <f>'Table 2. Foreign'!BA2</f>
        <v>257.97800000000001</v>
      </c>
      <c r="AD39" s="68">
        <f>'Table 2. Foreign'!BE2</f>
        <v>290.68700000000001</v>
      </c>
      <c r="AE39" s="68">
        <f>'Table 2. Foreign'!BI2</f>
        <v>304.959</v>
      </c>
      <c r="AF39" s="68">
        <f>'Table 2. Foreign'!BM2</f>
        <v>321.61500000000001</v>
      </c>
      <c r="AG39" s="68">
        <f>'Table 2. Foreign'!BQ2</f>
        <v>418.49799999999999</v>
      </c>
      <c r="AH39" s="68">
        <f>'Table 2. Foreign'!BU2</f>
        <v>401.68299999999999</v>
      </c>
      <c r="AI39" s="68">
        <f>'Table 2. Foreign'!BY2</f>
        <v>429.76900000000001</v>
      </c>
      <c r="AJ39" s="68">
        <f>'Table 2. Foreign'!CC2</f>
        <v>440.803</v>
      </c>
      <c r="AL39" t="s">
        <v>0</v>
      </c>
      <c r="AM39" s="35" t="str">
        <f t="shared" ref="AM39:BU39" si="6">IF(ISNUMBER(B39/B$2),B39/B$2,"…")</f>
        <v>…</v>
      </c>
      <c r="AN39" s="35" t="str">
        <f t="shared" si="6"/>
        <v>…</v>
      </c>
      <c r="AO39" s="35" t="str">
        <f t="shared" si="6"/>
        <v>…</v>
      </c>
      <c r="AP39" s="35" t="str">
        <f t="shared" si="6"/>
        <v>…</v>
      </c>
      <c r="AQ39" s="35" t="str">
        <f t="shared" si="6"/>
        <v>…</v>
      </c>
      <c r="AR39" s="35" t="str">
        <f t="shared" si="6"/>
        <v>…</v>
      </c>
      <c r="AS39" s="35" t="str">
        <f t="shared" si="6"/>
        <v>…</v>
      </c>
      <c r="AT39" s="35" t="str">
        <f t="shared" si="6"/>
        <v>…</v>
      </c>
      <c r="AU39" s="35" t="str">
        <f t="shared" si="6"/>
        <v>…</v>
      </c>
      <c r="AV39" s="35" t="str">
        <f t="shared" si="6"/>
        <v>…</v>
      </c>
      <c r="AW39" s="35" t="str">
        <f t="shared" si="6"/>
        <v>…</v>
      </c>
      <c r="AX39" s="35" t="str">
        <f t="shared" si="6"/>
        <v>…</v>
      </c>
      <c r="AY39" s="35" t="str">
        <f t="shared" si="6"/>
        <v>…</v>
      </c>
      <c r="AZ39" s="35" t="str">
        <f t="shared" si="6"/>
        <v>…</v>
      </c>
      <c r="BA39" s="35">
        <f t="shared" si="6"/>
        <v>0.23318093394819736</v>
      </c>
      <c r="BB39" s="35">
        <f t="shared" si="6"/>
        <v>0.27990972949344828</v>
      </c>
      <c r="BC39" s="35">
        <f t="shared" si="6"/>
        <v>0.33133688721647331</v>
      </c>
      <c r="BD39" s="35">
        <f t="shared" si="6"/>
        <v>0.33053586377170957</v>
      </c>
      <c r="BE39" s="35">
        <f t="shared" si="6"/>
        <v>0.38851735634438128</v>
      </c>
      <c r="BF39" s="35">
        <f t="shared" si="6"/>
        <v>0.27436090495141802</v>
      </c>
      <c r="BG39" s="35">
        <f t="shared" si="6"/>
        <v>0.35961995249406176</v>
      </c>
      <c r="BH39" s="35">
        <f t="shared" si="6"/>
        <v>0.48368756558648018</v>
      </c>
      <c r="BI39" s="35">
        <f t="shared" si="6"/>
        <v>0.51278783711513476</v>
      </c>
      <c r="BJ39" s="35">
        <f t="shared" si="6"/>
        <v>0.48004722550177098</v>
      </c>
      <c r="BK39" s="35">
        <f t="shared" si="6"/>
        <v>0.466492911043489</v>
      </c>
      <c r="BL39" s="35">
        <f t="shared" si="6"/>
        <v>0.4659384463750606</v>
      </c>
      <c r="BM39" s="35">
        <f t="shared" si="6"/>
        <v>0.45728562333230799</v>
      </c>
      <c r="BN39" s="35">
        <f t="shared" si="6"/>
        <v>0.41518349295656776</v>
      </c>
      <c r="BO39" s="35">
        <f t="shared" si="6"/>
        <v>0.42580458987193065</v>
      </c>
      <c r="BP39" s="35">
        <f t="shared" si="6"/>
        <v>0.42854372506559008</v>
      </c>
      <c r="BQ39" s="35">
        <f t="shared" si="6"/>
        <v>0.39638805764120666</v>
      </c>
      <c r="BR39" s="35">
        <f t="shared" si="6"/>
        <v>0.40266675390352885</v>
      </c>
      <c r="BS39" s="35">
        <f t="shared" si="6"/>
        <v>0.33886232934898053</v>
      </c>
      <c r="BT39" s="35">
        <f t="shared" si="6"/>
        <v>0.33878198382274233</v>
      </c>
      <c r="BU39" s="35">
        <f t="shared" si="6"/>
        <v>0.33570615858200148</v>
      </c>
    </row>
    <row r="40" spans="1:73">
      <c r="A40" t="s">
        <v>1</v>
      </c>
      <c r="B40" s="1" t="s">
        <v>212</v>
      </c>
      <c r="C40" s="1" t="s">
        <v>212</v>
      </c>
      <c r="D40" s="1" t="s">
        <v>212</v>
      </c>
      <c r="E40" s="1" t="s">
        <v>212</v>
      </c>
      <c r="F40" s="1" t="s">
        <v>212</v>
      </c>
      <c r="G40" s="1" t="s">
        <v>212</v>
      </c>
      <c r="H40" s="1">
        <v>35.524999999999999</v>
      </c>
      <c r="I40" s="1">
        <v>35.533000000000001</v>
      </c>
      <c r="J40" s="1">
        <v>34.426000000000002</v>
      </c>
      <c r="K40" s="1">
        <v>46.972000000000001</v>
      </c>
      <c r="L40" s="1">
        <v>64.331000000000003</v>
      </c>
      <c r="M40" s="1">
        <v>73.695999999999998</v>
      </c>
      <c r="N40" s="1">
        <v>88.052999999999997</v>
      </c>
      <c r="O40" s="1">
        <v>97.674999999999997</v>
      </c>
      <c r="P40" s="1">
        <v>104.675</v>
      </c>
      <c r="Q40" s="68">
        <f>'Table 2. Foreign'!E3</f>
        <v>113.28400000000001</v>
      </c>
      <c r="R40" s="68">
        <f>'Table 2. Foreign'!I3</f>
        <v>125.26300000000001</v>
      </c>
      <c r="S40" s="68">
        <f>'Table 2. Foreign'!M3</f>
        <v>139.63499999999999</v>
      </c>
      <c r="T40" s="68">
        <f>'Table 2. Foreign'!Q3</f>
        <v>145.137</v>
      </c>
      <c r="U40" s="68">
        <f>'Table 2. Foreign'!U3</f>
        <v>159.52000000000001</v>
      </c>
      <c r="V40" s="68">
        <f>'Table 2. Foreign'!Y3</f>
        <v>175.875</v>
      </c>
      <c r="W40" s="68">
        <f>'Table 2. Foreign'!AC3</f>
        <v>185.27099999999999</v>
      </c>
      <c r="X40" s="68">
        <f>'Table 2. Foreign'!AG3</f>
        <v>192.99600000000001</v>
      </c>
      <c r="Y40" s="68">
        <f>'Table 2. Foreign'!AK3</f>
        <v>199.02500000000001</v>
      </c>
      <c r="Z40" s="68">
        <f>'Table 2. Foreign'!AO3</f>
        <v>200.46</v>
      </c>
      <c r="AA40" s="68">
        <f>'Table 2. Foreign'!AS3</f>
        <v>214.49700000000001</v>
      </c>
      <c r="AB40" s="68">
        <f>'Table 2. Foreign'!AW3</f>
        <v>216.167</v>
      </c>
      <c r="AC40" s="68">
        <f>'Table 2. Foreign'!BA3</f>
        <v>208.31299999999999</v>
      </c>
      <c r="AD40" s="68">
        <f>'Table 2. Foreign'!BE3</f>
        <v>194.68100000000001</v>
      </c>
      <c r="AE40" s="68">
        <f>'Table 2. Foreign'!BI3</f>
        <v>187.715</v>
      </c>
      <c r="AF40" s="68">
        <f>'Table 2. Foreign'!BM3</f>
        <v>187.452</v>
      </c>
      <c r="AG40" s="68">
        <f>'Table 2. Foreign'!BQ3</f>
        <v>202.61799999999999</v>
      </c>
      <c r="AH40" s="68">
        <f>'Table 2. Foreign'!BU3</f>
        <v>186.38900000000001</v>
      </c>
      <c r="AI40" s="68">
        <f>'Table 2. Foreign'!BY3</f>
        <v>200.90100000000001</v>
      </c>
      <c r="AJ40" s="68">
        <f>'Table 2. Foreign'!CC3</f>
        <v>222.67099999999999</v>
      </c>
      <c r="AL40" t="s">
        <v>1</v>
      </c>
      <c r="AM40" s="35" t="str">
        <f t="shared" ref="AM40:BU40" si="7">IF(ISNUMBER(B40/B$3),B40/B$3,"…")</f>
        <v>…</v>
      </c>
      <c r="AN40" s="35" t="str">
        <f t="shared" si="7"/>
        <v>…</v>
      </c>
      <c r="AO40" s="35" t="str">
        <f t="shared" si="7"/>
        <v>…</v>
      </c>
      <c r="AP40" s="35" t="str">
        <f t="shared" si="7"/>
        <v>…</v>
      </c>
      <c r="AQ40" s="35" t="str">
        <f t="shared" si="7"/>
        <v>…</v>
      </c>
      <c r="AR40" s="35" t="str">
        <f t="shared" si="7"/>
        <v>…</v>
      </c>
      <c r="AS40" s="35">
        <f t="shared" si="7"/>
        <v>0.28351955307262572</v>
      </c>
      <c r="AT40" s="35">
        <f t="shared" si="7"/>
        <v>0.28380990415335461</v>
      </c>
      <c r="AU40" s="35">
        <f t="shared" si="7"/>
        <v>0.29026981450252953</v>
      </c>
      <c r="AV40" s="35">
        <f t="shared" si="7"/>
        <v>0.37457735247208929</v>
      </c>
      <c r="AW40" s="35">
        <f t="shared" si="7"/>
        <v>0.4733701250919794</v>
      </c>
      <c r="AX40" s="35">
        <f t="shared" si="7"/>
        <v>0.52066156574327227</v>
      </c>
      <c r="AY40" s="35">
        <f t="shared" si="7"/>
        <v>0.59695735001999961</v>
      </c>
      <c r="AZ40" s="35">
        <f t="shared" si="7"/>
        <v>0.64344532279314881</v>
      </c>
      <c r="BA40" s="35">
        <f t="shared" si="7"/>
        <v>0.68367220309979293</v>
      </c>
      <c r="BB40" s="35">
        <f t="shared" si="7"/>
        <v>0.71451818399707345</v>
      </c>
      <c r="BC40" s="35">
        <f t="shared" si="7"/>
        <v>0.71495513801054766</v>
      </c>
      <c r="BD40" s="35">
        <f t="shared" si="7"/>
        <v>0.77017054229360626</v>
      </c>
      <c r="BE40" s="35">
        <f t="shared" si="7"/>
        <v>0.78144080116297854</v>
      </c>
      <c r="BF40" s="35">
        <f t="shared" si="7"/>
        <v>0.78614198063228458</v>
      </c>
      <c r="BG40" s="35">
        <f t="shared" si="7"/>
        <v>0.76079386433536789</v>
      </c>
      <c r="BH40" s="35">
        <f t="shared" si="7"/>
        <v>0.75318007195560699</v>
      </c>
      <c r="BI40" s="35">
        <f t="shared" si="7"/>
        <v>0.75131970289166772</v>
      </c>
      <c r="BJ40" s="35">
        <f t="shared" si="7"/>
        <v>0.75800278026393464</v>
      </c>
      <c r="BK40" s="35">
        <f t="shared" si="7"/>
        <v>0.75713568085934102</v>
      </c>
      <c r="BL40" s="35">
        <f t="shared" si="7"/>
        <v>0.76255025969732204</v>
      </c>
      <c r="BM40" s="35">
        <f t="shared" si="7"/>
        <v>0.73808873440455613</v>
      </c>
      <c r="BN40" s="35">
        <f t="shared" si="7"/>
        <v>0.70211632900001009</v>
      </c>
      <c r="BO40" s="35">
        <f t="shared" si="7"/>
        <v>0.67045145381974225</v>
      </c>
      <c r="BP40" s="35">
        <f t="shared" si="7"/>
        <v>0.65671354603974263</v>
      </c>
      <c r="BQ40" s="35">
        <f t="shared" si="7"/>
        <v>0.66714832280451997</v>
      </c>
      <c r="BR40" s="35">
        <f t="shared" si="7"/>
        <v>0.64046655708686306</v>
      </c>
      <c r="BS40" s="35">
        <f t="shared" si="7"/>
        <v>0.55686214757120278</v>
      </c>
      <c r="BT40" s="35">
        <f t="shared" si="7"/>
        <v>0.57215724135574109</v>
      </c>
      <c r="BU40" s="35">
        <f t="shared" si="7"/>
        <v>0.59901433571230656</v>
      </c>
    </row>
    <row r="41" spans="1:73">
      <c r="A41" t="s">
        <v>2</v>
      </c>
      <c r="B41" s="1" t="s">
        <v>212</v>
      </c>
      <c r="C41" s="1" t="s">
        <v>212</v>
      </c>
      <c r="D41" s="1" t="s">
        <v>212</v>
      </c>
      <c r="E41" s="1" t="s">
        <v>212</v>
      </c>
      <c r="F41" s="1" t="s">
        <v>212</v>
      </c>
      <c r="G41" s="1" t="s">
        <v>212</v>
      </c>
      <c r="H41" s="1">
        <v>65.311000000000007</v>
      </c>
      <c r="I41" s="1">
        <v>61.392000000000003</v>
      </c>
      <c r="J41" s="1">
        <v>64.775999999999996</v>
      </c>
      <c r="K41" s="1">
        <v>70.596999999999994</v>
      </c>
      <c r="L41" s="1">
        <v>85.641999999999996</v>
      </c>
      <c r="M41" s="1">
        <v>107.61799999999999</v>
      </c>
      <c r="N41" s="1">
        <v>121.962</v>
      </c>
      <c r="O41" s="1">
        <v>135.72300000000001</v>
      </c>
      <c r="P41" s="1">
        <v>140.721</v>
      </c>
      <c r="Q41" s="68">
        <f>'Table 2. Foreign'!E4</f>
        <v>144.483</v>
      </c>
      <c r="R41" s="68">
        <f>'Table 2. Foreign'!I4</f>
        <v>150.75700000000001</v>
      </c>
      <c r="S41" s="68">
        <f>'Table 2. Foreign'!M4</f>
        <v>154.655</v>
      </c>
      <c r="T41" s="68">
        <f>'Table 2. Foreign'!Q4</f>
        <v>171.68899999999999</v>
      </c>
      <c r="U41" s="68">
        <f>'Table 2. Foreign'!U4</f>
        <v>191.06899999999999</v>
      </c>
      <c r="V41" s="68">
        <f>'Table 2. Foreign'!Y4</f>
        <v>193.34899999999999</v>
      </c>
      <c r="W41" s="68">
        <f>'Table 2. Foreign'!AC4</f>
        <v>196.75200000000001</v>
      </c>
      <c r="X41" s="68">
        <f>'Table 2. Foreign'!AG4</f>
        <v>180.429</v>
      </c>
      <c r="Y41" s="68">
        <f>'Table 2. Foreign'!AK4</f>
        <v>187.17699999999999</v>
      </c>
      <c r="Z41" s="68">
        <f>'Table 2. Foreign'!AO4</f>
        <v>203.77099999999999</v>
      </c>
      <c r="AA41" s="68">
        <f>'Table 2. Foreign'!AS4</f>
        <v>234.21899999999999</v>
      </c>
      <c r="AB41" s="68">
        <f>'Table 2. Foreign'!AW4</f>
        <v>234.35400000000001</v>
      </c>
      <c r="AC41" s="68">
        <f>'Table 2. Foreign'!BA4</f>
        <v>242.333</v>
      </c>
      <c r="AD41" s="68">
        <f>'Table 2. Foreign'!BE4</f>
        <v>235.30099999999999</v>
      </c>
      <c r="AE41" s="68">
        <f>'Table 2. Foreign'!BI4</f>
        <v>244.14099999999999</v>
      </c>
      <c r="AF41" s="68">
        <f>'Table 2. Foreign'!BM4</f>
        <v>261.03100000000001</v>
      </c>
      <c r="AG41" s="68">
        <f>'Table 2. Foreign'!BQ4</f>
        <v>283.31400000000002</v>
      </c>
      <c r="AH41" s="68">
        <f>'Table 2. Foreign'!BU4</f>
        <v>284.15199999999999</v>
      </c>
      <c r="AI41" s="68">
        <f>'Table 2. Foreign'!BY4</f>
        <v>308.89999999999998</v>
      </c>
      <c r="AJ41" s="68">
        <f>'Table 2. Foreign'!CC4</f>
        <v>326.36200000000002</v>
      </c>
      <c r="AL41" t="s">
        <v>2</v>
      </c>
      <c r="AM41" s="35" t="str">
        <f t="shared" ref="AM41:BU41" si="8">IF(ISNUMBER(B41/B$4),B41/B$4,"…")</f>
        <v>…</v>
      </c>
      <c r="AN41" s="35" t="str">
        <f t="shared" si="8"/>
        <v>…</v>
      </c>
      <c r="AO41" s="35" t="str">
        <f t="shared" si="8"/>
        <v>…</v>
      </c>
      <c r="AP41" s="35" t="str">
        <f t="shared" si="8"/>
        <v>…</v>
      </c>
      <c r="AQ41" s="35" t="str">
        <f t="shared" si="8"/>
        <v>…</v>
      </c>
      <c r="AR41" s="35" t="str">
        <f t="shared" si="8"/>
        <v>…</v>
      </c>
      <c r="AS41" s="35">
        <f t="shared" si="8"/>
        <v>0.22669559180839988</v>
      </c>
      <c r="AT41" s="35">
        <f t="shared" si="8"/>
        <v>0.22075512405609493</v>
      </c>
      <c r="AU41" s="35">
        <f t="shared" si="8"/>
        <v>0.23503628447024671</v>
      </c>
      <c r="AV41" s="35">
        <f t="shared" si="8"/>
        <v>0.25458708979444644</v>
      </c>
      <c r="AW41" s="35">
        <f t="shared" si="8"/>
        <v>0.30641144901610018</v>
      </c>
      <c r="AX41" s="35">
        <f t="shared" si="8"/>
        <v>0.38303673120728932</v>
      </c>
      <c r="AY41" s="35">
        <f t="shared" si="8"/>
        <v>0.42635856740836553</v>
      </c>
      <c r="AZ41" s="35">
        <f t="shared" si="8"/>
        <v>0.47107885502462599</v>
      </c>
      <c r="BA41" s="35">
        <f t="shared" si="8"/>
        <v>0.49226038682324297</v>
      </c>
      <c r="BB41" s="35">
        <f t="shared" si="8"/>
        <v>0.50094827317201718</v>
      </c>
      <c r="BC41" s="35">
        <f t="shared" si="8"/>
        <v>0.51108399016865835</v>
      </c>
      <c r="BD41" s="35">
        <f t="shared" si="8"/>
        <v>0.51985747659624526</v>
      </c>
      <c r="BE41" s="35">
        <f t="shared" si="8"/>
        <v>0.57217460275141296</v>
      </c>
      <c r="BF41" s="35">
        <f t="shared" si="8"/>
        <v>0.58309097511924635</v>
      </c>
      <c r="BG41" s="35">
        <f t="shared" si="8"/>
        <v>0.55684226896758282</v>
      </c>
      <c r="BH41" s="35">
        <f t="shared" si="8"/>
        <v>0.54033152812716267</v>
      </c>
      <c r="BI41" s="35">
        <f t="shared" si="8"/>
        <v>0.46370021613592144</v>
      </c>
      <c r="BJ41" s="35">
        <f t="shared" si="8"/>
        <v>0.46244861050717473</v>
      </c>
      <c r="BK41" s="35">
        <f t="shared" si="8"/>
        <v>0.49163522133971566</v>
      </c>
      <c r="BL41" s="35">
        <f t="shared" si="8"/>
        <v>0.54284714367826747</v>
      </c>
      <c r="BM41" s="35">
        <f t="shared" si="8"/>
        <v>0.53425341439894958</v>
      </c>
      <c r="BN41" s="35">
        <f t="shared" si="8"/>
        <v>0.53635092006073248</v>
      </c>
      <c r="BO41" s="35">
        <f t="shared" si="8"/>
        <v>0.51796241101342333</v>
      </c>
      <c r="BP41" s="35">
        <f t="shared" si="8"/>
        <v>0.5311234823318518</v>
      </c>
      <c r="BQ41" s="35">
        <f t="shared" si="8"/>
        <v>0.55831447552477464</v>
      </c>
      <c r="BR41" s="35">
        <f t="shared" si="8"/>
        <v>0.54955870657381733</v>
      </c>
      <c r="BS41" s="35">
        <f t="shared" si="8"/>
        <v>0.51779326682155713</v>
      </c>
      <c r="BT41" s="35">
        <f t="shared" si="8"/>
        <v>0.53411857466939627</v>
      </c>
      <c r="BU41" s="35">
        <f t="shared" si="8"/>
        <v>0.53067768471408527</v>
      </c>
    </row>
    <row r="42" spans="1:73">
      <c r="A42" t="s">
        <v>3</v>
      </c>
      <c r="B42" s="1" t="s">
        <v>212</v>
      </c>
      <c r="C42" s="1" t="s">
        <v>212</v>
      </c>
      <c r="D42" s="1" t="s">
        <v>212</v>
      </c>
      <c r="E42" s="1" t="s">
        <v>212</v>
      </c>
      <c r="F42" s="1" t="s">
        <v>212</v>
      </c>
      <c r="G42" s="1" t="s">
        <v>212</v>
      </c>
      <c r="H42" s="1" t="s">
        <v>212</v>
      </c>
      <c r="I42" s="1" t="s">
        <v>212</v>
      </c>
      <c r="J42" s="1" t="s">
        <v>212</v>
      </c>
      <c r="K42" s="1">
        <v>244.471</v>
      </c>
      <c r="L42" s="1">
        <v>226.661</v>
      </c>
      <c r="M42" s="1">
        <v>210.06100000000001</v>
      </c>
      <c r="N42" s="1">
        <v>202.55</v>
      </c>
      <c r="O42" s="1">
        <v>213.49700000000001</v>
      </c>
      <c r="P42" s="1">
        <v>180.00200000000001</v>
      </c>
      <c r="Q42" s="68">
        <f>'Table 2. Foreign'!E5</f>
        <v>167.55600000000001</v>
      </c>
      <c r="R42" s="68">
        <f>'Table 2. Foreign'!I5</f>
        <v>160.16900000000001</v>
      </c>
      <c r="S42" s="68">
        <f>'Table 2. Foreign'!M5</f>
        <v>167.01599999999999</v>
      </c>
      <c r="T42" s="68">
        <f>'Table 2. Foreign'!Q5</f>
        <v>146.30600000000001</v>
      </c>
      <c r="U42" s="68">
        <f>'Table 2. Foreign'!U5</f>
        <v>171.94300000000001</v>
      </c>
      <c r="V42" s="68">
        <f>'Table 2. Foreign'!Y5</f>
        <v>207.65799999999999</v>
      </c>
      <c r="W42" s="68">
        <f>'Table 2. Foreign'!AC5</f>
        <v>262.584</v>
      </c>
      <c r="X42" s="68">
        <f>'Table 2. Foreign'!AG5</f>
        <v>321.15699999999998</v>
      </c>
      <c r="Y42" s="68">
        <f>'Table 2. Foreign'!AK5</f>
        <v>370.60599999999999</v>
      </c>
      <c r="Z42" s="68">
        <f>'Table 2. Foreign'!AO5</f>
        <v>364.28800000000001</v>
      </c>
      <c r="AA42" s="68">
        <f>'Table 2. Foreign'!AS5</f>
        <v>364.55700000000002</v>
      </c>
      <c r="AB42" s="68">
        <f>'Table 2. Foreign'!AW5</f>
        <v>400.65</v>
      </c>
      <c r="AC42" s="68">
        <f>'Table 2. Foreign'!BA5</f>
        <v>422.49599999999998</v>
      </c>
      <c r="AD42" s="68">
        <f>'Table 2. Foreign'!BE5</f>
        <v>457.38299999999998</v>
      </c>
      <c r="AE42" s="68">
        <f>'Table 2. Foreign'!BI5</f>
        <v>443.92899999999997</v>
      </c>
      <c r="AF42" s="68">
        <f>'Table 2. Foreign'!BM5</f>
        <v>438.32100000000003</v>
      </c>
      <c r="AG42" s="68">
        <f>'Table 2. Foreign'!BQ5</f>
        <v>550.37099999999998</v>
      </c>
      <c r="AH42" s="68">
        <f>'Table 2. Foreign'!BU5</f>
        <v>638.79300000000001</v>
      </c>
      <c r="AI42" s="68">
        <f>'Table 2. Foreign'!BY5</f>
        <v>626.36199999999997</v>
      </c>
      <c r="AJ42" s="68">
        <f>'Table 2. Foreign'!CC5</f>
        <v>663.178</v>
      </c>
      <c r="AL42" t="s">
        <v>3</v>
      </c>
      <c r="AM42" s="35" t="str">
        <f t="shared" ref="AM42:BU42" si="9">IF(ISNUMBER(B42/B$5),B42/B$5,"…")</f>
        <v>…</v>
      </c>
      <c r="AN42" s="35" t="str">
        <f t="shared" si="9"/>
        <v>…</v>
      </c>
      <c r="AO42" s="35" t="str">
        <f t="shared" si="9"/>
        <v>…</v>
      </c>
      <c r="AP42" s="35" t="str">
        <f t="shared" si="9"/>
        <v>…</v>
      </c>
      <c r="AQ42" s="35" t="str">
        <f t="shared" si="9"/>
        <v>…</v>
      </c>
      <c r="AR42" s="35" t="str">
        <f t="shared" si="9"/>
        <v>…</v>
      </c>
      <c r="AS42" s="35" t="str">
        <f t="shared" si="9"/>
        <v>…</v>
      </c>
      <c r="AT42" s="35" t="str">
        <f t="shared" si="9"/>
        <v>…</v>
      </c>
      <c r="AU42" s="35" t="str">
        <f t="shared" si="9"/>
        <v>…</v>
      </c>
      <c r="AV42" s="35">
        <f t="shared" si="9"/>
        <v>0.29382756705952484</v>
      </c>
      <c r="AW42" s="35">
        <f t="shared" si="9"/>
        <v>0.26737404598162151</v>
      </c>
      <c r="AX42" s="35">
        <f t="shared" si="9"/>
        <v>0.25014736546277516</v>
      </c>
      <c r="AY42" s="35">
        <f t="shared" si="9"/>
        <v>0.23857676093913613</v>
      </c>
      <c r="AZ42" s="35">
        <f t="shared" si="9"/>
        <v>0.24484836390827061</v>
      </c>
      <c r="BA42" s="35">
        <f t="shared" si="9"/>
        <v>0.20734882135024055</v>
      </c>
      <c r="BB42" s="35">
        <f t="shared" si="9"/>
        <v>0.19227132523041898</v>
      </c>
      <c r="BC42" s="35">
        <f t="shared" si="9"/>
        <v>0.18207519501276592</v>
      </c>
      <c r="BD42" s="35">
        <f t="shared" si="9"/>
        <v>0.18639325655857264</v>
      </c>
      <c r="BE42" s="35">
        <f t="shared" si="9"/>
        <v>0.16420555492579628</v>
      </c>
      <c r="BF42" s="35">
        <f t="shared" si="9"/>
        <v>0.16982360145385589</v>
      </c>
      <c r="BG42" s="35">
        <f t="shared" si="9"/>
        <v>0.17979763696216472</v>
      </c>
      <c r="BH42" s="35">
        <f t="shared" si="9"/>
        <v>0.21107919810740614</v>
      </c>
      <c r="BI42" s="35">
        <f t="shared" si="9"/>
        <v>0.24022784308298767</v>
      </c>
      <c r="BJ42" s="35">
        <f t="shared" si="9"/>
        <v>0.25952982864025659</v>
      </c>
      <c r="BK42" s="35">
        <f t="shared" si="9"/>
        <v>0.24146349061787659</v>
      </c>
      <c r="BL42" s="35">
        <f t="shared" si="9"/>
        <v>0.2380971663356469</v>
      </c>
      <c r="BM42" s="35">
        <f t="shared" si="9"/>
        <v>0.24495732735139775</v>
      </c>
      <c r="BN42" s="35">
        <f t="shared" si="9"/>
        <v>0.25229124418679638</v>
      </c>
      <c r="BO42" s="35">
        <f t="shared" si="9"/>
        <v>0.26233399903872295</v>
      </c>
      <c r="BP42" s="35">
        <f t="shared" si="9"/>
        <v>0.24474013977779113</v>
      </c>
      <c r="BQ42" s="35">
        <f t="shared" si="9"/>
        <v>0.23289501789002867</v>
      </c>
      <c r="BR42" s="35">
        <f t="shared" si="9"/>
        <v>0.23377982081599571</v>
      </c>
      <c r="BS42" s="35">
        <f t="shared" si="9"/>
        <v>0.25064486435287164</v>
      </c>
      <c r="BT42" s="35">
        <f t="shared" si="9"/>
        <v>0.23820882262786436</v>
      </c>
      <c r="BU42" s="35">
        <f t="shared" si="9"/>
        <v>0.24086440939591222</v>
      </c>
    </row>
    <row r="43" spans="1:73">
      <c r="A43" t="s">
        <v>4</v>
      </c>
      <c r="B43" s="1" t="s">
        <v>212</v>
      </c>
      <c r="C43" s="1" t="s">
        <v>212</v>
      </c>
      <c r="D43" s="1" t="s">
        <v>212</v>
      </c>
      <c r="E43" s="1" t="s">
        <v>212</v>
      </c>
      <c r="F43" s="1" t="s">
        <v>212</v>
      </c>
      <c r="G43" s="1" t="s">
        <v>212</v>
      </c>
      <c r="H43" s="1">
        <v>67.677999999999997</v>
      </c>
      <c r="I43" s="1">
        <v>55.953000000000003</v>
      </c>
      <c r="J43" s="1">
        <v>59.588999999999999</v>
      </c>
      <c r="K43" s="1">
        <v>40.542000000000002</v>
      </c>
      <c r="L43" s="1">
        <v>36.578000000000003</v>
      </c>
      <c r="M43" s="1">
        <v>36.683</v>
      </c>
      <c r="N43" s="1">
        <v>30.533999999999999</v>
      </c>
      <c r="O43" s="1">
        <v>35.462000000000003</v>
      </c>
      <c r="P43" s="1">
        <v>62.86</v>
      </c>
      <c r="Q43" s="68">
        <f>'Table 2. Foreign'!E6</f>
        <v>178.892</v>
      </c>
      <c r="R43" s="68">
        <f>'Table 2. Foreign'!I6</f>
        <v>244.38800000000001</v>
      </c>
      <c r="S43" s="68">
        <f>'Table 2. Foreign'!M6</f>
        <v>264.78500000000003</v>
      </c>
      <c r="T43" s="68">
        <f>'Table 2. Foreign'!Q6</f>
        <v>290.49400000000003</v>
      </c>
      <c r="U43" s="68">
        <f>'Table 2. Foreign'!U6</f>
        <v>320.04500000000002</v>
      </c>
      <c r="V43" s="68">
        <f>'Table 2. Foreign'!Y6</f>
        <v>394.471</v>
      </c>
      <c r="W43" s="68">
        <f>'Table 2. Foreign'!AC6</f>
        <v>454.74599999999998</v>
      </c>
      <c r="X43" s="68">
        <f>'Table 2. Foreign'!AG6</f>
        <v>489.91800000000001</v>
      </c>
      <c r="Y43" s="68">
        <f>'Table 2. Foreign'!AK6</f>
        <v>536.495</v>
      </c>
      <c r="Z43" s="68">
        <f>'Table 2. Foreign'!AO6</f>
        <v>598.35699999999997</v>
      </c>
      <c r="AA43" s="68">
        <f>'Table 2. Foreign'!AS6</f>
        <v>539.18700000000001</v>
      </c>
      <c r="AB43" s="68">
        <f>'Table 2. Foreign'!AW6</f>
        <v>677.45299999999997</v>
      </c>
      <c r="AC43" s="68">
        <f>'Table 2. Foreign'!BA6</f>
        <v>785.93899999999996</v>
      </c>
      <c r="AD43" s="68">
        <f>'Table 2. Foreign'!BE6</f>
        <v>795.19200000000001</v>
      </c>
      <c r="AE43" s="68">
        <f>'Table 2. Foreign'!BI6</f>
        <v>686.31600000000003</v>
      </c>
      <c r="AF43" s="68">
        <f>'Table 2. Foreign'!BM6</f>
        <v>667.95100000000002</v>
      </c>
      <c r="AG43" s="68">
        <f>'Table 2. Foreign'!BQ6</f>
        <v>691.23699999999997</v>
      </c>
      <c r="AH43" s="68">
        <f>'Table 2. Foreign'!BU6</f>
        <v>793.37599999999998</v>
      </c>
      <c r="AI43" s="68">
        <f>'Table 2. Foreign'!BY6</f>
        <v>893.74400000000003</v>
      </c>
      <c r="AJ43" s="68">
        <f>'Table 2. Foreign'!CC6</f>
        <v>850.04600000000005</v>
      </c>
      <c r="AL43" t="s">
        <v>4</v>
      </c>
      <c r="AM43" s="35" t="str">
        <f t="shared" ref="AM43:BU43" si="10">IF(ISNUMBER(B43/B$6),B43/B$6,"…")</f>
        <v>…</v>
      </c>
      <c r="AN43" s="35" t="str">
        <f t="shared" si="10"/>
        <v>…</v>
      </c>
      <c r="AO43" s="35" t="str">
        <f t="shared" si="10"/>
        <v>…</v>
      </c>
      <c r="AP43" s="35" t="str">
        <f t="shared" si="10"/>
        <v>…</v>
      </c>
      <c r="AQ43" s="35" t="str">
        <f t="shared" si="10"/>
        <v>…</v>
      </c>
      <c r="AR43" s="35" t="str">
        <f t="shared" si="10"/>
        <v>…</v>
      </c>
      <c r="AS43" s="35">
        <f t="shared" si="10"/>
        <v>0.31245614035087721</v>
      </c>
      <c r="AT43" s="35">
        <f t="shared" si="10"/>
        <v>0.2641784702549575</v>
      </c>
      <c r="AU43" s="35">
        <f t="shared" si="10"/>
        <v>0.24797752808988763</v>
      </c>
      <c r="AV43" s="35">
        <f t="shared" si="10"/>
        <v>0.13469102990033224</v>
      </c>
      <c r="AW43" s="35">
        <f t="shared" si="10"/>
        <v>0.10692195264542531</v>
      </c>
      <c r="AX43" s="35">
        <f t="shared" si="10"/>
        <v>9.0481922361611969E-2</v>
      </c>
      <c r="AY43" s="35">
        <f t="shared" si="10"/>
        <v>5.2140057887861475E-2</v>
      </c>
      <c r="AZ43" s="35">
        <f t="shared" si="10"/>
        <v>5.1014697906731521E-2</v>
      </c>
      <c r="BA43" s="35">
        <f t="shared" si="10"/>
        <v>7.9065204266451999E-2</v>
      </c>
      <c r="BB43" s="35">
        <f t="shared" si="10"/>
        <v>0.204800725363569</v>
      </c>
      <c r="BC43" s="35">
        <f t="shared" si="10"/>
        <v>0.26850424584946103</v>
      </c>
      <c r="BD43" s="35">
        <f t="shared" si="10"/>
        <v>0.27210265674792189</v>
      </c>
      <c r="BE43" s="35">
        <f t="shared" si="10"/>
        <v>0.27544558154353221</v>
      </c>
      <c r="BF43" s="35">
        <f t="shared" si="10"/>
        <v>0.28153793102234925</v>
      </c>
      <c r="BG43" s="35">
        <f t="shared" si="10"/>
        <v>0.29906778003369217</v>
      </c>
      <c r="BH43" s="35">
        <f t="shared" si="10"/>
        <v>0.30724067409095485</v>
      </c>
      <c r="BI43" s="35">
        <f t="shared" si="10"/>
        <v>0.30360858922318967</v>
      </c>
      <c r="BJ43" s="35">
        <f t="shared" si="10"/>
        <v>0.29717660209593161</v>
      </c>
      <c r="BK43" s="35">
        <f t="shared" si="10"/>
        <v>0.32515037383568618</v>
      </c>
      <c r="BL43" s="35">
        <f t="shared" si="10"/>
        <v>0.29643771359204085</v>
      </c>
      <c r="BM43" s="35">
        <f t="shared" si="10"/>
        <v>0.36897367006400161</v>
      </c>
      <c r="BN43" s="35">
        <f t="shared" si="10"/>
        <v>0.44789561056728155</v>
      </c>
      <c r="BO43" s="35">
        <f t="shared" si="10"/>
        <v>0.45447931246738688</v>
      </c>
      <c r="BP43" s="35">
        <f t="shared" si="10"/>
        <v>0.39566194435380564</v>
      </c>
      <c r="BQ43" s="35">
        <f t="shared" si="10"/>
        <v>0.38382187060231704</v>
      </c>
      <c r="BR43" s="35">
        <f t="shared" si="10"/>
        <v>0.32155718010564482</v>
      </c>
      <c r="BS43" s="35">
        <f t="shared" si="10"/>
        <v>0.3090972559873334</v>
      </c>
      <c r="BT43" s="35">
        <f t="shared" si="10"/>
        <v>0.29815000640505573</v>
      </c>
      <c r="BU43" s="35">
        <f t="shared" si="10"/>
        <v>0.26284646700898767</v>
      </c>
    </row>
    <row r="44" spans="1:73">
      <c r="A44" t="s">
        <v>5</v>
      </c>
      <c r="B44" s="1" t="s">
        <v>212</v>
      </c>
      <c r="C44" s="1" t="s">
        <v>212</v>
      </c>
      <c r="D44" s="1" t="s">
        <v>212</v>
      </c>
      <c r="E44" s="1" t="s">
        <v>212</v>
      </c>
      <c r="F44" s="1" t="s">
        <v>212</v>
      </c>
      <c r="G44" s="1" t="s">
        <v>212</v>
      </c>
      <c r="H44" s="1">
        <v>319.61900000000003</v>
      </c>
      <c r="I44" s="1">
        <v>287.161</v>
      </c>
      <c r="J44" s="1">
        <v>280.02999999999997</v>
      </c>
      <c r="K44" s="1">
        <v>244.53299999999999</v>
      </c>
      <c r="L44" s="1">
        <v>287.161</v>
      </c>
      <c r="M44" s="1">
        <v>280.02999999999997</v>
      </c>
      <c r="N44" s="1">
        <v>244.53299999999999</v>
      </c>
      <c r="O44" s="1">
        <v>251.399</v>
      </c>
      <c r="P44" s="1">
        <v>189.358</v>
      </c>
      <c r="Q44" s="68">
        <f>'Table 2. Foreign'!E7</f>
        <v>203.11099999999999</v>
      </c>
      <c r="R44" s="68">
        <f>'Table 2. Foreign'!I7</f>
        <v>196.523</v>
      </c>
      <c r="S44" s="68">
        <f>'Table 2. Foreign'!M7</f>
        <v>191.53200000000001</v>
      </c>
      <c r="T44" s="68">
        <f>'Table 2. Foreign'!Q7</f>
        <v>197.94800000000001</v>
      </c>
      <c r="U44" s="68">
        <f>'Table 2. Foreign'!U7</f>
        <v>255.577</v>
      </c>
      <c r="V44" s="68">
        <f>'Table 2. Foreign'!Y7</f>
        <v>277.82100000000003</v>
      </c>
      <c r="W44" s="68">
        <f>'Table 2. Foreign'!AC7</f>
        <v>279.23200000000003</v>
      </c>
      <c r="X44" s="68">
        <f>'Table 2. Foreign'!AG7</f>
        <v>344.16300000000001</v>
      </c>
      <c r="Y44" s="68">
        <f>'Table 2. Foreign'!AK7</f>
        <v>343.495</v>
      </c>
      <c r="Z44" s="68">
        <f>'Table 2. Foreign'!AO7</f>
        <v>317.54899999999998</v>
      </c>
      <c r="AA44" s="68">
        <f>'Table 2. Foreign'!AS7</f>
        <v>316.678</v>
      </c>
      <c r="AB44" s="68">
        <f>'Table 2. Foreign'!AW7</f>
        <v>273.81900000000002</v>
      </c>
      <c r="AC44" s="68">
        <f>'Table 2. Foreign'!BA7</f>
        <v>234.46899999999999</v>
      </c>
      <c r="AD44" s="68">
        <f>'Table 2. Foreign'!BE7</f>
        <v>239.678</v>
      </c>
      <c r="AE44" s="68">
        <f>'Table 2. Foreign'!BI7</f>
        <v>208.38</v>
      </c>
      <c r="AF44" s="68">
        <f>'Table 2. Foreign'!BM7</f>
        <v>200.249</v>
      </c>
      <c r="AG44" s="68">
        <f>'Table 2. Foreign'!BQ7</f>
        <v>321.31299999999999</v>
      </c>
      <c r="AH44" s="68">
        <f>'Table 2. Foreign'!BU7</f>
        <v>241.09</v>
      </c>
      <c r="AI44" s="68">
        <f>'Table 2. Foreign'!BY7</f>
        <v>209.97200000000001</v>
      </c>
      <c r="AJ44" s="68">
        <f>'Table 2. Foreign'!CC7</f>
        <v>214.863</v>
      </c>
      <c r="AL44" t="s">
        <v>5</v>
      </c>
      <c r="AM44" s="35" t="str">
        <f t="shared" ref="AM44:BU44" si="11">IF(ISNUMBER(B44/B$7),B44/B$7,"…")</f>
        <v>…</v>
      </c>
      <c r="AN44" s="35" t="str">
        <f t="shared" si="11"/>
        <v>…</v>
      </c>
      <c r="AO44" s="35" t="str">
        <f t="shared" si="11"/>
        <v>…</v>
      </c>
      <c r="AP44" s="35" t="str">
        <f t="shared" si="11"/>
        <v>…</v>
      </c>
      <c r="AQ44" s="35" t="str">
        <f t="shared" si="11"/>
        <v>…</v>
      </c>
      <c r="AR44" s="35" t="str">
        <f t="shared" si="11"/>
        <v>…</v>
      </c>
      <c r="AS44" s="35">
        <f t="shared" si="11"/>
        <v>0.4216609498680739</v>
      </c>
      <c r="AT44" s="35">
        <f t="shared" si="11"/>
        <v>0.37744610935856993</v>
      </c>
      <c r="AU44" s="35">
        <f t="shared" si="11"/>
        <v>0.37104809858221804</v>
      </c>
      <c r="AV44" s="35">
        <f t="shared" si="11"/>
        <v>0.33387902785363188</v>
      </c>
      <c r="AW44" s="35">
        <f t="shared" si="11"/>
        <v>0.39772991689750692</v>
      </c>
      <c r="AX44" s="35">
        <f t="shared" si="11"/>
        <v>0.39435401874107517</v>
      </c>
      <c r="AY44" s="35">
        <f t="shared" si="11"/>
        <v>0.35570402436789234</v>
      </c>
      <c r="AZ44" s="35">
        <f t="shared" si="11"/>
        <v>0.35395647191004909</v>
      </c>
      <c r="BA44" s="35">
        <f t="shared" si="11"/>
        <v>0.27324229008779172</v>
      </c>
      <c r="BB44" s="35">
        <f t="shared" si="11"/>
        <v>0.29111592694833582</v>
      </c>
      <c r="BC44" s="35">
        <f t="shared" si="11"/>
        <v>0.31400773982430402</v>
      </c>
      <c r="BD44" s="35">
        <f t="shared" si="11"/>
        <v>0.34241949122998344</v>
      </c>
      <c r="BE44" s="35">
        <f t="shared" si="11"/>
        <v>0.38516904217541476</v>
      </c>
      <c r="BF44" s="35">
        <f t="shared" si="11"/>
        <v>0.39737701349586418</v>
      </c>
      <c r="BG44" s="35">
        <f t="shared" si="11"/>
        <v>0.37314399072717286</v>
      </c>
      <c r="BH44" s="35">
        <f t="shared" si="11"/>
        <v>0.33394286069648771</v>
      </c>
      <c r="BI44" s="35">
        <f t="shared" si="11"/>
        <v>0.37246634509762333</v>
      </c>
      <c r="BJ44" s="35">
        <f t="shared" si="11"/>
        <v>0.37252473502640249</v>
      </c>
      <c r="BK44" s="35">
        <f t="shared" si="11"/>
        <v>0.3434399040463415</v>
      </c>
      <c r="BL44" s="35">
        <f t="shared" si="11"/>
        <v>0.32828824196534645</v>
      </c>
      <c r="BM44" s="35">
        <f t="shared" si="11"/>
        <v>0.30274173433105134</v>
      </c>
      <c r="BN44" s="35">
        <f t="shared" si="11"/>
        <v>0.26760827013176741</v>
      </c>
      <c r="BO44" s="35">
        <f t="shared" si="11"/>
        <v>0.2726166319371775</v>
      </c>
      <c r="BP44" s="35">
        <f t="shared" si="11"/>
        <v>0.2410039866625493</v>
      </c>
      <c r="BQ44" s="35">
        <f t="shared" si="11"/>
        <v>0.22675919016273521</v>
      </c>
      <c r="BR44" s="35">
        <f t="shared" si="11"/>
        <v>0.29842139333840434</v>
      </c>
      <c r="BS44" s="35">
        <f t="shared" si="11"/>
        <v>0.23192501902325791</v>
      </c>
      <c r="BT44" s="35">
        <f t="shared" si="11"/>
        <v>0.21663951433261491</v>
      </c>
      <c r="BU44" s="35">
        <f t="shared" si="11"/>
        <v>0.22807468211062201</v>
      </c>
    </row>
    <row r="45" spans="1:73">
      <c r="A45" t="s">
        <v>6</v>
      </c>
      <c r="B45" s="1" t="s">
        <v>212</v>
      </c>
      <c r="C45" s="1" t="s">
        <v>212</v>
      </c>
      <c r="D45" s="1" t="s">
        <v>212</v>
      </c>
      <c r="E45" s="1" t="s">
        <v>212</v>
      </c>
      <c r="F45" s="1" t="s">
        <v>212</v>
      </c>
      <c r="G45" s="1" t="s">
        <v>212</v>
      </c>
      <c r="H45" s="1">
        <v>32.488999999999997</v>
      </c>
      <c r="I45" s="1">
        <v>35.155000000000001</v>
      </c>
      <c r="J45" s="1">
        <v>36.615000000000002</v>
      </c>
      <c r="K45" s="1">
        <v>36.116</v>
      </c>
      <c r="L45" s="1">
        <v>38.834000000000003</v>
      </c>
      <c r="M45" s="1">
        <v>36.930999999999997</v>
      </c>
      <c r="N45" s="1">
        <v>40.076000000000001</v>
      </c>
      <c r="O45" s="1">
        <v>46.503999999999998</v>
      </c>
      <c r="P45" s="1">
        <v>50.567</v>
      </c>
      <c r="Q45" s="68">
        <f>'Table 2. Foreign'!E8</f>
        <v>55.713999999999999</v>
      </c>
      <c r="R45" s="68">
        <f>'Table 2. Foreign'!I8</f>
        <v>52.311999999999998</v>
      </c>
      <c r="S45" s="68">
        <f>'Table 2. Foreign'!M8</f>
        <v>52.57</v>
      </c>
      <c r="T45" s="68">
        <f>'Table 2. Foreign'!Q8</f>
        <v>50.771999999999998</v>
      </c>
      <c r="U45" s="68">
        <f>'Table 2. Foreign'!U8</f>
        <v>49.902000000000001</v>
      </c>
      <c r="V45" s="68">
        <f>'Table 2. Foreign'!Y8</f>
        <v>61.343000000000004</v>
      </c>
      <c r="W45" s="68">
        <f>'Table 2. Foreign'!AC8</f>
        <v>70.828999999999994</v>
      </c>
      <c r="X45" s="68">
        <f>'Table 2. Foreign'!AG8</f>
        <v>76.096000000000004</v>
      </c>
      <c r="Y45" s="68">
        <f>'Table 2. Foreign'!AK8</f>
        <v>86.257000000000005</v>
      </c>
      <c r="Z45" s="68">
        <f>'Table 2. Foreign'!AO8</f>
        <v>92.003</v>
      </c>
      <c r="AA45" s="68">
        <f>'Table 2. Foreign'!AS8</f>
        <v>99.260999999999996</v>
      </c>
      <c r="AB45" s="68">
        <f>'Table 2. Foreign'!AW8</f>
        <v>102.199</v>
      </c>
      <c r="AC45" s="68">
        <f>'Table 2. Foreign'!BA8</f>
        <v>95.116</v>
      </c>
      <c r="AD45" s="68">
        <f>'Table 2. Foreign'!BE8</f>
        <v>91.83</v>
      </c>
      <c r="AE45" s="68">
        <f>'Table 2. Foreign'!BI8</f>
        <v>87.527000000000001</v>
      </c>
      <c r="AF45" s="68">
        <f>'Table 2. Foreign'!BM8</f>
        <v>89.033000000000001</v>
      </c>
      <c r="AG45" s="68">
        <f>'Table 2. Foreign'!BQ8</f>
        <v>100.104</v>
      </c>
      <c r="AH45" s="68">
        <f>'Table 2. Foreign'!BU8</f>
        <v>85.114000000000004</v>
      </c>
      <c r="AI45" s="68">
        <f>'Table 2. Foreign'!BY8</f>
        <v>94.661000000000001</v>
      </c>
      <c r="AJ45" s="68">
        <f>'Table 2. Foreign'!CC8</f>
        <v>108.714</v>
      </c>
      <c r="AL45" t="s">
        <v>6</v>
      </c>
      <c r="AM45" s="35" t="str">
        <f t="shared" ref="AM45:BU45" si="12">IF(ISNUMBER(B45/B$8),B45/B$8,"…")</f>
        <v>…</v>
      </c>
      <c r="AN45" s="35" t="str">
        <f t="shared" si="12"/>
        <v>…</v>
      </c>
      <c r="AO45" s="35" t="str">
        <f t="shared" si="12"/>
        <v>…</v>
      </c>
      <c r="AP45" s="35" t="str">
        <f t="shared" si="12"/>
        <v>…</v>
      </c>
      <c r="AQ45" s="35" t="str">
        <f t="shared" si="12"/>
        <v>…</v>
      </c>
      <c r="AR45" s="35" t="str">
        <f t="shared" si="12"/>
        <v>…</v>
      </c>
      <c r="AS45" s="35">
        <f t="shared" si="12"/>
        <v>0.57502654867256631</v>
      </c>
      <c r="AT45" s="35">
        <f t="shared" si="12"/>
        <v>0.6092720970537262</v>
      </c>
      <c r="AU45" s="35">
        <f t="shared" si="12"/>
        <v>0.63678260869565217</v>
      </c>
      <c r="AV45" s="35">
        <f t="shared" si="12"/>
        <v>0.640354609929078</v>
      </c>
      <c r="AW45" s="35">
        <f t="shared" si="12"/>
        <v>0.69470483005366734</v>
      </c>
      <c r="AX45" s="35">
        <f t="shared" si="12"/>
        <v>0.59987979988304851</v>
      </c>
      <c r="AY45" s="35">
        <f t="shared" si="12"/>
        <v>0.63789892558694783</v>
      </c>
      <c r="AZ45" s="35">
        <f t="shared" si="12"/>
        <v>0.73467195374334504</v>
      </c>
      <c r="BA45" s="35">
        <f t="shared" si="12"/>
        <v>0.73811817597944773</v>
      </c>
      <c r="BB45" s="35">
        <f t="shared" si="12"/>
        <v>0.78101913506693776</v>
      </c>
      <c r="BC45" s="35">
        <f t="shared" si="12"/>
        <v>0.75380780148997784</v>
      </c>
      <c r="BD45" s="35">
        <f t="shared" si="12"/>
        <v>0.75605476615083711</v>
      </c>
      <c r="BE45" s="35">
        <f t="shared" si="12"/>
        <v>0.75396495396495389</v>
      </c>
      <c r="BF45" s="35">
        <f t="shared" si="12"/>
        <v>0.74000148290946832</v>
      </c>
      <c r="BG45" s="35">
        <f t="shared" si="12"/>
        <v>0.76487531172069823</v>
      </c>
      <c r="BH45" s="35">
        <f t="shared" si="12"/>
        <v>0.75121439025942338</v>
      </c>
      <c r="BI45" s="35">
        <f t="shared" si="12"/>
        <v>0.74002470120296815</v>
      </c>
      <c r="BJ45" s="35">
        <f t="shared" si="12"/>
        <v>0.74403740155782327</v>
      </c>
      <c r="BK45" s="35">
        <f t="shared" si="12"/>
        <v>0.74345858585858582</v>
      </c>
      <c r="BL45" s="35">
        <f t="shared" si="12"/>
        <v>0.74397391695397996</v>
      </c>
      <c r="BM45" s="35">
        <f t="shared" si="12"/>
        <v>0.70707846433785115</v>
      </c>
      <c r="BN45" s="35">
        <f t="shared" si="12"/>
        <v>0.64229377127113607</v>
      </c>
      <c r="BO45" s="35">
        <f t="shared" si="12"/>
        <v>0.61379176664817425</v>
      </c>
      <c r="BP45" s="35">
        <f t="shared" si="12"/>
        <v>0.57747296610784538</v>
      </c>
      <c r="BQ45" s="35">
        <f t="shared" si="12"/>
        <v>0.57135798032433405</v>
      </c>
      <c r="BR45" s="35">
        <f t="shared" si="12"/>
        <v>0.56191481240317043</v>
      </c>
      <c r="BS45" s="35">
        <f t="shared" si="12"/>
        <v>0.46711266484828201</v>
      </c>
      <c r="BT45" s="35">
        <f t="shared" si="12"/>
        <v>0.48045903503162085</v>
      </c>
      <c r="BU45" s="35">
        <f t="shared" si="12"/>
        <v>0.51555964451357728</v>
      </c>
    </row>
    <row r="46" spans="1:73">
      <c r="A46" t="s">
        <v>7</v>
      </c>
      <c r="B46" s="1" t="s">
        <v>212</v>
      </c>
      <c r="C46" s="1" t="s">
        <v>212</v>
      </c>
      <c r="D46" s="1" t="s">
        <v>212</v>
      </c>
      <c r="E46" s="1" t="s">
        <v>212</v>
      </c>
      <c r="F46" s="1" t="s">
        <v>212</v>
      </c>
      <c r="G46" s="1" t="s">
        <v>212</v>
      </c>
      <c r="H46" s="1">
        <v>243.721</v>
      </c>
      <c r="I46" s="1">
        <v>287.28300000000002</v>
      </c>
      <c r="J46" s="1">
        <v>317.95800000000003</v>
      </c>
      <c r="K46" s="1">
        <v>341.935</v>
      </c>
      <c r="L46" s="1">
        <v>364.34399999999999</v>
      </c>
      <c r="M46" s="1">
        <v>382.44299999999998</v>
      </c>
      <c r="N46" s="1">
        <v>400.10899999999998</v>
      </c>
      <c r="O46" s="1">
        <v>416.10300000000001</v>
      </c>
      <c r="P46" s="1">
        <v>452.327</v>
      </c>
      <c r="Q46" s="68">
        <f>'Table 2. Foreign'!E9</f>
        <v>503.77600000000001</v>
      </c>
      <c r="R46" s="68">
        <f>'Table 2. Foreign'!I9</f>
        <v>543.93899999999996</v>
      </c>
      <c r="S46" s="68">
        <f>'Table 2. Foreign'!M9</f>
        <v>565.86900000000003</v>
      </c>
      <c r="T46" s="68">
        <f>'Table 2. Foreign'!Q9</f>
        <v>588.63199999999995</v>
      </c>
      <c r="U46" s="68">
        <f>'Table 2. Foreign'!U9</f>
        <v>626.37699999999995</v>
      </c>
      <c r="V46" s="68">
        <f>'Table 2. Foreign'!Y9</f>
        <v>672.99199999999996</v>
      </c>
      <c r="W46" s="68">
        <f>'Table 2. Foreign'!AC9</f>
        <v>746.37900000000002</v>
      </c>
      <c r="X46" s="68">
        <f>'Table 2. Foreign'!AG9</f>
        <v>837.65700000000004</v>
      </c>
      <c r="Y46" s="68">
        <f>'Table 2. Foreign'!AK9</f>
        <v>917.59299999999996</v>
      </c>
      <c r="Z46" s="68">
        <f>'Table 2. Foreign'!AO9</f>
        <v>975.34500000000003</v>
      </c>
      <c r="AA46" s="68">
        <f>'Table 2. Foreign'!AS9</f>
        <v>1024.0999999999999</v>
      </c>
      <c r="AB46" s="68">
        <f>'Table 2. Foreign'!AW9</f>
        <v>1052.6110000000001</v>
      </c>
      <c r="AC46" s="68">
        <f>'Table 2. Foreign'!BA9</f>
        <v>1028.0830000000001</v>
      </c>
      <c r="AD46" s="68">
        <f>'Table 2. Foreign'!BE9</f>
        <v>1009.436</v>
      </c>
      <c r="AE46" s="68">
        <f>'Table 2. Foreign'!BI9</f>
        <v>1136.1669999999999</v>
      </c>
      <c r="AF46" s="68">
        <f>'Table 2. Foreign'!BM9</f>
        <v>1201.604</v>
      </c>
      <c r="AG46" s="68">
        <f>'Table 2. Foreign'!BQ9</f>
        <v>1331.191</v>
      </c>
      <c r="AH46" s="68">
        <f>'Table 2. Foreign'!BU9</f>
        <v>1291.5319999999999</v>
      </c>
      <c r="AI46" s="68">
        <f>'Table 2. Foreign'!BY9</f>
        <v>1389.4839999999999</v>
      </c>
      <c r="AJ46" s="68">
        <f>'Table 2. Foreign'!CC9</f>
        <v>1545.56</v>
      </c>
      <c r="AL46" t="s">
        <v>7</v>
      </c>
      <c r="AM46" s="35" t="str">
        <f t="shared" ref="AM46:BU46" si="13">IF(ISNUMBER(B46/B$9),B46/B$9,"…")</f>
        <v>…</v>
      </c>
      <c r="AN46" s="35" t="str">
        <f t="shared" si="13"/>
        <v>…</v>
      </c>
      <c r="AO46" s="35" t="str">
        <f t="shared" si="13"/>
        <v>…</v>
      </c>
      <c r="AP46" s="35" t="str">
        <f t="shared" si="13"/>
        <v>…</v>
      </c>
      <c r="AQ46" s="35" t="str">
        <f t="shared" si="13"/>
        <v>…</v>
      </c>
      <c r="AR46" s="35" t="str">
        <f t="shared" si="13"/>
        <v>…</v>
      </c>
      <c r="AS46" s="35">
        <f t="shared" si="13"/>
        <v>0.34101161326430668</v>
      </c>
      <c r="AT46" s="35">
        <f t="shared" si="13"/>
        <v>0.38035614987422223</v>
      </c>
      <c r="AU46" s="35">
        <f t="shared" si="13"/>
        <v>0.40095586380832288</v>
      </c>
      <c r="AV46" s="35">
        <f t="shared" si="13"/>
        <v>0.40896423872742493</v>
      </c>
      <c r="AW46" s="35">
        <f t="shared" si="13"/>
        <v>0.42518847006651883</v>
      </c>
      <c r="AX46" s="35">
        <f t="shared" si="13"/>
        <v>0.43459184890994934</v>
      </c>
      <c r="AY46" s="35">
        <f t="shared" si="13"/>
        <v>0.44080742734442907</v>
      </c>
      <c r="AZ46" s="35">
        <f t="shared" si="13"/>
        <v>0.43038177618860951</v>
      </c>
      <c r="BA46" s="35">
        <f t="shared" si="13"/>
        <v>0.42656020429910807</v>
      </c>
      <c r="BB46" s="35">
        <f t="shared" si="13"/>
        <v>0.44411101717552037</v>
      </c>
      <c r="BC46" s="35">
        <f t="shared" si="13"/>
        <v>0.45272753150096834</v>
      </c>
      <c r="BD46" s="35">
        <f t="shared" si="13"/>
        <v>0.46870115703218634</v>
      </c>
      <c r="BE46" s="35">
        <f t="shared" si="13"/>
        <v>0.46390654911223389</v>
      </c>
      <c r="BF46" s="35">
        <f t="shared" si="13"/>
        <v>0.45082488725365294</v>
      </c>
      <c r="BG46" s="35">
        <f t="shared" si="13"/>
        <v>0.41359356236733197</v>
      </c>
      <c r="BH46" s="35">
        <f t="shared" si="13"/>
        <v>0.43339399316676847</v>
      </c>
      <c r="BI46" s="35">
        <f t="shared" si="13"/>
        <v>0.45770205055799135</v>
      </c>
      <c r="BJ46" s="35">
        <f t="shared" si="13"/>
        <v>0.47895199743192912</v>
      </c>
      <c r="BK46" s="35">
        <f t="shared" si="13"/>
        <v>0.48652818570721668</v>
      </c>
      <c r="BL46" s="35">
        <f t="shared" si="13"/>
        <v>0.49459595601037187</v>
      </c>
      <c r="BM46" s="35">
        <f t="shared" si="13"/>
        <v>0.49324085281136387</v>
      </c>
      <c r="BN46" s="35">
        <f t="shared" si="13"/>
        <v>0.4694427917353689</v>
      </c>
      <c r="BO46" s="35">
        <f t="shared" si="13"/>
        <v>0.44617079855713487</v>
      </c>
      <c r="BP46" s="35">
        <f t="shared" si="13"/>
        <v>0.48977465486954547</v>
      </c>
      <c r="BQ46" s="35">
        <f t="shared" si="13"/>
        <v>0.50357796484940287</v>
      </c>
      <c r="BR46" s="35">
        <f t="shared" si="13"/>
        <v>0.50005202649782787</v>
      </c>
      <c r="BS46" s="35">
        <f t="shared" si="13"/>
        <v>0.4569003150641413</v>
      </c>
      <c r="BT46" s="35">
        <f t="shared" si="13"/>
        <v>0.47043360969439579</v>
      </c>
      <c r="BU46" s="35">
        <f t="shared" si="13"/>
        <v>0.49834654037433701</v>
      </c>
    </row>
    <row r="47" spans="1:73">
      <c r="A47" t="s">
        <v>8</v>
      </c>
      <c r="B47" s="1" t="s">
        <v>212</v>
      </c>
      <c r="C47" s="1" t="s">
        <v>212</v>
      </c>
      <c r="D47" s="1">
        <v>158.39699999999999</v>
      </c>
      <c r="E47" s="1">
        <v>219.64400000000001</v>
      </c>
      <c r="F47" s="1">
        <v>277.83</v>
      </c>
      <c r="G47" s="1">
        <v>288.94499999999999</v>
      </c>
      <c r="H47" s="1">
        <v>388.86900000000003</v>
      </c>
      <c r="I47" s="1">
        <v>420.46600000000001</v>
      </c>
      <c r="J47" s="1">
        <v>443.01600000000002</v>
      </c>
      <c r="K47" s="1">
        <v>478.07299999999998</v>
      </c>
      <c r="L47" s="1">
        <v>522.18200000000002</v>
      </c>
      <c r="M47" s="1">
        <v>561.13499999999999</v>
      </c>
      <c r="N47" s="1">
        <v>581.54</v>
      </c>
      <c r="O47" s="1">
        <v>618.822</v>
      </c>
      <c r="P47" s="1">
        <v>663.35199999999998</v>
      </c>
      <c r="Q47" s="68">
        <f>'Table 2. Foreign'!E10</f>
        <v>703.15200000000004</v>
      </c>
      <c r="R47" s="68">
        <f>'Table 2. Foreign'!I10</f>
        <v>756.57500000000005</v>
      </c>
      <c r="S47" s="68">
        <f>'Table 2. Foreign'!M10</f>
        <v>814.24099999999999</v>
      </c>
      <c r="T47" s="68">
        <f>'Table 2. Foreign'!Q10</f>
        <v>859.99199999999996</v>
      </c>
      <c r="U47" s="68">
        <f>'Table 2. Foreign'!U10</f>
        <v>898.74900000000002</v>
      </c>
      <c r="V47" s="68">
        <f>'Table 2. Foreign'!Y10</f>
        <v>976.87900000000002</v>
      </c>
      <c r="W47" s="68">
        <f>'Table 2. Foreign'!AC10</f>
        <v>1119.653</v>
      </c>
      <c r="X47" s="68">
        <f>'Table 2. Foreign'!AG10</f>
        <v>1220.442</v>
      </c>
      <c r="Y47" s="68">
        <f>'Table 2. Foreign'!AK10</f>
        <v>1274.998</v>
      </c>
      <c r="Z47" s="68">
        <f>'Table 2. Foreign'!AO10</f>
        <v>1289.06</v>
      </c>
      <c r="AA47" s="68">
        <f>'Table 2. Foreign'!AS10</f>
        <v>1303.326</v>
      </c>
      <c r="AB47" s="68">
        <f>'Table 2. Foreign'!AW10</f>
        <v>1214.0709999999999</v>
      </c>
      <c r="AC47" s="68">
        <f>'Table 2. Foreign'!BA10</f>
        <v>1110.577</v>
      </c>
      <c r="AD47" s="68">
        <f>'Table 2. Foreign'!BE10</f>
        <v>1028.201</v>
      </c>
      <c r="AE47" s="68">
        <f>'Table 2. Foreign'!BI10</f>
        <v>972.05200000000002</v>
      </c>
      <c r="AF47" s="68">
        <f>'Table 2. Foreign'!BM10</f>
        <v>989.60599999999999</v>
      </c>
      <c r="AG47" s="68">
        <f>'Table 2. Foreign'!BQ10</f>
        <v>1067.615</v>
      </c>
      <c r="AH47" s="68">
        <f>'Table 2. Foreign'!BU10</f>
        <v>1038.3530000000001</v>
      </c>
      <c r="AI47" s="68">
        <f>'Table 2. Foreign'!BY10</f>
        <v>1040.7339999999999</v>
      </c>
      <c r="AJ47" s="68">
        <f>'Table 2. Foreign'!CC10</f>
        <v>1185.373</v>
      </c>
      <c r="AL47" t="s">
        <v>8</v>
      </c>
      <c r="AM47" s="35" t="str">
        <f t="shared" ref="AM47:BU47" si="14">IF(ISNUMBER(B47/B$10),B47/B$10,"…")</f>
        <v>…</v>
      </c>
      <c r="AN47" s="35" t="str">
        <f t="shared" si="14"/>
        <v>…</v>
      </c>
      <c r="AO47" s="35">
        <f t="shared" si="14"/>
        <v>0.26842399593289268</v>
      </c>
      <c r="AP47" s="35">
        <f t="shared" si="14"/>
        <v>0.31328483811153901</v>
      </c>
      <c r="AQ47" s="35">
        <f t="shared" si="14"/>
        <v>0.34982372198438677</v>
      </c>
      <c r="AR47" s="35">
        <f t="shared" si="14"/>
        <v>0.32531524431434361</v>
      </c>
      <c r="AS47" s="35">
        <f t="shared" si="14"/>
        <v>0.36009723122511345</v>
      </c>
      <c r="AT47" s="35">
        <f t="shared" si="14"/>
        <v>0.37686295599175407</v>
      </c>
      <c r="AU47" s="35">
        <f t="shared" si="14"/>
        <v>0.38776017505470461</v>
      </c>
      <c r="AV47" s="35">
        <f t="shared" si="14"/>
        <v>0.39862669890769614</v>
      </c>
      <c r="AW47" s="35">
        <f t="shared" si="14"/>
        <v>0.41986170298303449</v>
      </c>
      <c r="AX47" s="35">
        <f t="shared" si="14"/>
        <v>0.44478572589242893</v>
      </c>
      <c r="AY47" s="35">
        <f t="shared" si="14"/>
        <v>0.4561960339169992</v>
      </c>
      <c r="AZ47" s="35">
        <f t="shared" si="14"/>
        <v>0.46525066480813598</v>
      </c>
      <c r="BA47" s="35">
        <f t="shared" si="14"/>
        <v>0.46733820572541296</v>
      </c>
      <c r="BB47" s="35">
        <f t="shared" si="14"/>
        <v>0.4720183181387031</v>
      </c>
      <c r="BC47" s="35">
        <f t="shared" si="14"/>
        <v>0.48466676617418986</v>
      </c>
      <c r="BD47" s="35">
        <f t="shared" si="14"/>
        <v>0.50545594275015771</v>
      </c>
      <c r="BE47" s="35">
        <f t="shared" si="14"/>
        <v>0.53116582719038452</v>
      </c>
      <c r="BF47" s="35">
        <f t="shared" si="14"/>
        <v>0.53261030601348081</v>
      </c>
      <c r="BG47" s="35">
        <f t="shared" si="14"/>
        <v>0.54129836825703614</v>
      </c>
      <c r="BH47" s="35">
        <f t="shared" si="14"/>
        <v>0.52832710940987382</v>
      </c>
      <c r="BI47" s="35">
        <f t="shared" si="14"/>
        <v>0.56610027663928719</v>
      </c>
      <c r="BJ47" s="35">
        <f t="shared" si="14"/>
        <v>0.57051919117702998</v>
      </c>
      <c r="BK47" s="35">
        <f t="shared" si="14"/>
        <v>0.58058416930109291</v>
      </c>
      <c r="BL47" s="35">
        <f t="shared" si="14"/>
        <v>0.58588035386773119</v>
      </c>
      <c r="BM47" s="35">
        <f t="shared" si="14"/>
        <v>0.55248480755631235</v>
      </c>
      <c r="BN47" s="35">
        <f t="shared" si="14"/>
        <v>0.50888458674609083</v>
      </c>
      <c r="BO47" s="35">
        <f t="shared" si="14"/>
        <v>0.48209335778963081</v>
      </c>
      <c r="BP47" s="35">
        <f t="shared" si="14"/>
        <v>0.46588910802824895</v>
      </c>
      <c r="BQ47" s="35">
        <f t="shared" si="14"/>
        <v>0.4769157961496126</v>
      </c>
      <c r="BR47" s="35">
        <f t="shared" si="14"/>
        <v>0.45489368138715913</v>
      </c>
      <c r="BS47" s="35">
        <f t="shared" si="14"/>
        <v>0.414873720291975</v>
      </c>
      <c r="BT47" s="35">
        <f t="shared" si="14"/>
        <v>0.40497109417225668</v>
      </c>
      <c r="BU47" s="35">
        <f t="shared" si="14"/>
        <v>0.45040784230578806</v>
      </c>
    </row>
    <row r="48" spans="1:73">
      <c r="A48" t="s">
        <v>9</v>
      </c>
      <c r="B48" s="1" t="s">
        <v>212</v>
      </c>
      <c r="C48" s="1" t="s">
        <v>212</v>
      </c>
      <c r="D48" s="1" t="s">
        <v>212</v>
      </c>
      <c r="E48" s="1" t="s">
        <v>212</v>
      </c>
      <c r="F48" s="1" t="s">
        <v>212</v>
      </c>
      <c r="G48" s="1" t="s">
        <v>212</v>
      </c>
      <c r="H48" s="1" t="s">
        <v>212</v>
      </c>
      <c r="I48" s="1" t="s">
        <v>212</v>
      </c>
      <c r="J48" s="1" t="s">
        <v>212</v>
      </c>
      <c r="K48" s="1" t="s">
        <v>212</v>
      </c>
      <c r="L48" s="1" t="s">
        <v>212</v>
      </c>
      <c r="M48" s="1" t="s">
        <v>212</v>
      </c>
      <c r="N48" s="1" t="s">
        <v>212</v>
      </c>
      <c r="O48" s="1" t="s">
        <v>212</v>
      </c>
      <c r="P48" s="1">
        <v>97.497</v>
      </c>
      <c r="Q48" s="68">
        <f>'Table 2. Foreign'!E11</f>
        <v>117.71899999999999</v>
      </c>
      <c r="R48" s="68">
        <f>'Table 2. Foreign'!I11</f>
        <v>140.66200000000001</v>
      </c>
      <c r="S48" s="68">
        <f>'Table 2. Foreign'!M11</f>
        <v>146.66300000000001</v>
      </c>
      <c r="T48" s="68">
        <f>'Table 2. Foreign'!Q11</f>
        <v>172.75</v>
      </c>
      <c r="U48" s="68">
        <f>'Table 2. Foreign'!U11</f>
        <v>195.02699999999999</v>
      </c>
      <c r="V48" s="68">
        <f>'Table 2. Foreign'!Y11</f>
        <v>223.988</v>
      </c>
      <c r="W48" s="68">
        <f>'Table 2. Foreign'!AC11</f>
        <v>227.87</v>
      </c>
      <c r="X48" s="68">
        <f>'Table 2. Foreign'!AG11</f>
        <v>263.25</v>
      </c>
      <c r="Y48" s="68">
        <f>'Table 2. Foreign'!AK11</f>
        <v>253.54499999999999</v>
      </c>
      <c r="Z48" s="68">
        <f>'Table 2. Foreign'!AO11</f>
        <v>278.27300000000002</v>
      </c>
      <c r="AA48" s="68">
        <f>'Table 2. Foreign'!AS11</f>
        <v>274.02300000000002</v>
      </c>
      <c r="AB48" s="68">
        <f>'Table 2. Foreign'!AW11</f>
        <v>270.154</v>
      </c>
      <c r="AC48" s="68">
        <f>'Table 2. Foreign'!BA11</f>
        <v>274.25599999999997</v>
      </c>
      <c r="AD48" s="68">
        <f>'Table 2. Foreign'!BE11</f>
        <v>277.80200000000002</v>
      </c>
      <c r="AE48" s="68">
        <f>'Table 2. Foreign'!BI11</f>
        <v>298.36</v>
      </c>
      <c r="AF48" s="68">
        <f>'Table 2. Foreign'!BM11</f>
        <v>293.86599999999999</v>
      </c>
      <c r="AG48" s="68">
        <f>'Table 2. Foreign'!BQ11</f>
        <v>285.68400000000003</v>
      </c>
      <c r="AH48" s="68">
        <f>'Table 2. Foreign'!BU11</f>
        <v>280.60599999999999</v>
      </c>
      <c r="AI48" s="68">
        <f>'Table 2. Foreign'!BY11</f>
        <v>272.89800000000002</v>
      </c>
      <c r="AJ48" s="68">
        <f>'Table 2. Foreign'!CC11</f>
        <v>270.42899999999997</v>
      </c>
      <c r="AL48" t="s">
        <v>9</v>
      </c>
      <c r="AM48" s="35" t="str">
        <f t="shared" ref="AM48:BU48" si="15">IF(ISNUMBER(B48/B$11),B48/B$11,"…")</f>
        <v>…</v>
      </c>
      <c r="AN48" s="35" t="str">
        <f t="shared" si="15"/>
        <v>…</v>
      </c>
      <c r="AO48" s="35" t="str">
        <f t="shared" si="15"/>
        <v>…</v>
      </c>
      <c r="AP48" s="35" t="str">
        <f t="shared" si="15"/>
        <v>…</v>
      </c>
      <c r="AQ48" s="35" t="str">
        <f t="shared" si="15"/>
        <v>…</v>
      </c>
      <c r="AR48" s="35" t="str">
        <f t="shared" si="15"/>
        <v>…</v>
      </c>
      <c r="AS48" s="35" t="str">
        <f t="shared" si="15"/>
        <v>…</v>
      </c>
      <c r="AT48" s="35" t="str">
        <f t="shared" si="15"/>
        <v>…</v>
      </c>
      <c r="AU48" s="35" t="str">
        <f t="shared" si="15"/>
        <v>…</v>
      </c>
      <c r="AV48" s="35" t="str">
        <f t="shared" si="15"/>
        <v>…</v>
      </c>
      <c r="AW48" s="35" t="str">
        <f t="shared" si="15"/>
        <v>…</v>
      </c>
      <c r="AX48" s="35" t="str">
        <f t="shared" si="15"/>
        <v>…</v>
      </c>
      <c r="AY48" s="35" t="str">
        <f t="shared" si="15"/>
        <v>…</v>
      </c>
      <c r="AZ48" s="35" t="str">
        <f t="shared" si="15"/>
        <v>…</v>
      </c>
      <c r="BA48" s="35">
        <f t="shared" si="15"/>
        <v>0.53714395901052281</v>
      </c>
      <c r="BB48" s="35">
        <f t="shared" si="15"/>
        <v>0.59071566925261687</v>
      </c>
      <c r="BC48" s="35">
        <f t="shared" si="15"/>
        <v>0.65737278947171651</v>
      </c>
      <c r="BD48" s="35">
        <f t="shared" si="15"/>
        <v>0.64972755061356491</v>
      </c>
      <c r="BE48" s="35">
        <f t="shared" si="15"/>
        <v>0.72004668320030008</v>
      </c>
      <c r="BF48" s="35">
        <f t="shared" si="15"/>
        <v>0.73657633840052872</v>
      </c>
      <c r="BG48" s="35">
        <f t="shared" si="15"/>
        <v>0.74399293168848935</v>
      </c>
      <c r="BH48" s="35">
        <f t="shared" si="15"/>
        <v>0.68932450010587776</v>
      </c>
      <c r="BI48" s="35">
        <f t="shared" si="15"/>
        <v>0.73897848330456017</v>
      </c>
      <c r="BJ48" s="35">
        <f t="shared" si="15"/>
        <v>0.83106347411377157</v>
      </c>
      <c r="BK48" s="35">
        <f t="shared" si="15"/>
        <v>0.8662005808433747</v>
      </c>
      <c r="BL48" s="35">
        <f t="shared" si="15"/>
        <v>0.85197944228012867</v>
      </c>
      <c r="BM48" s="35">
        <f t="shared" si="15"/>
        <v>0.85766714181855119</v>
      </c>
      <c r="BN48" s="35">
        <f t="shared" si="15"/>
        <v>0.85859278390858562</v>
      </c>
      <c r="BO48" s="35">
        <f t="shared" si="15"/>
        <v>0.86005746058872334</v>
      </c>
      <c r="BP48" s="35">
        <f t="shared" si="15"/>
        <v>0.87388991728565746</v>
      </c>
      <c r="BQ48" s="35">
        <f t="shared" si="15"/>
        <v>0.86634768175801358</v>
      </c>
      <c r="BR48" s="35">
        <f t="shared" si="15"/>
        <v>0.81438320628965966</v>
      </c>
      <c r="BS48" s="35">
        <f t="shared" si="15"/>
        <v>0.77059710386910563</v>
      </c>
      <c r="BT48" s="35">
        <f t="shared" si="15"/>
        <v>0.74156057662260033</v>
      </c>
      <c r="BU48" s="35">
        <f t="shared" si="15"/>
        <v>0.73267334780099647</v>
      </c>
    </row>
    <row r="49" spans="1:73">
      <c r="A49" t="s">
        <v>10</v>
      </c>
      <c r="B49" s="1" t="s">
        <v>212</v>
      </c>
      <c r="C49" s="1" t="s">
        <v>212</v>
      </c>
      <c r="D49" s="1" t="s">
        <v>212</v>
      </c>
      <c r="E49" s="1" t="s">
        <v>212</v>
      </c>
      <c r="F49" s="1" t="s">
        <v>212</v>
      </c>
      <c r="G49" s="1" t="s">
        <v>212</v>
      </c>
      <c r="H49" s="1" t="s">
        <v>212</v>
      </c>
      <c r="I49" s="1" t="s">
        <v>212</v>
      </c>
      <c r="J49" s="1" t="s">
        <v>212</v>
      </c>
      <c r="K49" s="1" t="s">
        <v>212</v>
      </c>
      <c r="L49" s="1" t="s">
        <v>212</v>
      </c>
      <c r="M49" s="1" t="s">
        <v>212</v>
      </c>
      <c r="N49" s="1" t="s">
        <v>212</v>
      </c>
      <c r="O49" s="1">
        <v>19.431000000000001</v>
      </c>
      <c r="P49" s="1">
        <v>22.753</v>
      </c>
      <c r="Q49" s="68">
        <f>'Table 2. Foreign'!E12</f>
        <v>25.253</v>
      </c>
      <c r="R49" s="68">
        <f>'Table 2. Foreign'!I12</f>
        <v>26.524999999999999</v>
      </c>
      <c r="S49" s="68">
        <f>'Table 2. Foreign'!M12</f>
        <v>26.779</v>
      </c>
      <c r="T49" s="68">
        <f>'Table 2. Foreign'!Q12</f>
        <v>29.777000000000001</v>
      </c>
      <c r="U49" s="68">
        <f>'Table 2. Foreign'!U12</f>
        <v>57.142000000000003</v>
      </c>
      <c r="V49" s="68">
        <f>'Table 2. Foreign'!Y12</f>
        <v>74.281999999999996</v>
      </c>
      <c r="W49" s="68">
        <f>'Table 2. Foreign'!AC12</f>
        <v>79.616</v>
      </c>
      <c r="X49" s="68">
        <f>'Table 2. Foreign'!AG12</f>
        <v>102.68300000000001</v>
      </c>
      <c r="Y49" s="68">
        <f>'Table 2. Foreign'!AK12</f>
        <v>123.166</v>
      </c>
      <c r="Z49" s="68">
        <f>'Table 2. Foreign'!AO12</f>
        <v>124.8</v>
      </c>
      <c r="AA49" s="68">
        <f>'Table 2. Foreign'!AS12</f>
        <v>131.048</v>
      </c>
      <c r="AB49" s="68">
        <f>'Table 2. Foreign'!AW12</f>
        <v>129.94200000000001</v>
      </c>
      <c r="AC49" s="68">
        <f>'Table 2. Foreign'!BA12</f>
        <v>120.836</v>
      </c>
      <c r="AD49" s="68">
        <f>'Table 2. Foreign'!BE12</f>
        <v>121.34399999999999</v>
      </c>
      <c r="AE49" s="68">
        <f>'Table 2. Foreign'!BI12</f>
        <v>125.291</v>
      </c>
      <c r="AF49" s="68">
        <f>'Table 2. Foreign'!BM12</f>
        <v>139.404</v>
      </c>
      <c r="AG49" s="68">
        <f>'Table 2. Foreign'!BQ12</f>
        <v>124.313</v>
      </c>
      <c r="AH49" s="68">
        <f>'Table 2. Foreign'!BU12</f>
        <v>129.637</v>
      </c>
      <c r="AI49" s="68">
        <f>'Table 2. Foreign'!BY12</f>
        <v>120.218</v>
      </c>
      <c r="AJ49" s="68">
        <f>'Table 2. Foreign'!CC12</f>
        <v>119.761</v>
      </c>
      <c r="AL49" t="s">
        <v>10</v>
      </c>
      <c r="AM49" s="35" t="str">
        <f t="shared" ref="AM49:BU49" si="16">IF(ISNUMBER(B49/B$12),B49/B$12,"…")</f>
        <v>…</v>
      </c>
      <c r="AN49" s="35" t="str">
        <f t="shared" si="16"/>
        <v>…</v>
      </c>
      <c r="AO49" s="35" t="str">
        <f t="shared" si="16"/>
        <v>…</v>
      </c>
      <c r="AP49" s="35" t="str">
        <f t="shared" si="16"/>
        <v>…</v>
      </c>
      <c r="AQ49" s="35" t="str">
        <f t="shared" si="16"/>
        <v>…</v>
      </c>
      <c r="AR49" s="35" t="str">
        <f t="shared" si="16"/>
        <v>…</v>
      </c>
      <c r="AS49" s="35" t="str">
        <f t="shared" si="16"/>
        <v>…</v>
      </c>
      <c r="AT49" s="35" t="str">
        <f t="shared" si="16"/>
        <v>…</v>
      </c>
      <c r="AU49" s="35" t="str">
        <f t="shared" si="16"/>
        <v>…</v>
      </c>
      <c r="AV49" s="35" t="str">
        <f t="shared" si="16"/>
        <v>…</v>
      </c>
      <c r="AW49" s="35" t="str">
        <f t="shared" si="16"/>
        <v>…</v>
      </c>
      <c r="AX49" s="35" t="str">
        <f t="shared" si="16"/>
        <v>…</v>
      </c>
      <c r="AY49" s="35" t="str">
        <f t="shared" si="16"/>
        <v>…</v>
      </c>
      <c r="AZ49" s="35">
        <f t="shared" si="16"/>
        <v>0.46254374062700854</v>
      </c>
      <c r="BA49" s="35">
        <f t="shared" si="16"/>
        <v>0.52391259296783255</v>
      </c>
      <c r="BB49" s="35">
        <f t="shared" si="16"/>
        <v>0.57505579086396141</v>
      </c>
      <c r="BC49" s="35">
        <f t="shared" si="16"/>
        <v>0.59766566774069985</v>
      </c>
      <c r="BD49" s="35">
        <f t="shared" si="16"/>
        <v>0.61224536454880085</v>
      </c>
      <c r="BE49" s="35">
        <f t="shared" si="16"/>
        <v>0.63093548045343784</v>
      </c>
      <c r="BF49" s="35">
        <f t="shared" si="16"/>
        <v>0.71767498524258688</v>
      </c>
      <c r="BG49" s="35">
        <f t="shared" si="16"/>
        <v>0.70945436138410545</v>
      </c>
      <c r="BH49" s="35">
        <f t="shared" si="16"/>
        <v>0.55200721070512382</v>
      </c>
      <c r="BI49" s="35">
        <f t="shared" si="16"/>
        <v>0.54121448186077892</v>
      </c>
      <c r="BJ49" s="35">
        <f t="shared" si="16"/>
        <v>0.58643215601877863</v>
      </c>
      <c r="BK49" s="35">
        <f t="shared" si="16"/>
        <v>0.57981249012739156</v>
      </c>
      <c r="BL49" s="35">
        <f t="shared" si="16"/>
        <v>0.64434730874565471</v>
      </c>
      <c r="BM49" s="35">
        <f t="shared" si="16"/>
        <v>0.64462391729256174</v>
      </c>
      <c r="BN49" s="35">
        <f t="shared" si="16"/>
        <v>0.60226779973583877</v>
      </c>
      <c r="BO49" s="35">
        <f t="shared" si="16"/>
        <v>0.60291560254792254</v>
      </c>
      <c r="BP49" s="35">
        <f t="shared" si="16"/>
        <v>0.60865784462321704</v>
      </c>
      <c r="BQ49" s="35">
        <f t="shared" si="16"/>
        <v>0.68542601889046773</v>
      </c>
      <c r="BR49" s="35">
        <f t="shared" si="16"/>
        <v>0.57054409436170461</v>
      </c>
      <c r="BS49" s="35">
        <f t="shared" si="16"/>
        <v>0.54901387812490732</v>
      </c>
      <c r="BT49" s="35">
        <f t="shared" si="16"/>
        <v>0.53482516238099476</v>
      </c>
      <c r="BU49" s="35">
        <f t="shared" si="16"/>
        <v>0.54258259183414581</v>
      </c>
    </row>
    <row r="50" spans="1:73">
      <c r="A50" t="s">
        <v>11</v>
      </c>
      <c r="B50" s="1">
        <v>26.361999999999998</v>
      </c>
      <c r="C50" s="1">
        <v>36.432000000000002</v>
      </c>
      <c r="D50" s="1">
        <v>46.116999999999997</v>
      </c>
      <c r="E50" s="1">
        <v>60.667000000000002</v>
      </c>
      <c r="F50" s="1">
        <v>107.101</v>
      </c>
      <c r="G50" s="1">
        <v>157.23099999999999</v>
      </c>
      <c r="H50" s="1">
        <v>177.619</v>
      </c>
      <c r="I50" s="1">
        <v>219.36099999999999</v>
      </c>
      <c r="J50" s="1">
        <v>272.91300000000001</v>
      </c>
      <c r="K50" s="1">
        <v>339.84300000000002</v>
      </c>
      <c r="L50" s="1">
        <v>400.20299999999997</v>
      </c>
      <c r="M50" s="1">
        <v>460.29399999999998</v>
      </c>
      <c r="N50" s="1">
        <v>450.19400000000002</v>
      </c>
      <c r="O50" s="1">
        <v>465.47699999999998</v>
      </c>
      <c r="P50" s="1">
        <v>516.59</v>
      </c>
      <c r="Q50" s="68">
        <f>'Table 2. Foreign'!E13</f>
        <v>530.41099999999994</v>
      </c>
      <c r="R50" s="68">
        <f>'Table 2. Foreign'!I13</f>
        <v>610.404</v>
      </c>
      <c r="S50" s="68">
        <f>'Table 2. Foreign'!M13</f>
        <v>659.67399999999998</v>
      </c>
      <c r="T50" s="68">
        <f>'Table 2. Foreign'!Q13</f>
        <v>657.12800000000004</v>
      </c>
      <c r="U50" s="68">
        <f>'Table 2. Foreign'!U13</f>
        <v>675.77200000000005</v>
      </c>
      <c r="V50" s="68">
        <f>'Table 2. Foreign'!Y13</f>
        <v>750.80499999999995</v>
      </c>
      <c r="W50" s="68">
        <f>'Table 2. Foreign'!AC13</f>
        <v>733.45699999999999</v>
      </c>
      <c r="X50" s="68">
        <f>'Table 2. Foreign'!AG13</f>
        <v>691.298</v>
      </c>
      <c r="Y50" s="68">
        <f>'Table 2. Foreign'!AK13</f>
        <v>654.27099999999996</v>
      </c>
      <c r="Z50" s="68">
        <f>'Table 2. Foreign'!AO13</f>
        <v>670.58100000000002</v>
      </c>
      <c r="AA50" s="68">
        <f>'Table 2. Foreign'!AS13</f>
        <v>729.29499999999996</v>
      </c>
      <c r="AB50" s="68">
        <f>'Table 2. Foreign'!AW13</f>
        <v>753.98900000000003</v>
      </c>
      <c r="AC50" s="68">
        <f>'Table 2. Foreign'!BA13</f>
        <v>740.01499999999999</v>
      </c>
      <c r="AD50" s="68">
        <f>'Table 2. Foreign'!BE13</f>
        <v>743.73099999999999</v>
      </c>
      <c r="AE50" s="68">
        <f>'Table 2. Foreign'!BI13</f>
        <v>693.76199999999994</v>
      </c>
      <c r="AF50" s="68">
        <f>'Table 2. Foreign'!BM13</f>
        <v>773.61</v>
      </c>
      <c r="AG50" s="68">
        <f>'Table 2. Foreign'!BQ13</f>
        <v>772.50300000000004</v>
      </c>
      <c r="AH50" s="68">
        <f>'Table 2. Foreign'!BU13</f>
        <v>785.80200000000002</v>
      </c>
      <c r="AI50" s="68">
        <f>'Table 2. Foreign'!BY13</f>
        <v>740.81200000000001</v>
      </c>
      <c r="AJ50" s="68">
        <f>'Table 2. Foreign'!CC13</f>
        <v>793.73599999999999</v>
      </c>
      <c r="AL50" t="s">
        <v>11</v>
      </c>
      <c r="AM50" s="35">
        <f t="shared" ref="AM50:BU50" si="17">IF(ISNUMBER(B50/B$13),B50/B$13,"…")</f>
        <v>3.4921181613458738E-2</v>
      </c>
      <c r="AN50" s="35">
        <f t="shared" si="17"/>
        <v>4.3392091472129586E-2</v>
      </c>
      <c r="AO50" s="35">
        <f t="shared" si="17"/>
        <v>4.8656889639164383E-2</v>
      </c>
      <c r="AP50" s="35">
        <f t="shared" si="17"/>
        <v>6.5892255892255891E-2</v>
      </c>
      <c r="AQ50" s="35">
        <f t="shared" si="17"/>
        <v>0.11008428409908522</v>
      </c>
      <c r="AR50" s="35">
        <f t="shared" si="17"/>
        <v>0.15166489823478344</v>
      </c>
      <c r="AS50" s="35">
        <f t="shared" si="17"/>
        <v>0.16197246033193508</v>
      </c>
      <c r="AT50" s="35">
        <f t="shared" si="17"/>
        <v>0.17404078070453821</v>
      </c>
      <c r="AU50" s="35">
        <f t="shared" si="17"/>
        <v>0.2145711140812957</v>
      </c>
      <c r="AV50" s="35">
        <f t="shared" si="17"/>
        <v>0.26147803339232129</v>
      </c>
      <c r="AW50" s="35">
        <f t="shared" si="17"/>
        <v>0.30061068128896568</v>
      </c>
      <c r="AX50" s="35">
        <f t="shared" si="17"/>
        <v>0.34005950195372381</v>
      </c>
      <c r="AY50" s="35">
        <f t="shared" si="17"/>
        <v>0.31703200009577281</v>
      </c>
      <c r="AZ50" s="35">
        <f t="shared" si="17"/>
        <v>0.32411627819533162</v>
      </c>
      <c r="BA50" s="35">
        <f t="shared" si="17"/>
        <v>0.3511050576146959</v>
      </c>
      <c r="BB50" s="35">
        <f t="shared" si="17"/>
        <v>0.34747759687276647</v>
      </c>
      <c r="BC50" s="35">
        <f t="shared" si="17"/>
        <v>0.38350391103571763</v>
      </c>
      <c r="BD50" s="35">
        <f t="shared" si="17"/>
        <v>0.39801665617837062</v>
      </c>
      <c r="BE50" s="35">
        <f t="shared" si="17"/>
        <v>0.39167801636144189</v>
      </c>
      <c r="BF50" s="35">
        <f t="shared" si="17"/>
        <v>0.38863134334109134</v>
      </c>
      <c r="BG50" s="35">
        <f t="shared" si="17"/>
        <v>0.40816021432073957</v>
      </c>
      <c r="BH50" s="35">
        <f t="shared" si="17"/>
        <v>0.38179012024361042</v>
      </c>
      <c r="BI50" s="35">
        <f t="shared" si="17"/>
        <v>0.35019931479681238</v>
      </c>
      <c r="BJ50" s="35">
        <f t="shared" si="17"/>
        <v>0.31832769111455145</v>
      </c>
      <c r="BK50" s="35">
        <f t="shared" si="17"/>
        <v>0.3137825863979396</v>
      </c>
      <c r="BL50" s="35">
        <f t="shared" si="17"/>
        <v>0.330832453284849</v>
      </c>
      <c r="BM50" s="35">
        <f t="shared" si="17"/>
        <v>0.33642275660975507</v>
      </c>
      <c r="BN50" s="35">
        <f t="shared" si="17"/>
        <v>0.32345574865375198</v>
      </c>
      <c r="BO50" s="35">
        <f t="shared" si="17"/>
        <v>0.31889716005980623</v>
      </c>
      <c r="BP50" s="35">
        <f t="shared" si="17"/>
        <v>0.29093054648706657</v>
      </c>
      <c r="BQ50" s="35">
        <f t="shared" si="17"/>
        <v>0.32043465222354583</v>
      </c>
      <c r="BR50" s="35">
        <f t="shared" si="17"/>
        <v>0.29981149789123701</v>
      </c>
      <c r="BS50" s="35">
        <f t="shared" si="17"/>
        <v>0.29264483145033859</v>
      </c>
      <c r="BT50" s="35">
        <f t="shared" si="17"/>
        <v>0.26812763942918116</v>
      </c>
      <c r="BU50" s="35">
        <f t="shared" si="17"/>
        <v>0.2767162725285881</v>
      </c>
    </row>
    <row r="51" spans="1:73">
      <c r="A51" t="s">
        <v>12</v>
      </c>
      <c r="B51" s="1" t="s">
        <v>212</v>
      </c>
      <c r="C51" s="1" t="s">
        <v>212</v>
      </c>
      <c r="D51" s="1" t="s">
        <v>212</v>
      </c>
      <c r="E51" s="1" t="s">
        <v>212</v>
      </c>
      <c r="F51" s="1" t="s">
        <v>212</v>
      </c>
      <c r="G51" s="1" t="s">
        <v>212</v>
      </c>
      <c r="H51" s="1" t="s">
        <v>212</v>
      </c>
      <c r="I51" s="1" t="s">
        <v>212</v>
      </c>
      <c r="J51" s="1" t="s">
        <v>212</v>
      </c>
      <c r="K51" s="1" t="s">
        <v>212</v>
      </c>
      <c r="L51" s="1" t="s">
        <v>212</v>
      </c>
      <c r="M51" s="1" t="s">
        <v>212</v>
      </c>
      <c r="N51" s="1" t="s">
        <v>212</v>
      </c>
      <c r="O51" s="1" t="s">
        <v>212</v>
      </c>
      <c r="P51" s="1">
        <v>23355.982</v>
      </c>
      <c r="Q51" s="68">
        <f>'Table 2. Foreign'!E14</f>
        <v>34018.987000000001</v>
      </c>
      <c r="R51" s="68">
        <f>'Table 2. Foreign'!I14</f>
        <v>41823.900999999998</v>
      </c>
      <c r="S51" s="68">
        <f>'Table 2. Foreign'!M14</f>
        <v>48919.338000000003</v>
      </c>
      <c r="T51" s="68">
        <f>'Table 2. Foreign'!Q14</f>
        <v>67729.634999999995</v>
      </c>
      <c r="U51" s="68">
        <f>'Table 2. Foreign'!U14</f>
        <v>62773.385000000002</v>
      </c>
      <c r="V51" s="68">
        <f>'Table 2. Foreign'!Y14</f>
        <v>58862.784</v>
      </c>
      <c r="W51" s="68">
        <f>'Table 2. Foreign'!AC14</f>
        <v>64639.248</v>
      </c>
      <c r="X51" s="68">
        <f>'Table 2. Foreign'!AG14</f>
        <v>85217.866999999998</v>
      </c>
      <c r="Y51" s="68">
        <f>'Table 2. Foreign'!AK14</f>
        <v>88724.909</v>
      </c>
      <c r="Z51" s="68">
        <f>'Table 2. Foreign'!AO14</f>
        <v>90656.740999999995</v>
      </c>
      <c r="AA51" s="68">
        <f>'Table 2. Foreign'!AS14</f>
        <v>97668.107999999993</v>
      </c>
      <c r="AB51" s="68">
        <f>'Table 2. Foreign'!AW14</f>
        <v>113036.355</v>
      </c>
      <c r="AC51" s="68">
        <f>'Table 2. Foreign'!BA14</f>
        <v>118102.81600000001</v>
      </c>
      <c r="AD51" s="68">
        <f>'Table 2. Foreign'!BE14</f>
        <v>126589.856</v>
      </c>
      <c r="AE51" s="68">
        <f>'Table 2. Foreign'!BI14</f>
        <v>142276.53700000001</v>
      </c>
      <c r="AF51" s="68">
        <f>'Table 2. Foreign'!BM14</f>
        <v>149401.37400000001</v>
      </c>
      <c r="AG51" s="68">
        <f>'Table 2. Foreign'!BQ14</f>
        <v>168697.34400000001</v>
      </c>
      <c r="AH51" s="68">
        <f>'Table 2. Foreign'!BU14</f>
        <v>183413.37299999999</v>
      </c>
      <c r="AI51" s="68">
        <f>'Table 2. Foreign'!BY14</f>
        <v>196317.28200000001</v>
      </c>
      <c r="AJ51" s="68">
        <f>'Table 2. Foreign'!CC14</f>
        <v>184870.80300000001</v>
      </c>
      <c r="AL51" t="s">
        <v>12</v>
      </c>
      <c r="AM51" s="35" t="str">
        <f t="shared" ref="AM51:BU51" si="18">IF(ISNUMBER(B51/B$14),B51/B$14,"…")</f>
        <v>…</v>
      </c>
      <c r="AN51" s="35" t="str">
        <f t="shared" si="18"/>
        <v>…</v>
      </c>
      <c r="AO51" s="35" t="str">
        <f t="shared" si="18"/>
        <v>…</v>
      </c>
      <c r="AP51" s="35" t="str">
        <f t="shared" si="18"/>
        <v>…</v>
      </c>
      <c r="AQ51" s="35" t="str">
        <f t="shared" si="18"/>
        <v>…</v>
      </c>
      <c r="AR51" s="35" t="str">
        <f t="shared" si="18"/>
        <v>…</v>
      </c>
      <c r="AS51" s="35" t="str">
        <f t="shared" si="18"/>
        <v>…</v>
      </c>
      <c r="AT51" s="35" t="str">
        <f t="shared" si="18"/>
        <v>…</v>
      </c>
      <c r="AU51" s="35" t="str">
        <f t="shared" si="18"/>
        <v>…</v>
      </c>
      <c r="AV51" s="35" t="str">
        <f t="shared" si="18"/>
        <v>…</v>
      </c>
      <c r="AW51" s="35" t="str">
        <f t="shared" si="18"/>
        <v>…</v>
      </c>
      <c r="AX51" s="35" t="str">
        <f t="shared" si="18"/>
        <v>…</v>
      </c>
      <c r="AY51" s="35" t="str">
        <f t="shared" si="18"/>
        <v>…</v>
      </c>
      <c r="AZ51" s="35" t="str">
        <f t="shared" si="18"/>
        <v>…</v>
      </c>
      <c r="BA51" s="35">
        <f t="shared" si="18"/>
        <v>3.2532591187783982E-2</v>
      </c>
      <c r="BB51" s="35">
        <f t="shared" si="18"/>
        <v>4.4673508999563842E-2</v>
      </c>
      <c r="BC51" s="35">
        <f t="shared" si="18"/>
        <v>5.3855747250712578E-2</v>
      </c>
      <c r="BD51" s="35">
        <f t="shared" si="18"/>
        <v>6.3455578943550722E-2</v>
      </c>
      <c r="BE51" s="35">
        <f t="shared" si="18"/>
        <v>8.8398859106925506E-2</v>
      </c>
      <c r="BF51" s="35">
        <f t="shared" si="18"/>
        <v>8.1971477083449942E-2</v>
      </c>
      <c r="BG51" s="35">
        <f t="shared" si="18"/>
        <v>7.2377854437238751E-2</v>
      </c>
      <c r="BH51" s="35">
        <f t="shared" si="18"/>
        <v>7.486416668941534E-2</v>
      </c>
      <c r="BI51" s="35">
        <f t="shared" si="18"/>
        <v>9.3593345493743776E-2</v>
      </c>
      <c r="BJ51" s="35">
        <f t="shared" si="18"/>
        <v>9.3380276217298525E-2</v>
      </c>
      <c r="BK51" s="35">
        <f t="shared" si="18"/>
        <v>9.1668308113497077E-2</v>
      </c>
      <c r="BL51" s="35">
        <f t="shared" si="18"/>
        <v>9.4858952145397621E-2</v>
      </c>
      <c r="BM51" s="35">
        <f t="shared" si="18"/>
        <v>0.10739545287013198</v>
      </c>
      <c r="BN51" s="35">
        <f t="shared" si="18"/>
        <v>0.1093706532047722</v>
      </c>
      <c r="BO51" s="35">
        <f t="shared" si="18"/>
        <v>0.11487310278129885</v>
      </c>
      <c r="BP51" s="35">
        <f t="shared" si="18"/>
        <v>0.12750450396784982</v>
      </c>
      <c r="BQ51" s="35">
        <f t="shared" si="18"/>
        <v>0.13167791275893212</v>
      </c>
      <c r="BR51" s="35">
        <f t="shared" si="18"/>
        <v>0.13823313006679616</v>
      </c>
      <c r="BS51" s="35">
        <f t="shared" si="18"/>
        <v>0.1502479684846981</v>
      </c>
      <c r="BT51" s="35">
        <f t="shared" si="18"/>
        <v>0.15436652787247263</v>
      </c>
      <c r="BU51" s="35">
        <f t="shared" si="18"/>
        <v>0.14246798639880912</v>
      </c>
    </row>
    <row r="52" spans="1:73">
      <c r="A52" t="s">
        <v>13</v>
      </c>
      <c r="B52" s="1" t="s">
        <v>212</v>
      </c>
      <c r="C52" s="1" t="s">
        <v>212</v>
      </c>
      <c r="D52" s="1" t="s">
        <v>212</v>
      </c>
      <c r="E52" s="1" t="s">
        <v>212</v>
      </c>
      <c r="F52" s="1" t="s">
        <v>212</v>
      </c>
      <c r="G52" s="1">
        <v>5667.0460000000003</v>
      </c>
      <c r="H52" s="1">
        <v>5138.74</v>
      </c>
      <c r="I52" s="1">
        <v>5139.8270000000002</v>
      </c>
      <c r="J52" s="1">
        <v>15816.7</v>
      </c>
      <c r="K52" s="1">
        <v>23693.532999999999</v>
      </c>
      <c r="L52" s="1">
        <v>26892.159</v>
      </c>
      <c r="M52" s="1">
        <v>28254.945</v>
      </c>
      <c r="N52" s="1">
        <v>27687.642</v>
      </c>
      <c r="O52" s="1">
        <v>24041.731</v>
      </c>
      <c r="P52" s="1">
        <v>16922.878000000001</v>
      </c>
      <c r="Q52" s="68">
        <f>'Table 2. Foreign'!E15</f>
        <v>13869.700999999999</v>
      </c>
      <c r="R52" s="68">
        <f>'Table 2. Foreign'!I15</f>
        <v>12460.71</v>
      </c>
      <c r="S52" s="68">
        <f>'Table 2. Foreign'!M15</f>
        <v>14076.375</v>
      </c>
      <c r="T52" s="68">
        <f>'Table 2. Foreign'!Q15</f>
        <v>34452.955999999998</v>
      </c>
      <c r="U52" s="68">
        <f>'Table 2. Foreign'!U15</f>
        <v>31249.127</v>
      </c>
      <c r="V52" s="68">
        <f>'Table 2. Foreign'!Y15</f>
        <v>39921.061000000002</v>
      </c>
      <c r="W52" s="68">
        <f>'Table 2. Foreign'!AC15</f>
        <v>57466.73</v>
      </c>
      <c r="X52" s="68">
        <f>'Table 2. Foreign'!AG15</f>
        <v>69011.05</v>
      </c>
      <c r="Y52" s="68">
        <f>'Table 2. Foreign'!AK15</f>
        <v>65143.124000000003</v>
      </c>
      <c r="Z52" s="68">
        <f>'Table 2. Foreign'!AO15</f>
        <v>66461</v>
      </c>
      <c r="AA52" s="68">
        <f>'Table 2. Foreign'!AS15</f>
        <v>71680.701000000001</v>
      </c>
      <c r="AB52" s="68">
        <f>'Table 2. Foreign'!AW15</f>
        <v>73637.698000000004</v>
      </c>
      <c r="AC52" s="68">
        <f>'Table 2. Foreign'!BA15</f>
        <v>77942.812000000005</v>
      </c>
      <c r="AD52" s="68">
        <f>'Table 2. Foreign'!BE15</f>
        <v>83716.839000000007</v>
      </c>
      <c r="AE52" s="68">
        <f>'Table 2. Foreign'!BI15</f>
        <v>93356.206999999995</v>
      </c>
      <c r="AF52" s="68">
        <f>'Table 2. Foreign'!BM15</f>
        <v>105585.68700000001</v>
      </c>
      <c r="AG52" s="68">
        <f>'Table 2. Foreign'!BQ15</f>
        <v>129916.448</v>
      </c>
      <c r="AH52" s="68">
        <f>'Table 2. Foreign'!BU15</f>
        <v>171373.4</v>
      </c>
      <c r="AI52" s="68">
        <f>'Table 2. Foreign'!BY15</f>
        <v>197579.674</v>
      </c>
      <c r="AJ52" s="68">
        <f>'Table 2. Foreign'!CC15</f>
        <v>220284.96400000001</v>
      </c>
      <c r="AL52" t="s">
        <v>13</v>
      </c>
      <c r="AM52" s="35" t="str">
        <f t="shared" ref="AM52:BU52" si="19">IF(ISNUMBER(B52/B$15),B52/B$15,"…")</f>
        <v>…</v>
      </c>
      <c r="AN52" s="35" t="str">
        <f t="shared" si="19"/>
        <v>…</v>
      </c>
      <c r="AO52" s="35" t="str">
        <f t="shared" si="19"/>
        <v>…</v>
      </c>
      <c r="AP52" s="35" t="str">
        <f t="shared" si="19"/>
        <v>…</v>
      </c>
      <c r="AQ52" s="35" t="str">
        <f t="shared" si="19"/>
        <v>…</v>
      </c>
      <c r="AR52" s="35">
        <f t="shared" si="19"/>
        <v>0.21220718772526004</v>
      </c>
      <c r="AS52" s="35">
        <f t="shared" si="19"/>
        <v>0.19093543254284021</v>
      </c>
      <c r="AT52" s="35">
        <f t="shared" si="19"/>
        <v>0.18643100752339725</v>
      </c>
      <c r="AU52" s="35">
        <f t="shared" si="19"/>
        <v>0.34598058503961371</v>
      </c>
      <c r="AV52" s="35">
        <f t="shared" si="19"/>
        <v>0.38038986571590977</v>
      </c>
      <c r="AW52" s="35">
        <f t="shared" si="19"/>
        <v>0.3497587573654139</v>
      </c>
      <c r="AX52" s="35">
        <f t="shared" si="19"/>
        <v>0.33079674779158058</v>
      </c>
      <c r="AY52" s="35">
        <f t="shared" si="19"/>
        <v>0.2978950165569067</v>
      </c>
      <c r="AZ52" s="35">
        <f t="shared" si="19"/>
        <v>0.2504287632767036</v>
      </c>
      <c r="BA52" s="35">
        <f t="shared" si="19"/>
        <v>0.15292171453306869</v>
      </c>
      <c r="BB52" s="35">
        <f t="shared" si="19"/>
        <v>9.5846025258425324E-2</v>
      </c>
      <c r="BC52" s="35">
        <f t="shared" si="19"/>
        <v>6.9151751698311309E-2</v>
      </c>
      <c r="BD52" s="35">
        <f t="shared" si="19"/>
        <v>6.4230069850393465E-2</v>
      </c>
      <c r="BE52" s="35">
        <f t="shared" si="19"/>
        <v>0.14728250121941158</v>
      </c>
      <c r="BF52" s="35">
        <f t="shared" si="19"/>
        <v>0.11832908977585384</v>
      </c>
      <c r="BG52" s="35">
        <f t="shared" si="19"/>
        <v>0.13049488674345133</v>
      </c>
      <c r="BH52" s="35">
        <f t="shared" si="19"/>
        <v>0.15905530662443404</v>
      </c>
      <c r="BI52" s="35">
        <f t="shared" si="19"/>
        <v>0.16911940393240132</v>
      </c>
      <c r="BJ52" s="35">
        <f t="shared" si="19"/>
        <v>0.14162758687861812</v>
      </c>
      <c r="BK52" s="35">
        <f t="shared" si="19"/>
        <v>0.13193643483180639</v>
      </c>
      <c r="BL52" s="35">
        <f t="shared" si="19"/>
        <v>0.12621826107520073</v>
      </c>
      <c r="BM52" s="35">
        <f t="shared" si="19"/>
        <v>0.11689057848993734</v>
      </c>
      <c r="BN52" s="35">
        <f t="shared" si="19"/>
        <v>0.11873753978721856</v>
      </c>
      <c r="BO52" s="35">
        <f t="shared" si="19"/>
        <v>0.12698037251004721</v>
      </c>
      <c r="BP52" s="35">
        <f t="shared" si="19"/>
        <v>0.13403865426385439</v>
      </c>
      <c r="BQ52" s="35">
        <f t="shared" si="19"/>
        <v>0.13952340088934442</v>
      </c>
      <c r="BR52" s="35">
        <f t="shared" si="19"/>
        <v>0.14998040688838946</v>
      </c>
      <c r="BS52" s="35">
        <f t="shared" si="19"/>
        <v>0.18120665142207973</v>
      </c>
      <c r="BT52" s="35">
        <f t="shared" si="19"/>
        <v>0.20508585739793592</v>
      </c>
      <c r="BU52" s="35">
        <f t="shared" si="19"/>
        <v>0.20845117022141332</v>
      </c>
    </row>
    <row r="53" spans="1:73">
      <c r="A53" t="s">
        <v>14</v>
      </c>
      <c r="B53" s="1" t="s">
        <v>212</v>
      </c>
      <c r="C53" s="1" t="s">
        <v>212</v>
      </c>
      <c r="D53" s="1" t="s">
        <v>212</v>
      </c>
      <c r="E53" s="1" t="s">
        <v>212</v>
      </c>
      <c r="F53" s="1" t="s">
        <v>212</v>
      </c>
      <c r="G53" s="1" t="s">
        <v>212</v>
      </c>
      <c r="H53" s="1">
        <v>61.923999999999999</v>
      </c>
      <c r="I53" s="1">
        <v>57.139000000000003</v>
      </c>
      <c r="J53" s="1">
        <v>57.587000000000003</v>
      </c>
      <c r="K53" s="1">
        <v>68.540000000000006</v>
      </c>
      <c r="L53" s="1">
        <v>89.366</v>
      </c>
      <c r="M53" s="1">
        <v>100.572</v>
      </c>
      <c r="N53" s="1">
        <v>116.381</v>
      </c>
      <c r="O53" s="1">
        <v>129.917</v>
      </c>
      <c r="P53" s="1">
        <v>141.60400000000001</v>
      </c>
      <c r="Q53" s="68">
        <f>'Table 2. Foreign'!E16</f>
        <v>156.18700000000001</v>
      </c>
      <c r="R53" s="68">
        <f>'Table 2. Foreign'!I16</f>
        <v>172.833</v>
      </c>
      <c r="S53" s="68">
        <f>'Table 2. Foreign'!M16</f>
        <v>168.249</v>
      </c>
      <c r="T53" s="68">
        <f>'Table 2. Foreign'!Q16</f>
        <v>169.07400000000001</v>
      </c>
      <c r="U53" s="68">
        <f>'Table 2. Foreign'!U16</f>
        <v>251.327</v>
      </c>
      <c r="V53" s="68">
        <f>'Table 2. Foreign'!Y16</f>
        <v>248.51599999999999</v>
      </c>
      <c r="W53" s="68">
        <f>'Table 2. Foreign'!AC16</f>
        <v>240.20599999999999</v>
      </c>
      <c r="X53" s="68">
        <f>'Table 2. Foreign'!AG16</f>
        <v>237.6</v>
      </c>
      <c r="Y53" s="68">
        <f>'Table 2. Foreign'!AK16</f>
        <v>243.12899999999999</v>
      </c>
      <c r="Z53" s="68">
        <f>'Table 2. Foreign'!AO16</f>
        <v>247.48500000000001</v>
      </c>
      <c r="AA53" s="68">
        <f>'Table 2. Foreign'!AS16</f>
        <v>254.066</v>
      </c>
      <c r="AB53" s="68">
        <f>'Table 2. Foreign'!AW16</f>
        <v>227.142</v>
      </c>
      <c r="AC53" s="68">
        <f>'Table 2. Foreign'!BA16</f>
        <v>196.733</v>
      </c>
      <c r="AD53" s="68">
        <f>'Table 2. Foreign'!BE16</f>
        <v>163.565</v>
      </c>
      <c r="AE53" s="68">
        <f>'Table 2. Foreign'!BI16</f>
        <v>158.68700000000001</v>
      </c>
      <c r="AF53" s="68">
        <f>'Table 2. Foreign'!BM16</f>
        <v>157.215</v>
      </c>
      <c r="AG53" s="68">
        <f>'Table 2. Foreign'!BQ16</f>
        <v>165.191</v>
      </c>
      <c r="AH53" s="68">
        <f>'Table 2. Foreign'!BU16</f>
        <v>155.21899999999999</v>
      </c>
      <c r="AI53" s="68">
        <f>'Table 2. Foreign'!BY16</f>
        <v>191.18199999999999</v>
      </c>
      <c r="AJ53" s="68">
        <f>'Table 2. Foreign'!CC16</f>
        <v>190.786</v>
      </c>
      <c r="AL53" t="s">
        <v>14</v>
      </c>
      <c r="AM53" s="35" t="str">
        <f t="shared" ref="AM53:BU53" si="20">IF(ISNUMBER(B53/B$16),B53/B$16,"…")</f>
        <v>…</v>
      </c>
      <c r="AN53" s="35" t="str">
        <f t="shared" si="20"/>
        <v>…</v>
      </c>
      <c r="AO53" s="35" t="str">
        <f t="shared" si="20"/>
        <v>…</v>
      </c>
      <c r="AP53" s="35" t="str">
        <f t="shared" si="20"/>
        <v>…</v>
      </c>
      <c r="AQ53" s="35" t="str">
        <f t="shared" si="20"/>
        <v>…</v>
      </c>
      <c r="AR53" s="35" t="str">
        <f t="shared" si="20"/>
        <v>…</v>
      </c>
      <c r="AS53" s="35">
        <f t="shared" si="20"/>
        <v>0.24582770940849544</v>
      </c>
      <c r="AT53" s="35">
        <f t="shared" si="20"/>
        <v>0.23021353746978246</v>
      </c>
      <c r="AU53" s="35">
        <f t="shared" si="20"/>
        <v>0.23964627548897213</v>
      </c>
      <c r="AV53" s="35">
        <f t="shared" si="20"/>
        <v>0.27692929292929297</v>
      </c>
      <c r="AW53" s="35">
        <f t="shared" si="20"/>
        <v>0.3629813160032494</v>
      </c>
      <c r="AX53" s="35">
        <f t="shared" si="20"/>
        <v>0.4257322220011599</v>
      </c>
      <c r="AY53" s="35">
        <f t="shared" si="20"/>
        <v>0.48687441693127004</v>
      </c>
      <c r="AZ53" s="35">
        <f t="shared" si="20"/>
        <v>0.52972644575193784</v>
      </c>
      <c r="BA53" s="35">
        <f t="shared" si="20"/>
        <v>0.55137020971723616</v>
      </c>
      <c r="BB53" s="35">
        <f t="shared" si="20"/>
        <v>0.58571369641604887</v>
      </c>
      <c r="BC53" s="35">
        <f t="shared" si="20"/>
        <v>0.62940371015083862</v>
      </c>
      <c r="BD53" s="35">
        <f t="shared" si="20"/>
        <v>0.63616942436250346</v>
      </c>
      <c r="BE53" s="35">
        <f t="shared" si="20"/>
        <v>0.63431690708885935</v>
      </c>
      <c r="BF53" s="35">
        <f t="shared" si="20"/>
        <v>0.71023212176360551</v>
      </c>
      <c r="BG53" s="35">
        <f t="shared" si="20"/>
        <v>0.69993268686436261</v>
      </c>
      <c r="BH53" s="35">
        <f t="shared" si="20"/>
        <v>0.63371701891342136</v>
      </c>
      <c r="BI53" s="35">
        <f t="shared" si="20"/>
        <v>0.59166440476220117</v>
      </c>
      <c r="BJ53" s="35">
        <f t="shared" si="20"/>
        <v>0.5618582788527533</v>
      </c>
      <c r="BK53" s="35">
        <f t="shared" si="20"/>
        <v>0.55338412104977186</v>
      </c>
      <c r="BL53" s="35">
        <f t="shared" si="20"/>
        <v>0.55724782313074372</v>
      </c>
      <c r="BM53" s="35">
        <f t="shared" si="20"/>
        <v>0.50923104860676749</v>
      </c>
      <c r="BN53" s="35">
        <f t="shared" si="20"/>
        <v>0.44895299905979863</v>
      </c>
      <c r="BO53" s="35">
        <f t="shared" si="20"/>
        <v>0.38935704253850367</v>
      </c>
      <c r="BP53" s="35">
        <f t="shared" si="20"/>
        <v>0.39122374062231119</v>
      </c>
      <c r="BQ53" s="35">
        <f t="shared" si="20"/>
        <v>0.39806506172964545</v>
      </c>
      <c r="BR53" s="35">
        <f t="shared" si="20"/>
        <v>0.37925682733920313</v>
      </c>
      <c r="BS53" s="35">
        <f t="shared" si="20"/>
        <v>0.34522263244517593</v>
      </c>
      <c r="BT53" s="35">
        <f t="shared" si="20"/>
        <v>0.3979103576743363</v>
      </c>
      <c r="BU53" s="35">
        <f t="shared" si="20"/>
        <v>0.39625894140420548</v>
      </c>
    </row>
    <row r="54" spans="1:73">
      <c r="A54" t="s">
        <v>15</v>
      </c>
      <c r="B54" s="1" t="s">
        <v>212</v>
      </c>
      <c r="C54" s="1" t="s">
        <v>212</v>
      </c>
      <c r="D54" s="1" t="s">
        <v>212</v>
      </c>
      <c r="E54" s="1" t="s">
        <v>212</v>
      </c>
      <c r="F54" s="1">
        <v>7.2409999999999997</v>
      </c>
      <c r="G54" s="1">
        <v>10.271000000000001</v>
      </c>
      <c r="H54" s="1">
        <v>11.521000000000001</v>
      </c>
      <c r="I54" s="1">
        <v>14.885999999999999</v>
      </c>
      <c r="J54" s="1">
        <v>14.565</v>
      </c>
      <c r="K54" s="1">
        <v>12.776999999999999</v>
      </c>
      <c r="L54" s="1">
        <v>10.305999999999999</v>
      </c>
      <c r="M54" s="1">
        <v>8.6270000000000007</v>
      </c>
      <c r="N54" s="1">
        <v>9.5419999999999998</v>
      </c>
      <c r="O54" s="1">
        <v>11.984999999999999</v>
      </c>
      <c r="P54" s="1">
        <v>12.848000000000001</v>
      </c>
      <c r="Q54" s="68">
        <f>'Table 2. Foreign'!E17</f>
        <v>14.06</v>
      </c>
      <c r="R54" s="68">
        <f>'Table 2. Foreign'!I17</f>
        <v>14.199</v>
      </c>
      <c r="S54" s="68">
        <f>'Table 2. Foreign'!M17</f>
        <v>12.022</v>
      </c>
      <c r="T54" s="68">
        <f>'Table 2. Foreign'!Q17</f>
        <v>15.026999999999999</v>
      </c>
      <c r="U54" s="68">
        <f>'Table 2. Foreign'!U17</f>
        <v>14.816000000000001</v>
      </c>
      <c r="V54" s="68">
        <f>'Table 2. Foreign'!Y17</f>
        <v>17.545000000000002</v>
      </c>
      <c r="W54" s="68">
        <f>'Table 2. Foreign'!AC17</f>
        <v>26.486999999999998</v>
      </c>
      <c r="X54" s="68">
        <f>'Table 2. Foreign'!AG17</f>
        <v>33.909999999999997</v>
      </c>
      <c r="Y54" s="68">
        <f>'Table 2. Foreign'!AK17</f>
        <v>41.585000000000001</v>
      </c>
      <c r="Z54" s="68">
        <f>'Table 2. Foreign'!AO17</f>
        <v>44.875999999999998</v>
      </c>
      <c r="AA54" s="68">
        <f>'Table 2. Foreign'!AS17</f>
        <v>45.996000000000002</v>
      </c>
      <c r="AB54" s="68">
        <f>'Table 2. Foreign'!AW17</f>
        <v>47.935000000000002</v>
      </c>
      <c r="AC54" s="68">
        <f>'Table 2. Foreign'!BA17</f>
        <v>46.737000000000002</v>
      </c>
      <c r="AD54" s="68">
        <f>'Table 2. Foreign'!BE17</f>
        <v>43.398000000000003</v>
      </c>
      <c r="AE54" s="68">
        <f>'Table 2. Foreign'!BI17</f>
        <v>41.688000000000002</v>
      </c>
      <c r="AF54" s="68">
        <f>'Table 2. Foreign'!BM17</f>
        <v>39.994</v>
      </c>
      <c r="AG54" s="68">
        <f>'Table 2. Foreign'!BQ17</f>
        <v>39.640999999999998</v>
      </c>
      <c r="AH54" s="68">
        <f>'Table 2. Foreign'!BU17</f>
        <v>53.091999999999999</v>
      </c>
      <c r="AI54" s="68">
        <f>'Table 2. Foreign'!BY17</f>
        <v>66.429000000000002</v>
      </c>
      <c r="AJ54" s="68">
        <f>'Table 2. Foreign'!CC17</f>
        <v>80.308000000000007</v>
      </c>
      <c r="AL54" t="s">
        <v>15</v>
      </c>
      <c r="AM54" s="35" t="str">
        <f t="shared" ref="AM54:BU54" si="21">IF(ISNUMBER(B54/B$17),B54/B$17,"…")</f>
        <v>…</v>
      </c>
      <c r="AN54" s="35" t="str">
        <f t="shared" si="21"/>
        <v>…</v>
      </c>
      <c r="AO54" s="35" t="str">
        <f t="shared" si="21"/>
        <v>…</v>
      </c>
      <c r="AP54" s="35" t="str">
        <f t="shared" si="21"/>
        <v>…</v>
      </c>
      <c r="AQ54" s="35">
        <f t="shared" si="21"/>
        <v>0.25254603794642855</v>
      </c>
      <c r="AR54" s="35">
        <f t="shared" si="21"/>
        <v>0.33836270795585571</v>
      </c>
      <c r="AS54" s="35">
        <f t="shared" si="21"/>
        <v>0.36782453227763234</v>
      </c>
      <c r="AT54" s="35">
        <f t="shared" si="21"/>
        <v>0.46421554869491999</v>
      </c>
      <c r="AU54" s="35">
        <f t="shared" si="21"/>
        <v>0.47250608272506084</v>
      </c>
      <c r="AV54" s="35">
        <f t="shared" si="21"/>
        <v>0.39583010626103654</v>
      </c>
      <c r="AW54" s="35">
        <f t="shared" si="21"/>
        <v>0.31164197157544599</v>
      </c>
      <c r="AX54" s="35">
        <f t="shared" si="21"/>
        <v>0.25800759637527293</v>
      </c>
      <c r="AY54" s="35">
        <f t="shared" si="21"/>
        <v>0.27731922808649151</v>
      </c>
      <c r="AZ54" s="35">
        <f t="shared" si="21"/>
        <v>0.33327771752732127</v>
      </c>
      <c r="BA54" s="35">
        <f t="shared" si="21"/>
        <v>0.34286934244235695</v>
      </c>
      <c r="BB54" s="35">
        <f t="shared" si="21"/>
        <v>0.39670447491676541</v>
      </c>
      <c r="BC54" s="35">
        <f t="shared" si="21"/>
        <v>0.40347238008638325</v>
      </c>
      <c r="BD54" s="35">
        <f t="shared" si="21"/>
        <v>0.40616237035034969</v>
      </c>
      <c r="BE54" s="35">
        <f t="shared" si="21"/>
        <v>0.48419526341227642</v>
      </c>
      <c r="BF54" s="35">
        <f t="shared" si="21"/>
        <v>0.46294213223347086</v>
      </c>
      <c r="BG54" s="35">
        <f t="shared" si="21"/>
        <v>0.40596510713128792</v>
      </c>
      <c r="BH54" s="35">
        <f t="shared" si="21"/>
        <v>0.50618227683605022</v>
      </c>
      <c r="BI54" s="35">
        <f t="shared" si="21"/>
        <v>0.47923909663924924</v>
      </c>
      <c r="BJ54" s="35">
        <f t="shared" si="21"/>
        <v>0.52593304582073885</v>
      </c>
      <c r="BK54" s="35">
        <f t="shared" si="21"/>
        <v>0.57150862178752448</v>
      </c>
      <c r="BL54" s="35">
        <f t="shared" si="21"/>
        <v>0.55856315348464436</v>
      </c>
      <c r="BM54" s="35">
        <f t="shared" si="21"/>
        <v>0.58428103021659905</v>
      </c>
      <c r="BN54" s="35">
        <f t="shared" si="21"/>
        <v>0.55507785128089415</v>
      </c>
      <c r="BO54" s="35">
        <f t="shared" si="21"/>
        <v>0.52998070488239757</v>
      </c>
      <c r="BP54" s="35">
        <f t="shared" si="21"/>
        <v>0.46323088205880397</v>
      </c>
      <c r="BQ54" s="35">
        <f t="shared" si="21"/>
        <v>0.4515269545582839</v>
      </c>
      <c r="BR54" s="35">
        <f t="shared" si="21"/>
        <v>0.27301904335548743</v>
      </c>
      <c r="BS54" s="35">
        <f t="shared" si="21"/>
        <v>0.31991612234568201</v>
      </c>
      <c r="BT54" s="35">
        <f t="shared" si="21"/>
        <v>0.36971960328149872</v>
      </c>
      <c r="BU54" s="35">
        <f t="shared" si="21"/>
        <v>0.41748804325223537</v>
      </c>
    </row>
    <row r="55" spans="1:73">
      <c r="A55" s="34" t="s">
        <v>17</v>
      </c>
      <c r="B55" s="1" t="s">
        <v>212</v>
      </c>
      <c r="C55" s="1" t="s">
        <v>212</v>
      </c>
      <c r="D55" s="1" t="s">
        <v>212</v>
      </c>
      <c r="E55" s="1" t="s">
        <v>212</v>
      </c>
      <c r="F55" s="1" t="s">
        <v>212</v>
      </c>
      <c r="G55" s="1" t="s">
        <v>212</v>
      </c>
      <c r="H55" s="1" t="s">
        <v>212</v>
      </c>
      <c r="I55" s="1" t="s">
        <v>212</v>
      </c>
      <c r="J55" s="1" t="s">
        <v>212</v>
      </c>
      <c r="K55" s="1" t="s">
        <v>212</v>
      </c>
      <c r="L55" s="1" t="s">
        <v>212</v>
      </c>
      <c r="M55" s="1" t="s">
        <v>212</v>
      </c>
      <c r="N55" s="1" t="s">
        <v>212</v>
      </c>
      <c r="O55" s="1" t="s">
        <v>212</v>
      </c>
      <c r="P55" s="1">
        <v>358.77499999999998</v>
      </c>
      <c r="Q55" s="68">
        <f>'Table 2. Foreign'!E18</f>
        <v>460.27</v>
      </c>
      <c r="R55" s="68">
        <f>'Table 2. Foreign'!I18</f>
        <v>504.93400000000003</v>
      </c>
      <c r="S55" s="68">
        <f>'Table 2. Foreign'!M18</f>
        <v>823.08</v>
      </c>
      <c r="T55" s="68">
        <f>'Table 2. Foreign'!Q18</f>
        <v>829.19500000000005</v>
      </c>
      <c r="U55" s="68">
        <f>'Table 2. Foreign'!U18</f>
        <v>843.33900000000006</v>
      </c>
      <c r="V55" s="68">
        <f>'Table 2. Foreign'!Y18</f>
        <v>439.52800000000002</v>
      </c>
      <c r="W55" s="68">
        <f>'Table 2. Foreign'!AC18</f>
        <v>540.33299999999997</v>
      </c>
      <c r="X55" s="68">
        <f>'Table 2. Foreign'!AG18</f>
        <v>278.65499999999997</v>
      </c>
      <c r="Y55" s="68">
        <f>'Table 2. Foreign'!AK18</f>
        <v>305.20999999999998</v>
      </c>
      <c r="Z55" s="68">
        <f>'Table 2. Foreign'!AO18</f>
        <v>360.64</v>
      </c>
      <c r="AA55" s="68">
        <f>'Table 2. Foreign'!AS18</f>
        <v>285.40600000000001</v>
      </c>
      <c r="AB55" s="68">
        <f>'Table 2. Foreign'!AW18</f>
        <v>405.22500000000002</v>
      </c>
      <c r="AC55" s="68">
        <f>'Table 2. Foreign'!BA18</f>
        <v>492.16899999999998</v>
      </c>
      <c r="AD55" s="68">
        <f>'Table 2. Foreign'!BE18</f>
        <v>552.86</v>
      </c>
      <c r="AE55" s="68">
        <f>'Table 2. Foreign'!BI18</f>
        <v>680.649</v>
      </c>
      <c r="AF55" s="68">
        <f>'Table 2. Foreign'!BM18</f>
        <v>715.19600000000003</v>
      </c>
      <c r="AG55" s="68">
        <f>'Table 2. Foreign'!BQ18</f>
        <v>787.89599999999996</v>
      </c>
      <c r="AH55" s="68">
        <f>'Table 2. Foreign'!BU18</f>
        <v>1001.585</v>
      </c>
      <c r="AI55" s="68">
        <f>'Table 2. Foreign'!BY18</f>
        <v>1239.421</v>
      </c>
      <c r="AJ55" s="68">
        <f>'Table 2. Foreign'!CC18</f>
        <v>1374.615</v>
      </c>
      <c r="AL55" s="34" t="s">
        <v>17</v>
      </c>
      <c r="AM55" s="35" t="str">
        <f t="shared" ref="AM55:BU55" si="22">IF(ISNUMBER(B55/B$18),B55/B$18,"…")</f>
        <v>…</v>
      </c>
      <c r="AN55" s="35" t="str">
        <f t="shared" si="22"/>
        <v>…</v>
      </c>
      <c r="AO55" s="35" t="str">
        <f t="shared" si="22"/>
        <v>…</v>
      </c>
      <c r="AP55" s="35" t="str">
        <f t="shared" si="22"/>
        <v>…</v>
      </c>
      <c r="AQ55" s="35" t="str">
        <f t="shared" si="22"/>
        <v>…</v>
      </c>
      <c r="AR55" s="35" t="str">
        <f t="shared" si="22"/>
        <v>…</v>
      </c>
      <c r="AS55" s="35" t="str">
        <f t="shared" si="22"/>
        <v>…</v>
      </c>
      <c r="AT55" s="35" t="str">
        <f t="shared" si="22"/>
        <v>…</v>
      </c>
      <c r="AU55" s="35" t="str">
        <f t="shared" si="22"/>
        <v>…</v>
      </c>
      <c r="AV55" s="35" t="str">
        <f t="shared" si="22"/>
        <v>…</v>
      </c>
      <c r="AW55" s="35" t="str">
        <f t="shared" si="22"/>
        <v>…</v>
      </c>
      <c r="AX55" s="35" t="str">
        <f t="shared" si="22"/>
        <v>…</v>
      </c>
      <c r="AY55" s="35" t="str">
        <f t="shared" si="22"/>
        <v>…</v>
      </c>
      <c r="AZ55" s="35" t="str">
        <f t="shared" si="22"/>
        <v>…</v>
      </c>
      <c r="BA55" s="35">
        <f t="shared" si="22"/>
        <v>0.52931968533676399</v>
      </c>
      <c r="BB55" s="35">
        <f t="shared" si="22"/>
        <v>0.59923265099941536</v>
      </c>
      <c r="BC55" s="35">
        <f t="shared" si="22"/>
        <v>0.60808900214605199</v>
      </c>
      <c r="BD55" s="35">
        <f t="shared" si="22"/>
        <v>0.70858719036759454</v>
      </c>
      <c r="BE55" s="35">
        <f t="shared" si="22"/>
        <v>0.71208848774748712</v>
      </c>
      <c r="BF55" s="35">
        <f t="shared" si="22"/>
        <v>0.68367215411217941</v>
      </c>
      <c r="BG55" s="35">
        <f t="shared" si="22"/>
        <v>0.42760425533984836</v>
      </c>
      <c r="BH55" s="35">
        <f t="shared" si="22"/>
        <v>0.48749840983995546</v>
      </c>
      <c r="BI55" s="35">
        <f t="shared" si="22"/>
        <v>0.34376642314154798</v>
      </c>
      <c r="BJ55" s="35">
        <f t="shared" si="22"/>
        <v>0.34182491790646935</v>
      </c>
      <c r="BK55" s="35">
        <f t="shared" si="22"/>
        <v>0.38017290361482614</v>
      </c>
      <c r="BL55" s="35">
        <f t="shared" si="22"/>
        <v>0.31712165370910089</v>
      </c>
      <c r="BM55" s="35">
        <f t="shared" si="22"/>
        <v>0.39001931689231917</v>
      </c>
      <c r="BN55" s="35">
        <f t="shared" si="22"/>
        <v>0.42691244447490018</v>
      </c>
      <c r="BO55" s="35">
        <f t="shared" si="22"/>
        <v>0.44354162605187297</v>
      </c>
      <c r="BP55" s="35">
        <f t="shared" si="22"/>
        <v>0.48967624413848077</v>
      </c>
      <c r="BQ55" s="35">
        <f t="shared" si="22"/>
        <v>0.49843228510040133</v>
      </c>
      <c r="BR55" s="35">
        <f t="shared" si="22"/>
        <v>0.50381781896101352</v>
      </c>
      <c r="BS55" s="35">
        <f t="shared" si="22"/>
        <v>0.56034858948480282</v>
      </c>
      <c r="BT55" s="35">
        <f t="shared" si="22"/>
        <v>0.59478342408817664</v>
      </c>
      <c r="BU55" s="35">
        <f t="shared" si="22"/>
        <v>0.60528235854112078</v>
      </c>
    </row>
    <row r="56" spans="1:73">
      <c r="A56" s="34" t="s">
        <v>16</v>
      </c>
      <c r="B56" s="1" t="s">
        <v>212</v>
      </c>
      <c r="C56" s="1" t="s">
        <v>212</v>
      </c>
      <c r="D56" s="1" t="s">
        <v>212</v>
      </c>
      <c r="E56" s="1" t="s">
        <v>212</v>
      </c>
      <c r="F56" s="1" t="s">
        <v>212</v>
      </c>
      <c r="G56" s="1" t="s">
        <v>212</v>
      </c>
      <c r="H56" s="1">
        <v>11.371</v>
      </c>
      <c r="I56" s="1">
        <v>12.804</v>
      </c>
      <c r="J56" s="1">
        <v>16.396000000000001</v>
      </c>
      <c r="K56" s="1">
        <v>19.614000000000001</v>
      </c>
      <c r="L56" s="1">
        <v>27.776</v>
      </c>
      <c r="M56" s="1">
        <v>33.918999999999997</v>
      </c>
      <c r="N56" s="1">
        <v>42.753999999999998</v>
      </c>
      <c r="O56" s="1">
        <v>49.332999999999998</v>
      </c>
      <c r="P56" s="1">
        <v>55.418999999999997</v>
      </c>
      <c r="Q56" s="68">
        <f>'Table 2. Foreign'!E19</f>
        <v>63.210999999999999</v>
      </c>
      <c r="R56" s="68">
        <f>'Table 2. Foreign'!I19</f>
        <v>76.674999999999997</v>
      </c>
      <c r="S56" s="68">
        <f>'Table 2. Foreign'!M19</f>
        <v>82.980999999999995</v>
      </c>
      <c r="T56" s="68">
        <f>'Table 2. Foreign'!Q19</f>
        <v>90.456000000000003</v>
      </c>
      <c r="U56" s="68">
        <f>'Table 2. Foreign'!U19</f>
        <v>98.004999999999995</v>
      </c>
      <c r="V56" s="68">
        <f>'Table 2. Foreign'!Y19</f>
        <v>108.97199999999999</v>
      </c>
      <c r="W56" s="68">
        <f>'Table 2. Foreign'!AC19</f>
        <v>109.85299999999999</v>
      </c>
      <c r="X56" s="68">
        <f>'Table 2. Foreign'!AG19</f>
        <v>130.10599999999999</v>
      </c>
      <c r="Y56" s="68">
        <f>'Table 2. Foreign'!AK19</f>
        <v>141.29400000000001</v>
      </c>
      <c r="Z56" s="68">
        <f>'Table 2. Foreign'!AO19</f>
        <v>147.63499999999999</v>
      </c>
      <c r="AA56" s="68">
        <f>'Table 2. Foreign'!AS19</f>
        <v>158.91300000000001</v>
      </c>
      <c r="AB56" s="68">
        <f>'Table 2. Foreign'!AW19</f>
        <v>153.995</v>
      </c>
      <c r="AC56" s="68">
        <f>'Table 2. Foreign'!BA19</f>
        <v>139.64500000000001</v>
      </c>
      <c r="AD56" s="68">
        <f>'Table 2. Foreign'!BE19</f>
        <v>131.125</v>
      </c>
      <c r="AE56" s="68">
        <f>'Table 2. Foreign'!BI19</f>
        <v>127.59699999999999</v>
      </c>
      <c r="AF56" s="68">
        <f>'Table 2. Foreign'!BM19</f>
        <v>129.274</v>
      </c>
      <c r="AG56" s="68">
        <f>'Table 2. Foreign'!BQ19</f>
        <v>132.483</v>
      </c>
      <c r="AH56" s="68">
        <f>'Table 2. Foreign'!BU19</f>
        <v>121.82599999999999</v>
      </c>
      <c r="AI56" s="68">
        <f>'Table 2. Foreign'!BY19</f>
        <v>121.718</v>
      </c>
      <c r="AJ56" s="68">
        <f>'Table 2. Foreign'!CC19</f>
        <v>110.328</v>
      </c>
      <c r="AL56" s="34" t="s">
        <v>16</v>
      </c>
      <c r="AM56" s="35" t="str">
        <f t="shared" ref="AM56:BU56" si="23">IF(ISNUMBER(B56/B$19),B56/B$19,"…")</f>
        <v>…</v>
      </c>
      <c r="AN56" s="35" t="str">
        <f t="shared" si="23"/>
        <v>…</v>
      </c>
      <c r="AO56" s="35" t="str">
        <f t="shared" si="23"/>
        <v>…</v>
      </c>
      <c r="AP56" s="35" t="str">
        <f t="shared" si="23"/>
        <v>…</v>
      </c>
      <c r="AQ56" s="35" t="str">
        <f t="shared" si="23"/>
        <v>…</v>
      </c>
      <c r="AR56" s="35" t="str">
        <f t="shared" si="23"/>
        <v>…</v>
      </c>
      <c r="AS56" s="35">
        <f t="shared" si="23"/>
        <v>0.2012566371681416</v>
      </c>
      <c r="AT56" s="35">
        <f t="shared" si="23"/>
        <v>0.20955810147299508</v>
      </c>
      <c r="AU56" s="35">
        <f t="shared" si="23"/>
        <v>0.27510067114093961</v>
      </c>
      <c r="AV56" s="35">
        <f t="shared" si="23"/>
        <v>0.31686591276252024</v>
      </c>
      <c r="AW56" s="35">
        <f t="shared" si="23"/>
        <v>0.41894419306184011</v>
      </c>
      <c r="AX56" s="35">
        <f t="shared" si="23"/>
        <v>0.48739797677894009</v>
      </c>
      <c r="AY56" s="35">
        <f t="shared" si="23"/>
        <v>0.54877547876983102</v>
      </c>
      <c r="AZ56" s="35">
        <f t="shared" si="23"/>
        <v>0.57681200088860829</v>
      </c>
      <c r="BA56" s="35">
        <f t="shared" si="23"/>
        <v>0.59385347349471174</v>
      </c>
      <c r="BB56" s="35">
        <f t="shared" si="23"/>
        <v>0.6187753903382115</v>
      </c>
      <c r="BC56" s="35">
        <f t="shared" si="23"/>
        <v>0.66939926490488277</v>
      </c>
      <c r="BD56" s="35">
        <f t="shared" si="23"/>
        <v>0.6775784497048184</v>
      </c>
      <c r="BE56" s="35">
        <f t="shared" si="23"/>
        <v>0.70906397221939155</v>
      </c>
      <c r="BF56" s="35">
        <f t="shared" si="23"/>
        <v>0.72484080201761714</v>
      </c>
      <c r="BG56" s="35">
        <f t="shared" si="23"/>
        <v>0.70934229026714579</v>
      </c>
      <c r="BH56" s="35">
        <f t="shared" si="23"/>
        <v>0.61147322894691436</v>
      </c>
      <c r="BI56" s="35">
        <f t="shared" si="23"/>
        <v>0.64715186725293961</v>
      </c>
      <c r="BJ56" s="35">
        <f t="shared" si="23"/>
        <v>0.65188445514816817</v>
      </c>
      <c r="BK56" s="35">
        <f t="shared" si="23"/>
        <v>0.66111242963911643</v>
      </c>
      <c r="BL56" s="35">
        <f t="shared" si="23"/>
        <v>0.69276039600507433</v>
      </c>
      <c r="BM56" s="35">
        <f t="shared" si="23"/>
        <v>0.65516962637100828</v>
      </c>
      <c r="BN56" s="35">
        <f t="shared" si="23"/>
        <v>0.5711568743737091</v>
      </c>
      <c r="BO56" s="35">
        <f t="shared" si="23"/>
        <v>0.53216530911245585</v>
      </c>
      <c r="BP56" s="35">
        <f t="shared" si="23"/>
        <v>0.51393000559858548</v>
      </c>
      <c r="BQ56" s="35">
        <f t="shared" si="23"/>
        <v>0.51908096561250217</v>
      </c>
      <c r="BR56" s="35">
        <f t="shared" si="23"/>
        <v>0.49144588950136886</v>
      </c>
      <c r="BS56" s="35">
        <f t="shared" si="23"/>
        <v>0.45425427590244188</v>
      </c>
      <c r="BT56" s="35">
        <f t="shared" si="23"/>
        <v>0.44855136019575614</v>
      </c>
      <c r="BU56" s="35">
        <f t="shared" si="23"/>
        <v>0.42134207119370326</v>
      </c>
    </row>
    <row r="57" spans="1:73">
      <c r="A57" s="34" t="s">
        <v>18</v>
      </c>
      <c r="B57" s="1" t="s">
        <v>212</v>
      </c>
      <c r="C57" s="1" t="s">
        <v>212</v>
      </c>
      <c r="D57" s="1" t="s">
        <v>212</v>
      </c>
      <c r="E57" s="1" t="s">
        <v>212</v>
      </c>
      <c r="F57" s="1" t="s">
        <v>212</v>
      </c>
      <c r="G57" s="1" t="s">
        <v>212</v>
      </c>
      <c r="H57" s="1">
        <v>0.3</v>
      </c>
      <c r="I57" s="1">
        <v>0.93400000000000005</v>
      </c>
      <c r="J57" s="1">
        <v>1.151</v>
      </c>
      <c r="K57" s="1">
        <v>1.2290000000000001</v>
      </c>
      <c r="L57" s="1">
        <v>1.635</v>
      </c>
      <c r="M57" s="1">
        <v>2.1019999999999999</v>
      </c>
      <c r="N57" s="1">
        <v>2.383</v>
      </c>
      <c r="O57" s="1">
        <v>2.4049999999999998</v>
      </c>
      <c r="P57" s="1">
        <v>2.2879999999999998</v>
      </c>
      <c r="Q57" s="68">
        <f>'Table 2. Foreign'!E20</f>
        <v>2.14</v>
      </c>
      <c r="R57" s="68">
        <f>'Table 2. Foreign'!I20</f>
        <v>1.9910000000000001</v>
      </c>
      <c r="S57" s="68">
        <f>'Table 2. Foreign'!M20</f>
        <v>2.3050000000000002</v>
      </c>
      <c r="T57" s="68">
        <f>'Table 2. Foreign'!Q20</f>
        <v>3.0289999999999999</v>
      </c>
      <c r="U57" s="68">
        <f>'Table 2. Foreign'!U20</f>
        <v>3.6920000000000002</v>
      </c>
      <c r="V57" s="68">
        <f>'Table 2. Foreign'!Y20</f>
        <v>6.4269999999999996</v>
      </c>
      <c r="W57" s="68">
        <f>'Table 2. Foreign'!AC20</f>
        <v>7.9359999999999999</v>
      </c>
      <c r="X57" s="68">
        <f>'Table 2. Foreign'!AG20</f>
        <v>9.5619999999999994</v>
      </c>
      <c r="Y57" s="68">
        <f>'Table 2. Foreign'!AK20</f>
        <v>11.364000000000001</v>
      </c>
      <c r="Z57" s="68">
        <f>'Table 2. Foreign'!AO20</f>
        <v>15.631</v>
      </c>
      <c r="AA57" s="68">
        <f>'Table 2. Foreign'!AS20</f>
        <v>20.783000000000001</v>
      </c>
      <c r="AB57" s="68">
        <f>'Table 2. Foreign'!AW20</f>
        <v>21.603000000000002</v>
      </c>
      <c r="AC57" s="68">
        <f>'Table 2. Foreign'!BA20</f>
        <v>20.077000000000002</v>
      </c>
      <c r="AD57" s="68">
        <f>'Table 2. Foreign'!BE20</f>
        <v>19.786999999999999</v>
      </c>
      <c r="AE57" s="68">
        <f>'Table 2. Foreign'!BI20</f>
        <v>19.361999999999998</v>
      </c>
      <c r="AF57" s="68">
        <f>'Table 2. Foreign'!BM20</f>
        <v>19.103000000000002</v>
      </c>
      <c r="AG57" s="68">
        <f>'Table 2. Foreign'!BQ20</f>
        <v>21.558</v>
      </c>
      <c r="AH57" s="68">
        <f>'Table 2. Foreign'!BU20</f>
        <v>19.827000000000002</v>
      </c>
      <c r="AI57" s="68">
        <f>'Table 2. Foreign'!BY20</f>
        <v>21.048999999999999</v>
      </c>
      <c r="AJ57" s="68">
        <f>'Table 2. Foreign'!CC20</f>
        <v>23.154</v>
      </c>
      <c r="AL57" s="34" t="s">
        <v>18</v>
      </c>
      <c r="AM57" s="35" t="str">
        <f t="shared" ref="AM57:BU57" si="24">IF(ISNUMBER(B57/B$20),B57/B$20,"…")</f>
        <v>…</v>
      </c>
      <c r="AN57" s="35" t="str">
        <f t="shared" si="24"/>
        <v>…</v>
      </c>
      <c r="AO57" s="35" t="str">
        <f t="shared" si="24"/>
        <v>…</v>
      </c>
      <c r="AP57" s="35" t="str">
        <f t="shared" si="24"/>
        <v>…</v>
      </c>
      <c r="AQ57" s="35" t="str">
        <f t="shared" si="24"/>
        <v>…</v>
      </c>
      <c r="AR57" s="35" t="str">
        <f t="shared" si="24"/>
        <v>…</v>
      </c>
      <c r="AS57" s="35">
        <f t="shared" si="24"/>
        <v>0.10760401721664276</v>
      </c>
      <c r="AT57" s="35">
        <f t="shared" si="24"/>
        <v>0.26384180790960454</v>
      </c>
      <c r="AU57" s="35">
        <f t="shared" si="24"/>
        <v>0.29399744572158365</v>
      </c>
      <c r="AV57" s="35">
        <f t="shared" si="24"/>
        <v>0.27748927523142924</v>
      </c>
      <c r="AW57" s="35">
        <f t="shared" si="24"/>
        <v>0.33224954277585855</v>
      </c>
      <c r="AX57" s="35">
        <f t="shared" si="24"/>
        <v>0.3832968636032093</v>
      </c>
      <c r="AY57" s="35">
        <f t="shared" si="24"/>
        <v>0.39479787939032474</v>
      </c>
      <c r="AZ57" s="35">
        <f t="shared" si="24"/>
        <v>0.35852713178294571</v>
      </c>
      <c r="BA57" s="35">
        <f t="shared" si="24"/>
        <v>0.32949308755760365</v>
      </c>
      <c r="BB57" s="35">
        <f t="shared" si="24"/>
        <v>0.28809908454496502</v>
      </c>
      <c r="BC57" s="35">
        <f t="shared" si="24"/>
        <v>0.25890767230169048</v>
      </c>
      <c r="BD57" s="35">
        <f t="shared" si="24"/>
        <v>0.28102901731285057</v>
      </c>
      <c r="BE57" s="35">
        <f t="shared" si="24"/>
        <v>0.37786926147704591</v>
      </c>
      <c r="BF57" s="35">
        <f t="shared" si="24"/>
        <v>0.44681108556214455</v>
      </c>
      <c r="BG57" s="35">
        <f t="shared" si="24"/>
        <v>0.51337966291237314</v>
      </c>
      <c r="BH57" s="35">
        <f t="shared" si="24"/>
        <v>0.57019686736600084</v>
      </c>
      <c r="BI57" s="35">
        <f t="shared" si="24"/>
        <v>0.55528455284552847</v>
      </c>
      <c r="BJ57" s="35">
        <f t="shared" si="24"/>
        <v>0.58483865987339823</v>
      </c>
      <c r="BK57" s="35">
        <f t="shared" si="24"/>
        <v>0.61226008617312966</v>
      </c>
      <c r="BL57" s="35">
        <f t="shared" si="24"/>
        <v>0.68729124640365091</v>
      </c>
      <c r="BM57" s="35">
        <f t="shared" si="24"/>
        <v>0.67276011335679375</v>
      </c>
      <c r="BN57" s="35">
        <f t="shared" si="24"/>
        <v>0.63168989711480983</v>
      </c>
      <c r="BO57" s="35">
        <f t="shared" si="24"/>
        <v>0.61985464569889104</v>
      </c>
      <c r="BP57" s="35">
        <f t="shared" si="24"/>
        <v>0.59979554536724389</v>
      </c>
      <c r="BQ57" s="35">
        <f t="shared" si="24"/>
        <v>0.60085553423709626</v>
      </c>
      <c r="BR57" s="35">
        <f t="shared" si="24"/>
        <v>0.57534027221777428</v>
      </c>
      <c r="BS57" s="35">
        <f t="shared" si="24"/>
        <v>0.50929874133059339</v>
      </c>
      <c r="BT57" s="35">
        <f t="shared" si="24"/>
        <v>0.50849136369126702</v>
      </c>
      <c r="BU57" s="35">
        <f t="shared" si="24"/>
        <v>0.52936738379935533</v>
      </c>
    </row>
    <row r="58" spans="1:73">
      <c r="A58" s="34" t="s">
        <v>19</v>
      </c>
      <c r="B58" s="1" t="s">
        <v>212</v>
      </c>
      <c r="C58" s="1" t="s">
        <v>212</v>
      </c>
      <c r="D58" s="1" t="s">
        <v>212</v>
      </c>
      <c r="E58" s="1" t="s">
        <v>212</v>
      </c>
      <c r="F58" s="1" t="s">
        <v>212</v>
      </c>
      <c r="G58" s="1" t="s">
        <v>212</v>
      </c>
      <c r="H58" s="1">
        <v>64.076999999999998</v>
      </c>
      <c r="I58" s="1">
        <v>66.659000000000006</v>
      </c>
      <c r="J58" s="1">
        <v>77.043999999999997</v>
      </c>
      <c r="K58" s="1">
        <v>83.54</v>
      </c>
      <c r="L58" s="1">
        <v>109.215</v>
      </c>
      <c r="M58" s="1">
        <v>143.43600000000001</v>
      </c>
      <c r="N58" s="1">
        <v>155.976</v>
      </c>
      <c r="O58" s="1">
        <v>166.595</v>
      </c>
      <c r="P58" s="1">
        <v>152.36600000000001</v>
      </c>
      <c r="Q58" s="68">
        <f>'Table 2. Foreign'!E21</f>
        <v>176.15299999999999</v>
      </c>
      <c r="R58" s="68">
        <f>'Table 2. Foreign'!I21</f>
        <v>187.06200000000001</v>
      </c>
      <c r="S58" s="68">
        <f>'Table 2. Foreign'!M21</f>
        <v>196.58</v>
      </c>
      <c r="T58" s="68">
        <f>'Table 2. Foreign'!Q21</f>
        <v>183.68100000000001</v>
      </c>
      <c r="U58" s="68">
        <f>'Table 2. Foreign'!U21</f>
        <v>207.31700000000001</v>
      </c>
      <c r="V58" s="68">
        <f>'Table 2. Foreign'!Y21</f>
        <v>245.98699999999999</v>
      </c>
      <c r="W58" s="68">
        <f>'Table 2. Foreign'!AC21</f>
        <v>277.70499999999998</v>
      </c>
      <c r="X58" s="68">
        <f>'Table 2. Foreign'!AG21</f>
        <v>267.08499999999998</v>
      </c>
      <c r="Y58" s="68">
        <f>'Table 2. Foreign'!AK21</f>
        <v>333.625</v>
      </c>
      <c r="Z58" s="68">
        <f>'Table 2. Foreign'!AO21</f>
        <v>377.17500000000001</v>
      </c>
      <c r="AA58" s="68">
        <f>'Table 2. Foreign'!AS21</f>
        <v>433.66699999999997</v>
      </c>
      <c r="AB58" s="68">
        <f>'Table 2. Foreign'!AW21</f>
        <v>478.79399999999998</v>
      </c>
      <c r="AC58" s="68">
        <f>'Table 2. Foreign'!BA21</f>
        <v>494.4</v>
      </c>
      <c r="AD58" s="68">
        <f>'Table 2. Foreign'!BE21</f>
        <v>513.08900000000006</v>
      </c>
      <c r="AE58" s="68">
        <f>'Table 2. Foreign'!BI21</f>
        <v>533.1</v>
      </c>
      <c r="AF58" s="68">
        <f>'Table 2. Foreign'!BM21</f>
        <v>582.19200000000001</v>
      </c>
      <c r="AG58" s="68">
        <f>'Table 2. Foreign'!BQ21</f>
        <v>589.91</v>
      </c>
      <c r="AH58" s="68">
        <f>'Table 2. Foreign'!BU21</f>
        <v>587.19899999999996</v>
      </c>
      <c r="AI58" s="68">
        <f>'Table 2. Foreign'!BY21</f>
        <v>585.86699999999996</v>
      </c>
      <c r="AJ58" s="68">
        <f>'Table 2. Foreign'!CC21</f>
        <v>627.23800000000006</v>
      </c>
      <c r="AL58" s="34" t="s">
        <v>19</v>
      </c>
      <c r="AM58" s="35" t="str">
        <f t="shared" ref="AM58:BU58" si="25">IF(ISNUMBER(B58/B$21),B58/B$21,"…")</f>
        <v>…</v>
      </c>
      <c r="AN58" s="35" t="str">
        <f t="shared" si="25"/>
        <v>…</v>
      </c>
      <c r="AO58" s="35" t="str">
        <f t="shared" si="25"/>
        <v>…</v>
      </c>
      <c r="AP58" s="35" t="str">
        <f t="shared" si="25"/>
        <v>…</v>
      </c>
      <c r="AQ58" s="35" t="str">
        <f t="shared" si="25"/>
        <v>…</v>
      </c>
      <c r="AR58" s="35" t="str">
        <f t="shared" si="25"/>
        <v>…</v>
      </c>
      <c r="AS58" s="35">
        <f t="shared" si="25"/>
        <v>0.21676928281461433</v>
      </c>
      <c r="AT58" s="35">
        <f t="shared" si="25"/>
        <v>0.20554733271662043</v>
      </c>
      <c r="AU58" s="35">
        <f t="shared" si="25"/>
        <v>0.23234016887816644</v>
      </c>
      <c r="AV58" s="35">
        <f t="shared" si="25"/>
        <v>0.24116628175519633</v>
      </c>
      <c r="AW58" s="35">
        <f t="shared" si="25"/>
        <v>0.30153230259525127</v>
      </c>
      <c r="AX58" s="35">
        <f t="shared" si="25"/>
        <v>0.38294838969769623</v>
      </c>
      <c r="AY58" s="35">
        <f t="shared" si="25"/>
        <v>0.41167326061079546</v>
      </c>
      <c r="AZ58" s="35">
        <f t="shared" si="25"/>
        <v>0.43367738744484507</v>
      </c>
      <c r="BA58" s="35">
        <f t="shared" si="25"/>
        <v>0.39805629939259363</v>
      </c>
      <c r="BB58" s="35">
        <f t="shared" si="25"/>
        <v>0.45180410784635588</v>
      </c>
      <c r="BC58" s="35">
        <f t="shared" si="25"/>
        <v>0.47540529481878324</v>
      </c>
      <c r="BD58" s="35">
        <f t="shared" si="25"/>
        <v>0.50131078310364885</v>
      </c>
      <c r="BE58" s="35">
        <f t="shared" si="25"/>
        <v>0.47751272545767459</v>
      </c>
      <c r="BF58" s="35">
        <f t="shared" si="25"/>
        <v>0.47051093797163551</v>
      </c>
      <c r="BG58" s="35">
        <f t="shared" si="25"/>
        <v>0.43190848674796106</v>
      </c>
      <c r="BH58" s="35">
        <f t="shared" si="25"/>
        <v>0.42779591251985277</v>
      </c>
      <c r="BI58" s="35">
        <f t="shared" si="25"/>
        <v>0.35944756898322167</v>
      </c>
      <c r="BJ58" s="35">
        <f t="shared" si="25"/>
        <v>0.35958215718038011</v>
      </c>
      <c r="BK58" s="35">
        <f t="shared" si="25"/>
        <v>0.36768684106628452</v>
      </c>
      <c r="BL58" s="35">
        <f t="shared" si="25"/>
        <v>0.39963231397990168</v>
      </c>
      <c r="BM58" s="35">
        <f t="shared" si="25"/>
        <v>0.4297473631868482</v>
      </c>
      <c r="BN58" s="35">
        <f t="shared" si="25"/>
        <v>0.4315435275017348</v>
      </c>
      <c r="BO58" s="35">
        <f t="shared" si="25"/>
        <v>0.43329803369173459</v>
      </c>
      <c r="BP58" s="35">
        <f t="shared" si="25"/>
        <v>0.44067247396552328</v>
      </c>
      <c r="BQ58" s="35">
        <f t="shared" si="25"/>
        <v>0.47550565028047215</v>
      </c>
      <c r="BR58" s="35">
        <f t="shared" si="25"/>
        <v>0.43797089053808846</v>
      </c>
      <c r="BS58" s="35">
        <f t="shared" si="25"/>
        <v>0.41079988582654026</v>
      </c>
      <c r="BT58" s="35">
        <f t="shared" si="25"/>
        <v>0.38951203539646495</v>
      </c>
      <c r="BU58" s="35">
        <f t="shared" si="25"/>
        <v>0.39815180395258526</v>
      </c>
    </row>
    <row r="59" spans="1:73">
      <c r="A59" s="34" t="s">
        <v>20</v>
      </c>
      <c r="B59" s="1" t="s">
        <v>212</v>
      </c>
      <c r="C59" s="1" t="s">
        <v>212</v>
      </c>
      <c r="D59" s="1" t="s">
        <v>212</v>
      </c>
      <c r="E59" s="1" t="s">
        <v>212</v>
      </c>
      <c r="F59" s="1" t="s">
        <v>212</v>
      </c>
      <c r="G59" s="1" t="s">
        <v>212</v>
      </c>
      <c r="H59" s="1">
        <v>617.65700000000004</v>
      </c>
      <c r="I59" s="1">
        <v>654.72400000000005</v>
      </c>
      <c r="J59" s="1">
        <v>658.48800000000006</v>
      </c>
      <c r="K59" s="1">
        <v>654.59699999999998</v>
      </c>
      <c r="L59" s="1">
        <v>563.16700000000003</v>
      </c>
      <c r="M59" s="1">
        <v>452.13299999999998</v>
      </c>
      <c r="N59" s="1">
        <v>491.81</v>
      </c>
      <c r="O59" s="1">
        <v>488.95800000000003</v>
      </c>
      <c r="P59" s="1">
        <v>506.45400000000001</v>
      </c>
      <c r="Q59" s="68">
        <f>'Table 2. Foreign'!E22</f>
        <v>487.63299999999998</v>
      </c>
      <c r="R59" s="68">
        <f>'Table 2. Foreign'!I22</f>
        <v>427.09899999999999</v>
      </c>
      <c r="S59" s="68">
        <f>'Table 2. Foreign'!M22</f>
        <v>315.11399999999998</v>
      </c>
      <c r="T59" s="68">
        <f>'Table 2. Foreign'!Q22</f>
        <v>331.35</v>
      </c>
      <c r="U59" s="68">
        <f>'Table 2. Foreign'!U22</f>
        <v>335.29199999999997</v>
      </c>
      <c r="V59" s="68">
        <f>'Table 2. Foreign'!Y22</f>
        <v>359.69900000000001</v>
      </c>
      <c r="W59" s="68">
        <f>'Table 2. Foreign'!AC22</f>
        <v>393.42599999999999</v>
      </c>
      <c r="X59" s="68">
        <f>'Table 2. Foreign'!AG22</f>
        <v>425.83100000000002</v>
      </c>
      <c r="Y59" s="68">
        <f>'Table 2. Foreign'!AK22</f>
        <v>479.00599999999997</v>
      </c>
      <c r="Z59" s="68">
        <f>'Table 2. Foreign'!AO22</f>
        <v>582.149</v>
      </c>
      <c r="AA59" s="68">
        <f>'Table 2. Foreign'!AS22</f>
        <v>760.72400000000005</v>
      </c>
      <c r="AB59" s="68">
        <f>'Table 2. Foreign'!AW22</f>
        <v>702.69100000000003</v>
      </c>
      <c r="AC59" s="68">
        <f>'Table 2. Foreign'!BA22</f>
        <v>554.43200000000002</v>
      </c>
      <c r="AD59" s="68">
        <f>'Table 2. Foreign'!BE22</f>
        <v>445.25200000000001</v>
      </c>
      <c r="AE59" s="68">
        <f>'Table 2. Foreign'!BI22</f>
        <v>458.767</v>
      </c>
      <c r="AF59" s="68">
        <f>'Table 2. Foreign'!BM22</f>
        <v>520.48900000000003</v>
      </c>
      <c r="AG59" s="68">
        <f>'Table 2. Foreign'!BQ22</f>
        <v>529.63800000000003</v>
      </c>
      <c r="AH59" s="68">
        <f>'Table 2. Foreign'!BU22</f>
        <v>376.23500000000001</v>
      </c>
      <c r="AI59" s="68">
        <f>'Table 2. Foreign'!BY22</f>
        <v>296.03800000000001</v>
      </c>
      <c r="AJ59" s="68">
        <f>'Table 2. Foreign'!CC22</f>
        <v>331.26</v>
      </c>
      <c r="AL59" s="34" t="s">
        <v>20</v>
      </c>
      <c r="AM59" s="35" t="str">
        <f t="shared" ref="AM59:BU59" si="26">IF(ISNUMBER(B59/B$22),B59/B$22,"…")</f>
        <v>…</v>
      </c>
      <c r="AN59" s="35" t="str">
        <f t="shared" si="26"/>
        <v>…</v>
      </c>
      <c r="AO59" s="35" t="str">
        <f t="shared" si="26"/>
        <v>…</v>
      </c>
      <c r="AP59" s="35" t="str">
        <f t="shared" si="26"/>
        <v>…</v>
      </c>
      <c r="AQ59" s="35" t="str">
        <f t="shared" si="26"/>
        <v>…</v>
      </c>
      <c r="AR59" s="35" t="str">
        <f t="shared" si="26"/>
        <v>…</v>
      </c>
      <c r="AS59" s="35">
        <f t="shared" si="26"/>
        <v>0.47149389312977102</v>
      </c>
      <c r="AT59" s="35">
        <f t="shared" si="26"/>
        <v>0.48245375518303762</v>
      </c>
      <c r="AU59" s="35">
        <f t="shared" si="26"/>
        <v>0.48039255024151384</v>
      </c>
      <c r="AV59" s="35">
        <f t="shared" si="26"/>
        <v>0.45962596414114643</v>
      </c>
      <c r="AW59" s="35">
        <f t="shared" si="26"/>
        <v>0.40905241291147332</v>
      </c>
      <c r="AX59" s="35">
        <f t="shared" si="26"/>
        <v>0.37214124038026253</v>
      </c>
      <c r="AY59" s="35">
        <f t="shared" si="26"/>
        <v>0.37769248255185295</v>
      </c>
      <c r="AZ59" s="35">
        <f t="shared" si="26"/>
        <v>0.37683055965300866</v>
      </c>
      <c r="BA59" s="35">
        <f t="shared" si="26"/>
        <v>0.37916492289862536</v>
      </c>
      <c r="BB59" s="35">
        <f t="shared" si="26"/>
        <v>0.35456662689332386</v>
      </c>
      <c r="BC59" s="35">
        <f t="shared" si="26"/>
        <v>0.29840081660428719</v>
      </c>
      <c r="BD59" s="35">
        <f t="shared" si="26"/>
        <v>0.23056239065967471</v>
      </c>
      <c r="BE59" s="35">
        <f t="shared" si="26"/>
        <v>0.2552140378118834</v>
      </c>
      <c r="BF59" s="35">
        <f t="shared" si="26"/>
        <v>0.26046183556565766</v>
      </c>
      <c r="BG59" s="35">
        <f t="shared" si="26"/>
        <v>0.2626891940743229</v>
      </c>
      <c r="BH59" s="35">
        <f t="shared" si="26"/>
        <v>0.28703817194887055</v>
      </c>
      <c r="BI59" s="35">
        <f t="shared" si="26"/>
        <v>0.30512286786017534</v>
      </c>
      <c r="BJ59" s="35">
        <f t="shared" si="26"/>
        <v>0.33851248593671379</v>
      </c>
      <c r="BK59" s="35">
        <f t="shared" si="26"/>
        <v>0.37520406972884585</v>
      </c>
      <c r="BL59" s="35">
        <f t="shared" si="26"/>
        <v>0.42009013401926937</v>
      </c>
      <c r="BM59" s="35">
        <f t="shared" si="26"/>
        <v>0.37351868999412102</v>
      </c>
      <c r="BN59" s="35">
        <f t="shared" si="26"/>
        <v>0.29432011941997227</v>
      </c>
      <c r="BO59" s="35">
        <f t="shared" si="26"/>
        <v>0.23377913497120631</v>
      </c>
      <c r="BP59" s="35">
        <f t="shared" si="26"/>
        <v>0.24046937883360817</v>
      </c>
      <c r="BQ59" s="35">
        <f t="shared" si="26"/>
        <v>0.28969891270165948</v>
      </c>
      <c r="BR59" s="35">
        <f t="shared" si="26"/>
        <v>0.26279938671310976</v>
      </c>
      <c r="BS59" s="35">
        <f t="shared" si="26"/>
        <v>0.18766569483967349</v>
      </c>
      <c r="BT59" s="35">
        <f t="shared" si="26"/>
        <v>0.15008925615477084</v>
      </c>
      <c r="BU59" s="35">
        <f t="shared" si="26"/>
        <v>0.16949473418143807</v>
      </c>
    </row>
    <row r="60" spans="1:73">
      <c r="A60" s="34" t="s">
        <v>21</v>
      </c>
      <c r="B60" s="1" t="s">
        <v>212</v>
      </c>
      <c r="C60" s="1" t="s">
        <v>212</v>
      </c>
      <c r="D60" s="1" t="s">
        <v>212</v>
      </c>
      <c r="E60" s="1" t="s">
        <v>212</v>
      </c>
      <c r="F60" s="1" t="s">
        <v>212</v>
      </c>
      <c r="G60" s="1" t="s">
        <v>212</v>
      </c>
      <c r="H60" s="1" t="s">
        <v>212</v>
      </c>
      <c r="I60" s="1" t="s">
        <v>212</v>
      </c>
      <c r="J60" s="1" t="s">
        <v>212</v>
      </c>
      <c r="K60" s="1" t="s">
        <v>212</v>
      </c>
      <c r="L60" s="1">
        <v>7.1849999999999996</v>
      </c>
      <c r="M60" s="1">
        <v>8.8119999999999994</v>
      </c>
      <c r="N60" s="1">
        <v>11.053000000000001</v>
      </c>
      <c r="O60" s="1">
        <v>12.353</v>
      </c>
      <c r="P60" s="1">
        <v>19.952000000000002</v>
      </c>
      <c r="Q60" s="68">
        <f>'Table 2. Foreign'!E23</f>
        <v>27.532</v>
      </c>
      <c r="R60" s="68">
        <f>'Table 2. Foreign'!I23</f>
        <v>46.432000000000002</v>
      </c>
      <c r="S60" s="68">
        <f>'Table 2. Foreign'!M23</f>
        <v>58.19</v>
      </c>
      <c r="T60" s="68">
        <f>'Table 2. Foreign'!Q23</f>
        <v>49.182000000000002</v>
      </c>
      <c r="U60" s="68">
        <f>'Table 2. Foreign'!U23</f>
        <v>22.466000000000001</v>
      </c>
      <c r="V60" s="68">
        <f>'Table 2. Foreign'!Y23</f>
        <v>18.649000000000001</v>
      </c>
      <c r="W60" s="68">
        <f>'Table 2. Foreign'!AC23</f>
        <v>18.347000000000001</v>
      </c>
      <c r="X60" s="68">
        <f>'Table 2. Foreign'!AG23</f>
        <v>22.757999999999999</v>
      </c>
      <c r="Y60" s="68">
        <f>'Table 2. Foreign'!AK23</f>
        <v>30.827999999999999</v>
      </c>
      <c r="Z60" s="68">
        <f>'Table 2. Foreign'!AO23</f>
        <v>29.033000000000001</v>
      </c>
      <c r="AA60" s="68">
        <f>'Table 2. Foreign'!AS23</f>
        <v>34.277000000000001</v>
      </c>
      <c r="AB60" s="68">
        <f>'Table 2. Foreign'!AW23</f>
        <v>32.344000000000001</v>
      </c>
      <c r="AC60" s="68">
        <f>'Table 2. Foreign'!BA23</f>
        <v>30.204999999999998</v>
      </c>
      <c r="AD60" s="68">
        <f>'Table 2. Foreign'!BE23</f>
        <v>27.992000000000001</v>
      </c>
      <c r="AE60" s="68">
        <f>'Table 2. Foreign'!BI23</f>
        <v>26.387</v>
      </c>
      <c r="AF60" s="68">
        <f>'Table 2. Foreign'!BM23</f>
        <v>25.361999999999998</v>
      </c>
      <c r="AG60" s="68">
        <f>'Table 2. Foreign'!BQ23</f>
        <v>19.306999999999999</v>
      </c>
      <c r="AH60" s="68">
        <f>'Table 2. Foreign'!BU23</f>
        <v>21.795999999999999</v>
      </c>
      <c r="AI60" s="68">
        <f>'Table 2. Foreign'!BY23</f>
        <v>25.071999999999999</v>
      </c>
      <c r="AJ60" s="68">
        <f>'Table 2. Foreign'!CC23</f>
        <v>26.062999999999999</v>
      </c>
      <c r="AL60" s="34" t="s">
        <v>21</v>
      </c>
      <c r="AM60" s="35" t="str">
        <f t="shared" ref="AM60:BU60" si="27">IF(ISNUMBER(B60/B$23),B60/B$23,"…")</f>
        <v>…</v>
      </c>
      <c r="AN60" s="35" t="str">
        <f t="shared" si="27"/>
        <v>…</v>
      </c>
      <c r="AO60" s="35" t="str">
        <f t="shared" si="27"/>
        <v>…</v>
      </c>
      <c r="AP60" s="35" t="str">
        <f t="shared" si="27"/>
        <v>…</v>
      </c>
      <c r="AQ60" s="35" t="str">
        <f t="shared" si="27"/>
        <v>…</v>
      </c>
      <c r="AR60" s="35" t="str">
        <f t="shared" si="27"/>
        <v>…</v>
      </c>
      <c r="AS60" s="35" t="str">
        <f t="shared" si="27"/>
        <v>…</v>
      </c>
      <c r="AT60" s="35" t="str">
        <f t="shared" si="27"/>
        <v>…</v>
      </c>
      <c r="AU60" s="35" t="str">
        <f t="shared" si="27"/>
        <v>…</v>
      </c>
      <c r="AV60" s="35" t="str">
        <f t="shared" si="27"/>
        <v>…</v>
      </c>
      <c r="AW60" s="35">
        <f t="shared" si="27"/>
        <v>3.5892875876090899E-2</v>
      </c>
      <c r="AX60" s="35">
        <f t="shared" si="27"/>
        <v>4.2810365433010422E-2</v>
      </c>
      <c r="AY60" s="35">
        <f t="shared" si="27"/>
        <v>5.3804215547875192E-2</v>
      </c>
      <c r="AZ60" s="35">
        <f t="shared" si="27"/>
        <v>5.5699843988132276E-2</v>
      </c>
      <c r="BA60" s="35">
        <f t="shared" si="27"/>
        <v>8.8173943786459263E-2</v>
      </c>
      <c r="BB60" s="35">
        <f t="shared" si="27"/>
        <v>0.11986851557567973</v>
      </c>
      <c r="BC60" s="35">
        <f t="shared" si="27"/>
        <v>0.20539588872030115</v>
      </c>
      <c r="BD60" s="35">
        <f t="shared" si="27"/>
        <v>0.27453940694958834</v>
      </c>
      <c r="BE60" s="35">
        <f t="shared" si="27"/>
        <v>0.2436646304305822</v>
      </c>
      <c r="BF60" s="35">
        <f t="shared" si="27"/>
        <v>0.11390126799194893</v>
      </c>
      <c r="BG60" s="35">
        <f t="shared" si="27"/>
        <v>0.10087138074091705</v>
      </c>
      <c r="BH60" s="35">
        <f t="shared" si="27"/>
        <v>0.10057890293508175</v>
      </c>
      <c r="BI60" s="35">
        <f t="shared" si="27"/>
        <v>0.12553506023564714</v>
      </c>
      <c r="BJ60" s="35">
        <f t="shared" si="27"/>
        <v>0.16395692062225767</v>
      </c>
      <c r="BK60" s="35">
        <f t="shared" si="27"/>
        <v>0.15219089255479198</v>
      </c>
      <c r="BL60" s="35">
        <f t="shared" si="27"/>
        <v>0.1756632791640402</v>
      </c>
      <c r="BM60" s="35">
        <f t="shared" si="27"/>
        <v>0.16806617891586298</v>
      </c>
      <c r="BN60" s="35">
        <f t="shared" si="27"/>
        <v>0.16083000101167688</v>
      </c>
      <c r="BO60" s="35">
        <f t="shared" si="27"/>
        <v>0.14573322157259849</v>
      </c>
      <c r="BP60" s="35">
        <f t="shared" si="27"/>
        <v>0.14228633054731735</v>
      </c>
      <c r="BQ60" s="35">
        <f t="shared" si="27"/>
        <v>0.13583486867475042</v>
      </c>
      <c r="BR60" s="35">
        <f t="shared" si="27"/>
        <v>9.7778250454529342E-2</v>
      </c>
      <c r="BS60" s="35">
        <f t="shared" si="27"/>
        <v>0.10878744622019025</v>
      </c>
      <c r="BT60" s="35">
        <f t="shared" si="27"/>
        <v>0.12976688335886713</v>
      </c>
      <c r="BU60" s="35">
        <f t="shared" si="27"/>
        <v>0.13024792232000518</v>
      </c>
    </row>
    <row r="61" spans="1:73">
      <c r="A61" s="34" t="s">
        <v>22</v>
      </c>
      <c r="B61" s="1">
        <v>27.007000000000001</v>
      </c>
      <c r="C61" s="1">
        <v>26.648</v>
      </c>
      <c r="D61" s="1">
        <v>32.97</v>
      </c>
      <c r="E61" s="1">
        <v>42.607999999999997</v>
      </c>
      <c r="F61" s="1">
        <v>62.735999999999997</v>
      </c>
      <c r="G61" s="1">
        <v>60.723999999999997</v>
      </c>
      <c r="H61" s="1">
        <v>64.347999999999999</v>
      </c>
      <c r="I61" s="1">
        <v>68.466999999999999</v>
      </c>
      <c r="J61" s="1">
        <v>64.471000000000004</v>
      </c>
      <c r="K61" s="1">
        <v>64.605999999999995</v>
      </c>
      <c r="L61" s="1">
        <v>56.101999999999997</v>
      </c>
      <c r="M61" s="1">
        <v>56.158000000000001</v>
      </c>
      <c r="N61" s="1">
        <v>56.183999999999997</v>
      </c>
      <c r="O61" s="1">
        <v>51.731000000000002</v>
      </c>
      <c r="P61" s="1">
        <v>64.587999999999994</v>
      </c>
      <c r="Q61" s="68">
        <f>'Table 2. Foreign'!E24</f>
        <v>92.126000000000005</v>
      </c>
      <c r="R61" s="68">
        <f>'Table 2. Foreign'!I24</f>
        <v>115.67</v>
      </c>
      <c r="S61" s="68">
        <f>'Table 2. Foreign'!M24</f>
        <v>144.584</v>
      </c>
      <c r="T61" s="68">
        <f>'Table 2. Foreign'!Q24</f>
        <v>171.042</v>
      </c>
      <c r="U61" s="68">
        <f>'Table 2. Foreign'!U24</f>
        <v>220.08099999999999</v>
      </c>
      <c r="V61" s="68">
        <f>'Table 2. Foreign'!Y24</f>
        <v>245.34399999999999</v>
      </c>
      <c r="W61" s="68">
        <f>'Table 2. Foreign'!AC24</f>
        <v>333.40800000000002</v>
      </c>
      <c r="X61" s="68">
        <f>'Table 2. Foreign'!AG24</f>
        <v>378.29599999999999</v>
      </c>
      <c r="Y61" s="68">
        <f>'Table 2. Foreign'!AK24</f>
        <v>408.74299999999999</v>
      </c>
      <c r="Z61" s="68">
        <f>'Table 2. Foreign'!AO24</f>
        <v>422.94299999999998</v>
      </c>
      <c r="AA61" s="68">
        <f>'Table 2. Foreign'!AS24</f>
        <v>384.43900000000002</v>
      </c>
      <c r="AB61" s="68">
        <f>'Table 2. Foreign'!AW24</f>
        <v>445.53100000000001</v>
      </c>
      <c r="AC61" s="68">
        <f>'Table 2. Foreign'!BA24</f>
        <v>466.48500000000001</v>
      </c>
      <c r="AD61" s="68">
        <f>'Table 2. Foreign'!BE24</f>
        <v>482.19400000000002</v>
      </c>
      <c r="AE61" s="68">
        <f>'Table 2. Foreign'!BI24</f>
        <v>498.76600000000002</v>
      </c>
      <c r="AF61" s="68">
        <f>'Table 2. Foreign'!BM24</f>
        <v>546.55899999999997</v>
      </c>
      <c r="AG61" s="68">
        <f>'Table 2. Foreign'!BQ24</f>
        <v>582.51</v>
      </c>
      <c r="AH61" s="68">
        <f>'Table 2. Foreign'!BU24</f>
        <v>638.48199999999997</v>
      </c>
      <c r="AI61" s="68">
        <f>'Table 2. Foreign'!BY24</f>
        <v>720.12699999999995</v>
      </c>
      <c r="AJ61" s="68">
        <f>'Table 2. Foreign'!CC24</f>
        <v>784.59</v>
      </c>
      <c r="AL61" s="34" t="s">
        <v>22</v>
      </c>
      <c r="AM61" s="35">
        <f t="shared" ref="AM61:BU61" si="28">IF(ISNUMBER(B61/B$24),B61/B$24,"…")</f>
        <v>0.13977548559391773</v>
      </c>
      <c r="AN61" s="35">
        <f t="shared" si="28"/>
        <v>0.14056260912222218</v>
      </c>
      <c r="AO61" s="35">
        <f t="shared" si="28"/>
        <v>0.16261886911573215</v>
      </c>
      <c r="AP61" s="35">
        <f t="shared" si="28"/>
        <v>0.17157745106329858</v>
      </c>
      <c r="AQ61" s="35">
        <f t="shared" si="28"/>
        <v>0.19349108046090452</v>
      </c>
      <c r="AR61" s="35">
        <f t="shared" si="28"/>
        <v>0.18400096963820375</v>
      </c>
      <c r="AS61" s="35">
        <f t="shared" si="28"/>
        <v>0.16765019292746919</v>
      </c>
      <c r="AT61" s="35">
        <f t="shared" si="28"/>
        <v>0.16817524200659761</v>
      </c>
      <c r="AU61" s="35">
        <f t="shared" si="28"/>
        <v>0.1532262089519604</v>
      </c>
      <c r="AV61" s="35">
        <f t="shared" si="28"/>
        <v>0.15416664678117528</v>
      </c>
      <c r="AW61" s="35">
        <f t="shared" si="28"/>
        <v>0.13307746682670182</v>
      </c>
      <c r="AX61" s="35">
        <f t="shared" si="28"/>
        <v>0.13537724250649669</v>
      </c>
      <c r="AY61" s="35">
        <f t="shared" si="28"/>
        <v>0.14022757279808715</v>
      </c>
      <c r="AZ61" s="35">
        <f t="shared" si="28"/>
        <v>0.12253304277796201</v>
      </c>
      <c r="BA61" s="35">
        <f t="shared" si="28"/>
        <v>0.13961652363762131</v>
      </c>
      <c r="BB61" s="35">
        <f t="shared" si="28"/>
        <v>0.17500142469084212</v>
      </c>
      <c r="BC61" s="35">
        <f t="shared" si="28"/>
        <v>0.20169383061345122</v>
      </c>
      <c r="BD61" s="35">
        <f t="shared" si="28"/>
        <v>0.23353372722955706</v>
      </c>
      <c r="BE61" s="35">
        <f t="shared" si="28"/>
        <v>0.25648092610364681</v>
      </c>
      <c r="BF61" s="35">
        <f t="shared" si="28"/>
        <v>0.2717099699377149</v>
      </c>
      <c r="BG61" s="35">
        <f t="shared" si="28"/>
        <v>0.24402504463375455</v>
      </c>
      <c r="BH61" s="35">
        <f t="shared" si="28"/>
        <v>0.27322880847562636</v>
      </c>
      <c r="BI61" s="35">
        <f t="shared" si="28"/>
        <v>0.2794399323368531</v>
      </c>
      <c r="BJ61" s="35">
        <f t="shared" si="28"/>
        <v>0.28232182683826601</v>
      </c>
      <c r="BK61" s="35">
        <f t="shared" si="28"/>
        <v>0.27829097103738876</v>
      </c>
      <c r="BL61" s="35">
        <f t="shared" si="28"/>
        <v>0.23699437287934982</v>
      </c>
      <c r="BM61" s="35">
        <f t="shared" si="28"/>
        <v>0.26457935700109625</v>
      </c>
      <c r="BN61" s="35">
        <f t="shared" si="28"/>
        <v>0.26668995395519923</v>
      </c>
      <c r="BO61" s="35">
        <f t="shared" si="28"/>
        <v>0.26699749223001051</v>
      </c>
      <c r="BP61" s="35">
        <f t="shared" si="28"/>
        <v>0.26838318777880016</v>
      </c>
      <c r="BQ61" s="35">
        <f t="shared" si="28"/>
        <v>0.28563104320114718</v>
      </c>
      <c r="BR61" s="35">
        <f t="shared" si="28"/>
        <v>0.26164561260405006</v>
      </c>
      <c r="BS61" s="35">
        <f t="shared" si="28"/>
        <v>0.26572791524434752</v>
      </c>
      <c r="BT61" s="35">
        <f t="shared" si="28"/>
        <v>0.28612585966650761</v>
      </c>
      <c r="BU61" s="35">
        <f t="shared" si="28"/>
        <v>0.28835923123316493</v>
      </c>
    </row>
    <row r="62" spans="1:73">
      <c r="A62" s="34" t="s">
        <v>23</v>
      </c>
      <c r="B62" s="1">
        <v>425.74200000000002</v>
      </c>
      <c r="C62" s="1">
        <v>440.56299999999999</v>
      </c>
      <c r="D62" s="1">
        <v>478.68900000000002</v>
      </c>
      <c r="E62" s="1">
        <v>522.93899999999996</v>
      </c>
      <c r="F62" s="1">
        <v>597.351</v>
      </c>
      <c r="G62" s="1">
        <v>635.57100000000003</v>
      </c>
      <c r="H62" s="1">
        <v>820.899</v>
      </c>
      <c r="I62" s="1">
        <v>1045.2339999999999</v>
      </c>
      <c r="J62" s="1">
        <v>1159.069</v>
      </c>
      <c r="K62" s="1">
        <v>1173.0519999999999</v>
      </c>
      <c r="L62" s="1">
        <v>1066.125</v>
      </c>
      <c r="M62" s="1">
        <v>1029.4259999999999</v>
      </c>
      <c r="N62" s="1">
        <v>1103.2080000000001</v>
      </c>
      <c r="O62" s="1">
        <v>1296.998</v>
      </c>
      <c r="P62" s="1">
        <v>1483.6220000000001</v>
      </c>
      <c r="Q62" s="68">
        <f>'Table 2. Foreign'!E25</f>
        <v>1911.0830000000001</v>
      </c>
      <c r="R62" s="68">
        <f>'Table 2. Foreign'!I25</f>
        <v>2052.9009999999998</v>
      </c>
      <c r="S62" s="68">
        <f>'Table 2. Foreign'!M25</f>
        <v>2188.7849999999999</v>
      </c>
      <c r="T62" s="68">
        <f>'Table 2. Foreign'!Q25</f>
        <v>2426.886</v>
      </c>
      <c r="U62" s="68">
        <f>'Table 2. Foreign'!U25</f>
        <v>3067.404</v>
      </c>
      <c r="V62" s="68">
        <f>'Table 2. Foreign'!Y25</f>
        <v>3659.2620000000002</v>
      </c>
      <c r="W62" s="68">
        <f>'Table 2. Foreign'!AC25</f>
        <v>4355.57</v>
      </c>
      <c r="X62" s="68">
        <f>'Table 2. Foreign'!AG25</f>
        <v>4883.9840000000004</v>
      </c>
      <c r="Y62" s="68">
        <f>'Table 2. Foreign'!AK25</f>
        <v>5383.3689999999997</v>
      </c>
      <c r="Z62" s="68">
        <f>'Table 2. Foreign'!AO25</f>
        <v>5163.7910000000002</v>
      </c>
      <c r="AA62" s="68">
        <f>'Table 2. Foreign'!AS25</f>
        <v>5544.8119999999999</v>
      </c>
      <c r="AB62" s="68">
        <f>'Table 2. Foreign'!AW25</f>
        <v>5481.482</v>
      </c>
      <c r="AC62" s="68">
        <f>'Table 2. Foreign'!BA25</f>
        <v>5418.2460000000001</v>
      </c>
      <c r="AD62" s="68">
        <f>'Table 2. Foreign'!BE25</f>
        <v>5598.7139999999999</v>
      </c>
      <c r="AE62" s="68">
        <f>'Table 2. Foreign'!BI25</f>
        <v>5613.951</v>
      </c>
      <c r="AF62" s="68">
        <f>'Table 2. Foreign'!BM25</f>
        <v>6093.7190000000001</v>
      </c>
      <c r="AG62" s="68">
        <f>'Table 2. Foreign'!BQ25</f>
        <v>6152.4269999999997</v>
      </c>
      <c r="AH62" s="68">
        <f>'Table 2. Foreign'!BU25</f>
        <v>6872.62</v>
      </c>
      <c r="AI62" s="68">
        <f>'Table 2. Foreign'!BY25</f>
        <v>6436.2479999999996</v>
      </c>
      <c r="AJ62" s="68">
        <f>'Table 2. Foreign'!CC25</f>
        <v>6620.3270000000002</v>
      </c>
      <c r="AL62" s="34" t="s">
        <v>23</v>
      </c>
      <c r="AM62" s="35">
        <f t="shared" ref="AM62:BU62" si="29">IF(ISNUMBER(B62/B$25),B62/B$25,"…")</f>
        <v>0.13656453938473434</v>
      </c>
      <c r="AN62" s="35">
        <f t="shared" si="29"/>
        <v>0.12947605696719625</v>
      </c>
      <c r="AO62" s="35">
        <f t="shared" si="29"/>
        <v>0.1264674070124843</v>
      </c>
      <c r="AP62" s="35">
        <f t="shared" si="29"/>
        <v>0.12557985396937463</v>
      </c>
      <c r="AQ62" s="35">
        <f t="shared" si="29"/>
        <v>0.13230447497791792</v>
      </c>
      <c r="AR62" s="35">
        <f t="shared" si="29"/>
        <v>0.13485146460337624</v>
      </c>
      <c r="AS62" s="35">
        <f t="shared" si="29"/>
        <v>0.16718535805591439</v>
      </c>
      <c r="AT62" s="35">
        <f t="shared" si="29"/>
        <v>0.20416660562572819</v>
      </c>
      <c r="AU62" s="35">
        <f t="shared" si="29"/>
        <v>0.22087315737199839</v>
      </c>
      <c r="AV62" s="35">
        <f t="shared" si="29"/>
        <v>0.22303213288551429</v>
      </c>
      <c r="AW62" s="35">
        <f t="shared" si="29"/>
        <v>0.20329524695760284</v>
      </c>
      <c r="AX62" s="35">
        <f t="shared" si="29"/>
        <v>0.20665370379366788</v>
      </c>
      <c r="AY62" s="35">
        <f t="shared" si="29"/>
        <v>0.21532232045982458</v>
      </c>
      <c r="AZ62" s="35">
        <f t="shared" si="29"/>
        <v>0.23482553087942387</v>
      </c>
      <c r="BA62" s="35">
        <f t="shared" si="29"/>
        <v>0.24534859953603411</v>
      </c>
      <c r="BB62" s="35">
        <f t="shared" si="29"/>
        <v>0.26029715900237649</v>
      </c>
      <c r="BC62" s="35">
        <f t="shared" si="29"/>
        <v>0.26628043548614083</v>
      </c>
      <c r="BD62" s="35">
        <f t="shared" si="29"/>
        <v>0.2742358948529674</v>
      </c>
      <c r="BE62" s="35">
        <f t="shared" si="29"/>
        <v>0.29071257274145135</v>
      </c>
      <c r="BF62" s="35">
        <f t="shared" si="29"/>
        <v>0.31431936277094175</v>
      </c>
      <c r="BG62" s="35">
        <f t="shared" si="29"/>
        <v>0.32106421789741246</v>
      </c>
      <c r="BH62" s="35">
        <f t="shared" si="29"/>
        <v>0.33225020971741676</v>
      </c>
      <c r="BI62" s="35">
        <f t="shared" si="29"/>
        <v>0.34290341711676398</v>
      </c>
      <c r="BJ62" s="35">
        <f t="shared" si="29"/>
        <v>0.34934873607113637</v>
      </c>
      <c r="BK62" s="35">
        <f t="shared" si="29"/>
        <v>0.31864432947799642</v>
      </c>
      <c r="BL62" s="35">
        <f t="shared" si="29"/>
        <v>0.32804454741599515</v>
      </c>
      <c r="BM62" s="35">
        <f t="shared" si="29"/>
        <v>0.3108378745639877</v>
      </c>
      <c r="BN62" s="35">
        <f t="shared" si="29"/>
        <v>0.29375093588876011</v>
      </c>
      <c r="BO62" s="35">
        <f t="shared" si="29"/>
        <v>0.294289957539974</v>
      </c>
      <c r="BP62" s="35">
        <f t="shared" si="29"/>
        <v>0.27703611602436967</v>
      </c>
      <c r="BQ62" s="35">
        <f t="shared" si="29"/>
        <v>0.28531836798982957</v>
      </c>
      <c r="BR62" s="35">
        <f t="shared" si="29"/>
        <v>0.23929273368734424</v>
      </c>
      <c r="BS62" s="35">
        <f t="shared" si="29"/>
        <v>0.25331908554309907</v>
      </c>
      <c r="BT62" s="35">
        <f t="shared" si="29"/>
        <v>0.2258408942028462</v>
      </c>
      <c r="BU62" s="35">
        <f t="shared" si="29"/>
        <v>0.21340234634927721</v>
      </c>
    </row>
    <row r="63" spans="1:73">
      <c r="A63" s="34" t="s">
        <v>145</v>
      </c>
      <c r="B63" s="1" t="s">
        <v>212</v>
      </c>
      <c r="C63" s="1" t="s">
        <v>212</v>
      </c>
      <c r="D63" s="1" t="s">
        <v>212</v>
      </c>
      <c r="E63" s="1" t="s">
        <v>212</v>
      </c>
      <c r="F63" s="1" t="s">
        <v>212</v>
      </c>
      <c r="G63" s="1" t="s">
        <v>212</v>
      </c>
      <c r="H63" s="1">
        <v>1.413</v>
      </c>
      <c r="I63" s="1">
        <v>1.1539999999999999</v>
      </c>
      <c r="J63" s="1">
        <v>1.35</v>
      </c>
      <c r="K63" s="1">
        <v>1.76</v>
      </c>
      <c r="L63" s="1">
        <v>1.788</v>
      </c>
      <c r="M63" s="1">
        <v>1.964</v>
      </c>
      <c r="N63" s="1">
        <v>1.8140000000000001</v>
      </c>
      <c r="O63" s="1">
        <v>3.28</v>
      </c>
      <c r="P63" s="1">
        <v>3.6379999999999999</v>
      </c>
      <c r="Q63" s="1">
        <v>4.3070000000000004</v>
      </c>
      <c r="R63" s="1">
        <v>4.18</v>
      </c>
      <c r="S63" s="1">
        <v>3.875</v>
      </c>
      <c r="T63" s="1">
        <v>3.9590000000000001</v>
      </c>
      <c r="U63" s="1">
        <v>4.0919999999999996</v>
      </c>
      <c r="V63" s="1">
        <v>6.0119999999999996</v>
      </c>
      <c r="W63" s="1">
        <v>7.3659999999999997</v>
      </c>
      <c r="X63" s="1">
        <v>8.8979999999999997</v>
      </c>
      <c r="Y63" s="1">
        <v>9.8369999999999997</v>
      </c>
      <c r="Z63" s="1">
        <v>13.244999999999999</v>
      </c>
      <c r="AA63" s="1">
        <v>15.191000000000001</v>
      </c>
      <c r="AB63" s="1">
        <v>16.806999999999999</v>
      </c>
      <c r="AC63" s="1">
        <v>17.559999999999999</v>
      </c>
      <c r="AD63" s="1">
        <v>16.88</v>
      </c>
      <c r="AE63" s="1">
        <v>16.542999999999999</v>
      </c>
      <c r="AF63" s="1">
        <v>17.035</v>
      </c>
      <c r="AG63" s="1">
        <v>20.437999999999999</v>
      </c>
      <c r="AH63" s="1">
        <v>14.945</v>
      </c>
      <c r="AI63" s="1">
        <v>14.367000000000001</v>
      </c>
      <c r="AJ63" s="1">
        <v>14.135999999999999</v>
      </c>
      <c r="AL63" s="34" t="s">
        <v>145</v>
      </c>
      <c r="AM63" s="35" t="str">
        <f t="shared" ref="AM63:BU63" si="30">IF(ISNUMBER(B63/B$26),B63/B$26,"…")</f>
        <v>…</v>
      </c>
      <c r="AN63" s="35" t="str">
        <f t="shared" si="30"/>
        <v>…</v>
      </c>
      <c r="AO63" s="35" t="str">
        <f t="shared" si="30"/>
        <v>…</v>
      </c>
      <c r="AP63" s="35" t="str">
        <f t="shared" si="30"/>
        <v>…</v>
      </c>
      <c r="AQ63" s="35" t="str">
        <f t="shared" si="30"/>
        <v>…</v>
      </c>
      <c r="AR63" s="35" t="str">
        <f t="shared" si="30"/>
        <v>…</v>
      </c>
      <c r="AS63" s="35">
        <f t="shared" si="30"/>
        <v>0.37861736334405144</v>
      </c>
      <c r="AT63" s="35">
        <f t="shared" si="30"/>
        <v>0.28529048207663782</v>
      </c>
      <c r="AU63" s="35">
        <f t="shared" si="30"/>
        <v>0.29138786963090874</v>
      </c>
      <c r="AV63" s="35">
        <f t="shared" si="30"/>
        <v>0.34234584711145694</v>
      </c>
      <c r="AW63" s="35">
        <f t="shared" si="30"/>
        <v>0.32025792584631918</v>
      </c>
      <c r="AX63" s="35">
        <f t="shared" si="30"/>
        <v>0.32180894641979357</v>
      </c>
      <c r="AY63" s="35">
        <f t="shared" si="30"/>
        <v>0.26890008894159501</v>
      </c>
      <c r="AZ63" s="35">
        <f t="shared" si="30"/>
        <v>0.44139415960166867</v>
      </c>
      <c r="BA63" s="35">
        <f t="shared" si="30"/>
        <v>0.4393189228354063</v>
      </c>
      <c r="BB63" s="35">
        <f t="shared" si="30"/>
        <v>0.47019650655021838</v>
      </c>
      <c r="BC63" s="35">
        <f t="shared" si="30"/>
        <v>0.43101670447514945</v>
      </c>
      <c r="BD63" s="35">
        <f t="shared" si="30"/>
        <v>0.39878563342595447</v>
      </c>
      <c r="BE63" s="35">
        <f t="shared" si="30"/>
        <v>0.4126967580527468</v>
      </c>
      <c r="BF63" s="35">
        <f t="shared" si="30"/>
        <v>0.46499999999999991</v>
      </c>
      <c r="BG63" s="35">
        <f t="shared" si="30"/>
        <v>0.56631499623210246</v>
      </c>
      <c r="BH63" s="35">
        <f t="shared" si="30"/>
        <v>0.6381356666377892</v>
      </c>
      <c r="BI63" s="35">
        <f t="shared" si="30"/>
        <v>0.64816433566433562</v>
      </c>
      <c r="BJ63" s="35">
        <f t="shared" si="30"/>
        <v>0.60349693251533743</v>
      </c>
      <c r="BK63" s="35">
        <f t="shared" si="30"/>
        <v>0.68294317830256779</v>
      </c>
      <c r="BL63" s="35">
        <f t="shared" si="30"/>
        <v>0.77088196488379179</v>
      </c>
      <c r="BM63" s="35">
        <f t="shared" si="30"/>
        <v>0.83930087390761543</v>
      </c>
      <c r="BN63" s="35">
        <f t="shared" si="30"/>
        <v>0.86374815543531724</v>
      </c>
      <c r="BO63" s="35">
        <f t="shared" si="30"/>
        <v>0.86135633005051782</v>
      </c>
      <c r="BP63" s="35">
        <f t="shared" si="30"/>
        <v>0.75315274300022761</v>
      </c>
      <c r="BQ63" s="35">
        <f t="shared" si="30"/>
        <v>0.78873043800351894</v>
      </c>
      <c r="BR63" s="35">
        <f t="shared" si="30"/>
        <v>0.80410748711492297</v>
      </c>
      <c r="BS63" s="35">
        <f t="shared" si="30"/>
        <v>0.60320471423958666</v>
      </c>
      <c r="BT63" s="35">
        <f t="shared" si="30"/>
        <v>0.6033259144164953</v>
      </c>
      <c r="BU63" s="35">
        <f t="shared" si="30"/>
        <v>0.61258450338013515</v>
      </c>
    </row>
    <row r="64" spans="1:73">
      <c r="A64" s="34" t="s">
        <v>146</v>
      </c>
      <c r="B64" s="1" t="s">
        <v>212</v>
      </c>
      <c r="C64" s="1" t="s">
        <v>212</v>
      </c>
      <c r="D64" s="1" t="s">
        <v>212</v>
      </c>
      <c r="E64" s="1" t="s">
        <v>212</v>
      </c>
      <c r="F64" s="1" t="s">
        <v>212</v>
      </c>
      <c r="G64" s="1" t="s">
        <v>212</v>
      </c>
      <c r="H64" s="1">
        <v>0.155</v>
      </c>
      <c r="I64" s="1">
        <v>0.16500000000000001</v>
      </c>
      <c r="J64" s="1">
        <v>0.17699999999999999</v>
      </c>
      <c r="K64" s="1">
        <v>0.20599999999999999</v>
      </c>
      <c r="L64" s="1">
        <v>0.217</v>
      </c>
      <c r="M64" s="1">
        <v>0.20799999999999999</v>
      </c>
      <c r="N64" s="1">
        <v>0.193</v>
      </c>
      <c r="O64" s="1">
        <v>0.22600000000000001</v>
      </c>
      <c r="P64" s="1">
        <v>0.249</v>
      </c>
      <c r="Q64" s="1">
        <v>0.25900000000000001</v>
      </c>
      <c r="R64" s="1">
        <v>0.26800000000000002</v>
      </c>
      <c r="S64" s="1">
        <v>0.33200000000000002</v>
      </c>
      <c r="T64" s="1">
        <v>0.23699999999999999</v>
      </c>
      <c r="U64" s="1">
        <v>0.24299999999999999</v>
      </c>
      <c r="V64" s="1">
        <v>0.38200000000000001</v>
      </c>
      <c r="W64" s="1">
        <v>0.38100000000000001</v>
      </c>
      <c r="X64" s="1">
        <v>0.39500000000000002</v>
      </c>
      <c r="Y64" s="1">
        <v>1.103</v>
      </c>
      <c r="Z64" s="1">
        <v>1.236</v>
      </c>
      <c r="AA64" s="1">
        <v>1.399</v>
      </c>
      <c r="AB64" s="1">
        <v>1.361</v>
      </c>
      <c r="AC64" s="1">
        <v>1.3460000000000001</v>
      </c>
      <c r="AD64" s="1">
        <v>1.3260000000000001</v>
      </c>
      <c r="AE64" s="1">
        <v>1.2809999999999999</v>
      </c>
      <c r="AF64" s="1">
        <v>1.6879999999999999</v>
      </c>
      <c r="AG64" s="1">
        <v>3.52</v>
      </c>
      <c r="AH64" s="1">
        <v>3.8</v>
      </c>
      <c r="AI64" s="1">
        <v>4.867</v>
      </c>
      <c r="AJ64" s="1">
        <v>5.8620000000000001</v>
      </c>
      <c r="AL64" s="34" t="s">
        <v>146</v>
      </c>
      <c r="AM64" s="35" t="str">
        <f t="shared" ref="AM64:BU64" si="31">IF(ISNUMBER(B64/B$27),B64/B$27,"…")</f>
        <v>…</v>
      </c>
      <c r="AN64" s="35" t="str">
        <f t="shared" si="31"/>
        <v>…</v>
      </c>
      <c r="AO64" s="35" t="str">
        <f t="shared" si="31"/>
        <v>…</v>
      </c>
      <c r="AP64" s="35" t="str">
        <f t="shared" si="31"/>
        <v>…</v>
      </c>
      <c r="AQ64" s="35" t="str">
        <f t="shared" si="31"/>
        <v>…</v>
      </c>
      <c r="AR64" s="35" t="str">
        <f t="shared" si="31"/>
        <v>…</v>
      </c>
      <c r="AS64" s="35">
        <f t="shared" si="31"/>
        <v>0.65677966101694918</v>
      </c>
      <c r="AT64" s="35">
        <f t="shared" si="31"/>
        <v>0.59566787003610111</v>
      </c>
      <c r="AU64" s="35">
        <f t="shared" si="31"/>
        <v>0.56913183279742763</v>
      </c>
      <c r="AV64" s="35">
        <f t="shared" si="31"/>
        <v>0.68211920529801318</v>
      </c>
      <c r="AW64" s="35">
        <f t="shared" si="31"/>
        <v>0.62356321839080464</v>
      </c>
      <c r="AX64" s="35">
        <f t="shared" si="31"/>
        <v>0.65822784810126578</v>
      </c>
      <c r="AY64" s="35">
        <f t="shared" si="31"/>
        <v>0.56104651162790709</v>
      </c>
      <c r="AZ64" s="35">
        <f t="shared" si="31"/>
        <v>0.51015801354401802</v>
      </c>
      <c r="BA64" s="35">
        <f t="shared" si="31"/>
        <v>0.50816326530612244</v>
      </c>
      <c r="BB64" s="35">
        <f t="shared" si="31"/>
        <v>0.51287128712871288</v>
      </c>
      <c r="BC64" s="35">
        <f t="shared" si="31"/>
        <v>0.49906890130353815</v>
      </c>
      <c r="BD64" s="35">
        <f t="shared" si="31"/>
        <v>0.51875000000000004</v>
      </c>
      <c r="BE64" s="35">
        <f t="shared" si="31"/>
        <v>0.36973478939157561</v>
      </c>
      <c r="BF64" s="35">
        <f t="shared" si="31"/>
        <v>0.31274131274131273</v>
      </c>
      <c r="BG64" s="35">
        <f t="shared" si="31"/>
        <v>0.33895297249334516</v>
      </c>
      <c r="BH64" s="35">
        <f t="shared" si="31"/>
        <v>0.3234295415959253</v>
      </c>
      <c r="BI64" s="35">
        <f t="shared" si="31"/>
        <v>0.31053459119496857</v>
      </c>
      <c r="BJ64" s="35">
        <f t="shared" si="31"/>
        <v>0.54712301587301582</v>
      </c>
      <c r="BK64" s="35">
        <f t="shared" si="31"/>
        <v>0.56412596987676866</v>
      </c>
      <c r="BL64" s="35">
        <f t="shared" si="31"/>
        <v>0.59405520169851378</v>
      </c>
      <c r="BM64" s="35">
        <f t="shared" si="31"/>
        <v>0.60035288928098807</v>
      </c>
      <c r="BN64" s="35">
        <f t="shared" si="31"/>
        <v>0.59242957746478886</v>
      </c>
      <c r="BO64" s="35">
        <f t="shared" si="31"/>
        <v>0.5780296425457716</v>
      </c>
      <c r="BP64" s="35">
        <f t="shared" si="31"/>
        <v>0.56958648288128055</v>
      </c>
      <c r="BQ64" s="35">
        <f t="shared" si="31"/>
        <v>0.65527950310559002</v>
      </c>
      <c r="BR64" s="35">
        <f t="shared" si="31"/>
        <v>0.66165413533834583</v>
      </c>
      <c r="BS64" s="35">
        <f t="shared" si="31"/>
        <v>0.6558508802209182</v>
      </c>
      <c r="BT64" s="35">
        <f t="shared" si="31"/>
        <v>0.69877961234745156</v>
      </c>
      <c r="BU64" s="35">
        <f t="shared" si="31"/>
        <v>0.76050856253243382</v>
      </c>
    </row>
    <row r="65" spans="1:73">
      <c r="A65" s="34" t="s">
        <v>147</v>
      </c>
      <c r="B65" s="1" t="s">
        <v>212</v>
      </c>
      <c r="C65" s="1" t="s">
        <v>212</v>
      </c>
      <c r="D65" s="1" t="s">
        <v>212</v>
      </c>
      <c r="E65" s="1" t="s">
        <v>212</v>
      </c>
      <c r="F65" s="1" t="s">
        <v>212</v>
      </c>
      <c r="G65" s="1" t="s">
        <v>212</v>
      </c>
      <c r="H65" s="1">
        <v>135.54300000000001</v>
      </c>
      <c r="I65" s="1">
        <v>140.751</v>
      </c>
      <c r="J65" s="1">
        <v>140.88200000000001</v>
      </c>
      <c r="K65" s="1">
        <v>135.64500000000001</v>
      </c>
      <c r="L65" s="1">
        <v>138.88200000000001</v>
      </c>
      <c r="M65" s="1">
        <v>167.20599999999999</v>
      </c>
      <c r="N65" s="1">
        <v>239.84299999999999</v>
      </c>
      <c r="O65" s="1">
        <v>227.21899999999999</v>
      </c>
      <c r="P65" s="1">
        <v>220.857</v>
      </c>
      <c r="Q65" s="1">
        <v>212.38300000000001</v>
      </c>
      <c r="R65" s="1">
        <v>154.446</v>
      </c>
      <c r="S65" s="1">
        <v>244.482</v>
      </c>
      <c r="T65" s="1">
        <v>243.79400000000001</v>
      </c>
      <c r="U65" s="1">
        <v>532.29999999999995</v>
      </c>
      <c r="V65" s="1">
        <v>638.92600000000004</v>
      </c>
      <c r="W65" s="1">
        <v>491.94200000000001</v>
      </c>
      <c r="X65" s="1">
        <v>661.59100000000001</v>
      </c>
      <c r="Y65" s="1">
        <v>635.55999999999995</v>
      </c>
      <c r="Z65" s="1">
        <v>556.85900000000004</v>
      </c>
      <c r="AA65" s="1">
        <v>580.66899999999998</v>
      </c>
      <c r="AB65" s="1">
        <v>545.41800000000001</v>
      </c>
      <c r="AC65" s="1">
        <v>391.67700000000002</v>
      </c>
      <c r="AD65" s="1">
        <v>247.79900000000001</v>
      </c>
      <c r="AE65" s="1">
        <v>249.53899999999999</v>
      </c>
      <c r="AF65" s="1">
        <v>296.44099999999997</v>
      </c>
      <c r="AG65" s="1">
        <v>305.24</v>
      </c>
      <c r="AH65" s="1">
        <v>388.66300000000001</v>
      </c>
      <c r="AI65" s="1">
        <v>312.71499999999997</v>
      </c>
      <c r="AJ65" s="1">
        <v>289.04399999999998</v>
      </c>
      <c r="AL65" s="34" t="s">
        <v>147</v>
      </c>
      <c r="AM65" s="35" t="str">
        <f t="shared" ref="AM65:BU65" si="32">IF(ISNUMBER(B65/B$28),B65/B$28,"…")</f>
        <v>…</v>
      </c>
      <c r="AN65" s="35" t="str">
        <f t="shared" si="32"/>
        <v>…</v>
      </c>
      <c r="AO65" s="35" t="str">
        <f t="shared" si="32"/>
        <v>…</v>
      </c>
      <c r="AP65" s="35" t="str">
        <f t="shared" si="32"/>
        <v>…</v>
      </c>
      <c r="AQ65" s="35" t="str">
        <f t="shared" si="32"/>
        <v>…</v>
      </c>
      <c r="AR65" s="35" t="str">
        <f t="shared" si="32"/>
        <v>…</v>
      </c>
      <c r="AS65" s="35">
        <f t="shared" si="32"/>
        <v>0.50649263296351799</v>
      </c>
      <c r="AT65" s="35">
        <f t="shared" si="32"/>
        <v>0.51285311918148135</v>
      </c>
      <c r="AU65" s="35">
        <f t="shared" si="32"/>
        <v>0.50431893925563187</v>
      </c>
      <c r="AV65" s="35">
        <f t="shared" si="32"/>
        <v>0.51145104367760619</v>
      </c>
      <c r="AW65" s="35">
        <f t="shared" si="32"/>
        <v>0.27908182437469731</v>
      </c>
      <c r="AX65" s="35">
        <f t="shared" si="32"/>
        <v>0.31089526069082463</v>
      </c>
      <c r="AY65" s="35">
        <f t="shared" si="32"/>
        <v>0.35853115283425013</v>
      </c>
      <c r="AZ65" s="35">
        <f t="shared" si="32"/>
        <v>0.3237840233355801</v>
      </c>
      <c r="BA65" s="35">
        <f t="shared" si="32"/>
        <v>0.29612720529673459</v>
      </c>
      <c r="BB65" s="35">
        <f t="shared" si="32"/>
        <v>0.27065640706719546</v>
      </c>
      <c r="BC65" s="35">
        <f t="shared" si="32"/>
        <v>0.21109187005315361</v>
      </c>
      <c r="BD65" s="35">
        <f t="shared" si="32"/>
        <v>0.28231797233426598</v>
      </c>
      <c r="BE65" s="35">
        <f t="shared" si="32"/>
        <v>0.25696743558527935</v>
      </c>
      <c r="BF65" s="35">
        <f t="shared" si="32"/>
        <v>0.30343330538227864</v>
      </c>
      <c r="BG65" s="35">
        <f t="shared" si="32"/>
        <v>0.30507009785337558</v>
      </c>
      <c r="BH65" s="35">
        <f t="shared" si="32"/>
        <v>0.21980752956357699</v>
      </c>
      <c r="BI65" s="35">
        <f t="shared" si="32"/>
        <v>0.27127537654526762</v>
      </c>
      <c r="BJ65" s="35">
        <f t="shared" si="32"/>
        <v>0.25719397312404724</v>
      </c>
      <c r="BK65" s="35">
        <f t="shared" si="32"/>
        <v>0.23175458923687242</v>
      </c>
      <c r="BL65" s="35">
        <f t="shared" si="32"/>
        <v>0.24138670701771525</v>
      </c>
      <c r="BM65" s="35">
        <f t="shared" si="32"/>
        <v>0.24251729446070364</v>
      </c>
      <c r="BN65" s="35">
        <f t="shared" si="32"/>
        <v>0.1890579370863964</v>
      </c>
      <c r="BO65" s="35">
        <f t="shared" si="32"/>
        <v>0.13073697861296896</v>
      </c>
      <c r="BP65" s="35">
        <f t="shared" si="32"/>
        <v>0.13872742070701569</v>
      </c>
      <c r="BQ65" s="35">
        <f t="shared" si="32"/>
        <v>0.14724865885157956</v>
      </c>
      <c r="BR65" s="35">
        <f t="shared" si="32"/>
        <v>0.1344407828960176</v>
      </c>
      <c r="BS65" s="35">
        <f t="shared" si="32"/>
        <v>0.15853203390224571</v>
      </c>
      <c r="BT65" s="35">
        <f t="shared" si="32"/>
        <v>0.11927883819516545</v>
      </c>
      <c r="BU65" s="35">
        <f t="shared" si="32"/>
        <v>0.10746895958369367</v>
      </c>
    </row>
    <row r="66" spans="1:73">
      <c r="A66" s="34" t="s">
        <v>148</v>
      </c>
      <c r="B66" s="1" t="s">
        <v>212</v>
      </c>
      <c r="C66" s="1" t="s">
        <v>212</v>
      </c>
      <c r="D66" s="1" t="s">
        <v>212</v>
      </c>
      <c r="E66" s="1" t="s">
        <v>212</v>
      </c>
      <c r="F66" s="1" t="s">
        <v>212</v>
      </c>
      <c r="G66" s="1" t="s">
        <v>212</v>
      </c>
      <c r="H66" s="1" t="s">
        <v>212</v>
      </c>
      <c r="I66" s="1" t="s">
        <v>212</v>
      </c>
      <c r="J66" s="1" t="s">
        <v>212</v>
      </c>
      <c r="K66" s="1">
        <v>115.018</v>
      </c>
      <c r="L66" s="1">
        <v>115.70099999999999</v>
      </c>
      <c r="M66" s="1">
        <v>111.346</v>
      </c>
      <c r="N66" s="1">
        <v>119.44199999999999</v>
      </c>
      <c r="O66" s="1">
        <v>129.82599999999999</v>
      </c>
      <c r="P66" s="1">
        <v>129.87</v>
      </c>
      <c r="Q66" s="1">
        <v>134.011</v>
      </c>
      <c r="R66" s="1">
        <v>142.02600000000001</v>
      </c>
      <c r="S66" s="1">
        <v>139.37200000000001</v>
      </c>
      <c r="T66" s="1">
        <v>121.477</v>
      </c>
      <c r="U66" s="1">
        <v>105.812</v>
      </c>
      <c r="V66" s="1">
        <v>108.63500000000001</v>
      </c>
      <c r="W66" s="1">
        <v>99.837999999999994</v>
      </c>
      <c r="X66" s="1">
        <v>115.887</v>
      </c>
      <c r="Y66" s="1">
        <v>110.351</v>
      </c>
      <c r="Z66" s="1">
        <v>98.457999999999998</v>
      </c>
      <c r="AA66" s="1">
        <v>107.59699999999999</v>
      </c>
      <c r="AB66" s="1">
        <v>103.438</v>
      </c>
      <c r="AC66" s="1">
        <v>101.054</v>
      </c>
      <c r="AD66" s="1">
        <v>102.58199999999999</v>
      </c>
      <c r="AE66" s="1">
        <v>122.92700000000001</v>
      </c>
      <c r="AF66" s="1">
        <v>118.79</v>
      </c>
      <c r="AG66" s="1">
        <v>179.72499999999999</v>
      </c>
      <c r="AH66" s="1">
        <v>193.78399999999999</v>
      </c>
      <c r="AI66" s="1">
        <v>195.80099999999999</v>
      </c>
      <c r="AJ66" s="1">
        <v>217.58</v>
      </c>
      <c r="AL66" s="34" t="s">
        <v>148</v>
      </c>
      <c r="AM66" s="35" t="str">
        <f t="shared" ref="AM66:BU66" si="33">IF(ISNUMBER(B66/B$29),B66/B$29,"…")</f>
        <v>…</v>
      </c>
      <c r="AN66" s="35" t="str">
        <f t="shared" si="33"/>
        <v>…</v>
      </c>
      <c r="AO66" s="35" t="str">
        <f t="shared" si="33"/>
        <v>…</v>
      </c>
      <c r="AP66" s="35" t="str">
        <f t="shared" si="33"/>
        <v>…</v>
      </c>
      <c r="AQ66" s="35" t="str">
        <f t="shared" si="33"/>
        <v>…</v>
      </c>
      <c r="AR66" s="35" t="str">
        <f t="shared" si="33"/>
        <v>…</v>
      </c>
      <c r="AS66" s="35" t="str">
        <f t="shared" si="33"/>
        <v>…</v>
      </c>
      <c r="AT66" s="35" t="str">
        <f t="shared" si="33"/>
        <v>…</v>
      </c>
      <c r="AU66" s="35" t="str">
        <f t="shared" si="33"/>
        <v>…</v>
      </c>
      <c r="AV66" s="35">
        <f t="shared" si="33"/>
        <v>0.27206195418720608</v>
      </c>
      <c r="AW66" s="35">
        <f t="shared" si="33"/>
        <v>0.26550262631918325</v>
      </c>
      <c r="AX66" s="35">
        <f t="shared" si="33"/>
        <v>0.25881538025261847</v>
      </c>
      <c r="AY66" s="35">
        <f t="shared" si="33"/>
        <v>0.25915848673418906</v>
      </c>
      <c r="AZ66" s="35">
        <f t="shared" si="33"/>
        <v>0.25035385772412594</v>
      </c>
      <c r="BA66" s="35">
        <f t="shared" si="33"/>
        <v>0.24164288133133374</v>
      </c>
      <c r="BB66" s="35">
        <f t="shared" si="33"/>
        <v>0.24191370527220279</v>
      </c>
      <c r="BC66" s="35">
        <f t="shared" si="33"/>
        <v>0.25168973400202027</v>
      </c>
      <c r="BD66" s="35">
        <f t="shared" si="33"/>
        <v>0.25351564418461253</v>
      </c>
      <c r="BE66" s="35">
        <f t="shared" si="33"/>
        <v>0.22622510587104774</v>
      </c>
      <c r="BF66" s="35">
        <f t="shared" si="33"/>
        <v>0.18980207574719365</v>
      </c>
      <c r="BG66" s="35">
        <f t="shared" si="33"/>
        <v>0.17854501467673384</v>
      </c>
      <c r="BH66" s="35">
        <f t="shared" si="33"/>
        <v>0.16141173427319613</v>
      </c>
      <c r="BI66" s="35">
        <f t="shared" si="33"/>
        <v>0.17974445195833308</v>
      </c>
      <c r="BJ66" s="35">
        <f t="shared" si="33"/>
        <v>0.16240865975436555</v>
      </c>
      <c r="BK66" s="35">
        <f t="shared" si="33"/>
        <v>0.13872110798796769</v>
      </c>
      <c r="BL66" s="35">
        <f t="shared" si="33"/>
        <v>0.14739335259363368</v>
      </c>
      <c r="BM66" s="35">
        <f t="shared" si="33"/>
        <v>0.1394904132200199</v>
      </c>
      <c r="BN66" s="35">
        <f t="shared" si="33"/>
        <v>0.13412882759719144</v>
      </c>
      <c r="BO66" s="35">
        <f t="shared" si="33"/>
        <v>0.13469098357427028</v>
      </c>
      <c r="BP66" s="35">
        <f t="shared" si="33"/>
        <v>0.15293098965298885</v>
      </c>
      <c r="BQ66" s="35">
        <f t="shared" si="33"/>
        <v>0.14180037172014273</v>
      </c>
      <c r="BR66" s="35">
        <f t="shared" si="33"/>
        <v>0.17985107560399841</v>
      </c>
      <c r="BS66" s="35">
        <f t="shared" si="33"/>
        <v>0.18285304497159788</v>
      </c>
      <c r="BT66" s="35">
        <f t="shared" si="33"/>
        <v>0.18584368139456081</v>
      </c>
      <c r="BU66" s="35">
        <f t="shared" si="33"/>
        <v>0.19030975409649661</v>
      </c>
    </row>
    <row r="67" spans="1:73">
      <c r="A67" s="34" t="s">
        <v>196</v>
      </c>
      <c r="B67" s="1" t="s">
        <v>212</v>
      </c>
      <c r="C67" s="1" t="s">
        <v>212</v>
      </c>
      <c r="D67" s="1" t="s">
        <v>212</v>
      </c>
      <c r="E67" s="1">
        <v>1.6E-2</v>
      </c>
      <c r="F67" s="1">
        <v>9.6000000000000002E-2</v>
      </c>
      <c r="G67" s="1">
        <v>0.14099999999999999</v>
      </c>
      <c r="H67" s="1">
        <v>0.182</v>
      </c>
      <c r="I67" s="1">
        <v>0.21199999999999999</v>
      </c>
      <c r="J67" s="1">
        <v>0.249</v>
      </c>
      <c r="K67" s="1">
        <v>0.317</v>
      </c>
      <c r="L67" s="1">
        <v>0.83299999999999996</v>
      </c>
      <c r="M67" s="1">
        <v>0.86299999999999999</v>
      </c>
      <c r="N67" s="1">
        <v>1.087</v>
      </c>
      <c r="O67" s="1">
        <v>1.0549999999999999</v>
      </c>
      <c r="P67" s="1">
        <v>0.68</v>
      </c>
      <c r="Q67" s="1">
        <v>0.84099999999999997</v>
      </c>
      <c r="R67" s="1">
        <v>0.82399999999999995</v>
      </c>
      <c r="S67" s="1">
        <v>0.88200000000000001</v>
      </c>
      <c r="T67" s="1">
        <v>1.0369999999999999</v>
      </c>
      <c r="U67" s="1">
        <v>2.2909999999999999</v>
      </c>
      <c r="V67" s="1">
        <v>5.3479999999999999</v>
      </c>
      <c r="W67" s="1">
        <v>6.82</v>
      </c>
      <c r="X67" s="1">
        <v>6.9779999999999998</v>
      </c>
      <c r="Y67" s="1">
        <v>7.3550000000000004</v>
      </c>
      <c r="Z67" s="1">
        <v>7.2629999999999999</v>
      </c>
      <c r="AA67" s="1">
        <v>7.734</v>
      </c>
      <c r="AB67" s="1">
        <v>6.4809999999999999</v>
      </c>
      <c r="AC67" s="1">
        <v>7.3339999999999996</v>
      </c>
      <c r="AD67" s="1">
        <v>7.4420000000000002</v>
      </c>
      <c r="AE67" s="1">
        <v>8.0009999999999994</v>
      </c>
      <c r="AF67" s="1">
        <v>8.3729999999999993</v>
      </c>
      <c r="AG67" s="1">
        <v>8.5730000000000004</v>
      </c>
      <c r="AH67" s="1">
        <v>9.4390000000000001</v>
      </c>
      <c r="AI67" s="1">
        <v>10.220000000000001</v>
      </c>
      <c r="AJ67" s="1">
        <v>11.714</v>
      </c>
      <c r="AL67" s="34" t="s">
        <v>196</v>
      </c>
      <c r="AM67" s="35" t="str">
        <f t="shared" ref="AM67:BU67" si="34">IF(ISNUMBER(B67/B$30),B67/B$30,"…")</f>
        <v>…</v>
      </c>
      <c r="AN67" s="35" t="str">
        <f t="shared" si="34"/>
        <v>…</v>
      </c>
      <c r="AO67" s="35" t="str">
        <f t="shared" si="34"/>
        <v>…</v>
      </c>
      <c r="AP67" s="35" t="str">
        <f t="shared" si="34"/>
        <v>…</v>
      </c>
      <c r="AQ67" s="35" t="str">
        <f t="shared" si="34"/>
        <v>…</v>
      </c>
      <c r="AR67" s="35" t="str">
        <f t="shared" si="34"/>
        <v>…</v>
      </c>
      <c r="AS67" s="35">
        <f t="shared" si="34"/>
        <v>0.32442067736185382</v>
      </c>
      <c r="AT67" s="35">
        <f t="shared" si="34"/>
        <v>0.33865814696485624</v>
      </c>
      <c r="AU67" s="35">
        <f t="shared" si="34"/>
        <v>0.40161290322580645</v>
      </c>
      <c r="AV67" s="35">
        <f t="shared" si="34"/>
        <v>0.55130434782608706</v>
      </c>
      <c r="AW67" s="35">
        <f t="shared" si="34"/>
        <v>0.92044198895027618</v>
      </c>
      <c r="AX67" s="35">
        <f t="shared" si="34"/>
        <v>0.8536102868447083</v>
      </c>
      <c r="AY67" s="35">
        <f t="shared" si="34"/>
        <v>0.83358895705521463</v>
      </c>
      <c r="AZ67" s="35">
        <f t="shared" si="34"/>
        <v>0.84265175718849838</v>
      </c>
      <c r="BA67" s="35">
        <f t="shared" si="34"/>
        <v>0.48226950354609938</v>
      </c>
      <c r="BB67" s="35">
        <f t="shared" si="34"/>
        <v>0.51626764886433396</v>
      </c>
      <c r="BC67" s="35">
        <f t="shared" si="34"/>
        <v>0.50274557657107988</v>
      </c>
      <c r="BD67" s="35">
        <f t="shared" si="34"/>
        <v>0.50777202072538863</v>
      </c>
      <c r="BE67" s="35">
        <f t="shared" si="34"/>
        <v>0.53591731266149867</v>
      </c>
      <c r="BF67" s="35">
        <f t="shared" si="34"/>
        <v>0.50786965196187095</v>
      </c>
      <c r="BG67" s="35">
        <f t="shared" si="34"/>
        <v>0.76872215035216329</v>
      </c>
      <c r="BH67" s="35">
        <f t="shared" si="34"/>
        <v>0.79878191613961114</v>
      </c>
      <c r="BI67" s="35">
        <f t="shared" si="34"/>
        <v>0.77975192758967482</v>
      </c>
      <c r="BJ67" s="35">
        <f t="shared" si="34"/>
        <v>0.78545493378897902</v>
      </c>
      <c r="BK67" s="35">
        <f t="shared" si="34"/>
        <v>0.79186655037069331</v>
      </c>
      <c r="BL67" s="35">
        <f t="shared" si="34"/>
        <v>0.78773680994092488</v>
      </c>
      <c r="BM67" s="35">
        <f t="shared" si="34"/>
        <v>0.71305974254593463</v>
      </c>
      <c r="BN67" s="35">
        <f t="shared" si="34"/>
        <v>0.71733176838810642</v>
      </c>
      <c r="BO67" s="35">
        <f t="shared" si="34"/>
        <v>0.70923472791384734</v>
      </c>
      <c r="BP67" s="35">
        <f t="shared" si="34"/>
        <v>0.74193249258160232</v>
      </c>
      <c r="BQ67" s="35">
        <f t="shared" si="34"/>
        <v>0.74698902667499323</v>
      </c>
      <c r="BR67" s="35">
        <f t="shared" si="34"/>
        <v>0.66612276612276622</v>
      </c>
      <c r="BS67" s="35">
        <f t="shared" si="34"/>
        <v>0.63733963538149896</v>
      </c>
      <c r="BT67" s="35">
        <f t="shared" si="34"/>
        <v>0.63719683272024441</v>
      </c>
      <c r="BU67" s="35">
        <f t="shared" si="34"/>
        <v>0.66636327436145404</v>
      </c>
    </row>
    <row r="68" spans="1:73">
      <c r="A68" s="34" t="s">
        <v>197</v>
      </c>
      <c r="B68" s="1" t="s">
        <v>212</v>
      </c>
      <c r="C68" s="1" t="s">
        <v>212</v>
      </c>
      <c r="D68" s="1" t="s">
        <v>212</v>
      </c>
      <c r="E68" s="1">
        <v>8.0000000000000002E-3</v>
      </c>
      <c r="F68" s="1">
        <v>0.127</v>
      </c>
      <c r="G68" s="1">
        <v>0.18099999999999999</v>
      </c>
      <c r="H68" s="1">
        <v>0.68400000000000005</v>
      </c>
      <c r="I68" s="1">
        <v>1.038</v>
      </c>
      <c r="J68" s="1">
        <v>1.089</v>
      </c>
      <c r="K68" s="1">
        <v>1.3149999999999999</v>
      </c>
      <c r="L68" s="1">
        <v>2.0950000000000002</v>
      </c>
      <c r="M68" s="1">
        <v>2.1320000000000001</v>
      </c>
      <c r="N68" s="1">
        <v>2.1269999999999998</v>
      </c>
      <c r="O68" s="1">
        <v>2.0430000000000001</v>
      </c>
      <c r="P68" s="1">
        <v>2.1059999999999999</v>
      </c>
      <c r="Q68" s="1">
        <v>2.1419999999999999</v>
      </c>
      <c r="R68" s="1">
        <v>2.3199999999999998</v>
      </c>
      <c r="S68" s="1">
        <v>2.96</v>
      </c>
      <c r="T68" s="1">
        <v>3.2519999999999998</v>
      </c>
      <c r="U68" s="1">
        <v>3.2320000000000002</v>
      </c>
      <c r="V68" s="1">
        <v>5.4820000000000002</v>
      </c>
      <c r="W68" s="1">
        <v>7.6619999999999999</v>
      </c>
      <c r="X68" s="1">
        <v>8.7260000000000009</v>
      </c>
      <c r="Y68" s="1">
        <v>10.045</v>
      </c>
      <c r="Z68" s="1">
        <v>9.5370000000000008</v>
      </c>
      <c r="AA68" s="1">
        <v>10.816000000000001</v>
      </c>
      <c r="AB68" s="1">
        <v>11.433999999999999</v>
      </c>
      <c r="AC68" s="1">
        <v>10.923999999999999</v>
      </c>
      <c r="AD68" s="1">
        <v>12.225</v>
      </c>
      <c r="AE68" s="1">
        <v>11.179</v>
      </c>
      <c r="AF68" s="1">
        <v>13.24</v>
      </c>
      <c r="AG68" s="1">
        <v>16.016999999999999</v>
      </c>
      <c r="AH68" s="1">
        <v>15.884</v>
      </c>
      <c r="AI68" s="1">
        <v>15.763</v>
      </c>
      <c r="AJ68" s="1">
        <v>17.411999999999999</v>
      </c>
      <c r="AL68" s="34" t="s">
        <v>197</v>
      </c>
      <c r="AM68" s="35" t="str">
        <f t="shared" ref="AM68:BU68" si="35">IF(ISNUMBER(B68/B$31),B68/B$31,"…")</f>
        <v>…</v>
      </c>
      <c r="AN68" s="35" t="str">
        <f t="shared" si="35"/>
        <v>…</v>
      </c>
      <c r="AO68" s="35" t="str">
        <f t="shared" si="35"/>
        <v>…</v>
      </c>
      <c r="AP68" s="35" t="str">
        <f t="shared" si="35"/>
        <v>…</v>
      </c>
      <c r="AQ68" s="35">
        <f t="shared" si="35"/>
        <v>0.2504930966469428</v>
      </c>
      <c r="AR68" s="35">
        <f t="shared" si="35"/>
        <v>0.23691099476439789</v>
      </c>
      <c r="AS68" s="35">
        <f t="shared" si="35"/>
        <v>0.764245810055866</v>
      </c>
      <c r="AT68" s="35">
        <f t="shared" si="35"/>
        <v>0.76775147928994081</v>
      </c>
      <c r="AU68" s="35">
        <f t="shared" si="35"/>
        <v>0.60432852386237512</v>
      </c>
      <c r="AV68" s="35">
        <f t="shared" si="35"/>
        <v>0.61049210770659235</v>
      </c>
      <c r="AW68" s="35">
        <f t="shared" si="35"/>
        <v>0.72591822591822597</v>
      </c>
      <c r="AX68" s="35">
        <f t="shared" si="35"/>
        <v>0.73214285714285721</v>
      </c>
      <c r="AY68" s="35">
        <f t="shared" si="35"/>
        <v>0.66781789638932487</v>
      </c>
      <c r="AZ68" s="35">
        <f t="shared" si="35"/>
        <v>0.60695187165775399</v>
      </c>
      <c r="BA68" s="35">
        <f t="shared" si="35"/>
        <v>0.62032400589101611</v>
      </c>
      <c r="BB68" s="35">
        <f t="shared" si="35"/>
        <v>0.62907488986784144</v>
      </c>
      <c r="BC68" s="35">
        <f t="shared" si="35"/>
        <v>0.62668827660723925</v>
      </c>
      <c r="BD68" s="35">
        <f t="shared" si="35"/>
        <v>0.71290944123314059</v>
      </c>
      <c r="BE68" s="35">
        <f t="shared" si="35"/>
        <v>0.70542299349240767</v>
      </c>
      <c r="BF68" s="35">
        <f t="shared" si="35"/>
        <v>0.67870642587148267</v>
      </c>
      <c r="BG68" s="35">
        <f t="shared" si="35"/>
        <v>0.7281179439500598</v>
      </c>
      <c r="BH68" s="35">
        <f t="shared" si="35"/>
        <v>0.75457947606854436</v>
      </c>
      <c r="BI68" s="35">
        <f t="shared" si="35"/>
        <v>0.75017193947730409</v>
      </c>
      <c r="BJ68" s="35">
        <f t="shared" si="35"/>
        <v>0.75719885421377953</v>
      </c>
      <c r="BK68" s="35">
        <f t="shared" si="35"/>
        <v>0.70368184165867342</v>
      </c>
      <c r="BL68" s="35">
        <f t="shared" si="35"/>
        <v>0.72938161710162519</v>
      </c>
      <c r="BM68" s="35">
        <f t="shared" si="35"/>
        <v>0.71993451706334211</v>
      </c>
      <c r="BN68" s="35">
        <f t="shared" si="35"/>
        <v>0.70714655618850331</v>
      </c>
      <c r="BO68" s="35">
        <f t="shared" si="35"/>
        <v>0.73902792890823354</v>
      </c>
      <c r="BP68" s="35">
        <f t="shared" si="35"/>
        <v>0.72955687528551849</v>
      </c>
      <c r="BQ68" s="35">
        <f t="shared" si="35"/>
        <v>0.75544904712997829</v>
      </c>
      <c r="BR68" s="35">
        <f t="shared" si="35"/>
        <v>0.69448900836838223</v>
      </c>
      <c r="BS68" s="35">
        <f t="shared" si="35"/>
        <v>0.6473752852950766</v>
      </c>
      <c r="BT68" s="35">
        <f t="shared" si="35"/>
        <v>0.61401526955437824</v>
      </c>
      <c r="BU68" s="35">
        <f t="shared" si="35"/>
        <v>0.63183104724580885</v>
      </c>
    </row>
    <row r="69" spans="1:73">
      <c r="A69" s="34" t="s">
        <v>149</v>
      </c>
      <c r="B69" s="1" t="s">
        <v>212</v>
      </c>
      <c r="C69" s="1" t="s">
        <v>212</v>
      </c>
      <c r="D69" s="1" t="s">
        <v>212</v>
      </c>
      <c r="E69" s="1" t="s">
        <v>212</v>
      </c>
      <c r="F69" s="1" t="s">
        <v>212</v>
      </c>
      <c r="G69" s="1" t="s">
        <v>212</v>
      </c>
      <c r="H69" s="1">
        <v>4.3999999999999997E-2</v>
      </c>
      <c r="I69" s="1">
        <v>4.2999999999999997E-2</v>
      </c>
      <c r="J69" s="1">
        <v>4.2000000000000003E-2</v>
      </c>
      <c r="K69" s="1">
        <v>0.121</v>
      </c>
      <c r="L69" s="1">
        <v>0.12</v>
      </c>
      <c r="M69" s="1">
        <v>0.13</v>
      </c>
      <c r="N69" s="1">
        <v>0.129</v>
      </c>
      <c r="O69" s="1">
        <v>0.13100000000000001</v>
      </c>
      <c r="P69" s="1">
        <v>0.13</v>
      </c>
      <c r="Q69" s="1">
        <v>8.5999999999999993E-2</v>
      </c>
      <c r="R69" s="1">
        <v>0.17</v>
      </c>
      <c r="S69" s="1">
        <v>0.20100000000000001</v>
      </c>
      <c r="T69" s="1">
        <v>0.20200000000000001</v>
      </c>
      <c r="U69" s="1">
        <v>1.1000000000000001</v>
      </c>
      <c r="V69" s="1">
        <v>1.377</v>
      </c>
      <c r="W69" s="1">
        <v>2.7629999999999999</v>
      </c>
      <c r="X69" s="1">
        <v>2.7469999999999999</v>
      </c>
      <c r="Y69" s="1">
        <v>3.5049999999999999</v>
      </c>
      <c r="Z69" s="1">
        <v>4.7770000000000001</v>
      </c>
      <c r="AA69" s="1">
        <v>4.9260000000000002</v>
      </c>
      <c r="AB69" s="1">
        <v>4.2469999999999999</v>
      </c>
      <c r="AC69" s="1">
        <v>3.964</v>
      </c>
      <c r="AD69" s="1">
        <v>5.3970000000000002</v>
      </c>
      <c r="AE69" s="1">
        <v>5.3810000000000002</v>
      </c>
      <c r="AF69" s="1">
        <v>6.407</v>
      </c>
      <c r="AG69" s="1">
        <v>7.9790000000000001</v>
      </c>
      <c r="AH69" s="1">
        <v>8.9</v>
      </c>
      <c r="AI69" s="1">
        <v>9.9960000000000004</v>
      </c>
      <c r="AJ69" s="1">
        <v>11.587999999999999</v>
      </c>
      <c r="AL69" s="34" t="s">
        <v>149</v>
      </c>
      <c r="AM69" s="35" t="str">
        <f t="shared" ref="AM69:BU69" si="36">IF(ISNUMBER(B69/B$32),B69/B$32,"…")</f>
        <v>…</v>
      </c>
      <c r="AN69" s="35" t="str">
        <f t="shared" si="36"/>
        <v>…</v>
      </c>
      <c r="AO69" s="35" t="str">
        <f t="shared" si="36"/>
        <v>…</v>
      </c>
      <c r="AP69" s="35" t="str">
        <f t="shared" si="36"/>
        <v>…</v>
      </c>
      <c r="AQ69" s="35" t="str">
        <f t="shared" si="36"/>
        <v>…</v>
      </c>
      <c r="AR69" s="35" t="str">
        <f t="shared" si="36"/>
        <v>…</v>
      </c>
      <c r="AS69" s="35">
        <f t="shared" si="36"/>
        <v>2.7329192546583846E-2</v>
      </c>
      <c r="AT69" s="35">
        <f t="shared" si="36"/>
        <v>2.6708074534161488E-2</v>
      </c>
      <c r="AU69" s="35">
        <f t="shared" si="36"/>
        <v>2.5766871165644176E-2</v>
      </c>
      <c r="AV69" s="35">
        <f t="shared" si="36"/>
        <v>7.3333333333333334E-2</v>
      </c>
      <c r="AW69" s="35">
        <f t="shared" si="36"/>
        <v>7.2289156626506021E-2</v>
      </c>
      <c r="AX69" s="35">
        <f t="shared" si="36"/>
        <v>7.544979686593152E-2</v>
      </c>
      <c r="AY69" s="35">
        <f t="shared" si="36"/>
        <v>7.0879120879120877E-2</v>
      </c>
      <c r="AZ69" s="35">
        <f t="shared" si="36"/>
        <v>7.0316693505099309E-2</v>
      </c>
      <c r="BA69" s="35">
        <f t="shared" si="36"/>
        <v>6.6666666666666666E-2</v>
      </c>
      <c r="BB69" s="35">
        <f t="shared" si="36"/>
        <v>3.8966923425464428E-2</v>
      </c>
      <c r="BC69" s="35">
        <f t="shared" si="36"/>
        <v>7.0627336933942672E-2</v>
      </c>
      <c r="BD69" s="35">
        <f t="shared" si="36"/>
        <v>7.1683309557774619E-2</v>
      </c>
      <c r="BE69" s="35">
        <f t="shared" si="36"/>
        <v>6.6316480630334879E-2</v>
      </c>
      <c r="BF69" s="35">
        <f t="shared" si="36"/>
        <v>0.18796992481203009</v>
      </c>
      <c r="BG69" s="35">
        <f t="shared" si="36"/>
        <v>0.23069190819232702</v>
      </c>
      <c r="BH69" s="35">
        <f t="shared" si="36"/>
        <v>0.34132180358245828</v>
      </c>
      <c r="BI69" s="35">
        <f t="shared" si="36"/>
        <v>0.33495915132300935</v>
      </c>
      <c r="BJ69" s="35">
        <f t="shared" si="36"/>
        <v>0.361340206185567</v>
      </c>
      <c r="BK69" s="35">
        <f t="shared" si="36"/>
        <v>0.43435170030914716</v>
      </c>
      <c r="BL69" s="35">
        <f t="shared" si="36"/>
        <v>0.43527436599805602</v>
      </c>
      <c r="BM69" s="35">
        <f t="shared" si="36"/>
        <v>0.37150104968509445</v>
      </c>
      <c r="BN69" s="35">
        <f t="shared" si="36"/>
        <v>0.36026538216849952</v>
      </c>
      <c r="BO69" s="35">
        <f t="shared" si="36"/>
        <v>0.42606773505960371</v>
      </c>
      <c r="BP69" s="35">
        <f t="shared" si="36"/>
        <v>0.42897002551020408</v>
      </c>
      <c r="BQ69" s="35">
        <f t="shared" si="36"/>
        <v>0.46023992529272323</v>
      </c>
      <c r="BR69" s="35">
        <f t="shared" si="36"/>
        <v>0.50503196404835748</v>
      </c>
      <c r="BS69" s="35">
        <f t="shared" si="36"/>
        <v>0.50462096728468564</v>
      </c>
      <c r="BT69" s="35">
        <f t="shared" si="36"/>
        <v>0.52395429290282003</v>
      </c>
      <c r="BU69" s="35">
        <f t="shared" si="36"/>
        <v>0.57190800513276074</v>
      </c>
    </row>
    <row r="70" spans="1:73">
      <c r="A70" s="34" t="s">
        <v>150</v>
      </c>
      <c r="B70" s="1" t="s">
        <v>212</v>
      </c>
      <c r="C70" s="1" t="s">
        <v>212</v>
      </c>
      <c r="D70" s="1" t="s">
        <v>212</v>
      </c>
      <c r="E70" s="1" t="s">
        <v>212</v>
      </c>
      <c r="F70" s="1" t="s">
        <v>212</v>
      </c>
      <c r="G70" s="1" t="s">
        <v>212</v>
      </c>
      <c r="H70" s="1">
        <v>0.16200000000000001</v>
      </c>
      <c r="I70" s="1">
        <v>0.158</v>
      </c>
      <c r="J70" s="1">
        <v>0.159</v>
      </c>
      <c r="K70" s="1">
        <v>0.182</v>
      </c>
      <c r="L70" s="1">
        <v>0.42899999999999999</v>
      </c>
      <c r="M70" s="1">
        <v>0.434</v>
      </c>
      <c r="N70" s="1">
        <v>0.42099999999999999</v>
      </c>
      <c r="O70" s="1">
        <v>0.40100000000000002</v>
      </c>
      <c r="P70" s="1">
        <v>0.40100000000000002</v>
      </c>
      <c r="Q70" s="1">
        <v>0.433</v>
      </c>
      <c r="R70" s="1">
        <v>0.441</v>
      </c>
      <c r="S70" s="1">
        <v>0.39100000000000001</v>
      </c>
      <c r="T70" s="1">
        <v>0.30599999999999999</v>
      </c>
      <c r="U70" s="1">
        <v>0.45600000000000002</v>
      </c>
      <c r="V70" s="1">
        <v>0.39800000000000002</v>
      </c>
      <c r="W70" s="1">
        <v>0.371</v>
      </c>
      <c r="X70" s="1">
        <v>0.34499999999999997</v>
      </c>
      <c r="Y70" s="1">
        <v>0.30099999999999999</v>
      </c>
      <c r="Z70" s="1">
        <v>0.371</v>
      </c>
      <c r="AA70" s="1">
        <v>0.44800000000000001</v>
      </c>
      <c r="AB70" s="1">
        <v>0.48</v>
      </c>
      <c r="AC70" s="1">
        <v>0.57399999999999995</v>
      </c>
      <c r="AD70" s="1">
        <v>0.69299999999999995</v>
      </c>
      <c r="AE70" s="1">
        <v>0.74199999999999999</v>
      </c>
      <c r="AF70" s="1">
        <v>0.85</v>
      </c>
      <c r="AG70" s="1">
        <v>1.25</v>
      </c>
      <c r="AH70" s="1">
        <v>2.7149999999999999</v>
      </c>
      <c r="AI70" s="1">
        <v>3.0910000000000002</v>
      </c>
      <c r="AJ70" s="1">
        <v>3.7759999999999998</v>
      </c>
      <c r="AL70" s="34" t="s">
        <v>150</v>
      </c>
      <c r="AM70" s="35" t="str">
        <f t="shared" ref="AM70:BU70" si="37">IF(ISNUMBER(B70/B$33),B70/B$33,"…")</f>
        <v>…</v>
      </c>
      <c r="AN70" s="35" t="str">
        <f t="shared" si="37"/>
        <v>…</v>
      </c>
      <c r="AO70" s="35" t="str">
        <f t="shared" si="37"/>
        <v>…</v>
      </c>
      <c r="AP70" s="35" t="str">
        <f t="shared" si="37"/>
        <v>…</v>
      </c>
      <c r="AQ70" s="35" t="str">
        <f t="shared" si="37"/>
        <v>…</v>
      </c>
      <c r="AR70" s="35" t="str">
        <f t="shared" si="37"/>
        <v>…</v>
      </c>
      <c r="AS70" s="35">
        <f t="shared" si="37"/>
        <v>0.16735537190082644</v>
      </c>
      <c r="AT70" s="35">
        <f t="shared" si="37"/>
        <v>0.13423959218351741</v>
      </c>
      <c r="AU70" s="35">
        <f t="shared" si="37"/>
        <v>0.10133843212237094</v>
      </c>
      <c r="AV70" s="35">
        <f t="shared" si="37"/>
        <v>0.10167597765363127</v>
      </c>
      <c r="AW70" s="35">
        <f t="shared" si="37"/>
        <v>0.17567567567567566</v>
      </c>
      <c r="AX70" s="35">
        <f t="shared" si="37"/>
        <v>0.16352675207234363</v>
      </c>
      <c r="AY70" s="35">
        <f t="shared" si="37"/>
        <v>0.1408497825359652</v>
      </c>
      <c r="AZ70" s="35">
        <f t="shared" si="37"/>
        <v>0.13700034164673727</v>
      </c>
      <c r="BA70" s="35">
        <f t="shared" si="37"/>
        <v>0.12274257728803184</v>
      </c>
      <c r="BB70" s="35">
        <f t="shared" si="37"/>
        <v>0.1255072463768116</v>
      </c>
      <c r="BC70" s="35">
        <f t="shared" si="37"/>
        <v>0.12229617304492513</v>
      </c>
      <c r="BD70" s="35">
        <f t="shared" si="37"/>
        <v>0.11258278145695365</v>
      </c>
      <c r="BE70" s="35">
        <f t="shared" si="37"/>
        <v>8.5355648535564849E-2</v>
      </c>
      <c r="BF70" s="35">
        <f t="shared" si="37"/>
        <v>0.11884284597341672</v>
      </c>
      <c r="BG70" s="35">
        <f t="shared" si="37"/>
        <v>9.5834336624127145E-2</v>
      </c>
      <c r="BH70" s="35">
        <f t="shared" si="37"/>
        <v>8.3127940846963927E-2</v>
      </c>
      <c r="BI70" s="35">
        <f t="shared" si="37"/>
        <v>7.1163366336633657E-2</v>
      </c>
      <c r="BJ70" s="35">
        <f t="shared" si="37"/>
        <v>6.1340941512125532E-2</v>
      </c>
      <c r="BK70" s="35">
        <f t="shared" si="37"/>
        <v>7.0265151515151517E-2</v>
      </c>
      <c r="BL70" s="35">
        <f t="shared" si="37"/>
        <v>8.2413539367181751E-2</v>
      </c>
      <c r="BM70" s="35">
        <f t="shared" si="37"/>
        <v>8.5303003376577216E-2</v>
      </c>
      <c r="BN70" s="35">
        <f t="shared" si="37"/>
        <v>9.9411153446484227E-2</v>
      </c>
      <c r="BO70" s="35">
        <f t="shared" si="37"/>
        <v>0.12134477324461564</v>
      </c>
      <c r="BP70" s="35">
        <f t="shared" si="37"/>
        <v>0.13088728170753219</v>
      </c>
      <c r="BQ70" s="35">
        <f t="shared" si="37"/>
        <v>0.14839385474860337</v>
      </c>
      <c r="BR70" s="35">
        <f t="shared" si="37"/>
        <v>0.17900615781182874</v>
      </c>
      <c r="BS70" s="35">
        <f t="shared" si="37"/>
        <v>0.32817599419799348</v>
      </c>
      <c r="BT70" s="35">
        <f t="shared" si="37"/>
        <v>0.34302519143269344</v>
      </c>
      <c r="BU70" s="35">
        <f t="shared" si="37"/>
        <v>0.38566030027576342</v>
      </c>
    </row>
    <row r="71" spans="1:73">
      <c r="A71" s="70" t="s">
        <v>151</v>
      </c>
      <c r="B71" s="1" t="s">
        <v>212</v>
      </c>
      <c r="C71" s="1" t="s">
        <v>212</v>
      </c>
      <c r="D71" s="1" t="s">
        <v>212</v>
      </c>
      <c r="E71" s="1" t="s">
        <v>212</v>
      </c>
      <c r="F71" s="1" t="s">
        <v>212</v>
      </c>
      <c r="G71" s="1" t="s">
        <v>212</v>
      </c>
      <c r="H71" s="1" t="s">
        <v>212</v>
      </c>
      <c r="I71" s="1" t="s">
        <v>212</v>
      </c>
      <c r="J71" s="1" t="s">
        <v>212</v>
      </c>
      <c r="K71" s="1" t="s">
        <v>212</v>
      </c>
      <c r="L71" s="1" t="s">
        <v>212</v>
      </c>
      <c r="M71" s="1" t="s">
        <v>212</v>
      </c>
      <c r="N71" s="1" t="s">
        <v>212</v>
      </c>
      <c r="O71" s="1" t="s">
        <v>212</v>
      </c>
      <c r="P71" s="1" t="s">
        <v>212</v>
      </c>
      <c r="Q71" s="1" t="s">
        <v>212</v>
      </c>
      <c r="R71" s="1" t="s">
        <v>212</v>
      </c>
      <c r="S71" s="1" t="s">
        <v>212</v>
      </c>
      <c r="T71" s="1" t="s">
        <v>212</v>
      </c>
      <c r="U71" s="1" t="s">
        <v>212</v>
      </c>
      <c r="V71" s="1" t="s">
        <v>212</v>
      </c>
      <c r="W71" s="1" t="s">
        <v>212</v>
      </c>
      <c r="X71" s="1" t="s">
        <v>212</v>
      </c>
      <c r="Y71" s="1" t="s">
        <v>212</v>
      </c>
      <c r="Z71" s="1" t="s">
        <v>212</v>
      </c>
      <c r="AA71" s="1" t="s">
        <v>212</v>
      </c>
      <c r="AB71" s="1" t="s">
        <v>212</v>
      </c>
      <c r="AC71" s="1" t="s">
        <v>212</v>
      </c>
      <c r="AD71" s="1" t="s">
        <v>212</v>
      </c>
      <c r="AE71" s="1" t="s">
        <v>212</v>
      </c>
      <c r="AF71" s="1" t="s">
        <v>212</v>
      </c>
      <c r="AG71" s="1" t="s">
        <v>212</v>
      </c>
      <c r="AH71" s="1" t="s">
        <v>212</v>
      </c>
      <c r="AI71" s="1" t="s">
        <v>212</v>
      </c>
      <c r="AJ71" s="1" t="s">
        <v>212</v>
      </c>
      <c r="AL71" s="70" t="s">
        <v>151</v>
      </c>
      <c r="AM71" s="35" t="str">
        <f t="shared" ref="AM71:BU71" si="38">IF(ISNUMBER(B71/B$34),B71/B$34,"…")</f>
        <v>…</v>
      </c>
      <c r="AN71" s="35" t="str">
        <f t="shared" si="38"/>
        <v>…</v>
      </c>
      <c r="AO71" s="35" t="str">
        <f t="shared" si="38"/>
        <v>…</v>
      </c>
      <c r="AP71" s="35" t="str">
        <f t="shared" si="38"/>
        <v>…</v>
      </c>
      <c r="AQ71" s="35" t="str">
        <f t="shared" si="38"/>
        <v>…</v>
      </c>
      <c r="AR71" s="35" t="str">
        <f t="shared" si="38"/>
        <v>…</v>
      </c>
      <c r="AS71" s="35" t="str">
        <f t="shared" si="38"/>
        <v>…</v>
      </c>
      <c r="AT71" s="35" t="str">
        <f t="shared" si="38"/>
        <v>…</v>
      </c>
      <c r="AU71" s="35" t="str">
        <f t="shared" si="38"/>
        <v>…</v>
      </c>
      <c r="AV71" s="35" t="str">
        <f t="shared" si="38"/>
        <v>…</v>
      </c>
      <c r="AW71" s="35" t="str">
        <f t="shared" si="38"/>
        <v>…</v>
      </c>
      <c r="AX71" s="35" t="str">
        <f t="shared" si="38"/>
        <v>…</v>
      </c>
      <c r="AY71" s="35" t="str">
        <f t="shared" si="38"/>
        <v>…</v>
      </c>
      <c r="AZ71" s="35" t="str">
        <f t="shared" si="38"/>
        <v>…</v>
      </c>
      <c r="BA71" s="35" t="str">
        <f t="shared" si="38"/>
        <v>…</v>
      </c>
      <c r="BB71" s="35" t="str">
        <f t="shared" si="38"/>
        <v>…</v>
      </c>
      <c r="BC71" s="35" t="str">
        <f t="shared" si="38"/>
        <v>…</v>
      </c>
      <c r="BD71" s="35" t="str">
        <f t="shared" si="38"/>
        <v>…</v>
      </c>
      <c r="BE71" s="35" t="str">
        <f t="shared" si="38"/>
        <v>…</v>
      </c>
      <c r="BF71" s="35" t="str">
        <f t="shared" si="38"/>
        <v>…</v>
      </c>
      <c r="BG71" s="35" t="str">
        <f t="shared" si="38"/>
        <v>…</v>
      </c>
      <c r="BH71" s="35" t="str">
        <f t="shared" si="38"/>
        <v>…</v>
      </c>
      <c r="BI71" s="35" t="str">
        <f t="shared" si="38"/>
        <v>…</v>
      </c>
      <c r="BJ71" s="35" t="str">
        <f t="shared" si="38"/>
        <v>…</v>
      </c>
      <c r="BK71" s="35" t="str">
        <f t="shared" si="38"/>
        <v>…</v>
      </c>
      <c r="BL71" s="35" t="str">
        <f t="shared" si="38"/>
        <v>…</v>
      </c>
      <c r="BM71" s="35" t="str">
        <f t="shared" si="38"/>
        <v>…</v>
      </c>
      <c r="BN71" s="35" t="str">
        <f t="shared" si="38"/>
        <v>…</v>
      </c>
      <c r="BO71" s="35" t="str">
        <f t="shared" si="38"/>
        <v>…</v>
      </c>
      <c r="BP71" s="35" t="str">
        <f t="shared" si="38"/>
        <v>…</v>
      </c>
      <c r="BQ71" s="35" t="str">
        <f t="shared" si="38"/>
        <v>…</v>
      </c>
      <c r="BR71" s="35" t="str">
        <f t="shared" si="38"/>
        <v>…</v>
      </c>
      <c r="BS71" s="35" t="str">
        <f t="shared" si="38"/>
        <v>…</v>
      </c>
      <c r="BT71" s="35" t="str">
        <f t="shared" si="38"/>
        <v>…</v>
      </c>
      <c r="BU71" s="35" t="str">
        <f t="shared" si="38"/>
        <v>…</v>
      </c>
    </row>
    <row r="72" spans="1:73">
      <c r="A72" s="34" t="s">
        <v>152</v>
      </c>
      <c r="B72" s="1" t="s">
        <v>212</v>
      </c>
      <c r="C72" s="1" t="s">
        <v>212</v>
      </c>
      <c r="D72" s="1" t="s">
        <v>212</v>
      </c>
      <c r="E72" s="1" t="s">
        <v>212</v>
      </c>
      <c r="F72" s="1" t="s">
        <v>212</v>
      </c>
      <c r="G72" s="1" t="s">
        <v>212</v>
      </c>
      <c r="H72" s="1" t="s">
        <v>212</v>
      </c>
      <c r="I72" s="1" t="s">
        <v>212</v>
      </c>
      <c r="J72" s="1" t="s">
        <v>212</v>
      </c>
      <c r="K72" s="1" t="s">
        <v>212</v>
      </c>
      <c r="L72" s="1" t="s">
        <v>212</v>
      </c>
      <c r="M72" s="1" t="s">
        <v>212</v>
      </c>
      <c r="N72" s="1" t="s">
        <v>212</v>
      </c>
      <c r="O72" s="1" t="s">
        <v>212</v>
      </c>
      <c r="P72" s="1" t="s">
        <v>212</v>
      </c>
      <c r="Q72" s="1" t="s">
        <v>212</v>
      </c>
      <c r="R72" s="1" t="s">
        <v>212</v>
      </c>
      <c r="S72" s="1" t="s">
        <v>212</v>
      </c>
      <c r="T72" s="1" t="s">
        <v>212</v>
      </c>
      <c r="U72" s="1" t="s">
        <v>212</v>
      </c>
      <c r="V72" s="1" t="s">
        <v>212</v>
      </c>
      <c r="W72" s="1" t="s">
        <v>212</v>
      </c>
      <c r="X72" s="1" t="s">
        <v>212</v>
      </c>
      <c r="Y72" s="1" t="s">
        <v>212</v>
      </c>
      <c r="Z72" s="1" t="s">
        <v>212</v>
      </c>
      <c r="AA72" s="1" t="s">
        <v>212</v>
      </c>
      <c r="AB72" s="1" t="s">
        <v>212</v>
      </c>
      <c r="AC72" s="1" t="s">
        <v>212</v>
      </c>
      <c r="AD72" s="1" t="s">
        <v>212</v>
      </c>
      <c r="AE72" s="1" t="s">
        <v>212</v>
      </c>
      <c r="AF72" s="1" t="s">
        <v>212</v>
      </c>
      <c r="AG72" s="1" t="s">
        <v>212</v>
      </c>
      <c r="AH72" s="1" t="s">
        <v>212</v>
      </c>
      <c r="AI72" s="1" t="s">
        <v>212</v>
      </c>
      <c r="AJ72" s="1" t="s">
        <v>212</v>
      </c>
      <c r="AL72" s="34" t="s">
        <v>152</v>
      </c>
      <c r="AM72" s="35" t="str">
        <f t="shared" ref="AM72:BU72" si="39">IF(ISNUMBER(B72/B$35),B72/B$35,"…")</f>
        <v>…</v>
      </c>
      <c r="AN72" s="35" t="str">
        <f t="shared" si="39"/>
        <v>…</v>
      </c>
      <c r="AO72" s="35" t="str">
        <f t="shared" si="39"/>
        <v>…</v>
      </c>
      <c r="AP72" s="35" t="str">
        <f t="shared" si="39"/>
        <v>…</v>
      </c>
      <c r="AQ72" s="35" t="str">
        <f t="shared" si="39"/>
        <v>…</v>
      </c>
      <c r="AR72" s="35" t="str">
        <f t="shared" si="39"/>
        <v>…</v>
      </c>
      <c r="AS72" s="35" t="str">
        <f t="shared" si="39"/>
        <v>…</v>
      </c>
      <c r="AT72" s="35" t="str">
        <f t="shared" si="39"/>
        <v>…</v>
      </c>
      <c r="AU72" s="35" t="str">
        <f t="shared" si="39"/>
        <v>…</v>
      </c>
      <c r="AV72" s="35" t="str">
        <f t="shared" si="39"/>
        <v>…</v>
      </c>
      <c r="AW72" s="35" t="str">
        <f t="shared" si="39"/>
        <v>…</v>
      </c>
      <c r="AX72" s="35" t="str">
        <f t="shared" si="39"/>
        <v>…</v>
      </c>
      <c r="AY72" s="35" t="str">
        <f t="shared" si="39"/>
        <v>…</v>
      </c>
      <c r="AZ72" s="35" t="str">
        <f t="shared" si="39"/>
        <v>…</v>
      </c>
      <c r="BA72" s="35" t="str">
        <f t="shared" si="39"/>
        <v>…</v>
      </c>
      <c r="BB72" s="35" t="str">
        <f t="shared" si="39"/>
        <v>…</v>
      </c>
      <c r="BC72" s="35" t="str">
        <f t="shared" si="39"/>
        <v>…</v>
      </c>
      <c r="BD72" s="35" t="str">
        <f t="shared" si="39"/>
        <v>…</v>
      </c>
      <c r="BE72" s="35" t="str">
        <f t="shared" si="39"/>
        <v>…</v>
      </c>
      <c r="BF72" s="35" t="str">
        <f t="shared" si="39"/>
        <v>…</v>
      </c>
      <c r="BG72" s="35" t="str">
        <f t="shared" si="39"/>
        <v>…</v>
      </c>
      <c r="BH72" s="35" t="str">
        <f t="shared" si="39"/>
        <v>…</v>
      </c>
      <c r="BI72" s="35" t="str">
        <f t="shared" si="39"/>
        <v>…</v>
      </c>
      <c r="BJ72" s="35" t="str">
        <f t="shared" si="39"/>
        <v>…</v>
      </c>
      <c r="BK72" s="35" t="str">
        <f t="shared" si="39"/>
        <v>…</v>
      </c>
      <c r="BL72" s="35" t="str">
        <f t="shared" si="39"/>
        <v>…</v>
      </c>
      <c r="BM72" s="35" t="str">
        <f t="shared" si="39"/>
        <v>…</v>
      </c>
      <c r="BN72" s="35" t="str">
        <f t="shared" si="39"/>
        <v>…</v>
      </c>
      <c r="BO72" s="35" t="str">
        <f t="shared" si="39"/>
        <v>…</v>
      </c>
      <c r="BP72" s="35" t="str">
        <f t="shared" si="39"/>
        <v>…</v>
      </c>
      <c r="BQ72" s="35" t="str">
        <f t="shared" si="39"/>
        <v>…</v>
      </c>
      <c r="BR72" s="35" t="str">
        <f t="shared" si="39"/>
        <v>…</v>
      </c>
      <c r="BS72" s="35" t="str">
        <f t="shared" si="39"/>
        <v>…</v>
      </c>
      <c r="BT72" s="35" t="str">
        <f t="shared" si="39"/>
        <v>…</v>
      </c>
      <c r="BU72" s="35" t="str">
        <f t="shared" si="39"/>
        <v>…</v>
      </c>
    </row>
    <row r="73" spans="1:73">
      <c r="A73" s="34" t="s">
        <v>153</v>
      </c>
      <c r="B73" s="1" t="s">
        <v>212</v>
      </c>
      <c r="C73" s="1" t="s">
        <v>212</v>
      </c>
      <c r="D73" s="1" t="s">
        <v>212</v>
      </c>
      <c r="E73" s="1" t="s">
        <v>212</v>
      </c>
      <c r="F73" s="1" t="s">
        <v>212</v>
      </c>
      <c r="G73" s="1" t="s">
        <v>212</v>
      </c>
      <c r="H73" s="1">
        <v>1.43</v>
      </c>
      <c r="I73" s="1">
        <v>1.798</v>
      </c>
      <c r="J73" s="1">
        <v>2.5249999999999999</v>
      </c>
      <c r="K73" s="1">
        <v>3.573</v>
      </c>
      <c r="L73" s="1">
        <v>5.0010000000000003</v>
      </c>
      <c r="M73" s="1">
        <v>6.4870000000000001</v>
      </c>
      <c r="N73" s="1">
        <v>7.1710000000000003</v>
      </c>
      <c r="O73" s="1">
        <v>6.4269999999999996</v>
      </c>
      <c r="P73" s="1">
        <v>6.5030000000000001</v>
      </c>
      <c r="Q73" s="1">
        <v>7.85</v>
      </c>
      <c r="R73" s="1">
        <v>6.8609999999999998</v>
      </c>
      <c r="S73" s="1">
        <v>7.3049999999999997</v>
      </c>
      <c r="T73" s="1">
        <v>7.266</v>
      </c>
      <c r="U73" s="1">
        <v>7.4349999999999996</v>
      </c>
      <c r="V73" s="1">
        <v>8.016</v>
      </c>
      <c r="W73" s="1">
        <v>10.153</v>
      </c>
      <c r="X73" s="1">
        <v>12.238</v>
      </c>
      <c r="Y73" s="1">
        <v>17.77</v>
      </c>
      <c r="Z73" s="1">
        <v>24.638000000000002</v>
      </c>
      <c r="AA73" s="1">
        <v>24.692</v>
      </c>
      <c r="AB73" s="1">
        <v>22.026</v>
      </c>
      <c r="AC73" s="1">
        <v>22.245999999999999</v>
      </c>
      <c r="AD73" s="1">
        <v>24.911000000000001</v>
      </c>
      <c r="AE73" s="1">
        <v>25.472000000000001</v>
      </c>
      <c r="AF73" s="1">
        <v>26.033000000000001</v>
      </c>
      <c r="AG73" s="1">
        <v>29.686</v>
      </c>
      <c r="AH73" s="1">
        <v>29.135000000000002</v>
      </c>
      <c r="AI73" s="1">
        <v>29.456</v>
      </c>
      <c r="AJ73" s="1">
        <v>35.152999999999999</v>
      </c>
      <c r="AL73" s="34" t="s">
        <v>153</v>
      </c>
      <c r="AM73" s="35" t="str">
        <f t="shared" ref="AM73:BU73" si="40">IF(ISNUMBER(B73/B$36),B73/B$36,"…")</f>
        <v>…</v>
      </c>
      <c r="AN73" s="35" t="str">
        <f t="shared" si="40"/>
        <v>…</v>
      </c>
      <c r="AO73" s="35" t="str">
        <f t="shared" si="40"/>
        <v>…</v>
      </c>
      <c r="AP73" s="35" t="str">
        <f t="shared" si="40"/>
        <v>…</v>
      </c>
      <c r="AQ73" s="35" t="str">
        <f t="shared" si="40"/>
        <v>…</v>
      </c>
      <c r="AR73" s="35" t="str">
        <f t="shared" si="40"/>
        <v>…</v>
      </c>
      <c r="AS73" s="35">
        <f t="shared" si="40"/>
        <v>0.43215472952553635</v>
      </c>
      <c r="AT73" s="35">
        <f t="shared" si="40"/>
        <v>0.35324165029469551</v>
      </c>
      <c r="AU73" s="35">
        <f t="shared" si="40"/>
        <v>0.39927261227071476</v>
      </c>
      <c r="AV73" s="35">
        <f t="shared" si="40"/>
        <v>0.56490118577075099</v>
      </c>
      <c r="AW73" s="35">
        <f t="shared" si="40"/>
        <v>0.52197056674668618</v>
      </c>
      <c r="AX73" s="35">
        <f t="shared" si="40"/>
        <v>0.59107061503416858</v>
      </c>
      <c r="AY73" s="35">
        <f t="shared" si="40"/>
        <v>0.5780267612445591</v>
      </c>
      <c r="AZ73" s="35">
        <f t="shared" si="40"/>
        <v>0.52040485829959515</v>
      </c>
      <c r="BA73" s="35">
        <f t="shared" si="40"/>
        <v>0.49414893617021277</v>
      </c>
      <c r="BB73" s="35">
        <f t="shared" si="40"/>
        <v>0.5226364846870839</v>
      </c>
      <c r="BC73" s="35">
        <f t="shared" si="40"/>
        <v>0.49049185015727764</v>
      </c>
      <c r="BD73" s="35">
        <f t="shared" si="40"/>
        <v>0.46995625321667522</v>
      </c>
      <c r="BE73" s="35">
        <f t="shared" si="40"/>
        <v>0.4220982920878355</v>
      </c>
      <c r="BF73" s="35">
        <f t="shared" si="40"/>
        <v>0.37875700458481915</v>
      </c>
      <c r="BG73" s="35">
        <f t="shared" si="40"/>
        <v>0.34372454011406028</v>
      </c>
      <c r="BH73" s="35">
        <f t="shared" si="40"/>
        <v>0.36338582677165354</v>
      </c>
      <c r="BI73" s="35">
        <f t="shared" si="40"/>
        <v>0.39485061624830609</v>
      </c>
      <c r="BJ73" s="35">
        <f t="shared" si="40"/>
        <v>0.46630628739372315</v>
      </c>
      <c r="BK73" s="35">
        <f t="shared" si="40"/>
        <v>0.60442067561268809</v>
      </c>
      <c r="BL73" s="35">
        <f t="shared" si="40"/>
        <v>0.60404129360536229</v>
      </c>
      <c r="BM73" s="35">
        <f t="shared" si="40"/>
        <v>0.53107971259102094</v>
      </c>
      <c r="BN73" s="35">
        <f t="shared" si="40"/>
        <v>0.52277106734972034</v>
      </c>
      <c r="BO73" s="35">
        <f t="shared" si="40"/>
        <v>0.57064644706097956</v>
      </c>
      <c r="BP73" s="35">
        <f t="shared" si="40"/>
        <v>0.57267474538546281</v>
      </c>
      <c r="BQ73" s="35">
        <f t="shared" si="40"/>
        <v>0.57351515685583365</v>
      </c>
      <c r="BR73" s="35">
        <f t="shared" si="40"/>
        <v>0.53885389628069924</v>
      </c>
      <c r="BS73" s="35">
        <f t="shared" si="40"/>
        <v>0.47492909073126205</v>
      </c>
      <c r="BT73" s="35">
        <f t="shared" si="40"/>
        <v>0.46388132096568446</v>
      </c>
      <c r="BU73" s="35">
        <f t="shared" si="40"/>
        <v>0.51021800342535339</v>
      </c>
    </row>
    <row r="74" spans="1:73">
      <c r="AL74" s="42"/>
    </row>
    <row r="75" spans="1:73">
      <c r="A75" s="36" t="s">
        <v>160</v>
      </c>
      <c r="B75" s="37">
        <f t="shared" ref="B75:AE75" si="41">B38</f>
        <v>1989</v>
      </c>
      <c r="C75" s="37">
        <f t="shared" si="41"/>
        <v>1990</v>
      </c>
      <c r="D75" s="37">
        <f t="shared" si="41"/>
        <v>1991</v>
      </c>
      <c r="E75" s="37">
        <f t="shared" si="41"/>
        <v>1992</v>
      </c>
      <c r="F75" s="37">
        <f t="shared" si="41"/>
        <v>1993</v>
      </c>
      <c r="G75" s="37">
        <f t="shared" si="41"/>
        <v>1994</v>
      </c>
      <c r="H75" s="37">
        <f t="shared" si="41"/>
        <v>1995</v>
      </c>
      <c r="I75" s="37">
        <f t="shared" si="41"/>
        <v>1996</v>
      </c>
      <c r="J75" s="37">
        <f t="shared" si="41"/>
        <v>1997</v>
      </c>
      <c r="K75" s="37">
        <f t="shared" si="41"/>
        <v>1998</v>
      </c>
      <c r="L75" s="37">
        <f t="shared" si="41"/>
        <v>1999</v>
      </c>
      <c r="M75" s="37">
        <f t="shared" si="41"/>
        <v>2000</v>
      </c>
      <c r="N75" s="37">
        <f t="shared" si="41"/>
        <v>2001</v>
      </c>
      <c r="O75" s="37">
        <f t="shared" si="41"/>
        <v>2002</v>
      </c>
      <c r="P75" s="37">
        <f t="shared" si="41"/>
        <v>2003</v>
      </c>
      <c r="Q75" s="37">
        <f t="shared" si="41"/>
        <v>2004</v>
      </c>
      <c r="R75" s="37">
        <f t="shared" si="41"/>
        <v>2005</v>
      </c>
      <c r="S75" s="37">
        <f t="shared" si="41"/>
        <v>2006</v>
      </c>
      <c r="T75" s="37">
        <f t="shared" si="41"/>
        <v>2007</v>
      </c>
      <c r="U75" s="37">
        <f t="shared" si="41"/>
        <v>2008</v>
      </c>
      <c r="V75" s="37">
        <f t="shared" si="41"/>
        <v>2009</v>
      </c>
      <c r="W75" s="37">
        <f t="shared" si="41"/>
        <v>2010</v>
      </c>
      <c r="X75" s="37">
        <f t="shared" si="41"/>
        <v>2011</v>
      </c>
      <c r="Y75" s="37">
        <f t="shared" si="41"/>
        <v>2012</v>
      </c>
      <c r="Z75" s="37">
        <f t="shared" si="41"/>
        <v>2013</v>
      </c>
      <c r="AA75" s="37">
        <f t="shared" si="41"/>
        <v>2014</v>
      </c>
      <c r="AB75" s="37">
        <f t="shared" si="41"/>
        <v>2015</v>
      </c>
      <c r="AC75" s="37">
        <f t="shared" si="41"/>
        <v>2016</v>
      </c>
      <c r="AD75" s="37">
        <f t="shared" si="41"/>
        <v>2017</v>
      </c>
      <c r="AE75" s="37">
        <f t="shared" si="41"/>
        <v>2018</v>
      </c>
      <c r="AF75" s="37">
        <f t="shared" ref="AF75:AG75" si="42">AF38</f>
        <v>2019</v>
      </c>
      <c r="AG75" s="37">
        <f t="shared" si="42"/>
        <v>2020</v>
      </c>
      <c r="AH75" s="37">
        <f t="shared" ref="AH75:AI75" si="43">AH38</f>
        <v>2021</v>
      </c>
      <c r="AI75" s="37">
        <f t="shared" si="43"/>
        <v>2022</v>
      </c>
      <c r="AJ75" s="37">
        <f t="shared" ref="AJ75" si="44">AJ38</f>
        <v>2023</v>
      </c>
      <c r="AL75" s="36" t="s">
        <v>168</v>
      </c>
      <c r="AM75" s="37">
        <f t="shared" ref="AM75:BP75" si="45">AM38</f>
        <v>1989</v>
      </c>
      <c r="AN75" s="37">
        <f t="shared" si="45"/>
        <v>1990</v>
      </c>
      <c r="AO75" s="37">
        <f t="shared" si="45"/>
        <v>1991</v>
      </c>
      <c r="AP75" s="37">
        <f t="shared" si="45"/>
        <v>1992</v>
      </c>
      <c r="AQ75" s="37">
        <f t="shared" si="45"/>
        <v>1993</v>
      </c>
      <c r="AR75" s="37">
        <f t="shared" si="45"/>
        <v>1994</v>
      </c>
      <c r="AS75" s="37">
        <f t="shared" si="45"/>
        <v>1995</v>
      </c>
      <c r="AT75" s="37">
        <f t="shared" si="45"/>
        <v>1996</v>
      </c>
      <c r="AU75" s="37">
        <f t="shared" si="45"/>
        <v>1997</v>
      </c>
      <c r="AV75" s="37">
        <f t="shared" si="45"/>
        <v>1998</v>
      </c>
      <c r="AW75" s="37">
        <f t="shared" si="45"/>
        <v>1999</v>
      </c>
      <c r="AX75" s="37">
        <f t="shared" si="45"/>
        <v>2000</v>
      </c>
      <c r="AY75" s="37">
        <f t="shared" si="45"/>
        <v>2001</v>
      </c>
      <c r="AZ75" s="37">
        <f t="shared" si="45"/>
        <v>2002</v>
      </c>
      <c r="BA75" s="37">
        <f t="shared" si="45"/>
        <v>2003</v>
      </c>
      <c r="BB75" s="37">
        <f t="shared" si="45"/>
        <v>2004</v>
      </c>
      <c r="BC75" s="37">
        <f t="shared" si="45"/>
        <v>2005</v>
      </c>
      <c r="BD75" s="37">
        <f t="shared" si="45"/>
        <v>2006</v>
      </c>
      <c r="BE75" s="37">
        <f t="shared" si="45"/>
        <v>2007</v>
      </c>
      <c r="BF75" s="37">
        <f t="shared" si="45"/>
        <v>2008</v>
      </c>
      <c r="BG75" s="37">
        <f t="shared" si="45"/>
        <v>2009</v>
      </c>
      <c r="BH75" s="37">
        <f t="shared" si="45"/>
        <v>2010</v>
      </c>
      <c r="BI75" s="37">
        <f t="shared" si="45"/>
        <v>2011</v>
      </c>
      <c r="BJ75" s="37">
        <f t="shared" si="45"/>
        <v>2012</v>
      </c>
      <c r="BK75" s="37">
        <f t="shared" si="45"/>
        <v>2013</v>
      </c>
      <c r="BL75" s="37">
        <f t="shared" si="45"/>
        <v>2014</v>
      </c>
      <c r="BM75" s="37">
        <f t="shared" si="45"/>
        <v>2015</v>
      </c>
      <c r="BN75" s="37">
        <f t="shared" si="45"/>
        <v>2016</v>
      </c>
      <c r="BO75" s="37">
        <f t="shared" si="45"/>
        <v>2017</v>
      </c>
      <c r="BP75" s="37">
        <f t="shared" si="45"/>
        <v>2018</v>
      </c>
      <c r="BQ75" s="37">
        <f t="shared" ref="BQ75:BR75" si="46">BQ38</f>
        <v>2019</v>
      </c>
      <c r="BR75" s="37">
        <f t="shared" si="46"/>
        <v>2020</v>
      </c>
      <c r="BS75" s="37">
        <f t="shared" ref="BS75:BT75" si="47">BS38</f>
        <v>2021</v>
      </c>
      <c r="BT75" s="37">
        <f t="shared" si="47"/>
        <v>2022</v>
      </c>
      <c r="BU75" s="37">
        <f t="shared" ref="BU75" si="48">BU38</f>
        <v>2023</v>
      </c>
    </row>
    <row r="76" spans="1:73">
      <c r="A76" t="s">
        <v>0</v>
      </c>
      <c r="B76" s="1">
        <v>6.72</v>
      </c>
      <c r="C76" s="1">
        <v>10.545</v>
      </c>
      <c r="D76" s="1">
        <v>12.407</v>
      </c>
      <c r="E76" s="1">
        <v>9.9320000000000004</v>
      </c>
      <c r="F76" s="1">
        <v>11.305999999999999</v>
      </c>
      <c r="G76" s="1">
        <v>11.07</v>
      </c>
      <c r="H76" s="1">
        <v>17.39</v>
      </c>
      <c r="I76" s="1">
        <v>16.867000000000001</v>
      </c>
      <c r="J76" s="1">
        <v>18.306000000000001</v>
      </c>
      <c r="K76" s="1">
        <v>23.079000000000001</v>
      </c>
      <c r="L76" s="1">
        <v>7.5039999999999996</v>
      </c>
      <c r="M76" s="1">
        <v>8.8309999999999995</v>
      </c>
      <c r="N76" s="1">
        <v>9.1549999999999994</v>
      </c>
      <c r="O76" s="1">
        <v>11.497999999999999</v>
      </c>
      <c r="P76" s="1">
        <v>14.218</v>
      </c>
      <c r="Q76" s="68">
        <f>'Table 2.1 ForeignOfficial'!E2</f>
        <v>15.47</v>
      </c>
      <c r="R76" s="68">
        <f>'Table 2.1 ForeignOfficial'!I2</f>
        <v>18.039000000000001</v>
      </c>
      <c r="S76" s="68">
        <f>'Table 2.1 ForeignOfficial'!M2</f>
        <v>21.702000000000002</v>
      </c>
      <c r="T76" s="68">
        <f>'Table 2.1 ForeignOfficial'!Q2</f>
        <v>26.503</v>
      </c>
      <c r="U76" s="68">
        <f>'Table 2.1 ForeignOfficial'!U2</f>
        <v>37.789000000000001</v>
      </c>
      <c r="V76" s="68">
        <f>'Table 2.1 ForeignOfficial'!Y2</f>
        <v>48.435000000000002</v>
      </c>
      <c r="W76" s="68">
        <f>'Table 2.1 ForeignOfficial'!AC2</f>
        <v>72.59</v>
      </c>
      <c r="X76" s="68">
        <f>'Table 2.1 ForeignOfficial'!AG2</f>
        <v>92.509</v>
      </c>
      <c r="Y76" s="68">
        <f>'Table 2.1 ForeignOfficial'!AK2</f>
        <v>109.452</v>
      </c>
      <c r="Z76" s="68">
        <f>'Table 2.1 ForeignOfficial'!AO2</f>
        <v>176.21799999999999</v>
      </c>
      <c r="AA76" s="68">
        <f>'Table 2.1 ForeignOfficial'!AS2</f>
        <v>157.99100000000001</v>
      </c>
      <c r="AB76" s="68">
        <f>'Table 2.1 ForeignOfficial'!AW2</f>
        <v>187.68600000000001</v>
      </c>
      <c r="AC76" s="68">
        <f>'Table 2.1 ForeignOfficial'!BA2</f>
        <v>180.602</v>
      </c>
      <c r="AD76" s="68">
        <f>'Table 2.1 ForeignOfficial'!BE2</f>
        <v>192.36500000000001</v>
      </c>
      <c r="AE76" s="68">
        <f>'Table 2.1 ForeignOfficial'!BI2</f>
        <v>190.30600000000001</v>
      </c>
      <c r="AF76" s="68">
        <f>'Table 2.1 ForeignOfficial'!BM2</f>
        <v>196.25200000000001</v>
      </c>
      <c r="AG76" s="68">
        <f>'Table 2.1 ForeignOfficial'!BQ2</f>
        <v>211.33600000000001</v>
      </c>
      <c r="AH76" s="68">
        <f>'Table 2.1 ForeignOfficial'!BU2</f>
        <v>241.04</v>
      </c>
      <c r="AI76" s="68">
        <f>'Table 2.1 ForeignOfficial'!BY2</f>
        <v>292.99599999999998</v>
      </c>
      <c r="AJ76" s="68">
        <f>'Table 2.1 ForeignOfficial'!CC2</f>
        <v>318.61700000000002</v>
      </c>
      <c r="AL76" t="s">
        <v>0</v>
      </c>
      <c r="AM76" s="35">
        <f>IF(ISNUMBER(B76/B$2),B76/B$2,"…")</f>
        <v>8.1783662739752697E-2</v>
      </c>
      <c r="AN76" s="35">
        <f t="shared" ref="AN76" si="49">IF(ISNUMBER(C76/C$2),C76/C$2,"…")</f>
        <v>0.12397714446952596</v>
      </c>
      <c r="AO76" s="35">
        <f t="shared" ref="AO76" si="50">IF(ISNUMBER(D76/D$2),D76/D$2,"…")</f>
        <v>0.12302063399204784</v>
      </c>
      <c r="AP76" s="35">
        <f t="shared" ref="AP76" si="51">IF(ISNUMBER(E76/E$2),E76/E$2,"…")</f>
        <v>8.201215484211917E-2</v>
      </c>
      <c r="AQ76" s="35">
        <f t="shared" ref="AQ76" si="52">IF(ISNUMBER(F76/F$2),F76/F$2,"…")</f>
        <v>7.726319098482208E-2</v>
      </c>
      <c r="AR76" s="35">
        <f t="shared" ref="AR76" si="53">IF(ISNUMBER(G76/G$2),G76/G$2,"…")</f>
        <v>6.6669878705387792E-2</v>
      </c>
      <c r="AS76" s="35">
        <f t="shared" ref="AS76" si="54">IF(ISNUMBER(H76/H$2),H76/H$2,"…")</f>
        <v>0.10019762959719286</v>
      </c>
      <c r="AT76" s="35">
        <f t="shared" ref="AT76" si="55">IF(ISNUMBER(I76/I$2),I76/I$2,"…")</f>
        <v>0.10108595332558223</v>
      </c>
      <c r="AU76" s="35">
        <f t="shared" ref="AU76" si="56">IF(ISNUMBER(J76/J$2),J76/J$2,"…")</f>
        <v>0.11886704241448276</v>
      </c>
      <c r="AV76" s="35">
        <f t="shared" ref="AV76" si="57">IF(ISNUMBER(K76/K$2),K76/K$2,"…")</f>
        <v>0.16086177694446963</v>
      </c>
      <c r="AW76" s="35">
        <f t="shared" ref="AW76" si="58">IF(ISNUMBER(L76/L$2),L76/L$2,"…")</f>
        <v>5.657759816635502E-2</v>
      </c>
      <c r="AX76" s="35">
        <f t="shared" ref="AX76" si="59">IF(ISNUMBER(M76/M$2),M76/M$2,"…")</f>
        <v>7.6407274740867628E-2</v>
      </c>
      <c r="AY76" s="35">
        <f t="shared" ref="AY76" si="60">IF(ISNUMBER(N76/N$2),N76/N$2,"…")</f>
        <v>8.2086273525271453E-2</v>
      </c>
      <c r="AZ76" s="35">
        <f t="shared" ref="AZ76" si="61">IF(ISNUMBER(O76/O$2),O76/O$2,"…")</f>
        <v>0.10901058060601464</v>
      </c>
      <c r="BA76" s="35">
        <f t="shared" ref="BA76" si="62">IF(ISNUMBER(P76/P$2),P76/P$2,"…")</f>
        <v>0.14039834500192555</v>
      </c>
      <c r="BB76" s="35">
        <f t="shared" ref="BB76" si="63">IF(ISNUMBER(Q76/Q$2),Q76/Q$2,"…")</f>
        <v>0.15726179463459761</v>
      </c>
      <c r="BC76" s="35">
        <f t="shared" ref="BC76" si="64">IF(ISNUMBER(R76/R$2),R76/R$2,"…")</f>
        <v>0.18855440576983382</v>
      </c>
      <c r="BD76" s="35">
        <f t="shared" ref="BD76" si="65">IF(ISNUMBER(S76/S$2),S76/S$2,"…")</f>
        <v>0.22996471373621136</v>
      </c>
      <c r="BE76" s="35">
        <f t="shared" ref="BE76" si="66">IF(ISNUMBER(T76/T$2),T76/T$2,"…")</f>
        <v>0.2598842910374583</v>
      </c>
      <c r="BF76" s="35">
        <f t="shared" ref="BF76" si="67">IF(ISNUMBER(U76/U$2),U76/U$2,"…")</f>
        <v>0.27097630059875943</v>
      </c>
      <c r="BG76" s="35">
        <f t="shared" ref="BG76" si="68">IF(ISNUMBER(V76/V$2),V76/V$2,"…")</f>
        <v>0.24478192752817507</v>
      </c>
      <c r="BH76" s="35">
        <f t="shared" ref="BH76" si="69">IF(ISNUMBER(W76/W$2),W76/W$2,"…")</f>
        <v>0.2842341848481526</v>
      </c>
      <c r="BI76" s="35">
        <f t="shared" ref="BI76" si="70">IF(ISNUMBER(X76/X$2),X76/X$2,"…")</f>
        <v>0.28270761708304681</v>
      </c>
      <c r="BJ76" s="35">
        <f t="shared" ref="BJ76" si="71">IF(ISNUMBER(Y76/Y$2),Y76/Y$2,"…")</f>
        <v>0.28716253443526174</v>
      </c>
      <c r="BK76" s="35">
        <f t="shared" ref="BK76" si="72">IF(ISNUMBER(Z76/Z$2),Z76/Z$2,"…")</f>
        <v>0.4007705288629923</v>
      </c>
      <c r="BL76" s="35">
        <f t="shared" ref="BL76" si="73">IF(ISNUMBER(AA76/AA$2),AA76/AA$2,"…")</f>
        <v>0.31395011485664781</v>
      </c>
      <c r="BM76" s="35">
        <f t="shared" ref="BM76" si="74">IF(ISNUMBER(AB76/AB$2),AB76/AB$2,"…")</f>
        <v>0.33565945818340504</v>
      </c>
      <c r="BN76" s="35">
        <f t="shared" ref="BN76" si="75">IF(ISNUMBER(AC76/AC$2),AC76/AC$2,"…")</f>
        <v>0.29065644820466108</v>
      </c>
      <c r="BO76" s="35">
        <f t="shared" ref="BO76" si="76">IF(ISNUMBER(AD76/AD$2),AD76/AD$2,"…")</f>
        <v>0.2817804027380445</v>
      </c>
      <c r="BP76" s="35">
        <f t="shared" ref="BP76:BU76" si="77">IF(ISNUMBER(AE76/AE$2),AE76/AE$2,"…")</f>
        <v>0.2674275628603589</v>
      </c>
      <c r="BQ76" s="35">
        <f t="shared" si="77"/>
        <v>0.24187910728107237</v>
      </c>
      <c r="BR76" s="35">
        <f t="shared" si="77"/>
        <v>0.20334142840098682</v>
      </c>
      <c r="BS76" s="35">
        <f t="shared" si="77"/>
        <v>0.20334287452114794</v>
      </c>
      <c r="BT76" s="35">
        <f t="shared" si="77"/>
        <v>0.23096539334416441</v>
      </c>
      <c r="BU76" s="35">
        <f t="shared" si="77"/>
        <v>0.24265190828765135</v>
      </c>
    </row>
    <row r="77" spans="1:73">
      <c r="A77" t="s">
        <v>1</v>
      </c>
      <c r="B77" s="1">
        <v>4.2290000000000001</v>
      </c>
      <c r="C77" s="1">
        <v>4.6779999999999999</v>
      </c>
      <c r="D77" s="1">
        <v>5.0519999999999996</v>
      </c>
      <c r="E77" s="1">
        <v>5.077</v>
      </c>
      <c r="F77" s="1">
        <v>5.8159999999999998</v>
      </c>
      <c r="G77" s="1">
        <v>5.9880000000000004</v>
      </c>
      <c r="H77" s="1">
        <v>5.9119999999999999</v>
      </c>
      <c r="I77" s="1">
        <v>6.181</v>
      </c>
      <c r="J77" s="1">
        <v>6.782</v>
      </c>
      <c r="K77" s="1">
        <v>4.9640000000000004</v>
      </c>
      <c r="L77" s="1">
        <v>6.5880000000000001</v>
      </c>
      <c r="M77" s="1">
        <v>7.8979999999999997</v>
      </c>
      <c r="N77" s="1">
        <v>9.2579999999999991</v>
      </c>
      <c r="O77" s="1">
        <v>7.9039999999999999</v>
      </c>
      <c r="P77" s="1">
        <v>9.6170000000000009</v>
      </c>
      <c r="Q77" s="68">
        <f>'Table 2.1 ForeignOfficial'!E3</f>
        <v>8.7260000000000009</v>
      </c>
      <c r="R77" s="68">
        <f>'Table 2.1 ForeignOfficial'!I3</f>
        <v>14.064</v>
      </c>
      <c r="S77" s="68">
        <f>'Table 2.1 ForeignOfficial'!M3</f>
        <v>17.291</v>
      </c>
      <c r="T77" s="68">
        <f>'Table 2.1 ForeignOfficial'!Q3</f>
        <v>20.718</v>
      </c>
      <c r="U77" s="68">
        <f>'Table 2.1 ForeignOfficial'!U3</f>
        <v>39.262</v>
      </c>
      <c r="V77" s="68">
        <f>'Table 2.1 ForeignOfficial'!Y3</f>
        <v>33.176000000000002</v>
      </c>
      <c r="W77" s="68">
        <f>'Table 2.1 ForeignOfficial'!AC3</f>
        <v>47.454000000000001</v>
      </c>
      <c r="X77" s="68">
        <f>'Table 2.1 ForeignOfficial'!AG3</f>
        <v>54.65</v>
      </c>
      <c r="Y77" s="68">
        <f>'Table 2.1 ForeignOfficial'!AK3</f>
        <v>47.058999999999997</v>
      </c>
      <c r="Z77" s="68">
        <f>'Table 2.1 ForeignOfficial'!AO3</f>
        <v>38.347000000000001</v>
      </c>
      <c r="AA77" s="68">
        <f>'Table 2.1 ForeignOfficial'!AS3</f>
        <v>33.854999999999997</v>
      </c>
      <c r="AB77" s="68">
        <f>'Table 2.1 ForeignOfficial'!AW3</f>
        <v>40.326999999999998</v>
      </c>
      <c r="AC77" s="68">
        <f>'Table 2.1 ForeignOfficial'!BA3</f>
        <v>46.304000000000002</v>
      </c>
      <c r="AD77" s="68">
        <f>'Table 2.1 ForeignOfficial'!BE3</f>
        <v>49.537999999999997</v>
      </c>
      <c r="AE77" s="68">
        <f>'Table 2.1 ForeignOfficial'!BI3</f>
        <v>53.430999999999997</v>
      </c>
      <c r="AF77" s="68">
        <f>'Table 2.1 ForeignOfficial'!BM3</f>
        <v>51.46</v>
      </c>
      <c r="AG77" s="68">
        <f>'Table 2.1 ForeignOfficial'!BQ3</f>
        <v>59.561</v>
      </c>
      <c r="AH77" s="68">
        <f>'Table 2.1 ForeignOfficial'!BU3</f>
        <v>54.216999999999999</v>
      </c>
      <c r="AI77" s="68">
        <f>'Table 2.1 ForeignOfficial'!BY3</f>
        <v>70.89</v>
      </c>
      <c r="AJ77" s="68">
        <f>'Table 2.1 ForeignOfficial'!CC3</f>
        <v>66.185000000000002</v>
      </c>
      <c r="AL77" t="s">
        <v>1</v>
      </c>
      <c r="AM77" s="35">
        <f>IF(ISNUMBER(B77/B$3),B77/B$3,"…")</f>
        <v>6.0328102710413702E-2</v>
      </c>
      <c r="AN77" s="35">
        <f t="shared" ref="AN77" si="78">IF(ISNUMBER(C77/C$3),C77/C$3,"…")</f>
        <v>6.3130904183535771E-2</v>
      </c>
      <c r="AO77" s="35">
        <f t="shared" ref="AO77" si="79">IF(ISNUMBER(D77/D$3),D77/D$3,"…")</f>
        <v>6.3149999999999998E-2</v>
      </c>
      <c r="AP77" s="35">
        <f t="shared" ref="AP77" si="80">IF(ISNUMBER(E77/E$3),E77/E$3,"…")</f>
        <v>5.7824601366742598E-2</v>
      </c>
      <c r="AQ77" s="35">
        <f t="shared" ref="AQ77" si="81">IF(ISNUMBER(F77/F$3),F77/F$3,"…")</f>
        <v>5.8569989929506544E-2</v>
      </c>
      <c r="AR77" s="35">
        <f t="shared" ref="AR77" si="82">IF(ISNUMBER(G77/G$3),G77/G$3,"…")</f>
        <v>5.3848920863309356E-2</v>
      </c>
      <c r="AS77" s="35">
        <f t="shared" ref="AS77" si="83">IF(ISNUMBER(H77/H$3),H77/H$3,"…")</f>
        <v>4.7182761372705509E-2</v>
      </c>
      <c r="AT77" s="35">
        <f t="shared" ref="AT77" si="84">IF(ISNUMBER(I77/I$3),I77/I$3,"…")</f>
        <v>4.9369009584664537E-2</v>
      </c>
      <c r="AU77" s="35">
        <f t="shared" ref="AU77" si="85">IF(ISNUMBER(J77/J$3),J77/J$3,"…")</f>
        <v>5.718381112984823E-2</v>
      </c>
      <c r="AV77" s="35">
        <f t="shared" ref="AV77" si="86">IF(ISNUMBER(K77/K$3),K77/K$3,"…")</f>
        <v>3.9585326953748008E-2</v>
      </c>
      <c r="AW77" s="35">
        <f t="shared" ref="AW77" si="87">IF(ISNUMBER(L77/L$3),L77/L$3,"…")</f>
        <v>4.8476821192052981E-2</v>
      </c>
      <c r="AX77" s="35">
        <f t="shared" ref="AX77" si="88">IF(ISNUMBER(M77/M$3),M77/M$3,"…")</f>
        <v>5.5799297739909423E-2</v>
      </c>
      <c r="AY77" s="35">
        <f t="shared" ref="AY77" si="89">IF(ISNUMBER(N77/N$3),N77/N$3,"…")</f>
        <v>6.2764825122200898E-2</v>
      </c>
      <c r="AZ77" s="35">
        <f t="shared" ref="AZ77" si="90">IF(ISNUMBER(O77/O$3),O77/O$3,"…")</f>
        <v>5.2068511198945976E-2</v>
      </c>
      <c r="BA77" s="35">
        <f t="shared" ref="BA77" si="91">IF(ISNUMBER(P77/P$3),P77/P$3,"…")</f>
        <v>6.2812281606980741E-2</v>
      </c>
      <c r="BB77" s="35">
        <f t="shared" ref="BB77" si="92">IF(ISNUMBER(Q77/Q$3),Q77/Q$3,"…")</f>
        <v>5.5037654686967828E-2</v>
      </c>
      <c r="BC77" s="35">
        <f t="shared" ref="BC77" si="93">IF(ISNUMBER(R77/R$3),R77/R$3,"…")</f>
        <v>8.0272139905481613E-2</v>
      </c>
      <c r="BD77" s="35">
        <f t="shared" ref="BD77" si="94">IF(ISNUMBER(S77/S$3),S77/S$3,"…")</f>
        <v>9.5370206945241148E-2</v>
      </c>
      <c r="BE77" s="35">
        <f t="shared" ref="BE77" si="95">IF(ISNUMBER(T77/T$3),T77/T$3,"…")</f>
        <v>0.11154902277499597</v>
      </c>
      <c r="BF77" s="35">
        <f t="shared" ref="BF77" si="96">IF(ISNUMBER(U77/U$3),U77/U$3,"…")</f>
        <v>0.19348988492718627</v>
      </c>
      <c r="BG77" s="35">
        <f t="shared" ref="BG77" si="97">IF(ISNUMBER(V77/V$3),V77/V$3,"…")</f>
        <v>0.14351156925765554</v>
      </c>
      <c r="BH77" s="35">
        <f t="shared" ref="BH77" si="98">IF(ISNUMBER(W77/W$3),W77/W$3,"…")</f>
        <v>0.19291420208549301</v>
      </c>
      <c r="BI77" s="35">
        <f t="shared" ref="BI77" si="99">IF(ISNUMBER(X77/X$3),X77/X$3,"…")</f>
        <v>0.21274856350924182</v>
      </c>
      <c r="BJ77" s="35">
        <f t="shared" ref="BJ77" si="100">IF(ISNUMBER(Y77/Y$3),Y77/Y$3,"…")</f>
        <v>0.17922800068554454</v>
      </c>
      <c r="BK77" s="35">
        <f t="shared" ref="BK77" si="101">IF(ISNUMBER(Z77/Z$3),Z77/Z$3,"…")</f>
        <v>0.14483628631105033</v>
      </c>
      <c r="BL77" s="35">
        <f t="shared" ref="BL77" si="102">IF(ISNUMBER(AA77/AA$3),AA77/AA$3,"…")</f>
        <v>0.12035664387871547</v>
      </c>
      <c r="BM77" s="35">
        <f t="shared" ref="BM77" si="103">IF(ISNUMBER(AB77/AB$3),AB77/AB$3,"…")</f>
        <v>0.13769402541707354</v>
      </c>
      <c r="BN77" s="35">
        <f t="shared" ref="BN77" si="104">IF(ISNUMBER(AC77/AC$3),AC77/AC$3,"…")</f>
        <v>0.15606704573414271</v>
      </c>
      <c r="BO77" s="35">
        <f t="shared" ref="BO77" si="105">IF(ISNUMBER(AD77/AD$3),AD77/AD$3,"…")</f>
        <v>0.17060126113653817</v>
      </c>
      <c r="BP77" s="35">
        <f t="shared" ref="BP77:BU77" si="106">IF(ISNUMBER(AE77/AE$3),AE77/AE$3,"…")</f>
        <v>0.18692625244892247</v>
      </c>
      <c r="BQ77" s="35">
        <f t="shared" si="106"/>
        <v>0.18314796690096982</v>
      </c>
      <c r="BR77" s="35">
        <f t="shared" si="106"/>
        <v>0.18826969275508912</v>
      </c>
      <c r="BS77" s="35">
        <f t="shared" si="106"/>
        <v>0.16198056245201112</v>
      </c>
      <c r="BT77" s="35">
        <f t="shared" si="106"/>
        <v>0.20189161248430063</v>
      </c>
      <c r="BU77" s="35">
        <f t="shared" si="106"/>
        <v>0.1780463724917884</v>
      </c>
    </row>
    <row r="78" spans="1:73">
      <c r="A78" t="s">
        <v>2</v>
      </c>
      <c r="B78" s="1">
        <v>5.2670000000000003</v>
      </c>
      <c r="C78" s="1">
        <v>5.8280000000000003</v>
      </c>
      <c r="D78" s="1">
        <v>6.2930000000000001</v>
      </c>
      <c r="E78" s="1">
        <v>6.3239999999999998</v>
      </c>
      <c r="F78" s="1">
        <v>7.2450000000000001</v>
      </c>
      <c r="G78" s="1">
        <v>7.4580000000000002</v>
      </c>
      <c r="H78" s="1">
        <v>7.3650000000000002</v>
      </c>
      <c r="I78" s="1">
        <v>7.6989999999999998</v>
      </c>
      <c r="J78" s="1">
        <v>8.4480000000000004</v>
      </c>
      <c r="K78" s="1">
        <v>6.1829999999999998</v>
      </c>
      <c r="L78" s="1">
        <v>8.2059999999999995</v>
      </c>
      <c r="M78" s="1">
        <v>9.8379999999999992</v>
      </c>
      <c r="N78" s="1">
        <v>11.532</v>
      </c>
      <c r="O78" s="1">
        <v>10.044</v>
      </c>
      <c r="P78" s="1">
        <v>12.765000000000001</v>
      </c>
      <c r="Q78" s="68">
        <f>'Table 2.1 ForeignOfficial'!E4</f>
        <v>16.872</v>
      </c>
      <c r="R78" s="68">
        <f>'Table 2.1 ForeignOfficial'!I4</f>
        <v>23.923999999999999</v>
      </c>
      <c r="S78" s="68">
        <f>'Table 2.1 ForeignOfficial'!M4</f>
        <v>34.679000000000002</v>
      </c>
      <c r="T78" s="68">
        <f>'Table 2.1 ForeignOfficial'!Q4</f>
        <v>38.744</v>
      </c>
      <c r="U78" s="68">
        <f>'Table 2.1 ForeignOfficial'!U4</f>
        <v>52.789000000000001</v>
      </c>
      <c r="V78" s="68">
        <f>'Table 2.1 ForeignOfficial'!Y4</f>
        <v>65.159000000000006</v>
      </c>
      <c r="W78" s="68">
        <f>'Table 2.1 ForeignOfficial'!AC4</f>
        <v>63.192</v>
      </c>
      <c r="X78" s="68">
        <f>'Table 2.1 ForeignOfficial'!AG4</f>
        <v>58.515999999999998</v>
      </c>
      <c r="Y78" s="68">
        <f>'Table 2.1 ForeignOfficial'!AK4</f>
        <v>37.78</v>
      </c>
      <c r="Z78" s="68">
        <f>'Table 2.1 ForeignOfficial'!AO4</f>
        <v>42.722999999999999</v>
      </c>
      <c r="AA78" s="68">
        <f>'Table 2.1 ForeignOfficial'!AS4</f>
        <v>48.899000000000001</v>
      </c>
      <c r="AB78" s="68">
        <f>'Table 2.1 ForeignOfficial'!AW4</f>
        <v>50.944000000000003</v>
      </c>
      <c r="AC78" s="68">
        <f>'Table 2.1 ForeignOfficial'!BA4</f>
        <v>52.118000000000002</v>
      </c>
      <c r="AD78" s="68">
        <f>'Table 2.1 ForeignOfficial'!BE4</f>
        <v>55.680999999999997</v>
      </c>
      <c r="AE78" s="68">
        <f>'Table 2.1 ForeignOfficial'!BI4</f>
        <v>51.466000000000001</v>
      </c>
      <c r="AF78" s="68">
        <f>'Table 2.1 ForeignOfficial'!BM4</f>
        <v>62.890999999999998</v>
      </c>
      <c r="AG78" s="68">
        <f>'Table 2.1 ForeignOfficial'!BQ4</f>
        <v>63.116</v>
      </c>
      <c r="AH78" s="68">
        <f>'Table 2.1 ForeignOfficial'!BU4</f>
        <v>71.031999999999996</v>
      </c>
      <c r="AI78" s="68">
        <f>'Table 2.1 ForeignOfficial'!BY4</f>
        <v>83.917000000000002</v>
      </c>
      <c r="AJ78" s="68">
        <f>'Table 2.1 ForeignOfficial'!CC4</f>
        <v>76.819999999999993</v>
      </c>
      <c r="AL78" t="s">
        <v>2</v>
      </c>
      <c r="AM78" s="35">
        <f>IF(ISNUMBER(B78/B$4),B78/B$4,"…")</f>
        <v>2.8226152197213292E-2</v>
      </c>
      <c r="AN78" s="35">
        <f t="shared" ref="AN78" si="107">IF(ISNUMBER(C78/C$4),C78/C$4,"…")</f>
        <v>2.829126213592233E-2</v>
      </c>
      <c r="AO78" s="35">
        <f t="shared" ref="AO78" si="108">IF(ISNUMBER(D78/D$4),D78/D$4,"…")</f>
        <v>2.8682771194165908E-2</v>
      </c>
      <c r="AP78" s="35">
        <f t="shared" ref="AP78" si="109">IF(ISNUMBER(E78/E$4),E78/E$4,"…")</f>
        <v>2.5971252566735114E-2</v>
      </c>
      <c r="AQ78" s="35">
        <f t="shared" ref="AQ78" si="110">IF(ISNUMBER(F78/F$4),F78/F$4,"…")</f>
        <v>2.7769260252970489E-2</v>
      </c>
      <c r="AR78" s="35">
        <f t="shared" ref="AR78" si="111">IF(ISNUMBER(G78/G$4),G78/G$4,"…")</f>
        <v>2.6759956942949411E-2</v>
      </c>
      <c r="AS78" s="35">
        <f t="shared" ref="AS78" si="112">IF(ISNUMBER(H78/H$4),H78/H$4,"…")</f>
        <v>2.5564040263797293E-2</v>
      </c>
      <c r="AT78" s="35">
        <f t="shared" ref="AT78" si="113">IF(ISNUMBER(I78/I$4),I78/I$4,"…")</f>
        <v>2.7684286227975547E-2</v>
      </c>
      <c r="AU78" s="35">
        <f t="shared" ref="AU78" si="114">IF(ISNUMBER(J78/J$4),J78/J$4,"…")</f>
        <v>3.0653120464441217E-2</v>
      </c>
      <c r="AV78" s="35">
        <f t="shared" ref="AV78" si="115">IF(ISNUMBER(K78/K$4),K78/K$4,"…")</f>
        <v>2.2297151099891811E-2</v>
      </c>
      <c r="AW78" s="35">
        <f t="shared" ref="AW78" si="116">IF(ISNUMBER(L78/L$4),L78/L$4,"…")</f>
        <v>2.9359570661896241E-2</v>
      </c>
      <c r="AX78" s="35">
        <f t="shared" ref="AX78" si="117">IF(ISNUMBER(M78/M$4),M78/M$4,"…")</f>
        <v>3.5015660592255124E-2</v>
      </c>
      <c r="AY78" s="35">
        <f t="shared" ref="AY78" si="118">IF(ISNUMBER(N78/N$4),N78/N$4,"…")</f>
        <v>4.0313925643669923E-2</v>
      </c>
      <c r="AZ78" s="35">
        <f t="shared" ref="AZ78" si="119">IF(ISNUMBER(O78/O$4),O78/O$4,"…")</f>
        <v>3.48615637722961E-2</v>
      </c>
      <c r="BA78" s="35">
        <f t="shared" ref="BA78" si="120">IF(ISNUMBER(P78/P$4),P78/P$4,"…")</f>
        <v>4.4653632633357469E-2</v>
      </c>
      <c r="BB78" s="35">
        <f t="shared" ref="BB78" si="121">IF(ISNUMBER(Q78/Q$4),Q78/Q$4,"…")</f>
        <v>5.8498226538473544E-2</v>
      </c>
      <c r="BC78" s="35">
        <f t="shared" ref="BC78" si="122">IF(ISNUMBER(R78/R$4),R78/R$4,"…")</f>
        <v>8.110517840494956E-2</v>
      </c>
      <c r="BD78" s="35">
        <f t="shared" ref="BD78" si="123">IF(ISNUMBER(S78/S$4),S78/S$4,"…")</f>
        <v>0.11657002638699811</v>
      </c>
      <c r="BE78" s="35">
        <f t="shared" ref="BE78" si="124">IF(ISNUMBER(T78/T$4),T78/T$4,"…")</f>
        <v>0.12911912125413244</v>
      </c>
      <c r="BF78" s="35">
        <f t="shared" ref="BF78" si="125">IF(ISNUMBER(U78/U$4),U78/U$4,"…")</f>
        <v>0.16109776826994382</v>
      </c>
      <c r="BG78" s="35">
        <f t="shared" ref="BG78" si="126">IF(ISNUMBER(V78/V$4),V78/V$4,"…")</f>
        <v>0.18765695919636893</v>
      </c>
      <c r="BH78" s="35">
        <f t="shared" ref="BH78" si="127">IF(ISNUMBER(W78/W$4),W78/W$4,"…")</f>
        <v>0.17354146298595013</v>
      </c>
      <c r="BI78" s="35">
        <f t="shared" ref="BI78" si="128">IF(ISNUMBER(X78/X$4),X78/X$4,"…")</f>
        <v>0.1503853695770058</v>
      </c>
      <c r="BJ78" s="35">
        <f t="shared" ref="BJ78" si="129">IF(ISNUMBER(Y78/Y$4),Y78/Y$4,"…")</f>
        <v>9.3341107641222276E-2</v>
      </c>
      <c r="BK78" s="35">
        <f t="shared" ref="BK78" si="130">IF(ISNUMBER(Z78/Z$4),Z78/Z$4,"…")</f>
        <v>0.1030771383626555</v>
      </c>
      <c r="BL78" s="35">
        <f t="shared" ref="BL78" si="131">IF(ISNUMBER(AA78/AA$4),AA78/AA$4,"…")</f>
        <v>0.11333274618508149</v>
      </c>
      <c r="BM78" s="35">
        <f t="shared" ref="BM78" si="132">IF(ISNUMBER(AB78/AB$4),AB78/AB$4,"…")</f>
        <v>0.1161362978363505</v>
      </c>
      <c r="BN78" s="35">
        <f t="shared" ref="BN78" si="133">IF(ISNUMBER(AC78/AC$4),AC78/AC$4,"…")</f>
        <v>0.11535175668078741</v>
      </c>
      <c r="BO78" s="35">
        <f t="shared" ref="BO78" si="134">IF(ISNUMBER(AD78/AD$4),AD78/AD$4,"…")</f>
        <v>0.12256924113216019</v>
      </c>
      <c r="BP78" s="35">
        <f t="shared" ref="BP78:BU78" si="135">IF(ISNUMBER(AE78/AE$4),AE78/AE$4,"…")</f>
        <v>0.1119631735009322</v>
      </c>
      <c r="BQ78" s="35">
        <f t="shared" si="135"/>
        <v>0.13451642019617824</v>
      </c>
      <c r="BR78" s="35">
        <f t="shared" si="135"/>
        <v>0.12242934455802766</v>
      </c>
      <c r="BS78" s="35">
        <f t="shared" si="135"/>
        <v>0.12943738326272153</v>
      </c>
      <c r="BT78" s="35">
        <f t="shared" si="135"/>
        <v>0.14510077186963979</v>
      </c>
      <c r="BU78" s="35">
        <f t="shared" si="135"/>
        <v>0.12491239709198995</v>
      </c>
    </row>
    <row r="79" spans="1:73">
      <c r="A79" t="s">
        <v>3</v>
      </c>
      <c r="B79" s="1">
        <v>6.0419999999999998</v>
      </c>
      <c r="C79" s="1">
        <v>9.26</v>
      </c>
      <c r="D79" s="1">
        <v>10.664</v>
      </c>
      <c r="E79" s="1">
        <v>8.51</v>
      </c>
      <c r="F79" s="1">
        <v>9.9060000000000006</v>
      </c>
      <c r="G79" s="1">
        <v>11.802</v>
      </c>
      <c r="H79" s="1">
        <v>17.300999999999998</v>
      </c>
      <c r="I79" s="1">
        <v>18.027000000000001</v>
      </c>
      <c r="J79" s="1">
        <v>16.734000000000002</v>
      </c>
      <c r="K79" s="1">
        <v>21.268999999999998</v>
      </c>
      <c r="L79" s="1">
        <v>7.7</v>
      </c>
      <c r="M79" s="1">
        <v>8.0660000000000007</v>
      </c>
      <c r="N79" s="1">
        <v>8.0009999999999994</v>
      </c>
      <c r="O79" s="1">
        <v>11.243</v>
      </c>
      <c r="P79" s="1">
        <v>14.753</v>
      </c>
      <c r="Q79" s="68">
        <f>'Table 2.1 ForeignOfficial'!E5</f>
        <v>15.791</v>
      </c>
      <c r="R79" s="68">
        <f>'Table 2.1 ForeignOfficial'!I5</f>
        <v>16.402999999999999</v>
      </c>
      <c r="S79" s="68">
        <f>'Table 2.1 ForeignOfficial'!M5</f>
        <v>20.544</v>
      </c>
      <c r="T79" s="68">
        <f>'Table 2.1 ForeignOfficial'!Q5</f>
        <v>22.856000000000002</v>
      </c>
      <c r="U79" s="68">
        <f>'Table 2.1 ForeignOfficial'!U5</f>
        <v>36.850999999999999</v>
      </c>
      <c r="V79" s="68">
        <f>'Table 2.1 ForeignOfficial'!Y5</f>
        <v>46.146999999999998</v>
      </c>
      <c r="W79" s="68">
        <f>'Table 2.1 ForeignOfficial'!AC5</f>
        <v>73.506</v>
      </c>
      <c r="X79" s="68">
        <f>'Table 2.1 ForeignOfficial'!AG5</f>
        <v>103.499</v>
      </c>
      <c r="Y79" s="68">
        <f>'Table 2.1 ForeignOfficial'!AK5</f>
        <v>124.24</v>
      </c>
      <c r="Z79" s="68">
        <f>'Table 2.1 ForeignOfficial'!AO5</f>
        <v>181.96600000000001</v>
      </c>
      <c r="AA79" s="68">
        <f>'Table 2.1 ForeignOfficial'!AS5</f>
        <v>188.506</v>
      </c>
      <c r="AB79" s="68">
        <f>'Table 2.1 ForeignOfficial'!AW5</f>
        <v>214.81200000000001</v>
      </c>
      <c r="AC79" s="68">
        <f>'Table 2.1 ForeignOfficial'!BA5</f>
        <v>223.18199999999999</v>
      </c>
      <c r="AD79" s="68">
        <f>'Table 2.1 ForeignOfficial'!BE5</f>
        <v>232.803</v>
      </c>
      <c r="AE79" s="68">
        <f>'Table 2.1 ForeignOfficial'!BI5</f>
        <v>229.405</v>
      </c>
      <c r="AF79" s="68">
        <f>'Table 2.1 ForeignOfficial'!BM5</f>
        <v>229.81800000000001</v>
      </c>
      <c r="AG79" s="68">
        <f>'Table 2.1 ForeignOfficial'!BQ5</f>
        <v>271.49400000000003</v>
      </c>
      <c r="AH79" s="68">
        <f>'Table 2.1 ForeignOfficial'!BU5</f>
        <v>316.76600000000002</v>
      </c>
      <c r="AI79" s="68">
        <f>'Table 2.1 ForeignOfficial'!BY5</f>
        <v>309.65499999999997</v>
      </c>
      <c r="AJ79" s="68">
        <f>'Table 2.1 ForeignOfficial'!CC5</f>
        <v>338.99099999999999</v>
      </c>
      <c r="AL79" t="s">
        <v>3</v>
      </c>
      <c r="AM79" s="35">
        <f>IF(ISNUMBER(B79/B$5),B79/B$5,"…")</f>
        <v>1.2126880649978323E-2</v>
      </c>
      <c r="AN79" s="35">
        <f t="shared" ref="AN79" si="136">IF(ISNUMBER(C79/C$5),C79/C$5,"…")</f>
        <v>1.7130193167901792E-2</v>
      </c>
      <c r="AO79" s="35">
        <f t="shared" ref="AO79" si="137">IF(ISNUMBER(D79/D$5),D79/D$5,"…")</f>
        <v>1.7870998339257375E-2</v>
      </c>
      <c r="AP79" s="35">
        <f t="shared" ref="AP79" si="138">IF(ISNUMBER(E79/E$5),E79/E$5,"…")</f>
        <v>1.3068643394960201E-2</v>
      </c>
      <c r="AQ79" s="35">
        <f t="shared" ref="AQ79" si="139">IF(ISNUMBER(F79/F$5),F79/F$5,"…")</f>
        <v>1.3861582873542794E-2</v>
      </c>
      <c r="AR79" s="35">
        <f t="shared" ref="AR79" si="140">IF(ISNUMBER(G79/G$5),G79/G$5,"…")</f>
        <v>1.5339982998900388E-2</v>
      </c>
      <c r="AS79" s="35">
        <f t="shared" ref="AS79" si="141">IF(ISNUMBER(H79/H$5),H79/H$5,"…")</f>
        <v>2.1364323395175151E-2</v>
      </c>
      <c r="AT79" s="35">
        <f t="shared" ref="AT79" si="142">IF(ISNUMBER(I79/I$5),I79/I$5,"…")</f>
        <v>2.1712606367923111E-2</v>
      </c>
      <c r="AU79" s="35">
        <f t="shared" ref="AU79" si="143">IF(ISNUMBER(J79/J$5),J79/J$5,"…")</f>
        <v>2.0220817025410755E-2</v>
      </c>
      <c r="AV79" s="35">
        <f t="shared" ref="AV79" si="144">IF(ISNUMBER(K79/K$5),K79/K$5,"…")</f>
        <v>2.5563025977678473E-2</v>
      </c>
      <c r="AW79" s="35">
        <f t="shared" ref="AW79" si="145">IF(ISNUMBER(L79/L$5),L79/L$5,"…")</f>
        <v>9.0830806978637064E-3</v>
      </c>
      <c r="AX79" s="35">
        <f t="shared" ref="AX79" si="146">IF(ISNUMBER(M79/M$5),M79/M$5,"…")</f>
        <v>9.6052510928860899E-3</v>
      </c>
      <c r="AY79" s="35">
        <f t="shared" ref="AY79" si="147">IF(ISNUMBER(N79/N$5),N79/N$5,"…")</f>
        <v>9.4241059702494592E-3</v>
      </c>
      <c r="AZ79" s="35">
        <f t="shared" ref="AZ79" si="148">IF(ISNUMBER(O79/O$5),O79/O$5,"…")</f>
        <v>1.2893999238493686E-2</v>
      </c>
      <c r="BA79" s="35">
        <f t="shared" ref="BA79" si="149">IF(ISNUMBER(P79/P$5),P79/P$5,"…")</f>
        <v>1.6994350959323223E-2</v>
      </c>
      <c r="BB79" s="35">
        <f t="shared" ref="BB79" si="150">IF(ISNUMBER(Q79/Q$5),Q79/Q$5,"…")</f>
        <v>1.8120249329857157E-2</v>
      </c>
      <c r="BC79" s="35">
        <f t="shared" ref="BC79" si="151">IF(ISNUMBER(R79/R$5),R79/R$5,"…")</f>
        <v>1.8646426111135109E-2</v>
      </c>
      <c r="BD79" s="35">
        <f t="shared" ref="BD79" si="152">IF(ISNUMBER(S79/S$5),S79/S$5,"…")</f>
        <v>2.2927522289716652E-2</v>
      </c>
      <c r="BE79" s="35">
        <f t="shared" ref="BE79" si="153">IF(ISNUMBER(T79/T$5),T79/T$5,"…")</f>
        <v>2.5652277851790081E-2</v>
      </c>
      <c r="BF79" s="35">
        <f t="shared" ref="BF79" si="154">IF(ISNUMBER(U79/U$5),U79/U$5,"…")</f>
        <v>3.6396768331226292E-2</v>
      </c>
      <c r="BG79" s="35">
        <f t="shared" ref="BG79" si="155">IF(ISNUMBER(V79/V$5),V79/V$5,"…")</f>
        <v>3.9955703863530499E-2</v>
      </c>
      <c r="BH79" s="35">
        <f t="shared" ref="BH79" si="156">IF(ISNUMBER(W79/W$5),W79/W$5,"…")</f>
        <v>5.9088091948035659E-2</v>
      </c>
      <c r="BI79" s="35">
        <f t="shared" ref="BI79" si="157">IF(ISNUMBER(X79/X$5),X79/X$5,"…")</f>
        <v>7.7418027728637831E-2</v>
      </c>
      <c r="BJ79" s="35">
        <f t="shared" ref="BJ79" si="158">IF(ISNUMBER(Y79/Y$5),Y79/Y$5,"…")</f>
        <v>8.7003410388027919E-2</v>
      </c>
      <c r="BK79" s="35">
        <f t="shared" ref="BK79" si="159">IF(ISNUMBER(Z79/Z$5),Z79/Z$5,"…")</f>
        <v>0.12061376035931058</v>
      </c>
      <c r="BL79" s="35">
        <f t="shared" ref="BL79" si="160">IF(ISNUMBER(AA79/AA$5),AA79/AA$5,"…")</f>
        <v>0.12311584865265912</v>
      </c>
      <c r="BM79" s="35">
        <f t="shared" ref="BM79" si="161">IF(ISNUMBER(AB79/AB$5),AB79/AB$5,"…")</f>
        <v>0.1313360124872294</v>
      </c>
      <c r="BN79" s="35">
        <f t="shared" ref="BN79" si="162">IF(ISNUMBER(AC79/AC$5),AC79/AC$5,"…")</f>
        <v>0.13327194685889948</v>
      </c>
      <c r="BO79" s="35">
        <f t="shared" ref="BO79" si="163">IF(ISNUMBER(AD79/AD$5),AD79/AD$5,"…")</f>
        <v>0.13352516813745116</v>
      </c>
      <c r="BP79" s="35">
        <f t="shared" ref="BP79:BU79" si="164">IF(ISNUMBER(AE79/AE$5),AE79/AE$5,"…")</f>
        <v>0.12647205243569171</v>
      </c>
      <c r="BQ79" s="35">
        <f t="shared" si="164"/>
        <v>0.12211020512695173</v>
      </c>
      <c r="BR79" s="35">
        <f t="shared" si="164"/>
        <v>0.11532188046357449</v>
      </c>
      <c r="BS79" s="35">
        <f t="shared" si="164"/>
        <v>0.12429029607650953</v>
      </c>
      <c r="BT79" s="35">
        <f t="shared" si="164"/>
        <v>0.11776345463299392</v>
      </c>
      <c r="BU79" s="35">
        <f t="shared" si="164"/>
        <v>0.12312059055868814</v>
      </c>
    </row>
    <row r="80" spans="1:73">
      <c r="A80" t="s">
        <v>4</v>
      </c>
      <c r="B80" s="1" t="s">
        <v>212</v>
      </c>
      <c r="C80" s="1" t="s">
        <v>212</v>
      </c>
      <c r="D80" s="1" t="s">
        <v>212</v>
      </c>
      <c r="E80" s="1" t="s">
        <v>212</v>
      </c>
      <c r="F80" s="1">
        <v>0</v>
      </c>
      <c r="G80" s="1">
        <v>0</v>
      </c>
      <c r="H80" s="1">
        <v>0</v>
      </c>
      <c r="I80" s="1">
        <v>0</v>
      </c>
      <c r="J80" s="1">
        <v>0</v>
      </c>
      <c r="K80" s="1">
        <v>0</v>
      </c>
      <c r="L80" s="1">
        <v>0</v>
      </c>
      <c r="M80" s="1">
        <v>0</v>
      </c>
      <c r="N80" s="1">
        <v>0.1</v>
      </c>
      <c r="O80" s="1">
        <v>2.5</v>
      </c>
      <c r="P80" s="1">
        <v>11.7</v>
      </c>
      <c r="Q80" s="68">
        <f>'Table 2.1 ForeignOfficial'!E6</f>
        <v>20.7</v>
      </c>
      <c r="R80" s="68">
        <f>'Table 2.1 ForeignOfficial'!I6</f>
        <v>29.7</v>
      </c>
      <c r="S80" s="68">
        <f>'Table 2.1 ForeignOfficial'!M6</f>
        <v>36.700000000000003</v>
      </c>
      <c r="T80" s="68">
        <f>'Table 2.1 ForeignOfficial'!Q6</f>
        <v>38.700000000000003</v>
      </c>
      <c r="U80" s="68">
        <f>'Table 2.1 ForeignOfficial'!U6</f>
        <v>46.8</v>
      </c>
      <c r="V80" s="68">
        <f>'Table 2.1 ForeignOfficial'!Y6</f>
        <v>57.9</v>
      </c>
      <c r="W80" s="68">
        <f>'Table 2.1 ForeignOfficial'!AC6</f>
        <v>67.2</v>
      </c>
      <c r="X80" s="68">
        <f>'Table 2.1 ForeignOfficial'!AG6</f>
        <v>71.3</v>
      </c>
      <c r="Y80" s="68">
        <f>'Table 2.1 ForeignOfficial'!AK6</f>
        <v>82.572000000000003</v>
      </c>
      <c r="Z80" s="68">
        <f>'Table 2.1 ForeignOfficial'!AO6</f>
        <v>85.531000000000006</v>
      </c>
      <c r="AA80" s="68">
        <f>'Table 2.1 ForeignOfficial'!AS6</f>
        <v>77.055000000000007</v>
      </c>
      <c r="AB80" s="68">
        <f>'Table 2.1 ForeignOfficial'!AW6</f>
        <v>129.69900000000001</v>
      </c>
      <c r="AC80" s="68">
        <f>'Table 2.1 ForeignOfficial'!BA6</f>
        <v>170.172</v>
      </c>
      <c r="AD80" s="68">
        <f>'Table 2.1 ForeignOfficial'!BE6</f>
        <v>131.501</v>
      </c>
      <c r="AE80" s="68">
        <f>'Table 2.1 ForeignOfficial'!BI6</f>
        <v>66.147000000000006</v>
      </c>
      <c r="AF80" s="68">
        <f>'Table 2.1 ForeignOfficial'!BM6</f>
        <v>61.273000000000003</v>
      </c>
      <c r="AG80" s="68">
        <f>'Table 2.1 ForeignOfficial'!BQ6</f>
        <v>58.384</v>
      </c>
      <c r="AH80" s="68">
        <f>'Table 2.1 ForeignOfficial'!BU6</f>
        <v>109.47799999999999</v>
      </c>
      <c r="AI80" s="68">
        <f>'Table 2.1 ForeignOfficial'!BY6</f>
        <v>167.095</v>
      </c>
      <c r="AJ80" s="68">
        <f>'Table 2.1 ForeignOfficial'!CC6</f>
        <v>174.857</v>
      </c>
      <c r="AL80" t="s">
        <v>4</v>
      </c>
      <c r="AM80" s="35" t="str">
        <f>IF(ISNUMBER(B80/B$6),B80/B$6,"…")</f>
        <v>…</v>
      </c>
      <c r="AN80" s="35" t="str">
        <f t="shared" ref="AN80" si="165">IF(ISNUMBER(C80/C$6),C80/C$6,"…")</f>
        <v>…</v>
      </c>
      <c r="AO80" s="35" t="str">
        <f t="shared" ref="AO80" si="166">IF(ISNUMBER(D80/D$6),D80/D$6,"…")</f>
        <v>…</v>
      </c>
      <c r="AP80" s="35" t="str">
        <f t="shared" ref="AP80" si="167">IF(ISNUMBER(E80/E$6),E80/E$6,"…")</f>
        <v>…</v>
      </c>
      <c r="AQ80" s="35" t="str">
        <f t="shared" ref="AQ80" si="168">IF(ISNUMBER(F80/F$6),F80/F$6,"…")</f>
        <v>…</v>
      </c>
      <c r="AR80" s="35" t="str">
        <f t="shared" ref="AR80" si="169">IF(ISNUMBER(G80/G$6),G80/G$6,"…")</f>
        <v>…</v>
      </c>
      <c r="AS80" s="35">
        <f t="shared" ref="AS80" si="170">IF(ISNUMBER(H80/H$6),H80/H$6,"…")</f>
        <v>0</v>
      </c>
      <c r="AT80" s="35">
        <f t="shared" ref="AT80" si="171">IF(ISNUMBER(I80/I$6),I80/I$6,"…")</f>
        <v>0</v>
      </c>
      <c r="AU80" s="35">
        <f t="shared" ref="AU80" si="172">IF(ISNUMBER(J80/J$6),J80/J$6,"…")</f>
        <v>0</v>
      </c>
      <c r="AV80" s="35">
        <f t="shared" ref="AV80" si="173">IF(ISNUMBER(K80/K$6),K80/K$6,"…")</f>
        <v>0</v>
      </c>
      <c r="AW80" s="35">
        <f t="shared" ref="AW80" si="174">IF(ISNUMBER(L80/L$6),L80/L$6,"…")</f>
        <v>0</v>
      </c>
      <c r="AX80" s="35">
        <f t="shared" ref="AX80" si="175">IF(ISNUMBER(M80/M$6),M80/M$6,"…")</f>
        <v>0</v>
      </c>
      <c r="AY80" s="35">
        <f t="shared" ref="AY80" si="176">IF(ISNUMBER(N80/N$6),N80/N$6,"…")</f>
        <v>1.7076065333025966E-4</v>
      </c>
      <c r="AZ80" s="35">
        <f t="shared" ref="AZ80" si="177">IF(ISNUMBER(O80/O$6),O80/O$6,"…")</f>
        <v>3.5964340636971629E-3</v>
      </c>
      <c r="BA80" s="35">
        <f t="shared" ref="BA80" si="178">IF(ISNUMBER(P80/P$6),P80/P$6,"…")</f>
        <v>1.4716240692292212E-2</v>
      </c>
      <c r="BB80" s="35">
        <f t="shared" ref="BB80" si="179">IF(ISNUMBER(Q80/Q$6),Q80/Q$6,"…")</f>
        <v>2.3697957510821491E-2</v>
      </c>
      <c r="BC80" s="35">
        <f t="shared" ref="BC80" si="180">IF(ISNUMBER(R80/R$6),R80/R$6,"…")</f>
        <v>3.2630800619216138E-2</v>
      </c>
      <c r="BD80" s="35">
        <f t="shared" ref="BD80" si="181">IF(ISNUMBER(S80/S$6),S80/S$6,"…")</f>
        <v>3.7714249306602464E-2</v>
      </c>
      <c r="BE80" s="35">
        <f t="shared" ref="BE80" si="182">IF(ISNUMBER(T80/T$6),T80/T$6,"…")</f>
        <v>3.6695229525341995E-2</v>
      </c>
      <c r="BF80" s="35">
        <f t="shared" ref="BF80" si="183">IF(ISNUMBER(U80/U$6),U80/U$6,"…")</f>
        <v>4.1169133002690067E-2</v>
      </c>
      <c r="BG80" s="35">
        <f t="shared" ref="BG80" si="184">IF(ISNUMBER(V80/V$6),V80/V$6,"…")</f>
        <v>4.3896825023767967E-2</v>
      </c>
      <c r="BH80" s="35">
        <f t="shared" ref="BH80" si="185">IF(ISNUMBER(W80/W$6),W80/W$6,"…")</f>
        <v>4.5402429705620646E-2</v>
      </c>
      <c r="BI80" s="35">
        <f t="shared" ref="BI80" si="186">IF(ISNUMBER(X80/X$6),X80/X$6,"…")</f>
        <v>4.4185542094010467E-2</v>
      </c>
      <c r="BJ80" s="35">
        <f t="shared" ref="BJ80" si="187">IF(ISNUMBER(Y80/Y$6),Y80/Y$6,"…")</f>
        <v>4.5738481045052175E-2</v>
      </c>
      <c r="BK80" s="35">
        <f t="shared" ref="BK80" si="188">IF(ISNUMBER(Z80/Z$6),Z80/Z$6,"…")</f>
        <v>4.647799996413525E-2</v>
      </c>
      <c r="BL80" s="35">
        <f t="shared" ref="BL80" si="189">IF(ISNUMBER(AA80/AA$6),AA80/AA$6,"…")</f>
        <v>4.2363795901671795E-2</v>
      </c>
      <c r="BM80" s="35">
        <f t="shared" ref="BM80" si="190">IF(ISNUMBER(AB80/AB$6),AB80/AB$6,"…")</f>
        <v>7.0640348531382915E-2</v>
      </c>
      <c r="BN80" s="35">
        <f t="shared" ref="BN80" si="191">IF(ISNUMBER(AC80/AC$6),AC80/AC$6,"…")</f>
        <v>9.6978635544813827E-2</v>
      </c>
      <c r="BO80" s="35">
        <f t="shared" ref="BO80" si="192">IF(ISNUMBER(AD80/AD$6),AD80/AD$6,"…")</f>
        <v>7.5157300461742377E-2</v>
      </c>
      <c r="BP80" s="35">
        <f t="shared" ref="BP80:BU80" si="193">IF(ISNUMBER(AE80/AE$6),AE80/AE$6,"…")</f>
        <v>3.8133819746547046E-2</v>
      </c>
      <c r="BQ80" s="35">
        <f t="shared" si="193"/>
        <v>3.52090459890258E-2</v>
      </c>
      <c r="BR80" s="35">
        <f t="shared" si="193"/>
        <v>2.715970702275481E-2</v>
      </c>
      <c r="BS80" s="35">
        <f t="shared" si="193"/>
        <v>4.2652348181670845E-2</v>
      </c>
      <c r="BT80" s="35">
        <f t="shared" si="193"/>
        <v>5.5742332614543748E-2</v>
      </c>
      <c r="BU80" s="35">
        <f t="shared" si="193"/>
        <v>5.4068302988062471E-2</v>
      </c>
    </row>
    <row r="81" spans="1:73">
      <c r="A81" t="s">
        <v>5</v>
      </c>
      <c r="B81" s="1" t="s">
        <v>212</v>
      </c>
      <c r="C81" s="1" t="s">
        <v>212</v>
      </c>
      <c r="D81" s="1" t="s">
        <v>212</v>
      </c>
      <c r="E81" s="1" t="s">
        <v>212</v>
      </c>
      <c r="F81" s="1" t="s">
        <v>212</v>
      </c>
      <c r="G81" s="1" t="s">
        <v>212</v>
      </c>
      <c r="H81" s="1" t="s">
        <v>212</v>
      </c>
      <c r="I81" s="1" t="s">
        <v>212</v>
      </c>
      <c r="J81" s="1" t="s">
        <v>212</v>
      </c>
      <c r="K81" s="1" t="s">
        <v>212</v>
      </c>
      <c r="L81" s="1" t="s">
        <v>212</v>
      </c>
      <c r="M81" s="1" t="s">
        <v>212</v>
      </c>
      <c r="N81" s="1">
        <v>80.724999999999994</v>
      </c>
      <c r="O81" s="1">
        <v>56.762999999999998</v>
      </c>
      <c r="P81" s="1">
        <v>56.703000000000003</v>
      </c>
      <c r="Q81" s="68">
        <f>'Table 2.1 ForeignOfficial'!E7</f>
        <v>75.917000000000002</v>
      </c>
      <c r="R81" s="68">
        <f>'Table 2.1 ForeignOfficial'!I7</f>
        <v>68.861999999999995</v>
      </c>
      <c r="S81" s="68">
        <f>'Table 2.1 ForeignOfficial'!M7</f>
        <v>63.968000000000004</v>
      </c>
      <c r="T81" s="68">
        <f>'Table 2.1 ForeignOfficial'!Q7</f>
        <v>53.402999999999999</v>
      </c>
      <c r="U81" s="68">
        <f>'Table 2.1 ForeignOfficial'!U7</f>
        <v>62.506</v>
      </c>
      <c r="V81" s="68">
        <f>'Table 2.1 ForeignOfficial'!Y7</f>
        <v>134.554</v>
      </c>
      <c r="W81" s="68">
        <f>'Table 2.1 ForeignOfficial'!AC7</f>
        <v>113.44</v>
      </c>
      <c r="X81" s="68">
        <f>'Table 2.1 ForeignOfficial'!AG7</f>
        <v>160.28700000000001</v>
      </c>
      <c r="Y81" s="68">
        <f>'Table 2.1 ForeignOfficial'!AK7</f>
        <v>185.904</v>
      </c>
      <c r="Z81" s="68">
        <f>'Table 2.1 ForeignOfficial'!AO7</f>
        <v>174.863</v>
      </c>
      <c r="AA81" s="68">
        <f>'Table 2.1 ForeignOfficial'!AS7</f>
        <v>221.37899999999999</v>
      </c>
      <c r="AB81" s="68">
        <f>'Table 2.1 ForeignOfficial'!AW7</f>
        <v>196.536</v>
      </c>
      <c r="AC81" s="68">
        <f>'Table 2.1 ForeignOfficial'!BA7</f>
        <v>225.298</v>
      </c>
      <c r="AD81" s="68">
        <f>'Table 2.1 ForeignOfficial'!BE7</f>
        <v>199.096</v>
      </c>
      <c r="AE81" s="68">
        <f>'Table 2.1 ForeignOfficial'!BI7</f>
        <v>173.078</v>
      </c>
      <c r="AF81" s="68">
        <f>'Table 2.1 ForeignOfficial'!BM7</f>
        <v>169.875</v>
      </c>
      <c r="AG81" s="68">
        <f>'Table 2.1 ForeignOfficial'!BQ7</f>
        <v>245.43199999999999</v>
      </c>
      <c r="AH81" s="68">
        <f>'Table 2.1 ForeignOfficial'!BU7</f>
        <v>169.744</v>
      </c>
      <c r="AI81" s="68">
        <f>'Table 2.1 ForeignOfficial'!BY7</f>
        <v>140.667</v>
      </c>
      <c r="AJ81" s="68">
        <f>'Table 2.1 ForeignOfficial'!CC7</f>
        <v>150.23500000000001</v>
      </c>
      <c r="AL81" t="s">
        <v>5</v>
      </c>
      <c r="AM81" s="35" t="str">
        <f>IF(ISNUMBER(B81/B$7),B81/B$7,"…")</f>
        <v>…</v>
      </c>
      <c r="AN81" s="35" t="str">
        <f t="shared" ref="AN81" si="194">IF(ISNUMBER(C81/C$7),C81/C$7,"…")</f>
        <v>…</v>
      </c>
      <c r="AO81" s="35" t="str">
        <f t="shared" ref="AO81" si="195">IF(ISNUMBER(D81/D$7),D81/D$7,"…")</f>
        <v>…</v>
      </c>
      <c r="AP81" s="35" t="str">
        <f t="shared" ref="AP81" si="196">IF(ISNUMBER(E81/E$7),E81/E$7,"…")</f>
        <v>…</v>
      </c>
      <c r="AQ81" s="35" t="str">
        <f t="shared" ref="AQ81" si="197">IF(ISNUMBER(F81/F$7),F81/F$7,"…")</f>
        <v>…</v>
      </c>
      <c r="AR81" s="35" t="str">
        <f t="shared" ref="AR81" si="198">IF(ISNUMBER(G81/G$7),G81/G$7,"…")</f>
        <v>…</v>
      </c>
      <c r="AS81" s="35" t="str">
        <f t="shared" ref="AS81" si="199">IF(ISNUMBER(H81/H$7),H81/H$7,"…")</f>
        <v>…</v>
      </c>
      <c r="AT81" s="35" t="str">
        <f t="shared" ref="AT81" si="200">IF(ISNUMBER(I81/I$7),I81/I$7,"…")</f>
        <v>…</v>
      </c>
      <c r="AU81" s="35" t="str">
        <f t="shared" ref="AU81" si="201">IF(ISNUMBER(J81/J$7),J81/J$7,"…")</f>
        <v>…</v>
      </c>
      <c r="AV81" s="35" t="str">
        <f t="shared" ref="AV81" si="202">IF(ISNUMBER(K81/K$7),K81/K$7,"…")</f>
        <v>…</v>
      </c>
      <c r="AW81" s="35" t="str">
        <f t="shared" ref="AW81" si="203">IF(ISNUMBER(L81/L$7),L81/L$7,"…")</f>
        <v>…</v>
      </c>
      <c r="AX81" s="35" t="str">
        <f t="shared" ref="AX81" si="204">IF(ISNUMBER(M81/M$7),M81/M$7,"…")</f>
        <v>…</v>
      </c>
      <c r="AY81" s="35">
        <f t="shared" ref="AY81" si="205">IF(ISNUMBER(N81/N$7),N81/N$7,"…")</f>
        <v>0.11742467220006342</v>
      </c>
      <c r="AZ81" s="35">
        <f t="shared" ref="AZ81" si="206">IF(ISNUMBER(O81/O$7),O81/O$7,"…")</f>
        <v>7.9919296477034968E-2</v>
      </c>
      <c r="BA81" s="35">
        <f t="shared" ref="BA81" si="207">IF(ISNUMBER(P81/P$7),P81/P$7,"…")</f>
        <v>8.1822038545232068E-2</v>
      </c>
      <c r="BB81" s="35">
        <f t="shared" ref="BB81" si="208">IF(ISNUMBER(Q81/Q$7),Q81/Q$7,"…")</f>
        <v>0.10881068886538302</v>
      </c>
      <c r="BC81" s="35">
        <f t="shared" ref="BC81" si="209">IF(ISNUMBER(R81/R$7),R81/R$7,"…")</f>
        <v>0.11002885657038221</v>
      </c>
      <c r="BD81" s="35">
        <f t="shared" ref="BD81" si="210">IF(ISNUMBER(S81/S$7),S81/S$7,"…")</f>
        <v>0.11436151669172556</v>
      </c>
      <c r="BE81" s="35">
        <f t="shared" ref="BE81" si="211">IF(ISNUMBER(T81/T$7),T81/T$7,"…")</f>
        <v>0.10391204942355403</v>
      </c>
      <c r="BF81" s="35">
        <f t="shared" ref="BF81" si="212">IF(ISNUMBER(U81/U$7),U81/U$7,"…")</f>
        <v>9.7185770259344495E-2</v>
      </c>
      <c r="BG81" s="35">
        <f t="shared" ref="BG81" si="213">IF(ISNUMBER(V81/V$7),V81/V$7,"…")</f>
        <v>0.18072073935485083</v>
      </c>
      <c r="BH81" s="35">
        <f t="shared" ref="BH81" si="214">IF(ISNUMBER(W81/W$7),W81/W$7,"…")</f>
        <v>0.1356666790246446</v>
      </c>
      <c r="BI81" s="35">
        <f t="shared" ref="BI81" si="215">IF(ISNUMBER(X81/X$7),X81/X$7,"…")</f>
        <v>0.17346871411703974</v>
      </c>
      <c r="BJ81" s="35">
        <f t="shared" ref="BJ81" si="216">IF(ISNUMBER(Y81/Y$7),Y81/Y$7,"…")</f>
        <v>0.20161527341110735</v>
      </c>
      <c r="BK81" s="35">
        <f t="shared" ref="BK81" si="217">IF(ISNUMBER(Z81/Z$7),Z81/Z$7,"…")</f>
        <v>0.18912020488571973</v>
      </c>
      <c r="BL81" s="35">
        <f t="shared" ref="BL81" si="218">IF(ISNUMBER(AA81/AA$7),AA81/AA$7,"…")</f>
        <v>0.22949533190826779</v>
      </c>
      <c r="BM81" s="35">
        <f t="shared" ref="BM81" si="219">IF(ISNUMBER(AB81/AB$7),AB81/AB$7,"…")</f>
        <v>0.21729554741813936</v>
      </c>
      <c r="BN81" s="35">
        <f t="shared" ref="BN81" si="220">IF(ISNUMBER(AC81/AC$7),AC81/AC$7,"…")</f>
        <v>0.25714106361244743</v>
      </c>
      <c r="BO81" s="35">
        <f t="shared" ref="BO81" si="221">IF(ISNUMBER(AD81/AD$7),AD81/AD$7,"…")</f>
        <v>0.2264575011146801</v>
      </c>
      <c r="BP81" s="35">
        <f t="shared" ref="BP81:BU81" si="222">IF(ISNUMBER(AE81/AE$7),AE81/AE$7,"…")</f>
        <v>0.20017510319407192</v>
      </c>
      <c r="BQ81" s="35">
        <f t="shared" si="222"/>
        <v>0.19236409384763292</v>
      </c>
      <c r="BR81" s="35">
        <f t="shared" si="222"/>
        <v>0.22794645535608968</v>
      </c>
      <c r="BS81" s="35">
        <f t="shared" si="222"/>
        <v>0.16329122082659542</v>
      </c>
      <c r="BT81" s="35">
        <f t="shared" si="222"/>
        <v>0.14513378242158925</v>
      </c>
      <c r="BU81" s="35">
        <f t="shared" si="222"/>
        <v>0.15947277971027723</v>
      </c>
    </row>
    <row r="82" spans="1:73">
      <c r="A82" t="s">
        <v>6</v>
      </c>
      <c r="B82" s="1">
        <v>1.891</v>
      </c>
      <c r="C82" s="1">
        <v>2.0920000000000001</v>
      </c>
      <c r="D82" s="1">
        <v>2.2589999999999999</v>
      </c>
      <c r="E82" s="1">
        <v>2.27</v>
      </c>
      <c r="F82" s="1">
        <v>2.6</v>
      </c>
      <c r="G82" s="1">
        <v>2.677</v>
      </c>
      <c r="H82" s="1">
        <v>2.6429999999999998</v>
      </c>
      <c r="I82" s="1">
        <v>2.7629999999999999</v>
      </c>
      <c r="J82" s="1">
        <v>3.032</v>
      </c>
      <c r="K82" s="1">
        <v>2.2189999999999999</v>
      </c>
      <c r="L82" s="1">
        <v>2.9449999999999998</v>
      </c>
      <c r="M82" s="1">
        <v>3.5310000000000001</v>
      </c>
      <c r="N82" s="1">
        <v>4.1390000000000002</v>
      </c>
      <c r="O82" s="1">
        <v>4.3490000000000002</v>
      </c>
      <c r="P82" s="1">
        <v>4.8120000000000003</v>
      </c>
      <c r="Q82" s="68">
        <f>'Table 2.1 ForeignOfficial'!E8</f>
        <v>5.4089999999999998</v>
      </c>
      <c r="R82" s="68">
        <f>'Table 2.1 ForeignOfficial'!I8</f>
        <v>6.8120000000000003</v>
      </c>
      <c r="S82" s="68">
        <f>'Table 2.1 ForeignOfficial'!M8</f>
        <v>11.037000000000001</v>
      </c>
      <c r="T82" s="68">
        <f>'Table 2.1 ForeignOfficial'!Q8</f>
        <v>22.033999999999999</v>
      </c>
      <c r="U82" s="68">
        <f>'Table 2.1 ForeignOfficial'!U8</f>
        <v>14.984</v>
      </c>
      <c r="V82" s="68">
        <f>'Table 2.1 ForeignOfficial'!Y8</f>
        <v>15.769</v>
      </c>
      <c r="W82" s="68">
        <f>'Table 2.1 ForeignOfficial'!AC8</f>
        <v>25.654</v>
      </c>
      <c r="X82" s="68">
        <f>'Table 2.1 ForeignOfficial'!AG8</f>
        <v>22.956</v>
      </c>
      <c r="Y82" s="68">
        <f>'Table 2.1 ForeignOfficial'!AK8</f>
        <v>22.736000000000001</v>
      </c>
      <c r="Z82" s="68">
        <f>'Table 2.1 ForeignOfficial'!AO8</f>
        <v>37.545999999999999</v>
      </c>
      <c r="AA82" s="68">
        <f>'Table 2.1 ForeignOfficial'!AS8</f>
        <v>34.893999999999998</v>
      </c>
      <c r="AB82" s="68">
        <f>'Table 2.1 ForeignOfficial'!AW8</f>
        <v>26.835000000000001</v>
      </c>
      <c r="AC82" s="68">
        <f>'Table 2.1 ForeignOfficial'!BA8</f>
        <v>31.236000000000001</v>
      </c>
      <c r="AD82" s="68">
        <f>'Table 2.1 ForeignOfficial'!BE8</f>
        <v>32.886000000000003</v>
      </c>
      <c r="AE82" s="68">
        <f>'Table 2.1 ForeignOfficial'!BI8</f>
        <v>36.831000000000003</v>
      </c>
      <c r="AF82" s="68">
        <f>'Table 2.1 ForeignOfficial'!BM8</f>
        <v>37.36</v>
      </c>
      <c r="AG82" s="68">
        <f>'Table 2.1 ForeignOfficial'!BQ8</f>
        <v>44.622999999999998</v>
      </c>
      <c r="AH82" s="68">
        <f>'Table 2.1 ForeignOfficial'!BU8</f>
        <v>41.484000000000002</v>
      </c>
      <c r="AI82" s="68">
        <f>'Table 2.1 ForeignOfficial'!BY8</f>
        <v>51.933</v>
      </c>
      <c r="AJ82" s="68">
        <f>'Table 2.1 ForeignOfficial'!CC8</f>
        <v>55.579000000000001</v>
      </c>
      <c r="AL82" t="s">
        <v>6</v>
      </c>
      <c r="AM82" s="35">
        <f>IF(ISNUMBER(B82/B$8),B82/B$8,"…")</f>
        <v>0.12606666666666666</v>
      </c>
      <c r="AN82" s="35">
        <f t="shared" ref="AN82" si="223">IF(ISNUMBER(C82/C$8),C82/C$8,"…")</f>
        <v>0.13854304635761591</v>
      </c>
      <c r="AO82" s="35">
        <f t="shared" ref="AO82" si="224">IF(ISNUMBER(D82/D$8),D82/D$8,"…")</f>
        <v>0.11073529411764706</v>
      </c>
      <c r="AP82" s="35">
        <f t="shared" ref="AP82" si="225">IF(ISNUMBER(E82/E$8),E82/E$8,"…")</f>
        <v>7.2756410256410262E-2</v>
      </c>
      <c r="AQ82" s="35">
        <f t="shared" ref="AQ82" si="226">IF(ISNUMBER(F82/F$8),F82/F$8,"…")</f>
        <v>6.0889929742388757E-2</v>
      </c>
      <c r="AR82" s="35">
        <f t="shared" ref="AR82" si="227">IF(ISNUMBER(G82/G$8),G82/G$8,"…")</f>
        <v>5.1480769230769233E-2</v>
      </c>
      <c r="AS82" s="35">
        <f t="shared" ref="AS82" si="228">IF(ISNUMBER(H82/H$8),H82/H$8,"…")</f>
        <v>4.6778761061946901E-2</v>
      </c>
      <c r="AT82" s="35">
        <f t="shared" ref="AT82" si="229">IF(ISNUMBER(I82/I$8),I82/I$8,"…")</f>
        <v>4.7885615251299821E-2</v>
      </c>
      <c r="AU82" s="35">
        <f t="shared" ref="AU82" si="230">IF(ISNUMBER(J82/J$8),J82/J$8,"…")</f>
        <v>5.2730434782608693E-2</v>
      </c>
      <c r="AV82" s="35">
        <f t="shared" ref="AV82" si="231">IF(ISNUMBER(K82/K$8),K82/K$8,"…")</f>
        <v>3.9343971631205669E-2</v>
      </c>
      <c r="AW82" s="35">
        <f t="shared" ref="AW82" si="232">IF(ISNUMBER(L82/L$8),L82/L$8,"…")</f>
        <v>5.2683363148479427E-2</v>
      </c>
      <c r="AX82" s="35">
        <f t="shared" ref="AX82" si="233">IF(ISNUMBER(M82/M$8),M82/M$8,"…")</f>
        <v>5.735494769670587E-2</v>
      </c>
      <c r="AY82" s="35">
        <f t="shared" ref="AY82" si="234">IF(ISNUMBER(N82/N$8),N82/N$8,"…")</f>
        <v>6.5881416633505774E-2</v>
      </c>
      <c r="AZ82" s="35">
        <f t="shared" ref="AZ82" si="235">IF(ISNUMBER(O82/O$8),O82/O$8,"…")</f>
        <v>6.8705666756188888E-2</v>
      </c>
      <c r="BA82" s="35">
        <f t="shared" ref="BA82" si="236">IF(ISNUMBER(P82/P$8),P82/P$8,"…")</f>
        <v>7.0239971974076026E-2</v>
      </c>
      <c r="BB82" s="35">
        <f t="shared" ref="BB82" si="237">IF(ISNUMBER(Q82/Q$8),Q82/Q$8,"…")</f>
        <v>7.5825331183850847E-2</v>
      </c>
      <c r="BC82" s="35">
        <f t="shared" ref="BC82" si="238">IF(ISNUMBER(R82/R$8),R82/R$8,"…")</f>
        <v>9.8159862818277446E-2</v>
      </c>
      <c r="BD82" s="35">
        <f t="shared" ref="BD82" si="239">IF(ISNUMBER(S82/S$8),S82/S$8,"…")</f>
        <v>0.15873266984985332</v>
      </c>
      <c r="BE82" s="35">
        <f t="shared" ref="BE82" si="240">IF(ISNUMBER(T82/T$8),T82/T$8,"…")</f>
        <v>0.32720522720522716</v>
      </c>
      <c r="BF82" s="35">
        <f t="shared" ref="BF82" si="241">IF(ISNUMBER(U82/U$8),U82/U$8,"…")</f>
        <v>0.22219915474160301</v>
      </c>
      <c r="BG82" s="35">
        <f t="shared" ref="BG82" si="242">IF(ISNUMBER(V82/V$8),V82/V$8,"…")</f>
        <v>0.19662094763092269</v>
      </c>
      <c r="BH82" s="35">
        <f t="shared" ref="BH82" si="243">IF(ISNUMBER(W82/W$8),W82/W$8,"…")</f>
        <v>0.2720870542816537</v>
      </c>
      <c r="BI82" s="35">
        <f t="shared" ref="BI82" si="244">IF(ISNUMBER(X82/X$8),X82/X$8,"…")</f>
        <v>0.22324441548590379</v>
      </c>
      <c r="BJ82" s="35">
        <f t="shared" ref="BJ82" si="245">IF(ISNUMBER(Y82/Y$8),Y82/Y$8,"…")</f>
        <v>0.19611665559686367</v>
      </c>
      <c r="BK82" s="35">
        <f t="shared" ref="BK82" si="246">IF(ISNUMBER(Z82/Z$8),Z82/Z$8,"…")</f>
        <v>0.30340202020202017</v>
      </c>
      <c r="BL82" s="35">
        <f t="shared" ref="BL82" si="247">IF(ISNUMBER(AA82/AA$8),AA82/AA$8,"…")</f>
        <v>0.26153500224853848</v>
      </c>
      <c r="BM82" s="35">
        <f t="shared" ref="BM82" si="248">IF(ISNUMBER(AB82/AB$8),AB82/AB$8,"…")</f>
        <v>0.18566180286016729</v>
      </c>
      <c r="BN82" s="35">
        <f t="shared" ref="BN82" si="249">IF(ISNUMBER(AC82/AC$8),AC82/AC$8,"…")</f>
        <v>0.21092863702663284</v>
      </c>
      <c r="BO82" s="35">
        <f t="shared" ref="BO82" si="250">IF(ISNUMBER(AD82/AD$8),AD82/AD$8,"…")</f>
        <v>0.21981004070556312</v>
      </c>
      <c r="BP82" s="35">
        <f t="shared" ref="BP82:BU82" si="251">IF(ISNUMBER(AE82/AE$8),AE82/AE$8,"…")</f>
        <v>0.24299823842606341</v>
      </c>
      <c r="BQ82" s="35">
        <f t="shared" si="251"/>
        <v>0.23975305948263137</v>
      </c>
      <c r="BR82" s="35">
        <f t="shared" si="251"/>
        <v>0.25048274468419518</v>
      </c>
      <c r="BS82" s="35">
        <f t="shared" si="251"/>
        <v>0.22766761976368319</v>
      </c>
      <c r="BT82" s="35">
        <f t="shared" si="251"/>
        <v>0.26358985290982734</v>
      </c>
      <c r="BU82" s="35">
        <f t="shared" si="251"/>
        <v>0.26357497178302808</v>
      </c>
    </row>
    <row r="83" spans="1:73">
      <c r="A83" t="s">
        <v>7</v>
      </c>
      <c r="B83" s="1">
        <v>32.463000000000001</v>
      </c>
      <c r="C83" s="1">
        <v>35.914999999999999</v>
      </c>
      <c r="D83" s="1">
        <v>38.786000000000001</v>
      </c>
      <c r="E83" s="1">
        <v>38.973999999999997</v>
      </c>
      <c r="F83" s="1">
        <v>44.649000000000001</v>
      </c>
      <c r="G83" s="1">
        <v>45.966999999999999</v>
      </c>
      <c r="H83" s="1">
        <v>45.389000000000003</v>
      </c>
      <c r="I83" s="1">
        <v>47.448999999999998</v>
      </c>
      <c r="J83" s="1">
        <v>52.064999999999998</v>
      </c>
      <c r="K83" s="1">
        <v>38.106000000000002</v>
      </c>
      <c r="L83" s="1">
        <v>50.573999999999998</v>
      </c>
      <c r="M83" s="1">
        <v>60.63</v>
      </c>
      <c r="N83" s="1">
        <v>71.069999999999993</v>
      </c>
      <c r="O83" s="1">
        <v>125.47499999999999</v>
      </c>
      <c r="P83" s="1">
        <v>163.84</v>
      </c>
      <c r="Q83" s="68">
        <f>'Table 2.1 ForeignOfficial'!E9</f>
        <v>131.22499999999999</v>
      </c>
      <c r="R83" s="68">
        <f>'Table 2.1 ForeignOfficial'!I9</f>
        <v>157.23699999999999</v>
      </c>
      <c r="S83" s="68">
        <f>'Table 2.1 ForeignOfficial'!M9</f>
        <v>161.584</v>
      </c>
      <c r="T83" s="68">
        <f>'Table 2.1 ForeignOfficial'!Q9</f>
        <v>163.727</v>
      </c>
      <c r="U83" s="68">
        <f>'Table 2.1 ForeignOfficial'!U9</f>
        <v>180.209</v>
      </c>
      <c r="V83" s="68">
        <f>'Table 2.1 ForeignOfficial'!Y9</f>
        <v>263.36200000000002</v>
      </c>
      <c r="W83" s="68">
        <f>'Table 2.1 ForeignOfficial'!AC9</f>
        <v>349.27100000000002</v>
      </c>
      <c r="X83" s="68">
        <f>'Table 2.1 ForeignOfficial'!AG9</f>
        <v>432.52100000000002</v>
      </c>
      <c r="Y83" s="68">
        <f>'Table 2.1 ForeignOfficial'!AK9</f>
        <v>413.13499999999999</v>
      </c>
      <c r="Z83" s="68">
        <f>'Table 2.1 ForeignOfficial'!AO9</f>
        <v>403.54599999999999</v>
      </c>
      <c r="AA83" s="68">
        <f>'Table 2.1 ForeignOfficial'!AS9</f>
        <v>382.34300000000002</v>
      </c>
      <c r="AB83" s="68">
        <f>'Table 2.1 ForeignOfficial'!AW9</f>
        <v>354.48099999999999</v>
      </c>
      <c r="AC83" s="68">
        <f>'Table 2.1 ForeignOfficial'!BA9</f>
        <v>347.24599999999998</v>
      </c>
      <c r="AD83" s="68">
        <f>'Table 2.1 ForeignOfficial'!BE9</f>
        <v>347.73899999999998</v>
      </c>
      <c r="AE83" s="68">
        <f>'Table 2.1 ForeignOfficial'!BI9</f>
        <v>419.26799999999997</v>
      </c>
      <c r="AF83" s="68">
        <f>'Table 2.1 ForeignOfficial'!BM9</f>
        <v>439.10199999999998</v>
      </c>
      <c r="AG83" s="68">
        <f>'Table 2.1 ForeignOfficial'!BQ9</f>
        <v>462.18700000000001</v>
      </c>
      <c r="AH83" s="68">
        <f>'Table 2.1 ForeignOfficial'!BU9</f>
        <v>504.06</v>
      </c>
      <c r="AI83" s="68">
        <f>'Table 2.1 ForeignOfficial'!BY9</f>
        <v>586.13099999999997</v>
      </c>
      <c r="AJ83" s="68">
        <f>'Table 2.1 ForeignOfficial'!CC9</f>
        <v>577.33600000000001</v>
      </c>
      <c r="AL83" t="s">
        <v>7</v>
      </c>
      <c r="AM83" s="35">
        <f>IF(ISNUMBER(B83/B$9),B83/B$9,"…")</f>
        <v>9.7165519305597123E-2</v>
      </c>
      <c r="AN83" s="35">
        <f t="shared" ref="AN83" si="252">IF(ISNUMBER(C83/C$9),C83/C$9,"…")</f>
        <v>9.8966657481399836E-2</v>
      </c>
      <c r="AO83" s="35">
        <f t="shared" ref="AO83" si="253">IF(ISNUMBER(D83/D$9),D83/D$9,"…")</f>
        <v>0.10095262883914628</v>
      </c>
      <c r="AP83" s="35">
        <f t="shared" ref="AP83" si="254">IF(ISNUMBER(E83/E$9),E83/E$9,"…")</f>
        <v>8.5133245958934026E-2</v>
      </c>
      <c r="AQ83" s="35">
        <f t="shared" ref="AQ83" si="255">IF(ISNUMBER(F83/F$9),F83/F$9,"…")</f>
        <v>8.2150873965041393E-2</v>
      </c>
      <c r="AR83" s="35">
        <f t="shared" ref="AR83" si="256">IF(ISNUMBER(G83/G$9),G83/G$9,"…")</f>
        <v>7.6446033593879928E-2</v>
      </c>
      <c r="AS83" s="35">
        <f t="shared" ref="AS83" si="257">IF(ISNUMBER(H83/H$9),H83/H$9,"…")</f>
        <v>6.3507765496012308E-2</v>
      </c>
      <c r="AT83" s="35">
        <f t="shared" ref="AT83" si="258">IF(ISNUMBER(I83/I$9),I83/I$9,"…")</f>
        <v>6.2821395471997887E-2</v>
      </c>
      <c r="AU83" s="35">
        <f t="shared" ref="AU83" si="259">IF(ISNUMBER(J83/J$9),J83/J$9,"…")</f>
        <v>6.5655737704918032E-2</v>
      </c>
      <c r="AV83" s="35">
        <f t="shared" ref="AV83" si="260">IF(ISNUMBER(K83/K$9),K83/K$9,"…")</f>
        <v>4.5575888051668463E-2</v>
      </c>
      <c r="AW83" s="35">
        <f t="shared" ref="AW83" si="261">IF(ISNUMBER(L83/L$9),L83/L$9,"…")</f>
        <v>5.9019722254638814E-2</v>
      </c>
      <c r="AX83" s="35">
        <f t="shared" ref="AX83" si="262">IF(ISNUMBER(M83/M$9),M83/M$9,"…")</f>
        <v>6.8897335810591986E-2</v>
      </c>
      <c r="AY83" s="35">
        <f t="shared" ref="AY83" si="263">IF(ISNUMBER(N83/N$9),N83/N$9,"…")</f>
        <v>7.8299123142365146E-2</v>
      </c>
      <c r="AZ83" s="35">
        <f t="shared" ref="AZ83" si="264">IF(ISNUMBER(O83/O$9),O83/O$9,"…")</f>
        <v>0.12978073546036864</v>
      </c>
      <c r="BA83" s="35">
        <f t="shared" ref="BA83" si="265">IF(ISNUMBER(P83/P$9),P83/P$9,"…")</f>
        <v>0.15450685869374561</v>
      </c>
      <c r="BB83" s="35">
        <f t="shared" ref="BB83" si="266">IF(ISNUMBER(Q83/Q$9),Q83/Q$9,"…")</f>
        <v>0.11568329620477684</v>
      </c>
      <c r="BC83" s="35">
        <f t="shared" ref="BC83" si="267">IF(ISNUMBER(R83/R$9),R83/R$9,"…")</f>
        <v>0.13087040802482955</v>
      </c>
      <c r="BD83" s="35">
        <f t="shared" ref="BD83" si="268">IF(ISNUMBER(S83/S$9),S83/S$9,"…")</f>
        <v>0.13383770405851672</v>
      </c>
      <c r="BE83" s="35">
        <f t="shared" ref="BE83" si="269">IF(ISNUMBER(T83/T$9),T83/T$9,"…")</f>
        <v>0.12903482577654413</v>
      </c>
      <c r="BF83" s="35">
        <f t="shared" ref="BF83" si="270">IF(ISNUMBER(U83/U$9),U83/U$9,"…")</f>
        <v>0.12970256268524155</v>
      </c>
      <c r="BG83" s="35">
        <f t="shared" ref="BG83" si="271">IF(ISNUMBER(V83/V$9),V83/V$9,"…")</f>
        <v>0.16185159373690222</v>
      </c>
      <c r="BH83" s="35">
        <f t="shared" ref="BH83" si="272">IF(ISNUMBER(W83/W$9),W83/W$9,"…")</f>
        <v>0.20280843028454765</v>
      </c>
      <c r="BI83" s="35">
        <f t="shared" ref="BI83" si="273">IF(ISNUMBER(X83/X$9),X83/X$9,"…")</f>
        <v>0.23633270970026274</v>
      </c>
      <c r="BJ83" s="35">
        <f t="shared" ref="BJ83" si="274">IF(ISNUMBER(Y83/Y$9),Y83/Y$9,"…")</f>
        <v>0.21564226564396202</v>
      </c>
      <c r="BK83" s="35">
        <f t="shared" ref="BK83" si="275">IF(ISNUMBER(Z83/Z$9),Z83/Z$9,"…")</f>
        <v>0.20129954347374973</v>
      </c>
      <c r="BL83" s="35">
        <f t="shared" ref="BL83" si="276">IF(ISNUMBER(AA83/AA$9),AA83/AA$9,"…")</f>
        <v>0.18465511337650001</v>
      </c>
      <c r="BM83" s="35">
        <f t="shared" ref="BM83" si="277">IF(ISNUMBER(AB83/AB$9),AB83/AB$9,"…")</f>
        <v>0.16610553257131558</v>
      </c>
      <c r="BN83" s="35">
        <f t="shared" ref="BN83" si="278">IF(ISNUMBER(AC83/AC$9),AC83/AC$9,"…")</f>
        <v>0.15855931054101652</v>
      </c>
      <c r="BO83" s="35">
        <f t="shared" ref="BO83" si="279">IF(ISNUMBER(AD83/AD$9),AD83/AD$9,"…")</f>
        <v>0.15370066781792954</v>
      </c>
      <c r="BP83" s="35">
        <f t="shared" ref="BP83:BU83" si="280">IF(ISNUMBER(AE83/AE$9),AE83/AE$9,"…")</f>
        <v>0.18073649384099749</v>
      </c>
      <c r="BQ83" s="35">
        <f t="shared" si="280"/>
        <v>0.1840224329490435</v>
      </c>
      <c r="BR83" s="35">
        <f t="shared" si="280"/>
        <v>0.17361711878381958</v>
      </c>
      <c r="BS83" s="35">
        <f t="shared" si="280"/>
        <v>0.17831937018303154</v>
      </c>
      <c r="BT83" s="35">
        <f t="shared" si="280"/>
        <v>0.19844469031941778</v>
      </c>
      <c r="BU83" s="35">
        <f t="shared" si="280"/>
        <v>0.18615479064776408</v>
      </c>
    </row>
    <row r="84" spans="1:73">
      <c r="A84" t="s">
        <v>8</v>
      </c>
      <c r="B84" s="1">
        <v>85.534999999999997</v>
      </c>
      <c r="C84" s="1">
        <v>94.631</v>
      </c>
      <c r="D84" s="1">
        <v>102.194</v>
      </c>
      <c r="E84" s="1">
        <v>102.691</v>
      </c>
      <c r="F84" s="1">
        <v>117.643</v>
      </c>
      <c r="G84" s="1">
        <v>121.11499999999999</v>
      </c>
      <c r="H84" s="1">
        <v>119.59399999999999</v>
      </c>
      <c r="I84" s="1">
        <v>125.02200000000001</v>
      </c>
      <c r="J84" s="1">
        <v>137.18299999999999</v>
      </c>
      <c r="K84" s="1">
        <v>100.40300000000001</v>
      </c>
      <c r="L84" s="1">
        <v>133.25299999999999</v>
      </c>
      <c r="M84" s="1">
        <v>159.75</v>
      </c>
      <c r="N84" s="1">
        <v>245.79400000000001</v>
      </c>
      <c r="O84" s="1">
        <v>256.97800000000001</v>
      </c>
      <c r="P84" s="1">
        <v>265.03199999999998</v>
      </c>
      <c r="Q84" s="68">
        <f>'Table 2.1 ForeignOfficial'!E10</f>
        <v>302.45499999999998</v>
      </c>
      <c r="R84" s="68">
        <f>'Table 2.1 ForeignOfficial'!I10</f>
        <v>360.50400000000002</v>
      </c>
      <c r="S84" s="68">
        <f>'Table 2.1 ForeignOfficial'!M10</f>
        <v>431.68400000000003</v>
      </c>
      <c r="T84" s="68">
        <f>'Table 2.1 ForeignOfficial'!Q10</f>
        <v>565.94500000000005</v>
      </c>
      <c r="U84" s="68">
        <f>'Table 2.1 ForeignOfficial'!U10</f>
        <v>536.36400000000003</v>
      </c>
      <c r="V84" s="68">
        <f>'Table 2.1 ForeignOfficial'!Y10</f>
        <v>528.27499999999998</v>
      </c>
      <c r="W84" s="68">
        <f>'Table 2.1 ForeignOfficial'!AC10</f>
        <v>587.66399999999999</v>
      </c>
      <c r="X84" s="68">
        <f>'Table 2.1 ForeignOfficial'!AG10</f>
        <v>580.95600000000002</v>
      </c>
      <c r="Y84" s="68">
        <f>'Table 2.1 ForeignOfficial'!AK10</f>
        <v>681.12099999999998</v>
      </c>
      <c r="Z84" s="68">
        <f>'Table 2.1 ForeignOfficial'!AO10</f>
        <v>773.42499999999995</v>
      </c>
      <c r="AA84" s="68">
        <f>'Table 2.1 ForeignOfficial'!AS10</f>
        <v>653.82899999999995</v>
      </c>
      <c r="AB84" s="68">
        <f>'Table 2.1 ForeignOfficial'!AW10</f>
        <v>627.59699999999998</v>
      </c>
      <c r="AC84" s="68">
        <f>'Table 2.1 ForeignOfficial'!BA10</f>
        <v>688.60599999999999</v>
      </c>
      <c r="AD84" s="68">
        <f>'Table 2.1 ForeignOfficial'!BE10</f>
        <v>691.20500000000004</v>
      </c>
      <c r="AE84" s="68">
        <f>'Table 2.1 ForeignOfficial'!BI10</f>
        <v>746.41600000000005</v>
      </c>
      <c r="AF84" s="68">
        <f>'Table 2.1 ForeignOfficial'!BM10</f>
        <v>742.86300000000006</v>
      </c>
      <c r="AG84" s="68">
        <f>'Table 2.1 ForeignOfficial'!BQ10</f>
        <v>720.04700000000003</v>
      </c>
      <c r="AH84" s="68">
        <f>'Table 2.1 ForeignOfficial'!BU10</f>
        <v>751.23199999999997</v>
      </c>
      <c r="AI84" s="68">
        <f>'Table 2.1 ForeignOfficial'!BY10</f>
        <v>743.21500000000003</v>
      </c>
      <c r="AJ84" s="68">
        <f>'Table 2.1 ForeignOfficial'!CC10</f>
        <v>750.76499999999999</v>
      </c>
      <c r="AL84" t="s">
        <v>8</v>
      </c>
      <c r="AM84" s="35">
        <f>IF(ISNUMBER(B84/B$10),B84/B$10,"…")</f>
        <v>0.18398580339858034</v>
      </c>
      <c r="AN84" s="35">
        <f t="shared" ref="AN84" si="281">IF(ISNUMBER(C84/C$10),C84/C$10,"…")</f>
        <v>0.17939526066350711</v>
      </c>
      <c r="AO84" s="35">
        <f t="shared" ref="AO84" si="282">IF(ISNUMBER(D84/D$10),D84/D$10,"…")</f>
        <v>0.17318081681071004</v>
      </c>
      <c r="AP84" s="35">
        <f t="shared" ref="AP84" si="283">IF(ISNUMBER(E84/E$10),E84/E$10,"…")</f>
        <v>0.14647125944943659</v>
      </c>
      <c r="AQ84" s="35">
        <f t="shared" ref="AQ84" si="284">IF(ISNUMBER(F84/F$10),F84/F$10,"…")</f>
        <v>0.14812767564845125</v>
      </c>
      <c r="AR84" s="35">
        <f t="shared" ref="AR84" si="285">IF(ISNUMBER(G84/G$10),G84/G$10,"…")</f>
        <v>0.13636005404188245</v>
      </c>
      <c r="AS84" s="35">
        <f t="shared" ref="AS84" si="286">IF(ISNUMBER(H84/H$10),H84/H$10,"…")</f>
        <v>0.11074543939253634</v>
      </c>
      <c r="AT84" s="35">
        <f t="shared" ref="AT84" si="287">IF(ISNUMBER(I84/I$10),I84/I$10,"…")</f>
        <v>0.11205700457112126</v>
      </c>
      <c r="AU84" s="35">
        <f t="shared" ref="AU84" si="288">IF(ISNUMBER(J84/J$10),J84/J$10,"…")</f>
        <v>0.120072647702407</v>
      </c>
      <c r="AV84" s="35">
        <f t="shared" ref="AV84" si="289">IF(ISNUMBER(K84/K$10),K84/K$10,"…")</f>
        <v>8.3718002167931307E-2</v>
      </c>
      <c r="AW84" s="35">
        <f t="shared" ref="AW84" si="290">IF(ISNUMBER(L84/L$10),L84/L$10,"…")</f>
        <v>0.107142397684329</v>
      </c>
      <c r="AX84" s="35">
        <f t="shared" ref="AX84" si="291">IF(ISNUMBER(M84/M$10),M84/M$10,"…")</f>
        <v>0.12662642628122558</v>
      </c>
      <c r="AY84" s="35">
        <f t="shared" ref="AY84" si="292">IF(ISNUMBER(N84/N$10),N84/N$10,"…")</f>
        <v>0.19281605385802336</v>
      </c>
      <c r="AZ84" s="35">
        <f t="shared" ref="AZ84" si="293">IF(ISNUMBER(O84/O$10),O84/O$10,"…")</f>
        <v>0.19320448423143519</v>
      </c>
      <c r="BA84" s="35">
        <f t="shared" ref="BA84" si="294">IF(ISNUMBER(P84/P$10),P84/P$10,"…")</f>
        <v>0.18671772956110427</v>
      </c>
      <c r="BB84" s="35">
        <f t="shared" ref="BB84" si="295">IF(ISNUMBER(Q84/Q$10),Q84/Q$10,"…")</f>
        <v>0.20303476405192822</v>
      </c>
      <c r="BC84" s="35">
        <f t="shared" ref="BC84" si="296">IF(ISNUMBER(R84/R$10),R84/R$10,"…")</f>
        <v>0.23094115966409165</v>
      </c>
      <c r="BD84" s="35">
        <f t="shared" ref="BD84" si="297">IF(ISNUMBER(S84/S$10),S84/S$10,"…")</f>
        <v>0.26797624191137398</v>
      </c>
      <c r="BE84" s="35">
        <f t="shared" ref="BE84" si="298">IF(ISNUMBER(T84/T$10),T84/T$10,"…")</f>
        <v>0.34955051217832517</v>
      </c>
      <c r="BF84" s="35">
        <f t="shared" ref="BF84" si="299">IF(ISNUMBER(U84/U$10),U84/U$10,"…")</f>
        <v>0.31785625817065122</v>
      </c>
      <c r="BG84" s="35">
        <f t="shared" ref="BG84" si="300">IF(ISNUMBER(V84/V$10),V84/V$10,"…")</f>
        <v>0.29272243081383237</v>
      </c>
      <c r="BH84" s="35">
        <f t="shared" ref="BH84" si="301">IF(ISNUMBER(W84/W$10),W84/W$10,"…")</f>
        <v>0.27729914752538876</v>
      </c>
      <c r="BI84" s="35">
        <f t="shared" ref="BI84" si="302">IF(ISNUMBER(X84/X$10),X84/X$10,"…")</f>
        <v>0.26947560991448488</v>
      </c>
      <c r="BJ84" s="35">
        <f t="shared" ref="BJ84" si="303">IF(ISNUMBER(Y84/Y$10),Y84/Y$10,"…")</f>
        <v>0.30477898946797549</v>
      </c>
      <c r="BK84" s="35">
        <f t="shared" ref="BK84" si="304">IF(ISNUMBER(Z84/Z$10),Z84/Z$10,"…")</f>
        <v>0.3483455472528027</v>
      </c>
      <c r="BL84" s="35">
        <f t="shared" ref="BL84" si="305">IF(ISNUMBER(AA84/AA$10),AA84/AA$10,"…")</f>
        <v>0.29391385262703634</v>
      </c>
      <c r="BM84" s="35">
        <f t="shared" ref="BM84" si="306">IF(ISNUMBER(AB84/AB$10),AB84/AB$10,"…")</f>
        <v>0.28559928354101116</v>
      </c>
      <c r="BN84" s="35">
        <f t="shared" ref="BN84" si="307">IF(ISNUMBER(AC84/AC$10),AC84/AC$10,"…")</f>
        <v>0.31553055730568763</v>
      </c>
      <c r="BO84" s="35">
        <f t="shared" ref="BO84" si="308">IF(ISNUMBER(AD84/AD$10),AD84/AD$10,"…")</f>
        <v>0.32408579584242941</v>
      </c>
      <c r="BP84" s="35">
        <f t="shared" ref="BP84:BU84" si="309">IF(ISNUMBER(AE84/AE$10),AE84/AE$10,"…")</f>
        <v>0.35774535154293546</v>
      </c>
      <c r="BQ84" s="35">
        <f t="shared" si="309"/>
        <v>0.35800419467453681</v>
      </c>
      <c r="BR84" s="35">
        <f t="shared" si="309"/>
        <v>0.30680051385731727</v>
      </c>
      <c r="BS84" s="35">
        <f t="shared" si="309"/>
        <v>0.30015458581270621</v>
      </c>
      <c r="BT84" s="35">
        <f t="shared" si="309"/>
        <v>0.28920030647142669</v>
      </c>
      <c r="BU84" s="35">
        <f t="shared" si="309"/>
        <v>0.28526923063770221</v>
      </c>
    </row>
    <row r="85" spans="1:73">
      <c r="A85" t="s">
        <v>9</v>
      </c>
      <c r="B85" s="1" t="s">
        <v>212</v>
      </c>
      <c r="C85" s="1" t="s">
        <v>212</v>
      </c>
      <c r="D85" s="1" t="s">
        <v>212</v>
      </c>
      <c r="E85" s="1" t="s">
        <v>212</v>
      </c>
      <c r="F85" s="1" t="s">
        <v>212</v>
      </c>
      <c r="G85" s="1" t="s">
        <v>212</v>
      </c>
      <c r="H85" s="1" t="s">
        <v>212</v>
      </c>
      <c r="I85" s="1" t="s">
        <v>212</v>
      </c>
      <c r="J85" s="1" t="s">
        <v>212</v>
      </c>
      <c r="K85" s="1" t="s">
        <v>212</v>
      </c>
      <c r="L85" s="1" t="s">
        <v>212</v>
      </c>
      <c r="M85" s="1" t="s">
        <v>212</v>
      </c>
      <c r="N85" s="1" t="s">
        <v>212</v>
      </c>
      <c r="O85" s="1" t="s">
        <v>212</v>
      </c>
      <c r="P85" s="1">
        <v>12.702</v>
      </c>
      <c r="Q85" s="68">
        <f>'Table 2.1 ForeignOfficial'!E11</f>
        <v>17.864999999999998</v>
      </c>
      <c r="R85" s="68">
        <f>'Table 2.1 ForeignOfficial'!I11</f>
        <v>15.183</v>
      </c>
      <c r="S85" s="68">
        <f>'Table 2.1 ForeignOfficial'!M11</f>
        <v>16.273</v>
      </c>
      <c r="T85" s="68">
        <f>'Table 2.1 ForeignOfficial'!Q11</f>
        <v>17.178000000000001</v>
      </c>
      <c r="U85" s="68">
        <f>'Table 2.1 ForeignOfficial'!U11</f>
        <v>15.004</v>
      </c>
      <c r="V85" s="68">
        <f>'Table 2.1 ForeignOfficial'!Y11</f>
        <v>12.303000000000001</v>
      </c>
      <c r="W85" s="68">
        <f>'Table 2.1 ForeignOfficial'!AC11</f>
        <v>84.177000000000007</v>
      </c>
      <c r="X85" s="68">
        <f>'Table 2.1 ForeignOfficial'!AG11</f>
        <v>125.035</v>
      </c>
      <c r="Y85" s="68">
        <f>'Table 2.1 ForeignOfficial'!AK11</f>
        <v>227.68199999999999</v>
      </c>
      <c r="Z85" s="68">
        <f>'Table 2.1 ForeignOfficial'!AO11</f>
        <v>251.39699999999999</v>
      </c>
      <c r="AA85" s="68">
        <f>'Table 2.1 ForeignOfficial'!AS11</f>
        <v>247.81</v>
      </c>
      <c r="AB85" s="68">
        <f>'Table 2.1 ForeignOfficial'!AW11</f>
        <v>247.95599999999999</v>
      </c>
      <c r="AC85" s="68">
        <f>'Table 2.1 ForeignOfficial'!BA11</f>
        <v>253.417</v>
      </c>
      <c r="AD85" s="68">
        <f>'Table 2.1 ForeignOfficial'!BE11</f>
        <v>255.28700000000001</v>
      </c>
      <c r="AE85" s="68">
        <f>'Table 2.1 ForeignOfficial'!BI11</f>
        <v>273.87</v>
      </c>
      <c r="AF85" s="68">
        <f>'Table 2.1 ForeignOfficial'!BM11</f>
        <v>265.03300000000002</v>
      </c>
      <c r="AG85" s="68">
        <f>'Table 2.1 ForeignOfficial'!BQ11</f>
        <v>266.33699999999999</v>
      </c>
      <c r="AH85" s="68">
        <f>'Table 2.1 ForeignOfficial'!BU11</f>
        <v>267.40100000000001</v>
      </c>
      <c r="AI85" s="68">
        <f>'Table 2.1 ForeignOfficial'!BY11</f>
        <v>262.67899999999997</v>
      </c>
      <c r="AJ85" s="68">
        <f>'Table 2.1 ForeignOfficial'!CC11</f>
        <v>259.15600000000001</v>
      </c>
      <c r="AL85" t="s">
        <v>9</v>
      </c>
      <c r="AM85" s="35" t="str">
        <f>IF(ISNUMBER(B85/B$11),B85/B$11,"…")</f>
        <v>…</v>
      </c>
      <c r="AN85" s="35" t="str">
        <f t="shared" ref="AN85" si="310">IF(ISNUMBER(C85/C$11),C85/C$11,"…")</f>
        <v>…</v>
      </c>
      <c r="AO85" s="35" t="str">
        <f t="shared" ref="AO85" si="311">IF(ISNUMBER(D85/D$11),D85/D$11,"…")</f>
        <v>…</v>
      </c>
      <c r="AP85" s="35" t="str">
        <f t="shared" ref="AP85" si="312">IF(ISNUMBER(E85/E$11),E85/E$11,"…")</f>
        <v>…</v>
      </c>
      <c r="AQ85" s="35" t="str">
        <f t="shared" ref="AQ85" si="313">IF(ISNUMBER(F85/F$11),F85/F$11,"…")</f>
        <v>…</v>
      </c>
      <c r="AR85" s="35" t="str">
        <f t="shared" ref="AR85" si="314">IF(ISNUMBER(G85/G$11),G85/G$11,"…")</f>
        <v>…</v>
      </c>
      <c r="AS85" s="35" t="str">
        <f t="shared" ref="AS85" si="315">IF(ISNUMBER(H85/H$11),H85/H$11,"…")</f>
        <v>…</v>
      </c>
      <c r="AT85" s="35" t="str">
        <f t="shared" ref="AT85" si="316">IF(ISNUMBER(I85/I$11),I85/I$11,"…")</f>
        <v>…</v>
      </c>
      <c r="AU85" s="35" t="str">
        <f t="shared" ref="AU85" si="317">IF(ISNUMBER(J85/J$11),J85/J$11,"…")</f>
        <v>…</v>
      </c>
      <c r="AV85" s="35" t="str">
        <f t="shared" ref="AV85" si="318">IF(ISNUMBER(K85/K$11),K85/K$11,"…")</f>
        <v>…</v>
      </c>
      <c r="AW85" s="35" t="str">
        <f t="shared" ref="AW85" si="319">IF(ISNUMBER(L85/L$11),L85/L$11,"…")</f>
        <v>…</v>
      </c>
      <c r="AX85" s="35" t="str">
        <f t="shared" ref="AX85" si="320">IF(ISNUMBER(M85/M$11),M85/M$11,"…")</f>
        <v>…</v>
      </c>
      <c r="AY85" s="35" t="str">
        <f t="shared" ref="AY85" si="321">IF(ISNUMBER(N85/N$11),N85/N$11,"…")</f>
        <v>…</v>
      </c>
      <c r="AZ85" s="35" t="str">
        <f t="shared" ref="AZ85" si="322">IF(ISNUMBER(O85/O$11),O85/O$11,"…")</f>
        <v>…</v>
      </c>
      <c r="BA85" s="35">
        <f t="shared" ref="BA85" si="323">IF(ISNUMBER(P85/P$11),P85/P$11,"…")</f>
        <v>6.9979615448184679E-2</v>
      </c>
      <c r="BB85" s="35">
        <f t="shared" ref="BB85" si="324">IF(ISNUMBER(Q85/Q$11),Q85/Q$11,"…")</f>
        <v>8.9646832127337123E-2</v>
      </c>
      <c r="BC85" s="35">
        <f t="shared" ref="BC85" si="325">IF(ISNUMBER(R85/R$11),R85/R$11,"…")</f>
        <v>7.0956555875425278E-2</v>
      </c>
      <c r="BD85" s="35">
        <f t="shared" ref="BD85" si="326">IF(ISNUMBER(S85/S$11),S85/S$11,"…")</f>
        <v>7.2090550657865599E-2</v>
      </c>
      <c r="BE85" s="35">
        <f t="shared" ref="BE85" si="327">IF(ISNUMBER(T85/T$11),T85/T$11,"…")</f>
        <v>7.1600358460288019E-2</v>
      </c>
      <c r="BF85" s="35">
        <f t="shared" ref="BF85" si="328">IF(ISNUMBER(U85/U$11),U85/U$11,"…")</f>
        <v>5.6666981399301299E-2</v>
      </c>
      <c r="BG85" s="35">
        <f t="shared" ref="BG85" si="329">IF(ISNUMBER(V85/V$11),V85/V$11,"…")</f>
        <v>4.0865336708053493E-2</v>
      </c>
      <c r="BH85" s="35">
        <f t="shared" ref="BH85" si="330">IF(ISNUMBER(W85/W$11),W85/W$11,"…")</f>
        <v>0.25464198203103733</v>
      </c>
      <c r="BI85" s="35">
        <f t="shared" ref="BI85" si="331">IF(ISNUMBER(X85/X$11),X85/X$11,"…")</f>
        <v>0.35099021713194939</v>
      </c>
      <c r="BJ85" s="35">
        <f t="shared" ref="BJ85" si="332">IF(ISNUMBER(Y85/Y$11),Y85/Y$11,"…")</f>
        <v>0.74629037809135157</v>
      </c>
      <c r="BK85" s="35">
        <f t="shared" ref="BK85" si="333">IF(ISNUMBER(Z85/Z$11),Z85/Z$11,"…")</f>
        <v>0.78254170337144402</v>
      </c>
      <c r="BL85" s="35">
        <f t="shared" ref="BL85" si="334">IF(ISNUMBER(AA85/AA$11),AA85/AA$11,"…")</f>
        <v>0.77047921375738038</v>
      </c>
      <c r="BM85" s="35">
        <f t="shared" ref="BM85" si="335">IF(ISNUMBER(AB85/AB$11),AB85/AB$11,"…")</f>
        <v>0.78719439214951714</v>
      </c>
      <c r="BN85" s="35">
        <f t="shared" ref="BN85" si="336">IF(ISNUMBER(AC85/AC$11),AC85/AC$11,"…")</f>
        <v>0.79335368239805903</v>
      </c>
      <c r="BO85" s="35">
        <f t="shared" ref="BO85" si="337">IF(ISNUMBER(AD85/AD$11),AD85/AD$11,"…")</f>
        <v>0.79035244145583339</v>
      </c>
      <c r="BP85" s="35">
        <f t="shared" ref="BP85:BU85" si="338">IF(ISNUMBER(AE85/AE$11),AE85/AE$11,"…")</f>
        <v>0.80215924268341265</v>
      </c>
      <c r="BQ85" s="35">
        <f t="shared" si="338"/>
        <v>0.7813449842423813</v>
      </c>
      <c r="BR85" s="35">
        <f t="shared" si="338"/>
        <v>0.75923180861920536</v>
      </c>
      <c r="BS85" s="35">
        <f t="shared" si="338"/>
        <v>0.73433367843774799</v>
      </c>
      <c r="BT85" s="35">
        <f t="shared" si="338"/>
        <v>0.7137919321748345</v>
      </c>
      <c r="BU85" s="35">
        <f t="shared" si="338"/>
        <v>0.70213140647902061</v>
      </c>
    </row>
    <row r="86" spans="1:73">
      <c r="A86" t="s">
        <v>10</v>
      </c>
      <c r="B86" s="1" t="s">
        <v>212</v>
      </c>
      <c r="C86" s="1" t="s">
        <v>212</v>
      </c>
      <c r="D86" s="1" t="s">
        <v>212</v>
      </c>
      <c r="E86" s="1" t="s">
        <v>212</v>
      </c>
      <c r="F86" s="1" t="s">
        <v>212</v>
      </c>
      <c r="G86" s="1" t="s">
        <v>212</v>
      </c>
      <c r="H86" s="1" t="s">
        <v>212</v>
      </c>
      <c r="I86" s="1" t="s">
        <v>212</v>
      </c>
      <c r="J86" s="1" t="s">
        <v>212</v>
      </c>
      <c r="K86" s="1" t="s">
        <v>212</v>
      </c>
      <c r="L86" s="1" t="s">
        <v>212</v>
      </c>
      <c r="M86" s="1" t="s">
        <v>212</v>
      </c>
      <c r="N86" s="1" t="s">
        <v>212</v>
      </c>
      <c r="O86" s="1">
        <v>4.4800000000000004</v>
      </c>
      <c r="P86" s="1">
        <v>3.5590000000000002</v>
      </c>
      <c r="Q86" s="68">
        <f>'Table 2.1 ForeignOfficial'!E12</f>
        <v>5.4290000000000003</v>
      </c>
      <c r="R86" s="68">
        <f>'Table 2.1 ForeignOfficial'!I12</f>
        <v>15.388999999999999</v>
      </c>
      <c r="S86" s="68">
        <f>'Table 2.1 ForeignOfficial'!M12</f>
        <v>19.952000000000002</v>
      </c>
      <c r="T86" s="68">
        <f>'Table 2.1 ForeignOfficial'!Q12</f>
        <v>23.558</v>
      </c>
      <c r="U86" s="68">
        <f>'Table 2.1 ForeignOfficial'!U12</f>
        <v>30.361000000000001</v>
      </c>
      <c r="V86" s="68">
        <f>'Table 2.1 ForeignOfficial'!Y12</f>
        <v>25.42</v>
      </c>
      <c r="W86" s="68">
        <f>'Table 2.1 ForeignOfficial'!AC12</f>
        <v>33.521000000000001</v>
      </c>
      <c r="X86" s="68">
        <f>'Table 2.1 ForeignOfficial'!AG12</f>
        <v>66.61</v>
      </c>
      <c r="Y86" s="68">
        <f>'Table 2.1 ForeignOfficial'!AK12</f>
        <v>83.337000000000003</v>
      </c>
      <c r="Z86" s="68">
        <f>'Table 2.1 ForeignOfficial'!AO12</f>
        <v>85.394000000000005</v>
      </c>
      <c r="AA86" s="68">
        <f>'Table 2.1 ForeignOfficial'!AS12</f>
        <v>82.02</v>
      </c>
      <c r="AB86" s="68">
        <f>'Table 2.1 ForeignOfficial'!AW12</f>
        <v>77.733999999999995</v>
      </c>
      <c r="AC86" s="68">
        <f>'Table 2.1 ForeignOfficial'!BA12</f>
        <v>74.778999999999996</v>
      </c>
      <c r="AD86" s="68">
        <f>'Table 2.1 ForeignOfficial'!BE12</f>
        <v>69.820999999999998</v>
      </c>
      <c r="AE86" s="68">
        <f>'Table 2.1 ForeignOfficial'!BI12</f>
        <v>71.397000000000006</v>
      </c>
      <c r="AF86" s="68">
        <f>'Table 2.1 ForeignOfficial'!BM12</f>
        <v>68.66</v>
      </c>
      <c r="AG86" s="68">
        <f>'Table 2.1 ForeignOfficial'!BQ12</f>
        <v>65.632000000000005</v>
      </c>
      <c r="AH86" s="68">
        <f>'Table 2.1 ForeignOfficial'!BU12</f>
        <v>74.125</v>
      </c>
      <c r="AI86" s="68">
        <f>'Table 2.1 ForeignOfficial'!BY12</f>
        <v>74.117000000000004</v>
      </c>
      <c r="AJ86" s="68">
        <f>'Table 2.1 ForeignOfficial'!CC12</f>
        <v>68.808999999999997</v>
      </c>
      <c r="AL86" t="s">
        <v>10</v>
      </c>
      <c r="AM86" s="35" t="str">
        <f>IF(ISNUMBER(B86/B$12),B86/B$12,"…")</f>
        <v>…</v>
      </c>
      <c r="AN86" s="35" t="str">
        <f t="shared" ref="AN86" si="339">IF(ISNUMBER(C86/C$12),C86/C$12,"…")</f>
        <v>…</v>
      </c>
      <c r="AO86" s="35" t="str">
        <f t="shared" ref="AO86" si="340">IF(ISNUMBER(D86/D$12),D86/D$12,"…")</f>
        <v>…</v>
      </c>
      <c r="AP86" s="35" t="str">
        <f t="shared" ref="AP86" si="341">IF(ISNUMBER(E86/E$12),E86/E$12,"…")</f>
        <v>…</v>
      </c>
      <c r="AQ86" s="35" t="str">
        <f t="shared" ref="AQ86" si="342">IF(ISNUMBER(F86/F$12),F86/F$12,"…")</f>
        <v>…</v>
      </c>
      <c r="AR86" s="35" t="str">
        <f t="shared" ref="AR86" si="343">IF(ISNUMBER(G86/G$12),G86/G$12,"…")</f>
        <v>…</v>
      </c>
      <c r="AS86" s="35" t="str">
        <f t="shared" ref="AS86" si="344">IF(ISNUMBER(H86/H$12),H86/H$12,"…")</f>
        <v>…</v>
      </c>
      <c r="AT86" s="35" t="str">
        <f t="shared" ref="AT86" si="345">IF(ISNUMBER(I86/I$12),I86/I$12,"…")</f>
        <v>…</v>
      </c>
      <c r="AU86" s="35" t="str">
        <f t="shared" ref="AU86" si="346">IF(ISNUMBER(J86/J$12),J86/J$12,"…")</f>
        <v>…</v>
      </c>
      <c r="AV86" s="35" t="str">
        <f t="shared" ref="AV86" si="347">IF(ISNUMBER(K86/K$12),K86/K$12,"…")</f>
        <v>…</v>
      </c>
      <c r="AW86" s="35" t="str">
        <f t="shared" ref="AW86" si="348">IF(ISNUMBER(L86/L$12),L86/L$12,"…")</f>
        <v>…</v>
      </c>
      <c r="AX86" s="35" t="str">
        <f t="shared" ref="AX86" si="349">IF(ISNUMBER(M86/M$12),M86/M$12,"…")</f>
        <v>…</v>
      </c>
      <c r="AY86" s="35" t="str">
        <f t="shared" ref="AY86" si="350">IF(ISNUMBER(N86/N$12),N86/N$12,"…")</f>
        <v>…</v>
      </c>
      <c r="AZ86" s="35">
        <f t="shared" ref="AZ86" si="351">IF(ISNUMBER(O86/O$12),O86/O$12,"…")</f>
        <v>0.10664381442071938</v>
      </c>
      <c r="BA86" s="35">
        <f t="shared" ref="BA86" si="352">IF(ISNUMBER(P86/P$12),P86/P$12,"…")</f>
        <v>8.1949849179119946E-2</v>
      </c>
      <c r="BB86" s="35">
        <f t="shared" ref="BB86" si="353">IF(ISNUMBER(Q86/Q$12),Q86/Q$12,"…")</f>
        <v>0.12362800018217425</v>
      </c>
      <c r="BC86" s="35">
        <f t="shared" ref="BC86" si="354">IF(ISNUMBER(R86/R$12),R86/R$12,"…")</f>
        <v>0.34674748203059869</v>
      </c>
      <c r="BD86" s="35">
        <f t="shared" ref="BD86" si="355">IF(ISNUMBER(S86/S$12),S86/S$12,"…")</f>
        <v>0.45616040604494851</v>
      </c>
      <c r="BE86" s="35">
        <f t="shared" ref="BE86" si="356">IF(ISNUMBER(T86/T$12),T86/T$12,"…")</f>
        <v>0.49916304693293778</v>
      </c>
      <c r="BF86" s="35">
        <f t="shared" ref="BF86" si="357">IF(ISNUMBER(U86/U$12),U86/U$12,"…")</f>
        <v>0.38131899875660946</v>
      </c>
      <c r="BG86" s="35">
        <f t="shared" ref="BG86" si="358">IF(ISNUMBER(V86/V$12),V86/V$12,"…")</f>
        <v>0.24278196422261064</v>
      </c>
      <c r="BH86" s="35">
        <f t="shared" ref="BH86" si="359">IF(ISNUMBER(W86/W$12),W86/W$12,"…")</f>
        <v>0.23241350620536644</v>
      </c>
      <c r="BI86" s="35">
        <f t="shared" ref="BI86" si="360">IF(ISNUMBER(X86/X$12),X86/X$12,"…")</f>
        <v>0.35108339877824452</v>
      </c>
      <c r="BJ86" s="35">
        <f t="shared" ref="BJ86" si="361">IF(ISNUMBER(Y86/Y$12),Y86/Y$12,"…")</f>
        <v>0.3967937303000581</v>
      </c>
      <c r="BK86" s="35">
        <f t="shared" ref="BK86" si="362">IF(ISNUMBER(Z86/Z$12),Z86/Z$12,"…")</f>
        <v>0.39673483799630188</v>
      </c>
      <c r="BL86" s="35">
        <f t="shared" ref="BL86" si="363">IF(ISNUMBER(AA86/AA$12),AA86/AA$12,"…")</f>
        <v>0.40328250918227365</v>
      </c>
      <c r="BM86" s="35">
        <f t="shared" ref="BM86" si="364">IF(ISNUMBER(AB86/AB$12),AB86/AB$12,"…")</f>
        <v>0.38562739981545602</v>
      </c>
      <c r="BN86" s="35">
        <f t="shared" ref="BN86" si="365">IF(ISNUMBER(AC86/AC$12),AC86/AC$12,"…")</f>
        <v>0.37271164054128142</v>
      </c>
      <c r="BO86" s="35">
        <f t="shared" ref="BO86" si="366">IF(ISNUMBER(AD86/AD$12),AD86/AD$12,"…")</f>
        <v>0.34691596029056654</v>
      </c>
      <c r="BP86" s="35">
        <f t="shared" ref="BP86:BU86" si="367">IF(ISNUMBER(AE86/AE$12),AE86/AE$12,"…")</f>
        <v>0.34684330185379503</v>
      </c>
      <c r="BQ86" s="35">
        <f t="shared" si="367"/>
        <v>0.33758967071977497</v>
      </c>
      <c r="BR86" s="35">
        <f t="shared" si="367"/>
        <v>0.30122312228928105</v>
      </c>
      <c r="BS86" s="35">
        <f t="shared" si="367"/>
        <v>0.31392005149771096</v>
      </c>
      <c r="BT86" s="35">
        <f t="shared" si="367"/>
        <v>0.32973129281964592</v>
      </c>
      <c r="BU86" s="35">
        <f t="shared" si="367"/>
        <v>0.31174226635979774</v>
      </c>
    </row>
    <row r="87" spans="1:73">
      <c r="A87" t="s">
        <v>11</v>
      </c>
      <c r="B87" s="1">
        <v>14.839</v>
      </c>
      <c r="C87" s="1">
        <v>16.417000000000002</v>
      </c>
      <c r="D87" s="1">
        <v>17.73</v>
      </c>
      <c r="E87" s="1">
        <v>17.815999999999999</v>
      </c>
      <c r="F87" s="1">
        <v>20.41</v>
      </c>
      <c r="G87" s="1">
        <v>21.012</v>
      </c>
      <c r="H87" s="1">
        <v>20.748000000000001</v>
      </c>
      <c r="I87" s="1">
        <v>21.69</v>
      </c>
      <c r="J87" s="1">
        <v>23.8</v>
      </c>
      <c r="K87" s="1">
        <v>17.419</v>
      </c>
      <c r="L87" s="1">
        <v>23.117999999999999</v>
      </c>
      <c r="M87" s="1">
        <v>27.715</v>
      </c>
      <c r="N87" s="1">
        <v>32.487000000000002</v>
      </c>
      <c r="O87" s="1">
        <v>33.843000000000004</v>
      </c>
      <c r="P87" s="1">
        <v>29.411000000000001</v>
      </c>
      <c r="Q87" s="68">
        <f>'Table 2.1 ForeignOfficial'!E13</f>
        <v>39.375</v>
      </c>
      <c r="R87" s="68">
        <f>'Table 2.1 ForeignOfficial'!I13</f>
        <v>38.756999999999998</v>
      </c>
      <c r="S87" s="68">
        <f>'Table 2.1 ForeignOfficial'!M13</f>
        <v>44.671999999999997</v>
      </c>
      <c r="T87" s="68">
        <f>'Table 2.1 ForeignOfficial'!Q13</f>
        <v>39.633000000000003</v>
      </c>
      <c r="U87" s="68">
        <f>'Table 2.1 ForeignOfficial'!U13</f>
        <v>54.957999999999998</v>
      </c>
      <c r="V87" s="68">
        <f>'Table 2.1 ForeignOfficial'!Y13</f>
        <v>70.137</v>
      </c>
      <c r="W87" s="68">
        <f>'Table 2.1 ForeignOfficial'!AC13</f>
        <v>64.778999999999996</v>
      </c>
      <c r="X87" s="68">
        <f>'Table 2.1 ForeignOfficial'!AG13</f>
        <v>146.291</v>
      </c>
      <c r="Y87" s="68">
        <f>'Table 2.1 ForeignOfficial'!AK13</f>
        <v>136.03899999999999</v>
      </c>
      <c r="Z87" s="68">
        <f>'Table 2.1 ForeignOfficial'!AO13</f>
        <v>110.249</v>
      </c>
      <c r="AA87" s="68">
        <f>'Table 2.1 ForeignOfficial'!AS13</f>
        <v>96.866</v>
      </c>
      <c r="AB87" s="68">
        <f>'Table 2.1 ForeignOfficial'!AW13</f>
        <v>121.41800000000001</v>
      </c>
      <c r="AC87" s="68">
        <f>'Table 2.1 ForeignOfficial'!BA13</f>
        <v>131.69300000000001</v>
      </c>
      <c r="AD87" s="68">
        <f>'Table 2.1 ForeignOfficial'!BE13</f>
        <v>149.54300000000001</v>
      </c>
      <c r="AE87" s="68">
        <f>'Table 2.1 ForeignOfficial'!BI13</f>
        <v>155.255</v>
      </c>
      <c r="AF87" s="68">
        <f>'Table 2.1 ForeignOfficial'!BM13</f>
        <v>150.02500000000001</v>
      </c>
      <c r="AG87" s="68">
        <f>'Table 2.1 ForeignOfficial'!BQ13</f>
        <v>175.44900000000001</v>
      </c>
      <c r="AH87" s="68">
        <f>'Table 2.1 ForeignOfficial'!BU13</f>
        <v>222.15799999999999</v>
      </c>
      <c r="AI87" s="68">
        <f>'Table 2.1 ForeignOfficial'!BY13</f>
        <v>225.41800000000001</v>
      </c>
      <c r="AJ87" s="68">
        <f>'Table 2.1 ForeignOfficial'!CC13</f>
        <v>188.714</v>
      </c>
      <c r="AL87" t="s">
        <v>11</v>
      </c>
      <c r="AM87" s="35">
        <f>IF(ISNUMBER(B87/B$13),B87/B$13,"…")</f>
        <v>1.9656908199761559E-2</v>
      </c>
      <c r="AN87" s="35">
        <f t="shared" ref="AN87" si="368">IF(ISNUMBER(C87/C$13),C87/C$13,"…")</f>
        <v>1.955335874225822E-2</v>
      </c>
      <c r="AO87" s="35">
        <f t="shared" ref="AO87" si="369">IF(ISNUMBER(D87/D$13),D87/D$13,"…")</f>
        <v>1.8706478159949358E-2</v>
      </c>
      <c r="AP87" s="35">
        <f t="shared" ref="AP87" si="370">IF(ISNUMBER(E87/E$13),E87/E$13,"…")</f>
        <v>1.9350494189203864E-2</v>
      </c>
      <c r="AQ87" s="35">
        <f t="shared" ref="AQ87" si="371">IF(ISNUMBER(F87/F$13),F87/F$13,"…")</f>
        <v>2.0978517833281942E-2</v>
      </c>
      <c r="AR87" s="35">
        <f t="shared" ref="AR87" si="372">IF(ISNUMBER(G87/G$13),G87/G$13,"…")</f>
        <v>2.0268158580109965E-2</v>
      </c>
      <c r="AS87" s="35">
        <f t="shared" ref="AS87" si="373">IF(ISNUMBER(H87/H$13),H87/H$13,"…")</f>
        <v>1.8920299106328656E-2</v>
      </c>
      <c r="AT87" s="35">
        <f t="shared" ref="AT87" si="374">IF(ISNUMBER(I87/I$13),I87/I$13,"…")</f>
        <v>1.7208822596001268E-2</v>
      </c>
      <c r="AU87" s="35">
        <f t="shared" ref="AU87" si="375">IF(ISNUMBER(J87/J$13),J87/J$13,"…")</f>
        <v>1.8712162905888827E-2</v>
      </c>
      <c r="AV87" s="35">
        <f t="shared" ref="AV87" si="376">IF(ISNUMBER(K87/K$13),K87/K$13,"…")</f>
        <v>1.3402323613141495E-2</v>
      </c>
      <c r="AW87" s="35">
        <f t="shared" ref="AW87" si="377">IF(ISNUMBER(L87/L$13),L87/L$13,"…")</f>
        <v>1.7364981596935326E-2</v>
      </c>
      <c r="AX87" s="35">
        <f t="shared" ref="AX87" si="378">IF(ISNUMBER(M87/M$13),M87/M$13,"…")</f>
        <v>2.0475498478466927E-2</v>
      </c>
      <c r="AY87" s="35">
        <f t="shared" ref="AY87" si="379">IF(ISNUMBER(N87/N$13),N87/N$13,"…")</f>
        <v>2.2877734014916617E-2</v>
      </c>
      <c r="AZ87" s="35">
        <f t="shared" ref="AZ87" si="380">IF(ISNUMBER(O87/O$13),O87/O$13,"…")</f>
        <v>2.356521848118083E-2</v>
      </c>
      <c r="BA87" s="35">
        <f t="shared" ref="BA87" si="381">IF(ISNUMBER(P87/P$13),P87/P$13,"…")</f>
        <v>1.9989451691875222E-2</v>
      </c>
      <c r="BB87" s="35">
        <f t="shared" ref="BB87" si="382">IF(ISNUMBER(Q87/Q$13),Q87/Q$13,"…")</f>
        <v>2.5794959714005139E-2</v>
      </c>
      <c r="BC87" s="35">
        <f t="shared" ref="BC87" si="383">IF(ISNUMBER(R87/R$13),R87/R$13,"…")</f>
        <v>2.4350202619922719E-2</v>
      </c>
      <c r="BD87" s="35">
        <f t="shared" ref="BD87" si="384">IF(ISNUMBER(S87/S$13),S87/S$13,"…")</f>
        <v>2.6953010221412655E-2</v>
      </c>
      <c r="BE87" s="35">
        <f t="shared" ref="BE87" si="385">IF(ISNUMBER(T87/T$13),T87/T$13,"…")</f>
        <v>2.3623060990329167E-2</v>
      </c>
      <c r="BF87" s="35">
        <f t="shared" ref="BF87" si="386">IF(ISNUMBER(U87/U$13),U87/U$13,"…")</f>
        <v>3.1605928282526792E-2</v>
      </c>
      <c r="BG87" s="35">
        <f t="shared" ref="BG87" si="387">IF(ISNUMBER(V87/V$13),V87/V$13,"…")</f>
        <v>3.8128585920197272E-2</v>
      </c>
      <c r="BH87" s="35">
        <f t="shared" ref="BH87" si="388">IF(ISNUMBER(W87/W$13),W87/W$13,"…")</f>
        <v>3.3719743896725836E-2</v>
      </c>
      <c r="BI87" s="35">
        <f t="shared" ref="BI87" si="389">IF(ISNUMBER(X87/X$13),X87/X$13,"…")</f>
        <v>7.410842785736467E-2</v>
      </c>
      <c r="BJ87" s="35">
        <f t="shared" ref="BJ87" si="390">IF(ISNUMBER(Y87/Y$13),Y87/Y$13,"…")</f>
        <v>6.6188140344799723E-2</v>
      </c>
      <c r="BK87" s="35">
        <f t="shared" ref="BK87" si="391">IF(ISNUMBER(Z87/Z$13),Z87/Z$13,"…")</f>
        <v>5.1588423125299467E-2</v>
      </c>
      <c r="BL87" s="35">
        <f t="shared" ref="BL87" si="392">IF(ISNUMBER(AA87/AA$13),AA87/AA$13,"…")</f>
        <v>4.3941637361959406E-2</v>
      </c>
      <c r="BM87" s="35">
        <f t="shared" ref="BM87" si="393">IF(ISNUMBER(AB87/AB$13),AB87/AB$13,"…")</f>
        <v>5.4175562590493019E-2</v>
      </c>
      <c r="BN87" s="35">
        <f t="shared" ref="BN87" si="394">IF(ISNUMBER(AC87/AC$13),AC87/AC$13,"…")</f>
        <v>5.75621546961326E-2</v>
      </c>
      <c r="BO87" s="35">
        <f t="shared" ref="BO87" si="395">IF(ISNUMBER(AD87/AD$13),AD87/AD$13,"…")</f>
        <v>6.4121084110819113E-2</v>
      </c>
      <c r="BP87" s="35">
        <f t="shared" ref="BP87:BU87" si="396">IF(ISNUMBER(AE87/AE$13),AE87/AE$13,"…")</f>
        <v>6.5106509141246591E-2</v>
      </c>
      <c r="BQ87" s="35">
        <f t="shared" si="396"/>
        <v>6.2141400317779587E-2</v>
      </c>
      <c r="BR87" s="35">
        <f t="shared" si="396"/>
        <v>6.809245723773194E-2</v>
      </c>
      <c r="BS87" s="35">
        <f t="shared" si="396"/>
        <v>8.2735078894358022E-2</v>
      </c>
      <c r="BT87" s="35">
        <f t="shared" si="396"/>
        <v>8.1587226212382027E-2</v>
      </c>
      <c r="BU87" s="35">
        <f t="shared" si="396"/>
        <v>6.5790432403166774E-2</v>
      </c>
    </row>
    <row r="88" spans="1:73">
      <c r="A88" s="34" t="s">
        <v>12</v>
      </c>
      <c r="B88" s="1">
        <v>6524.1769999999997</v>
      </c>
      <c r="C88" s="1">
        <v>8798.2860000000001</v>
      </c>
      <c r="D88" s="1">
        <v>9334.2289999999994</v>
      </c>
      <c r="E88" s="1">
        <v>8274.375</v>
      </c>
      <c r="F88" s="1">
        <v>7957.2830000000004</v>
      </c>
      <c r="G88" s="1">
        <v>8108.7889999999998</v>
      </c>
      <c r="H88" s="1">
        <v>7738.9179999999997</v>
      </c>
      <c r="I88" s="1">
        <v>9756.3430000000008</v>
      </c>
      <c r="J88" s="1">
        <v>8902.0630000000001</v>
      </c>
      <c r="K88" s="1">
        <v>8933.0669999999991</v>
      </c>
      <c r="L88" s="1">
        <v>8743.4680000000008</v>
      </c>
      <c r="M88" s="1">
        <v>10315.914000000001</v>
      </c>
      <c r="N88" s="1">
        <v>10459.040999999999</v>
      </c>
      <c r="O88" s="1">
        <v>10937.68</v>
      </c>
      <c r="P88" s="1">
        <v>11237.271000000001</v>
      </c>
      <c r="Q88" s="68">
        <f>'Table 2.1 ForeignOfficial'!E14</f>
        <v>13179.534</v>
      </c>
      <c r="R88" s="68">
        <f>'Table 2.1 ForeignOfficial'!I14</f>
        <v>15976.752</v>
      </c>
      <c r="S88" s="68">
        <f>'Table 2.1 ForeignOfficial'!M14</f>
        <v>17055.355</v>
      </c>
      <c r="T88" s="68">
        <f>'Table 2.1 ForeignOfficial'!Q14</f>
        <v>19240.569</v>
      </c>
      <c r="U88" s="68">
        <f>'Table 2.1 ForeignOfficial'!U14</f>
        <v>18091.428</v>
      </c>
      <c r="V88" s="68">
        <f>'Table 2.1 ForeignOfficial'!Y14</f>
        <v>17133.412</v>
      </c>
      <c r="W88" s="68">
        <f>'Table 2.1 ForeignOfficial'!AC14</f>
        <v>21625.781999999999</v>
      </c>
      <c r="X88" s="68">
        <f>'Table 2.1 ForeignOfficial'!AG14</f>
        <v>22345.235000000001</v>
      </c>
      <c r="Y88" s="68">
        <f>'Table 2.1 ForeignOfficial'!AK14</f>
        <v>30186.182000000001</v>
      </c>
      <c r="Z88" s="68">
        <f>'Table 2.1 ForeignOfficial'!AO14</f>
        <v>36554.728000000003</v>
      </c>
      <c r="AA88" s="68">
        <f>'Table 2.1 ForeignOfficial'!AS14</f>
        <v>37766.678999999996</v>
      </c>
      <c r="AB88" s="68">
        <f>'Table 2.1 ForeignOfficial'!AW14</f>
        <v>37632.756000000001</v>
      </c>
      <c r="AC88" s="68">
        <f>'Table 2.1 ForeignOfficial'!BA14</f>
        <v>37144.366000000002</v>
      </c>
      <c r="AD88" s="68">
        <f>'Table 2.1 ForeignOfficial'!BE14</f>
        <v>47800.85</v>
      </c>
      <c r="AE88" s="68">
        <f>'Table 2.1 ForeignOfficial'!BI14</f>
        <v>49650.392999999996</v>
      </c>
      <c r="AF88" s="68">
        <f>'Table 2.1 ForeignOfficial'!BM14</f>
        <v>56777.955000000002</v>
      </c>
      <c r="AG88" s="68">
        <f>'Table 2.1 ForeignOfficial'!BQ14</f>
        <v>60450</v>
      </c>
      <c r="AH88" s="68">
        <f>'Table 2.1 ForeignOfficial'!BU14</f>
        <v>62449.654999999999</v>
      </c>
      <c r="AI88" s="68">
        <f>'Table 2.1 ForeignOfficial'!BY14</f>
        <v>70223.216</v>
      </c>
      <c r="AJ88" s="68">
        <f>'Table 2.1 ForeignOfficial'!CC14</f>
        <v>80162.721999999994</v>
      </c>
      <c r="AL88" t="s">
        <v>12</v>
      </c>
      <c r="AM88" s="35">
        <f>IF(ISNUMBER(B88/B$14),B88/B$14,"…")</f>
        <v>2.9345261291681822E-2</v>
      </c>
      <c r="AN88" s="35">
        <f t="shared" ref="AN88" si="397">IF(ISNUMBER(C88/C$14),C88/C$14,"…")</f>
        <v>3.8224166098909121E-2</v>
      </c>
      <c r="AO88" s="35">
        <f t="shared" ref="AO88" si="398">IF(ISNUMBER(D88/D$14),D88/D$14,"…")</f>
        <v>3.8584239195382175E-2</v>
      </c>
      <c r="AP88" s="35">
        <f t="shared" ref="AP88" si="399">IF(ISNUMBER(E88/E$14),E88/E$14,"…")</f>
        <v>3.115108114068342E-2</v>
      </c>
      <c r="AQ88" s="35">
        <f t="shared" ref="AQ88" si="400">IF(ISNUMBER(F88/F$14),F88/F$14,"…")</f>
        <v>2.7441677370448454E-2</v>
      </c>
      <c r="AR88" s="35">
        <f t="shared" ref="AR88" si="401">IF(ISNUMBER(G88/G$14),G88/G$14,"…")</f>
        <v>2.4106410253326851E-2</v>
      </c>
      <c r="AS88" s="35">
        <f t="shared" ref="AS88" si="402">IF(ISNUMBER(H88/H$14),H88/H$14,"…")</f>
        <v>1.9952763555485659E-2</v>
      </c>
      <c r="AT88" s="35">
        <f t="shared" ref="AT88" si="403">IF(ISNUMBER(I88/I$14),I88/I$14,"…")</f>
        <v>2.3272967502652397E-2</v>
      </c>
      <c r="AU88" s="35">
        <f t="shared" ref="AU88" si="404">IF(ISNUMBER(J88/J$14),J88/J$14,"…")</f>
        <v>1.9798157632340364E-2</v>
      </c>
      <c r="AV88" s="35">
        <f t="shared" ref="AV88" si="405">IF(ISNUMBER(K88/K$14),K88/K$14,"…")</f>
        <v>1.7874384100725529E-2</v>
      </c>
      <c r="AW88" s="35">
        <f t="shared" ref="AW88" si="406">IF(ISNUMBER(L88/L$14),L88/L$14,"…")</f>
        <v>1.5586092893845799E-2</v>
      </c>
      <c r="AX88" s="35">
        <f t="shared" ref="AX88" si="407">IF(ISNUMBER(M88/M$14),M88/M$14,"…")</f>
        <v>1.6796750299961916E-2</v>
      </c>
      <c r="AY88" s="35">
        <f t="shared" ref="AY88" si="408">IF(ISNUMBER(N88/N$14),N88/N$14,"…")</f>
        <v>1.6140827652223581E-2</v>
      </c>
      <c r="AZ88" s="35">
        <f t="shared" ref="AZ88" si="409">IF(ISNUMBER(O88/O$14),O88/O$14,"…")</f>
        <v>1.6384311393592216E-2</v>
      </c>
      <c r="BA88" s="35">
        <f t="shared" ref="BA88" si="410">IF(ISNUMBER(P88/P$14),P88/P$14,"…")</f>
        <v>1.5652415878267954E-2</v>
      </c>
      <c r="BB88" s="35">
        <f t="shared" ref="BB88" si="411">IF(ISNUMBER(Q88/Q$14),Q88/Q$14,"…")</f>
        <v>1.7307276985027729E-2</v>
      </c>
      <c r="BC88" s="35">
        <f t="shared" ref="BC88" si="412">IF(ISNUMBER(R88/R$14),R88/R$14,"…")</f>
        <v>2.0572923544346491E-2</v>
      </c>
      <c r="BD88" s="35">
        <f t="shared" ref="BD88" si="413">IF(ISNUMBER(S88/S$14),S88/S$14,"…")</f>
        <v>2.2123304808678777E-2</v>
      </c>
      <c r="BE88" s="35">
        <f t="shared" ref="BE88" si="414">IF(ISNUMBER(T88/T$14),T88/T$14,"…")</f>
        <v>2.5112262131164281E-2</v>
      </c>
      <c r="BF88" s="35">
        <f t="shared" ref="BF88" si="415">IF(ISNUMBER(U88/U$14),U88/U$14,"…")</f>
        <v>2.3624360478710596E-2</v>
      </c>
      <c r="BG88" s="35">
        <f t="shared" ref="BG88" si="416">IF(ISNUMBER(V88/V$14),V88/V$14,"…")</f>
        <v>2.1067294400299513E-2</v>
      </c>
      <c r="BH88" s="35">
        <f t="shared" ref="BH88" si="417">IF(ISNUMBER(W88/W$14),W88/W$14,"…")</f>
        <v>2.5046642690474335E-2</v>
      </c>
      <c r="BI88" s="35">
        <f t="shared" ref="BI88" si="418">IF(ISNUMBER(X88/X$14),X88/X$14,"…")</f>
        <v>2.4541394582123205E-2</v>
      </c>
      <c r="BJ88" s="35">
        <f t="shared" ref="BJ88" si="419">IF(ISNUMBER(Y88/Y$14),Y88/Y$14,"…")</f>
        <v>3.1770041185453853E-2</v>
      </c>
      <c r="BK88" s="35">
        <f t="shared" ref="BK88" si="420">IF(ISNUMBER(Z88/Z$14),Z88/Z$14,"…")</f>
        <v>3.6962613395832081E-2</v>
      </c>
      <c r="BL88" s="35">
        <f t="shared" ref="BL88" si="421">IF(ISNUMBER(AA88/AA$14),AA88/AA$14,"…")</f>
        <v>3.6680423828334967E-2</v>
      </c>
      <c r="BM88" s="35">
        <f t="shared" ref="BM88" si="422">IF(ISNUMBER(AB88/AB$14),AB88/AB$14,"…")</f>
        <v>3.5754752295145902E-2</v>
      </c>
      <c r="BN88" s="35">
        <f t="shared" ref="BN88" si="423">IF(ISNUMBER(AC88/AC$14),AC88/AC$14,"…")</f>
        <v>3.4398024618626635E-2</v>
      </c>
      <c r="BO88" s="35">
        <f t="shared" ref="BO88" si="424">IF(ISNUMBER(AD88/AD$14),AD88/AD$14,"…")</f>
        <v>4.3376555820424101E-2</v>
      </c>
      <c r="BP88" s="35">
        <f t="shared" ref="BP88:BU88" si="425">IF(ISNUMBER(AE88/AE$14),AE88/AE$14,"…")</f>
        <v>4.4495381070975892E-2</v>
      </c>
      <c r="BQ88" s="35">
        <f t="shared" si="425"/>
        <v>5.0042395226703694E-2</v>
      </c>
      <c r="BR88" s="35">
        <f t="shared" si="425"/>
        <v>4.9533635292668438E-2</v>
      </c>
      <c r="BS88" s="35">
        <f t="shared" si="425"/>
        <v>5.1157304632962988E-2</v>
      </c>
      <c r="BT88" s="35">
        <f t="shared" si="425"/>
        <v>5.5217319226937268E-2</v>
      </c>
      <c r="BU88" s="35">
        <f t="shared" si="425"/>
        <v>6.1776231845477057E-2</v>
      </c>
    </row>
    <row r="89" spans="1:73">
      <c r="A89" s="34" t="s">
        <v>13</v>
      </c>
      <c r="B89" s="1" t="s">
        <v>212</v>
      </c>
      <c r="C89" s="1" t="s">
        <v>212</v>
      </c>
      <c r="D89" s="1" t="s">
        <v>212</v>
      </c>
      <c r="E89" s="1" t="s">
        <v>212</v>
      </c>
      <c r="F89" s="1" t="s">
        <v>212</v>
      </c>
      <c r="G89" s="1">
        <v>5632.58</v>
      </c>
      <c r="H89" s="1">
        <v>5109.4560000000001</v>
      </c>
      <c r="I89" s="1">
        <v>5030.5029999999997</v>
      </c>
      <c r="J89" s="1">
        <v>14836.391</v>
      </c>
      <c r="K89" s="1">
        <v>18565.698</v>
      </c>
      <c r="L89" s="1">
        <v>21980.225999999999</v>
      </c>
      <c r="M89" s="1">
        <v>23635.751</v>
      </c>
      <c r="N89" s="1">
        <v>23714.513999999999</v>
      </c>
      <c r="O89" s="1">
        <v>20001.424999999999</v>
      </c>
      <c r="P89" s="1">
        <v>12337.699000000001</v>
      </c>
      <c r="Q89" s="68">
        <f>'Table 2.1 ForeignOfficial'!E15</f>
        <v>8499.35</v>
      </c>
      <c r="R89" s="68">
        <f>'Table 2.1 ForeignOfficial'!I15</f>
        <v>5519.1279999999997</v>
      </c>
      <c r="S89" s="68">
        <f>'Table 2.1 ForeignOfficial'!M15</f>
        <v>5414.4390000000003</v>
      </c>
      <c r="T89" s="68">
        <f>'Table 2.1 ForeignOfficial'!Q15</f>
        <v>5673.1009999999997</v>
      </c>
      <c r="U89" s="68">
        <f>'Table 2.1 ForeignOfficial'!U15</f>
        <v>7576.165</v>
      </c>
      <c r="V89" s="68">
        <f>'Table 2.1 ForeignOfficial'!Y15</f>
        <v>9037.9580000000005</v>
      </c>
      <c r="W89" s="68">
        <f>'Table 2.1 ForeignOfficial'!AC15</f>
        <v>11970.999</v>
      </c>
      <c r="X89" s="68">
        <f>'Table 2.1 ForeignOfficial'!AG15</f>
        <v>18938.128000000001</v>
      </c>
      <c r="Y89" s="68">
        <f>'Table 2.1 ForeignOfficial'!AK15</f>
        <v>25378.075000000001</v>
      </c>
      <c r="Z89" s="68">
        <f>'Table 2.1 ForeignOfficial'!AO15</f>
        <v>31729.682000000001</v>
      </c>
      <c r="AA89" s="68">
        <f>'Table 2.1 ForeignOfficial'!AS15</f>
        <v>48135.822</v>
      </c>
      <c r="AB89" s="68">
        <f>'Table 2.1 ForeignOfficial'!AW15</f>
        <v>55338.714</v>
      </c>
      <c r="AC89" s="68">
        <f>'Table 2.1 ForeignOfficial'!BA15</f>
        <v>63200.131999999998</v>
      </c>
      <c r="AD89" s="68">
        <f>'Table 2.1 ForeignOfficial'!BE15</f>
        <v>64851.065000000002</v>
      </c>
      <c r="AE89" s="68">
        <f>'Table 2.1 ForeignOfficial'!BI15</f>
        <v>78277.885999999999</v>
      </c>
      <c r="AF89" s="68">
        <f>'Table 2.1 ForeignOfficial'!BM15</f>
        <v>90946.706000000006</v>
      </c>
      <c r="AG89" s="68">
        <f>'Table 2.1 ForeignOfficial'!BQ15</f>
        <v>92194.187999999995</v>
      </c>
      <c r="AH89" s="68">
        <f>'Table 2.1 ForeignOfficial'!BU15</f>
        <v>118461.928</v>
      </c>
      <c r="AI89" s="68">
        <f>'Table 2.1 ForeignOfficial'!BY15</f>
        <v>129080.36199999999</v>
      </c>
      <c r="AJ89" s="68">
        <f>'Table 2.1 ForeignOfficial'!CC15</f>
        <v>134055.198</v>
      </c>
      <c r="AL89" t="s">
        <v>13</v>
      </c>
      <c r="AM89" s="35" t="str">
        <f>IF(ISNUMBER(B89/B$15),B89/B$15,"…")</f>
        <v>…</v>
      </c>
      <c r="AN89" s="35" t="str">
        <f t="shared" ref="AN89" si="426">IF(ISNUMBER(C89/C$15),C89/C$15,"…")</f>
        <v>…</v>
      </c>
      <c r="AO89" s="35" t="str">
        <f t="shared" ref="AO89" si="427">IF(ISNUMBER(D89/D$15),D89/D$15,"…")</f>
        <v>…</v>
      </c>
      <c r="AP89" s="35" t="str">
        <f t="shared" ref="AP89" si="428">IF(ISNUMBER(E89/E$15),E89/E$15,"…")</f>
        <v>…</v>
      </c>
      <c r="AQ89" s="35" t="str">
        <f t="shared" ref="AQ89" si="429">IF(ISNUMBER(F89/F$15),F89/F$15,"…")</f>
        <v>…</v>
      </c>
      <c r="AR89" s="35">
        <f t="shared" ref="AR89" si="430">IF(ISNUMBER(G89/G$15),G89/G$15,"…")</f>
        <v>0.21091658007320657</v>
      </c>
      <c r="AS89" s="35">
        <f t="shared" ref="AS89" si="431">IF(ISNUMBER(H89/H$15),H89/H$15,"…")</f>
        <v>0.18984735390749682</v>
      </c>
      <c r="AT89" s="35">
        <f t="shared" ref="AT89" si="432">IF(ISNUMBER(I89/I$15),I89/I$15,"…")</f>
        <v>0.18246562435651478</v>
      </c>
      <c r="AU89" s="35">
        <f t="shared" ref="AU89" si="433">IF(ISNUMBER(J89/J$15),J89/J$15,"…")</f>
        <v>0.32453692856641775</v>
      </c>
      <c r="AV89" s="35">
        <f t="shared" ref="AV89" si="434">IF(ISNUMBER(K89/K$15),K89/K$15,"…")</f>
        <v>0.2980645971684398</v>
      </c>
      <c r="AW89" s="35">
        <f t="shared" ref="AW89" si="435">IF(ISNUMBER(L89/L$15),L89/L$15,"…")</f>
        <v>0.28587427779119412</v>
      </c>
      <c r="AX89" s="35">
        <f t="shared" ref="AX89" si="436">IF(ISNUMBER(M89/M$15),M89/M$15,"…")</f>
        <v>0.27671721047100245</v>
      </c>
      <c r="AY89" s="35">
        <f t="shared" ref="AY89" si="437">IF(ISNUMBER(N89/N$15),N89/N$15,"…")</f>
        <v>0.25514760486534011</v>
      </c>
      <c r="AZ89" s="35">
        <f t="shared" ref="AZ89" si="438">IF(ISNUMBER(O89/O$15),O89/O$15,"…")</f>
        <v>0.20834323978259892</v>
      </c>
      <c r="BA89" s="35">
        <f t="shared" ref="BA89" si="439">IF(ISNUMBER(P89/P$15),P89/P$15,"…")</f>
        <v>0.11148825184894241</v>
      </c>
      <c r="BB89" s="35">
        <f t="shared" ref="BB89" si="440">IF(ISNUMBER(Q89/Q$15),Q89/Q$15,"…")</f>
        <v>5.8734425117037296E-2</v>
      </c>
      <c r="BC89" s="35">
        <f t="shared" ref="BC89" si="441">IF(ISNUMBER(R89/R$15),R89/R$15,"…")</f>
        <v>3.062886216332757E-2</v>
      </c>
      <c r="BD89" s="35">
        <f t="shared" ref="BD89" si="442">IF(ISNUMBER(S89/S$15),S89/S$15,"…")</f>
        <v>2.4705920037701081E-2</v>
      </c>
      <c r="BE89" s="35">
        <f t="shared" ref="BE89" si="443">IF(ISNUMBER(T89/T$15),T89/T$15,"…")</f>
        <v>2.4251866950120188E-2</v>
      </c>
      <c r="BF89" s="35">
        <f t="shared" ref="BF89" si="444">IF(ISNUMBER(U89/U$15),U89/U$15,"…")</f>
        <v>2.8688184103244922E-2</v>
      </c>
      <c r="BG89" s="35">
        <f t="shared" ref="BG89" si="445">IF(ISNUMBER(V89/V$15),V89/V$15,"…")</f>
        <v>2.9543485971028422E-2</v>
      </c>
      <c r="BH89" s="35">
        <f t="shared" ref="BH89" si="446">IF(ISNUMBER(W89/W$15),W89/W$15,"…")</f>
        <v>3.3133100083227167E-2</v>
      </c>
      <c r="BI89" s="35">
        <f t="shared" ref="BI89" si="447">IF(ISNUMBER(X89/X$15),X89/X$15,"…")</f>
        <v>4.6410030262624892E-2</v>
      </c>
      <c r="BJ89" s="35">
        <f t="shared" ref="BJ89" si="448">IF(ISNUMBER(Y89/Y$15),Y89/Y$15,"…")</f>
        <v>5.5174442077333997E-2</v>
      </c>
      <c r="BK89" s="35">
        <f t="shared" ref="BK89" si="449">IF(ISNUMBER(Z89/Z$15),Z89/Z$15,"…")</f>
        <v>6.2988837384736027E-2</v>
      </c>
      <c r="BL89" s="35">
        <f t="shared" ref="BL89" si="450">IF(ISNUMBER(AA89/AA$15),AA89/AA$15,"…")</f>
        <v>8.475949123691455E-2</v>
      </c>
      <c r="BM89" s="35">
        <f t="shared" ref="BM89" si="451">IF(ISNUMBER(AB89/AB$15),AB89/AB$15,"…")</f>
        <v>8.7843244262594863E-2</v>
      </c>
      <c r="BN89" s="35">
        <f t="shared" ref="BN89" si="452">IF(ISNUMBER(AC89/AC$15),AC89/AC$15,"…")</f>
        <v>9.627864321738179E-2</v>
      </c>
      <c r="BO89" s="35">
        <f t="shared" ref="BO89" si="453">IF(ISNUMBER(AD89/AD$15),AD89/AD$15,"…")</f>
        <v>9.8365065974042376E-2</v>
      </c>
      <c r="BP89" s="35">
        <f t="shared" ref="BP89:BU89" si="454">IF(ISNUMBER(AE89/AE$15),AE89/AE$15,"…")</f>
        <v>0.11238955432346782</v>
      </c>
      <c r="BQ89" s="35">
        <f t="shared" si="454"/>
        <v>0.12017910837482494</v>
      </c>
      <c r="BR89" s="35">
        <f t="shared" si="454"/>
        <v>0.10643241900351733</v>
      </c>
      <c r="BS89" s="35">
        <f t="shared" si="454"/>
        <v>0.12525916678949889</v>
      </c>
      <c r="BT89" s="35">
        <f t="shared" si="454"/>
        <v>0.13398421091638174</v>
      </c>
      <c r="BU89" s="35">
        <f t="shared" si="454"/>
        <v>0.12685370072450006</v>
      </c>
    </row>
    <row r="90" spans="1:73">
      <c r="A90" s="34" t="s">
        <v>14</v>
      </c>
      <c r="B90" s="1">
        <v>9.6679999999999993</v>
      </c>
      <c r="C90" s="1">
        <v>10.696</v>
      </c>
      <c r="D90" s="1">
        <v>11.551</v>
      </c>
      <c r="E90" s="1">
        <v>11.606999999999999</v>
      </c>
      <c r="F90" s="1">
        <v>13.297000000000001</v>
      </c>
      <c r="G90" s="1">
        <v>13.69</v>
      </c>
      <c r="H90" s="1">
        <v>13.518000000000001</v>
      </c>
      <c r="I90" s="1">
        <v>14.131</v>
      </c>
      <c r="J90" s="1">
        <v>15.506</v>
      </c>
      <c r="K90" s="1">
        <v>11.349</v>
      </c>
      <c r="L90" s="1">
        <v>15.061999999999999</v>
      </c>
      <c r="M90" s="1">
        <v>18.056999999999999</v>
      </c>
      <c r="N90" s="1">
        <v>21.166</v>
      </c>
      <c r="O90" s="1">
        <v>27.428000000000001</v>
      </c>
      <c r="P90" s="1">
        <v>26.071999999999999</v>
      </c>
      <c r="Q90" s="68">
        <f>'Table 2.1 ForeignOfficial'!E16</f>
        <v>32.478000000000002</v>
      </c>
      <c r="R90" s="68">
        <f>'Table 2.1 ForeignOfficial'!I16</f>
        <v>50.527000000000001</v>
      </c>
      <c r="S90" s="68">
        <f>'Table 2.1 ForeignOfficial'!M16</f>
        <v>66.200999999999993</v>
      </c>
      <c r="T90" s="68">
        <f>'Table 2.1 ForeignOfficial'!Q16</f>
        <v>65.506</v>
      </c>
      <c r="U90" s="68">
        <f>'Table 2.1 ForeignOfficial'!U16</f>
        <v>89.061999999999998</v>
      </c>
      <c r="V90" s="68">
        <f>'Table 2.1 ForeignOfficial'!Y16</f>
        <v>96.495999999999995</v>
      </c>
      <c r="W90" s="68">
        <f>'Table 2.1 ForeignOfficial'!AC16</f>
        <v>113.23399999999999</v>
      </c>
      <c r="X90" s="68">
        <f>'Table 2.1 ForeignOfficial'!AG16</f>
        <v>129.58000000000001</v>
      </c>
      <c r="Y90" s="68">
        <f>'Table 2.1 ForeignOfficial'!AK16</f>
        <v>115.851</v>
      </c>
      <c r="Z90" s="68">
        <f>'Table 2.1 ForeignOfficial'!AO16</f>
        <v>132.19200000000001</v>
      </c>
      <c r="AA90" s="68">
        <f>'Table 2.1 ForeignOfficial'!AS16</f>
        <v>135.19999999999999</v>
      </c>
      <c r="AB90" s="68">
        <f>'Table 2.1 ForeignOfficial'!AW16</f>
        <v>132.822</v>
      </c>
      <c r="AC90" s="68">
        <f>'Table 2.1 ForeignOfficial'!BA16</f>
        <v>145.41999999999999</v>
      </c>
      <c r="AD90" s="68">
        <f>'Table 2.1 ForeignOfficial'!BE16</f>
        <v>136.63800000000001</v>
      </c>
      <c r="AE90" s="68">
        <f>'Table 2.1 ForeignOfficial'!BI16</f>
        <v>141.35400000000001</v>
      </c>
      <c r="AF90" s="68">
        <f>'Table 2.1 ForeignOfficial'!BM16</f>
        <v>137.50899999999999</v>
      </c>
      <c r="AG90" s="68">
        <f>'Table 2.1 ForeignOfficial'!BQ16</f>
        <v>148.83600000000001</v>
      </c>
      <c r="AH90" s="68">
        <f>'Table 2.1 ForeignOfficial'!BU16</f>
        <v>150.46100000000001</v>
      </c>
      <c r="AI90" s="68">
        <f>'Table 2.1 ForeignOfficial'!BY16</f>
        <v>160.28200000000001</v>
      </c>
      <c r="AJ90" s="68">
        <f>'Table 2.1 ForeignOfficial'!CC16</f>
        <v>114.797</v>
      </c>
      <c r="AL90" t="s">
        <v>14</v>
      </c>
      <c r="AM90" s="35">
        <f>IF(ISNUMBER(B90/B$16),B90/B$16,"…")</f>
        <v>5.4714204867006226E-2</v>
      </c>
      <c r="AN90" s="35">
        <f t="shared" ref="AN90" si="455">IF(ISNUMBER(C90/C$16),C90/C$16,"…")</f>
        <v>5.7536309844002147E-2</v>
      </c>
      <c r="AO90" s="35">
        <f t="shared" ref="AO90" si="456">IF(ISNUMBER(D90/D$16),D90/D$16,"…")</f>
        <v>5.875381485249237E-2</v>
      </c>
      <c r="AP90" s="35">
        <f t="shared" ref="AP90" si="457">IF(ISNUMBER(E90/E$16),E90/E$16,"…")</f>
        <v>5.3711244794076816E-2</v>
      </c>
      <c r="AQ90" s="35">
        <f t="shared" ref="AQ90" si="458">IF(ISNUMBER(F90/F$16),F90/F$16,"…")</f>
        <v>5.8116258741258739E-2</v>
      </c>
      <c r="AR90" s="35">
        <f t="shared" ref="AR90" si="459">IF(ISNUMBER(G90/G$16),G90/G$16,"…")</f>
        <v>5.8131634819532908E-2</v>
      </c>
      <c r="AS90" s="35">
        <f t="shared" ref="AS90" si="460">IF(ISNUMBER(H90/H$16),H90/H$16,"…")</f>
        <v>5.3664152441445019E-2</v>
      </c>
      <c r="AT90" s="35">
        <f t="shared" ref="AT90" si="461">IF(ISNUMBER(I90/I$16),I90/I$16,"…")</f>
        <v>5.6933924254633367E-2</v>
      </c>
      <c r="AU90" s="35">
        <f t="shared" ref="AU90" si="462">IF(ISNUMBER(J90/J$16),J90/J$16,"…")</f>
        <v>6.452767374115688E-2</v>
      </c>
      <c r="AV90" s="35">
        <f t="shared" ref="AV90" si="463">IF(ISNUMBER(K90/K$16),K90/K$16,"…")</f>
        <v>4.5854545454545453E-2</v>
      </c>
      <c r="AW90" s="35">
        <f t="shared" ref="AW90" si="464">IF(ISNUMBER(L90/L$16),L90/L$16,"…")</f>
        <v>6.1177904142973194E-2</v>
      </c>
      <c r="AX90" s="35">
        <f t="shared" ref="AX90" si="465">IF(ISNUMBER(M90/M$16),M90/M$16,"…")</f>
        <v>7.643724627803905E-2</v>
      </c>
      <c r="AY90" s="35">
        <f t="shared" ref="AY90" si="466">IF(ISNUMBER(N90/N$16),N90/N$16,"…")</f>
        <v>8.8546961349079856E-2</v>
      </c>
      <c r="AZ90" s="35">
        <f t="shared" ref="AZ90" si="467">IF(ISNUMBER(O90/O$16),O90/O$16,"…")</f>
        <v>0.11183553310255125</v>
      </c>
      <c r="BA90" s="35">
        <f t="shared" ref="BA90" si="468">IF(ISNUMBER(P90/P$16),P90/P$16,"…")</f>
        <v>0.10151778274446893</v>
      </c>
      <c r="BB90" s="35">
        <f t="shared" ref="BB90" si="469">IF(ISNUMBER(Q90/Q$16),Q90/Q$16,"…")</f>
        <v>0.12179508814562309</v>
      </c>
      <c r="BC90" s="35">
        <f t="shared" ref="BC90" si="470">IF(ISNUMBER(R90/R$16),R90/R$16,"…")</f>
        <v>0.18400352515313295</v>
      </c>
      <c r="BD90" s="35">
        <f t="shared" ref="BD90" si="471">IF(ISNUMBER(S90/S$16),S90/S$16,"…")</f>
        <v>0.25031383284430864</v>
      </c>
      <c r="BE90" s="35">
        <f t="shared" ref="BE90" si="472">IF(ISNUMBER(T90/T$16),T90/T$16,"…")</f>
        <v>0.2457596278301975</v>
      </c>
      <c r="BF90" s="35">
        <f t="shared" ref="BF90" si="473">IF(ISNUMBER(U90/U$16),U90/U$16,"…")</f>
        <v>0.2516828403972125</v>
      </c>
      <c r="BG90" s="35">
        <f t="shared" ref="BG90" si="474">IF(ISNUMBER(V90/V$16),V90/V$16,"…")</f>
        <v>0.27177608102361028</v>
      </c>
      <c r="BH90" s="35">
        <f t="shared" ref="BH90" si="475">IF(ISNUMBER(W90/W$16),W90/W$16,"…")</f>
        <v>0.29873655495550633</v>
      </c>
      <c r="BI90" s="35">
        <f t="shared" ref="BI90" si="476">IF(ISNUMBER(X90/X$16),X90/X$16,"…")</f>
        <v>0.32267623556012642</v>
      </c>
      <c r="BJ90" s="35">
        <f t="shared" ref="BJ90" si="477">IF(ISNUMBER(Y90/Y$16),Y90/Y$16,"…")</f>
        <v>0.26772554266817339</v>
      </c>
      <c r="BK90" s="35">
        <f t="shared" ref="BK90" si="478">IF(ISNUMBER(Z90/Z$16),Z90/Z$16,"…")</f>
        <v>0.29558540408433415</v>
      </c>
      <c r="BL90" s="35">
        <f t="shared" ref="BL90" si="479">IF(ISNUMBER(AA90/AA$16),AA90/AA$16,"…")</f>
        <v>0.29653674906235605</v>
      </c>
      <c r="BM90" s="35">
        <f t="shared" ref="BM90" si="480">IF(ISNUMBER(AB90/AB$16),AB90/AB$16,"…")</f>
        <v>0.2977744597566635</v>
      </c>
      <c r="BN90" s="35">
        <f t="shared" ref="BN90" si="481">IF(ISNUMBER(AC90/AC$16),AC90/AC$16,"…")</f>
        <v>0.33185457001761731</v>
      </c>
      <c r="BO90" s="35">
        <f t="shared" ref="BO90" si="482">IF(ISNUMBER(AD90/AD$16),AD90/AD$16,"…")</f>
        <v>0.32525887309862178</v>
      </c>
      <c r="BP90" s="35">
        <f t="shared" ref="BP90:BU90" si="483">IF(ISNUMBER(AE90/AE$16),AE90/AE$16,"…")</f>
        <v>0.3484913107685329</v>
      </c>
      <c r="BQ90" s="35">
        <f t="shared" si="483"/>
        <v>0.34816988565583318</v>
      </c>
      <c r="BR90" s="35">
        <f t="shared" si="483"/>
        <v>0.34170789663999634</v>
      </c>
      <c r="BS90" s="35">
        <f t="shared" si="483"/>
        <v>0.3346403629731774</v>
      </c>
      <c r="BT90" s="35">
        <f t="shared" si="483"/>
        <v>0.33359766059962748</v>
      </c>
      <c r="BU90" s="35">
        <f t="shared" si="483"/>
        <v>0.23843121453554544</v>
      </c>
    </row>
    <row r="91" spans="1:73">
      <c r="A91" s="34" t="s">
        <v>15</v>
      </c>
      <c r="B91" s="1" t="s">
        <v>212</v>
      </c>
      <c r="C91" s="1" t="s">
        <v>212</v>
      </c>
      <c r="D91" s="1" t="s">
        <v>212</v>
      </c>
      <c r="E91" s="1" t="s">
        <v>212</v>
      </c>
      <c r="F91" s="1" t="s">
        <v>212</v>
      </c>
      <c r="G91" s="1" t="s">
        <v>212</v>
      </c>
      <c r="H91" s="1" t="s">
        <v>212</v>
      </c>
      <c r="I91" s="1" t="s">
        <v>212</v>
      </c>
      <c r="J91" s="1" t="s">
        <v>212</v>
      </c>
      <c r="K91" s="1" t="s">
        <v>212</v>
      </c>
      <c r="L91" s="1" t="s">
        <v>212</v>
      </c>
      <c r="M91" s="1" t="s">
        <v>212</v>
      </c>
      <c r="N91" s="1">
        <v>1.7509999999999999</v>
      </c>
      <c r="O91" s="1">
        <v>1.462</v>
      </c>
      <c r="P91" s="1">
        <v>1.163</v>
      </c>
      <c r="Q91" s="68">
        <f>'Table 2.1 ForeignOfficial'!E17</f>
        <v>1.135</v>
      </c>
      <c r="R91" s="68">
        <f>'Table 2.1 ForeignOfficial'!I17</f>
        <v>1.341</v>
      </c>
      <c r="S91" s="68">
        <f>'Table 2.1 ForeignOfficial'!M17</f>
        <v>1.099</v>
      </c>
      <c r="T91" s="68">
        <f>'Table 2.1 ForeignOfficial'!Q17</f>
        <v>1.7649999999999999</v>
      </c>
      <c r="U91" s="68">
        <f>'Table 2.1 ForeignOfficial'!U17</f>
        <v>2.931</v>
      </c>
      <c r="V91" s="68">
        <f>'Table 2.1 ForeignOfficial'!Y17</f>
        <v>3.1320000000000001</v>
      </c>
      <c r="W91" s="68">
        <f>'Table 2.1 ForeignOfficial'!AC17</f>
        <v>3.3740000000000001</v>
      </c>
      <c r="X91" s="68">
        <f>'Table 2.1 ForeignOfficial'!AG17</f>
        <v>3.996</v>
      </c>
      <c r="Y91" s="68">
        <f>'Table 2.1 ForeignOfficial'!AK17</f>
        <v>4.6749999999999998</v>
      </c>
      <c r="Z91" s="68">
        <f>'Table 2.1 ForeignOfficial'!AO17</f>
        <v>5.8289999999999997</v>
      </c>
      <c r="AA91" s="68">
        <f>'Table 2.1 ForeignOfficial'!AS17</f>
        <v>6.7919999999999998</v>
      </c>
      <c r="AB91" s="68">
        <f>'Table 2.1 ForeignOfficial'!AW17</f>
        <v>7.8040000000000003</v>
      </c>
      <c r="AC91" s="68">
        <f>'Table 2.1 ForeignOfficial'!BA17</f>
        <v>7.7969999999999997</v>
      </c>
      <c r="AD91" s="68">
        <f>'Table 2.1 ForeignOfficial'!BE17</f>
        <v>8.2929999999999993</v>
      </c>
      <c r="AE91" s="68">
        <f>'Table 2.1 ForeignOfficial'!BI17</f>
        <v>9.6229999999999993</v>
      </c>
      <c r="AF91" s="68">
        <f>'Table 2.1 ForeignOfficial'!BM17</f>
        <v>10.311999999999999</v>
      </c>
      <c r="AG91" s="68">
        <f>'Table 2.1 ForeignOfficial'!BQ17</f>
        <v>15.585000000000001</v>
      </c>
      <c r="AH91" s="68">
        <f>'Table 2.1 ForeignOfficial'!BU17</f>
        <v>17.314</v>
      </c>
      <c r="AI91" s="68">
        <f>'Table 2.1 ForeignOfficial'!BY17</f>
        <v>14.923</v>
      </c>
      <c r="AJ91" s="68">
        <f>'Table 2.1 ForeignOfficial'!CC17</f>
        <v>22.190999999999999</v>
      </c>
      <c r="AL91" t="s">
        <v>15</v>
      </c>
      <c r="AM91" s="35" t="str">
        <f>IF(ISNUMBER(B91/B$17),B91/B$17,"…")</f>
        <v>…</v>
      </c>
      <c r="AN91" s="35" t="str">
        <f t="shared" ref="AN91" si="484">IF(ISNUMBER(C91/C$17),C91/C$17,"…")</f>
        <v>…</v>
      </c>
      <c r="AO91" s="35" t="str">
        <f t="shared" ref="AO91" si="485">IF(ISNUMBER(D91/D$17),D91/D$17,"…")</f>
        <v>…</v>
      </c>
      <c r="AP91" s="35" t="str">
        <f t="shared" ref="AP91" si="486">IF(ISNUMBER(E91/E$17),E91/E$17,"…")</f>
        <v>…</v>
      </c>
      <c r="AQ91" s="35" t="str">
        <f t="shared" ref="AQ91" si="487">IF(ISNUMBER(F91/F$17),F91/F$17,"…")</f>
        <v>…</v>
      </c>
      <c r="AR91" s="35" t="str">
        <f t="shared" ref="AR91" si="488">IF(ISNUMBER(G91/G$17),G91/G$17,"…")</f>
        <v>…</v>
      </c>
      <c r="AS91" s="35" t="str">
        <f t="shared" ref="AS91" si="489">IF(ISNUMBER(H91/H$17),H91/H$17,"…")</f>
        <v>…</v>
      </c>
      <c r="AT91" s="35" t="str">
        <f t="shared" ref="AT91" si="490">IF(ISNUMBER(I91/I$17),I91/I$17,"…")</f>
        <v>…</v>
      </c>
      <c r="AU91" s="35" t="str">
        <f t="shared" ref="AU91" si="491">IF(ISNUMBER(J91/J$17),J91/J$17,"…")</f>
        <v>…</v>
      </c>
      <c r="AV91" s="35" t="str">
        <f t="shared" ref="AV91" si="492">IF(ISNUMBER(K91/K$17),K91/K$17,"…")</f>
        <v>…</v>
      </c>
      <c r="AW91" s="35" t="str">
        <f t="shared" ref="AW91" si="493">IF(ISNUMBER(L91/L$17),L91/L$17,"…")</f>
        <v>…</v>
      </c>
      <c r="AX91" s="35" t="str">
        <f t="shared" ref="AX91" si="494">IF(ISNUMBER(M91/M$17),M91/M$17,"…")</f>
        <v>…</v>
      </c>
      <c r="AY91" s="35">
        <f t="shared" ref="AY91" si="495">IF(ISNUMBER(N91/N$17),N91/N$17,"…")</f>
        <v>5.0889328063241104E-2</v>
      </c>
      <c r="AZ91" s="35">
        <f t="shared" ref="AZ91" si="496">IF(ISNUMBER(O91/O$17),O91/O$17,"…")</f>
        <v>4.0655154194822171E-2</v>
      </c>
      <c r="BA91" s="35">
        <f t="shared" ref="BA91" si="497">IF(ISNUMBER(P91/P$17),P91/P$17,"…")</f>
        <v>3.1036507258753201E-2</v>
      </c>
      <c r="BB91" s="35">
        <f t="shared" ref="BB91" si="498">IF(ISNUMBER(Q91/Q$17),Q91/Q$17,"…")</f>
        <v>3.2024152135883978E-2</v>
      </c>
      <c r="BC91" s="35">
        <f t="shared" ref="BC91" si="499">IF(ISNUMBER(R91/R$17),R91/R$17,"…")</f>
        <v>3.8105251193453059E-2</v>
      </c>
      <c r="BD91" s="35">
        <f t="shared" ref="BD91" si="500">IF(ISNUMBER(S91/S$17),S91/S$17,"…")</f>
        <v>3.7129632757863441E-2</v>
      </c>
      <c r="BE91" s="35">
        <f t="shared" ref="BE91" si="501">IF(ISNUMBER(T91/T$17),T91/T$17,"…")</f>
        <v>5.6871274367649424E-2</v>
      </c>
      <c r="BF91" s="35">
        <f t="shared" ref="BF91" si="502">IF(ISNUMBER(U91/U$17),U91/U$17,"…")</f>
        <v>9.1582302212223479E-2</v>
      </c>
      <c r="BG91" s="35">
        <f t="shared" ref="BG91" si="503">IF(ISNUMBER(V91/V$17),V91/V$17,"…")</f>
        <v>7.2469804248229908E-2</v>
      </c>
      <c r="BH91" s="35">
        <f t="shared" ref="BH91" si="504">IF(ISNUMBER(W91/W$17),W91/W$17,"…")</f>
        <v>6.4479140787738642E-2</v>
      </c>
      <c r="BI91" s="35">
        <f t="shared" ref="BI91" si="505">IF(ISNUMBER(X91/X$17),X91/X$17,"…")</f>
        <v>5.6474179598066651E-2</v>
      </c>
      <c r="BJ91" s="35">
        <f t="shared" ref="BJ91" si="506">IF(ISNUMBER(Y91/Y$17),Y91/Y$17,"…")</f>
        <v>5.9125573865863985E-2</v>
      </c>
      <c r="BK91" s="35">
        <f t="shared" ref="BK91" si="507">IF(ISNUMBER(Z91/Z$17),Z91/Z$17,"…")</f>
        <v>7.4233972644609139E-2</v>
      </c>
      <c r="BL91" s="35">
        <f t="shared" ref="BL91" si="508">IF(ISNUMBER(AA91/AA$17),AA91/AA$17,"…")</f>
        <v>8.2480236074173929E-2</v>
      </c>
      <c r="BM91" s="35">
        <f t="shared" ref="BM91" si="509">IF(ISNUMBER(AB91/AB$17),AB91/AB$17,"…")</f>
        <v>9.5123170122255948E-2</v>
      </c>
      <c r="BN91" s="35">
        <f t="shared" ref="BN91" si="510">IF(ISNUMBER(AC91/AC$17),AC91/AC$17,"…")</f>
        <v>9.2602049905580824E-2</v>
      </c>
      <c r="BO91" s="35">
        <f t="shared" ref="BO91" si="511">IF(ISNUMBER(AD91/AD$17),AD91/AD$17,"…")</f>
        <v>0.10127494321373616</v>
      </c>
      <c r="BP91" s="35">
        <f t="shared" ref="BP91:BU91" si="512">IF(ISNUMBER(AE91/AE$17),AE91/AE$17,"…")</f>
        <v>0.10692935084561192</v>
      </c>
      <c r="BQ91" s="35">
        <f t="shared" si="512"/>
        <v>0.11642111205193338</v>
      </c>
      <c r="BR91" s="35">
        <f t="shared" si="512"/>
        <v>0.10733840696993699</v>
      </c>
      <c r="BS91" s="35">
        <f t="shared" si="512"/>
        <v>0.10432885825158476</v>
      </c>
      <c r="BT91" s="35">
        <f t="shared" si="512"/>
        <v>8.305597916226054E-2</v>
      </c>
      <c r="BU91" s="35">
        <f t="shared" si="512"/>
        <v>0.115361821584529</v>
      </c>
    </row>
    <row r="92" spans="1:73">
      <c r="A92" s="34" t="s">
        <v>17</v>
      </c>
      <c r="B92" s="1" t="s">
        <v>212</v>
      </c>
      <c r="C92" s="1" t="s">
        <v>212</v>
      </c>
      <c r="D92" s="1" t="s">
        <v>212</v>
      </c>
      <c r="E92" s="1" t="s">
        <v>212</v>
      </c>
      <c r="F92" s="1" t="s">
        <v>212</v>
      </c>
      <c r="G92" s="1" t="s">
        <v>212</v>
      </c>
      <c r="H92" s="1" t="s">
        <v>212</v>
      </c>
      <c r="I92" s="1" t="s">
        <v>212</v>
      </c>
      <c r="J92" s="1" t="s">
        <v>212</v>
      </c>
      <c r="K92" s="1" t="s">
        <v>212</v>
      </c>
      <c r="L92" s="1" t="s">
        <v>212</v>
      </c>
      <c r="M92" s="1" t="s">
        <v>212</v>
      </c>
      <c r="N92" s="1">
        <v>13.345000000000001</v>
      </c>
      <c r="O92" s="1">
        <v>23.831</v>
      </c>
      <c r="P92" s="1">
        <v>17.716000000000001</v>
      </c>
      <c r="Q92" s="68">
        <f>'Table 2.1 ForeignOfficial'!E18</f>
        <v>19.713999999999999</v>
      </c>
      <c r="R92" s="68">
        <f>'Table 2.1 ForeignOfficial'!I18</f>
        <v>24.869</v>
      </c>
      <c r="S92" s="68">
        <f>'Table 2.1 ForeignOfficial'!M18</f>
        <v>31.827999999999999</v>
      </c>
      <c r="T92" s="68">
        <f>'Table 2.1 ForeignOfficial'!Q18</f>
        <v>50.655000000000001</v>
      </c>
      <c r="U92" s="68">
        <f>'Table 2.1 ForeignOfficial'!U18</f>
        <v>94.200999999999993</v>
      </c>
      <c r="V92" s="68">
        <f>'Table 2.1 ForeignOfficial'!Y18</f>
        <v>95.87</v>
      </c>
      <c r="W92" s="68">
        <f>'Table 2.1 ForeignOfficial'!AC18</f>
        <v>103.839</v>
      </c>
      <c r="X92" s="68">
        <f>'Table 2.1 ForeignOfficial'!AG18</f>
        <v>115.774</v>
      </c>
      <c r="Y92" s="68">
        <f>'Table 2.1 ForeignOfficial'!AK18</f>
        <v>120.38500000000001</v>
      </c>
      <c r="Z92" s="68">
        <f>'Table 2.1 ForeignOfficial'!AO18</f>
        <v>165.08799999999999</v>
      </c>
      <c r="AA92" s="68">
        <f>'Table 2.1 ForeignOfficial'!AS18</f>
        <v>204.79900000000001</v>
      </c>
      <c r="AB92" s="68">
        <f>'Table 2.1 ForeignOfficial'!AW18</f>
        <v>252.97800000000001</v>
      </c>
      <c r="AC92" s="68">
        <f>'Table 2.1 ForeignOfficial'!BA18</f>
        <v>243.392</v>
      </c>
      <c r="AD92" s="68">
        <f>'Table 2.1 ForeignOfficial'!BE18</f>
        <v>247.85499999999999</v>
      </c>
      <c r="AE92" s="68">
        <f>'Table 2.1 ForeignOfficial'!BI18</f>
        <v>302.25299999999999</v>
      </c>
      <c r="AF92" s="68">
        <f>'Table 2.1 ForeignOfficial'!BM18</f>
        <v>310.98399999999998</v>
      </c>
      <c r="AG92" s="68">
        <f>'Table 2.1 ForeignOfficial'!BQ18</f>
        <v>370.87099999999998</v>
      </c>
      <c r="AH92" s="68">
        <f>'Table 2.1 ForeignOfficial'!BU18</f>
        <v>417.15499999999997</v>
      </c>
      <c r="AI92" s="68">
        <f>'Table 2.1 ForeignOfficial'!BY18</f>
        <v>447.64600000000002</v>
      </c>
      <c r="AJ92" s="68">
        <f>'Table 2.1 ForeignOfficial'!CC18</f>
        <v>511.81099999999998</v>
      </c>
      <c r="AL92" t="s">
        <v>17</v>
      </c>
      <c r="AM92" s="35" t="str">
        <f>IF(ISNUMBER(B92/B$18),B92/B$18,"…")</f>
        <v>…</v>
      </c>
      <c r="AN92" s="35" t="str">
        <f t="shared" ref="AN92" si="513">IF(ISNUMBER(C92/C$18),C92/C$18,"…")</f>
        <v>…</v>
      </c>
      <c r="AO92" s="35" t="str">
        <f t="shared" ref="AO92" si="514">IF(ISNUMBER(D92/D$18),D92/D$18,"…")</f>
        <v>…</v>
      </c>
      <c r="AP92" s="35" t="str">
        <f t="shared" ref="AP92" si="515">IF(ISNUMBER(E92/E$18),E92/E$18,"…")</f>
        <v>…</v>
      </c>
      <c r="AQ92" s="35" t="str">
        <f t="shared" ref="AQ92" si="516">IF(ISNUMBER(F92/F$18),F92/F$18,"…")</f>
        <v>…</v>
      </c>
      <c r="AR92" s="35" t="str">
        <f t="shared" ref="AR92" si="517">IF(ISNUMBER(G92/G$18),G92/G$18,"…")</f>
        <v>…</v>
      </c>
      <c r="AS92" s="35" t="str">
        <f t="shared" ref="AS92" si="518">IF(ISNUMBER(H92/H$18),H92/H$18,"…")</f>
        <v>…</v>
      </c>
      <c r="AT92" s="35" t="str">
        <f t="shared" ref="AT92" si="519">IF(ISNUMBER(I92/I$18),I92/I$18,"…")</f>
        <v>…</v>
      </c>
      <c r="AU92" s="35" t="str">
        <f t="shared" ref="AU92" si="520">IF(ISNUMBER(J92/J$18),J92/J$18,"…")</f>
        <v>…</v>
      </c>
      <c r="AV92" s="35" t="str">
        <f t="shared" ref="AV92" si="521">IF(ISNUMBER(K92/K$18),K92/K$18,"…")</f>
        <v>…</v>
      </c>
      <c r="AW92" s="35" t="str">
        <f t="shared" ref="AW92" si="522">IF(ISNUMBER(L92/L$18),L92/L$18,"…")</f>
        <v>…</v>
      </c>
      <c r="AX92" s="35" t="str">
        <f t="shared" ref="AX92" si="523">IF(ISNUMBER(M92/M$18),M92/M$18,"…")</f>
        <v>…</v>
      </c>
      <c r="AY92" s="35">
        <f t="shared" ref="AY92" si="524">IF(ISNUMBER(N92/N$18),N92/N$18,"…")</f>
        <v>3.1431949652352513E-2</v>
      </c>
      <c r="AZ92" s="35">
        <f t="shared" ref="AZ92" si="525">IF(ISNUMBER(O92/O$18),O92/O$18,"…")</f>
        <v>4.5197986564452314E-2</v>
      </c>
      <c r="BA92" s="35">
        <f t="shared" ref="BA92" si="526">IF(ISNUMBER(P92/P$18),P92/P$18,"…")</f>
        <v>2.6137349440251166E-2</v>
      </c>
      <c r="BB92" s="35">
        <f t="shared" ref="BB92" si="527">IF(ISNUMBER(Q92/Q$18),Q92/Q$18,"…")</f>
        <v>2.5665962330376681E-2</v>
      </c>
      <c r="BC92" s="35">
        <f t="shared" ref="BC92" si="528">IF(ISNUMBER(R92/R$18),R92/R$18,"…")</f>
        <v>2.9949588251870871E-2</v>
      </c>
      <c r="BD92" s="35">
        <f t="shared" ref="BD92" si="529">IF(ISNUMBER(S92/S$18),S92/S$18,"…")</f>
        <v>2.7400633103732076E-2</v>
      </c>
      <c r="BE92" s="35">
        <f t="shared" ref="BE92" si="530">IF(ISNUMBER(T92/T$18),T92/T$18,"…")</f>
        <v>4.3501036965790864E-2</v>
      </c>
      <c r="BF92" s="35">
        <f t="shared" ref="BF92" si="531">IF(ISNUMBER(U92/U$18),U92/U$18,"…")</f>
        <v>7.6366206934010403E-2</v>
      </c>
      <c r="BG92" s="35">
        <f t="shared" ref="BG92" si="532">IF(ISNUMBER(V92/V$18),V92/V$18,"…")</f>
        <v>9.3269188673830244E-2</v>
      </c>
      <c r="BH92" s="35">
        <f t="shared" ref="BH92" si="533">IF(ISNUMBER(W92/W$18),W92/W$18,"…")</f>
        <v>9.3685463185426657E-2</v>
      </c>
      <c r="BI92" s="35">
        <f t="shared" ref="BI92" si="534">IF(ISNUMBER(X92/X$18),X92/X$18,"…")</f>
        <v>0.14282612503916881</v>
      </c>
      <c r="BJ92" s="35">
        <f t="shared" ref="BJ92" si="535">IF(ISNUMBER(Y92/Y$18),Y92/Y$18,"…")</f>
        <v>0.13482714439949647</v>
      </c>
      <c r="BK92" s="35">
        <f t="shared" ref="BK92" si="536">IF(ISNUMBER(Z92/Z$18),Z92/Z$18,"…")</f>
        <v>0.17402945960504773</v>
      </c>
      <c r="BL92" s="35">
        <f t="shared" ref="BL92" si="537">IF(ISNUMBER(AA92/AA$18),AA92/AA$18,"…")</f>
        <v>0.22755722569942521</v>
      </c>
      <c r="BM92" s="35">
        <f t="shared" ref="BM92" si="538">IF(ISNUMBER(AB92/AB$18),AB92/AB$18,"…")</f>
        <v>0.2434852409125427</v>
      </c>
      <c r="BN92" s="35">
        <f t="shared" ref="BN92" si="539">IF(ISNUMBER(AC92/AC$18),AC92/AC$18,"…")</f>
        <v>0.21112072008930857</v>
      </c>
      <c r="BO92" s="35">
        <f t="shared" ref="BO92" si="540">IF(ISNUMBER(AD92/AD$18),AD92/AD$18,"…")</f>
        <v>0.1988460183863672</v>
      </c>
      <c r="BP92" s="35">
        <f t="shared" ref="BP92:BU92" si="541">IF(ISNUMBER(AE92/AE$18),AE92/AE$18,"…")</f>
        <v>0.21744851431440906</v>
      </c>
      <c r="BQ92" s="35">
        <f t="shared" si="541"/>
        <v>0.2167300512721872</v>
      </c>
      <c r="BR92" s="35">
        <f t="shared" si="541"/>
        <v>0.23715238855875653</v>
      </c>
      <c r="BS92" s="35">
        <f t="shared" si="541"/>
        <v>0.23338230489327705</v>
      </c>
      <c r="BT92" s="35">
        <f t="shared" si="541"/>
        <v>0.21482000116132929</v>
      </c>
      <c r="BU92" s="35">
        <f t="shared" si="541"/>
        <v>0.22536504345383221</v>
      </c>
    </row>
    <row r="93" spans="1:73">
      <c r="A93" s="34" t="s">
        <v>16</v>
      </c>
      <c r="B93" s="1" t="s">
        <v>212</v>
      </c>
      <c r="C93" s="1" t="s">
        <v>212</v>
      </c>
      <c r="D93" s="1" t="s">
        <v>212</v>
      </c>
      <c r="E93" s="1" t="s">
        <v>212</v>
      </c>
      <c r="F93" s="1" t="s">
        <v>212</v>
      </c>
      <c r="G93" s="1" t="s">
        <v>212</v>
      </c>
      <c r="H93" s="1" t="s">
        <v>212</v>
      </c>
      <c r="I93" s="1" t="s">
        <v>212</v>
      </c>
      <c r="J93" s="1" t="s">
        <v>212</v>
      </c>
      <c r="K93" s="1">
        <v>2.7189999999999999</v>
      </c>
      <c r="L93" s="1">
        <v>3.7789999999999999</v>
      </c>
      <c r="M93" s="1">
        <v>4.4800000000000004</v>
      </c>
      <c r="N93" s="1">
        <v>5.5380000000000003</v>
      </c>
      <c r="O93" s="1">
        <v>6.55</v>
      </c>
      <c r="P93" s="1">
        <v>7.8339999999999996</v>
      </c>
      <c r="Q93" s="68">
        <f>'Table 2.1 ForeignOfficial'!E19</f>
        <v>10.994999999999999</v>
      </c>
      <c r="R93" s="68">
        <f>'Table 2.1 ForeignOfficial'!I19</f>
        <v>11.215999999999999</v>
      </c>
      <c r="S93" s="68">
        <f>'Table 2.1 ForeignOfficial'!M19</f>
        <v>12.445</v>
      </c>
      <c r="T93" s="68">
        <f>'Table 2.1 ForeignOfficial'!Q19</f>
        <v>16.707999999999998</v>
      </c>
      <c r="U93" s="68">
        <f>'Table 2.1 ForeignOfficial'!U19</f>
        <v>15.701000000000001</v>
      </c>
      <c r="V93" s="68">
        <f>'Table 2.1 ForeignOfficial'!Y19</f>
        <v>18.588999999999999</v>
      </c>
      <c r="W93" s="68">
        <f>'Table 2.1 ForeignOfficial'!AC19</f>
        <v>38.465000000000003</v>
      </c>
      <c r="X93" s="68">
        <f>'Table 2.1 ForeignOfficial'!AG19</f>
        <v>78.855999999999995</v>
      </c>
      <c r="Y93" s="68">
        <f>'Table 2.1 ForeignOfficial'!AK19</f>
        <v>103.43</v>
      </c>
      <c r="Z93" s="68">
        <f>'Table 2.1 ForeignOfficial'!AO19</f>
        <v>108.27200000000001</v>
      </c>
      <c r="AA93" s="68">
        <f>'Table 2.1 ForeignOfficial'!AS19</f>
        <v>110.26</v>
      </c>
      <c r="AB93" s="68">
        <f>'Table 2.1 ForeignOfficial'!AW19</f>
        <v>102.392</v>
      </c>
      <c r="AC93" s="68">
        <f>'Table 2.1 ForeignOfficial'!BA19</f>
        <v>95.084000000000003</v>
      </c>
      <c r="AD93" s="68">
        <f>'Table 2.1 ForeignOfficial'!BE19</f>
        <v>79.682000000000002</v>
      </c>
      <c r="AE93" s="68">
        <f>'Table 2.1 ForeignOfficial'!BI19</f>
        <v>73.385999999999996</v>
      </c>
      <c r="AF93" s="68">
        <f>'Table 2.1 ForeignOfficial'!BM19</f>
        <v>70.242999999999995</v>
      </c>
      <c r="AG93" s="68">
        <f>'Table 2.1 ForeignOfficial'!BQ19</f>
        <v>70.328000000000003</v>
      </c>
      <c r="AH93" s="68">
        <f>'Table 2.1 ForeignOfficial'!BU19</f>
        <v>75.001999999999995</v>
      </c>
      <c r="AI93" s="68">
        <f>'Table 2.1 ForeignOfficial'!BY19</f>
        <v>77.927999999999997</v>
      </c>
      <c r="AJ93" s="68">
        <f>'Table 2.1 ForeignOfficial'!CC19</f>
        <v>74.33</v>
      </c>
      <c r="AL93" t="s">
        <v>16</v>
      </c>
      <c r="AM93" s="35" t="str">
        <f>IF(ISNUMBER(B93/B$19),B93/B$19,"…")</f>
        <v>…</v>
      </c>
      <c r="AN93" s="35" t="str">
        <f t="shared" ref="AN93" si="542">IF(ISNUMBER(C93/C$19),C93/C$19,"…")</f>
        <v>…</v>
      </c>
      <c r="AO93" s="35" t="str">
        <f t="shared" ref="AO93" si="543">IF(ISNUMBER(D93/D$19),D93/D$19,"…")</f>
        <v>…</v>
      </c>
      <c r="AP93" s="35" t="str">
        <f t="shared" ref="AP93" si="544">IF(ISNUMBER(E93/E$19),E93/E$19,"…")</f>
        <v>…</v>
      </c>
      <c r="AQ93" s="35" t="str">
        <f t="shared" ref="AQ93" si="545">IF(ISNUMBER(F93/F$19),F93/F$19,"…")</f>
        <v>…</v>
      </c>
      <c r="AR93" s="35" t="str">
        <f t="shared" ref="AR93" si="546">IF(ISNUMBER(G93/G$19),G93/G$19,"…")</f>
        <v>…</v>
      </c>
      <c r="AS93" s="35" t="str">
        <f t="shared" ref="AS93" si="547">IF(ISNUMBER(H93/H$19),H93/H$19,"…")</f>
        <v>…</v>
      </c>
      <c r="AT93" s="35" t="str">
        <f t="shared" ref="AT93" si="548">IF(ISNUMBER(I93/I$19),I93/I$19,"…")</f>
        <v>…</v>
      </c>
      <c r="AU93" s="35" t="str">
        <f t="shared" ref="AU93" si="549">IF(ISNUMBER(J93/J$19),J93/J$19,"…")</f>
        <v>…</v>
      </c>
      <c r="AV93" s="35">
        <f t="shared" ref="AV93" si="550">IF(ISNUMBER(K93/K$19),K93/K$19,"…")</f>
        <v>4.3925686591276249E-2</v>
      </c>
      <c r="AW93" s="35">
        <f t="shared" ref="AW93" si="551">IF(ISNUMBER(L93/L$19),L93/L$19,"…")</f>
        <v>5.6998491704374057E-2</v>
      </c>
      <c r="AX93" s="35">
        <f t="shared" ref="AX93" si="552">IF(ISNUMBER(M93/M$19),M93/M$19,"…")</f>
        <v>6.4375215542016334E-2</v>
      </c>
      <c r="AY93" s="35">
        <f t="shared" ref="AY93" si="553">IF(ISNUMBER(N93/N$19),N93/N$19,"…")</f>
        <v>7.1083842480874876E-2</v>
      </c>
      <c r="AZ93" s="35">
        <f t="shared" ref="AZ93" si="554">IF(ISNUMBER(O93/O$19),O93/O$19,"…")</f>
        <v>7.6584002712593677E-2</v>
      </c>
      <c r="BA93" s="35">
        <f t="shared" ref="BA93" si="555">IF(ISNUMBER(P93/P$19),P93/P$19,"…")</f>
        <v>8.3946807256673195E-2</v>
      </c>
      <c r="BB93" s="35">
        <f t="shared" ref="BB93" si="556">IF(ISNUMBER(Q93/Q$19),Q93/Q$19,"…")</f>
        <v>0.10763056140179139</v>
      </c>
      <c r="BC93" s="35">
        <f t="shared" ref="BC93" si="557">IF(ISNUMBER(R93/R$19),R93/R$19,"…")</f>
        <v>9.7919558593715886E-2</v>
      </c>
      <c r="BD93" s="35">
        <f t="shared" ref="BD93" si="558">IF(ISNUMBER(S93/S$19),S93/S$19,"…")</f>
        <v>0.1016192117060106</v>
      </c>
      <c r="BE93" s="35">
        <f t="shared" ref="BE93" si="559">IF(ISNUMBER(T93/T$19),T93/T$19,"…")</f>
        <v>0.13097020482711588</v>
      </c>
      <c r="BF93" s="35">
        <f t="shared" ref="BF93" si="560">IF(ISNUMBER(U93/U$19),U93/U$19,"…")</f>
        <v>0.11612392666168672</v>
      </c>
      <c r="BG93" s="35">
        <f t="shared" ref="BG93" si="561">IF(ISNUMBER(V93/V$19),V93/V$19,"…")</f>
        <v>0.1210032286621882</v>
      </c>
      <c r="BH93" s="35">
        <f t="shared" ref="BH93" si="562">IF(ISNUMBER(W93/W$19),W93/W$19,"…")</f>
        <v>0.21410719553806506</v>
      </c>
      <c r="BI93" s="35">
        <f t="shared" ref="BI93" si="563">IF(ISNUMBER(X93/X$19),X93/X$19,"…")</f>
        <v>0.39223254610930935</v>
      </c>
      <c r="BJ93" s="35">
        <f t="shared" ref="BJ93" si="564">IF(ISNUMBER(Y93/Y$19),Y93/Y$19,"…")</f>
        <v>0.4771923025462867</v>
      </c>
      <c r="BK93" s="35">
        <f t="shared" ref="BK93" si="565">IF(ISNUMBER(Z93/Z$19),Z93/Z$19,"…")</f>
        <v>0.48484414252640917</v>
      </c>
      <c r="BL93" s="35">
        <f t="shared" ref="BL93" si="566">IF(ISNUMBER(AA93/AA$19),AA93/AA$19,"…")</f>
        <v>0.4806640190765985</v>
      </c>
      <c r="BM93" s="35">
        <f t="shared" ref="BM93" si="567">IF(ISNUMBER(AB93/AB$19),AB93/AB$19,"…")</f>
        <v>0.4356253669494482</v>
      </c>
      <c r="BN93" s="35">
        <f t="shared" ref="BN93" si="568">IF(ISNUMBER(AC93/AC$19),AC93/AC$19,"…")</f>
        <v>0.38889956849833329</v>
      </c>
      <c r="BO93" s="35">
        <f t="shared" ref="BO93" si="569">IF(ISNUMBER(AD93/AD$19),AD93/AD$19,"…")</f>
        <v>0.32338605270313597</v>
      </c>
      <c r="BP93" s="35">
        <f t="shared" ref="BP93:BU93" si="570">IF(ISNUMBER(AE93/AE$19),AE93/AE$19,"…")</f>
        <v>0.29558114525308427</v>
      </c>
      <c r="BQ93" s="35">
        <f t="shared" si="570"/>
        <v>0.28205056134658935</v>
      </c>
      <c r="BR93" s="35">
        <f t="shared" si="570"/>
        <v>0.26088182270066551</v>
      </c>
      <c r="BS93" s="35">
        <f t="shared" si="570"/>
        <v>0.27966098534988382</v>
      </c>
      <c r="BT93" s="35">
        <f t="shared" si="570"/>
        <v>0.28717782412901038</v>
      </c>
      <c r="BU93" s="35">
        <f t="shared" si="570"/>
        <v>0.28386589217449754</v>
      </c>
    </row>
    <row r="94" spans="1:73">
      <c r="A94" s="34" t="s">
        <v>18</v>
      </c>
      <c r="B94" s="1" t="s">
        <v>212</v>
      </c>
      <c r="C94" s="1" t="s">
        <v>212</v>
      </c>
      <c r="D94" s="1" t="s">
        <v>212</v>
      </c>
      <c r="E94" s="1" t="s">
        <v>212</v>
      </c>
      <c r="F94" s="1">
        <v>0.11600000000000001</v>
      </c>
      <c r="G94" s="1">
        <v>0.14299999999999999</v>
      </c>
      <c r="H94" s="1">
        <v>0.16600000000000001</v>
      </c>
      <c r="I94" s="1">
        <v>0.22700000000000001</v>
      </c>
      <c r="J94" s="1">
        <v>0.21099999999999999</v>
      </c>
      <c r="K94" s="1">
        <v>0.19400000000000001</v>
      </c>
      <c r="L94" s="1">
        <v>0.19700000000000001</v>
      </c>
      <c r="M94" s="1">
        <v>0.20200000000000001</v>
      </c>
      <c r="N94" s="1">
        <v>0.58299999999999996</v>
      </c>
      <c r="O94" s="1">
        <v>0.46800000000000003</v>
      </c>
      <c r="P94" s="1">
        <v>0.38200000000000001</v>
      </c>
      <c r="Q94" s="68">
        <f>'Table 2.1 ForeignOfficial'!E20</f>
        <v>0.38100000000000001</v>
      </c>
      <c r="R94" s="68">
        <f>'Table 2.1 ForeignOfficial'!I20</f>
        <v>0.36299999999999999</v>
      </c>
      <c r="S94" s="68">
        <f>'Table 2.1 ForeignOfficial'!M20</f>
        <v>0.24099999999999999</v>
      </c>
      <c r="T94" s="68">
        <f>'Table 2.1 ForeignOfficial'!Q20</f>
        <v>0.20300000000000001</v>
      </c>
      <c r="U94" s="68">
        <f>'Table 2.1 ForeignOfficial'!U20</f>
        <v>0.28899999999999998</v>
      </c>
      <c r="V94" s="68">
        <f>'Table 2.1 ForeignOfficial'!Y20</f>
        <v>0.29699999999999999</v>
      </c>
      <c r="W94" s="68">
        <f>'Table 2.1 ForeignOfficial'!AC20</f>
        <v>0.39200000000000002</v>
      </c>
      <c r="X94" s="68">
        <f>'Table 2.1 ForeignOfficial'!AG20</f>
        <v>0.439</v>
      </c>
      <c r="Y94" s="68">
        <f>'Table 2.1 ForeignOfficial'!AK20</f>
        <v>1.321</v>
      </c>
      <c r="Z94" s="68">
        <f>'Table 2.1 ForeignOfficial'!AO20</f>
        <v>1.996</v>
      </c>
      <c r="AA94" s="68">
        <f>'Table 2.1 ForeignOfficial'!AS20</f>
        <v>2.6429999999999998</v>
      </c>
      <c r="AB94" s="68">
        <f>'Table 2.1 ForeignOfficial'!AW20</f>
        <v>3.8809999999999998</v>
      </c>
      <c r="AC94" s="68">
        <f>'Table 2.1 ForeignOfficial'!BA20</f>
        <v>4.734</v>
      </c>
      <c r="AD94" s="68">
        <f>'Table 2.1 ForeignOfficial'!BE20</f>
        <v>4.7539999999999996</v>
      </c>
      <c r="AE94" s="68">
        <f>'Table 2.1 ForeignOfficial'!BI20</f>
        <v>4.9630000000000001</v>
      </c>
      <c r="AF94" s="68">
        <f>'Table 2.1 ForeignOfficial'!BM20</f>
        <v>5.1070000000000002</v>
      </c>
      <c r="AG94" s="68">
        <f>'Table 2.1 ForeignOfficial'!BQ20</f>
        <v>5.3970000000000002</v>
      </c>
      <c r="AH94" s="68">
        <f>'Table 2.1 ForeignOfficial'!BU20</f>
        <v>6.931</v>
      </c>
      <c r="AI94" s="68">
        <f>'Table 2.1 ForeignOfficial'!BY20</f>
        <v>8.5459999999999994</v>
      </c>
      <c r="AJ94" s="68">
        <f>'Table 2.1 ForeignOfficial'!CC20</f>
        <v>8.8539999999999992</v>
      </c>
      <c r="AL94" s="34" t="s">
        <v>18</v>
      </c>
      <c r="AM94" s="35" t="str">
        <f>IF(ISNUMBER(B94/B$20),B94/B$20,"…")</f>
        <v>…</v>
      </c>
      <c r="AN94" s="35" t="str">
        <f t="shared" ref="AN94" si="571">IF(ISNUMBER(C94/C$20),C94/C$20,"…")</f>
        <v>…</v>
      </c>
      <c r="AO94" s="35" t="str">
        <f t="shared" ref="AO94" si="572">IF(ISNUMBER(D94/D$20),D94/D$20,"…")</f>
        <v>…</v>
      </c>
      <c r="AP94" s="35" t="str">
        <f t="shared" ref="AP94" si="573">IF(ISNUMBER(E94/E$20),E94/E$20,"…")</f>
        <v>…</v>
      </c>
      <c r="AQ94" s="35" t="str">
        <f t="shared" ref="AQ94" si="574">IF(ISNUMBER(F94/F$20),F94/F$20,"…")</f>
        <v>…</v>
      </c>
      <c r="AR94" s="35" t="str">
        <f t="shared" ref="AR94" si="575">IF(ISNUMBER(G94/G$20),G94/G$20,"…")</f>
        <v>…</v>
      </c>
      <c r="AS94" s="35">
        <f t="shared" ref="AS94" si="576">IF(ISNUMBER(H94/H$20),H94/H$20,"…")</f>
        <v>5.954088952654233E-2</v>
      </c>
      <c r="AT94" s="35">
        <f t="shared" ref="AT94" si="577">IF(ISNUMBER(I94/I$20),I94/I$20,"…")</f>
        <v>6.4124293785310732E-2</v>
      </c>
      <c r="AU94" s="35">
        <f t="shared" ref="AU94" si="578">IF(ISNUMBER(J94/J$20),J94/J$20,"…")</f>
        <v>5.3895274584929757E-2</v>
      </c>
      <c r="AV94" s="35">
        <f t="shared" ref="AV94" si="579">IF(ISNUMBER(K94/K$20),K94/K$20,"…")</f>
        <v>4.3802212689094601E-2</v>
      </c>
      <c r="AW94" s="35">
        <f t="shared" ref="AW94" si="580">IF(ISNUMBER(L94/L$20),L94/L$20,"…")</f>
        <v>4.0032513716724241E-2</v>
      </c>
      <c r="AX94" s="35">
        <f t="shared" ref="AX94" si="581">IF(ISNUMBER(M94/M$20),M94/M$20,"…")</f>
        <v>3.6834427425237057E-2</v>
      </c>
      <c r="AY94" s="35">
        <f t="shared" ref="AY94" si="582">IF(ISNUMBER(N94/N$20),N94/N$20,"…")</f>
        <v>9.6587143803843603E-2</v>
      </c>
      <c r="AZ94" s="35">
        <f t="shared" ref="AZ94" si="583">IF(ISNUMBER(O94/O$20),O94/O$20,"…")</f>
        <v>6.9767441860465115E-2</v>
      </c>
      <c r="BA94" s="35">
        <f t="shared" ref="BA94" si="584">IF(ISNUMBER(P94/P$20),P94/P$20,"…")</f>
        <v>5.5011520737327194E-2</v>
      </c>
      <c r="BB94" s="35">
        <f t="shared" ref="BB94" si="585">IF(ISNUMBER(Q94/Q$20),Q94/Q$20,"…")</f>
        <v>5.1292407108239096E-2</v>
      </c>
      <c r="BC94" s="35">
        <f t="shared" ref="BC94" si="586">IF(ISNUMBER(R94/R$20),R94/R$20,"…")</f>
        <v>4.720416124837451E-2</v>
      </c>
      <c r="BD94" s="35">
        <f t="shared" ref="BD94" si="587">IF(ISNUMBER(S94/S$20),S94/S$20,"…")</f>
        <v>2.9383077298219946E-2</v>
      </c>
      <c r="BE94" s="35">
        <f t="shared" ref="BE94" si="588">IF(ISNUMBER(T94/T$20),T94/T$20,"…")</f>
        <v>2.5324351297405193E-2</v>
      </c>
      <c r="BF94" s="35">
        <f t="shared" ref="BF94" si="589">IF(ISNUMBER(U94/U$20),U94/U$20,"…")</f>
        <v>3.4975190608737744E-2</v>
      </c>
      <c r="BG94" s="35">
        <f t="shared" ref="BG94" si="590">IF(ISNUMBER(V94/V$20),V94/V$20,"…")</f>
        <v>2.3723939611790076E-2</v>
      </c>
      <c r="BH94" s="35">
        <f t="shared" ref="BH94" si="591">IF(ISNUMBER(W94/W$20),W94/W$20,"…")</f>
        <v>2.8164966230780287E-2</v>
      </c>
      <c r="BI94" s="35">
        <f t="shared" ref="BI94" si="592">IF(ISNUMBER(X94/X$20),X94/X$20,"…")</f>
        <v>2.5493612078977934E-2</v>
      </c>
      <c r="BJ94" s="35">
        <f t="shared" ref="BJ94" si="593">IF(ISNUMBER(Y94/Y$20),Y94/Y$20,"…")</f>
        <v>6.7984149040193495E-2</v>
      </c>
      <c r="BK94" s="35">
        <f t="shared" ref="BK94" si="594">IF(ISNUMBER(Z94/Z$20),Z94/Z$20,"…")</f>
        <v>7.8182530356443403E-2</v>
      </c>
      <c r="BL94" s="35">
        <f t="shared" ref="BL94" si="595">IF(ISNUMBER(AA94/AA$20),AA94/AA$20,"…")</f>
        <v>8.7403683984258726E-2</v>
      </c>
      <c r="BM94" s="35">
        <f t="shared" ref="BM94" si="596">IF(ISNUMBER(AB94/AB$20),AB94/AB$20,"…")</f>
        <v>0.12086200990314845</v>
      </c>
      <c r="BN94" s="35">
        <f t="shared" ref="BN94" si="597">IF(ISNUMBER(AC94/AC$20),AC94/AC$20,"…")</f>
        <v>0.14894755057735268</v>
      </c>
      <c r="BO94" s="35">
        <f t="shared" ref="BO94" si="598">IF(ISNUMBER(AD94/AD$20),AD94/AD$20,"…")</f>
        <v>0.14892550592068166</v>
      </c>
      <c r="BP94" s="35">
        <f t="shared" ref="BP94:BU94" si="599">IF(ISNUMBER(AE94/AE$20),AE94/AE$20,"…")</f>
        <v>0.15374368823766302</v>
      </c>
      <c r="BQ94" s="35">
        <f t="shared" si="599"/>
        <v>0.16063284370773442</v>
      </c>
      <c r="BR94" s="35">
        <f t="shared" si="599"/>
        <v>0.14403522818254605</v>
      </c>
      <c r="BS94" s="35">
        <f t="shared" si="599"/>
        <v>0.17803750321089135</v>
      </c>
      <c r="BT94" s="35">
        <f t="shared" si="599"/>
        <v>0.20645005435439059</v>
      </c>
      <c r="BU94" s="35">
        <f t="shared" si="599"/>
        <v>0.20242803904981824</v>
      </c>
    </row>
    <row r="95" spans="1:73">
      <c r="A95" s="34" t="s">
        <v>19</v>
      </c>
      <c r="B95" s="1">
        <v>4.0149999999999997</v>
      </c>
      <c r="C95" s="1">
        <v>4.4420000000000002</v>
      </c>
      <c r="D95" s="1">
        <v>4.7969999999999997</v>
      </c>
      <c r="E95" s="1">
        <v>4.82</v>
      </c>
      <c r="F95" s="1">
        <v>5.5220000000000002</v>
      </c>
      <c r="G95" s="1">
        <v>5.6849999999999996</v>
      </c>
      <c r="H95" s="1">
        <v>5.6130000000000004</v>
      </c>
      <c r="I95" s="1">
        <v>5.8680000000000003</v>
      </c>
      <c r="J95" s="1">
        <v>6.4390000000000001</v>
      </c>
      <c r="K95" s="1">
        <v>4.7130000000000001</v>
      </c>
      <c r="L95" s="1">
        <v>6.2539999999999996</v>
      </c>
      <c r="M95" s="1">
        <v>7.4980000000000002</v>
      </c>
      <c r="N95" s="1">
        <v>8.7889999999999997</v>
      </c>
      <c r="O95" s="1">
        <v>7.4080000000000004</v>
      </c>
      <c r="P95" s="1">
        <v>9.6859999999999999</v>
      </c>
      <c r="Q95" s="68">
        <f>'Table 2.1 ForeignOfficial'!E21</f>
        <v>14.375</v>
      </c>
      <c r="R95" s="68">
        <f>'Table 2.1 ForeignOfficial'!I21</f>
        <v>17.247</v>
      </c>
      <c r="S95" s="68">
        <f>'Table 2.1 ForeignOfficial'!M21</f>
        <v>32.033999999999999</v>
      </c>
      <c r="T95" s="68">
        <f>'Table 2.1 ForeignOfficial'!Q21</f>
        <v>51.65</v>
      </c>
      <c r="U95" s="68">
        <f>'Table 2.1 ForeignOfficial'!U21</f>
        <v>62.725000000000001</v>
      </c>
      <c r="V95" s="68">
        <f>'Table 2.1 ForeignOfficial'!Y21</f>
        <v>58.600999999999999</v>
      </c>
      <c r="W95" s="68">
        <f>'Table 2.1 ForeignOfficial'!AC21</f>
        <v>50.427999999999997</v>
      </c>
      <c r="X95" s="68">
        <f>'Table 2.1 ForeignOfficial'!AG21</f>
        <v>81.126999999999995</v>
      </c>
      <c r="Y95" s="68">
        <f>'Table 2.1 ForeignOfficial'!AK21</f>
        <v>68.308000000000007</v>
      </c>
      <c r="Z95" s="68">
        <f>'Table 2.1 ForeignOfficial'!AO21</f>
        <v>52.89</v>
      </c>
      <c r="AA95" s="68">
        <f>'Table 2.1 ForeignOfficial'!AS21</f>
        <v>47.322000000000003</v>
      </c>
      <c r="AB95" s="68">
        <f>'Table 2.1 ForeignOfficial'!AW21</f>
        <v>73.847999999999999</v>
      </c>
      <c r="AC95" s="68">
        <f>'Table 2.1 ForeignOfficial'!BA21</f>
        <v>89.436999999999998</v>
      </c>
      <c r="AD95" s="68">
        <f>'Table 2.1 ForeignOfficial'!BE21</f>
        <v>100.62</v>
      </c>
      <c r="AE95" s="68">
        <f>'Table 2.1 ForeignOfficial'!BI21</f>
        <v>115.15600000000001</v>
      </c>
      <c r="AF95" s="68">
        <f>'Table 2.1 ForeignOfficial'!BM21</f>
        <v>121.491</v>
      </c>
      <c r="AG95" s="68">
        <f>'Table 2.1 ForeignOfficial'!BQ21</f>
        <v>146.495</v>
      </c>
      <c r="AH95" s="68">
        <f>'Table 2.1 ForeignOfficial'!BU21</f>
        <v>170.62799999999999</v>
      </c>
      <c r="AI95" s="68">
        <f>'Table 2.1 ForeignOfficial'!BY21</f>
        <v>192.56299999999999</v>
      </c>
      <c r="AJ95" s="68">
        <f>'Table 2.1 ForeignOfficial'!CC21</f>
        <v>170.35499999999999</v>
      </c>
      <c r="AL95" s="34" t="s">
        <v>19</v>
      </c>
      <c r="AM95" s="35">
        <f>IF(ISNUMBER(B95/B$21),B95/B$21,"…")</f>
        <v>2.6982526881720426E-2</v>
      </c>
      <c r="AN95" s="35">
        <f t="shared" ref="AN95" si="600">IF(ISNUMBER(C95/C$21),C95/C$21,"…")</f>
        <v>2.5587557603686639E-2</v>
      </c>
      <c r="AO95" s="35">
        <f t="shared" ref="AO95" si="601">IF(ISNUMBER(D95/D$21),D95/D$21,"…")</f>
        <v>2.4574795081967214E-2</v>
      </c>
      <c r="AP95" s="35">
        <f t="shared" ref="AP95" si="602">IF(ISNUMBER(E95/E$21),E95/E$21,"…")</f>
        <v>2.3206547905633128E-2</v>
      </c>
      <c r="AQ95" s="35">
        <f t="shared" ref="AQ95" si="603">IF(ISNUMBER(F95/F$21),F95/F$21,"…")</f>
        <v>2.3628583654257598E-2</v>
      </c>
      <c r="AR95" s="35">
        <f t="shared" ref="AR95" si="604">IF(ISNUMBER(G95/G$21),G95/G$21,"…")</f>
        <v>2.2285378283026264E-2</v>
      </c>
      <c r="AS95" s="35">
        <f t="shared" ref="AS95" si="605">IF(ISNUMBER(H95/H$21),H95/H$21,"…")</f>
        <v>1.8988497970230042E-2</v>
      </c>
      <c r="AT95" s="35">
        <f t="shared" ref="AT95" si="606">IF(ISNUMBER(I95/I$21),I95/I$21,"…")</f>
        <v>1.8094357076780757E-2</v>
      </c>
      <c r="AU95" s="35">
        <f t="shared" ref="AU95" si="607">IF(ISNUMBER(J95/J$21),J95/J$21,"…")</f>
        <v>1.941797346200241E-2</v>
      </c>
      <c r="AV95" s="35">
        <f t="shared" ref="AV95" si="608">IF(ISNUMBER(K95/K$21),K95/K$21,"…")</f>
        <v>1.3605658198614319E-2</v>
      </c>
      <c r="AW95" s="35">
        <f t="shared" ref="AW95" si="609">IF(ISNUMBER(L95/L$21),L95/L$21,"…")</f>
        <v>1.7266703478741027E-2</v>
      </c>
      <c r="AX95" s="35">
        <f t="shared" ref="AX95" si="610">IF(ISNUMBER(M95/M$21),M95/M$21,"…")</f>
        <v>2.0018314969417205E-2</v>
      </c>
      <c r="AY95" s="35">
        <f t="shared" ref="AY95" si="611">IF(ISNUMBER(N95/N$21),N95/N$21,"…")</f>
        <v>2.3197134735525215E-2</v>
      </c>
      <c r="AZ95" s="35">
        <f t="shared" ref="AZ95" si="612">IF(ISNUMBER(O95/O$21),O95/O$21,"…")</f>
        <v>1.9284384802613599E-2</v>
      </c>
      <c r="BA95" s="35">
        <f t="shared" ref="BA95" si="613">IF(ISNUMBER(P95/P$21),P95/P$21,"…")</f>
        <v>2.530468290771341E-2</v>
      </c>
      <c r="BB95" s="35">
        <f t="shared" ref="BB95" si="614">IF(ISNUMBER(Q95/Q$21),Q95/Q$21,"…")</f>
        <v>3.6869562541037432E-2</v>
      </c>
      <c r="BC95" s="35">
        <f t="shared" ref="BC95" si="615">IF(ISNUMBER(R95/R$21),R95/R$21,"…")</f>
        <v>4.3832072359643086E-2</v>
      </c>
      <c r="BD95" s="35">
        <f t="shared" ref="BD95" si="616">IF(ISNUMBER(S95/S$21),S95/S$21,"…")</f>
        <v>8.1691879265145401E-2</v>
      </c>
      <c r="BE95" s="35">
        <f t="shared" ref="BE95" si="617">IF(ISNUMBER(T95/T$21),T95/T$21,"…")</f>
        <v>0.13427372602440585</v>
      </c>
      <c r="BF95" s="35">
        <f t="shared" ref="BF95" si="618">IF(ISNUMBER(U95/U$21),U95/U$21,"…")</f>
        <v>0.14235590223797778</v>
      </c>
      <c r="BG95" s="35">
        <f t="shared" ref="BG95" si="619">IF(ISNUMBER(V95/V$21),V95/V$21,"…")</f>
        <v>0.1028927107201489</v>
      </c>
      <c r="BH95" s="35">
        <f t="shared" ref="BH95" si="620">IF(ISNUMBER(W95/W$21),W95/W$21,"…")</f>
        <v>7.7682765080035049E-2</v>
      </c>
      <c r="BI95" s="35">
        <f t="shared" ref="BI95" si="621">IF(ISNUMBER(X95/X$21),X95/X$21,"…")</f>
        <v>0.10918210655372569</v>
      </c>
      <c r="BJ95" s="35">
        <f t="shared" ref="BJ95" si="622">IF(ISNUMBER(Y95/Y$21),Y95/Y$21,"…")</f>
        <v>7.3622594208100134E-2</v>
      </c>
      <c r="BK95" s="35">
        <f t="shared" ref="BK95" si="623">IF(ISNUMBER(Z95/Z$21),Z95/Z$21,"…")</f>
        <v>5.1559506923830552E-2</v>
      </c>
      <c r="BL95" s="35">
        <f t="shared" ref="BL95" si="624">IF(ISNUMBER(AA95/AA$21),AA95/AA$21,"…")</f>
        <v>4.3608114894969893E-2</v>
      </c>
      <c r="BM95" s="35">
        <f t="shared" ref="BM95" si="625">IF(ISNUMBER(AB95/AB$21),AB95/AB$21,"…")</f>
        <v>6.628316828661672E-2</v>
      </c>
      <c r="BN95" s="35">
        <f t="shared" ref="BN95" si="626">IF(ISNUMBER(AC95/AC$21),AC95/AC$21,"…")</f>
        <v>7.8066259039588706E-2</v>
      </c>
      <c r="BO95" s="35">
        <f t="shared" ref="BO95" si="627">IF(ISNUMBER(AD95/AD$21),AD95/AD$21,"…")</f>
        <v>8.4972486547289713E-2</v>
      </c>
      <c r="BP95" s="35">
        <f t="shared" ref="BP95:BU95" si="628">IF(ISNUMBER(AE95/AE$21),AE95/AE$21,"…")</f>
        <v>9.5190544760783716E-2</v>
      </c>
      <c r="BQ95" s="35">
        <f t="shared" si="628"/>
        <v>9.922784400717434E-2</v>
      </c>
      <c r="BR95" s="35">
        <f t="shared" si="628"/>
        <v>0.10876327848210282</v>
      </c>
      <c r="BS95" s="35">
        <f t="shared" si="628"/>
        <v>0.1193700311458482</v>
      </c>
      <c r="BT95" s="35">
        <f t="shared" si="628"/>
        <v>0.12802497166088803</v>
      </c>
      <c r="BU95" s="35">
        <f t="shared" si="628"/>
        <v>0.10813622669918381</v>
      </c>
    </row>
    <row r="96" spans="1:73">
      <c r="A96" s="34" t="s">
        <v>20</v>
      </c>
      <c r="B96" s="1" t="s">
        <v>212</v>
      </c>
      <c r="C96" s="1" t="s">
        <v>212</v>
      </c>
      <c r="D96" s="1" t="s">
        <v>212</v>
      </c>
      <c r="E96" s="1" t="s">
        <v>212</v>
      </c>
      <c r="F96" s="1" t="s">
        <v>212</v>
      </c>
      <c r="G96" s="1" t="s">
        <v>212</v>
      </c>
      <c r="H96" s="1" t="s">
        <v>212</v>
      </c>
      <c r="I96" s="1" t="s">
        <v>212</v>
      </c>
      <c r="J96" s="1" t="s">
        <v>212</v>
      </c>
      <c r="K96" s="1" t="s">
        <v>212</v>
      </c>
      <c r="L96" s="1" t="s">
        <v>212</v>
      </c>
      <c r="M96" s="1" t="s">
        <v>212</v>
      </c>
      <c r="N96" s="1">
        <v>35.390999999999998</v>
      </c>
      <c r="O96" s="1">
        <v>60.99</v>
      </c>
      <c r="P96" s="1">
        <v>65.572000000000003</v>
      </c>
      <c r="Q96" s="68">
        <f>'Table 2.1 ForeignOfficial'!E22</f>
        <v>94.543000000000006</v>
      </c>
      <c r="R96" s="68">
        <f>'Table 2.1 ForeignOfficial'!I22</f>
        <v>66.837000000000003</v>
      </c>
      <c r="S96" s="68">
        <f>'Table 2.1 ForeignOfficial'!M22</f>
        <v>89.677999999999997</v>
      </c>
      <c r="T96" s="68">
        <f>'Table 2.1 ForeignOfficial'!Q22</f>
        <v>119.224</v>
      </c>
      <c r="U96" s="68">
        <f>'Table 2.1 ForeignOfficial'!U22</f>
        <v>151.559</v>
      </c>
      <c r="V96" s="68">
        <f>'Table 2.1 ForeignOfficial'!Y22</f>
        <v>165.27099999999999</v>
      </c>
      <c r="W96" s="68">
        <f>'Table 2.1 ForeignOfficial'!AC22</f>
        <v>178.32</v>
      </c>
      <c r="X96" s="68">
        <f>'Table 2.1 ForeignOfficial'!AG22</f>
        <v>194.67</v>
      </c>
      <c r="Y96" s="68">
        <f>'Table 2.1 ForeignOfficial'!AK22</f>
        <v>202.86600000000001</v>
      </c>
      <c r="Z96" s="68">
        <f>'Table 2.1 ForeignOfficial'!AO22</f>
        <v>278.95100000000002</v>
      </c>
      <c r="AA96" s="68">
        <f>'Table 2.1 ForeignOfficial'!AS22</f>
        <v>412.65899999999999</v>
      </c>
      <c r="AB96" s="68">
        <f>'Table 2.1 ForeignOfficial'!AW22</f>
        <v>440.41399999999999</v>
      </c>
      <c r="AC96" s="68">
        <f>'Table 2.1 ForeignOfficial'!BA22</f>
        <v>382.36500000000001</v>
      </c>
      <c r="AD96" s="68">
        <f>'Table 2.1 ForeignOfficial'!BE22</f>
        <v>331.95</v>
      </c>
      <c r="AE96" s="68">
        <f>'Table 2.1 ForeignOfficial'!BI22</f>
        <v>403.65499999999997</v>
      </c>
      <c r="AF96" s="68">
        <f>'Table 2.1 ForeignOfficial'!BM22</f>
        <v>486.916</v>
      </c>
      <c r="AG96" s="68">
        <f>'Table 2.1 ForeignOfficial'!BQ22</f>
        <v>245.21100000000001</v>
      </c>
      <c r="AH96" s="68">
        <f>'Table 2.1 ForeignOfficial'!BU22</f>
        <v>210.94399999999999</v>
      </c>
      <c r="AI96" s="68">
        <f>'Table 2.1 ForeignOfficial'!BY22</f>
        <v>233.548</v>
      </c>
      <c r="AJ96" s="68">
        <f>'Table 2.1 ForeignOfficial'!CC22</f>
        <v>287.07100000000003</v>
      </c>
      <c r="AL96" s="34" t="s">
        <v>20</v>
      </c>
      <c r="AM96" s="35" t="str">
        <f>IF(ISNUMBER(B96/B$22),B96/B$22,"…")</f>
        <v>…</v>
      </c>
      <c r="AN96" s="35" t="str">
        <f t="shared" ref="AN96" si="629">IF(ISNUMBER(C96/C$22),C96/C$22,"…")</f>
        <v>…</v>
      </c>
      <c r="AO96" s="35" t="str">
        <f t="shared" ref="AO96" si="630">IF(ISNUMBER(D96/D$22),D96/D$22,"…")</f>
        <v>…</v>
      </c>
      <c r="AP96" s="35" t="str">
        <f t="shared" ref="AP96" si="631">IF(ISNUMBER(E96/E$22),E96/E$22,"…")</f>
        <v>…</v>
      </c>
      <c r="AQ96" s="35" t="str">
        <f t="shared" ref="AQ96" si="632">IF(ISNUMBER(F96/F$22),F96/F$22,"…")</f>
        <v>…</v>
      </c>
      <c r="AR96" s="35" t="str">
        <f t="shared" ref="AR96" si="633">IF(ISNUMBER(G96/G$22),G96/G$22,"…")</f>
        <v>…</v>
      </c>
      <c r="AS96" s="35" t="str">
        <f t="shared" ref="AS96" si="634">IF(ISNUMBER(H96/H$22),H96/H$22,"…")</f>
        <v>…</v>
      </c>
      <c r="AT96" s="35" t="str">
        <f t="shared" ref="AT96" si="635">IF(ISNUMBER(I96/I$22),I96/I$22,"…")</f>
        <v>…</v>
      </c>
      <c r="AU96" s="35" t="str">
        <f t="shared" ref="AU96" si="636">IF(ISNUMBER(J96/J$22),J96/J$22,"…")</f>
        <v>…</v>
      </c>
      <c r="AV96" s="35" t="str">
        <f t="shared" ref="AV96" si="637">IF(ISNUMBER(K96/K$22),K96/K$22,"…")</f>
        <v>…</v>
      </c>
      <c r="AW96" s="35" t="str">
        <f t="shared" ref="AW96" si="638">IF(ISNUMBER(L96/L$22),L96/L$22,"…")</f>
        <v>…</v>
      </c>
      <c r="AX96" s="35" t="str">
        <f t="shared" ref="AX96" si="639">IF(ISNUMBER(M96/M$22),M96/M$22,"…")</f>
        <v>…</v>
      </c>
      <c r="AY96" s="35">
        <f t="shared" ref="AY96" si="640">IF(ISNUMBER(N96/N$22),N96/N$22,"…")</f>
        <v>2.7179021675022116E-2</v>
      </c>
      <c r="AZ96" s="35">
        <f t="shared" ref="AZ96" si="641">IF(ISNUMBER(O96/O$22),O96/O$22,"…")</f>
        <v>4.700382411830259E-2</v>
      </c>
      <c r="BA96" s="35">
        <f t="shared" ref="BA96" si="642">IF(ISNUMBER(P96/P$22),P96/P$22,"…")</f>
        <v>4.9091531164347925E-2</v>
      </c>
      <c r="BB96" s="35">
        <f t="shared" ref="BB96" si="643">IF(ISNUMBER(Q96/Q$22),Q96/Q$22,"…")</f>
        <v>6.8743896755091474E-2</v>
      </c>
      <c r="BC96" s="35">
        <f t="shared" ref="BC96" si="644">IF(ISNUMBER(R96/R$22),R96/R$22,"…")</f>
        <v>4.6696937664056214E-2</v>
      </c>
      <c r="BD96" s="35">
        <f t="shared" ref="BD96" si="645">IF(ISNUMBER(S96/S$22),S96/S$22,"…")</f>
        <v>6.5615536185565579E-2</v>
      </c>
      <c r="BE96" s="35">
        <f t="shared" ref="BE96" si="646">IF(ISNUMBER(T96/T$22),T96/T$22,"…")</f>
        <v>9.1829299665260253E-2</v>
      </c>
      <c r="BF96" s="35">
        <f t="shared" ref="BF96" si="647">IF(ISNUMBER(U96/U$22),U96/U$22,"…")</f>
        <v>0.11773419985116111</v>
      </c>
      <c r="BG96" s="35">
        <f t="shared" ref="BG96" si="648">IF(ISNUMBER(V96/V$22),V96/V$22,"…")</f>
        <v>0.12069787737485346</v>
      </c>
      <c r="BH96" s="35">
        <f t="shared" ref="BH96" si="649">IF(ISNUMBER(W96/W$22),W96/W$22,"…")</f>
        <v>0.13009980738924881</v>
      </c>
      <c r="BI96" s="35">
        <f t="shared" ref="BI96" si="650">IF(ISNUMBER(X96/X$22),X96/X$22,"…")</f>
        <v>0.13948789234776315</v>
      </c>
      <c r="BJ96" s="35">
        <f t="shared" ref="BJ96" si="651">IF(ISNUMBER(Y96/Y$22),Y96/Y$22,"…")</f>
        <v>0.14336495570418198</v>
      </c>
      <c r="BK96" s="35">
        <f t="shared" ref="BK96" si="652">IF(ISNUMBER(Z96/Z$22),Z96/Z$22,"…")</f>
        <v>0.1797882508686458</v>
      </c>
      <c r="BL96" s="35">
        <f t="shared" ref="BL96" si="653">IF(ISNUMBER(AA96/AA$22),AA96/AA$22,"…")</f>
        <v>0.22788024909725163</v>
      </c>
      <c r="BM96" s="35">
        <f t="shared" ref="BM96" si="654">IF(ISNUMBER(AB96/AB$22),AB96/AB$22,"…")</f>
        <v>0.23410412305703476</v>
      </c>
      <c r="BN96" s="35">
        <f t="shared" ref="BN96" si="655">IF(ISNUMBER(AC96/AC$22),AC96/AC$22,"…")</f>
        <v>0.20297838591931508</v>
      </c>
      <c r="BO96" s="35">
        <f t="shared" ref="BO96" si="656">IF(ISNUMBER(AD96/AD$22),AD96/AD$22,"…")</f>
        <v>0.17429002868867952</v>
      </c>
      <c r="BP96" s="35">
        <f t="shared" ref="BP96:BU96" si="657">IF(ISNUMBER(AE96/AE$22),AE96/AE$22,"…")</f>
        <v>0.21158162446967654</v>
      </c>
      <c r="BQ96" s="35">
        <f t="shared" si="657"/>
        <v>0.27101252048946517</v>
      </c>
      <c r="BR96" s="35">
        <f t="shared" si="657"/>
        <v>0.1216704624957204</v>
      </c>
      <c r="BS96" s="35">
        <f t="shared" si="657"/>
        <v>0.10521868601342267</v>
      </c>
      <c r="BT96" s="35">
        <f t="shared" si="657"/>
        <v>0.11840725040850977</v>
      </c>
      <c r="BU96" s="35">
        <f t="shared" si="657"/>
        <v>0.14688469128841275</v>
      </c>
    </row>
    <row r="97" spans="1:73">
      <c r="A97" s="34" t="s">
        <v>21</v>
      </c>
      <c r="B97" s="1">
        <v>8.7279999999999998</v>
      </c>
      <c r="C97" s="1">
        <v>7.6070000000000002</v>
      </c>
      <c r="D97" s="1">
        <v>8.3439999999999994</v>
      </c>
      <c r="E97" s="1">
        <v>6.0940000000000003</v>
      </c>
      <c r="F97" s="1">
        <v>5.5720000000000001</v>
      </c>
      <c r="G97" s="1">
        <v>3.798</v>
      </c>
      <c r="H97" s="1">
        <v>4.1120000000000001</v>
      </c>
      <c r="I97" s="1">
        <v>4.8920000000000003</v>
      </c>
      <c r="J97" s="1">
        <v>6.2919999999999998</v>
      </c>
      <c r="K97" s="1">
        <v>5.734</v>
      </c>
      <c r="L97" s="1">
        <v>5.093</v>
      </c>
      <c r="M97" s="1">
        <v>6.6680000000000001</v>
      </c>
      <c r="N97" s="1">
        <v>6.5730000000000004</v>
      </c>
      <c r="O97" s="1">
        <v>10.039</v>
      </c>
      <c r="P97" s="1">
        <v>6.37</v>
      </c>
      <c r="Q97" s="68">
        <f>'Table 2.1 ForeignOfficial'!E23</f>
        <v>5.2549999999999999</v>
      </c>
      <c r="R97" s="68">
        <f>'Table 2.1 ForeignOfficial'!I23</f>
        <v>6.1260000000000003</v>
      </c>
      <c r="S97" s="68">
        <f>'Table 2.1 ForeignOfficial'!M23</f>
        <v>8.5860000000000003</v>
      </c>
      <c r="T97" s="68">
        <f>'Table 2.1 ForeignOfficial'!Q23</f>
        <v>9.2170000000000005</v>
      </c>
      <c r="U97" s="68">
        <f>'Table 2.1 ForeignOfficial'!U23</f>
        <v>8.0389999999999997</v>
      </c>
      <c r="V97" s="68">
        <f>'Table 2.1 ForeignOfficial'!Y23</f>
        <v>7.1970000000000001</v>
      </c>
      <c r="W97" s="68">
        <f>'Table 2.1 ForeignOfficial'!AC23</f>
        <v>8.1989999999999998</v>
      </c>
      <c r="X97" s="68">
        <f>'Table 2.1 ForeignOfficial'!AG23</f>
        <v>5.1920000000000002</v>
      </c>
      <c r="Y97" s="68">
        <f>'Table 2.1 ForeignOfficial'!AK23</f>
        <v>15.002000000000001</v>
      </c>
      <c r="Z97" s="68">
        <f>'Table 2.1 ForeignOfficial'!AO23</f>
        <v>20.635000000000002</v>
      </c>
      <c r="AA97" s="68">
        <f>'Table 2.1 ForeignOfficial'!AS23</f>
        <v>19.236000000000001</v>
      </c>
      <c r="AB97" s="68">
        <f>'Table 2.1 ForeignOfficial'!AW23</f>
        <v>19.834</v>
      </c>
      <c r="AC97" s="68">
        <f>'Table 2.1 ForeignOfficial'!BA23</f>
        <v>12.000999999999999</v>
      </c>
      <c r="AD97" s="68">
        <f>'Table 2.1 ForeignOfficial'!BE23</f>
        <v>13.439</v>
      </c>
      <c r="AE97" s="68">
        <f>'Table 2.1 ForeignOfficial'!BI23</f>
        <v>10.763</v>
      </c>
      <c r="AF97" s="68">
        <f>'Table 2.1 ForeignOfficial'!BM23</f>
        <v>11.385999999999999</v>
      </c>
      <c r="AG97" s="68">
        <f>'Table 2.1 ForeignOfficial'!BQ23</f>
        <v>13.172000000000001</v>
      </c>
      <c r="AH97" s="68">
        <f>'Table 2.1 ForeignOfficial'!BU23</f>
        <v>14.041</v>
      </c>
      <c r="AI97" s="68">
        <f>'Table 2.1 ForeignOfficial'!BY23</f>
        <v>20.335000000000001</v>
      </c>
      <c r="AJ97" s="68">
        <f>'Table 2.1 ForeignOfficial'!CC23</f>
        <v>15.29</v>
      </c>
      <c r="AL97" s="34" t="s">
        <v>21</v>
      </c>
      <c r="AM97" s="35">
        <f>IF(ISNUMBER(B97/B$23),B97/B$23,"…")</f>
        <v>0.10399885610790714</v>
      </c>
      <c r="AN97" s="35">
        <f t="shared" ref="AN97" si="658">IF(ISNUMBER(C97/C$23),C97/C$23,"…")</f>
        <v>7.9283354351881774E-2</v>
      </c>
      <c r="AO97" s="35">
        <f t="shared" ref="AO97" si="659">IF(ISNUMBER(D97/D$23),D97/D$23,"…")</f>
        <v>7.7280726127628041E-2</v>
      </c>
      <c r="AP97" s="35">
        <f t="shared" ref="AP97" si="660">IF(ISNUMBER(E97/E$23),E97/E$23,"…")</f>
        <v>4.7778840575165037E-2</v>
      </c>
      <c r="AQ97" s="35">
        <f t="shared" ref="AQ97" si="661">IF(ISNUMBER(F97/F$23),F97/F$23,"…")</f>
        <v>3.7558558862188673E-2</v>
      </c>
      <c r="AR97" s="35">
        <f t="shared" ref="AR97" si="662">IF(ISNUMBER(G97/G$23),G97/G$23,"…")</f>
        <v>2.3587717990758685E-2</v>
      </c>
      <c r="AS97" s="35">
        <f t="shared" ref="AS97" si="663">IF(ISNUMBER(H97/H$23),H97/H$23,"…")</f>
        <v>2.3929654265379404E-2</v>
      </c>
      <c r="AT97" s="35">
        <f t="shared" ref="AT97" si="664">IF(ISNUMBER(I97/I$23),I97/I$23,"…")</f>
        <v>2.7079539227137111E-2</v>
      </c>
      <c r="AU97" s="35">
        <f t="shared" ref="AU97" si="665">IF(ISNUMBER(J97/J$23),J97/J$23,"…")</f>
        <v>3.2606949446790864E-2</v>
      </c>
      <c r="AV97" s="35">
        <f t="shared" ref="AV97" si="666">IF(ISNUMBER(K97/K$23),K97/K$23,"…")</f>
        <v>2.7614438103493944E-2</v>
      </c>
      <c r="AW97" s="35">
        <f t="shared" ref="AW97" si="667">IF(ISNUMBER(L97/L$23),L97/L$23,"…")</f>
        <v>2.5442229204861649E-2</v>
      </c>
      <c r="AX97" s="35">
        <f t="shared" ref="AX97" si="668">IF(ISNUMBER(M97/M$23),M97/M$23,"…")</f>
        <v>3.2394407252305212E-2</v>
      </c>
      <c r="AY97" s="35">
        <f t="shared" ref="AY97" si="669">IF(ISNUMBER(N97/N$23),N97/N$23,"…")</f>
        <v>3.1996300442973274E-2</v>
      </c>
      <c r="AZ97" s="35">
        <f t="shared" ref="AZ97" si="670">IF(ISNUMBER(O97/O$23),O97/O$23,"…")</f>
        <v>4.5265986707428152E-2</v>
      </c>
      <c r="BA97" s="35">
        <f t="shared" ref="BA97" si="671">IF(ISNUMBER(P97/P$23),P97/P$23,"…")</f>
        <v>2.8150963408166873E-2</v>
      </c>
      <c r="BB97" s="35">
        <f t="shared" ref="BB97" si="672">IF(ISNUMBER(Q97/Q$23),Q97/Q$23,"…")</f>
        <v>2.2879160589503015E-2</v>
      </c>
      <c r="BC97" s="35">
        <f t="shared" ref="BC97" si="673">IF(ISNUMBER(R97/R$23),R97/R$23,"…")</f>
        <v>2.709888039069101E-2</v>
      </c>
      <c r="BD97" s="35">
        <f t="shared" ref="BD97" si="674">IF(ISNUMBER(S97/S$23),S97/S$23,"…")</f>
        <v>4.0508598523271447E-2</v>
      </c>
      <c r="BE97" s="35">
        <f t="shared" ref="BE97" si="675">IF(ISNUMBER(T97/T$23),T97/T$23,"…")</f>
        <v>4.5664204356851618E-2</v>
      </c>
      <c r="BF97" s="35">
        <f t="shared" ref="BF97" si="676">IF(ISNUMBER(U97/U$23),U97/U$23,"…")</f>
        <v>4.0757246211487463E-2</v>
      </c>
      <c r="BG97" s="35">
        <f t="shared" ref="BG97" si="677">IF(ISNUMBER(V97/V$23),V97/V$23,"…")</f>
        <v>3.8928163826070027E-2</v>
      </c>
      <c r="BH97" s="35">
        <f t="shared" ref="BH97" si="678">IF(ISNUMBER(W97/W$23),W97/W$23,"…")</f>
        <v>4.4947207999386014E-2</v>
      </c>
      <c r="BI97" s="35">
        <f t="shared" ref="BI97" si="679">IF(ISNUMBER(X97/X$23),X97/X$23,"…")</f>
        <v>2.8639512819381315E-2</v>
      </c>
      <c r="BJ97" s="35">
        <f t="shared" ref="BJ97" si="680">IF(ISNUMBER(Y97/Y$23),Y97/Y$23,"…")</f>
        <v>7.9787262332136691E-2</v>
      </c>
      <c r="BK97" s="35">
        <f t="shared" ref="BK97" si="681">IF(ISNUMBER(Z97/Z$23),Z97/Z$23,"…")</f>
        <v>0.10816860358447741</v>
      </c>
      <c r="BL97" s="35">
        <f t="shared" ref="BL97" si="682">IF(ISNUMBER(AA97/AA$23),AA97/AA$23,"…")</f>
        <v>9.8580938763587173E-2</v>
      </c>
      <c r="BM97" s="35">
        <f t="shared" ref="BM97" si="683">IF(ISNUMBER(AB97/AB$23),AB97/AB$23,"…")</f>
        <v>0.10306160625207848</v>
      </c>
      <c r="BN97" s="35">
        <f t="shared" ref="BN97" si="684">IF(ISNUMBER(AC97/AC$23),AC97/AC$23,"…")</f>
        <v>6.3900706576432195E-2</v>
      </c>
      <c r="BO97" s="35">
        <f t="shared" ref="BO97" si="685">IF(ISNUMBER(AD97/AD$23),AD97/AD$23,"…")</f>
        <v>6.9966732091817349E-2</v>
      </c>
      <c r="BP97" s="35">
        <f t="shared" ref="BP97:BU97" si="686">IF(ISNUMBER(AE97/AE$23),AE97/AE$23,"…")</f>
        <v>5.8037206794284174E-2</v>
      </c>
      <c r="BQ97" s="35">
        <f t="shared" si="686"/>
        <v>6.0981618749732208E-2</v>
      </c>
      <c r="BR97" s="35">
        <f t="shared" si="686"/>
        <v>6.6708194695553974E-2</v>
      </c>
      <c r="BS97" s="35">
        <f t="shared" si="686"/>
        <v>7.0080956706629269E-2</v>
      </c>
      <c r="BT97" s="35">
        <f t="shared" si="686"/>
        <v>0.10524926504078506</v>
      </c>
      <c r="BU97" s="35">
        <f t="shared" si="686"/>
        <v>7.6410648516014243E-2</v>
      </c>
    </row>
    <row r="98" spans="1:73">
      <c r="A98" s="34" t="s">
        <v>22</v>
      </c>
      <c r="B98" s="1">
        <v>6.0069999999999997</v>
      </c>
      <c r="C98" s="1">
        <v>8.6259999999999994</v>
      </c>
      <c r="D98" s="1">
        <v>9.8710000000000004</v>
      </c>
      <c r="E98" s="1">
        <v>11.71</v>
      </c>
      <c r="F98" s="1">
        <v>13.698</v>
      </c>
      <c r="G98" s="1">
        <v>15.106</v>
      </c>
      <c r="H98" s="1">
        <v>15.157999999999999</v>
      </c>
      <c r="I98" s="1">
        <v>19.789000000000001</v>
      </c>
      <c r="J98" s="1">
        <v>19.143999999999998</v>
      </c>
      <c r="K98" s="1">
        <v>17.917000000000002</v>
      </c>
      <c r="L98" s="1">
        <v>22.847999999999999</v>
      </c>
      <c r="M98" s="1">
        <v>25.148</v>
      </c>
      <c r="N98" s="1">
        <v>27.920999999999999</v>
      </c>
      <c r="O98" s="1">
        <v>31.349</v>
      </c>
      <c r="P98" s="1">
        <v>36.087000000000003</v>
      </c>
      <c r="Q98" s="68">
        <f>'Table 2.1 ForeignOfficial'!E24</f>
        <v>49.997</v>
      </c>
      <c r="R98" s="68">
        <f>'Table 2.1 ForeignOfficial'!I24</f>
        <v>68.067999999999998</v>
      </c>
      <c r="S98" s="68">
        <f>'Table 2.1 ForeignOfficial'!M24</f>
        <v>90.683000000000007</v>
      </c>
      <c r="T98" s="68">
        <f>'Table 2.1 ForeignOfficial'!Q24</f>
        <v>121.11799999999999</v>
      </c>
      <c r="U98" s="68">
        <f>'Table 2.1 ForeignOfficial'!U24</f>
        <v>153.91300000000001</v>
      </c>
      <c r="V98" s="68">
        <f>'Table 2.1 ForeignOfficial'!Y24</f>
        <v>162.29499999999999</v>
      </c>
      <c r="W98" s="68">
        <f>'Table 2.1 ForeignOfficial'!AC24</f>
        <v>174.119</v>
      </c>
      <c r="X98" s="68">
        <f>'Table 2.1 ForeignOfficial'!AG24</f>
        <v>172.13300000000001</v>
      </c>
      <c r="Y98" s="68">
        <f>'Table 2.1 ForeignOfficial'!AK24</f>
        <v>196.34200000000001</v>
      </c>
      <c r="Z98" s="68">
        <f>'Table 2.1 ForeignOfficial'!AO24</f>
        <v>209.81899999999999</v>
      </c>
      <c r="AA98" s="68">
        <f>'Table 2.1 ForeignOfficial'!AS24</f>
        <v>184.47900000000001</v>
      </c>
      <c r="AB98" s="68">
        <f>'Table 2.1 ForeignOfficial'!AW24</f>
        <v>239.678</v>
      </c>
      <c r="AC98" s="68">
        <f>'Table 2.1 ForeignOfficial'!BA24</f>
        <v>236.73500000000001</v>
      </c>
      <c r="AD98" s="68">
        <f>'Table 2.1 ForeignOfficial'!BE24</f>
        <v>243.33699999999999</v>
      </c>
      <c r="AE98" s="68">
        <f>'Table 2.1 ForeignOfficial'!BI24</f>
        <v>258.40699999999998</v>
      </c>
      <c r="AF98" s="68">
        <f>'Table 2.1 ForeignOfficial'!BM24</f>
        <v>261.14999999999998</v>
      </c>
      <c r="AG98" s="68">
        <f>'Table 2.1 ForeignOfficial'!BQ24</f>
        <v>272.084</v>
      </c>
      <c r="AH98" s="68">
        <f>'Table 2.1 ForeignOfficial'!BU24</f>
        <v>298.392</v>
      </c>
      <c r="AI98" s="68">
        <f>'Table 2.1 ForeignOfficial'!BY24</f>
        <v>442.06799999999998</v>
      </c>
      <c r="AJ98" s="68">
        <f>'Table 2.1 ForeignOfficial'!CC24</f>
        <v>428.65199999999999</v>
      </c>
      <c r="AL98" s="34" t="s">
        <v>22</v>
      </c>
      <c r="AM98" s="35">
        <f>IF(ISNUMBER(B98/B$24),B98/B$24,"…")</f>
        <v>3.1089396895718283E-2</v>
      </c>
      <c r="AN98" s="35">
        <f t="shared" ref="AN98" si="687">IF(ISNUMBER(C98/C$24),C98/C$24,"…")</f>
        <v>4.5500340223967595E-2</v>
      </c>
      <c r="AO98" s="35">
        <f t="shared" ref="AO98" si="688">IF(ISNUMBER(D98/D$24),D98/D$24,"…")</f>
        <v>4.8687014165647323E-2</v>
      </c>
      <c r="AP98" s="35">
        <f t="shared" ref="AP98" si="689">IF(ISNUMBER(E98/E$24),E98/E$24,"…")</f>
        <v>4.7154805481393794E-2</v>
      </c>
      <c r="AQ98" s="35">
        <f t="shared" ref="AQ98" si="690">IF(ISNUMBER(F98/F$24),F98/F$24,"…")</f>
        <v>4.2247526462532999E-2</v>
      </c>
      <c r="AR98" s="35">
        <f t="shared" ref="AR98" si="691">IF(ISNUMBER(G98/G$24),G98/G$24,"…")</f>
        <v>4.5772983455548151E-2</v>
      </c>
      <c r="AS98" s="35">
        <f t="shared" ref="AS98" si="692">IF(ISNUMBER(H98/H$24),H98/H$24,"…")</f>
        <v>3.9492161751640734E-2</v>
      </c>
      <c r="AT98" s="35">
        <f t="shared" ref="AT98" si="693">IF(ISNUMBER(I98/I$24),I98/I$24,"…")</f>
        <v>4.8607648415566043E-2</v>
      </c>
      <c r="AU98" s="35">
        <f t="shared" ref="AU98" si="694">IF(ISNUMBER(J98/J$24),J98/J$24,"…")</f>
        <v>4.5498945947423333E-2</v>
      </c>
      <c r="AV98" s="35">
        <f t="shared" ref="AV98" si="695">IF(ISNUMBER(K98/K$24),K98/K$24,"…")</f>
        <v>4.2754601900416647E-2</v>
      </c>
      <c r="AW98" s="35">
        <f t="shared" ref="AW98" si="696">IF(ISNUMBER(L98/L$24),L98/L$24,"…")</f>
        <v>5.4196890700090608E-2</v>
      </c>
      <c r="AX98" s="35">
        <f t="shared" ref="AX98" si="697">IF(ISNUMBER(M98/M$24),M98/M$24,"…")</f>
        <v>6.0623008201028859E-2</v>
      </c>
      <c r="AY98" s="35">
        <f t="shared" ref="AY98" si="698">IF(ISNUMBER(N98/N$24),N98/N$24,"…")</f>
        <v>6.9686993807763623E-2</v>
      </c>
      <c r="AZ98" s="35">
        <f t="shared" ref="AZ98" si="699">IF(ISNUMBER(O98/O$24),O98/O$24,"…")</f>
        <v>7.4255057084655837E-2</v>
      </c>
      <c r="BA98" s="35">
        <f t="shared" ref="BA98" si="700">IF(ISNUMBER(P98/P$24),P98/P$24,"…")</f>
        <v>7.80073928362984E-2</v>
      </c>
      <c r="BB98" s="35">
        <f t="shared" ref="BB98" si="701">IF(ISNUMBER(Q98/Q$24),Q98/Q$24,"…")</f>
        <v>9.4973690709116126E-2</v>
      </c>
      <c r="BC98" s="35">
        <f t="shared" ref="BC98" si="702">IF(ISNUMBER(R98/R$24),R98/R$24,"…")</f>
        <v>0.11869020197282266</v>
      </c>
      <c r="BD98" s="35">
        <f t="shared" ref="BD98" si="703">IF(ISNUMBER(S98/S$24),S98/S$24,"…")</f>
        <v>0.14647221674845021</v>
      </c>
      <c r="BE98" s="35">
        <f t="shared" ref="BE98" si="704">IF(ISNUMBER(T98/T$24),T98/T$24,"…")</f>
        <v>0.18161888195777351</v>
      </c>
      <c r="BF98" s="35">
        <f t="shared" ref="BF98" si="705">IF(ISNUMBER(U98/U$24),U98/U$24,"…")</f>
        <v>0.19001956826360983</v>
      </c>
      <c r="BG98" s="35">
        <f t="shared" ref="BG98" si="706">IF(ISNUMBER(V98/V$24),V98/V$24,"…")</f>
        <v>0.16142251132628144</v>
      </c>
      <c r="BH98" s="35">
        <f t="shared" ref="BH98" si="707">IF(ISNUMBER(W98/W$24),W98/W$24,"…")</f>
        <v>0.14269101792088848</v>
      </c>
      <c r="BI98" s="35">
        <f t="shared" ref="BI98" si="708">IF(ISNUMBER(X98/X$24),X98/X$24,"…")</f>
        <v>0.12715131503621382</v>
      </c>
      <c r="BJ98" s="35">
        <f t="shared" ref="BJ98" si="709">IF(ISNUMBER(Y98/Y$24),Y98/Y$24,"…")</f>
        <v>0.13561487811431347</v>
      </c>
      <c r="BK98" s="35">
        <f t="shared" ref="BK98" si="710">IF(ISNUMBER(Z98/Z$24),Z98/Z$24,"…")</f>
        <v>0.13805816209771499</v>
      </c>
      <c r="BL98" s="35">
        <f t="shared" ref="BL98" si="711">IF(ISNUMBER(AA98/AA$24),AA98/AA$24,"…")</f>
        <v>0.11372541525289988</v>
      </c>
      <c r="BM98" s="35">
        <f t="shared" ref="BM98" si="712">IF(ISNUMBER(AB98/AB$24),AB98/AB$24,"…")</f>
        <v>0.14233319595563215</v>
      </c>
      <c r="BN98" s="35">
        <f t="shared" ref="BN98" si="713">IF(ISNUMBER(AC98/AC$24),AC98/AC$24,"…")</f>
        <v>0.13534164281720548</v>
      </c>
      <c r="BO98" s="35">
        <f t="shared" ref="BO98" si="714">IF(ISNUMBER(AD98/AD$24),AD98/AD$24,"…")</f>
        <v>0.13473906512062378</v>
      </c>
      <c r="BP98" s="35">
        <f t="shared" ref="BP98:BU98" si="715">IF(ISNUMBER(AE98/AE$24),AE98/AE$24,"…")</f>
        <v>0.13904735768748552</v>
      </c>
      <c r="BQ98" s="35">
        <f t="shared" si="715"/>
        <v>0.13647666021779825</v>
      </c>
      <c r="BR98" s="35">
        <f t="shared" si="715"/>
        <v>0.12221178153123614</v>
      </c>
      <c r="BS98" s="35">
        <f t="shared" si="715"/>
        <v>0.12418687462699239</v>
      </c>
      <c r="BT98" s="35">
        <f t="shared" si="715"/>
        <v>0.17564552715153534</v>
      </c>
      <c r="BU98" s="35">
        <f t="shared" si="715"/>
        <v>0.15754185139570806</v>
      </c>
    </row>
    <row r="99" spans="1:73">
      <c r="A99" s="34" t="s">
        <v>23</v>
      </c>
      <c r="B99" s="1" t="s">
        <v>212</v>
      </c>
      <c r="C99" s="1" t="s">
        <v>212</v>
      </c>
      <c r="D99" s="1" t="s">
        <v>212</v>
      </c>
      <c r="E99" s="1" t="s">
        <v>212</v>
      </c>
      <c r="F99" s="1" t="s">
        <v>212</v>
      </c>
      <c r="G99" s="1">
        <v>412.5</v>
      </c>
      <c r="H99" s="1">
        <v>486.1</v>
      </c>
      <c r="I99" s="1">
        <v>603.6</v>
      </c>
      <c r="J99" s="1">
        <v>599.5</v>
      </c>
      <c r="K99" s="1">
        <v>593.5</v>
      </c>
      <c r="L99" s="1">
        <v>623.6</v>
      </c>
      <c r="M99" s="1">
        <v>609.20000000000005</v>
      </c>
      <c r="N99" s="1">
        <v>619.4</v>
      </c>
      <c r="O99" s="1">
        <v>760.1</v>
      </c>
      <c r="P99" s="1">
        <v>933.9</v>
      </c>
      <c r="Q99" s="68">
        <f>'Table 2.1 ForeignOfficial'!E25</f>
        <v>1233.3</v>
      </c>
      <c r="R99" s="68">
        <f>'Table 2.1 ForeignOfficial'!I25</f>
        <v>1305.0999999999999</v>
      </c>
      <c r="S99" s="68">
        <f>'Table 2.1 ForeignOfficial'!M25</f>
        <v>1449</v>
      </c>
      <c r="T99" s="68">
        <f>'Table 2.1 ForeignOfficial'!Q25</f>
        <v>1641.1</v>
      </c>
      <c r="U99" s="68">
        <f>'Table 2.1 ForeignOfficial'!U25</f>
        <v>2138.3000000000002</v>
      </c>
      <c r="V99" s="68">
        <f>'Table 2.1 ForeignOfficial'!Y25</f>
        <v>2700.1</v>
      </c>
      <c r="W99" s="68">
        <f>'Table 2.1 ForeignOfficial'!AC25</f>
        <v>3189.3</v>
      </c>
      <c r="X99" s="68">
        <f>'Table 2.1 ForeignOfficial'!AG25</f>
        <v>3620.6</v>
      </c>
      <c r="Y99" s="68">
        <f>'Table 2.1 ForeignOfficial'!AK25</f>
        <v>4032.8</v>
      </c>
      <c r="Z99" s="68">
        <f>'Table 2.1 ForeignOfficial'!AO25</f>
        <v>4054.6</v>
      </c>
      <c r="AA99" s="68">
        <f>'Table 2.1 ForeignOfficial'!AS25</f>
        <v>4122.6000000000004</v>
      </c>
      <c r="AB99" s="68">
        <f>'Table 2.1 ForeignOfficial'!AW25</f>
        <v>4091.6</v>
      </c>
      <c r="AC99" s="68">
        <f>'Table 2.1 ForeignOfficial'!BA25</f>
        <v>3813.4</v>
      </c>
      <c r="AD99" s="68">
        <f>'Table 2.1 ForeignOfficial'!BE25</f>
        <v>4024</v>
      </c>
      <c r="AE99" s="68">
        <f>'Table 2.1 ForeignOfficial'!BI25</f>
        <v>3956.8</v>
      </c>
      <c r="AF99" s="68">
        <f>'Table 2.1 ForeignOfficial'!BM25</f>
        <v>4076.9</v>
      </c>
      <c r="AG99" s="68">
        <f>'Table 2.1 ForeignOfficial'!BQ25</f>
        <v>4186.5</v>
      </c>
      <c r="AH99" s="68">
        <f>'Table 2.1 ForeignOfficial'!BU25</f>
        <v>4117.7</v>
      </c>
      <c r="AI99" s="68">
        <f>'Table 2.1 ForeignOfficial'!BY25</f>
        <v>3667.4</v>
      </c>
      <c r="AJ99" s="68">
        <f>'Table 2.1 ForeignOfficial'!CC25</f>
        <v>3786.9</v>
      </c>
      <c r="AL99" s="34" t="s">
        <v>23</v>
      </c>
      <c r="AM99" s="35" t="str">
        <f>IF(ISNUMBER(B99/B$25),B99/B$25,"…")</f>
        <v>…</v>
      </c>
      <c r="AN99" s="35" t="str">
        <f t="shared" ref="AN99" si="716">IF(ISNUMBER(C99/C$25),C99/C$25,"…")</f>
        <v>…</v>
      </c>
      <c r="AO99" s="35" t="str">
        <f t="shared" ref="AO99" si="717">IF(ISNUMBER(D99/D$25),D99/D$25,"…")</f>
        <v>…</v>
      </c>
      <c r="AP99" s="35" t="str">
        <f t="shared" ref="AP99" si="718">IF(ISNUMBER(E99/E$25),E99/E$25,"…")</f>
        <v>…</v>
      </c>
      <c r="AQ99" s="35" t="str">
        <f t="shared" ref="AQ99" si="719">IF(ISNUMBER(F99/F$25),F99/F$25,"…")</f>
        <v>…</v>
      </c>
      <c r="AR99" s="35">
        <f t="shared" ref="AR99" si="720">IF(ISNUMBER(G99/G$25),G99/G$25,"…")</f>
        <v>8.752166028483474E-2</v>
      </c>
      <c r="AS99" s="35">
        <f t="shared" ref="AS99" si="721">IF(ISNUMBER(H99/H$25),H99/H$25,"…")</f>
        <v>9.8999758254036105E-2</v>
      </c>
      <c r="AT99" s="35">
        <f t="shared" ref="AT99" si="722">IF(ISNUMBER(I99/I$25),I99/I$25,"…")</f>
        <v>0.11790179343160435</v>
      </c>
      <c r="AU99" s="35">
        <f t="shared" ref="AU99" si="723">IF(ISNUMBER(J99/J$25),J99/J$25,"…")</f>
        <v>0.11424122105285625</v>
      </c>
      <c r="AV99" s="35">
        <f t="shared" ref="AV99" si="724">IF(ISNUMBER(K99/K$25),K99/K$25,"…")</f>
        <v>0.11284203161288055</v>
      </c>
      <c r="AW99" s="35">
        <f t="shared" ref="AW99" si="725">IF(ISNUMBER(L99/L$25),L99/L$25,"…")</f>
        <v>0.11891186868590563</v>
      </c>
      <c r="AX99" s="35">
        <f t="shared" ref="AX99" si="726">IF(ISNUMBER(M99/M$25),M99/M$25,"…")</f>
        <v>0.1222947898645483</v>
      </c>
      <c r="AY99" s="35">
        <f t="shared" ref="AY99" si="727">IF(ISNUMBER(N99/N$25),N99/N$25,"…")</f>
        <v>0.12089347185010926</v>
      </c>
      <c r="AZ99" s="35">
        <f t="shared" ref="AZ99" si="728">IF(ISNUMBER(O99/O$25),O99/O$25,"…")</f>
        <v>0.13761847437039232</v>
      </c>
      <c r="BA99" s="35">
        <f t="shared" ref="BA99" si="729">IF(ISNUMBER(P99/P$25),P99/P$25,"…")</f>
        <v>0.15444032045002179</v>
      </c>
      <c r="BB99" s="35">
        <f t="shared" ref="BB99" si="730">IF(ISNUMBER(Q99/Q$25),Q99/Q$25,"…")</f>
        <v>0.16798039969882569</v>
      </c>
      <c r="BC99" s="35">
        <f t="shared" ref="BC99" si="731">IF(ISNUMBER(R99/R$25),R99/R$25,"…")</f>
        <v>0.16928366070890044</v>
      </c>
      <c r="BD99" s="35">
        <f t="shared" ref="BD99" si="732">IF(ISNUMBER(S99/S$25),S99/S$25,"…")</f>
        <v>0.18154721073195851</v>
      </c>
      <c r="BE99" s="35">
        <f t="shared" ref="BE99" si="733">IF(ISNUMBER(T99/T$25),T99/T$25,"…")</f>
        <v>0.19658459570247458</v>
      </c>
      <c r="BF99" s="35">
        <f t="shared" ref="BF99" si="734">IF(ISNUMBER(U99/U$25),U99/U$25,"…")</f>
        <v>0.21911332625669944</v>
      </c>
      <c r="BG99" s="35">
        <f t="shared" ref="BG99" si="735">IF(ISNUMBER(V99/V$25),V99/V$25,"…")</f>
        <v>0.23690719460503329</v>
      </c>
      <c r="BH99" s="35">
        <f t="shared" ref="BH99" si="736">IF(ISNUMBER(W99/W$25),W99/W$25,"…")</f>
        <v>0.24328517136718211</v>
      </c>
      <c r="BI99" s="35">
        <f t="shared" ref="BI99" si="737">IF(ISNUMBER(X99/X$25),X99/X$25,"…")</f>
        <v>0.25420151090031329</v>
      </c>
      <c r="BJ99" s="35">
        <f t="shared" ref="BJ99" si="738">IF(ISNUMBER(Y99/Y$25),Y99/Y$25,"…")</f>
        <v>0.26170481399801476</v>
      </c>
      <c r="BK99" s="35">
        <f t="shared" ref="BK99" si="739">IF(ISNUMBER(Z99/Z$25),Z99/Z$25,"…")</f>
        <v>0.25019899107099497</v>
      </c>
      <c r="BL99" s="35">
        <f t="shared" ref="BL99" si="740">IF(ISNUMBER(AA99/AA$25),AA99/AA$25,"…")</f>
        <v>0.24390303064868235</v>
      </c>
      <c r="BM99" s="35">
        <f t="shared" ref="BM99" si="741">IF(ISNUMBER(AB99/AB$25),AB99/AB$25,"…")</f>
        <v>0.23202196916199161</v>
      </c>
      <c r="BN99" s="35">
        <f t="shared" ref="BN99" si="742">IF(ISNUMBER(AC99/AC$25),AC99/AC$25,"…")</f>
        <v>0.20674399407450267</v>
      </c>
      <c r="BO99" s="35">
        <f t="shared" ref="BO99" si="743">IF(ISNUMBER(AD99/AD$25),AD99/AD$25,"…")</f>
        <v>0.21151692855553175</v>
      </c>
      <c r="BP99" s="35">
        <f t="shared" ref="BP99:BU99" si="744">IF(ISNUMBER(AE99/AE$25),AE99/AE$25,"…")</f>
        <v>0.1952593643737229</v>
      </c>
      <c r="BQ99" s="35">
        <f t="shared" si="744"/>
        <v>0.19088744565637769</v>
      </c>
      <c r="BR99" s="35">
        <f t="shared" si="744"/>
        <v>0.16282989291576588</v>
      </c>
      <c r="BS99" s="35">
        <f t="shared" si="744"/>
        <v>0.1517750142654212</v>
      </c>
      <c r="BT99" s="35">
        <f t="shared" si="744"/>
        <v>0.12868504995449495</v>
      </c>
      <c r="BU99" s="35">
        <f t="shared" si="744"/>
        <v>0.12206849380552921</v>
      </c>
    </row>
    <row r="100" spans="1:73">
      <c r="A100" s="34" t="s">
        <v>145</v>
      </c>
      <c r="B100" s="1" t="s">
        <v>212</v>
      </c>
      <c r="C100" s="1" t="s">
        <v>212</v>
      </c>
      <c r="D100" s="1" t="s">
        <v>212</v>
      </c>
      <c r="E100" s="1" t="s">
        <v>212</v>
      </c>
      <c r="F100" s="1" t="s">
        <v>212</v>
      </c>
      <c r="G100" s="1" t="s">
        <v>212</v>
      </c>
      <c r="H100" s="1" t="s">
        <v>212</v>
      </c>
      <c r="I100" s="1" t="s">
        <v>212</v>
      </c>
      <c r="J100" s="1" t="s">
        <v>212</v>
      </c>
      <c r="K100" s="1" t="s">
        <v>212</v>
      </c>
      <c r="L100" s="1" t="s">
        <v>212</v>
      </c>
      <c r="M100" s="1" t="s">
        <v>212</v>
      </c>
      <c r="N100" s="1" t="s">
        <v>212</v>
      </c>
      <c r="O100" s="1" t="s">
        <v>212</v>
      </c>
      <c r="P100" s="1" t="s">
        <v>212</v>
      </c>
      <c r="Q100" s="1" t="s">
        <v>212</v>
      </c>
      <c r="R100" s="1" t="s">
        <v>212</v>
      </c>
      <c r="S100" s="1" t="s">
        <v>212</v>
      </c>
      <c r="T100" s="1" t="s">
        <v>212</v>
      </c>
      <c r="U100" s="1">
        <v>0.97799999999999998</v>
      </c>
      <c r="V100" s="1">
        <v>1.2110000000000001</v>
      </c>
      <c r="W100" s="1">
        <v>1.387</v>
      </c>
      <c r="X100" s="1">
        <v>2.254</v>
      </c>
      <c r="Y100" s="1">
        <v>4.6289999999999996</v>
      </c>
      <c r="Z100" s="1">
        <v>9.41</v>
      </c>
      <c r="AA100" s="1">
        <v>10.813000000000001</v>
      </c>
      <c r="AB100" s="1">
        <v>11.837</v>
      </c>
      <c r="AC100" s="1">
        <v>11.834</v>
      </c>
      <c r="AD100" s="1">
        <v>11.535</v>
      </c>
      <c r="AE100" s="1">
        <v>10.904999999999999</v>
      </c>
      <c r="AF100" s="1">
        <v>9.1140000000000008</v>
      </c>
      <c r="AG100" s="1">
        <v>8.82</v>
      </c>
      <c r="AH100" s="1">
        <v>9.2889999999999997</v>
      </c>
      <c r="AI100" s="1">
        <v>9.3219999999999992</v>
      </c>
      <c r="AJ100" s="1">
        <v>9.2750000000000004</v>
      </c>
      <c r="AL100" s="34" t="s">
        <v>145</v>
      </c>
      <c r="AM100" s="35" t="str">
        <f>IF(ISNUMBER(B100/B$26),B100/B$26,"…")</f>
        <v>…</v>
      </c>
      <c r="AN100" s="35" t="str">
        <f t="shared" ref="AN100" si="745">IF(ISNUMBER(C100/C$26),C100/C$26,"…")</f>
        <v>…</v>
      </c>
      <c r="AO100" s="35" t="str">
        <f t="shared" ref="AO100" si="746">IF(ISNUMBER(D100/D$26),D100/D$26,"…")</f>
        <v>…</v>
      </c>
      <c r="AP100" s="35" t="str">
        <f t="shared" ref="AP100" si="747">IF(ISNUMBER(E100/E$26),E100/E$26,"…")</f>
        <v>…</v>
      </c>
      <c r="AQ100" s="35" t="str">
        <f t="shared" ref="AQ100" si="748">IF(ISNUMBER(F100/F$26),F100/F$26,"…")</f>
        <v>…</v>
      </c>
      <c r="AR100" s="35" t="str">
        <f t="shared" ref="AR100" si="749">IF(ISNUMBER(G100/G$26),G100/G$26,"…")</f>
        <v>…</v>
      </c>
      <c r="AS100" s="35" t="str">
        <f t="shared" ref="AS100" si="750">IF(ISNUMBER(H100/H$26),H100/H$26,"…")</f>
        <v>…</v>
      </c>
      <c r="AT100" s="35" t="str">
        <f t="shared" ref="AT100" si="751">IF(ISNUMBER(I100/I$26),I100/I$26,"…")</f>
        <v>…</v>
      </c>
      <c r="AU100" s="35" t="str">
        <f t="shared" ref="AU100" si="752">IF(ISNUMBER(J100/J$26),J100/J$26,"…")</f>
        <v>…</v>
      </c>
      <c r="AV100" s="35" t="str">
        <f t="shared" ref="AV100" si="753">IF(ISNUMBER(K100/K$26),K100/K$26,"…")</f>
        <v>…</v>
      </c>
      <c r="AW100" s="35" t="str">
        <f t="shared" ref="AW100" si="754">IF(ISNUMBER(L100/L$26),L100/L$26,"…")</f>
        <v>…</v>
      </c>
      <c r="AX100" s="35" t="str">
        <f t="shared" ref="AX100" si="755">IF(ISNUMBER(M100/M$26),M100/M$26,"…")</f>
        <v>…</v>
      </c>
      <c r="AY100" s="35" t="str">
        <f t="shared" ref="AY100" si="756">IF(ISNUMBER(N100/N$26),N100/N$26,"…")</f>
        <v>…</v>
      </c>
      <c r="AZ100" s="35" t="str">
        <f t="shared" ref="AZ100" si="757">IF(ISNUMBER(O100/O$26),O100/O$26,"…")</f>
        <v>…</v>
      </c>
      <c r="BA100" s="35" t="str">
        <f t="shared" ref="BA100" si="758">IF(ISNUMBER(P100/P$26),P100/P$26,"…")</f>
        <v>…</v>
      </c>
      <c r="BB100" s="35" t="str">
        <f t="shared" ref="BB100" si="759">IF(ISNUMBER(Q100/Q$26),Q100/Q$26,"…")</f>
        <v>…</v>
      </c>
      <c r="BC100" s="35" t="str">
        <f t="shared" ref="BC100" si="760">IF(ISNUMBER(R100/R$26),R100/R$26,"…")</f>
        <v>…</v>
      </c>
      <c r="BD100" s="35" t="str">
        <f t="shared" ref="BD100" si="761">IF(ISNUMBER(S100/S$26),S100/S$26,"…")</f>
        <v>…</v>
      </c>
      <c r="BE100" s="35" t="str">
        <f t="shared" ref="BE100" si="762">IF(ISNUMBER(T100/T$26),T100/T$26,"…")</f>
        <v>…</v>
      </c>
      <c r="BF100" s="35">
        <f t="shared" ref="BF100" si="763">IF(ISNUMBER(U100/U$26),U100/U$26,"…")</f>
        <v>0.11113636363636363</v>
      </c>
      <c r="BG100" s="35">
        <f t="shared" ref="BG100" si="764">IF(ISNUMBER(V100/V$26),V100/V$26,"…")</f>
        <v>0.11407309721175585</v>
      </c>
      <c r="BH100" s="35">
        <f t="shared" ref="BH100" si="765">IF(ISNUMBER(W100/W$26),W100/W$26,"…")</f>
        <v>0.12015940396777268</v>
      </c>
      <c r="BI100" s="35">
        <f t="shared" ref="BI100" si="766">IF(ISNUMBER(X100/X$26),X100/X$26,"…")</f>
        <v>0.1641899766899767</v>
      </c>
      <c r="BJ100" s="35">
        <f t="shared" ref="BJ100" si="767">IF(ISNUMBER(Y100/Y$26),Y100/Y$26,"…")</f>
        <v>0.28398773006134964</v>
      </c>
      <c r="BK100" s="35">
        <f t="shared" ref="BK100" si="768">IF(ISNUMBER(Z100/Z$26),Z100/Z$26,"…")</f>
        <v>0.4852016087449727</v>
      </c>
      <c r="BL100" s="35">
        <f t="shared" ref="BL100" si="769">IF(ISNUMBER(AA100/AA$26),AA100/AA$26,"…")</f>
        <v>0.54871612706789819</v>
      </c>
      <c r="BM100" s="35">
        <f t="shared" ref="BM100" si="770">IF(ISNUMBER(AB100/AB$26),AB100/AB$26,"…")</f>
        <v>0.59111111111111114</v>
      </c>
      <c r="BN100" s="35">
        <f t="shared" ref="BN100" si="771">IF(ISNUMBER(AC100/AC$26),AC100/AC$26,"…")</f>
        <v>0.58209542547958681</v>
      </c>
      <c r="BO100" s="35">
        <f t="shared" ref="BO100" si="772">IF(ISNUMBER(AD100/AD$26),AD100/AD$26,"…")</f>
        <v>0.58861050160738881</v>
      </c>
      <c r="BP100" s="35">
        <f t="shared" ref="BP100:BU100" si="773">IF(ISNUMBER(AE100/AE$26),AE100/AE$26,"…")</f>
        <v>0.49647165945822896</v>
      </c>
      <c r="BQ100" s="35">
        <f t="shared" si="773"/>
        <v>0.42198351699231418</v>
      </c>
      <c r="BR100" s="35">
        <f t="shared" si="773"/>
        <v>0.34701184246763978</v>
      </c>
      <c r="BS100" s="35">
        <f t="shared" si="773"/>
        <v>0.37491927671940589</v>
      </c>
      <c r="BT100" s="35">
        <f t="shared" si="773"/>
        <v>0.39146684584050728</v>
      </c>
      <c r="BU100" s="35">
        <f t="shared" si="773"/>
        <v>0.40193274397642575</v>
      </c>
    </row>
    <row r="101" spans="1:73">
      <c r="A101" s="34" t="s">
        <v>146</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4.0000000000000001E-3</v>
      </c>
      <c r="AC101" s="1">
        <v>5.0000000000000001E-3</v>
      </c>
      <c r="AD101" s="1">
        <v>5.0000000000000001E-3</v>
      </c>
      <c r="AE101" s="1">
        <v>1E-3</v>
      </c>
      <c r="AF101" s="1">
        <v>1E-3</v>
      </c>
      <c r="AG101" s="1">
        <v>4.1000000000000002E-2</v>
      </c>
      <c r="AH101" s="1">
        <v>5.5E-2</v>
      </c>
      <c r="AI101" s="1">
        <v>6.8000000000000005E-2</v>
      </c>
      <c r="AJ101" s="1">
        <v>7.1999999999999995E-2</v>
      </c>
      <c r="AL101" s="34" t="s">
        <v>146</v>
      </c>
      <c r="AM101" s="35" t="str">
        <f>IF(ISNUMBER(B101/B$27),B101/B$27,"…")</f>
        <v>…</v>
      </c>
      <c r="AN101" s="35" t="str">
        <f t="shared" ref="AN101" si="774">IF(ISNUMBER(C101/C$27),C101/C$27,"…")</f>
        <v>…</v>
      </c>
      <c r="AO101" s="35" t="str">
        <f t="shared" ref="AO101" si="775">IF(ISNUMBER(D101/D$27),D101/D$27,"…")</f>
        <v>…</v>
      </c>
      <c r="AP101" s="35" t="str">
        <f t="shared" ref="AP101" si="776">IF(ISNUMBER(E101/E$27),E101/E$27,"…")</f>
        <v>…</v>
      </c>
      <c r="AQ101" s="35" t="str">
        <f t="shared" ref="AQ101" si="777">IF(ISNUMBER(F101/F$27),F101/F$27,"…")</f>
        <v>…</v>
      </c>
      <c r="AR101" s="35" t="str">
        <f t="shared" ref="AR101" si="778">IF(ISNUMBER(G101/G$27),G101/G$27,"…")</f>
        <v>…</v>
      </c>
      <c r="AS101" s="35">
        <f t="shared" ref="AS101" si="779">IF(ISNUMBER(H101/H$27),H101/H$27,"…")</f>
        <v>0</v>
      </c>
      <c r="AT101" s="35">
        <f t="shared" ref="AT101" si="780">IF(ISNUMBER(I101/I$27),I101/I$27,"…")</f>
        <v>0</v>
      </c>
      <c r="AU101" s="35">
        <f t="shared" ref="AU101" si="781">IF(ISNUMBER(J101/J$27),J101/J$27,"…")</f>
        <v>0</v>
      </c>
      <c r="AV101" s="35">
        <f t="shared" ref="AV101" si="782">IF(ISNUMBER(K101/K$27),K101/K$27,"…")</f>
        <v>0</v>
      </c>
      <c r="AW101" s="35">
        <f t="shared" ref="AW101" si="783">IF(ISNUMBER(L101/L$27),L101/L$27,"…")</f>
        <v>0</v>
      </c>
      <c r="AX101" s="35">
        <f t="shared" ref="AX101" si="784">IF(ISNUMBER(M101/M$27),M101/M$27,"…")</f>
        <v>0</v>
      </c>
      <c r="AY101" s="35">
        <f t="shared" ref="AY101" si="785">IF(ISNUMBER(N101/N$27),N101/N$27,"…")</f>
        <v>0</v>
      </c>
      <c r="AZ101" s="35">
        <f t="shared" ref="AZ101" si="786">IF(ISNUMBER(O101/O$27),O101/O$27,"…")</f>
        <v>0</v>
      </c>
      <c r="BA101" s="35">
        <f t="shared" ref="BA101" si="787">IF(ISNUMBER(P101/P$27),P101/P$27,"…")</f>
        <v>0</v>
      </c>
      <c r="BB101" s="35">
        <f t="shared" ref="BB101" si="788">IF(ISNUMBER(Q101/Q$27),Q101/Q$27,"…")</f>
        <v>0</v>
      </c>
      <c r="BC101" s="35">
        <f t="shared" ref="BC101" si="789">IF(ISNUMBER(R101/R$27),R101/R$27,"…")</f>
        <v>0</v>
      </c>
      <c r="BD101" s="35">
        <f t="shared" ref="BD101" si="790">IF(ISNUMBER(S101/S$27),S101/S$27,"…")</f>
        <v>0</v>
      </c>
      <c r="BE101" s="35">
        <f t="shared" ref="BE101" si="791">IF(ISNUMBER(T101/T$27),T101/T$27,"…")</f>
        <v>0</v>
      </c>
      <c r="BF101" s="35">
        <f t="shared" ref="BF101" si="792">IF(ISNUMBER(U101/U$27),U101/U$27,"…")</f>
        <v>0</v>
      </c>
      <c r="BG101" s="35">
        <f t="shared" ref="BG101" si="793">IF(ISNUMBER(V101/V$27),V101/V$27,"…")</f>
        <v>0</v>
      </c>
      <c r="BH101" s="35">
        <f t="shared" ref="BH101" si="794">IF(ISNUMBER(W101/W$27),W101/W$27,"…")</f>
        <v>0</v>
      </c>
      <c r="BI101" s="35">
        <f t="shared" ref="BI101" si="795">IF(ISNUMBER(X101/X$27),X101/X$27,"…")</f>
        <v>0</v>
      </c>
      <c r="BJ101" s="35">
        <f t="shared" ref="BJ101" si="796">IF(ISNUMBER(Y101/Y$27),Y101/Y$27,"…")</f>
        <v>0</v>
      </c>
      <c r="BK101" s="35">
        <f t="shared" ref="BK101" si="797">IF(ISNUMBER(Z101/Z$27),Z101/Z$27,"…")</f>
        <v>0</v>
      </c>
      <c r="BL101" s="35">
        <f t="shared" ref="BL101" si="798">IF(ISNUMBER(AA101/AA$27),AA101/AA$27,"…")</f>
        <v>0</v>
      </c>
      <c r="BM101" s="35">
        <f t="shared" ref="BM101" si="799">IF(ISNUMBER(AB101/AB$27),AB101/AB$27,"…")</f>
        <v>1.7644464049404501E-3</v>
      </c>
      <c r="BN101" s="35">
        <f t="shared" ref="BN101" si="800">IF(ISNUMBER(AC101/AC$27),AC101/AC$27,"…")</f>
        <v>2.2007042253521128E-3</v>
      </c>
      <c r="BO101" s="35">
        <f t="shared" ref="BO101" si="801">IF(ISNUMBER(AD101/AD$27),AD101/AD$27,"…")</f>
        <v>2.179598953792502E-3</v>
      </c>
      <c r="BP101" s="35">
        <f t="shared" ref="BP101:BU101" si="802">IF(ISNUMBER(AE101/AE$27),AE101/AE$27,"…")</f>
        <v>4.4464206313917296E-4</v>
      </c>
      <c r="BQ101" s="35">
        <f t="shared" si="802"/>
        <v>3.8819875776397513E-4</v>
      </c>
      <c r="BR101" s="35">
        <f t="shared" si="802"/>
        <v>7.706766917293233E-3</v>
      </c>
      <c r="BS101" s="35">
        <f t="shared" si="802"/>
        <v>9.4925785295132906E-3</v>
      </c>
      <c r="BT101" s="35">
        <f t="shared" si="802"/>
        <v>9.763101220387654E-3</v>
      </c>
      <c r="BU101" s="35">
        <f t="shared" si="802"/>
        <v>9.3409444732745189E-3</v>
      </c>
    </row>
    <row r="102" spans="1:73">
      <c r="A102" s="34" t="s">
        <v>147</v>
      </c>
      <c r="B102" s="1">
        <v>0</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1">
        <v>0</v>
      </c>
      <c r="AJ102" s="1">
        <v>0</v>
      </c>
      <c r="AL102" s="34" t="s">
        <v>147</v>
      </c>
      <c r="AM102" s="35">
        <f>IF(ISNUMBER(B102/B$28),B102/B$28,"…")</f>
        <v>0</v>
      </c>
      <c r="AN102" s="35">
        <f t="shared" ref="AN102" si="803">IF(ISNUMBER(C102/C$28),C102/C$28,"…")</f>
        <v>0</v>
      </c>
      <c r="AO102" s="35">
        <f t="shared" ref="AO102" si="804">IF(ISNUMBER(D102/D$28),D102/D$28,"…")</f>
        <v>0</v>
      </c>
      <c r="AP102" s="35">
        <f t="shared" ref="AP102" si="805">IF(ISNUMBER(E102/E$28),E102/E$28,"…")</f>
        <v>0</v>
      </c>
      <c r="AQ102" s="35">
        <f t="shared" ref="AQ102" si="806">IF(ISNUMBER(F102/F$28),F102/F$28,"…")</f>
        <v>0</v>
      </c>
      <c r="AR102" s="35">
        <f t="shared" ref="AR102" si="807">IF(ISNUMBER(G102/G$28),G102/G$28,"…")</f>
        <v>0</v>
      </c>
      <c r="AS102" s="35">
        <f t="shared" ref="AS102" si="808">IF(ISNUMBER(H102/H$28),H102/H$28,"…")</f>
        <v>0</v>
      </c>
      <c r="AT102" s="35">
        <f t="shared" ref="AT102" si="809">IF(ISNUMBER(I102/I$28),I102/I$28,"…")</f>
        <v>0</v>
      </c>
      <c r="AU102" s="35">
        <f t="shared" ref="AU102" si="810">IF(ISNUMBER(J102/J$28),J102/J$28,"…")</f>
        <v>0</v>
      </c>
      <c r="AV102" s="35">
        <f t="shared" ref="AV102" si="811">IF(ISNUMBER(K102/K$28),K102/K$28,"…")</f>
        <v>0</v>
      </c>
      <c r="AW102" s="35">
        <f t="shared" ref="AW102" si="812">IF(ISNUMBER(L102/L$28),L102/L$28,"…")</f>
        <v>0</v>
      </c>
      <c r="AX102" s="35">
        <f t="shared" ref="AX102" si="813">IF(ISNUMBER(M102/M$28),M102/M$28,"…")</f>
        <v>0</v>
      </c>
      <c r="AY102" s="35">
        <f t="shared" ref="AY102" si="814">IF(ISNUMBER(N102/N$28),N102/N$28,"…")</f>
        <v>0</v>
      </c>
      <c r="AZ102" s="35">
        <f t="shared" ref="AZ102" si="815">IF(ISNUMBER(O102/O$28),O102/O$28,"…")</f>
        <v>0</v>
      </c>
      <c r="BA102" s="35">
        <f t="shared" ref="BA102" si="816">IF(ISNUMBER(P102/P$28),P102/P$28,"…")</f>
        <v>0</v>
      </c>
      <c r="BB102" s="35">
        <f t="shared" ref="BB102" si="817">IF(ISNUMBER(Q102/Q$28),Q102/Q$28,"…")</f>
        <v>0</v>
      </c>
      <c r="BC102" s="35">
        <f t="shared" ref="BC102" si="818">IF(ISNUMBER(R102/R$28),R102/R$28,"…")</f>
        <v>0</v>
      </c>
      <c r="BD102" s="35">
        <f t="shared" ref="BD102" si="819">IF(ISNUMBER(S102/S$28),S102/S$28,"…")</f>
        <v>0</v>
      </c>
      <c r="BE102" s="35">
        <f t="shared" ref="BE102" si="820">IF(ISNUMBER(T102/T$28),T102/T$28,"…")</f>
        <v>0</v>
      </c>
      <c r="BF102" s="35">
        <f t="shared" ref="BF102" si="821">IF(ISNUMBER(U102/U$28),U102/U$28,"…")</f>
        <v>0</v>
      </c>
      <c r="BG102" s="35">
        <f t="shared" ref="BG102" si="822">IF(ISNUMBER(V102/V$28),V102/V$28,"…")</f>
        <v>0</v>
      </c>
      <c r="BH102" s="35">
        <f t="shared" ref="BH102" si="823">IF(ISNUMBER(W102/W$28),W102/W$28,"…")</f>
        <v>0</v>
      </c>
      <c r="BI102" s="35">
        <f t="shared" ref="BI102" si="824">IF(ISNUMBER(X102/X$28),X102/X$28,"…")</f>
        <v>0</v>
      </c>
      <c r="BJ102" s="35">
        <f t="shared" ref="BJ102" si="825">IF(ISNUMBER(Y102/Y$28),Y102/Y$28,"…")</f>
        <v>0</v>
      </c>
      <c r="BK102" s="35">
        <f t="shared" ref="BK102" si="826">IF(ISNUMBER(Z102/Z$28),Z102/Z$28,"…")</f>
        <v>0</v>
      </c>
      <c r="BL102" s="35">
        <f t="shared" ref="BL102" si="827">IF(ISNUMBER(AA102/AA$28),AA102/AA$28,"…")</f>
        <v>0</v>
      </c>
      <c r="BM102" s="35">
        <f t="shared" ref="BM102" si="828">IF(ISNUMBER(AB102/AB$28),AB102/AB$28,"…")</f>
        <v>0</v>
      </c>
      <c r="BN102" s="35">
        <f t="shared" ref="BN102" si="829">IF(ISNUMBER(AC102/AC$28),AC102/AC$28,"…")</f>
        <v>0</v>
      </c>
      <c r="BO102" s="35">
        <f t="shared" ref="BO102" si="830">IF(ISNUMBER(AD102/AD$28),AD102/AD$28,"…")</f>
        <v>0</v>
      </c>
      <c r="BP102" s="35">
        <f t="shared" ref="BP102:BU102" si="831">IF(ISNUMBER(AE102/AE$28),AE102/AE$28,"…")</f>
        <v>0</v>
      </c>
      <c r="BQ102" s="35">
        <f t="shared" si="831"/>
        <v>0</v>
      </c>
      <c r="BR102" s="35">
        <f t="shared" si="831"/>
        <v>0</v>
      </c>
      <c r="BS102" s="35">
        <f t="shared" si="831"/>
        <v>0</v>
      </c>
      <c r="BT102" s="35">
        <f t="shared" si="831"/>
        <v>0</v>
      </c>
      <c r="BU102" s="35">
        <f t="shared" si="831"/>
        <v>0</v>
      </c>
    </row>
    <row r="103" spans="1:73">
      <c r="A103" s="34" t="s">
        <v>148</v>
      </c>
      <c r="B103" s="1">
        <v>0</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1.276</v>
      </c>
      <c r="AC103" s="1">
        <v>1.552</v>
      </c>
      <c r="AD103" s="1">
        <v>1.7370000000000001</v>
      </c>
      <c r="AE103" s="1">
        <v>2.282</v>
      </c>
      <c r="AF103" s="1">
        <v>2.4489999999999998</v>
      </c>
      <c r="AG103" s="1">
        <v>2.528</v>
      </c>
      <c r="AH103" s="1">
        <v>3.0139999999999998</v>
      </c>
      <c r="AI103" s="1">
        <v>3.8679999999999999</v>
      </c>
      <c r="AJ103" s="1">
        <v>4.12</v>
      </c>
      <c r="AL103" s="34" t="s">
        <v>148</v>
      </c>
      <c r="AM103" s="35">
        <f>IF(ISNUMBER(B103/B$29),B103/B$29,"…")</f>
        <v>0</v>
      </c>
      <c r="AN103" s="35">
        <f t="shared" ref="AN103" si="832">IF(ISNUMBER(C103/C$29),C103/C$29,"…")</f>
        <v>0</v>
      </c>
      <c r="AO103" s="35">
        <f t="shared" ref="AO103" si="833">IF(ISNUMBER(D103/D$29),D103/D$29,"…")</f>
        <v>0</v>
      </c>
      <c r="AP103" s="35">
        <f t="shared" ref="AP103" si="834">IF(ISNUMBER(E103/E$29),E103/E$29,"…")</f>
        <v>0</v>
      </c>
      <c r="AQ103" s="35">
        <f t="shared" ref="AQ103" si="835">IF(ISNUMBER(F103/F$29),F103/F$29,"…")</f>
        <v>0</v>
      </c>
      <c r="AR103" s="35">
        <f t="shared" ref="AR103" si="836">IF(ISNUMBER(G103/G$29),G103/G$29,"…")</f>
        <v>0</v>
      </c>
      <c r="AS103" s="35">
        <f t="shared" ref="AS103" si="837">IF(ISNUMBER(H103/H$29),H103/H$29,"…")</f>
        <v>0</v>
      </c>
      <c r="AT103" s="35">
        <f t="shared" ref="AT103" si="838">IF(ISNUMBER(I103/I$29),I103/I$29,"…")</f>
        <v>0</v>
      </c>
      <c r="AU103" s="35">
        <f t="shared" ref="AU103" si="839">IF(ISNUMBER(J103/J$29),J103/J$29,"…")</f>
        <v>0</v>
      </c>
      <c r="AV103" s="35">
        <f t="shared" ref="AV103" si="840">IF(ISNUMBER(K103/K$29),K103/K$29,"…")</f>
        <v>0</v>
      </c>
      <c r="AW103" s="35">
        <f t="shared" ref="AW103" si="841">IF(ISNUMBER(L103/L$29),L103/L$29,"…")</f>
        <v>0</v>
      </c>
      <c r="AX103" s="35">
        <f t="shared" ref="AX103" si="842">IF(ISNUMBER(M103/M$29),M103/M$29,"…")</f>
        <v>0</v>
      </c>
      <c r="AY103" s="35">
        <f t="shared" ref="AY103" si="843">IF(ISNUMBER(N103/N$29),N103/N$29,"…")</f>
        <v>0</v>
      </c>
      <c r="AZ103" s="35">
        <f t="shared" ref="AZ103" si="844">IF(ISNUMBER(O103/O$29),O103/O$29,"…")</f>
        <v>0</v>
      </c>
      <c r="BA103" s="35">
        <f t="shared" ref="BA103" si="845">IF(ISNUMBER(P103/P$29),P103/P$29,"…")</f>
        <v>0</v>
      </c>
      <c r="BB103" s="35">
        <f t="shared" ref="BB103" si="846">IF(ISNUMBER(Q103/Q$29),Q103/Q$29,"…")</f>
        <v>0</v>
      </c>
      <c r="BC103" s="35">
        <f t="shared" ref="BC103" si="847">IF(ISNUMBER(R103/R$29),R103/R$29,"…")</f>
        <v>0</v>
      </c>
      <c r="BD103" s="35">
        <f t="shared" ref="BD103" si="848">IF(ISNUMBER(S103/S$29),S103/S$29,"…")</f>
        <v>0</v>
      </c>
      <c r="BE103" s="35">
        <f t="shared" ref="BE103" si="849">IF(ISNUMBER(T103/T$29),T103/T$29,"…")</f>
        <v>0</v>
      </c>
      <c r="BF103" s="35">
        <f t="shared" ref="BF103" si="850">IF(ISNUMBER(U103/U$29),U103/U$29,"…")</f>
        <v>0</v>
      </c>
      <c r="BG103" s="35">
        <f t="shared" ref="BG103" si="851">IF(ISNUMBER(V103/V$29),V103/V$29,"…")</f>
        <v>0</v>
      </c>
      <c r="BH103" s="35">
        <f t="shared" ref="BH103" si="852">IF(ISNUMBER(W103/W$29),W103/W$29,"…")</f>
        <v>0</v>
      </c>
      <c r="BI103" s="35">
        <f t="shared" ref="BI103" si="853">IF(ISNUMBER(X103/X$29),X103/X$29,"…")</f>
        <v>0</v>
      </c>
      <c r="BJ103" s="35">
        <f t="shared" ref="BJ103" si="854">IF(ISNUMBER(Y103/Y$29),Y103/Y$29,"…")</f>
        <v>0</v>
      </c>
      <c r="BK103" s="35">
        <f t="shared" ref="BK103" si="855">IF(ISNUMBER(Z103/Z$29),Z103/Z$29,"…")</f>
        <v>0</v>
      </c>
      <c r="BL103" s="35">
        <f t="shared" ref="BL103" si="856">IF(ISNUMBER(AA103/AA$29),AA103/AA$29,"…")</f>
        <v>0</v>
      </c>
      <c r="BM103" s="35">
        <f t="shared" ref="BM103" si="857">IF(ISNUMBER(AB103/AB$29),AB103/AB$29,"…")</f>
        <v>1.7207386769731181E-3</v>
      </c>
      <c r="BN103" s="35">
        <f t="shared" ref="BN103" si="858">IF(ISNUMBER(AC103/AC$29),AC103/AC$29,"…")</f>
        <v>2.0599673484556881E-3</v>
      </c>
      <c r="BO103" s="35">
        <f t="shared" ref="BO103" si="859">IF(ISNUMBER(AD103/AD$29),AD103/AD$29,"…")</f>
        <v>2.2806948438177021E-3</v>
      </c>
      <c r="BP103" s="35">
        <f t="shared" ref="BP103:BU103" si="860">IF(ISNUMBER(AE103/AE$29),AE103/AE$29,"…")</f>
        <v>2.8389899565442948E-3</v>
      </c>
      <c r="BQ103" s="35">
        <f t="shared" si="860"/>
        <v>2.9233867357743035E-3</v>
      </c>
      <c r="BR103" s="35">
        <f t="shared" si="860"/>
        <v>2.5297733711331645E-3</v>
      </c>
      <c r="BS103" s="35">
        <f t="shared" si="860"/>
        <v>2.8439864877616108E-3</v>
      </c>
      <c r="BT103" s="35">
        <f t="shared" si="860"/>
        <v>3.6712956503499026E-3</v>
      </c>
      <c r="BU103" s="35">
        <f t="shared" si="860"/>
        <v>3.6036225152935287E-3</v>
      </c>
    </row>
    <row r="104" spans="1:73">
      <c r="A104" s="34" t="s">
        <v>196</v>
      </c>
      <c r="B104" s="1" t="s">
        <v>212</v>
      </c>
      <c r="C104" s="1" t="s">
        <v>212</v>
      </c>
      <c r="D104" s="1" t="s">
        <v>212</v>
      </c>
      <c r="E104" s="1">
        <v>1.4E-2</v>
      </c>
      <c r="F104" s="1">
        <v>9.6000000000000002E-2</v>
      </c>
      <c r="G104" s="1">
        <v>0.14099999999999999</v>
      </c>
      <c r="H104" s="1">
        <v>0.152</v>
      </c>
      <c r="I104" s="1">
        <v>0.183</v>
      </c>
      <c r="J104" s="1">
        <v>0.247</v>
      </c>
      <c r="K104" s="1">
        <v>0.313</v>
      </c>
      <c r="L104" s="1">
        <v>0.60399999999999998</v>
      </c>
      <c r="M104" s="1">
        <v>0.63600000000000001</v>
      </c>
      <c r="N104" s="1">
        <v>0.66</v>
      </c>
      <c r="O104" s="1">
        <v>0.629</v>
      </c>
      <c r="P104" s="1">
        <v>0.24199999999999999</v>
      </c>
      <c r="Q104" s="1">
        <v>0.24</v>
      </c>
      <c r="R104" s="1">
        <v>0.223</v>
      </c>
      <c r="S104" s="1">
        <v>0.27100000000000002</v>
      </c>
      <c r="T104" s="1">
        <v>0.40799999999999997</v>
      </c>
      <c r="U104" s="1">
        <v>1.056</v>
      </c>
      <c r="V104" s="1">
        <v>3.2410000000000001</v>
      </c>
      <c r="W104" s="1">
        <v>4.9790000000000001</v>
      </c>
      <c r="X104" s="1">
        <v>5.2169999999999996</v>
      </c>
      <c r="Y104" s="1">
        <v>4.38</v>
      </c>
      <c r="Z104" s="1">
        <v>4.484</v>
      </c>
      <c r="AA104" s="1">
        <v>4.3049999999999997</v>
      </c>
      <c r="AB104" s="1">
        <v>3.266</v>
      </c>
      <c r="AC104" s="1">
        <v>3.5030000000000001</v>
      </c>
      <c r="AD104" s="1">
        <v>3.738</v>
      </c>
      <c r="AE104" s="1">
        <v>3.7639999999999998</v>
      </c>
      <c r="AF104" s="1">
        <v>3.1869999999999998</v>
      </c>
      <c r="AG104" s="1">
        <v>3.4780000000000002</v>
      </c>
      <c r="AH104" s="1">
        <v>3.8780000000000001</v>
      </c>
      <c r="AI104" s="1">
        <v>4.306</v>
      </c>
      <c r="AJ104" s="1">
        <v>3.7749999999999999</v>
      </c>
      <c r="AL104" s="34" t="s">
        <v>196</v>
      </c>
      <c r="AM104" s="35" t="str">
        <f t="shared" ref="AM104:BU104" si="861">IF(ISNUMBER(B104/B$30),B104/B$30,"…")</f>
        <v>…</v>
      </c>
      <c r="AN104" s="35" t="str">
        <f t="shared" si="861"/>
        <v>…</v>
      </c>
      <c r="AO104" s="35" t="str">
        <f t="shared" si="861"/>
        <v>…</v>
      </c>
      <c r="AP104" s="35" t="str">
        <f t="shared" si="861"/>
        <v>…</v>
      </c>
      <c r="AQ104" s="35" t="str">
        <f t="shared" si="861"/>
        <v>…</v>
      </c>
      <c r="AR104" s="35" t="str">
        <f t="shared" si="861"/>
        <v>…</v>
      </c>
      <c r="AS104" s="35">
        <f t="shared" si="861"/>
        <v>0.27094474153297682</v>
      </c>
      <c r="AT104" s="35">
        <f t="shared" si="861"/>
        <v>0.292332268370607</v>
      </c>
      <c r="AU104" s="35">
        <f t="shared" si="861"/>
        <v>0.39838709677419354</v>
      </c>
      <c r="AV104" s="35">
        <f t="shared" si="861"/>
        <v>0.54434782608695653</v>
      </c>
      <c r="AW104" s="35">
        <f t="shared" si="861"/>
        <v>0.66740331491712701</v>
      </c>
      <c r="AX104" s="35">
        <f t="shared" si="861"/>
        <v>0.62908011869436209</v>
      </c>
      <c r="AY104" s="35">
        <f t="shared" si="861"/>
        <v>0.50613496932515334</v>
      </c>
      <c r="AZ104" s="35">
        <f t="shared" si="861"/>
        <v>0.50239616613418525</v>
      </c>
      <c r="BA104" s="35">
        <f t="shared" si="861"/>
        <v>0.17163120567375886</v>
      </c>
      <c r="BB104" s="35">
        <f t="shared" si="861"/>
        <v>0.14732965009208102</v>
      </c>
      <c r="BC104" s="35">
        <f t="shared" si="861"/>
        <v>0.13605857230018303</v>
      </c>
      <c r="BD104" s="35">
        <f t="shared" si="861"/>
        <v>0.15601611974668969</v>
      </c>
      <c r="BE104" s="35">
        <f t="shared" si="861"/>
        <v>0.21085271317829454</v>
      </c>
      <c r="BF104" s="35">
        <f t="shared" si="861"/>
        <v>0.23409443582354245</v>
      </c>
      <c r="BG104" s="35">
        <f t="shared" si="861"/>
        <v>0.46586172200661208</v>
      </c>
      <c r="BH104" s="35">
        <f t="shared" si="861"/>
        <v>0.58315764816116189</v>
      </c>
      <c r="BI104" s="35">
        <f t="shared" si="861"/>
        <v>0.58297016426416359</v>
      </c>
      <c r="BJ104" s="35">
        <f t="shared" si="861"/>
        <v>0.46774882528833828</v>
      </c>
      <c r="BK104" s="35">
        <f t="shared" si="861"/>
        <v>0.48887919755778453</v>
      </c>
      <c r="BL104" s="35">
        <f t="shared" si="861"/>
        <v>0.43848034222855975</v>
      </c>
      <c r="BM104" s="35">
        <f t="shared" si="861"/>
        <v>0.35933546044669379</v>
      </c>
      <c r="BN104" s="35">
        <f t="shared" si="861"/>
        <v>0.34262519561815336</v>
      </c>
      <c r="BO104" s="35">
        <f t="shared" si="861"/>
        <v>0.35623749166110741</v>
      </c>
      <c r="BP104" s="35">
        <f t="shared" si="861"/>
        <v>0.34903560830860531</v>
      </c>
      <c r="BQ104" s="35">
        <f t="shared" si="861"/>
        <v>0.28432509590507626</v>
      </c>
      <c r="BR104" s="35">
        <f t="shared" si="861"/>
        <v>0.27024087024087029</v>
      </c>
      <c r="BS104" s="35">
        <f t="shared" si="861"/>
        <v>0.26185010128291697</v>
      </c>
      <c r="BT104" s="35">
        <f t="shared" si="861"/>
        <v>0.26847060290541802</v>
      </c>
      <c r="BU104" s="35">
        <f t="shared" si="861"/>
        <v>0.21474486603333523</v>
      </c>
    </row>
    <row r="105" spans="1:73">
      <c r="A105" s="34" t="s">
        <v>197</v>
      </c>
      <c r="B105" s="1" t="s">
        <v>212</v>
      </c>
      <c r="C105" s="1" t="s">
        <v>212</v>
      </c>
      <c r="D105" s="1" t="s">
        <v>212</v>
      </c>
      <c r="E105" s="1">
        <v>8.0000000000000002E-3</v>
      </c>
      <c r="F105" s="1">
        <v>0.127</v>
      </c>
      <c r="G105" s="1">
        <v>0.18099999999999999</v>
      </c>
      <c r="H105" s="1">
        <v>0.24099999999999999</v>
      </c>
      <c r="I105" s="1">
        <v>0.32700000000000001</v>
      </c>
      <c r="J105" s="1">
        <v>0.40500000000000003</v>
      </c>
      <c r="K105" s="1">
        <v>0.498</v>
      </c>
      <c r="L105" s="1">
        <v>0.627</v>
      </c>
      <c r="M105" s="1">
        <v>0.72</v>
      </c>
      <c r="N105" s="1">
        <v>0.77100000000000002</v>
      </c>
      <c r="O105" s="1">
        <v>0.67100000000000004</v>
      </c>
      <c r="P105" s="1">
        <v>0.214</v>
      </c>
      <c r="Q105" s="1">
        <v>0.42699999999999999</v>
      </c>
      <c r="R105" s="1">
        <v>0.47099999999999997</v>
      </c>
      <c r="S105" s="1">
        <v>0.49099999999999999</v>
      </c>
      <c r="T105" s="1">
        <v>0.46400000000000002</v>
      </c>
      <c r="U105" s="1">
        <v>0.49</v>
      </c>
      <c r="V105" s="1">
        <v>1.163</v>
      </c>
      <c r="W105" s="1">
        <v>1.498</v>
      </c>
      <c r="X105" s="1">
        <v>0.96099999999999997</v>
      </c>
      <c r="Y105" s="1">
        <v>1.8560000000000001</v>
      </c>
      <c r="Z105" s="1">
        <v>1.9970000000000001</v>
      </c>
      <c r="AA105" s="1">
        <v>2.242</v>
      </c>
      <c r="AB105" s="1">
        <v>3.0579999999999998</v>
      </c>
      <c r="AC105" s="1">
        <v>3.4319999999999999</v>
      </c>
      <c r="AD105" s="1">
        <v>4.1619999999999999</v>
      </c>
      <c r="AE105" s="1">
        <v>4.2690000000000001</v>
      </c>
      <c r="AF105" s="1">
        <v>4.5819999999999999</v>
      </c>
      <c r="AG105" s="1">
        <v>6.1079999999999997</v>
      </c>
      <c r="AH105" s="1">
        <v>7.5640000000000001</v>
      </c>
      <c r="AI105" s="1">
        <v>8.5069999999999997</v>
      </c>
      <c r="AJ105" s="1">
        <v>8.6639999999999997</v>
      </c>
      <c r="AL105" s="34" t="s">
        <v>197</v>
      </c>
      <c r="AM105" s="35" t="str">
        <f t="shared" ref="AM105:BU105" si="862">IF(ISNUMBER(B105/B$31),B105/B$31,"…")</f>
        <v>…</v>
      </c>
      <c r="AN105" s="35" t="str">
        <f t="shared" si="862"/>
        <v>…</v>
      </c>
      <c r="AO105" s="35" t="str">
        <f t="shared" si="862"/>
        <v>…</v>
      </c>
      <c r="AP105" s="35" t="str">
        <f t="shared" si="862"/>
        <v>…</v>
      </c>
      <c r="AQ105" s="35">
        <f t="shared" si="862"/>
        <v>0.2504930966469428</v>
      </c>
      <c r="AR105" s="35">
        <f t="shared" si="862"/>
        <v>0.23691099476439789</v>
      </c>
      <c r="AS105" s="35">
        <f t="shared" si="862"/>
        <v>0.26927374301675977</v>
      </c>
      <c r="AT105" s="35">
        <f t="shared" si="862"/>
        <v>0.24186390532544377</v>
      </c>
      <c r="AU105" s="35">
        <f t="shared" si="862"/>
        <v>0.22475027746947837</v>
      </c>
      <c r="AV105" s="35">
        <f t="shared" si="862"/>
        <v>0.23119777158774374</v>
      </c>
      <c r="AW105" s="35">
        <f t="shared" si="862"/>
        <v>0.21725571725571724</v>
      </c>
      <c r="AX105" s="35">
        <f t="shared" si="862"/>
        <v>0.24725274725274726</v>
      </c>
      <c r="AY105" s="35">
        <f t="shared" si="862"/>
        <v>0.24207221350078492</v>
      </c>
      <c r="AZ105" s="35">
        <f t="shared" si="862"/>
        <v>0.19934640522875818</v>
      </c>
      <c r="BA105" s="35">
        <f t="shared" si="862"/>
        <v>6.3033873343151692E-2</v>
      </c>
      <c r="BB105" s="35">
        <f t="shared" si="862"/>
        <v>0.12540381791483113</v>
      </c>
      <c r="BC105" s="35">
        <f t="shared" si="862"/>
        <v>0.12722852512155591</v>
      </c>
      <c r="BD105" s="35">
        <f t="shared" si="862"/>
        <v>0.1182562620423892</v>
      </c>
      <c r="BE105" s="35">
        <f t="shared" si="862"/>
        <v>0.10065075921908893</v>
      </c>
      <c r="BF105" s="35">
        <f t="shared" si="862"/>
        <v>0.10289794204115918</v>
      </c>
      <c r="BG105" s="35">
        <f t="shared" si="862"/>
        <v>0.15446938504449462</v>
      </c>
      <c r="BH105" s="35">
        <f t="shared" si="862"/>
        <v>0.14752806775654914</v>
      </c>
      <c r="BI105" s="35">
        <f t="shared" si="862"/>
        <v>8.2616918844566706E-2</v>
      </c>
      <c r="BJ105" s="35">
        <f t="shared" si="862"/>
        <v>0.13990652796622946</v>
      </c>
      <c r="BK105" s="35">
        <f t="shared" si="862"/>
        <v>0.14734745074891167</v>
      </c>
      <c r="BL105" s="35">
        <f t="shared" si="862"/>
        <v>0.1511902353496527</v>
      </c>
      <c r="BM105" s="35">
        <f t="shared" si="862"/>
        <v>0.19254501951895225</v>
      </c>
      <c r="BN105" s="35">
        <f t="shared" si="862"/>
        <v>0.22216468151216984</v>
      </c>
      <c r="BO105" s="35">
        <f t="shared" si="862"/>
        <v>0.2516019828315802</v>
      </c>
      <c r="BP105" s="35">
        <f t="shared" si="862"/>
        <v>0.2786007961887359</v>
      </c>
      <c r="BQ105" s="35">
        <f t="shared" si="862"/>
        <v>0.26144014606869792</v>
      </c>
      <c r="BR105" s="35">
        <f t="shared" si="862"/>
        <v>0.26483978667129165</v>
      </c>
      <c r="BS105" s="35">
        <f t="shared" si="862"/>
        <v>0.30828170850994457</v>
      </c>
      <c r="BT105" s="35">
        <f t="shared" si="862"/>
        <v>0.33137270177625427</v>
      </c>
      <c r="BU105" s="35">
        <f t="shared" si="862"/>
        <v>0.31439146527324185</v>
      </c>
    </row>
    <row r="106" spans="1:73">
      <c r="A106" s="34" t="s">
        <v>149</v>
      </c>
      <c r="B106" s="1">
        <v>0</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0</v>
      </c>
      <c r="AD106" s="1">
        <v>0</v>
      </c>
      <c r="AE106" s="1">
        <v>0</v>
      </c>
      <c r="AF106" s="1">
        <v>0</v>
      </c>
      <c r="AG106" s="1">
        <v>0</v>
      </c>
      <c r="AH106" s="1">
        <v>0</v>
      </c>
      <c r="AI106" s="1">
        <v>0</v>
      </c>
      <c r="AJ106" s="1">
        <v>0</v>
      </c>
      <c r="AL106" s="34" t="s">
        <v>149</v>
      </c>
      <c r="AM106" s="35">
        <f>IF(ISNUMBER(B106/B$32),B106/B$32,"…")</f>
        <v>0</v>
      </c>
      <c r="AN106" s="35">
        <f t="shared" ref="AN106" si="863">IF(ISNUMBER(C106/C$32),C106/C$32,"…")</f>
        <v>0</v>
      </c>
      <c r="AO106" s="35">
        <f t="shared" ref="AO106" si="864">IF(ISNUMBER(D106/D$32),D106/D$32,"…")</f>
        <v>0</v>
      </c>
      <c r="AP106" s="35">
        <f t="shared" ref="AP106" si="865">IF(ISNUMBER(E106/E$32),E106/E$32,"…")</f>
        <v>0</v>
      </c>
      <c r="AQ106" s="35">
        <f t="shared" ref="AQ106" si="866">IF(ISNUMBER(F106/F$32),F106/F$32,"…")</f>
        <v>0</v>
      </c>
      <c r="AR106" s="35">
        <f t="shared" ref="AR106" si="867">IF(ISNUMBER(G106/G$32),G106/G$32,"…")</f>
        <v>0</v>
      </c>
      <c r="AS106" s="35">
        <f t="shared" ref="AS106" si="868">IF(ISNUMBER(H106/H$32),H106/H$32,"…")</f>
        <v>0</v>
      </c>
      <c r="AT106" s="35">
        <f t="shared" ref="AT106" si="869">IF(ISNUMBER(I106/I$32),I106/I$32,"…")</f>
        <v>0</v>
      </c>
      <c r="AU106" s="35">
        <f t="shared" ref="AU106" si="870">IF(ISNUMBER(J106/J$32),J106/J$32,"…")</f>
        <v>0</v>
      </c>
      <c r="AV106" s="35">
        <f t="shared" ref="AV106" si="871">IF(ISNUMBER(K106/K$32),K106/K$32,"…")</f>
        <v>0</v>
      </c>
      <c r="AW106" s="35">
        <f t="shared" ref="AW106" si="872">IF(ISNUMBER(L106/L$32),L106/L$32,"…")</f>
        <v>0</v>
      </c>
      <c r="AX106" s="35">
        <f t="shared" ref="AX106" si="873">IF(ISNUMBER(M106/M$32),M106/M$32,"…")</f>
        <v>0</v>
      </c>
      <c r="AY106" s="35">
        <f t="shared" ref="AY106" si="874">IF(ISNUMBER(N106/N$32),N106/N$32,"…")</f>
        <v>0</v>
      </c>
      <c r="AZ106" s="35">
        <f t="shared" ref="AZ106" si="875">IF(ISNUMBER(O106/O$32),O106/O$32,"…")</f>
        <v>0</v>
      </c>
      <c r="BA106" s="35">
        <f t="shared" ref="BA106" si="876">IF(ISNUMBER(P106/P$32),P106/P$32,"…")</f>
        <v>0</v>
      </c>
      <c r="BB106" s="35">
        <f t="shared" ref="BB106" si="877">IF(ISNUMBER(Q106/Q$32),Q106/Q$32,"…")</f>
        <v>0</v>
      </c>
      <c r="BC106" s="35">
        <f t="shared" ref="BC106" si="878">IF(ISNUMBER(R106/R$32),R106/R$32,"…")</f>
        <v>0</v>
      </c>
      <c r="BD106" s="35">
        <f t="shared" ref="BD106" si="879">IF(ISNUMBER(S106/S$32),S106/S$32,"…")</f>
        <v>0</v>
      </c>
      <c r="BE106" s="35">
        <f t="shared" ref="BE106" si="880">IF(ISNUMBER(T106/T$32),T106/T$32,"…")</f>
        <v>0</v>
      </c>
      <c r="BF106" s="35">
        <f t="shared" ref="BF106" si="881">IF(ISNUMBER(U106/U$32),U106/U$32,"…")</f>
        <v>0</v>
      </c>
      <c r="BG106" s="35">
        <f t="shared" ref="BG106" si="882">IF(ISNUMBER(V106/V$32),V106/V$32,"…")</f>
        <v>0</v>
      </c>
      <c r="BH106" s="35">
        <f t="shared" ref="BH106" si="883">IF(ISNUMBER(W106/W$32),W106/W$32,"…")</f>
        <v>0</v>
      </c>
      <c r="BI106" s="35">
        <f t="shared" ref="BI106" si="884">IF(ISNUMBER(X106/X$32),X106/X$32,"…")</f>
        <v>0</v>
      </c>
      <c r="BJ106" s="35">
        <f t="shared" ref="BJ106" si="885">IF(ISNUMBER(Y106/Y$32),Y106/Y$32,"…")</f>
        <v>0</v>
      </c>
      <c r="BK106" s="35">
        <f t="shared" ref="BK106" si="886">IF(ISNUMBER(Z106/Z$32),Z106/Z$32,"…")</f>
        <v>0</v>
      </c>
      <c r="BL106" s="35">
        <f t="shared" ref="BL106" si="887">IF(ISNUMBER(AA106/AA$32),AA106/AA$32,"…")</f>
        <v>0</v>
      </c>
      <c r="BM106" s="35">
        <f t="shared" ref="BM106" si="888">IF(ISNUMBER(AB106/AB$32),AB106/AB$32,"…")</f>
        <v>0</v>
      </c>
      <c r="BN106" s="35">
        <f t="shared" ref="BN106" si="889">IF(ISNUMBER(AC106/AC$32),AC106/AC$32,"…")</f>
        <v>0</v>
      </c>
      <c r="BO106" s="35">
        <f t="shared" ref="BO106" si="890">IF(ISNUMBER(AD106/AD$32),AD106/AD$32,"…")</f>
        <v>0</v>
      </c>
      <c r="BP106" s="35">
        <f t="shared" ref="BP106:BU106" si="891">IF(ISNUMBER(AE106/AE$32),AE106/AE$32,"…")</f>
        <v>0</v>
      </c>
      <c r="BQ106" s="35">
        <f t="shared" si="891"/>
        <v>0</v>
      </c>
      <c r="BR106" s="35">
        <f t="shared" si="891"/>
        <v>0</v>
      </c>
      <c r="BS106" s="35">
        <f t="shared" si="891"/>
        <v>0</v>
      </c>
      <c r="BT106" s="35">
        <f t="shared" si="891"/>
        <v>0</v>
      </c>
      <c r="BU106" s="35">
        <f t="shared" si="891"/>
        <v>0</v>
      </c>
    </row>
    <row r="107" spans="1:73">
      <c r="A107" s="34" t="s">
        <v>150</v>
      </c>
      <c r="B107" s="1">
        <v>0</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2.1999999999999999E-2</v>
      </c>
      <c r="AC107" s="1">
        <v>6.4000000000000001E-2</v>
      </c>
      <c r="AD107" s="1">
        <v>7.8E-2</v>
      </c>
      <c r="AE107" s="1">
        <v>8.7999999999999995E-2</v>
      </c>
      <c r="AF107" s="1">
        <v>8.2000000000000003E-2</v>
      </c>
      <c r="AG107" s="1">
        <v>0.11</v>
      </c>
      <c r="AH107" s="1">
        <v>0.14199999999999999</v>
      </c>
      <c r="AI107" s="1">
        <v>0.16300000000000001</v>
      </c>
      <c r="AJ107" s="1">
        <v>0.16200000000000001</v>
      </c>
      <c r="AL107" s="34" t="s">
        <v>150</v>
      </c>
      <c r="AM107" s="35" t="str">
        <f>IF(ISNUMBER(B107/B$33),B107/B$33,"…")</f>
        <v>…</v>
      </c>
      <c r="AN107" s="35" t="str">
        <f t="shared" ref="AN107" si="892">IF(ISNUMBER(C107/C$33),C107/C$33,"…")</f>
        <v>…</v>
      </c>
      <c r="AO107" s="35" t="str">
        <f t="shared" ref="AO107" si="893">IF(ISNUMBER(D107/D$33),D107/D$33,"…")</f>
        <v>…</v>
      </c>
      <c r="AP107" s="35" t="str">
        <f t="shared" ref="AP107" si="894">IF(ISNUMBER(E107/E$33),E107/E$33,"…")</f>
        <v>…</v>
      </c>
      <c r="AQ107" s="35" t="str">
        <f t="shared" ref="AQ107" si="895">IF(ISNUMBER(F107/F$33),F107/F$33,"…")</f>
        <v>…</v>
      </c>
      <c r="AR107" s="35" t="str">
        <f t="shared" ref="AR107" si="896">IF(ISNUMBER(G107/G$33),G107/G$33,"…")</f>
        <v>…</v>
      </c>
      <c r="AS107" s="35">
        <f t="shared" ref="AS107" si="897">IF(ISNUMBER(H107/H$33),H107/H$33,"…")</f>
        <v>0</v>
      </c>
      <c r="AT107" s="35">
        <f t="shared" ref="AT107" si="898">IF(ISNUMBER(I107/I$33),I107/I$33,"…")</f>
        <v>0</v>
      </c>
      <c r="AU107" s="35">
        <f t="shared" ref="AU107" si="899">IF(ISNUMBER(J107/J$33),J107/J$33,"…")</f>
        <v>0</v>
      </c>
      <c r="AV107" s="35">
        <f t="shared" ref="AV107" si="900">IF(ISNUMBER(K107/K$33),K107/K$33,"…")</f>
        <v>0</v>
      </c>
      <c r="AW107" s="35">
        <f t="shared" ref="AW107" si="901">IF(ISNUMBER(L107/L$33),L107/L$33,"…")</f>
        <v>0</v>
      </c>
      <c r="AX107" s="35">
        <f t="shared" ref="AX107" si="902">IF(ISNUMBER(M107/M$33),M107/M$33,"…")</f>
        <v>0</v>
      </c>
      <c r="AY107" s="35">
        <f t="shared" ref="AY107" si="903">IF(ISNUMBER(N107/N$33),N107/N$33,"…")</f>
        <v>0</v>
      </c>
      <c r="AZ107" s="35">
        <f t="shared" ref="AZ107" si="904">IF(ISNUMBER(O107/O$33),O107/O$33,"…")</f>
        <v>0</v>
      </c>
      <c r="BA107" s="35">
        <f t="shared" ref="BA107" si="905">IF(ISNUMBER(P107/P$33),P107/P$33,"…")</f>
        <v>0</v>
      </c>
      <c r="BB107" s="35">
        <f t="shared" ref="BB107" si="906">IF(ISNUMBER(Q107/Q$33),Q107/Q$33,"…")</f>
        <v>0</v>
      </c>
      <c r="BC107" s="35">
        <f t="shared" ref="BC107" si="907">IF(ISNUMBER(R107/R$33),R107/R$33,"…")</f>
        <v>0</v>
      </c>
      <c r="BD107" s="35">
        <f t="shared" ref="BD107" si="908">IF(ISNUMBER(S107/S$33),S107/S$33,"…")</f>
        <v>0</v>
      </c>
      <c r="BE107" s="35">
        <f t="shared" ref="BE107" si="909">IF(ISNUMBER(T107/T$33),T107/T$33,"…")</f>
        <v>0</v>
      </c>
      <c r="BF107" s="35">
        <f t="shared" ref="BF107" si="910">IF(ISNUMBER(U107/U$33),U107/U$33,"…")</f>
        <v>0</v>
      </c>
      <c r="BG107" s="35">
        <f t="shared" ref="BG107" si="911">IF(ISNUMBER(V107/V$33),V107/V$33,"…")</f>
        <v>0</v>
      </c>
      <c r="BH107" s="35">
        <f t="shared" ref="BH107" si="912">IF(ISNUMBER(W107/W$33),W107/W$33,"…")</f>
        <v>0</v>
      </c>
      <c r="BI107" s="35">
        <f t="shared" ref="BI107" si="913">IF(ISNUMBER(X107/X$33),X107/X$33,"…")</f>
        <v>0</v>
      </c>
      <c r="BJ107" s="35">
        <f t="shared" ref="BJ107" si="914">IF(ISNUMBER(Y107/Y$33),Y107/Y$33,"…")</f>
        <v>0</v>
      </c>
      <c r="BK107" s="35">
        <f t="shared" ref="BK107" si="915">IF(ISNUMBER(Z107/Z$33),Z107/Z$33,"…")</f>
        <v>0</v>
      </c>
      <c r="BL107" s="35">
        <f t="shared" ref="BL107" si="916">IF(ISNUMBER(AA107/AA$33),AA107/AA$33,"…")</f>
        <v>0</v>
      </c>
      <c r="BM107" s="35">
        <f t="shared" ref="BM107" si="917">IF(ISNUMBER(AB107/AB$33),AB107/AB$33,"…")</f>
        <v>3.9097209880931223E-3</v>
      </c>
      <c r="BN107" s="35">
        <f t="shared" ref="BN107" si="918">IF(ISNUMBER(AC107/AC$33),AC107/AC$33,"…")</f>
        <v>1.1084170419120194E-2</v>
      </c>
      <c r="BO107" s="35">
        <f t="shared" ref="BO107" si="919">IF(ISNUMBER(AD107/AD$33),AD107/AD$33,"…")</f>
        <v>1.3657853265627734E-2</v>
      </c>
      <c r="BP107" s="35">
        <f t="shared" ref="BP107:BU107" si="920">IF(ISNUMBER(AE107/AE$33),AE107/AE$33,"…")</f>
        <v>1.5523019932968778E-2</v>
      </c>
      <c r="BQ107" s="35">
        <f t="shared" si="920"/>
        <v>1.4315642458100559E-2</v>
      </c>
      <c r="BR107" s="35">
        <f t="shared" si="920"/>
        <v>1.5752541887440928E-2</v>
      </c>
      <c r="BS107" s="35">
        <f t="shared" si="920"/>
        <v>1.7164269309802974E-2</v>
      </c>
      <c r="BT107" s="35">
        <f t="shared" si="920"/>
        <v>1.8089002330484966E-2</v>
      </c>
      <c r="BU107" s="35">
        <f t="shared" si="920"/>
        <v>1.6545807374119089E-2</v>
      </c>
    </row>
    <row r="108" spans="1:73">
      <c r="A108" s="70" t="s">
        <v>151</v>
      </c>
      <c r="B108" s="1">
        <v>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1">
        <v>0</v>
      </c>
      <c r="AH108" s="1">
        <v>0</v>
      </c>
      <c r="AI108" s="1">
        <v>0</v>
      </c>
      <c r="AJ108" s="1">
        <v>0</v>
      </c>
      <c r="AL108" s="70" t="s">
        <v>151</v>
      </c>
      <c r="AM108" s="35" t="str">
        <f>IF(ISNUMBER(B108/B$34),B108/B$34,"…")</f>
        <v>…</v>
      </c>
      <c r="AN108" s="35" t="str">
        <f t="shared" ref="AN108" si="921">IF(ISNUMBER(C108/C$34),C108/C$34,"…")</f>
        <v>…</v>
      </c>
      <c r="AO108" s="35" t="str">
        <f t="shared" ref="AO108" si="922">IF(ISNUMBER(D108/D$34),D108/D$34,"…")</f>
        <v>…</v>
      </c>
      <c r="AP108" s="35" t="str">
        <f t="shared" ref="AP108" si="923">IF(ISNUMBER(E108/E$34),E108/E$34,"…")</f>
        <v>…</v>
      </c>
      <c r="AQ108" s="35" t="str">
        <f t="shared" ref="AQ108" si="924">IF(ISNUMBER(F108/F$34),F108/F$34,"…")</f>
        <v>…</v>
      </c>
      <c r="AR108" s="35" t="str">
        <f t="shared" ref="AR108" si="925">IF(ISNUMBER(G108/G$34),G108/G$34,"…")</f>
        <v>…</v>
      </c>
      <c r="AS108" s="35" t="str">
        <f t="shared" ref="AS108" si="926">IF(ISNUMBER(H108/H$34),H108/H$34,"…")</f>
        <v>…</v>
      </c>
      <c r="AT108" s="35" t="str">
        <f t="shared" ref="AT108" si="927">IF(ISNUMBER(I108/I$34),I108/I$34,"…")</f>
        <v>…</v>
      </c>
      <c r="AU108" s="35" t="str">
        <f t="shared" ref="AU108" si="928">IF(ISNUMBER(J108/J$34),J108/J$34,"…")</f>
        <v>…</v>
      </c>
      <c r="AV108" s="35" t="str">
        <f t="shared" ref="AV108" si="929">IF(ISNUMBER(K108/K$34),K108/K$34,"…")</f>
        <v>…</v>
      </c>
      <c r="AW108" s="35" t="str">
        <f t="shared" ref="AW108" si="930">IF(ISNUMBER(L108/L$34),L108/L$34,"…")</f>
        <v>…</v>
      </c>
      <c r="AX108" s="35" t="str">
        <f t="shared" ref="AX108" si="931">IF(ISNUMBER(M108/M$34),M108/M$34,"…")</f>
        <v>…</v>
      </c>
      <c r="AY108" s="35" t="str">
        <f t="shared" ref="AY108" si="932">IF(ISNUMBER(N108/N$34),N108/N$34,"…")</f>
        <v>…</v>
      </c>
      <c r="AZ108" s="35" t="str">
        <f t="shared" ref="AZ108" si="933">IF(ISNUMBER(O108/O$34),O108/O$34,"…")</f>
        <v>…</v>
      </c>
      <c r="BA108" s="35" t="str">
        <f t="shared" ref="BA108" si="934">IF(ISNUMBER(P108/P$34),P108/P$34,"…")</f>
        <v>…</v>
      </c>
      <c r="BB108" s="35">
        <f t="shared" ref="BB108" si="935">IF(ISNUMBER(Q108/Q$34),Q108/Q$34,"…")</f>
        <v>0</v>
      </c>
      <c r="BC108" s="35">
        <f t="shared" ref="BC108" si="936">IF(ISNUMBER(R108/R$34),R108/R$34,"…")</f>
        <v>0</v>
      </c>
      <c r="BD108" s="35">
        <f t="shared" ref="BD108" si="937">IF(ISNUMBER(S108/S$34),S108/S$34,"…")</f>
        <v>0</v>
      </c>
      <c r="BE108" s="35">
        <f t="shared" ref="BE108" si="938">IF(ISNUMBER(T108/T$34),T108/T$34,"…")</f>
        <v>0</v>
      </c>
      <c r="BF108" s="35">
        <f t="shared" ref="BF108" si="939">IF(ISNUMBER(U108/U$34),U108/U$34,"…")</f>
        <v>0</v>
      </c>
      <c r="BG108" s="35">
        <f t="shared" ref="BG108" si="940">IF(ISNUMBER(V108/V$34),V108/V$34,"…")</f>
        <v>0</v>
      </c>
      <c r="BH108" s="35">
        <f t="shared" ref="BH108" si="941">IF(ISNUMBER(W108/W$34),W108/W$34,"…")</f>
        <v>0</v>
      </c>
      <c r="BI108" s="35">
        <f t="shared" ref="BI108" si="942">IF(ISNUMBER(X108/X$34),X108/X$34,"…")</f>
        <v>0</v>
      </c>
      <c r="BJ108" s="35">
        <f t="shared" ref="BJ108" si="943">IF(ISNUMBER(Y108/Y$34),Y108/Y$34,"…")</f>
        <v>0</v>
      </c>
      <c r="BK108" s="35">
        <f t="shared" ref="BK108" si="944">IF(ISNUMBER(Z108/Z$34),Z108/Z$34,"…")</f>
        <v>0</v>
      </c>
      <c r="BL108" s="35">
        <f t="shared" ref="BL108" si="945">IF(ISNUMBER(AA108/AA$34),AA108/AA$34,"…")</f>
        <v>0</v>
      </c>
      <c r="BM108" s="35">
        <f t="shared" ref="BM108" si="946">IF(ISNUMBER(AB108/AB$34),AB108/AB$34,"…")</f>
        <v>0</v>
      </c>
      <c r="BN108" s="35">
        <f t="shared" ref="BN108" si="947">IF(ISNUMBER(AC108/AC$34),AC108/AC$34,"…")</f>
        <v>0</v>
      </c>
      <c r="BO108" s="35">
        <f t="shared" ref="BO108" si="948">IF(ISNUMBER(AD108/AD$34),AD108/AD$34,"…")</f>
        <v>0</v>
      </c>
      <c r="BP108" s="35">
        <f t="shared" ref="BP108:BU108" si="949">IF(ISNUMBER(AE108/AE$34),AE108/AE$34,"…")</f>
        <v>0</v>
      </c>
      <c r="BQ108" s="35">
        <f t="shared" si="949"/>
        <v>0</v>
      </c>
      <c r="BR108" s="35">
        <f t="shared" si="949"/>
        <v>0</v>
      </c>
      <c r="BS108" s="35">
        <f t="shared" si="949"/>
        <v>0</v>
      </c>
      <c r="BT108" s="35">
        <f t="shared" si="949"/>
        <v>0</v>
      </c>
      <c r="BU108" s="35">
        <f t="shared" si="949"/>
        <v>0</v>
      </c>
    </row>
    <row r="109" spans="1:73">
      <c r="A109" s="34" t="s">
        <v>152</v>
      </c>
      <c r="B109" s="1">
        <v>0</v>
      </c>
      <c r="C109" s="1">
        <v>0</v>
      </c>
      <c r="D109" s="1">
        <v>0</v>
      </c>
      <c r="E109" s="1">
        <v>0</v>
      </c>
      <c r="F109" s="1">
        <v>0</v>
      </c>
      <c r="G109" s="1">
        <v>0</v>
      </c>
      <c r="H109" s="1">
        <v>0</v>
      </c>
      <c r="I109" s="1">
        <v>0</v>
      </c>
      <c r="J109" s="1">
        <v>0</v>
      </c>
      <c r="K109" s="1">
        <v>0</v>
      </c>
      <c r="L109" s="1">
        <v>0</v>
      </c>
      <c r="M109" s="1">
        <v>0</v>
      </c>
      <c r="N109" s="1">
        <v>0</v>
      </c>
      <c r="O109" s="1">
        <v>0.19800000000000001</v>
      </c>
      <c r="P109" s="1">
        <v>0.379</v>
      </c>
      <c r="Q109" s="1">
        <v>0.58399999999999996</v>
      </c>
      <c r="R109" s="1">
        <v>0.88300000000000001</v>
      </c>
      <c r="S109" s="1">
        <v>2.6749999999999998</v>
      </c>
      <c r="T109" s="1">
        <v>4.4340000000000002</v>
      </c>
      <c r="U109" s="1">
        <v>5.7750000000000004</v>
      </c>
      <c r="V109" s="1">
        <v>7.7229999999999999</v>
      </c>
      <c r="W109" s="1">
        <v>8.3019999999999996</v>
      </c>
      <c r="X109" s="1">
        <v>16.486000000000001</v>
      </c>
      <c r="Y109" s="1">
        <v>25.074999999999999</v>
      </c>
      <c r="Z109" s="1">
        <v>17.27</v>
      </c>
      <c r="AA109" s="1">
        <v>29.821000000000002</v>
      </c>
      <c r="AB109" s="1">
        <v>14.721</v>
      </c>
      <c r="AC109" s="1">
        <v>32.582999999999998</v>
      </c>
      <c r="AD109" s="1">
        <v>51.838999999999999</v>
      </c>
      <c r="AE109" s="1">
        <v>41.381999999999998</v>
      </c>
      <c r="AF109" s="1">
        <v>63.186</v>
      </c>
      <c r="AG109" s="1">
        <v>66.786000000000001</v>
      </c>
      <c r="AH109" s="1">
        <v>107.485</v>
      </c>
      <c r="AI109" s="1">
        <v>92.397000000000006</v>
      </c>
      <c r="AJ109" s="1">
        <v>105.679</v>
      </c>
      <c r="AL109" s="34" t="s">
        <v>152</v>
      </c>
      <c r="AM109" s="35">
        <f>IF(ISNUMBER(B109/B$35),B109/B$35,"…")</f>
        <v>0</v>
      </c>
      <c r="AN109" s="35">
        <f t="shared" ref="AN109" si="950">IF(ISNUMBER(C109/C$35),C109/C$35,"…")</f>
        <v>0</v>
      </c>
      <c r="AO109" s="35">
        <f t="shared" ref="AO109" si="951">IF(ISNUMBER(D109/D$35),D109/D$35,"…")</f>
        <v>0</v>
      </c>
      <c r="AP109" s="35">
        <f t="shared" ref="AP109" si="952">IF(ISNUMBER(E109/E$35),E109/E$35,"…")</f>
        <v>0</v>
      </c>
      <c r="AQ109" s="35">
        <f t="shared" ref="AQ109" si="953">IF(ISNUMBER(F109/F$35),F109/F$35,"…")</f>
        <v>0</v>
      </c>
      <c r="AR109" s="35">
        <f t="shared" ref="AR109" si="954">IF(ISNUMBER(G109/G$35),G109/G$35,"…")</f>
        <v>0</v>
      </c>
      <c r="AS109" s="35">
        <f t="shared" ref="AS109" si="955">IF(ISNUMBER(H109/H$35),H109/H$35,"…")</f>
        <v>0</v>
      </c>
      <c r="AT109" s="35">
        <f t="shared" ref="AT109" si="956">IF(ISNUMBER(I109/I$35),I109/I$35,"…")</f>
        <v>0</v>
      </c>
      <c r="AU109" s="35">
        <f t="shared" ref="AU109" si="957">IF(ISNUMBER(J109/J$35),J109/J$35,"…")</f>
        <v>0</v>
      </c>
      <c r="AV109" s="35">
        <f t="shared" ref="AV109" si="958">IF(ISNUMBER(K109/K$35),K109/K$35,"…")</f>
        <v>0</v>
      </c>
      <c r="AW109" s="35">
        <f t="shared" ref="AW109" si="959">IF(ISNUMBER(L109/L$35),L109/L$35,"…")</f>
        <v>0</v>
      </c>
      <c r="AX109" s="35">
        <f t="shared" ref="AX109" si="960">IF(ISNUMBER(M109/M$35),M109/M$35,"…")</f>
        <v>0</v>
      </c>
      <c r="AY109" s="35">
        <f t="shared" ref="AY109" si="961">IF(ISNUMBER(N109/N$35),N109/N$35,"…")</f>
        <v>0</v>
      </c>
      <c r="AZ109" s="35">
        <f t="shared" ref="AZ109" si="962">IF(ISNUMBER(O109/O$35),O109/O$35,"…")</f>
        <v>1.2631498363646803E-3</v>
      </c>
      <c r="BA109" s="35">
        <f t="shared" ref="BA109" si="963">IF(ISNUMBER(P109/P$35),P109/P$35,"…")</f>
        <v>2.238206600051969E-3</v>
      </c>
      <c r="BB109" s="35">
        <f t="shared" ref="BB109" si="964">IF(ISNUMBER(Q109/Q$35),Q109/Q$35,"…")</f>
        <v>3.1297227194289324E-3</v>
      </c>
      <c r="BC109" s="35">
        <f t="shared" ref="BC109" si="965">IF(ISNUMBER(R109/R$35),R109/R$35,"…")</f>
        <v>4.4148675539733805E-3</v>
      </c>
      <c r="BD109" s="35">
        <f t="shared" ref="BD109" si="966">IF(ISNUMBER(S109/S$35),S109/S$35,"…")</f>
        <v>1.2957822891992307E-2</v>
      </c>
      <c r="BE109" s="35">
        <f t="shared" ref="BE109" si="967">IF(ISNUMBER(T109/T$35),T109/T$35,"…")</f>
        <v>1.8941190039855955E-2</v>
      </c>
      <c r="BF109" s="35">
        <f t="shared" ref="BF109" si="968">IF(ISNUMBER(U109/U$35),U109/U$35,"…")</f>
        <v>2.2605836415947392E-2</v>
      </c>
      <c r="BG109" s="35">
        <f t="shared" ref="BG109" si="969">IF(ISNUMBER(V109/V$35),V109/V$35,"…")</f>
        <v>2.6493814793723539E-2</v>
      </c>
      <c r="BH109" s="35">
        <f t="shared" ref="BH109" si="970">IF(ISNUMBER(W109/W$35),W109/W$35,"…")</f>
        <v>2.5848272941821144E-2</v>
      </c>
      <c r="BI109" s="35">
        <f t="shared" ref="BI109" si="971">IF(ISNUMBER(X109/X$35),X109/X$35,"…")</f>
        <v>4.6567595890662471E-2</v>
      </c>
      <c r="BJ109" s="35">
        <f t="shared" ref="BJ109" si="972">IF(ISNUMBER(Y109/Y$35),Y109/Y$35,"…")</f>
        <v>6.5130208468615419E-2</v>
      </c>
      <c r="BK109" s="35">
        <f t="shared" ref="BK109" si="973">IF(ISNUMBER(Z109/Z$35),Z109/Z$35,"…")</f>
        <v>4.4235887163908437E-2</v>
      </c>
      <c r="BL109" s="35">
        <f t="shared" ref="BL109" si="974">IF(ISNUMBER(AA109/AA$35),AA109/AA$35,"…")</f>
        <v>7.7006902499928989E-2</v>
      </c>
      <c r="BM109" s="35">
        <f t="shared" ref="BM109" si="975">IF(ISNUMBER(AB109/AB$35),AB109/AB$35,"…")</f>
        <v>3.4941680789552385E-2</v>
      </c>
      <c r="BN109" s="35">
        <f t="shared" ref="BN109" si="976">IF(ISNUMBER(AC109/AC$35),AC109/AC$35,"…")</f>
        <v>7.0348427993419199E-2</v>
      </c>
      <c r="BO109" s="35">
        <f t="shared" ref="BO109" si="977">IF(ISNUMBER(AD109/AD$35),AD109/AD$35,"…")</f>
        <v>0.10326041488221632</v>
      </c>
      <c r="BP109" s="35">
        <f t="shared" ref="BP109:BU109" si="978">IF(ISNUMBER(AE109/AE$35),AE109/AE$35,"…")</f>
        <v>7.5694164989939625E-2</v>
      </c>
      <c r="BQ109" s="35">
        <f t="shared" si="978"/>
        <v>9.8559649598966764E-2</v>
      </c>
      <c r="BR109" s="35">
        <f t="shared" si="978"/>
        <v>9.4769419387246867E-2</v>
      </c>
      <c r="BS109" s="35">
        <f t="shared" si="978"/>
        <v>0.13816298566246507</v>
      </c>
      <c r="BT109" s="35">
        <f t="shared" si="978"/>
        <v>8.5571952233741269E-2</v>
      </c>
      <c r="BU109" s="35">
        <f t="shared" si="978"/>
        <v>9.1874011093144164E-2</v>
      </c>
    </row>
    <row r="110" spans="1:73">
      <c r="A110" s="34" t="s">
        <v>153</v>
      </c>
      <c r="B110" s="1">
        <v>0</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0.30299999999999999</v>
      </c>
      <c r="W110" s="1">
        <v>0.39100000000000001</v>
      </c>
      <c r="X110" s="1">
        <v>0.13800000000000001</v>
      </c>
      <c r="Y110" s="1">
        <v>0.93700000000000006</v>
      </c>
      <c r="Z110" s="1">
        <v>1.155</v>
      </c>
      <c r="AA110" s="1">
        <v>1.3680000000000001</v>
      </c>
      <c r="AB110" s="1">
        <v>1.966</v>
      </c>
      <c r="AC110" s="1">
        <v>2.5830000000000002</v>
      </c>
      <c r="AD110" s="1">
        <v>3.76</v>
      </c>
      <c r="AE110" s="1">
        <v>4.194</v>
      </c>
      <c r="AF110" s="1">
        <v>4.2919999999999998</v>
      </c>
      <c r="AG110" s="1">
        <v>4.3840000000000003</v>
      </c>
      <c r="AH110" s="1">
        <v>5.5670000000000002</v>
      </c>
      <c r="AI110" s="1">
        <v>7.02</v>
      </c>
      <c r="AJ110" s="1">
        <v>6.585</v>
      </c>
      <c r="AL110" s="34" t="s">
        <v>153</v>
      </c>
      <c r="AM110" s="35" t="str">
        <f>IF(ISNUMBER(B110/B$36),B110/B$36,"…")</f>
        <v>…</v>
      </c>
      <c r="AN110" s="35" t="str">
        <f t="shared" ref="AN110" si="979">IF(ISNUMBER(C110/C$36),C110/C$36,"…")</f>
        <v>…</v>
      </c>
      <c r="AO110" s="35" t="str">
        <f t="shared" ref="AO110" si="980">IF(ISNUMBER(D110/D$36),D110/D$36,"…")</f>
        <v>…</v>
      </c>
      <c r="AP110" s="35" t="str">
        <f t="shared" ref="AP110" si="981">IF(ISNUMBER(E110/E$36),E110/E$36,"…")</f>
        <v>…</v>
      </c>
      <c r="AQ110" s="35" t="str">
        <f t="shared" ref="AQ110" si="982">IF(ISNUMBER(F110/F$36),F110/F$36,"…")</f>
        <v>…</v>
      </c>
      <c r="AR110" s="35" t="str">
        <f t="shared" ref="AR110" si="983">IF(ISNUMBER(G110/G$36),G110/G$36,"…")</f>
        <v>…</v>
      </c>
      <c r="AS110" s="35">
        <f t="shared" ref="AS110" si="984">IF(ISNUMBER(H110/H$36),H110/H$36,"…")</f>
        <v>0</v>
      </c>
      <c r="AT110" s="35">
        <f t="shared" ref="AT110" si="985">IF(ISNUMBER(I110/I$36),I110/I$36,"…")</f>
        <v>0</v>
      </c>
      <c r="AU110" s="35">
        <f t="shared" ref="AU110" si="986">IF(ISNUMBER(J110/J$36),J110/J$36,"…")</f>
        <v>0</v>
      </c>
      <c r="AV110" s="35">
        <f t="shared" ref="AV110" si="987">IF(ISNUMBER(K110/K$36),K110/K$36,"…")</f>
        <v>0</v>
      </c>
      <c r="AW110" s="35">
        <f t="shared" ref="AW110" si="988">IF(ISNUMBER(L110/L$36),L110/L$36,"…")</f>
        <v>0</v>
      </c>
      <c r="AX110" s="35">
        <f t="shared" ref="AX110" si="989">IF(ISNUMBER(M110/M$36),M110/M$36,"…")</f>
        <v>0</v>
      </c>
      <c r="AY110" s="35">
        <f t="shared" ref="AY110" si="990">IF(ISNUMBER(N110/N$36),N110/N$36,"…")</f>
        <v>0</v>
      </c>
      <c r="AZ110" s="35">
        <f t="shared" ref="AZ110" si="991">IF(ISNUMBER(O110/O$36),O110/O$36,"…")</f>
        <v>0</v>
      </c>
      <c r="BA110" s="35">
        <f t="shared" ref="BA110" si="992">IF(ISNUMBER(P110/P$36),P110/P$36,"…")</f>
        <v>0</v>
      </c>
      <c r="BB110" s="35">
        <f t="shared" ref="BB110" si="993">IF(ISNUMBER(Q110/Q$36),Q110/Q$36,"…")</f>
        <v>0</v>
      </c>
      <c r="BC110" s="35">
        <f t="shared" ref="BC110" si="994">IF(ISNUMBER(R110/R$36),R110/R$36,"…")</f>
        <v>0</v>
      </c>
      <c r="BD110" s="35">
        <f t="shared" ref="BD110" si="995">IF(ISNUMBER(S110/S$36),S110/S$36,"…")</f>
        <v>0</v>
      </c>
      <c r="BE110" s="35">
        <f t="shared" ref="BE110" si="996">IF(ISNUMBER(T110/T$36),T110/T$36,"…")</f>
        <v>0</v>
      </c>
      <c r="BF110" s="35">
        <f t="shared" ref="BF110" si="997">IF(ISNUMBER(U110/U$36),U110/U$36,"…")</f>
        <v>0</v>
      </c>
      <c r="BG110" s="35">
        <f t="shared" ref="BG110" si="998">IF(ISNUMBER(V110/V$36),V110/V$36,"…")</f>
        <v>1.2992581793233565E-2</v>
      </c>
      <c r="BH110" s="35">
        <f t="shared" ref="BH110" si="999">IF(ISNUMBER(W110/W$36),W110/W$36,"…")</f>
        <v>1.399427344309234E-2</v>
      </c>
      <c r="BI110" s="35">
        <f t="shared" ref="BI110" si="1000">IF(ISNUMBER(X110/X$36),X110/X$36,"…")</f>
        <v>4.452474672517262E-3</v>
      </c>
      <c r="BJ110" s="35">
        <f t="shared" ref="BJ110" si="1001">IF(ISNUMBER(Y110/Y$36),Y110/Y$36,"…")</f>
        <v>2.4588013015639763E-2</v>
      </c>
      <c r="BK110" s="35">
        <f t="shared" ref="BK110" si="1002">IF(ISNUMBER(Z110/Z$36),Z110/Z$36,"…")</f>
        <v>2.83345190491377E-2</v>
      </c>
      <c r="BL110" s="35">
        <f t="shared" ref="BL110" si="1003">IF(ISNUMBER(AA110/AA$36),AA110/AA$36,"…")</f>
        <v>3.3465433729634522E-2</v>
      </c>
      <c r="BM110" s="35">
        <f t="shared" ref="BM110" si="1004">IF(ISNUMBER(AB110/AB$36),AB110/AB$36,"…")</f>
        <v>4.7403192361479482E-2</v>
      </c>
      <c r="BN110" s="35">
        <f t="shared" ref="BN110" si="1005">IF(ISNUMBER(AC110/AC$36),AC110/AC$36,"…")</f>
        <v>6.0699346712412464E-2</v>
      </c>
      <c r="BO110" s="35">
        <f t="shared" ref="BO110" si="1006">IF(ISNUMBER(AD110/AD$36),AD110/AD$36,"…")</f>
        <v>8.6131855041920544E-2</v>
      </c>
      <c r="BP110" s="35">
        <f t="shared" ref="BP110:BU110" si="1007">IF(ISNUMBER(AE110/AE$36),AE110/AE$36,"…")</f>
        <v>9.4291688212414848E-2</v>
      </c>
      <c r="BQ110" s="35">
        <f t="shared" si="1007"/>
        <v>9.455410645047585E-2</v>
      </c>
      <c r="BR110" s="35">
        <f t="shared" si="1007"/>
        <v>7.9577426439890367E-2</v>
      </c>
      <c r="BS110" s="35">
        <f t="shared" si="1007"/>
        <v>9.07475630032928E-2</v>
      </c>
      <c r="BT110" s="35">
        <f t="shared" si="1007"/>
        <v>0.1105529220932613</v>
      </c>
      <c r="BU110" s="35">
        <f t="shared" si="1007"/>
        <v>9.5576068971523126E-2</v>
      </c>
    </row>
    <row r="111" spans="1:73">
      <c r="AL111" s="42"/>
    </row>
    <row r="112" spans="1:73">
      <c r="A112" s="36" t="s">
        <v>161</v>
      </c>
      <c r="B112" s="37">
        <f t="shared" ref="B112:AE112" si="1008">B75</f>
        <v>1989</v>
      </c>
      <c r="C112" s="37">
        <f t="shared" si="1008"/>
        <v>1990</v>
      </c>
      <c r="D112" s="37">
        <f t="shared" si="1008"/>
        <v>1991</v>
      </c>
      <c r="E112" s="37">
        <f t="shared" si="1008"/>
        <v>1992</v>
      </c>
      <c r="F112" s="37">
        <f t="shared" si="1008"/>
        <v>1993</v>
      </c>
      <c r="G112" s="37">
        <f t="shared" si="1008"/>
        <v>1994</v>
      </c>
      <c r="H112" s="37">
        <f t="shared" si="1008"/>
        <v>1995</v>
      </c>
      <c r="I112" s="37">
        <f t="shared" si="1008"/>
        <v>1996</v>
      </c>
      <c r="J112" s="37">
        <f t="shared" si="1008"/>
        <v>1997</v>
      </c>
      <c r="K112" s="37">
        <f t="shared" si="1008"/>
        <v>1998</v>
      </c>
      <c r="L112" s="37">
        <f t="shared" si="1008"/>
        <v>1999</v>
      </c>
      <c r="M112" s="37">
        <f t="shared" si="1008"/>
        <v>2000</v>
      </c>
      <c r="N112" s="37">
        <f t="shared" si="1008"/>
        <v>2001</v>
      </c>
      <c r="O112" s="37">
        <f t="shared" si="1008"/>
        <v>2002</v>
      </c>
      <c r="P112" s="37">
        <f t="shared" si="1008"/>
        <v>2003</v>
      </c>
      <c r="Q112" s="37">
        <f t="shared" si="1008"/>
        <v>2004</v>
      </c>
      <c r="R112" s="37">
        <f t="shared" si="1008"/>
        <v>2005</v>
      </c>
      <c r="S112" s="37">
        <f t="shared" si="1008"/>
        <v>2006</v>
      </c>
      <c r="T112" s="37">
        <f t="shared" si="1008"/>
        <v>2007</v>
      </c>
      <c r="U112" s="37">
        <f t="shared" si="1008"/>
        <v>2008</v>
      </c>
      <c r="V112" s="37">
        <f t="shared" si="1008"/>
        <v>2009</v>
      </c>
      <c r="W112" s="37">
        <f t="shared" si="1008"/>
        <v>2010</v>
      </c>
      <c r="X112" s="37">
        <f t="shared" si="1008"/>
        <v>2011</v>
      </c>
      <c r="Y112" s="37">
        <f t="shared" si="1008"/>
        <v>2012</v>
      </c>
      <c r="Z112" s="37">
        <f t="shared" si="1008"/>
        <v>2013</v>
      </c>
      <c r="AA112" s="37">
        <f t="shared" si="1008"/>
        <v>2014</v>
      </c>
      <c r="AB112" s="37">
        <f t="shared" si="1008"/>
        <v>2015</v>
      </c>
      <c r="AC112" s="37">
        <f t="shared" si="1008"/>
        <v>2016</v>
      </c>
      <c r="AD112" s="37">
        <f t="shared" si="1008"/>
        <v>2017</v>
      </c>
      <c r="AE112" s="37">
        <f t="shared" si="1008"/>
        <v>2018</v>
      </c>
      <c r="AF112" s="37">
        <f t="shared" ref="AF112:AG112" si="1009">AF75</f>
        <v>2019</v>
      </c>
      <c r="AG112" s="37">
        <f t="shared" si="1009"/>
        <v>2020</v>
      </c>
      <c r="AH112" s="37">
        <f t="shared" ref="AH112:AI112" si="1010">AH75</f>
        <v>2021</v>
      </c>
      <c r="AI112" s="37">
        <f t="shared" si="1010"/>
        <v>2022</v>
      </c>
      <c r="AJ112" s="37">
        <f t="shared" ref="AJ112" si="1011">AJ75</f>
        <v>2023</v>
      </c>
      <c r="AL112" s="36" t="s">
        <v>169</v>
      </c>
      <c r="AM112" s="37">
        <f t="shared" ref="AM112:BP112" si="1012">AM75</f>
        <v>1989</v>
      </c>
      <c r="AN112" s="37">
        <f t="shared" si="1012"/>
        <v>1990</v>
      </c>
      <c r="AO112" s="37">
        <f t="shared" si="1012"/>
        <v>1991</v>
      </c>
      <c r="AP112" s="37">
        <f t="shared" si="1012"/>
        <v>1992</v>
      </c>
      <c r="AQ112" s="37">
        <f t="shared" si="1012"/>
        <v>1993</v>
      </c>
      <c r="AR112" s="37">
        <f t="shared" si="1012"/>
        <v>1994</v>
      </c>
      <c r="AS112" s="37">
        <f t="shared" si="1012"/>
        <v>1995</v>
      </c>
      <c r="AT112" s="37">
        <f t="shared" si="1012"/>
        <v>1996</v>
      </c>
      <c r="AU112" s="37">
        <f t="shared" si="1012"/>
        <v>1997</v>
      </c>
      <c r="AV112" s="37">
        <f t="shared" si="1012"/>
        <v>1998</v>
      </c>
      <c r="AW112" s="37">
        <f t="shared" si="1012"/>
        <v>1999</v>
      </c>
      <c r="AX112" s="37">
        <f t="shared" si="1012"/>
        <v>2000</v>
      </c>
      <c r="AY112" s="37">
        <f t="shared" si="1012"/>
        <v>2001</v>
      </c>
      <c r="AZ112" s="37">
        <f t="shared" si="1012"/>
        <v>2002</v>
      </c>
      <c r="BA112" s="37">
        <f t="shared" si="1012"/>
        <v>2003</v>
      </c>
      <c r="BB112" s="37">
        <f t="shared" si="1012"/>
        <v>2004</v>
      </c>
      <c r="BC112" s="37">
        <f t="shared" si="1012"/>
        <v>2005</v>
      </c>
      <c r="BD112" s="37">
        <f t="shared" si="1012"/>
        <v>2006</v>
      </c>
      <c r="BE112" s="37">
        <f t="shared" si="1012"/>
        <v>2007</v>
      </c>
      <c r="BF112" s="37">
        <f t="shared" si="1012"/>
        <v>2008</v>
      </c>
      <c r="BG112" s="37">
        <f t="shared" si="1012"/>
        <v>2009</v>
      </c>
      <c r="BH112" s="37">
        <f t="shared" si="1012"/>
        <v>2010</v>
      </c>
      <c r="BI112" s="37">
        <f t="shared" si="1012"/>
        <v>2011</v>
      </c>
      <c r="BJ112" s="37">
        <f t="shared" si="1012"/>
        <v>2012</v>
      </c>
      <c r="BK112" s="37">
        <f t="shared" si="1012"/>
        <v>2013</v>
      </c>
      <c r="BL112" s="37">
        <f t="shared" si="1012"/>
        <v>2014</v>
      </c>
      <c r="BM112" s="37">
        <f t="shared" si="1012"/>
        <v>2015</v>
      </c>
      <c r="BN112" s="37">
        <f t="shared" si="1012"/>
        <v>2016</v>
      </c>
      <c r="BO112" s="37">
        <f t="shared" si="1012"/>
        <v>2017</v>
      </c>
      <c r="BP112" s="37">
        <f t="shared" si="1012"/>
        <v>2018</v>
      </c>
      <c r="BQ112" s="37">
        <f t="shared" ref="BQ112:BR112" si="1013">BQ75</f>
        <v>2019</v>
      </c>
      <c r="BR112" s="37">
        <f t="shared" si="1013"/>
        <v>2020</v>
      </c>
      <c r="BS112" s="37">
        <f t="shared" ref="BS112:BT112" si="1014">BS75</f>
        <v>2021</v>
      </c>
      <c r="BT112" s="37">
        <f t="shared" si="1014"/>
        <v>2022</v>
      </c>
      <c r="BU112" s="37">
        <f t="shared" ref="BU112" si="1015">BU75</f>
        <v>2023</v>
      </c>
    </row>
    <row r="113" spans="1:73">
      <c r="A113" t="s">
        <v>0</v>
      </c>
      <c r="B113" s="1" t="s">
        <v>212</v>
      </c>
      <c r="C113" s="1" t="s">
        <v>212</v>
      </c>
      <c r="D113" s="1" t="s">
        <v>212</v>
      </c>
      <c r="E113" s="1" t="s">
        <v>212</v>
      </c>
      <c r="F113" s="1" t="s">
        <v>212</v>
      </c>
      <c r="G113" s="1" t="s">
        <v>212</v>
      </c>
      <c r="H113" s="1" t="s">
        <v>212</v>
      </c>
      <c r="I113" s="1" t="s">
        <v>212</v>
      </c>
      <c r="J113" s="1" t="s">
        <v>212</v>
      </c>
      <c r="K113" s="1" t="s">
        <v>212</v>
      </c>
      <c r="L113" s="1" t="s">
        <v>212</v>
      </c>
      <c r="M113" s="1" t="s">
        <v>212</v>
      </c>
      <c r="N113" s="1" t="s">
        <v>212</v>
      </c>
      <c r="O113" s="1" t="s">
        <v>212</v>
      </c>
      <c r="P113" s="1">
        <v>1.083</v>
      </c>
      <c r="Q113" s="68">
        <f>'Table 2.2 ForeignBank'!E2</f>
        <v>1.6459999999999999</v>
      </c>
      <c r="R113" s="68">
        <f>'Table 2.2 ForeignBank'!I2</f>
        <v>2.4710000000000001</v>
      </c>
      <c r="S113" s="68">
        <f>'Table 2.2 ForeignBank'!M2</f>
        <v>2.536</v>
      </c>
      <c r="T113" s="68">
        <f>'Table 2.2 ForeignBank'!Q2</f>
        <v>3.306</v>
      </c>
      <c r="U113" s="68">
        <f>'Table 2.2 ForeignBank'!U2</f>
        <v>0.379</v>
      </c>
      <c r="V113" s="68">
        <f>'Table 2.2 ForeignBank'!Y2</f>
        <v>3.8260000000000001</v>
      </c>
      <c r="W113" s="68">
        <f>'Table 2.2 ForeignBank'!AC2</f>
        <v>5.282</v>
      </c>
      <c r="X113" s="68">
        <f>'Table 2.2 ForeignBank'!AG2</f>
        <v>5.5439999999999996</v>
      </c>
      <c r="Y113" s="68">
        <f>'Table 2.2 ForeignBank'!AK2</f>
        <v>4.343</v>
      </c>
      <c r="Z113" s="68">
        <f>'Table 2.2 ForeignBank'!AO2</f>
        <v>3.7949999999999999</v>
      </c>
      <c r="AA113" s="68">
        <f>'Table 2.2 ForeignBank'!AS2</f>
        <v>5.4020000000000001</v>
      </c>
      <c r="AB113" s="68">
        <f>'Table 2.2 ForeignBank'!AW2</f>
        <v>4.7530000000000001</v>
      </c>
      <c r="AC113" s="68">
        <f>'Table 2.2 ForeignBank'!BA2</f>
        <v>23.018999999999998</v>
      </c>
      <c r="AD113" s="68">
        <f>'Table 2.2 ForeignBank'!BE2</f>
        <v>25.905000000000001</v>
      </c>
      <c r="AE113" s="68">
        <f>'Table 2.2 ForeignBank'!BI2</f>
        <v>22.722000000000001</v>
      </c>
      <c r="AF113" s="68">
        <f>'Table 2.2 ForeignBank'!BM2</f>
        <v>20.95</v>
      </c>
      <c r="AG113" s="68">
        <f>'Table 2.2 ForeignBank'!BQ2</f>
        <v>48.863</v>
      </c>
      <c r="AH113" s="68">
        <f>'Table 2.2 ForeignBank'!BU2</f>
        <v>36.793999999999997</v>
      </c>
      <c r="AI113" s="68">
        <f>'Table 2.2 ForeignBank'!BY2</f>
        <v>32.622</v>
      </c>
      <c r="AJ113" s="68">
        <f>'Table 2.2 ForeignBank'!CC2</f>
        <v>53.734999999999999</v>
      </c>
      <c r="AL113" t="s">
        <v>0</v>
      </c>
      <c r="AM113" s="35" t="str">
        <f>IF(ISNUMBER(B113/B$2),B113/B$2,"…")</f>
        <v>…</v>
      </c>
      <c r="AN113" s="35" t="str">
        <f t="shared" ref="AN113" si="1016">IF(ISNUMBER(C113/C$2),C113/C$2,"…")</f>
        <v>…</v>
      </c>
      <c r="AO113" s="35" t="str">
        <f t="shared" ref="AO113" si="1017">IF(ISNUMBER(D113/D$2),D113/D$2,"…")</f>
        <v>…</v>
      </c>
      <c r="AP113" s="35" t="str">
        <f t="shared" ref="AP113" si="1018">IF(ISNUMBER(E113/E$2),E113/E$2,"…")</f>
        <v>…</v>
      </c>
      <c r="AQ113" s="35" t="str">
        <f t="shared" ref="AQ113" si="1019">IF(ISNUMBER(F113/F$2),F113/F$2,"…")</f>
        <v>…</v>
      </c>
      <c r="AR113" s="35" t="str">
        <f t="shared" ref="AR113" si="1020">IF(ISNUMBER(G113/G$2),G113/G$2,"…")</f>
        <v>…</v>
      </c>
      <c r="AS113" s="35" t="str">
        <f t="shared" ref="AS113" si="1021">IF(ISNUMBER(H113/H$2),H113/H$2,"…")</f>
        <v>…</v>
      </c>
      <c r="AT113" s="35" t="str">
        <f t="shared" ref="AT113" si="1022">IF(ISNUMBER(I113/I$2),I113/I$2,"…")</f>
        <v>…</v>
      </c>
      <c r="AU113" s="35" t="str">
        <f t="shared" ref="AU113" si="1023">IF(ISNUMBER(J113/J$2),J113/J$2,"…")</f>
        <v>…</v>
      </c>
      <c r="AV113" s="35" t="str">
        <f t="shared" ref="AV113" si="1024">IF(ISNUMBER(K113/K$2),K113/K$2,"…")</f>
        <v>…</v>
      </c>
      <c r="AW113" s="35" t="str">
        <f t="shared" ref="AW113" si="1025">IF(ISNUMBER(L113/L$2),L113/L$2,"…")</f>
        <v>…</v>
      </c>
      <c r="AX113" s="35" t="str">
        <f t="shared" ref="AX113" si="1026">IF(ISNUMBER(M113/M$2),M113/M$2,"…")</f>
        <v>…</v>
      </c>
      <c r="AY113" s="35" t="str">
        <f t="shared" ref="AY113" si="1027">IF(ISNUMBER(N113/N$2),N113/N$2,"…")</f>
        <v>…</v>
      </c>
      <c r="AZ113" s="35" t="str">
        <f t="shared" ref="AZ113" si="1028">IF(ISNUMBER(O113/O$2),O113/O$2,"…")</f>
        <v>…</v>
      </c>
      <c r="BA113" s="35">
        <f t="shared" ref="BA113" si="1029">IF(ISNUMBER(P113/P$2),P113/P$2,"…")</f>
        <v>1.0694289466667983E-2</v>
      </c>
      <c r="BB113" s="35">
        <f t="shared" ref="BB113" si="1030">IF(ISNUMBER(Q113/Q$2),Q113/Q$2,"…")</f>
        <v>1.6732573624340507E-2</v>
      </c>
      <c r="BC113" s="35">
        <f t="shared" ref="BC113" si="1031">IF(ISNUMBER(R113/R$2),R113/R$2,"…")</f>
        <v>2.582836834953486E-2</v>
      </c>
      <c r="BD113" s="35">
        <f t="shared" ref="BD113" si="1032">IF(ISNUMBER(S113/S$2),S113/S$2,"…")</f>
        <v>2.6872662152568057E-2</v>
      </c>
      <c r="BE113" s="35">
        <f t="shared" ref="BE113" si="1033">IF(ISNUMBER(T113/T$2),T113/T$2,"…")</f>
        <v>3.2418121200235336E-2</v>
      </c>
      <c r="BF113" s="35">
        <f t="shared" ref="BF113" si="1034">IF(ISNUMBER(U113/U$2),U113/U$2,"…")</f>
        <v>2.717722562833889E-3</v>
      </c>
      <c r="BG113" s="35">
        <f t="shared" ref="BG113" si="1035">IF(ISNUMBER(V113/V$2),V113/V$2,"…")</f>
        <v>1.9335927629251529E-2</v>
      </c>
      <c r="BH113" s="35">
        <f t="shared" ref="BH113" si="1036">IF(ISNUMBER(W113/W$2),W113/W$2,"…")</f>
        <v>2.0682256018293734E-2</v>
      </c>
      <c r="BI113" s="35">
        <f t="shared" ref="BI113" si="1037">IF(ISNUMBER(X113/X$2),X113/X$2,"…")</f>
        <v>1.6942470776988308E-2</v>
      </c>
      <c r="BJ113" s="35">
        <f t="shared" ref="BJ113" si="1038">IF(ISNUMBER(Y113/Y$2),Y113/Y$2,"…")</f>
        <v>1.139446412173685E-2</v>
      </c>
      <c r="BK113" s="35">
        <f t="shared" ref="BK113" si="1039">IF(ISNUMBER(Z113/Z$2),Z113/Z$2,"…")</f>
        <v>8.6309239523491132E-3</v>
      </c>
      <c r="BL113" s="35">
        <f t="shared" ref="BL113" si="1040">IF(ISNUMBER(AA113/AA$2),AA113/AA$2,"…")</f>
        <v>1.0734526146778053E-2</v>
      </c>
      <c r="BM113" s="35">
        <f t="shared" ref="BM113" si="1041">IF(ISNUMBER(AB113/AB$2),AB113/AB$2,"…")</f>
        <v>8.500311183283378E-3</v>
      </c>
      <c r="BN113" s="35">
        <f t="shared" ref="BN113" si="1042">IF(ISNUMBER(AC113/AC$2),AC113/AC$2,"…")</f>
        <v>3.7046216438484027E-2</v>
      </c>
      <c r="BO113" s="35">
        <f t="shared" ref="BO113" si="1043">IF(ISNUMBER(AD113/AD$2),AD113/AD$2,"…")</f>
        <v>3.7946202962748123E-2</v>
      </c>
      <c r="BP113" s="35">
        <f t="shared" ref="BP113:BU113" si="1044">IF(ISNUMBER(AE113/AE$2),AE113/AE$2,"…")</f>
        <v>3.1930097229267998E-2</v>
      </c>
      <c r="BQ113" s="35">
        <f t="shared" si="1044"/>
        <v>2.5820716719006511E-2</v>
      </c>
      <c r="BR113" s="35">
        <f t="shared" si="1044"/>
        <v>4.701457497046134E-2</v>
      </c>
      <c r="BS113" s="35">
        <f t="shared" si="1044"/>
        <v>3.1039652029252893E-2</v>
      </c>
      <c r="BT113" s="35">
        <f t="shared" si="1044"/>
        <v>2.5715549228226092E-2</v>
      </c>
      <c r="BU113" s="35">
        <f t="shared" si="1044"/>
        <v>4.092342935824813E-2</v>
      </c>
    </row>
    <row r="114" spans="1:73">
      <c r="A114" t="s">
        <v>1</v>
      </c>
      <c r="B114" s="1" t="s">
        <v>212</v>
      </c>
      <c r="C114" s="1" t="s">
        <v>212</v>
      </c>
      <c r="D114" s="1" t="s">
        <v>212</v>
      </c>
      <c r="E114" s="1" t="s">
        <v>212</v>
      </c>
      <c r="F114" s="1" t="s">
        <v>212</v>
      </c>
      <c r="G114" s="1" t="s">
        <v>212</v>
      </c>
      <c r="H114" s="1">
        <v>29.613</v>
      </c>
      <c r="I114" s="1">
        <v>29.352</v>
      </c>
      <c r="J114" s="1">
        <v>27.643999999999998</v>
      </c>
      <c r="K114" s="1">
        <v>42.008000000000003</v>
      </c>
      <c r="L114" s="1">
        <v>18.652999999999999</v>
      </c>
      <c r="M114" s="1">
        <v>18.292999999999999</v>
      </c>
      <c r="N114" s="1">
        <v>16.045000000000002</v>
      </c>
      <c r="O114" s="1">
        <v>18.065999999999999</v>
      </c>
      <c r="P114" s="1">
        <v>20.956</v>
      </c>
      <c r="Q114" s="68">
        <f>'Table 2.2 ForeignBank'!E3</f>
        <v>22.542000000000002</v>
      </c>
      <c r="R114" s="68">
        <f>'Table 2.2 ForeignBank'!I3</f>
        <v>20.498000000000001</v>
      </c>
      <c r="S114" s="68">
        <f>'Table 2.2 ForeignBank'!M3</f>
        <v>18.82</v>
      </c>
      <c r="T114" s="68">
        <f>'Table 2.2 ForeignBank'!Q3</f>
        <v>26.32</v>
      </c>
      <c r="U114" s="68">
        <f>'Table 2.2 ForeignBank'!U3</f>
        <v>25.021999999999998</v>
      </c>
      <c r="V114" s="68">
        <f>'Table 2.2 ForeignBank'!Y3</f>
        <v>24.567</v>
      </c>
      <c r="W114" s="68">
        <f>'Table 2.2 ForeignBank'!AC3</f>
        <v>24.192</v>
      </c>
      <c r="X114" s="68">
        <f>'Table 2.2 ForeignBank'!AG3</f>
        <v>26.35</v>
      </c>
      <c r="Y114" s="68">
        <f>'Table 2.2 ForeignBank'!AK3</f>
        <v>30.03</v>
      </c>
      <c r="Z114" s="68">
        <f>'Table 2.2 ForeignBank'!AO3</f>
        <v>36.168999999999997</v>
      </c>
      <c r="AA114" s="68">
        <f>'Table 2.2 ForeignBank'!AS3</f>
        <v>47.707000000000001</v>
      </c>
      <c r="AB114" s="68">
        <f>'Table 2.2 ForeignBank'!AW3</f>
        <v>48.100999999999999</v>
      </c>
      <c r="AC114" s="68">
        <f>'Table 2.2 ForeignBank'!BA3</f>
        <v>45.771000000000001</v>
      </c>
      <c r="AD114" s="68">
        <f>'Table 2.2 ForeignBank'!BE3</f>
        <v>36.32</v>
      </c>
      <c r="AE114" s="68">
        <f>'Table 2.2 ForeignBank'!BI3</f>
        <v>31.457999999999998</v>
      </c>
      <c r="AF114" s="68">
        <f>'Table 2.2 ForeignBank'!BM3</f>
        <v>29.867000000000001</v>
      </c>
      <c r="AG114" s="68">
        <f>'Table 2.2 ForeignBank'!BQ3</f>
        <v>36.165999999999997</v>
      </c>
      <c r="AH114" s="68">
        <f>'Table 2.2 ForeignBank'!BU3</f>
        <v>30.792000000000002</v>
      </c>
      <c r="AI114" s="68">
        <f>'Table 2.2 ForeignBank'!BY3</f>
        <v>29.821999999999999</v>
      </c>
      <c r="AJ114" s="68">
        <f>'Table 2.2 ForeignBank'!CC3</f>
        <v>39.072000000000003</v>
      </c>
      <c r="AL114" t="s">
        <v>1</v>
      </c>
      <c r="AM114" s="35" t="str">
        <f>IF(ISNUMBER(B114/B$3),B114/B$3,"…")</f>
        <v>…</v>
      </c>
      <c r="AN114" s="35" t="str">
        <f t="shared" ref="AN114" si="1045">IF(ISNUMBER(C114/C$3),C114/C$3,"…")</f>
        <v>…</v>
      </c>
      <c r="AO114" s="35" t="str">
        <f t="shared" ref="AO114" si="1046">IF(ISNUMBER(D114/D$3),D114/D$3,"…")</f>
        <v>…</v>
      </c>
      <c r="AP114" s="35" t="str">
        <f t="shared" ref="AP114" si="1047">IF(ISNUMBER(E114/E$3),E114/E$3,"…")</f>
        <v>…</v>
      </c>
      <c r="AQ114" s="35" t="str">
        <f t="shared" ref="AQ114" si="1048">IF(ISNUMBER(F114/F$3),F114/F$3,"…")</f>
        <v>…</v>
      </c>
      <c r="AR114" s="35" t="str">
        <f t="shared" ref="AR114" si="1049">IF(ISNUMBER(G114/G$3),G114/G$3,"…")</f>
        <v>…</v>
      </c>
      <c r="AS114" s="35">
        <f t="shared" ref="AS114" si="1050">IF(ISNUMBER(H114/H$3),H114/H$3,"…")</f>
        <v>0.2363367916999202</v>
      </c>
      <c r="AT114" s="35">
        <f t="shared" ref="AT114" si="1051">IF(ISNUMBER(I114/I$3),I114/I$3,"…")</f>
        <v>0.23444089456869011</v>
      </c>
      <c r="AU114" s="35">
        <f t="shared" ref="AU114" si="1052">IF(ISNUMBER(J114/J$3),J114/J$3,"…")</f>
        <v>0.23308600337268129</v>
      </c>
      <c r="AV114" s="35">
        <f t="shared" ref="AV114" si="1053">IF(ISNUMBER(K114/K$3),K114/K$3,"…")</f>
        <v>0.33499202551834134</v>
      </c>
      <c r="AW114" s="35">
        <f t="shared" ref="AW114" si="1054">IF(ISNUMBER(L114/L$3),L114/L$3,"…")</f>
        <v>0.13725533480500365</v>
      </c>
      <c r="AX114" s="35">
        <f t="shared" ref="AX114" si="1055">IF(ISNUMBER(M114/M$3),M114/M$3,"…")</f>
        <v>0.12923987763435846</v>
      </c>
      <c r="AY114" s="35">
        <f t="shared" ref="AY114" si="1056">IF(ISNUMBER(N114/N$3),N114/N$3,"…")</f>
        <v>0.1087774485942659</v>
      </c>
      <c r="AZ114" s="35">
        <f t="shared" ref="AZ114" si="1057">IF(ISNUMBER(O114/O$3),O114/O$3,"…")</f>
        <v>0.11901185770750987</v>
      </c>
      <c r="BA114" s="35">
        <f t="shared" ref="BA114" si="1058">IF(ISNUMBER(P114/P$3),P114/P$3,"…")</f>
        <v>0.13687159960027953</v>
      </c>
      <c r="BB114" s="35">
        <f t="shared" ref="BB114" si="1059">IF(ISNUMBER(Q114/Q$3),Q114/Q$3,"…")</f>
        <v>0.14217955672170854</v>
      </c>
      <c r="BC114" s="35">
        <f t="shared" ref="BC114" si="1060">IF(ISNUMBER(R114/R$3),R114/R$3,"…")</f>
        <v>0.11699504577521061</v>
      </c>
      <c r="BD114" s="35">
        <f t="shared" ref="BD114" si="1061">IF(ISNUMBER(S114/S$3),S114/S$3,"…")</f>
        <v>0.10380355645766227</v>
      </c>
      <c r="BE114" s="35">
        <f t="shared" ref="BE114" si="1062">IF(ISNUMBER(T114/T$3),T114/T$3,"…")</f>
        <v>0.14171108598503204</v>
      </c>
      <c r="BF114" s="35">
        <f t="shared" ref="BF114" si="1063">IF(ISNUMBER(U114/U$3),U114/U$3,"…")</f>
        <v>0.12331271714757411</v>
      </c>
      <c r="BG114" s="35">
        <f t="shared" ref="BG114" si="1064">IF(ISNUMBER(V114/V$3),V114/V$3,"…")</f>
        <v>0.10627106106682009</v>
      </c>
      <c r="BH114" s="35">
        <f t="shared" ref="BH114" si="1065">IF(ISNUMBER(W114/W$3),W114/W$3,"…")</f>
        <v>9.8347460210988474E-2</v>
      </c>
      <c r="BI114" s="35">
        <f t="shared" ref="BI114" si="1066">IF(ISNUMBER(X114/X$3),X114/X$3,"…")</f>
        <v>0.10257867609274515</v>
      </c>
      <c r="BJ114" s="35">
        <f t="shared" ref="BJ114" si="1067">IF(ISNUMBER(Y114/Y$3),Y114/Y$3,"…")</f>
        <v>0.11437167939367396</v>
      </c>
      <c r="BK114" s="35">
        <f t="shared" ref="BK114" si="1068">IF(ISNUMBER(Z114/Z$3),Z114/Z$3,"…")</f>
        <v>0.13660999920683181</v>
      </c>
      <c r="BL114" s="35">
        <f t="shared" ref="BL114" si="1069">IF(ISNUMBER(AA114/AA$3),AA114/AA$3,"…")</f>
        <v>0.1696013708321335</v>
      </c>
      <c r="BM114" s="35">
        <f t="shared" ref="BM114" si="1070">IF(ISNUMBER(AB114/AB$3),AB114/AB$3,"…")</f>
        <v>0.16423786338152241</v>
      </c>
      <c r="BN114" s="35">
        <f t="shared" ref="BN114" si="1071">IF(ISNUMBER(AC114/AC$3),AC114/AC$3,"…")</f>
        <v>0.15427057598258134</v>
      </c>
      <c r="BO114" s="35">
        <f t="shared" ref="BO114" si="1072">IF(ISNUMBER(AD114/AD$3),AD114/AD$3,"…")</f>
        <v>0.12508049990873807</v>
      </c>
      <c r="BP114" s="35">
        <f t="shared" ref="BP114:BU114" si="1073">IF(ISNUMBER(AE114/AE$3),AE114/AE$3,"…")</f>
        <v>0.11005457598656591</v>
      </c>
      <c r="BQ114" s="35">
        <f t="shared" si="1073"/>
        <v>0.10629771331969036</v>
      </c>
      <c r="BR114" s="35">
        <f t="shared" si="1073"/>
        <v>0.11431913010494373</v>
      </c>
      <c r="BS114" s="35">
        <f t="shared" si="1073"/>
        <v>9.199523173584534E-2</v>
      </c>
      <c r="BT114" s="35">
        <f t="shared" si="1073"/>
        <v>8.4931748730523532E-2</v>
      </c>
      <c r="BU114" s="35">
        <f t="shared" si="1073"/>
        <v>0.10510882928154651</v>
      </c>
    </row>
    <row r="115" spans="1:73">
      <c r="A115" t="s">
        <v>2</v>
      </c>
      <c r="B115" s="1" t="s">
        <v>212</v>
      </c>
      <c r="C115" s="1" t="s">
        <v>212</v>
      </c>
      <c r="D115" s="1" t="s">
        <v>212</v>
      </c>
      <c r="E115" s="1" t="s">
        <v>212</v>
      </c>
      <c r="F115" s="1" t="s">
        <v>212</v>
      </c>
      <c r="G115" s="1" t="s">
        <v>212</v>
      </c>
      <c r="H115" s="1">
        <v>57.945999999999998</v>
      </c>
      <c r="I115" s="1">
        <v>53.692999999999998</v>
      </c>
      <c r="J115" s="1">
        <v>17.97</v>
      </c>
      <c r="K115" s="1">
        <v>20.548999999999999</v>
      </c>
      <c r="L115" s="1">
        <v>31.978000000000002</v>
      </c>
      <c r="M115" s="1">
        <v>26.001999999999999</v>
      </c>
      <c r="N115" s="1">
        <v>29.786999999999999</v>
      </c>
      <c r="O115" s="1">
        <v>32.558999999999997</v>
      </c>
      <c r="P115" s="1">
        <v>35.762</v>
      </c>
      <c r="Q115" s="68">
        <f>'Table 2.2 ForeignBank'!E4</f>
        <v>41.984000000000002</v>
      </c>
      <c r="R115" s="68">
        <f>'Table 2.2 ForeignBank'!I4</f>
        <v>44.296999999999997</v>
      </c>
      <c r="S115" s="68">
        <f>'Table 2.2 ForeignBank'!M4</f>
        <v>38.652999999999999</v>
      </c>
      <c r="T115" s="68">
        <f>'Table 2.2 ForeignBank'!Q4</f>
        <v>39.847000000000001</v>
      </c>
      <c r="U115" s="68">
        <f>'Table 2.2 ForeignBank'!U4</f>
        <v>41.262</v>
      </c>
      <c r="V115" s="68">
        <f>'Table 2.2 ForeignBank'!Y4</f>
        <v>46.119</v>
      </c>
      <c r="W115" s="68">
        <f>'Table 2.2 ForeignBank'!AC4</f>
        <v>51.719000000000001</v>
      </c>
      <c r="X115" s="68">
        <f>'Table 2.2 ForeignBank'!AG4</f>
        <v>52.241999999999997</v>
      </c>
      <c r="Y115" s="68">
        <f>'Table 2.2 ForeignBank'!AK4</f>
        <v>53.162999999999997</v>
      </c>
      <c r="Z115" s="68">
        <f>'Table 2.2 ForeignBank'!AO4</f>
        <v>60.948999999999998</v>
      </c>
      <c r="AA115" s="68">
        <f>'Table 2.2 ForeignBank'!AS4</f>
        <v>50.851999999999997</v>
      </c>
      <c r="AB115" s="68">
        <f>'Table 2.2 ForeignBank'!AW4</f>
        <v>50.893000000000001</v>
      </c>
      <c r="AC115" s="68">
        <f>'Table 2.2 ForeignBank'!BA4</f>
        <v>47.530999999999999</v>
      </c>
      <c r="AD115" s="68">
        <f>'Table 2.2 ForeignBank'!BE4</f>
        <v>38.840000000000003</v>
      </c>
      <c r="AE115" s="68">
        <f>'Table 2.2 ForeignBank'!BI4</f>
        <v>30.706</v>
      </c>
      <c r="AF115" s="68">
        <f>'Table 2.2 ForeignBank'!BM4</f>
        <v>29.844999999999999</v>
      </c>
      <c r="AG115" s="68">
        <f>'Table 2.2 ForeignBank'!BQ4</f>
        <v>41.835000000000001</v>
      </c>
      <c r="AH115" s="68">
        <f>'Table 2.2 ForeignBank'!BU4</f>
        <v>42.250999999999998</v>
      </c>
      <c r="AI115" s="68">
        <f>'Table 2.2 ForeignBank'!BY4</f>
        <v>40.128999999999998</v>
      </c>
      <c r="AJ115" s="68">
        <f>'Table 2.2 ForeignBank'!CC4</f>
        <v>58.988</v>
      </c>
      <c r="AL115" t="s">
        <v>2</v>
      </c>
      <c r="AM115" s="35" t="str">
        <f>IF(ISNUMBER(B115/B$4),B115/B$4,"…")</f>
        <v>…</v>
      </c>
      <c r="AN115" s="35" t="str">
        <f t="shared" ref="AN115" si="1074">IF(ISNUMBER(C115/C$4),C115/C$4,"…")</f>
        <v>…</v>
      </c>
      <c r="AO115" s="35" t="str">
        <f t="shared" ref="AO115" si="1075">IF(ISNUMBER(D115/D$4),D115/D$4,"…")</f>
        <v>…</v>
      </c>
      <c r="AP115" s="35" t="str">
        <f t="shared" ref="AP115" si="1076">IF(ISNUMBER(E115/E$4),E115/E$4,"…")</f>
        <v>…</v>
      </c>
      <c r="AQ115" s="35" t="str">
        <f t="shared" ref="AQ115" si="1077">IF(ISNUMBER(F115/F$4),F115/F$4,"…")</f>
        <v>…</v>
      </c>
      <c r="AR115" s="35" t="str">
        <f t="shared" ref="AR115" si="1078">IF(ISNUMBER(G115/G$4),G115/G$4,"…")</f>
        <v>…</v>
      </c>
      <c r="AS115" s="35">
        <f t="shared" ref="AS115" si="1079">IF(ISNUMBER(H115/H$4),H115/H$4,"…")</f>
        <v>0.20113155154460255</v>
      </c>
      <c r="AT115" s="35">
        <f t="shared" ref="AT115" si="1080">IF(ISNUMBER(I115/I$4),I115/I$4,"…")</f>
        <v>0.19307083782811935</v>
      </c>
      <c r="AU115" s="35">
        <f t="shared" ref="AU115" si="1081">IF(ISNUMBER(J115/J$4),J115/J$4,"…")</f>
        <v>6.5203193033381707E-2</v>
      </c>
      <c r="AV115" s="35">
        <f t="shared" ref="AV115" si="1082">IF(ISNUMBER(K115/K$4),K115/K$4,"…")</f>
        <v>7.4103858636855383E-2</v>
      </c>
      <c r="AW115" s="35">
        <f t="shared" ref="AW115" si="1083">IF(ISNUMBER(L115/L$4),L115/L$4,"…")</f>
        <v>0.11441144901610019</v>
      </c>
      <c r="AX115" s="35">
        <f t="shared" ref="AX115" si="1084">IF(ISNUMBER(M115/M$4),M115/M$4,"…")</f>
        <v>9.2546981776765375E-2</v>
      </c>
      <c r="AY115" s="35">
        <f t="shared" ref="AY115" si="1085">IF(ISNUMBER(N115/N$4),N115/N$4,"…")</f>
        <v>0.10413032458792888</v>
      </c>
      <c r="AZ115" s="35">
        <f t="shared" ref="AZ115" si="1086">IF(ISNUMBER(O115/O$4),O115/O$4,"…")</f>
        <v>0.11300852796318085</v>
      </c>
      <c r="BA115" s="35">
        <f t="shared" ref="BA115" si="1087">IF(ISNUMBER(P115/P$4),P115/P$4,"…")</f>
        <v>0.12510013397838854</v>
      </c>
      <c r="BB115" s="35">
        <f t="shared" ref="BB115" si="1088">IF(ISNUMBER(Q115/Q$4),Q115/Q$4,"…")</f>
        <v>0.14556599946605461</v>
      </c>
      <c r="BC115" s="35">
        <f t="shared" ref="BC115" si="1089">IF(ISNUMBER(R115/R$4),R115/R$4,"…")</f>
        <v>0.15017204847868462</v>
      </c>
      <c r="BD115" s="35">
        <f t="shared" ref="BD115" si="1090">IF(ISNUMBER(S115/S$4),S115/S$4,"…")</f>
        <v>0.12992823408796786</v>
      </c>
      <c r="BE115" s="35">
        <f t="shared" ref="BE115" si="1091">IF(ISNUMBER(T115/T$4),T115/T$4,"…")</f>
        <v>0.13279500373253705</v>
      </c>
      <c r="BF115" s="35">
        <f t="shared" ref="BF115" si="1092">IF(ISNUMBER(U115/U$4),U115/U$4,"…")</f>
        <v>0.12592047802296732</v>
      </c>
      <c r="BG115" s="35">
        <f t="shared" ref="BG115" si="1093">IF(ISNUMBER(V115/V$4),V115/V$4,"…")</f>
        <v>0.13282203995115546</v>
      </c>
      <c r="BH115" s="35">
        <f t="shared" ref="BH115" si="1094">IF(ISNUMBER(W115/W$4),W115/W$4,"…")</f>
        <v>0.14203365812397703</v>
      </c>
      <c r="BI115" s="35">
        <f t="shared" ref="BI115" si="1095">IF(ISNUMBER(X115/X$4),X115/X$4,"…")</f>
        <v>0.13426127003626251</v>
      </c>
      <c r="BJ115" s="35">
        <f t="shared" ref="BJ115" si="1096">IF(ISNUMBER(Y115/Y$4),Y115/Y$4,"…")</f>
        <v>0.13134709649365536</v>
      </c>
      <c r="BK115" s="35">
        <f t="shared" ref="BK115" si="1097">IF(ISNUMBER(Z115/Z$4),Z115/Z$4,"…")</f>
        <v>0.14705073393875639</v>
      </c>
      <c r="BL115" s="35">
        <f t="shared" ref="BL115" si="1098">IF(ISNUMBER(AA115/AA$4),AA115/AA$4,"…")</f>
        <v>0.11785919566870004</v>
      </c>
      <c r="BM115" s="35">
        <f t="shared" ref="BM115" si="1099">IF(ISNUMBER(AB115/AB$4),AB115/AB$4,"…")</f>
        <v>0.11602003387612646</v>
      </c>
      <c r="BN115" s="35">
        <f t="shared" ref="BN115" si="1100">IF(ISNUMBER(AC115/AC$4),AC115/AC$4,"…")</f>
        <v>0.10519943871204777</v>
      </c>
      <c r="BO115" s="35">
        <f t="shared" ref="BO115" si="1101">IF(ISNUMBER(AD115/AD$4),AD115/AD$4,"…")</f>
        <v>8.5497554382520116E-2</v>
      </c>
      <c r="BP115" s="35">
        <f t="shared" ref="BP115:BU115" si="1102">IF(ISNUMBER(AE115/AE$4),AE115/AE$4,"…")</f>
        <v>6.6800241043011382E-2</v>
      </c>
      <c r="BQ115" s="35">
        <f t="shared" si="1102"/>
        <v>6.3834929652175021E-2</v>
      </c>
      <c r="BR115" s="35">
        <f t="shared" si="1102"/>
        <v>8.1149496634531457E-2</v>
      </c>
      <c r="BS115" s="35">
        <f t="shared" si="1102"/>
        <v>7.6991481025921363E-2</v>
      </c>
      <c r="BT115" s="35">
        <f t="shared" si="1102"/>
        <v>6.9386999944668834E-2</v>
      </c>
      <c r="BU115" s="35">
        <f t="shared" si="1102"/>
        <v>9.5916850815702989E-2</v>
      </c>
    </row>
    <row r="116" spans="1:73">
      <c r="A116" t="s">
        <v>3</v>
      </c>
      <c r="B116" s="1" t="s">
        <v>212</v>
      </c>
      <c r="C116" s="1" t="s">
        <v>212</v>
      </c>
      <c r="D116" s="1" t="s">
        <v>212</v>
      </c>
      <c r="E116" s="1" t="s">
        <v>212</v>
      </c>
      <c r="F116" s="1" t="s">
        <v>212</v>
      </c>
      <c r="G116" s="1" t="s">
        <v>212</v>
      </c>
      <c r="H116" s="1" t="s">
        <v>212</v>
      </c>
      <c r="I116" s="1" t="s">
        <v>212</v>
      </c>
      <c r="J116" s="1" t="s">
        <v>212</v>
      </c>
      <c r="K116" s="1">
        <v>13.629</v>
      </c>
      <c r="L116" s="1">
        <v>14.912000000000001</v>
      </c>
      <c r="M116" s="1">
        <v>14.397</v>
      </c>
      <c r="N116" s="1">
        <v>19.279</v>
      </c>
      <c r="O116" s="1">
        <v>21.994</v>
      </c>
      <c r="P116" s="1">
        <v>22.353000000000002</v>
      </c>
      <c r="Q116" s="68">
        <f>'Table 2.2 ForeignBank'!E5</f>
        <v>22.138000000000002</v>
      </c>
      <c r="R116" s="68">
        <f>'Table 2.2 ForeignBank'!I5</f>
        <v>28.251000000000001</v>
      </c>
      <c r="S116" s="68">
        <f>'Table 2.2 ForeignBank'!M5</f>
        <v>27.95</v>
      </c>
      <c r="T116" s="68">
        <f>'Table 2.2 ForeignBank'!Q5</f>
        <v>27.073</v>
      </c>
      <c r="U116" s="68">
        <f>'Table 2.2 ForeignBank'!U5</f>
        <v>32.238999999999997</v>
      </c>
      <c r="V116" s="68">
        <f>'Table 2.2 ForeignBank'!Y5</f>
        <v>31.428999999999998</v>
      </c>
      <c r="W116" s="68">
        <f>'Table 2.2 ForeignBank'!AC5</f>
        <v>27.763000000000002</v>
      </c>
      <c r="X116" s="68">
        <f>'Table 2.2 ForeignBank'!AG5</f>
        <v>24.835000000000001</v>
      </c>
      <c r="Y116" s="68">
        <f>'Table 2.2 ForeignBank'!AK5</f>
        <v>25.885000000000002</v>
      </c>
      <c r="Z116" s="68">
        <f>'Table 2.2 ForeignBank'!AO5</f>
        <v>24.927</v>
      </c>
      <c r="AA116" s="68">
        <f>'Table 2.2 ForeignBank'!AS5</f>
        <v>28.423999999999999</v>
      </c>
      <c r="AB116" s="68">
        <f>'Table 2.2 ForeignBank'!AW5</f>
        <v>31.187999999999999</v>
      </c>
      <c r="AC116" s="68">
        <f>'Table 2.2 ForeignBank'!BA5</f>
        <v>25.707000000000001</v>
      </c>
      <c r="AD116" s="68">
        <f>'Table 2.2 ForeignBank'!BE5</f>
        <v>29.475000000000001</v>
      </c>
      <c r="AE116" s="68">
        <f>'Table 2.2 ForeignBank'!BI5</f>
        <v>39.258000000000003</v>
      </c>
      <c r="AF116" s="68">
        <f>'Table 2.2 ForeignBank'!BM5</f>
        <v>38.877000000000002</v>
      </c>
      <c r="AG116" s="68">
        <f>'Table 2.2 ForeignBank'!BQ5</f>
        <v>68.352999999999994</v>
      </c>
      <c r="AH116" s="68">
        <f>'Table 2.2 ForeignBank'!BU5</f>
        <v>72</v>
      </c>
      <c r="AI116" s="68">
        <f>'Table 2.2 ForeignBank'!BY5</f>
        <v>69.432000000000002</v>
      </c>
      <c r="AJ116" s="68">
        <f>'Table 2.2 ForeignBank'!CC5</f>
        <v>85.558999999999997</v>
      </c>
      <c r="AL116" t="s">
        <v>3</v>
      </c>
      <c r="AM116" s="35" t="str">
        <f>IF(ISNUMBER(B116/B$5),B116/B$5,"…")</f>
        <v>…</v>
      </c>
      <c r="AN116" s="35" t="str">
        <f t="shared" ref="AN116" si="1103">IF(ISNUMBER(C116/C$5),C116/C$5,"…")</f>
        <v>…</v>
      </c>
      <c r="AO116" s="35" t="str">
        <f t="shared" ref="AO116" si="1104">IF(ISNUMBER(D116/D$5),D116/D$5,"…")</f>
        <v>…</v>
      </c>
      <c r="AP116" s="35" t="str">
        <f t="shared" ref="AP116" si="1105">IF(ISNUMBER(E116/E$5),E116/E$5,"…")</f>
        <v>…</v>
      </c>
      <c r="AQ116" s="35" t="str">
        <f t="shared" ref="AQ116" si="1106">IF(ISNUMBER(F116/F$5),F116/F$5,"…")</f>
        <v>…</v>
      </c>
      <c r="AR116" s="35" t="str">
        <f t="shared" ref="AR116" si="1107">IF(ISNUMBER(G116/G$5),G116/G$5,"…")</f>
        <v>…</v>
      </c>
      <c r="AS116" s="35" t="str">
        <f t="shared" ref="AS116" si="1108">IF(ISNUMBER(H116/H$5),H116/H$5,"…")</f>
        <v>…</v>
      </c>
      <c r="AT116" s="35" t="str">
        <f t="shared" ref="AT116" si="1109">IF(ISNUMBER(I116/I$5),I116/I$5,"…")</f>
        <v>…</v>
      </c>
      <c r="AU116" s="35" t="str">
        <f t="shared" ref="AU116" si="1110">IF(ISNUMBER(J116/J$5),J116/J$5,"…")</f>
        <v>…</v>
      </c>
      <c r="AV116" s="35">
        <f t="shared" ref="AV116" si="1111">IF(ISNUMBER(K116/K$5),K116/K$5,"…")</f>
        <v>1.6380576475141281E-2</v>
      </c>
      <c r="AW116" s="35">
        <f t="shared" ref="AW116" si="1112">IF(ISNUMBER(L116/L$5),L116/L$5,"…")</f>
        <v>1.7590506411239427E-2</v>
      </c>
      <c r="AX116" s="35">
        <f t="shared" ref="AX116" si="1113">IF(ISNUMBER(M116/M$5),M116/M$5,"…")</f>
        <v>1.7144408626863502E-2</v>
      </c>
      <c r="AY116" s="35">
        <f t="shared" ref="AY116" si="1114">IF(ISNUMBER(N116/N$5),N116/N$5,"…")</f>
        <v>2.2708078865196768E-2</v>
      </c>
      <c r="AZ116" s="35">
        <f t="shared" ref="AZ116" si="1115">IF(ISNUMBER(O116/O$5),O116/O$5,"…")</f>
        <v>2.5223749822238736E-2</v>
      </c>
      <c r="BA116" s="35">
        <f t="shared" ref="BA116" si="1116">IF(ISNUMBER(P116/P$5),P116/P$5,"…")</f>
        <v>2.5748981698214057E-2</v>
      </c>
      <c r="BB116" s="35">
        <f t="shared" ref="BB116" si="1117">IF(ISNUMBER(Q116/Q$5),Q116/Q$5,"…")</f>
        <v>2.5403462710681893E-2</v>
      </c>
      <c r="BC116" s="35">
        <f t="shared" ref="BC116" si="1118">IF(ISNUMBER(R116/R$5),R116/R$5,"…")</f>
        <v>3.2114868259810886E-2</v>
      </c>
      <c r="BD116" s="35">
        <f t="shared" ref="BD116" si="1119">IF(ISNUMBER(S116/S$5),S116/S$5,"…")</f>
        <v>3.1192769080879108E-2</v>
      </c>
      <c r="BE116" s="35">
        <f t="shared" ref="BE116" si="1120">IF(ISNUMBER(T116/T$5),T116/T$5,"…")</f>
        <v>3.0385199434787926E-2</v>
      </c>
      <c r="BF116" s="35">
        <f t="shared" ref="BF116" si="1121">IF(ISNUMBER(U116/U$5),U116/U$5,"…")</f>
        <v>3.1841616624525913E-2</v>
      </c>
      <c r="BG116" s="35">
        <f t="shared" ref="BG116" si="1122">IF(ISNUMBER(V116/V$5),V116/V$5,"…")</f>
        <v>2.7212339192729754E-2</v>
      </c>
      <c r="BH116" s="35">
        <f t="shared" ref="BH116" si="1123">IF(ISNUMBER(W116/W$5),W116/W$5,"…")</f>
        <v>2.2317398535538789E-2</v>
      </c>
      <c r="BI116" s="35">
        <f t="shared" ref="BI116" si="1124">IF(ISNUMBER(X116/X$5),X116/X$5,"…")</f>
        <v>1.8576766139196715E-2</v>
      </c>
      <c r="BJ116" s="35">
        <f t="shared" ref="BJ116" si="1125">IF(ISNUMBER(Y116/Y$5),Y116/Y$5,"…")</f>
        <v>1.8126877639199155E-2</v>
      </c>
      <c r="BK116" s="35">
        <f t="shared" ref="BK116" si="1126">IF(ISNUMBER(Z116/Z$5),Z116/Z$5,"…")</f>
        <v>1.6522532805450109E-2</v>
      </c>
      <c r="BL116" s="35">
        <f t="shared" ref="BL116" si="1127">IF(ISNUMBER(AA116/AA$5),AA116/AA$5,"…")</f>
        <v>1.8564103434920813E-2</v>
      </c>
      <c r="BM116" s="35">
        <f t="shared" ref="BM116" si="1128">IF(ISNUMBER(AB116/AB$5),AB116/AB$5,"…")</f>
        <v>1.9068336766343175E-2</v>
      </c>
      <c r="BN116" s="35">
        <f t="shared" ref="BN116" si="1129">IF(ISNUMBER(AC116/AC$5),AC116/AC$5,"…")</f>
        <v>1.5350798621312334E-2</v>
      </c>
      <c r="BO116" s="35">
        <f t="shared" ref="BO116" si="1130">IF(ISNUMBER(AD116/AD$5),AD116/AD$5,"…")</f>
        <v>1.6905513807173332E-2</v>
      </c>
      <c r="BP116" s="35">
        <f t="shared" ref="BP116:BU116" si="1131">IF(ISNUMBER(AE116/AE$5),AE116/AE$5,"…")</f>
        <v>2.1643119524510732E-2</v>
      </c>
      <c r="BQ116" s="35">
        <f t="shared" si="1131"/>
        <v>2.065668679007085E-2</v>
      </c>
      <c r="BR116" s="35">
        <f t="shared" si="1131"/>
        <v>2.9034146225429311E-2</v>
      </c>
      <c r="BS116" s="35">
        <f t="shared" si="1131"/>
        <v>2.8250826532862382E-2</v>
      </c>
      <c r="BT116" s="35">
        <f t="shared" si="1131"/>
        <v>2.6405361392769486E-2</v>
      </c>
      <c r="BU116" s="35">
        <f t="shared" si="1131"/>
        <v>3.1074791388593793E-2</v>
      </c>
    </row>
    <row r="117" spans="1:73">
      <c r="A117" t="s">
        <v>4</v>
      </c>
      <c r="B117" s="1" t="s">
        <v>212</v>
      </c>
      <c r="C117" s="1" t="s">
        <v>212</v>
      </c>
      <c r="D117" s="1" t="s">
        <v>212</v>
      </c>
      <c r="E117" s="1" t="s">
        <v>212</v>
      </c>
      <c r="F117" s="1" t="s">
        <v>212</v>
      </c>
      <c r="G117" s="1" t="s">
        <v>212</v>
      </c>
      <c r="H117" s="1">
        <v>19.405000000000001</v>
      </c>
      <c r="I117" s="1">
        <v>12.478999999999999</v>
      </c>
      <c r="J117" s="1">
        <v>15.994</v>
      </c>
      <c r="K117" s="1">
        <v>10.680999999999999</v>
      </c>
      <c r="L117" s="1">
        <v>16.812000000000001</v>
      </c>
      <c r="M117" s="1">
        <v>20.891999999999999</v>
      </c>
      <c r="N117" s="1">
        <v>20</v>
      </c>
      <c r="O117" s="1">
        <v>12.955</v>
      </c>
      <c r="P117" s="1">
        <v>27.376999999999999</v>
      </c>
      <c r="Q117" s="68">
        <f>'Table 2.2 ForeignBank'!E6</f>
        <v>50.750999999999998</v>
      </c>
      <c r="R117" s="68">
        <f>'Table 2.2 ForeignBank'!I6</f>
        <v>96.31</v>
      </c>
      <c r="S117" s="68">
        <f>'Table 2.2 ForeignBank'!M6</f>
        <v>112.943</v>
      </c>
      <c r="T117" s="68">
        <f>'Table 2.2 ForeignBank'!Q6</f>
        <v>128.29499999999999</v>
      </c>
      <c r="U117" s="68">
        <f>'Table 2.2 ForeignBank'!U6</f>
        <v>141.25700000000001</v>
      </c>
      <c r="V117" s="68">
        <f>'Table 2.2 ForeignBank'!Y6</f>
        <v>141.697</v>
      </c>
      <c r="W117" s="68">
        <f>'Table 2.2 ForeignBank'!AC6</f>
        <v>126.182</v>
      </c>
      <c r="X117" s="68">
        <f>'Table 2.2 ForeignBank'!AG6</f>
        <v>168.91300000000001</v>
      </c>
      <c r="Y117" s="68">
        <f>'Table 2.2 ForeignBank'!AK6</f>
        <v>140.322</v>
      </c>
      <c r="Z117" s="68">
        <f>'Table 2.2 ForeignBank'!AO6</f>
        <v>158.45599999999999</v>
      </c>
      <c r="AA117" s="68">
        <f>'Table 2.2 ForeignBank'!AS6</f>
        <v>127.184</v>
      </c>
      <c r="AB117" s="68">
        <f>'Table 2.2 ForeignBank'!AW6</f>
        <v>161.29900000000001</v>
      </c>
      <c r="AC117" s="68">
        <f>'Table 2.2 ForeignBank'!BA6</f>
        <v>133.82</v>
      </c>
      <c r="AD117" s="68">
        <f>'Table 2.2 ForeignBank'!BE6</f>
        <v>118.755</v>
      </c>
      <c r="AE117" s="68">
        <f>'Table 2.2 ForeignBank'!BI6</f>
        <v>131.97200000000001</v>
      </c>
      <c r="AF117" s="68">
        <f>'Table 2.2 ForeignBank'!BM6</f>
        <v>136.304</v>
      </c>
      <c r="AG117" s="68">
        <f>'Table 2.2 ForeignBank'!BQ6</f>
        <v>151.71</v>
      </c>
      <c r="AH117" s="68">
        <f>'Table 2.2 ForeignBank'!BU6</f>
        <v>93.930999999999997</v>
      </c>
      <c r="AI117" s="68">
        <f>'Table 2.2 ForeignBank'!BY6</f>
        <v>169.315</v>
      </c>
      <c r="AJ117" s="68">
        <f>'Table 2.2 ForeignBank'!CC6</f>
        <v>114.331</v>
      </c>
      <c r="AL117" t="s">
        <v>4</v>
      </c>
      <c r="AM117" s="35" t="str">
        <f>IF(ISNUMBER(B117/B$6),B117/B$6,"…")</f>
        <v>…</v>
      </c>
      <c r="AN117" s="35" t="str">
        <f t="shared" ref="AN117" si="1132">IF(ISNUMBER(C117/C$6),C117/C$6,"…")</f>
        <v>…</v>
      </c>
      <c r="AO117" s="35" t="str">
        <f t="shared" ref="AO117" si="1133">IF(ISNUMBER(D117/D$6),D117/D$6,"…")</f>
        <v>…</v>
      </c>
      <c r="AP117" s="35" t="str">
        <f t="shared" ref="AP117" si="1134">IF(ISNUMBER(E117/E$6),E117/E$6,"…")</f>
        <v>…</v>
      </c>
      <c r="AQ117" s="35" t="str">
        <f t="shared" ref="AQ117" si="1135">IF(ISNUMBER(F117/F$6),F117/F$6,"…")</f>
        <v>…</v>
      </c>
      <c r="AR117" s="35" t="str">
        <f t="shared" ref="AR117" si="1136">IF(ISNUMBER(G117/G$6),G117/G$6,"…")</f>
        <v>…</v>
      </c>
      <c r="AS117" s="35">
        <f t="shared" ref="AS117" si="1137">IF(ISNUMBER(H117/H$6),H117/H$6,"…")</f>
        <v>8.9589104339796874E-2</v>
      </c>
      <c r="AT117" s="35">
        <f t="shared" ref="AT117" si="1138">IF(ISNUMBER(I117/I$6),I117/I$6,"…")</f>
        <v>5.8918791312559012E-2</v>
      </c>
      <c r="AU117" s="35">
        <f t="shared" ref="AU117" si="1139">IF(ISNUMBER(J117/J$6),J117/J$6,"…")</f>
        <v>6.6558468580940486E-2</v>
      </c>
      <c r="AV117" s="35">
        <f t="shared" ref="AV117" si="1140">IF(ISNUMBER(K117/K$6),K117/K$6,"…")</f>
        <v>3.548504983388704E-2</v>
      </c>
      <c r="AW117" s="35">
        <f t="shared" ref="AW117" si="1141">IF(ISNUMBER(L117/L$6),L117/L$6,"…")</f>
        <v>4.9143525285004382E-2</v>
      </c>
      <c r="AX117" s="35">
        <f t="shared" ref="AX117" si="1142">IF(ISNUMBER(M117/M$6),M117/M$6,"…")</f>
        <v>5.1531999072562146E-2</v>
      </c>
      <c r="AY117" s="35">
        <f t="shared" ref="AY117" si="1143">IF(ISNUMBER(N117/N$6),N117/N$6,"…")</f>
        <v>3.4152130666051925E-2</v>
      </c>
      <c r="AZ117" s="35">
        <f t="shared" ref="AZ117" si="1144">IF(ISNUMBER(O117/O$6),O117/O$6,"…")</f>
        <v>1.8636721318078697E-2</v>
      </c>
      <c r="BA117" s="35">
        <f t="shared" ref="BA117" si="1145">IF(ISNUMBER(P117/P$6),P117/P$6,"…")</f>
        <v>3.443474542161401E-2</v>
      </c>
      <c r="BB117" s="35">
        <f t="shared" ref="BB117" si="1146">IF(ISNUMBER(Q117/Q$6),Q117/Q$6,"…")</f>
        <v>5.8101209740661908E-2</v>
      </c>
      <c r="BC117" s="35">
        <f t="shared" ref="BC117" si="1147">IF(ISNUMBER(R117/R$6),R117/R$6,"…")</f>
        <v>0.10581388577901367</v>
      </c>
      <c r="BD117" s="35">
        <f t="shared" ref="BD117" si="1148">IF(ISNUMBER(S117/S$6),S117/S$6,"…")</f>
        <v>0.11606431769579297</v>
      </c>
      <c r="BE117" s="35">
        <f t="shared" ref="BE117" si="1149">IF(ISNUMBER(T117/T$6),T117/T$6,"…")</f>
        <v>0.12164895276366279</v>
      </c>
      <c r="BF117" s="35">
        <f t="shared" ref="BF117" si="1150">IF(ISNUMBER(U117/U$6),U117/U$6,"…")</f>
        <v>0.12426128676412376</v>
      </c>
      <c r="BG117" s="35">
        <f t="shared" ref="BG117" si="1151">IF(ISNUMBER(V117/V$6),V117/V$6,"…")</f>
        <v>0.10742743377189724</v>
      </c>
      <c r="BH117" s="35">
        <f t="shared" ref="BH117" si="1152">IF(ISNUMBER(W117/W$6),W117/W$6,"…")</f>
        <v>8.525252061182477E-2</v>
      </c>
      <c r="BI117" s="35">
        <f t="shared" ref="BI117" si="1153">IF(ISNUMBER(X117/X$6),X117/X$6,"…")</f>
        <v>0.1046775942738512</v>
      </c>
      <c r="BJ117" s="35">
        <f t="shared" ref="BJ117" si="1154">IF(ISNUMBER(Y117/Y$6),Y117/Y$6,"…")</f>
        <v>7.7727500087242773E-2</v>
      </c>
      <c r="BK117" s="35">
        <f t="shared" ref="BK117" si="1155">IF(ISNUMBER(Z117/Z$6),Z117/Z$6,"…")</f>
        <v>8.6105832532263324E-2</v>
      </c>
      <c r="BL117" s="35">
        <f t="shared" ref="BL117" si="1156">IF(ISNUMBER(AA117/AA$6),AA117/AA$6,"…")</f>
        <v>6.9924041502280515E-2</v>
      </c>
      <c r="BM117" s="35">
        <f t="shared" ref="BM117" si="1157">IF(ISNUMBER(AB117/AB$6),AB117/AB$6,"…")</f>
        <v>8.7851236923673526E-2</v>
      </c>
      <c r="BN117" s="35">
        <f t="shared" ref="BN117" si="1158">IF(ISNUMBER(AC117/AC$6),AC117/AC$6,"…")</f>
        <v>7.6262140708265674E-2</v>
      </c>
      <c r="BO117" s="35">
        <f t="shared" ref="BO117" si="1159">IF(ISNUMBER(AD117/AD$6),AD117/AD$6,"…")</f>
        <v>6.7872527329329926E-2</v>
      </c>
      <c r="BP117" s="35">
        <f t="shared" ref="BP117:BU117" si="1160">IF(ISNUMBER(AE117/AE$6),AE117/AE$6,"…")</f>
        <v>7.6082006131665936E-2</v>
      </c>
      <c r="BQ117" s="35">
        <f t="shared" si="1160"/>
        <v>7.8323793587520965E-2</v>
      </c>
      <c r="BR117" s="35">
        <f t="shared" si="1160"/>
        <v>7.0574115381305369E-2</v>
      </c>
      <c r="BS117" s="35">
        <f t="shared" si="1160"/>
        <v>3.6595276832354667E-2</v>
      </c>
      <c r="BT117" s="35">
        <f t="shared" si="1160"/>
        <v>5.6482917182629488E-2</v>
      </c>
      <c r="BU117" s="35">
        <f t="shared" si="1160"/>
        <v>3.5352791989615343E-2</v>
      </c>
    </row>
    <row r="118" spans="1:73">
      <c r="A118" t="s">
        <v>5</v>
      </c>
      <c r="B118" s="1" t="s">
        <v>212</v>
      </c>
      <c r="C118" s="1" t="s">
        <v>212</v>
      </c>
      <c r="D118" s="1" t="s">
        <v>212</v>
      </c>
      <c r="E118" s="1" t="s">
        <v>212</v>
      </c>
      <c r="F118" s="1" t="s">
        <v>212</v>
      </c>
      <c r="G118" s="1" t="s">
        <v>212</v>
      </c>
      <c r="H118" s="1" t="s">
        <v>212</v>
      </c>
      <c r="I118" s="1" t="s">
        <v>212</v>
      </c>
      <c r="J118" s="1" t="s">
        <v>212</v>
      </c>
      <c r="K118" s="1" t="s">
        <v>212</v>
      </c>
      <c r="L118" s="1" t="s">
        <v>212</v>
      </c>
      <c r="M118" s="1" t="s">
        <v>212</v>
      </c>
      <c r="N118" s="1">
        <v>27.004000000000001</v>
      </c>
      <c r="O118" s="1">
        <v>25.446000000000002</v>
      </c>
      <c r="P118" s="1">
        <v>16.097999999999999</v>
      </c>
      <c r="Q118" s="68">
        <f>'Table 2.2 ForeignBank'!E7</f>
        <v>21.477</v>
      </c>
      <c r="R118" s="68">
        <f>'Table 2.2 ForeignBank'!I7</f>
        <v>37.258000000000003</v>
      </c>
      <c r="S118" s="68">
        <f>'Table 2.2 ForeignBank'!M7</f>
        <v>38.901000000000003</v>
      </c>
      <c r="T118" s="68">
        <f>'Table 2.2 ForeignBank'!Q7</f>
        <v>35.476999999999997</v>
      </c>
      <c r="U118" s="68">
        <f>'Table 2.2 ForeignBank'!U7</f>
        <v>37.130000000000003</v>
      </c>
      <c r="V118" s="68">
        <f>'Table 2.2 ForeignBank'!Y7</f>
        <v>65.192999999999998</v>
      </c>
      <c r="W118" s="68">
        <f>'Table 2.2 ForeignBank'!AC7</f>
        <v>40.448</v>
      </c>
      <c r="X118" s="68">
        <f>'Table 2.2 ForeignBank'!AG7</f>
        <v>42.585000000000001</v>
      </c>
      <c r="Y118" s="68">
        <f>'Table 2.2 ForeignBank'!AK7</f>
        <v>34.137999999999998</v>
      </c>
      <c r="Z118" s="68">
        <f>'Table 2.2 ForeignBank'!AO7</f>
        <v>27.468</v>
      </c>
      <c r="AA118" s="68">
        <f>'Table 2.2 ForeignBank'!AS7</f>
        <v>25.358000000000001</v>
      </c>
      <c r="AB118" s="68">
        <f>'Table 2.2 ForeignBank'!AW7</f>
        <v>50.3</v>
      </c>
      <c r="AC118" s="68">
        <f>'Table 2.2 ForeignBank'!BA7</f>
        <v>8.2439999999999998</v>
      </c>
      <c r="AD118" s="68">
        <f>'Table 2.2 ForeignBank'!BE7</f>
        <v>33.331000000000003</v>
      </c>
      <c r="AE118" s="68">
        <f>'Table 2.2 ForeignBank'!BI7</f>
        <v>31.305</v>
      </c>
      <c r="AF118" s="68">
        <f>'Table 2.2 ForeignBank'!BM7</f>
        <v>28.236000000000001</v>
      </c>
      <c r="AG118" s="68">
        <f>'Table 2.2 ForeignBank'!BQ7</f>
        <v>30.863</v>
      </c>
      <c r="AH118" s="68">
        <f>'Table 2.2 ForeignBank'!BU7</f>
        <v>35.076000000000001</v>
      </c>
      <c r="AI118" s="68">
        <f>'Table 2.2 ForeignBank'!BY7</f>
        <v>27.628</v>
      </c>
      <c r="AJ118" s="68">
        <f>'Table 2.2 ForeignBank'!CC7</f>
        <v>41.677</v>
      </c>
      <c r="AL118" t="s">
        <v>5</v>
      </c>
      <c r="AM118" s="35" t="str">
        <f>IF(ISNUMBER(B118/B$7),B118/B$7,"…")</f>
        <v>…</v>
      </c>
      <c r="AN118" s="35" t="str">
        <f t="shared" ref="AN118" si="1161">IF(ISNUMBER(C118/C$7),C118/C$7,"…")</f>
        <v>…</v>
      </c>
      <c r="AO118" s="35" t="str">
        <f t="shared" ref="AO118" si="1162">IF(ISNUMBER(D118/D$7),D118/D$7,"…")</f>
        <v>…</v>
      </c>
      <c r="AP118" s="35" t="str">
        <f t="shared" ref="AP118" si="1163">IF(ISNUMBER(E118/E$7),E118/E$7,"…")</f>
        <v>…</v>
      </c>
      <c r="AQ118" s="35" t="str">
        <f t="shared" ref="AQ118" si="1164">IF(ISNUMBER(F118/F$7),F118/F$7,"…")</f>
        <v>…</v>
      </c>
      <c r="AR118" s="35" t="str">
        <f t="shared" ref="AR118" si="1165">IF(ISNUMBER(G118/G$7),G118/G$7,"…")</f>
        <v>…</v>
      </c>
      <c r="AS118" s="35" t="str">
        <f t="shared" ref="AS118" si="1166">IF(ISNUMBER(H118/H$7),H118/H$7,"…")</f>
        <v>…</v>
      </c>
      <c r="AT118" s="35" t="str">
        <f t="shared" ref="AT118" si="1167">IF(ISNUMBER(I118/I$7),I118/I$7,"…")</f>
        <v>…</v>
      </c>
      <c r="AU118" s="35" t="str">
        <f t="shared" ref="AU118" si="1168">IF(ISNUMBER(J118/J$7),J118/J$7,"…")</f>
        <v>…</v>
      </c>
      <c r="AV118" s="35" t="str">
        <f t="shared" ref="AV118" si="1169">IF(ISNUMBER(K118/K$7),K118/K$7,"…")</f>
        <v>…</v>
      </c>
      <c r="AW118" s="35" t="str">
        <f t="shared" ref="AW118" si="1170">IF(ISNUMBER(L118/L$7),L118/L$7,"…")</f>
        <v>…</v>
      </c>
      <c r="AX118" s="35" t="str">
        <f t="shared" ref="AX118" si="1171">IF(ISNUMBER(M118/M$7),M118/M$7,"…")</f>
        <v>…</v>
      </c>
      <c r="AY118" s="35">
        <f t="shared" ref="AY118" si="1172">IF(ISNUMBER(N118/N$7),N118/N$7,"…")</f>
        <v>3.9280716606881545E-2</v>
      </c>
      <c r="AZ118" s="35">
        <f t="shared" ref="AZ118" si="1173">IF(ISNUMBER(O118/O$7),O118/O$7,"…")</f>
        <v>3.5826619772644716E-2</v>
      </c>
      <c r="BA118" s="35">
        <f t="shared" ref="BA118" si="1174">IF(ISNUMBER(P118/P$7),P118/P$7,"…")</f>
        <v>2.3229303149765367E-2</v>
      </c>
      <c r="BB118" s="35">
        <f t="shared" ref="BB118" si="1175">IF(ISNUMBER(Q118/Q$7),Q118/Q$7,"…")</f>
        <v>3.0782659546107344E-2</v>
      </c>
      <c r="BC118" s="35">
        <f t="shared" ref="BC118" si="1176">IF(ISNUMBER(R118/R$7),R118/R$7,"…")</f>
        <v>5.9531456218223422E-2</v>
      </c>
      <c r="BD118" s="35">
        <f t="shared" ref="BD118" si="1177">IF(ISNUMBER(S118/S$7),S118/S$7,"…")</f>
        <v>6.9546919722749123E-2</v>
      </c>
      <c r="BE118" s="35">
        <f t="shared" ref="BE118" si="1178">IF(ISNUMBER(T118/T$7),T118/T$7,"…")</f>
        <v>6.9031473464026855E-2</v>
      </c>
      <c r="BF118" s="35">
        <f t="shared" ref="BF118" si="1179">IF(ISNUMBER(U118/U$7),U118/U$7,"…")</f>
        <v>5.773058025996642E-2</v>
      </c>
      <c r="BG118" s="35">
        <f t="shared" ref="BG118" si="1180">IF(ISNUMBER(V118/V$7),V118/V$7,"…")</f>
        <v>8.7561329732009377E-2</v>
      </c>
      <c r="BH118" s="35">
        <f t="shared" ref="BH118" si="1181">IF(ISNUMBER(W118/W$7),W118/W$7,"…")</f>
        <v>4.837311206971813E-2</v>
      </c>
      <c r="BI118" s="35">
        <f t="shared" ref="BI118" si="1182">IF(ISNUMBER(X118/X$7),X118/X$7,"…")</f>
        <v>4.6087113681547082E-2</v>
      </c>
      <c r="BJ118" s="35">
        <f t="shared" ref="BJ118" si="1183">IF(ISNUMBER(Y118/Y$7),Y118/Y$7,"…")</f>
        <v>3.7023099038796276E-2</v>
      </c>
      <c r="BK118" s="35">
        <f t="shared" ref="BK118" si="1184">IF(ISNUMBER(Z118/Z$7),Z118/Z$7,"…")</f>
        <v>2.9707564137644613E-2</v>
      </c>
      <c r="BL118" s="35">
        <f t="shared" ref="BL118" si="1185">IF(ISNUMBER(AA118/AA$7),AA118/AA$7,"…")</f>
        <v>2.6287690460837995E-2</v>
      </c>
      <c r="BM118" s="35">
        <f t="shared" ref="BM118" si="1186">IF(ISNUMBER(AB118/AB$7),AB118/AB$7,"…")</f>
        <v>5.5613048169965852E-2</v>
      </c>
      <c r="BN118" s="35">
        <f t="shared" ref="BN118" si="1187">IF(ISNUMBER(AC118/AC$7),AC118/AC$7,"…")</f>
        <v>9.4091866258067831E-3</v>
      </c>
      <c r="BO118" s="35">
        <f t="shared" ref="BO118" si="1188">IF(ISNUMBER(AD118/AD$7),AD118/AD$7,"…")</f>
        <v>3.7911635440457885E-2</v>
      </c>
      <c r="BP118" s="35">
        <f t="shared" ref="BP118:BU118" si="1189">IF(ISNUMBER(AE118/AE$7),AE118/AE$7,"…")</f>
        <v>3.6206112882575608E-2</v>
      </c>
      <c r="BQ118" s="35">
        <f t="shared" si="1189"/>
        <v>3.197405476898757E-2</v>
      </c>
      <c r="BR118" s="35">
        <f t="shared" si="1189"/>
        <v>2.8664198033080433E-2</v>
      </c>
      <c r="BS118" s="35">
        <f t="shared" si="1189"/>
        <v>3.374259391621301E-2</v>
      </c>
      <c r="BT118" s="35">
        <f t="shared" si="1189"/>
        <v>2.8505307860007451E-2</v>
      </c>
      <c r="BU118" s="35">
        <f t="shared" si="1189"/>
        <v>4.4239671447966346E-2</v>
      </c>
    </row>
    <row r="119" spans="1:73">
      <c r="A119" t="s">
        <v>6</v>
      </c>
      <c r="B119" s="1" t="s">
        <v>212</v>
      </c>
      <c r="C119" s="1" t="s">
        <v>212</v>
      </c>
      <c r="D119" s="1" t="s">
        <v>212</v>
      </c>
      <c r="E119" s="1" t="s">
        <v>212</v>
      </c>
      <c r="F119" s="1" t="s">
        <v>212</v>
      </c>
      <c r="G119" s="1" t="s">
        <v>212</v>
      </c>
      <c r="H119" s="1">
        <v>29.846</v>
      </c>
      <c r="I119" s="1">
        <v>32.392000000000003</v>
      </c>
      <c r="J119" s="1">
        <v>33.582999999999998</v>
      </c>
      <c r="K119" s="1">
        <v>33.896999999999998</v>
      </c>
      <c r="L119" s="1">
        <v>6.0940000000000003</v>
      </c>
      <c r="M119" s="1">
        <v>6.1029999999999998</v>
      </c>
      <c r="N119" s="1">
        <v>5.8550000000000004</v>
      </c>
      <c r="O119" s="1">
        <v>5.4909999999999997</v>
      </c>
      <c r="P119" s="1">
        <v>7.4050000000000002</v>
      </c>
      <c r="Q119" s="68">
        <f>'Table 2.2 ForeignBank'!E8</f>
        <v>6.66</v>
      </c>
      <c r="R119" s="68">
        <f>'Table 2.2 ForeignBank'!I8</f>
        <v>8.4109999999999996</v>
      </c>
      <c r="S119" s="68">
        <f>'Table 2.2 ForeignBank'!M8</f>
        <v>7.5339999999999998</v>
      </c>
      <c r="T119" s="68">
        <f>'Table 2.2 ForeignBank'!Q8</f>
        <v>5.2590000000000003</v>
      </c>
      <c r="U119" s="68">
        <f>'Table 2.2 ForeignBank'!U8</f>
        <v>5.8949999999999996</v>
      </c>
      <c r="V119" s="68">
        <f>'Table 2.2 ForeignBank'!Y8</f>
        <v>8.3079999999999998</v>
      </c>
      <c r="W119" s="68">
        <f>'Table 2.2 ForeignBank'!AC8</f>
        <v>7.2069999999999999</v>
      </c>
      <c r="X119" s="68">
        <f>'Table 2.2 ForeignBank'!AG8</f>
        <v>12.138999999999999</v>
      </c>
      <c r="Y119" s="68">
        <f>'Table 2.2 ForeignBank'!AK8</f>
        <v>12.698</v>
      </c>
      <c r="Z119" s="68">
        <f>'Table 2.2 ForeignBank'!AO8</f>
        <v>14.926</v>
      </c>
      <c r="AA119" s="68">
        <f>'Table 2.2 ForeignBank'!AS8</f>
        <v>29.821999999999999</v>
      </c>
      <c r="AB119" s="68">
        <f>'Table 2.2 ForeignBank'!AW8</f>
        <v>29.515000000000001</v>
      </c>
      <c r="AC119" s="68">
        <f>'Table 2.2 ForeignBank'!BA8</f>
        <v>28.782</v>
      </c>
      <c r="AD119" s="68">
        <f>'Table 2.2 ForeignBank'!BE8</f>
        <v>24.405999999999999</v>
      </c>
      <c r="AE119" s="68">
        <f>'Table 2.2 ForeignBank'!BI8</f>
        <v>21.832000000000001</v>
      </c>
      <c r="AF119" s="68">
        <f>'Table 2.2 ForeignBank'!BM8</f>
        <v>18.224</v>
      </c>
      <c r="AG119" s="68">
        <f>'Table 2.2 ForeignBank'!BQ8</f>
        <v>23.021999999999998</v>
      </c>
      <c r="AH119" s="68">
        <f>'Table 2.2 ForeignBank'!BU8</f>
        <v>16.913</v>
      </c>
      <c r="AI119" s="68">
        <f>'Table 2.2 ForeignBank'!BY8</f>
        <v>17.285</v>
      </c>
      <c r="AJ119" s="68">
        <f>'Table 2.2 ForeignBank'!CC8</f>
        <v>19.850999999999999</v>
      </c>
      <c r="AL119" t="s">
        <v>6</v>
      </c>
      <c r="AM119" s="35" t="str">
        <f>IF(ISNUMBER(B119/B$8),B119/B$8,"…")</f>
        <v>…</v>
      </c>
      <c r="AN119" s="35" t="str">
        <f t="shared" ref="AN119" si="1190">IF(ISNUMBER(C119/C$8),C119/C$8,"…")</f>
        <v>…</v>
      </c>
      <c r="AO119" s="35" t="str">
        <f t="shared" ref="AO119" si="1191">IF(ISNUMBER(D119/D$8),D119/D$8,"…")</f>
        <v>…</v>
      </c>
      <c r="AP119" s="35" t="str">
        <f t="shared" ref="AP119" si="1192">IF(ISNUMBER(E119/E$8),E119/E$8,"…")</f>
        <v>…</v>
      </c>
      <c r="AQ119" s="35" t="str">
        <f t="shared" ref="AQ119" si="1193">IF(ISNUMBER(F119/F$8),F119/F$8,"…")</f>
        <v>…</v>
      </c>
      <c r="AR119" s="35" t="str">
        <f t="shared" ref="AR119" si="1194">IF(ISNUMBER(G119/G$8),G119/G$8,"…")</f>
        <v>…</v>
      </c>
      <c r="AS119" s="35">
        <f t="shared" ref="AS119" si="1195">IF(ISNUMBER(H119/H$8),H119/H$8,"…")</f>
        <v>0.52824778761061952</v>
      </c>
      <c r="AT119" s="35">
        <f t="shared" ref="AT119" si="1196">IF(ISNUMBER(I119/I$8),I119/I$8,"…")</f>
        <v>0.56138648180242634</v>
      </c>
      <c r="AU119" s="35">
        <f t="shared" ref="AU119" si="1197">IF(ISNUMBER(J119/J$8),J119/J$8,"…")</f>
        <v>0.58405217391304343</v>
      </c>
      <c r="AV119" s="35">
        <f t="shared" ref="AV119" si="1198">IF(ISNUMBER(K119/K$8),K119/K$8,"…")</f>
        <v>0.60101063829787238</v>
      </c>
      <c r="AW119" s="35">
        <f t="shared" ref="AW119" si="1199">IF(ISNUMBER(L119/L$8),L119/L$8,"…")</f>
        <v>0.10901610017889088</v>
      </c>
      <c r="AX119" s="35">
        <f t="shared" ref="AX119" si="1200">IF(ISNUMBER(M119/M$8),M119/M$8,"…")</f>
        <v>9.9132609966863752E-2</v>
      </c>
      <c r="AY119" s="35">
        <f t="shared" ref="AY119" si="1201">IF(ISNUMBER(N119/N$8),N119/N$8,"…")</f>
        <v>9.3195384003183446E-2</v>
      </c>
      <c r="AZ119" s="35">
        <f t="shared" ref="AZ119" si="1202">IF(ISNUMBER(O119/O$8),O119/O$8,"…")</f>
        <v>8.6747026019368387E-2</v>
      </c>
      <c r="BA119" s="35">
        <f t="shared" ref="BA119" si="1203">IF(ISNUMBER(P119/P$8),P119/P$8,"…")</f>
        <v>0.10808956618205175</v>
      </c>
      <c r="BB119" s="35">
        <f t="shared" ref="BB119" si="1204">IF(ISNUMBER(Q119/Q$8),Q119/Q$8,"…")</f>
        <v>9.336230461905097E-2</v>
      </c>
      <c r="BC119" s="35">
        <f t="shared" ref="BC119" si="1205">IF(ISNUMBER(R119/R$8),R119/R$8,"…")</f>
        <v>0.12120120466302577</v>
      </c>
      <c r="BD119" s="35">
        <f t="shared" ref="BD119" si="1206">IF(ISNUMBER(S119/S$8),S119/S$8,"…")</f>
        <v>0.1083529885520336</v>
      </c>
      <c r="BE119" s="35">
        <f t="shared" ref="BE119" si="1207">IF(ISNUMBER(T119/T$8),T119/T$8,"…")</f>
        <v>7.8096228096228099E-2</v>
      </c>
      <c r="BF119" s="35">
        <f t="shared" ref="BF119" si="1208">IF(ISNUMBER(U119/U$8),U119/U$8,"…")</f>
        <v>8.7417513160821525E-2</v>
      </c>
      <c r="BG119" s="35">
        <f t="shared" ref="BG119" si="1209">IF(ISNUMBER(V119/V$8),V119/V$8,"…")</f>
        <v>0.10359102244389026</v>
      </c>
      <c r="BH119" s="35">
        <f t="shared" ref="BH119" si="1210">IF(ISNUMBER(W119/W$8),W119/W$8,"…")</f>
        <v>7.643764715864497E-2</v>
      </c>
      <c r="BI119" s="35">
        <f t="shared" ref="BI119" si="1211">IF(ISNUMBER(X119/X$8),X119/X$8,"…")</f>
        <v>0.11805035544447579</v>
      </c>
      <c r="BJ119" s="35">
        <f t="shared" ref="BJ119" si="1212">IF(ISNUMBER(Y119/Y$8),Y119/Y$8,"…")</f>
        <v>0.10953066910489861</v>
      </c>
      <c r="BK119" s="35">
        <f t="shared" ref="BK119" si="1213">IF(ISNUMBER(Z119/Z$8),Z119/Z$8,"…")</f>
        <v>0.12061414141414141</v>
      </c>
      <c r="BL119" s="35">
        <f t="shared" ref="BL119" si="1214">IF(ISNUMBER(AA119/AA$8),AA119/AA$8,"…")</f>
        <v>0.22351971218707842</v>
      </c>
      <c r="BM119" s="35">
        <f t="shared" ref="BM119" si="1215">IF(ISNUMBER(AB119/AB$8),AB119/AB$8,"…")</f>
        <v>0.20420376789334219</v>
      </c>
      <c r="BN119" s="35">
        <f t="shared" ref="BN119" si="1216">IF(ISNUMBER(AC119/AC$8),AC119/AC$8,"…")</f>
        <v>0.1943574091080979</v>
      </c>
      <c r="BO119" s="35">
        <f t="shared" ref="BO119" si="1217">IF(ISNUMBER(AD119/AD$8),AD119/AD$8,"…")</f>
        <v>0.16312971639785845</v>
      </c>
      <c r="BP119" s="35">
        <f t="shared" ref="BP119:BU119" si="1218">IF(ISNUMBER(AE119/AE$8),AE119/AE$8,"…")</f>
        <v>0.14404000818109244</v>
      </c>
      <c r="BQ119" s="35">
        <f t="shared" si="1218"/>
        <v>0.1169502076020202</v>
      </c>
      <c r="BR119" s="35">
        <f t="shared" si="1218"/>
        <v>0.129229629296989</v>
      </c>
      <c r="BS119" s="35">
        <f t="shared" si="1218"/>
        <v>9.2819941497039191E-2</v>
      </c>
      <c r="BT119" s="35">
        <f t="shared" si="1218"/>
        <v>8.773131934504777E-2</v>
      </c>
      <c r="BU119" s="35">
        <f t="shared" si="1218"/>
        <v>9.4140354537952997E-2</v>
      </c>
    </row>
    <row r="120" spans="1:73">
      <c r="A120" t="s">
        <v>7</v>
      </c>
      <c r="B120" s="1" t="s">
        <v>212</v>
      </c>
      <c r="C120" s="1" t="s">
        <v>212</v>
      </c>
      <c r="D120" s="1" t="s">
        <v>212</v>
      </c>
      <c r="E120" s="1" t="s">
        <v>212</v>
      </c>
      <c r="F120" s="1" t="s">
        <v>212</v>
      </c>
      <c r="G120" s="1" t="s">
        <v>212</v>
      </c>
      <c r="H120" s="1">
        <v>198.33199999999999</v>
      </c>
      <c r="I120" s="1">
        <v>239.834</v>
      </c>
      <c r="J120" s="1">
        <v>24.562999999999999</v>
      </c>
      <c r="K120" s="1">
        <v>4.1589999999999998</v>
      </c>
      <c r="L120" s="1">
        <v>25.785</v>
      </c>
      <c r="M120" s="1">
        <v>33.784999999999997</v>
      </c>
      <c r="N120" s="1">
        <v>35.933999999999997</v>
      </c>
      <c r="O120" s="1">
        <v>39.743000000000002</v>
      </c>
      <c r="P120" s="1">
        <v>60.802</v>
      </c>
      <c r="Q120" s="68">
        <f>'Table 2.2 ForeignBank'!E9</f>
        <v>76.373999999999995</v>
      </c>
      <c r="R120" s="68">
        <f>'Table 2.2 ForeignBank'!I9</f>
        <v>96.647999999999996</v>
      </c>
      <c r="S120" s="68">
        <f>'Table 2.2 ForeignBank'!M9</f>
        <v>82.912000000000006</v>
      </c>
      <c r="T120" s="68">
        <f>'Table 2.2 ForeignBank'!Q9</f>
        <v>86.478999999999999</v>
      </c>
      <c r="U120" s="68">
        <f>'Table 2.2 ForeignBank'!U9</f>
        <v>85.506</v>
      </c>
      <c r="V120" s="68">
        <f>'Table 2.2 ForeignBank'!Y9</f>
        <v>93.588999999999999</v>
      </c>
      <c r="W120" s="68">
        <f>'Table 2.2 ForeignBank'!AC9</f>
        <v>100.673</v>
      </c>
      <c r="X120" s="68">
        <f>'Table 2.2 ForeignBank'!AG9</f>
        <v>96.36</v>
      </c>
      <c r="Y120" s="68">
        <f>'Table 2.2 ForeignBank'!AK9</f>
        <v>122.258</v>
      </c>
      <c r="Z120" s="68">
        <f>'Table 2.2 ForeignBank'!AO9</f>
        <v>115.374</v>
      </c>
      <c r="AA120" s="68">
        <f>'Table 2.2 ForeignBank'!AS9</f>
        <v>143.61500000000001</v>
      </c>
      <c r="AB120" s="68">
        <f>'Table 2.2 ForeignBank'!AW9</f>
        <v>167.589</v>
      </c>
      <c r="AC120" s="68">
        <f>'Table 2.2 ForeignBank'!BA9</f>
        <v>151.72900000000001</v>
      </c>
      <c r="AD120" s="68">
        <f>'Table 2.2 ForeignBank'!BE9</f>
        <v>124.979</v>
      </c>
      <c r="AE120" s="68">
        <f>'Table 2.2 ForeignBank'!BI9</f>
        <v>108.13200000000001</v>
      </c>
      <c r="AF120" s="68">
        <f>'Table 2.2 ForeignBank'!BM9</f>
        <v>114.387</v>
      </c>
      <c r="AG120" s="68">
        <f>'Table 2.2 ForeignBank'!BQ9</f>
        <v>142.24100000000001</v>
      </c>
      <c r="AH120" s="68">
        <f>'Table 2.2 ForeignBank'!BU9</f>
        <v>131.363</v>
      </c>
      <c r="AI120" s="68">
        <f>'Table 2.2 ForeignBank'!BY9</f>
        <v>131.864</v>
      </c>
      <c r="AJ120" s="68">
        <f>'Table 2.2 ForeignBank'!CC9</f>
        <v>195.66200000000001</v>
      </c>
      <c r="AL120" t="s">
        <v>7</v>
      </c>
      <c r="AM120" s="35" t="str">
        <f>IF(ISNUMBER(B120/B$9),B120/B$9,"…")</f>
        <v>…</v>
      </c>
      <c r="AN120" s="35" t="str">
        <f t="shared" ref="AN120" si="1219">IF(ISNUMBER(C120/C$9),C120/C$9,"…")</f>
        <v>…</v>
      </c>
      <c r="AO120" s="35" t="str">
        <f t="shared" ref="AO120" si="1220">IF(ISNUMBER(D120/D$9),D120/D$9,"…")</f>
        <v>…</v>
      </c>
      <c r="AP120" s="35" t="str">
        <f t="shared" ref="AP120" si="1221">IF(ISNUMBER(E120/E$9),E120/E$9,"…")</f>
        <v>…</v>
      </c>
      <c r="AQ120" s="35" t="str">
        <f t="shared" ref="AQ120" si="1222">IF(ISNUMBER(F120/F$9),F120/F$9,"…")</f>
        <v>…</v>
      </c>
      <c r="AR120" s="35" t="str">
        <f t="shared" ref="AR120" si="1223">IF(ISNUMBER(G120/G$9),G120/G$9,"…")</f>
        <v>…</v>
      </c>
      <c r="AS120" s="35">
        <f t="shared" ref="AS120" si="1224">IF(ISNUMBER(H120/H$9),H120/H$9,"…")</f>
        <v>0.27750384776829434</v>
      </c>
      <c r="AT120" s="35">
        <f t="shared" ref="AT120" si="1225">IF(ISNUMBER(I120/I$9),I120/I$9,"…")</f>
        <v>0.31753475440222428</v>
      </c>
      <c r="AU120" s="35">
        <f t="shared" ref="AU120" si="1226">IF(ISNUMBER(J120/J$9),J120/J$9,"…")</f>
        <v>3.0974779319041613E-2</v>
      </c>
      <c r="AV120" s="35">
        <f t="shared" ref="AV120" si="1227">IF(ISNUMBER(K120/K$9),K120/K$9,"…")</f>
        <v>4.9742853725630899E-3</v>
      </c>
      <c r="AW120" s="35">
        <f t="shared" ref="AW120" si="1228">IF(ISNUMBER(L120/L$9),L120/L$9,"…")</f>
        <v>3.0091025790640682E-2</v>
      </c>
      <c r="AX120" s="35">
        <f t="shared" ref="AX120" si="1229">IF(ISNUMBER(M120/M$9),M120/M$9,"…")</f>
        <v>3.8391827319162956E-2</v>
      </c>
      <c r="AY120" s="35">
        <f t="shared" ref="AY120" si="1230">IF(ISNUMBER(N120/N$9),N120/N$9,"…")</f>
        <v>3.9589147192876727E-2</v>
      </c>
      <c r="AZ120" s="35">
        <f t="shared" ref="AZ120" si="1231">IF(ISNUMBER(O120/O$9),O120/O$9,"…")</f>
        <v>4.1106800314018185E-2</v>
      </c>
      <c r="BA120" s="35">
        <f t="shared" ref="BA120" si="1232">IF(ISNUMBER(P120/P$9),P120/P$9,"…")</f>
        <v>5.7338415663434575E-2</v>
      </c>
      <c r="BB120" s="35">
        <f t="shared" ref="BB120" si="1233">IF(ISNUMBER(Q120/Q$9),Q120/Q$9,"…")</f>
        <v>6.7328604033862649E-2</v>
      </c>
      <c r="BC120" s="35">
        <f t="shared" ref="BC120" si="1234">IF(ISNUMBER(R120/R$9),R120/R$9,"…")</f>
        <v>8.0441392259987962E-2</v>
      </c>
      <c r="BD120" s="35">
        <f t="shared" ref="BD120" si="1235">IF(ISNUMBER(S120/S$9),S120/S$9,"…")</f>
        <v>6.8674817549384454E-2</v>
      </c>
      <c r="BE120" s="35">
        <f t="shared" ref="BE120" si="1236">IF(ISNUMBER(T120/T$9),T120/T$9,"…")</f>
        <v>6.8154932896405354E-2</v>
      </c>
      <c r="BF120" s="35">
        <f t="shared" ref="BF120" si="1237">IF(ISNUMBER(U120/U$9),U120/U$9,"…")</f>
        <v>6.1541584077178524E-2</v>
      </c>
      <c r="BG120" s="35">
        <f t="shared" ref="BG120" si="1238">IF(ISNUMBER(V120/V$9),V120/V$9,"…")</f>
        <v>5.7516000054081223E-2</v>
      </c>
      <c r="BH120" s="35">
        <f t="shared" ref="BH120" si="1239">IF(ISNUMBER(W120/W$9),W120/W$9,"…")</f>
        <v>5.8456995003983339E-2</v>
      </c>
      <c r="BI120" s="35">
        <f t="shared" ref="BI120" si="1240">IF(ISNUMBER(X120/X$9),X120/X$9,"…")</f>
        <v>5.2651824782420545E-2</v>
      </c>
      <c r="BJ120" s="35">
        <f t="shared" ref="BJ120" si="1241">IF(ISNUMBER(Y120/Y$9),Y120/Y$9,"…")</f>
        <v>6.3814472540693737E-2</v>
      </c>
      <c r="BK120" s="35">
        <f t="shared" ref="BK120" si="1242">IF(ISNUMBER(Z120/Z$9),Z120/Z$9,"…")</f>
        <v>5.7551638546139476E-2</v>
      </c>
      <c r="BL120" s="35">
        <f t="shared" ref="BL120" si="1243">IF(ISNUMBER(AA120/AA$9),AA120/AA$9,"…")</f>
        <v>6.9359826406043906E-2</v>
      </c>
      <c r="BM120" s="35">
        <f t="shared" ref="BM120" si="1244">IF(ISNUMBER(AB120/AB$9),AB120/AB$9,"…")</f>
        <v>7.8530189482917859E-2</v>
      </c>
      <c r="BN120" s="35">
        <f t="shared" ref="BN120" si="1245">IF(ISNUMBER(AC120/AC$9),AC120/AC$9,"…")</f>
        <v>6.9282426951146739E-2</v>
      </c>
      <c r="BO120" s="35">
        <f t="shared" ref="BO120" si="1246">IF(ISNUMBER(AD120/AD$9),AD120/AD$9,"…")</f>
        <v>5.5240728716701368E-2</v>
      </c>
      <c r="BP120" s="35">
        <f t="shared" ref="BP120:BU120" si="1247">IF(ISNUMBER(AE120/AE$9),AE120/AE$9,"…")</f>
        <v>4.6613141360692306E-2</v>
      </c>
      <c r="BQ120" s="35">
        <f t="shared" si="1247"/>
        <v>4.7938233116092022E-2</v>
      </c>
      <c r="BR120" s="35">
        <f t="shared" si="1247"/>
        <v>5.3431776733074018E-2</v>
      </c>
      <c r="BS120" s="35">
        <f t="shared" si="1247"/>
        <v>4.6471783964912056E-2</v>
      </c>
      <c r="BT120" s="35">
        <f t="shared" si="1247"/>
        <v>4.4644815995536338E-2</v>
      </c>
      <c r="BU120" s="35">
        <f t="shared" si="1247"/>
        <v>6.3088770919746587E-2</v>
      </c>
    </row>
    <row r="121" spans="1:73">
      <c r="A121" t="s">
        <v>8</v>
      </c>
      <c r="B121" s="1" t="s">
        <v>212</v>
      </c>
      <c r="C121" s="1" t="s">
        <v>212</v>
      </c>
      <c r="D121" s="1">
        <v>56.203000000000003</v>
      </c>
      <c r="E121" s="1">
        <v>116.953</v>
      </c>
      <c r="F121" s="1">
        <v>160.18700000000001</v>
      </c>
      <c r="G121" s="1">
        <v>167.83</v>
      </c>
      <c r="H121" s="1">
        <v>269.27499999999998</v>
      </c>
      <c r="I121" s="1">
        <v>295.44400000000002</v>
      </c>
      <c r="J121" s="1">
        <v>40.978000000000002</v>
      </c>
      <c r="K121" s="1">
        <v>28.484999999999999</v>
      </c>
      <c r="L121" s="1">
        <v>45.470999999999997</v>
      </c>
      <c r="M121" s="1">
        <v>50.058</v>
      </c>
      <c r="N121" s="1">
        <v>59.112000000000002</v>
      </c>
      <c r="O121" s="1">
        <v>64.885000000000005</v>
      </c>
      <c r="P121" s="1">
        <v>83.052999999999997</v>
      </c>
      <c r="Q121" s="68">
        <f>'Table 2.2 ForeignBank'!E10</f>
        <v>85.331999999999994</v>
      </c>
      <c r="R121" s="68">
        <f>'Table 2.2 ForeignBank'!I10</f>
        <v>120.242</v>
      </c>
      <c r="S121" s="68">
        <f>'Table 2.2 ForeignBank'!M10</f>
        <v>87.266999999999996</v>
      </c>
      <c r="T121" s="68">
        <f>'Table 2.2 ForeignBank'!Q10</f>
        <v>74.096999999999994</v>
      </c>
      <c r="U121" s="68">
        <f>'Table 2.2 ForeignBank'!U10</f>
        <v>90.775000000000006</v>
      </c>
      <c r="V121" s="68">
        <f>'Table 2.2 ForeignBank'!Y10</f>
        <v>104.04</v>
      </c>
      <c r="W121" s="68">
        <f>'Table 2.2 ForeignBank'!AC10</f>
        <v>117.241</v>
      </c>
      <c r="X121" s="68">
        <f>'Table 2.2 ForeignBank'!AG10</f>
        <v>115.61799999999999</v>
      </c>
      <c r="Y121" s="68">
        <f>'Table 2.2 ForeignBank'!AK10</f>
        <v>101.307</v>
      </c>
      <c r="Z121" s="68">
        <f>'Table 2.2 ForeignBank'!AO10</f>
        <v>91.563000000000002</v>
      </c>
      <c r="AA121" s="68">
        <f>'Table 2.2 ForeignBank'!AS10</f>
        <v>186.94</v>
      </c>
      <c r="AB121" s="68">
        <f>'Table 2.2 ForeignBank'!AW10</f>
        <v>153.81399999999999</v>
      </c>
      <c r="AC121" s="68">
        <f>'Table 2.2 ForeignBank'!BA10</f>
        <v>126.301</v>
      </c>
      <c r="AD121" s="68">
        <f>'Table 2.2 ForeignBank'!BE10</f>
        <v>65.512</v>
      </c>
      <c r="AE121" s="68">
        <f>'Table 2.2 ForeignBank'!BI10</f>
        <v>55.593000000000004</v>
      </c>
      <c r="AF121" s="68">
        <f>'Table 2.2 ForeignBank'!BM10</f>
        <v>66.528000000000006</v>
      </c>
      <c r="AG121" s="68">
        <f>'Table 2.2 ForeignBank'!BQ10</f>
        <v>97.468999999999994</v>
      </c>
      <c r="AH121" s="68">
        <f>'Table 2.2 ForeignBank'!BU10</f>
        <v>59.774999999999999</v>
      </c>
      <c r="AI121" s="68">
        <f>'Table 2.2 ForeignBank'!BY10</f>
        <v>53.030999999999999</v>
      </c>
      <c r="AJ121" s="68">
        <f>'Table 2.2 ForeignBank'!CC10</f>
        <v>85.218000000000004</v>
      </c>
      <c r="AL121" t="s">
        <v>8</v>
      </c>
      <c r="AM121" s="35" t="str">
        <f>IF(ISNUMBER(B121/B$10),B121/B$10,"…")</f>
        <v>…</v>
      </c>
      <c r="AN121" s="35" t="str">
        <f t="shared" ref="AN121" si="1248">IF(ISNUMBER(C121/C$10),C121/C$10,"…")</f>
        <v>…</v>
      </c>
      <c r="AO121" s="35">
        <f t="shared" ref="AO121" si="1249">IF(ISNUMBER(D121/D$10),D121/D$10,"…")</f>
        <v>9.5243179122182678E-2</v>
      </c>
      <c r="AP121" s="35">
        <f t="shared" ref="AP121" si="1250">IF(ISNUMBER(E121/E$10),E121/E$10,"…")</f>
        <v>0.16681357866210242</v>
      </c>
      <c r="AQ121" s="35">
        <f t="shared" ref="AQ121" si="1251">IF(ISNUMBER(F121/F$10),F121/F$10,"…")</f>
        <v>0.20169604633593555</v>
      </c>
      <c r="AR121" s="35">
        <f t="shared" ref="AR121" si="1252">IF(ISNUMBER(G121/G$10),G121/G$10,"…")</f>
        <v>0.18895519027246116</v>
      </c>
      <c r="AS121" s="35">
        <f t="shared" ref="AS121" si="1253">IF(ISNUMBER(H121/H$10),H121/H$10,"…")</f>
        <v>0.24935179183257705</v>
      </c>
      <c r="AT121" s="35">
        <f t="shared" ref="AT121" si="1254">IF(ISNUMBER(I121/I$10),I121/I$10,"…")</f>
        <v>0.26480595142063279</v>
      </c>
      <c r="AU121" s="35">
        <f t="shared" ref="AU121" si="1255">IF(ISNUMBER(J121/J$10),J121/J$10,"…")</f>
        <v>3.5866958424507663E-2</v>
      </c>
      <c r="AV121" s="35">
        <f t="shared" ref="AV121" si="1256">IF(ISNUMBER(K121/K$10),K121/K$10,"…")</f>
        <v>2.3751354957058286E-2</v>
      </c>
      <c r="AW121" s="35">
        <f t="shared" ref="AW121" si="1257">IF(ISNUMBER(L121/L$10),L121/L$10,"…")</f>
        <v>3.6561067781619355E-2</v>
      </c>
      <c r="AX121" s="35">
        <f t="shared" ref="AX121" si="1258">IF(ISNUMBER(M121/M$10),M121/M$10,"…")</f>
        <v>3.9678658195840946E-2</v>
      </c>
      <c r="AY121" s="35">
        <f t="shared" ref="AY121" si="1259">IF(ISNUMBER(N121/N$10),N121/N$10,"…")</f>
        <v>4.6371117991714512E-2</v>
      </c>
      <c r="AZ121" s="35">
        <f t="shared" ref="AZ121" si="1260">IF(ISNUMBER(O121/O$10),O121/O$10,"…")</f>
        <v>4.878266995367958E-2</v>
      </c>
      <c r="BA121" s="35">
        <f t="shared" ref="BA121" si="1261">IF(ISNUMBER(P121/P$10),P121/P$10,"…")</f>
        <v>5.8511680073494499E-2</v>
      </c>
      <c r="BB121" s="35">
        <f t="shared" ref="BB121" si="1262">IF(ISNUMBER(Q121/Q$10),Q121/Q$10,"…")</f>
        <v>5.7282446929556925E-2</v>
      </c>
      <c r="BC121" s="35">
        <f t="shared" ref="BC121" si="1263">IF(ISNUMBER(R121/R$10),R121/R$10,"…")</f>
        <v>7.7027791426252434E-2</v>
      </c>
      <c r="BD121" s="35">
        <f t="shared" ref="BD121" si="1264">IF(ISNUMBER(S121/S$10),S121/S$10,"…")</f>
        <v>5.4172688130391382E-2</v>
      </c>
      <c r="BE121" s="35">
        <f t="shared" ref="BE121" si="1265">IF(ISNUMBER(T121/T$10),T121/T$10,"…")</f>
        <v>4.5765302813660966E-2</v>
      </c>
      <c r="BF121" s="35">
        <f t="shared" ref="BF121" si="1266">IF(ISNUMBER(U121/U$10),U121/U$10,"…")</f>
        <v>5.3794441527471759E-2</v>
      </c>
      <c r="BG121" s="35">
        <f t="shared" ref="BG121" si="1267">IF(ISNUMBER(V121/V$10),V121/V$10,"…")</f>
        <v>5.7649598602756369E-2</v>
      </c>
      <c r="BH121" s="35">
        <f t="shared" ref="BH121" si="1268">IF(ISNUMBER(W121/W$10),W121/W$10,"…")</f>
        <v>5.5322138764709261E-2</v>
      </c>
      <c r="BI121" s="35">
        <f t="shared" ref="BI121" si="1269">IF(ISNUMBER(X121/X$10),X121/X$10,"…")</f>
        <v>5.362924398249249E-2</v>
      </c>
      <c r="BJ121" s="35">
        <f t="shared" ref="BJ121" si="1270">IF(ISNUMBER(Y121/Y$10),Y121/Y$10,"…")</f>
        <v>4.533151244203628E-2</v>
      </c>
      <c r="BK121" s="35">
        <f t="shared" ref="BK121" si="1271">IF(ISNUMBER(Z121/Z$10),Z121/Z$10,"…")</f>
        <v>4.1239374655730514E-2</v>
      </c>
      <c r="BL121" s="35">
        <f t="shared" ref="BL121" si="1272">IF(ISNUMBER(AA121/AA$10),AA121/AA$10,"…")</f>
        <v>8.403459560542309E-2</v>
      </c>
      <c r="BM121" s="35">
        <f t="shared" ref="BM121" si="1273">IF(ISNUMBER(AB121/AB$10),AB121/AB$10,"…")</f>
        <v>6.9995822476170352E-2</v>
      </c>
      <c r="BN121" s="35">
        <f t="shared" ref="BN121" si="1274">IF(ISNUMBER(AC121/AC$10),AC121/AC$10,"…")</f>
        <v>5.7873188613322642E-2</v>
      </c>
      <c r="BO121" s="35">
        <f t="shared" ref="BO121" si="1275">IF(ISNUMBER(AD121/AD$10),AD121/AD$10,"…")</f>
        <v>3.0716659539831506E-2</v>
      </c>
      <c r="BP121" s="35">
        <f t="shared" ref="BP121:BU121" si="1276">IF(ISNUMBER(AE121/AE$10),AE121/AE$10,"…")</f>
        <v>2.6644843262103722E-2</v>
      </c>
      <c r="BQ121" s="35">
        <f t="shared" si="1276"/>
        <v>3.2061501331076638E-2</v>
      </c>
      <c r="BR121" s="35">
        <f t="shared" si="1276"/>
        <v>4.1529982466642947E-2</v>
      </c>
      <c r="BS121" s="35">
        <f t="shared" si="1276"/>
        <v>2.3883088535837819E-2</v>
      </c>
      <c r="BT121" s="35">
        <f t="shared" si="1276"/>
        <v>2.0635457374361697E-2</v>
      </c>
      <c r="BU121" s="35">
        <f t="shared" si="1276"/>
        <v>3.238040305086639E-2</v>
      </c>
    </row>
    <row r="122" spans="1:73">
      <c r="A122" t="s">
        <v>9</v>
      </c>
      <c r="B122" s="1" t="s">
        <v>212</v>
      </c>
      <c r="C122" s="1" t="s">
        <v>212</v>
      </c>
      <c r="D122" s="1" t="s">
        <v>212</v>
      </c>
      <c r="E122" s="1" t="s">
        <v>212</v>
      </c>
      <c r="F122" s="1" t="s">
        <v>212</v>
      </c>
      <c r="G122" s="1" t="s">
        <v>212</v>
      </c>
      <c r="H122" s="1" t="s">
        <v>212</v>
      </c>
      <c r="I122" s="1" t="s">
        <v>212</v>
      </c>
      <c r="J122" s="1" t="s">
        <v>212</v>
      </c>
      <c r="K122" s="1" t="s">
        <v>212</v>
      </c>
      <c r="L122" s="1" t="s">
        <v>212</v>
      </c>
      <c r="M122" s="1" t="s">
        <v>212</v>
      </c>
      <c r="N122" s="1" t="s">
        <v>212</v>
      </c>
      <c r="O122" s="1" t="s">
        <v>212</v>
      </c>
      <c r="P122" s="1">
        <v>69.114000000000004</v>
      </c>
      <c r="Q122" s="68">
        <f>'Table 2.2 ForeignBank'!E11</f>
        <v>87.286000000000001</v>
      </c>
      <c r="R122" s="68">
        <f>'Table 2.2 ForeignBank'!I11</f>
        <v>98.811999999999998</v>
      </c>
      <c r="S122" s="68">
        <f>'Table 2.2 ForeignBank'!M11</f>
        <v>85.317999999999998</v>
      </c>
      <c r="T122" s="68">
        <f>'Table 2.2 ForeignBank'!Q11</f>
        <v>80.983000000000004</v>
      </c>
      <c r="U122" s="68">
        <f>'Table 2.2 ForeignBank'!U11</f>
        <v>84.084999999999994</v>
      </c>
      <c r="V122" s="68">
        <f>'Table 2.2 ForeignBank'!Y11</f>
        <v>97.168999999999997</v>
      </c>
      <c r="W122" s="68">
        <f>'Table 2.2 ForeignBank'!AC11</f>
        <v>64.834000000000003</v>
      </c>
      <c r="X122" s="68">
        <f>'Table 2.2 ForeignBank'!AG11</f>
        <v>46.756999999999998</v>
      </c>
      <c r="Y122" s="68">
        <f>'Table 2.2 ForeignBank'!AK11</f>
        <v>23.626999999999999</v>
      </c>
      <c r="Z122" s="68">
        <f>'Table 2.2 ForeignBank'!AO11</f>
        <v>24.091000000000001</v>
      </c>
      <c r="AA122" s="68">
        <f>'Table 2.2 ForeignBank'!AS11</f>
        <v>16.417999999999999</v>
      </c>
      <c r="AB122" s="68">
        <f>'Table 2.2 ForeignBank'!AW11</f>
        <v>16.055</v>
      </c>
      <c r="AC122" s="68">
        <f>'Table 2.2 ForeignBank'!BA11</f>
        <v>16.103000000000002</v>
      </c>
      <c r="AD122" s="68">
        <f>'Table 2.2 ForeignBank'!BE11</f>
        <v>16.015000000000001</v>
      </c>
      <c r="AE122" s="68">
        <f>'Table 2.2 ForeignBank'!BI11</f>
        <v>16.521000000000001</v>
      </c>
      <c r="AF122" s="68">
        <f>'Table 2.2 ForeignBank'!BM11</f>
        <v>18.346</v>
      </c>
      <c r="AG122" s="68">
        <f>'Table 2.2 ForeignBank'!BQ11</f>
        <v>19.306000000000001</v>
      </c>
      <c r="AH122" s="68">
        <f>'Table 2.2 ForeignBank'!BU11</f>
        <v>13.176</v>
      </c>
      <c r="AI122" s="68">
        <f>'Table 2.2 ForeignBank'!BY11</f>
        <v>10.196999999999999</v>
      </c>
      <c r="AJ122" s="68">
        <f>'Table 2.2 ForeignBank'!CC11</f>
        <v>11.249000000000001</v>
      </c>
      <c r="AL122" t="s">
        <v>9</v>
      </c>
      <c r="AM122" s="35" t="str">
        <f>IF(ISNUMBER(B122/B$11),B122/B$11,"…")</f>
        <v>…</v>
      </c>
      <c r="AN122" s="35" t="str">
        <f t="shared" ref="AN122" si="1277">IF(ISNUMBER(C122/C$11),C122/C$11,"…")</f>
        <v>…</v>
      </c>
      <c r="AO122" s="35" t="str">
        <f t="shared" ref="AO122" si="1278">IF(ISNUMBER(D122/D$11),D122/D$11,"…")</f>
        <v>…</v>
      </c>
      <c r="AP122" s="35" t="str">
        <f t="shared" ref="AP122" si="1279">IF(ISNUMBER(E122/E$11),E122/E$11,"…")</f>
        <v>…</v>
      </c>
      <c r="AQ122" s="35" t="str">
        <f t="shared" ref="AQ122" si="1280">IF(ISNUMBER(F122/F$11),F122/F$11,"…")</f>
        <v>…</v>
      </c>
      <c r="AR122" s="35" t="str">
        <f t="shared" ref="AR122" si="1281">IF(ISNUMBER(G122/G$11),G122/G$11,"…")</f>
        <v>…</v>
      </c>
      <c r="AS122" s="35" t="str">
        <f t="shared" ref="AS122" si="1282">IF(ISNUMBER(H122/H$11),H122/H$11,"…")</f>
        <v>…</v>
      </c>
      <c r="AT122" s="35" t="str">
        <f t="shared" ref="AT122" si="1283">IF(ISNUMBER(I122/I$11),I122/I$11,"…")</f>
        <v>…</v>
      </c>
      <c r="AU122" s="35" t="str">
        <f t="shared" ref="AU122" si="1284">IF(ISNUMBER(J122/J$11),J122/J$11,"…")</f>
        <v>…</v>
      </c>
      <c r="AV122" s="35" t="str">
        <f t="shared" ref="AV122" si="1285">IF(ISNUMBER(K122/K$11),K122/K$11,"…")</f>
        <v>…</v>
      </c>
      <c r="AW122" s="35" t="str">
        <f t="shared" ref="AW122" si="1286">IF(ISNUMBER(L122/L$11),L122/L$11,"…")</f>
        <v>…</v>
      </c>
      <c r="AX122" s="35" t="str">
        <f t="shared" ref="AX122" si="1287">IF(ISNUMBER(M122/M$11),M122/M$11,"…")</f>
        <v>…</v>
      </c>
      <c r="AY122" s="35" t="str">
        <f t="shared" ref="AY122" si="1288">IF(ISNUMBER(N122/N$11),N122/N$11,"…")</f>
        <v>…</v>
      </c>
      <c r="AZ122" s="35" t="str">
        <f t="shared" ref="AZ122" si="1289">IF(ISNUMBER(O122/O$11),O122/O$11,"…")</f>
        <v>…</v>
      </c>
      <c r="BA122" s="35">
        <f t="shared" ref="BA122" si="1290">IF(ISNUMBER(P122/P$11),P122/P$11,"…")</f>
        <v>0.38077240923365108</v>
      </c>
      <c r="BB122" s="35">
        <f t="shared" ref="BB122" si="1291">IF(ISNUMBER(Q122/Q$11),Q122/Q$11,"…")</f>
        <v>0.43800242871910156</v>
      </c>
      <c r="BC122" s="35">
        <f t="shared" ref="BC122" si="1292">IF(ISNUMBER(R122/R$11),R122/R$11,"…")</f>
        <v>0.46179010730175346</v>
      </c>
      <c r="BD122" s="35">
        <f t="shared" ref="BD122" si="1293">IF(ISNUMBER(S122/S$11),S122/S$11,"…")</f>
        <v>0.3779648252336863</v>
      </c>
      <c r="BE122" s="35">
        <f t="shared" ref="BE122" si="1294">IF(ISNUMBER(T122/T$11),T122/T$11,"…")</f>
        <v>0.33754871516995605</v>
      </c>
      <c r="BF122" s="35">
        <f t="shared" ref="BF122" si="1295">IF(ISNUMBER(U122/U$11),U122/U$11,"…")</f>
        <v>0.31757152299121899</v>
      </c>
      <c r="BG122" s="35">
        <f t="shared" ref="BG122" si="1296">IF(ISNUMBER(V122/V$11),V122/V$11,"…")</f>
        <v>0.3227541170921604</v>
      </c>
      <c r="BH122" s="35">
        <f t="shared" ref="BH122" si="1297">IF(ISNUMBER(W122/W$11),W122/W$11,"…")</f>
        <v>0.19612790029343258</v>
      </c>
      <c r="BI122" s="35">
        <f t="shared" ref="BI122" si="1298">IF(ISNUMBER(X122/X$11),X122/X$11,"…")</f>
        <v>0.13125324575069827</v>
      </c>
      <c r="BJ122" s="35">
        <f t="shared" ref="BJ122" si="1299">IF(ISNUMBER(Y122/Y$11),Y122/Y$11,"…")</f>
        <v>7.7443991018896374E-2</v>
      </c>
      <c r="BK122" s="35">
        <f t="shared" ref="BK122" si="1300">IF(ISNUMBER(Z122/Z$11),Z122/Z$11,"…")</f>
        <v>7.4989805669604087E-2</v>
      </c>
      <c r="BL122" s="35">
        <f t="shared" ref="BL122" si="1301">IF(ISNUMBER(AA122/AA$11),AA122/AA$11,"…")</f>
        <v>5.1046074538834876E-2</v>
      </c>
      <c r="BM122" s="35">
        <f t="shared" ref="BM122" si="1302">IF(ISNUMBER(AB122/AB$11),AB122/AB$11,"…")</f>
        <v>5.0970357506817734E-2</v>
      </c>
      <c r="BN122" s="35">
        <f t="shared" ref="BN122" si="1303">IF(ISNUMBER(AC122/AC$11),AC122/AC$11,"…")</f>
        <v>5.0412459888862803E-2</v>
      </c>
      <c r="BO122" s="35">
        <f t="shared" ref="BO122" si="1304">IF(ISNUMBER(AD122/AD$11),AD122/AD$11,"…")</f>
        <v>4.9581429332144496E-2</v>
      </c>
      <c r="BP122" s="35">
        <f t="shared" ref="BP122:BU122" si="1305">IF(ISNUMBER(AE122/AE$11),AE122/AE$11,"…")</f>
        <v>4.8389647819668674E-2</v>
      </c>
      <c r="BQ122" s="35">
        <f t="shared" si="1305"/>
        <v>5.4085925454229203E-2</v>
      </c>
      <c r="BR122" s="35">
        <f t="shared" si="1305"/>
        <v>5.5034521291455481E-2</v>
      </c>
      <c r="BS122" s="35">
        <f t="shared" si="1305"/>
        <v>3.6183785951046432E-2</v>
      </c>
      <c r="BT122" s="35">
        <f t="shared" si="1305"/>
        <v>2.770886265132267E-2</v>
      </c>
      <c r="BU122" s="35">
        <f t="shared" si="1305"/>
        <v>3.0476918116819608E-2</v>
      </c>
    </row>
    <row r="123" spans="1:73">
      <c r="A123" s="34" t="s">
        <v>10</v>
      </c>
      <c r="B123" s="1" t="s">
        <v>212</v>
      </c>
      <c r="C123" s="1" t="s">
        <v>212</v>
      </c>
      <c r="D123" s="1" t="s">
        <v>212</v>
      </c>
      <c r="E123" s="1" t="s">
        <v>212</v>
      </c>
      <c r="F123" s="1" t="s">
        <v>212</v>
      </c>
      <c r="G123" s="1" t="s">
        <v>212</v>
      </c>
      <c r="H123" s="1" t="s">
        <v>212</v>
      </c>
      <c r="I123" s="1" t="s">
        <v>212</v>
      </c>
      <c r="J123" s="1" t="s">
        <v>212</v>
      </c>
      <c r="K123" s="1" t="s">
        <v>212</v>
      </c>
      <c r="L123" s="1" t="s">
        <v>212</v>
      </c>
      <c r="M123" s="1" t="s">
        <v>212</v>
      </c>
      <c r="N123" s="1" t="s">
        <v>212</v>
      </c>
      <c r="O123" s="1">
        <v>4.6989999999999998</v>
      </c>
      <c r="P123" s="1">
        <v>5.4790000000000001</v>
      </c>
      <c r="Q123" s="68">
        <f>'Table 2.2 ForeignBank'!E12</f>
        <v>7.8280000000000003</v>
      </c>
      <c r="R123" s="68">
        <f>'Table 2.2 ForeignBank'!I12</f>
        <v>8.6859999999999999</v>
      </c>
      <c r="S123" s="68">
        <f>'Table 2.2 ForeignBank'!M12</f>
        <v>6.6520000000000001</v>
      </c>
      <c r="T123" s="68">
        <f>'Table 2.2 ForeignBank'!Q12</f>
        <v>6.0590000000000002</v>
      </c>
      <c r="U123" s="68">
        <f>'Table 2.2 ForeignBank'!U12</f>
        <v>9.6039999999999992</v>
      </c>
      <c r="V123" s="68">
        <f>'Table 2.2 ForeignBank'!Y12</f>
        <v>22.449000000000002</v>
      </c>
      <c r="W123" s="68">
        <f>'Table 2.2 ForeignBank'!AC12</f>
        <v>17.385000000000002</v>
      </c>
      <c r="X123" s="68">
        <f>'Table 2.2 ForeignBank'!AG12</f>
        <v>11.974</v>
      </c>
      <c r="Y123" s="68">
        <f>'Table 2.2 ForeignBank'!AK12</f>
        <v>10.965</v>
      </c>
      <c r="Z123" s="68">
        <f>'Table 2.2 ForeignBank'!AO12</f>
        <v>10.962999999999999</v>
      </c>
      <c r="AA123" s="68">
        <f>'Table 2.2 ForeignBank'!AS12</f>
        <v>10.311</v>
      </c>
      <c r="AB123" s="68">
        <f>'Table 2.2 ForeignBank'!AW12</f>
        <v>10.311999999999999</v>
      </c>
      <c r="AC123" s="68">
        <f>'Table 2.2 ForeignBank'!BA12</f>
        <v>10.772</v>
      </c>
      <c r="AD123" s="68">
        <f>'Table 2.2 ForeignBank'!BE12</f>
        <v>11.255000000000001</v>
      </c>
      <c r="AE123" s="68">
        <f>'Table 2.2 ForeignBank'!BI12</f>
        <v>14.866</v>
      </c>
      <c r="AF123" s="68">
        <f>'Table 2.2 ForeignBank'!BM12</f>
        <v>18.103999999999999</v>
      </c>
      <c r="AG123" s="68">
        <f>'Table 2.2 ForeignBank'!BQ12</f>
        <v>18.289000000000001</v>
      </c>
      <c r="AH123" s="68">
        <f>'Table 2.2 ForeignBank'!BU12</f>
        <v>21.626999999999999</v>
      </c>
      <c r="AI123" s="68">
        <f>'Table 2.2 ForeignBank'!BY12</f>
        <v>15.211</v>
      </c>
      <c r="AJ123" s="68">
        <f>'Table 2.2 ForeignBank'!CC12</f>
        <v>16.056000000000001</v>
      </c>
      <c r="AL123" t="s">
        <v>10</v>
      </c>
      <c r="AM123" s="35" t="str">
        <f>IF(ISNUMBER(B123/B$12),B123/B$12,"…")</f>
        <v>…</v>
      </c>
      <c r="AN123" s="35" t="str">
        <f t="shared" ref="AN123" si="1306">IF(ISNUMBER(C123/C$12),C123/C$12,"…")</f>
        <v>…</v>
      </c>
      <c r="AO123" s="35" t="str">
        <f t="shared" ref="AO123" si="1307">IF(ISNUMBER(D123/D$12),D123/D$12,"…")</f>
        <v>…</v>
      </c>
      <c r="AP123" s="35" t="str">
        <f t="shared" ref="AP123" si="1308">IF(ISNUMBER(E123/E$12),E123/E$12,"…")</f>
        <v>…</v>
      </c>
      <c r="AQ123" s="35" t="str">
        <f t="shared" ref="AQ123" si="1309">IF(ISNUMBER(F123/F$12),F123/F$12,"…")</f>
        <v>…</v>
      </c>
      <c r="AR123" s="35" t="str">
        <f t="shared" ref="AR123" si="1310">IF(ISNUMBER(G123/G$12),G123/G$12,"…")</f>
        <v>…</v>
      </c>
      <c r="AS123" s="35" t="str">
        <f t="shared" ref="AS123" si="1311">IF(ISNUMBER(H123/H$12),H123/H$12,"…")</f>
        <v>…</v>
      </c>
      <c r="AT123" s="35" t="str">
        <f t="shared" ref="AT123" si="1312">IF(ISNUMBER(I123/I$12),I123/I$12,"…")</f>
        <v>…</v>
      </c>
      <c r="AU123" s="35" t="str">
        <f t="shared" ref="AU123" si="1313">IF(ISNUMBER(J123/J$12),J123/J$12,"…")</f>
        <v>…</v>
      </c>
      <c r="AV123" s="35" t="str">
        <f t="shared" ref="AV123" si="1314">IF(ISNUMBER(K123/K$12),K123/K$12,"…")</f>
        <v>…</v>
      </c>
      <c r="AW123" s="35" t="str">
        <f t="shared" ref="AW123" si="1315">IF(ISNUMBER(L123/L$12),L123/L$12,"…")</f>
        <v>…</v>
      </c>
      <c r="AX123" s="35" t="str">
        <f t="shared" ref="AX123" si="1316">IF(ISNUMBER(M123/M$12),M123/M$12,"…")</f>
        <v>…</v>
      </c>
      <c r="AY123" s="35" t="str">
        <f t="shared" ref="AY123" si="1317">IF(ISNUMBER(N123/N$12),N123/N$12,"…")</f>
        <v>…</v>
      </c>
      <c r="AZ123" s="35">
        <f t="shared" ref="AZ123" si="1318">IF(ISNUMBER(O123/O$12),O123/O$12,"…")</f>
        <v>0.1118569830274465</v>
      </c>
      <c r="BA123" s="35">
        <f t="shared" ref="BA123" si="1319">IF(ISNUMBER(P123/P$12),P123/P$12,"…")</f>
        <v>0.1261599392111262</v>
      </c>
      <c r="BB123" s="35">
        <f t="shared" ref="BB123" si="1320">IF(ISNUMBER(Q123/Q$12),Q123/Q$12,"…")</f>
        <v>0.17825750330190829</v>
      </c>
      <c r="BC123" s="35">
        <f t="shared" ref="BC123" si="1321">IF(ISNUMBER(R123/R$12),R123/R$12,"…")</f>
        <v>0.1957143822807057</v>
      </c>
      <c r="BD123" s="35">
        <f t="shared" ref="BD123" si="1322">IF(ISNUMBER(S123/S$12),S123/S$12,"…")</f>
        <v>0.15208395253663778</v>
      </c>
      <c r="BE123" s="35">
        <f t="shared" ref="BE123" si="1323">IF(ISNUMBER(T123/T$12),T123/T$12,"…")</f>
        <v>0.12838224388176714</v>
      </c>
      <c r="BF123" s="35">
        <f t="shared" ref="BF123" si="1324">IF(ISNUMBER(U123/U$12),U123/U$12,"…")</f>
        <v>0.12062144409138292</v>
      </c>
      <c r="BG123" s="35">
        <f t="shared" ref="BG123" si="1325">IF(ISNUMBER(V123/V$12),V123/V$12,"…")</f>
        <v>0.21440646399816626</v>
      </c>
      <c r="BH123" s="35">
        <f t="shared" ref="BH123" si="1326">IF(ISNUMBER(W123/W$12),W123/W$12,"…")</f>
        <v>0.12053664286209528</v>
      </c>
      <c r="BI123" s="35">
        <f t="shared" ref="BI123" si="1327">IF(ISNUMBER(X123/X$12),X123/X$12,"…")</f>
        <v>6.3111734228654862E-2</v>
      </c>
      <c r="BJ123" s="35">
        <f t="shared" ref="BJ123" si="1328">IF(ISNUMBER(Y123/Y$12),Y123/Y$12,"…")</f>
        <v>5.2207821888718538E-2</v>
      </c>
      <c r="BK123" s="35">
        <f t="shared" ref="BK123" si="1329">IF(ISNUMBER(Z123/Z$12),Z123/Z$12,"…")</f>
        <v>5.0933368022969494E-2</v>
      </c>
      <c r="BL123" s="35">
        <f t="shared" ref="BL123" si="1330">IF(ISNUMBER(AA123/AA$12),AA123/AA$12,"…")</f>
        <v>5.0697951136045159E-2</v>
      </c>
      <c r="BM123" s="35">
        <f t="shared" ref="BM123" si="1331">IF(ISNUMBER(AB123/AB$12),AB123/AB$12,"…")</f>
        <v>5.1156376191846327E-2</v>
      </c>
      <c r="BN123" s="35">
        <f t="shared" ref="BN123" si="1332">IF(ISNUMBER(AC123/AC$12),AC123/AC$12,"…")</f>
        <v>5.368953572407606E-2</v>
      </c>
      <c r="BO123" s="35">
        <f t="shared" ref="BO123" si="1333">IF(ISNUMBER(AD123/AD$12),AD123/AD$12,"…")</f>
        <v>5.5922131351174097E-2</v>
      </c>
      <c r="BP123" s="35">
        <f t="shared" ref="BP123:BU123" si="1334">IF(ISNUMBER(AE123/AE$12),AE123/AE$12,"…")</f>
        <v>7.2218335859469115E-2</v>
      </c>
      <c r="BQ123" s="35">
        <f t="shared" si="1334"/>
        <v>8.9014322731005041E-2</v>
      </c>
      <c r="BR123" s="35">
        <f t="shared" si="1334"/>
        <v>8.3938775041879896E-2</v>
      </c>
      <c r="BS123" s="35">
        <f t="shared" si="1334"/>
        <v>9.1590542377618822E-2</v>
      </c>
      <c r="BT123" s="35">
        <f t="shared" si="1334"/>
        <v>6.7670611264347369E-2</v>
      </c>
      <c r="BU123" s="35">
        <f t="shared" si="1334"/>
        <v>7.2742429459415392E-2</v>
      </c>
    </row>
    <row r="124" spans="1:73">
      <c r="A124" s="34" t="s">
        <v>11</v>
      </c>
      <c r="B124" s="1">
        <v>11.523</v>
      </c>
      <c r="C124" s="1">
        <v>20.015000000000001</v>
      </c>
      <c r="D124" s="1">
        <v>28.387</v>
      </c>
      <c r="E124" s="1">
        <v>42.850999999999999</v>
      </c>
      <c r="F124" s="1">
        <v>86.691000000000003</v>
      </c>
      <c r="G124" s="1">
        <v>136.21899999999999</v>
      </c>
      <c r="H124" s="1">
        <v>156.87100000000001</v>
      </c>
      <c r="I124" s="1">
        <v>197.67099999999999</v>
      </c>
      <c r="J124" s="1">
        <v>40.814</v>
      </c>
      <c r="K124" s="1">
        <v>57.850999999999999</v>
      </c>
      <c r="L124" s="1">
        <v>173.44800000000001</v>
      </c>
      <c r="M124" s="1">
        <v>168.06</v>
      </c>
      <c r="N124" s="1">
        <v>208.33500000000001</v>
      </c>
      <c r="O124" s="1">
        <v>207.89699999999999</v>
      </c>
      <c r="P124" s="1">
        <v>234.613</v>
      </c>
      <c r="Q124" s="68">
        <f>'Table 2.2 ForeignBank'!E13</f>
        <v>247.57499999999999</v>
      </c>
      <c r="R124" s="68">
        <f>'Table 2.2 ForeignBank'!I13</f>
        <v>307.85399999999998</v>
      </c>
      <c r="S124" s="68">
        <f>'Table 2.2 ForeignBank'!M13</f>
        <v>261.18200000000002</v>
      </c>
      <c r="T124" s="68">
        <f>'Table 2.2 ForeignBank'!Q13</f>
        <v>230.886</v>
      </c>
      <c r="U124" s="68">
        <f>'Table 2.2 ForeignBank'!U13</f>
        <v>242.02199999999999</v>
      </c>
      <c r="V124" s="68">
        <f>'Table 2.2 ForeignBank'!Y13</f>
        <v>249.946</v>
      </c>
      <c r="W124" s="68">
        <f>'Table 2.2 ForeignBank'!AC13</f>
        <v>177.601</v>
      </c>
      <c r="X124" s="68">
        <f>'Table 2.2 ForeignBank'!AG13</f>
        <v>135.40299999999999</v>
      </c>
      <c r="Y124" s="68">
        <f>'Table 2.2 ForeignBank'!AK13</f>
        <v>149.02699999999999</v>
      </c>
      <c r="Z124" s="68">
        <f>'Table 2.2 ForeignBank'!AO13</f>
        <v>144.81399999999999</v>
      </c>
      <c r="AA124" s="68">
        <f>'Table 2.2 ForeignBank'!AS13</f>
        <v>143.31899999999999</v>
      </c>
      <c r="AB124" s="68">
        <f>'Table 2.2 ForeignBank'!AW13</f>
        <v>121.092</v>
      </c>
      <c r="AC124" s="68">
        <f>'Table 2.2 ForeignBank'!BA13</f>
        <v>110.467</v>
      </c>
      <c r="AD124" s="68">
        <f>'Table 2.2 ForeignBank'!BE13</f>
        <v>123.28700000000001</v>
      </c>
      <c r="AE124" s="68">
        <f>'Table 2.2 ForeignBank'!BI13</f>
        <v>132.197</v>
      </c>
      <c r="AF124" s="68">
        <f>'Table 2.2 ForeignBank'!BM13</f>
        <v>139.41800000000001</v>
      </c>
      <c r="AG124" s="68">
        <f>'Table 2.2 ForeignBank'!BQ13</f>
        <v>165.73699999999999</v>
      </c>
      <c r="AH124" s="68">
        <f>'Table 2.2 ForeignBank'!BU13</f>
        <v>137.309</v>
      </c>
      <c r="AI124" s="68">
        <f>'Table 2.2 ForeignBank'!BY13</f>
        <v>137.976</v>
      </c>
      <c r="AJ124" s="68">
        <f>'Table 2.2 ForeignBank'!CC13</f>
        <v>164.58699999999999</v>
      </c>
      <c r="AL124" t="s">
        <v>11</v>
      </c>
      <c r="AM124" s="35">
        <f>IF(ISNUMBER(B124/B$13),B124/B$13,"…")</f>
        <v>1.5264273413697179E-2</v>
      </c>
      <c r="AN124" s="35">
        <f t="shared" ref="AN124" si="1335">IF(ISNUMBER(C124/C$13),C124/C$13,"…")</f>
        <v>2.3838732729871366E-2</v>
      </c>
      <c r="AO124" s="35">
        <f t="shared" ref="AO124" si="1336">IF(ISNUMBER(D124/D$13),D124/D$13,"…")</f>
        <v>2.9950411479215025E-2</v>
      </c>
      <c r="AP124" s="35">
        <f t="shared" ref="AP124" si="1337">IF(ISNUMBER(E124/E$13),E124/E$13,"…")</f>
        <v>4.654176170305202E-2</v>
      </c>
      <c r="AQ124" s="35">
        <f t="shared" ref="AQ124" si="1338">IF(ISNUMBER(F124/F$13),F124/F$13,"…")</f>
        <v>8.9105766265803271E-2</v>
      </c>
      <c r="AR124" s="35">
        <f t="shared" ref="AR124" si="1339">IF(ISNUMBER(G124/G$13),G124/G$13,"…")</f>
        <v>0.13139673965467347</v>
      </c>
      <c r="AS124" s="35">
        <f t="shared" ref="AS124" si="1340">IF(ISNUMBER(H124/H$13),H124/H$13,"…")</f>
        <v>0.14305216122560643</v>
      </c>
      <c r="AT124" s="35">
        <f t="shared" ref="AT124" si="1341">IF(ISNUMBER(I124/I$13),I124/I$13,"…")</f>
        <v>0.15683195810853695</v>
      </c>
      <c r="AU124" s="35">
        <f t="shared" ref="AU124" si="1342">IF(ISNUMBER(J124/J$13),J124/J$13,"…")</f>
        <v>3.2089000707602795E-2</v>
      </c>
      <c r="AV124" s="35">
        <f t="shared" ref="AV124" si="1343">IF(ISNUMBER(K124/K$13),K124/K$13,"…")</f>
        <v>4.4511041009463723E-2</v>
      </c>
      <c r="AW124" s="35">
        <f t="shared" ref="AW124" si="1344">IF(ISNUMBER(L124/L$13),L124/L$13,"…")</f>
        <v>0.13028468414331856</v>
      </c>
      <c r="AX124" s="35">
        <f t="shared" ref="AX124" si="1345">IF(ISNUMBER(M124/M$13),M124/M$13,"…")</f>
        <v>0.12416064493202786</v>
      </c>
      <c r="AY124" s="35">
        <f t="shared" ref="AY124" si="1346">IF(ISNUMBER(N124/N$13),N124/N$13,"…")</f>
        <v>0.14671199913804456</v>
      </c>
      <c r="AZ124" s="35">
        <f t="shared" ref="AZ124" si="1347">IF(ISNUMBER(O124/O$13),O124/O$13,"…")</f>
        <v>0.1447607548557176</v>
      </c>
      <c r="BA124" s="35">
        <f t="shared" ref="BA124" si="1348">IF(ISNUMBER(P124/P$13),P124/P$13,"…")</f>
        <v>0.15945684369065727</v>
      </c>
      <c r="BB124" s="35">
        <f t="shared" ref="BB124" si="1349">IF(ISNUMBER(Q124/Q$13),Q124/Q$13,"…")</f>
        <v>0.16218888003034468</v>
      </c>
      <c r="BC124" s="35">
        <f t="shared" ref="BC124" si="1350">IF(ISNUMBER(R124/R$13),R124/R$13,"…")</f>
        <v>0.19341815097540285</v>
      </c>
      <c r="BD124" s="35">
        <f t="shared" ref="BD124" si="1351">IF(ISNUMBER(S124/S$13),S124/S$13,"…")</f>
        <v>0.15758508944414848</v>
      </c>
      <c r="BE124" s="35">
        <f t="shared" ref="BE124" si="1352">IF(ISNUMBER(T124/T$13),T124/T$13,"…")</f>
        <v>0.13761850124424443</v>
      </c>
      <c r="BF124" s="35">
        <f t="shared" ref="BF124" si="1353">IF(ISNUMBER(U124/U$13),U124/U$13,"…")</f>
        <v>0.13918501355205246</v>
      </c>
      <c r="BG124" s="35">
        <f t="shared" ref="BG124" si="1354">IF(ISNUMBER(V124/V$13),V124/V$13,"…")</f>
        <v>0.13587817466400939</v>
      </c>
      <c r="BH124" s="35">
        <f t="shared" ref="BH124" si="1355">IF(ISNUMBER(W124/W$13),W124/W$13,"…")</f>
        <v>9.2447556087658117E-2</v>
      </c>
      <c r="BI124" s="35">
        <f t="shared" ref="BI124" si="1356">IF(ISNUMBER(X124/X$13),X124/X$13,"…")</f>
        <v>6.8592760027416225E-2</v>
      </c>
      <c r="BJ124" s="35">
        <f t="shared" ref="BJ124" si="1357">IF(ISNUMBER(Y124/Y$13),Y124/Y$13,"…")</f>
        <v>7.2507295637019298E-2</v>
      </c>
      <c r="BK124" s="35">
        <f t="shared" ref="BK124" si="1358">IF(ISNUMBER(Z124/Z$13),Z124/Z$13,"…")</f>
        <v>6.776230085050311E-2</v>
      </c>
      <c r="BL124" s="35">
        <f t="shared" ref="BL124" si="1359">IF(ISNUMBER(AA124/AA$13),AA124/AA$13,"…")</f>
        <v>6.5014262229044856E-2</v>
      </c>
      <c r="BM124" s="35">
        <f t="shared" ref="BM124" si="1360">IF(ISNUMBER(AB124/AB$13),AB124/AB$13,"…")</f>
        <v>5.4030104475514172E-2</v>
      </c>
      <c r="BN124" s="35">
        <f t="shared" ref="BN124" si="1361">IF(ISNUMBER(AC124/AC$13),AC124/AC$13,"…")</f>
        <v>4.8284408000559477E-2</v>
      </c>
      <c r="BO124" s="35">
        <f t="shared" ref="BO124" si="1362">IF(ISNUMBER(AD124/AD$13),AD124/AD$13,"…")</f>
        <v>5.2863030009900537E-2</v>
      </c>
      <c r="BP124" s="35">
        <f t="shared" ref="BP124:BU124" si="1363">IF(ISNUMBER(AE124/AE$13),AE124/AE$13,"…")</f>
        <v>5.5437088589387631E-2</v>
      </c>
      <c r="BQ124" s="35">
        <f t="shared" si="1363"/>
        <v>5.7747907012192602E-2</v>
      </c>
      <c r="BR124" s="35">
        <f t="shared" si="1363"/>
        <v>6.4323191270454536E-2</v>
      </c>
      <c r="BS124" s="35">
        <f t="shared" si="1363"/>
        <v>5.113599756887173E-2</v>
      </c>
      <c r="BT124" s="35">
        <f t="shared" si="1363"/>
        <v>4.9938687788373702E-2</v>
      </c>
      <c r="BU124" s="35">
        <f t="shared" si="1363"/>
        <v>5.7379155218690761E-2</v>
      </c>
    </row>
    <row r="125" spans="1:73">
      <c r="A125" s="34" t="s">
        <v>12</v>
      </c>
      <c r="B125" s="1" t="s">
        <v>212</v>
      </c>
      <c r="C125" s="1" t="s">
        <v>212</v>
      </c>
      <c r="D125" s="1" t="s">
        <v>212</v>
      </c>
      <c r="E125" s="1" t="s">
        <v>212</v>
      </c>
      <c r="F125" s="1" t="s">
        <v>212</v>
      </c>
      <c r="G125" s="1" t="s">
        <v>212</v>
      </c>
      <c r="H125" s="1" t="s">
        <v>212</v>
      </c>
      <c r="I125" s="1" t="s">
        <v>212</v>
      </c>
      <c r="J125" s="1" t="s">
        <v>212</v>
      </c>
      <c r="K125" s="1" t="s">
        <v>212</v>
      </c>
      <c r="L125" s="1" t="s">
        <v>212</v>
      </c>
      <c r="M125" s="1" t="s">
        <v>212</v>
      </c>
      <c r="N125" s="1" t="s">
        <v>212</v>
      </c>
      <c r="O125" s="1" t="s">
        <v>212</v>
      </c>
      <c r="P125" s="1">
        <v>2184.145</v>
      </c>
      <c r="Q125" s="68">
        <f>'Table 2.2 ForeignBank'!E14</f>
        <v>2732.873</v>
      </c>
      <c r="R125" s="68">
        <f>'Table 2.2 ForeignBank'!I14</f>
        <v>3415.0709999999999</v>
      </c>
      <c r="S125" s="68">
        <f>'Table 2.2 ForeignBank'!M14</f>
        <v>3050.6379999999999</v>
      </c>
      <c r="T125" s="68">
        <f>'Table 2.2 ForeignBank'!Q14</f>
        <v>3328.3919999999998</v>
      </c>
      <c r="U125" s="68">
        <f>'Table 2.2 ForeignBank'!U14</f>
        <v>2671.02</v>
      </c>
      <c r="V125" s="68">
        <f>'Table 2.2 ForeignBank'!Y14</f>
        <v>2321.3539999999998</v>
      </c>
      <c r="W125" s="68">
        <f>'Table 2.2 ForeignBank'!AC14</f>
        <v>1945.817</v>
      </c>
      <c r="X125" s="68">
        <f>'Table 2.2 ForeignBank'!AG14</f>
        <v>2987.11</v>
      </c>
      <c r="Y125" s="68">
        <f>'Table 2.2 ForeignBank'!AK14</f>
        <v>2775.9879999999998</v>
      </c>
      <c r="Z125" s="68">
        <f>'Table 2.2 ForeignBank'!AO14</f>
        <v>2119.989</v>
      </c>
      <c r="AA125" s="68">
        <f>'Table 2.2 ForeignBank'!AS14</f>
        <v>5688.4139999999998</v>
      </c>
      <c r="AB125" s="68">
        <f>'Table 2.2 ForeignBank'!AW14</f>
        <v>8711.4519999999993</v>
      </c>
      <c r="AC125" s="68">
        <f>'Table 2.2 ForeignBank'!BA14</f>
        <v>8448.9130000000005</v>
      </c>
      <c r="AD125" s="68">
        <f>'Table 2.2 ForeignBank'!BE14</f>
        <v>9306.1309999999994</v>
      </c>
      <c r="AE125" s="68">
        <f>'Table 2.2 ForeignBank'!BI14</f>
        <v>10865.868</v>
      </c>
      <c r="AF125" s="68">
        <f>'Table 2.2 ForeignBank'!BM14</f>
        <v>12910.441999999999</v>
      </c>
      <c r="AG125" s="68">
        <f>'Table 2.2 ForeignBank'!BQ14</f>
        <v>15933.199000000001</v>
      </c>
      <c r="AH125" s="68">
        <f>'Table 2.2 ForeignBank'!BU14</f>
        <v>15150.491</v>
      </c>
      <c r="AI125" s="68">
        <f>'Table 2.2 ForeignBank'!BY14</f>
        <v>18748.312000000002</v>
      </c>
      <c r="AJ125" s="68">
        <f>'Table 2.2 ForeignBank'!CC14</f>
        <v>12722.679</v>
      </c>
      <c r="AL125" t="s">
        <v>12</v>
      </c>
      <c r="AM125" s="35" t="str">
        <f>IF(ISNUMBER(B125/B$14),B125/B$14,"…")</f>
        <v>…</v>
      </c>
      <c r="AN125" s="35" t="str">
        <f t="shared" ref="AN125" si="1364">IF(ISNUMBER(C125/C$14),C125/C$14,"…")</f>
        <v>…</v>
      </c>
      <c r="AO125" s="35" t="str">
        <f t="shared" ref="AO125" si="1365">IF(ISNUMBER(D125/D$14),D125/D$14,"…")</f>
        <v>…</v>
      </c>
      <c r="AP125" s="35" t="str">
        <f t="shared" ref="AP125" si="1366">IF(ISNUMBER(E125/E$14),E125/E$14,"…")</f>
        <v>…</v>
      </c>
      <c r="AQ125" s="35" t="str">
        <f t="shared" ref="AQ125" si="1367">IF(ISNUMBER(F125/F$14),F125/F$14,"…")</f>
        <v>…</v>
      </c>
      <c r="AR125" s="35" t="str">
        <f t="shared" ref="AR125" si="1368">IF(ISNUMBER(G125/G$14),G125/G$14,"…")</f>
        <v>…</v>
      </c>
      <c r="AS125" s="35" t="str">
        <f t="shared" ref="AS125" si="1369">IF(ISNUMBER(H125/H$14),H125/H$14,"…")</f>
        <v>…</v>
      </c>
      <c r="AT125" s="35" t="str">
        <f t="shared" ref="AT125" si="1370">IF(ISNUMBER(I125/I$14),I125/I$14,"…")</f>
        <v>…</v>
      </c>
      <c r="AU125" s="35" t="str">
        <f t="shared" ref="AU125" si="1371">IF(ISNUMBER(J125/J$14),J125/J$14,"…")</f>
        <v>…</v>
      </c>
      <c r="AV125" s="35" t="str">
        <f t="shared" ref="AV125" si="1372">IF(ISNUMBER(K125/K$14),K125/K$14,"…")</f>
        <v>…</v>
      </c>
      <c r="AW125" s="35" t="str">
        <f t="shared" ref="AW125" si="1373">IF(ISNUMBER(L125/L$14),L125/L$14,"…")</f>
        <v>…</v>
      </c>
      <c r="AX125" s="35" t="str">
        <f t="shared" ref="AX125" si="1374">IF(ISNUMBER(M125/M$14),M125/M$14,"…")</f>
        <v>…</v>
      </c>
      <c r="AY125" s="35" t="str">
        <f t="shared" ref="AY125" si="1375">IF(ISNUMBER(N125/N$14),N125/N$14,"…")</f>
        <v>…</v>
      </c>
      <c r="AZ125" s="35" t="str">
        <f t="shared" ref="AZ125" si="1376">IF(ISNUMBER(O125/O$14),O125/O$14,"…")</f>
        <v>…</v>
      </c>
      <c r="BA125" s="35">
        <f t="shared" ref="BA125" si="1377">IF(ISNUMBER(P125/P$14),P125/P$14,"…")</f>
        <v>3.0422996720858254E-3</v>
      </c>
      <c r="BB125" s="35">
        <f t="shared" ref="BB125" si="1378">IF(ISNUMBER(Q125/Q$14),Q125/Q$14,"…")</f>
        <v>3.5887907702885163E-3</v>
      </c>
      <c r="BC125" s="35">
        <f t="shared" ref="BC125" si="1379">IF(ISNUMBER(R125/R$14),R125/R$14,"…")</f>
        <v>4.397514249549277E-3</v>
      </c>
      <c r="BD125" s="35">
        <f t="shared" ref="BD125" si="1380">IF(ISNUMBER(S125/S$14),S125/S$14,"…")</f>
        <v>3.9571263298206457E-3</v>
      </c>
      <c r="BE125" s="35">
        <f t="shared" ref="BE125" si="1381">IF(ISNUMBER(T125/T$14),T125/T$14,"…")</f>
        <v>4.3441258093391173E-3</v>
      </c>
      <c r="BF125" s="35">
        <f t="shared" ref="BF125" si="1382">IF(ISNUMBER(U125/U$14),U125/U$14,"…")</f>
        <v>3.4879026313370939E-3</v>
      </c>
      <c r="BG125" s="35">
        <f t="shared" ref="BG125" si="1383">IF(ISNUMBER(V125/V$14),V125/V$14,"…")</f>
        <v>2.8543437889261558E-3</v>
      </c>
      <c r="BH125" s="35">
        <f t="shared" ref="BH125" si="1384">IF(ISNUMBER(W125/W$14),W125/W$14,"…")</f>
        <v>2.2536148352947745E-3</v>
      </c>
      <c r="BI125" s="35">
        <f t="shared" ref="BI125" si="1385">IF(ISNUMBER(X125/X$14),X125/X$14,"…")</f>
        <v>3.280692513200512E-3</v>
      </c>
      <c r="BJ125" s="35">
        <f t="shared" ref="BJ125" si="1386">IF(ISNUMBER(Y125/Y$14),Y125/Y$14,"…")</f>
        <v>2.9216431905938174E-3</v>
      </c>
      <c r="BK125" s="35">
        <f t="shared" ref="BK125" si="1387">IF(ISNUMBER(Z125/Z$14),Z125/Z$14,"…")</f>
        <v>2.1436442861896454E-3</v>
      </c>
      <c r="BL125" s="35">
        <f t="shared" ref="BL125" si="1388">IF(ISNUMBER(AA125/AA$14),AA125/AA$14,"…")</f>
        <v>5.5248023378236212E-3</v>
      </c>
      <c r="BM125" s="35">
        <f t="shared" ref="BM125" si="1389">IF(ISNUMBER(AB125/AB$14),AB125/AB$14,"…")</f>
        <v>8.276720641747665E-3</v>
      </c>
      <c r="BN125" s="35">
        <f t="shared" ref="BN125" si="1390">IF(ISNUMBER(AC125/AC$14),AC125/AC$14,"…")</f>
        <v>7.8242260851789629E-3</v>
      </c>
      <c r="BO125" s="35">
        <f t="shared" ref="BO125" si="1391">IF(ISNUMBER(AD125/AD$14),AD125/AD$14,"…")</f>
        <v>8.4447852034781629E-3</v>
      </c>
      <c r="BP125" s="35">
        <f t="shared" ref="BP125:BU125" si="1392">IF(ISNUMBER(AE125/AE$14),AE125/AE$14,"…")</f>
        <v>9.7377061512266931E-3</v>
      </c>
      <c r="BQ125" s="35">
        <f t="shared" si="1392"/>
        <v>1.1378878318450089E-2</v>
      </c>
      <c r="BR125" s="35">
        <f t="shared" si="1392"/>
        <v>1.3055901874466657E-2</v>
      </c>
      <c r="BS125" s="35">
        <f t="shared" si="1392"/>
        <v>1.2410929786977431E-2</v>
      </c>
      <c r="BT125" s="35">
        <f t="shared" si="1392"/>
        <v>1.4742012508658373E-2</v>
      </c>
      <c r="BU125" s="35">
        <f t="shared" si="1392"/>
        <v>9.8045469014834876E-3</v>
      </c>
    </row>
    <row r="126" spans="1:73">
      <c r="A126" s="34" t="s">
        <v>13</v>
      </c>
      <c r="B126" s="1" t="s">
        <v>212</v>
      </c>
      <c r="C126" s="1" t="s">
        <v>212</v>
      </c>
      <c r="D126" s="1" t="s">
        <v>212</v>
      </c>
      <c r="E126" s="1" t="s">
        <v>212</v>
      </c>
      <c r="F126" s="1" t="s">
        <v>212</v>
      </c>
      <c r="G126" s="1">
        <v>34.466000000000001</v>
      </c>
      <c r="H126" s="1">
        <v>29.283999999999999</v>
      </c>
      <c r="I126" s="1">
        <v>109.324</v>
      </c>
      <c r="J126" s="1">
        <v>980.30899999999997</v>
      </c>
      <c r="K126" s="1">
        <v>3075.5189999999998</v>
      </c>
      <c r="L126" s="1">
        <v>2612.84</v>
      </c>
      <c r="M126" s="1">
        <v>2873.5729999999999</v>
      </c>
      <c r="N126" s="1">
        <v>3406.1729999999998</v>
      </c>
      <c r="O126" s="1">
        <v>3948.7539999999999</v>
      </c>
      <c r="P126" s="1">
        <v>2858.989</v>
      </c>
      <c r="Q126" s="68">
        <f>'Table 2.2 ForeignBank'!E15</f>
        <v>3132.2469999999998</v>
      </c>
      <c r="R126" s="68">
        <f>'Table 2.2 ForeignBank'!I15</f>
        <v>3932.46</v>
      </c>
      <c r="S126" s="68">
        <f>'Table 2.2 ForeignBank'!M15</f>
        <v>4750.4189999999999</v>
      </c>
      <c r="T126" s="68">
        <f>'Table 2.2 ForeignBank'!Q15</f>
        <v>15174.964</v>
      </c>
      <c r="U126" s="68">
        <f>'Table 2.2 ForeignBank'!U15</f>
        <v>10383.513000000001</v>
      </c>
      <c r="V126" s="68">
        <f>'Table 2.2 ForeignBank'!Y15</f>
        <v>11424.932000000001</v>
      </c>
      <c r="W126" s="68">
        <f>'Table 2.2 ForeignBank'!AC15</f>
        <v>14707.856</v>
      </c>
      <c r="X126" s="68">
        <f>'Table 2.2 ForeignBank'!AG15</f>
        <v>15174.319</v>
      </c>
      <c r="Y126" s="68">
        <f>'Table 2.2 ForeignBank'!AK15</f>
        <v>11757.226000000001</v>
      </c>
      <c r="Z126" s="68">
        <f>'Table 2.2 ForeignBank'!AO15</f>
        <v>11656.058000000001</v>
      </c>
      <c r="AA126" s="68">
        <f>'Table 2.2 ForeignBank'!AS15</f>
        <v>9352.8610000000008</v>
      </c>
      <c r="AB126" s="68">
        <f>'Table 2.2 ForeignBank'!AW15</f>
        <v>7458.18</v>
      </c>
      <c r="AC126" s="68">
        <f>'Table 2.2 ForeignBank'!BA15</f>
        <v>5834.8990000000003</v>
      </c>
      <c r="AD126" s="68">
        <f>'Table 2.2 ForeignBank'!BE15</f>
        <v>5046.3599999999997</v>
      </c>
      <c r="AE126" s="68">
        <f>'Table 2.2 ForeignBank'!BI15</f>
        <v>13626.411</v>
      </c>
      <c r="AF126" s="68">
        <f>'Table 2.2 ForeignBank'!BM15</f>
        <v>13427.562</v>
      </c>
      <c r="AG126" s="68">
        <f>'Table 2.2 ForeignBank'!BQ15</f>
        <v>19830.938999999998</v>
      </c>
      <c r="AH126" s="68">
        <f>'Table 2.2 ForeignBank'!BU15</f>
        <v>14883.147999999999</v>
      </c>
      <c r="AI126" s="68">
        <f>'Table 2.2 ForeignBank'!BY15</f>
        <v>17737.445</v>
      </c>
      <c r="AJ126" s="68">
        <f>'Table 2.2 ForeignBank'!CC15</f>
        <v>15681.83</v>
      </c>
      <c r="AL126" t="s">
        <v>13</v>
      </c>
      <c r="AM126" s="35" t="str">
        <f>IF(ISNUMBER(B126/B$15),B126/B$15,"…")</f>
        <v>…</v>
      </c>
      <c r="AN126" s="35" t="str">
        <f t="shared" ref="AN126" si="1393">IF(ISNUMBER(C126/C$15),C126/C$15,"…")</f>
        <v>…</v>
      </c>
      <c r="AO126" s="35" t="str">
        <f t="shared" ref="AO126" si="1394">IF(ISNUMBER(D126/D$15),D126/D$15,"…")</f>
        <v>…</v>
      </c>
      <c r="AP126" s="35" t="str">
        <f t="shared" ref="AP126" si="1395">IF(ISNUMBER(E126/E$15),E126/E$15,"…")</f>
        <v>…</v>
      </c>
      <c r="AQ126" s="35" t="str">
        <f t="shared" ref="AQ126" si="1396">IF(ISNUMBER(F126/F$15),F126/F$15,"…")</f>
        <v>…</v>
      </c>
      <c r="AR126" s="35">
        <f t="shared" ref="AR126" si="1397">IF(ISNUMBER(G126/G$15),G126/G$15,"…")</f>
        <v>1.2906076520534352E-3</v>
      </c>
      <c r="AS126" s="35">
        <f t="shared" ref="AS126" si="1398">IF(ISNUMBER(H126/H$15),H126/H$15,"…")</f>
        <v>1.088078635343398E-3</v>
      </c>
      <c r="AT126" s="35">
        <f t="shared" ref="AT126" si="1399">IF(ISNUMBER(I126/I$15),I126/I$15,"…")</f>
        <v>3.9653831668824413E-3</v>
      </c>
      <c r="AU126" s="35">
        <f t="shared" ref="AU126" si="1400">IF(ISNUMBER(J126/J$15),J126/J$15,"…")</f>
        <v>2.1443656473195967E-2</v>
      </c>
      <c r="AV126" s="35">
        <f t="shared" ref="AV126" si="1401">IF(ISNUMBER(K126/K$15),K126/K$15,"…")</f>
        <v>4.9376184607704099E-2</v>
      </c>
      <c r="AW126" s="35">
        <f t="shared" ref="AW126" si="1402">IF(ISNUMBER(L126/L$15),L126/L$15,"…")</f>
        <v>3.3982532662946402E-2</v>
      </c>
      <c r="AX126" s="35">
        <f t="shared" ref="AX126" si="1403">IF(ISNUMBER(M126/M$15),M126/M$15,"…")</f>
        <v>3.3642557185713705E-2</v>
      </c>
      <c r="AY126" s="35">
        <f t="shared" ref="AY126" si="1404">IF(ISNUMBER(N126/N$15),N126/N$15,"…")</f>
        <v>3.6647467568046724E-2</v>
      </c>
      <c r="AZ126" s="35">
        <f t="shared" ref="AZ126" si="1405">IF(ISNUMBER(O126/O$15),O126/O$15,"…")</f>
        <v>4.1131879426815669E-2</v>
      </c>
      <c r="BA126" s="35">
        <f t="shared" ref="BA126" si="1406">IF(ISNUMBER(P126/P$15),P126/P$15,"…")</f>
        <v>2.583493775179278E-2</v>
      </c>
      <c r="BB126" s="35">
        <f t="shared" ref="BB126" si="1407">IF(ISNUMBER(Q126/Q$15),Q126/Q$15,"…")</f>
        <v>2.1645270152372206E-2</v>
      </c>
      <c r="BC126" s="35">
        <f t="shared" ref="BC126" si="1408">IF(ISNUMBER(R126/R$15),R126/R$15,"…")</f>
        <v>2.1823515472516517E-2</v>
      </c>
      <c r="BD126" s="35">
        <f t="shared" ref="BD126" si="1409">IF(ISNUMBER(S126/S$15),S126/S$15,"…")</f>
        <v>2.1676017027724558E-2</v>
      </c>
      <c r="BE126" s="35">
        <f t="shared" ref="BE126" si="1410">IF(ISNUMBER(T126/T$15),T126/T$15,"…")</f>
        <v>6.4871259633992706E-2</v>
      </c>
      <c r="BF126" s="35">
        <f t="shared" ref="BF126" si="1411">IF(ISNUMBER(U126/U$15),U126/U$15,"…")</f>
        <v>3.9318590947060555E-2</v>
      </c>
      <c r="BG126" s="35">
        <f t="shared" ref="BG126" si="1412">IF(ISNUMBER(V126/V$15),V126/V$15,"…")</f>
        <v>3.7346081743459499E-2</v>
      </c>
      <c r="BH126" s="35">
        <f t="shared" ref="BH126" si="1413">IF(ISNUMBER(W126/W$15),W126/W$15,"…")</f>
        <v>4.0708120087362229E-2</v>
      </c>
      <c r="BI126" s="35">
        <f t="shared" ref="BI126" si="1414">IF(ISNUMBER(X126/X$15),X126/X$15,"…")</f>
        <v>3.7186389489221101E-2</v>
      </c>
      <c r="BJ126" s="35">
        <f t="shared" ref="BJ126" si="1415">IF(ISNUMBER(Y126/Y$15),Y126/Y$15,"…")</f>
        <v>2.556137078667808E-2</v>
      </c>
      <c r="BK126" s="35">
        <f t="shared" ref="BK126" si="1416">IF(ISNUMBER(Z126/Z$15),Z126/Z$15,"…")</f>
        <v>2.3139265685330583E-2</v>
      </c>
      <c r="BL126" s="35">
        <f t="shared" ref="BL126" si="1417">IF(ISNUMBER(AA126/AA$15),AA126/AA$15,"…")</f>
        <v>1.6468893789111566E-2</v>
      </c>
      <c r="BM126" s="35">
        <f t="shared" ref="BM126" si="1418">IF(ISNUMBER(AB126/AB$15),AB126/AB$15,"…")</f>
        <v>1.1838922160251137E-2</v>
      </c>
      <c r="BN126" s="35">
        <f t="shared" ref="BN126" si="1419">IF(ISNUMBER(AC126/AC$15),AC126/AC$15,"…")</f>
        <v>8.888844710489811E-3</v>
      </c>
      <c r="BO126" s="35">
        <f t="shared" ref="BO126" si="1420">IF(ISNUMBER(AD126/AD$15),AD126/AD$15,"…")</f>
        <v>7.6542387442483546E-3</v>
      </c>
      <c r="BP126" s="35">
        <f t="shared" ref="BP126:BU126" si="1421">IF(ISNUMBER(AE126/AE$15),AE126/AE$15,"…")</f>
        <v>1.9564481587027012E-2</v>
      </c>
      <c r="BQ126" s="35">
        <f t="shared" si="1421"/>
        <v>1.7743495061906707E-2</v>
      </c>
      <c r="BR126" s="35">
        <f t="shared" si="1421"/>
        <v>2.2893577726192382E-2</v>
      </c>
      <c r="BS126" s="35">
        <f t="shared" si="1421"/>
        <v>1.5737129634466159E-2</v>
      </c>
      <c r="BT126" s="35">
        <f t="shared" si="1421"/>
        <v>1.8411302348204761E-2</v>
      </c>
      <c r="BU126" s="35">
        <f t="shared" si="1421"/>
        <v>1.4839396004864254E-2</v>
      </c>
    </row>
    <row r="127" spans="1:73">
      <c r="A127" s="34" t="s">
        <v>14</v>
      </c>
      <c r="B127" s="1" t="s">
        <v>212</v>
      </c>
      <c r="C127" s="1" t="s">
        <v>212</v>
      </c>
      <c r="D127" s="1" t="s">
        <v>212</v>
      </c>
      <c r="E127" s="1" t="s">
        <v>212</v>
      </c>
      <c r="F127" s="1" t="s">
        <v>212</v>
      </c>
      <c r="G127" s="1" t="s">
        <v>212</v>
      </c>
      <c r="H127" s="1">
        <v>48.405999999999999</v>
      </c>
      <c r="I127" s="1">
        <v>43.008000000000003</v>
      </c>
      <c r="J127" s="1">
        <v>42.081000000000003</v>
      </c>
      <c r="K127" s="1">
        <v>57.191000000000003</v>
      </c>
      <c r="L127" s="1">
        <v>9.8490000000000002</v>
      </c>
      <c r="M127" s="1">
        <v>11.047000000000001</v>
      </c>
      <c r="N127" s="1">
        <v>17.477</v>
      </c>
      <c r="O127" s="1">
        <v>18.074000000000002</v>
      </c>
      <c r="P127" s="1">
        <v>22.169</v>
      </c>
      <c r="Q127" s="68">
        <f>'Table 2.2 ForeignBank'!E16</f>
        <v>27.018999999999998</v>
      </c>
      <c r="R127" s="68">
        <f>'Table 2.2 ForeignBank'!I16</f>
        <v>35.191000000000003</v>
      </c>
      <c r="S127" s="68">
        <f>'Table 2.2 ForeignBank'!M16</f>
        <v>25.454999999999998</v>
      </c>
      <c r="T127" s="68">
        <f>'Table 2.2 ForeignBank'!Q16</f>
        <v>25.800999999999998</v>
      </c>
      <c r="U127" s="68">
        <f>'Table 2.2 ForeignBank'!U16</f>
        <v>35.554000000000002</v>
      </c>
      <c r="V127" s="68">
        <f>'Table 2.2 ForeignBank'!Y16</f>
        <v>36.698999999999998</v>
      </c>
      <c r="W127" s="68">
        <f>'Table 2.2 ForeignBank'!AC16</f>
        <v>32.938000000000002</v>
      </c>
      <c r="X127" s="68">
        <f>'Table 2.2 ForeignBank'!AG16</f>
        <v>35.555999999999997</v>
      </c>
      <c r="Y127" s="68">
        <f>'Table 2.2 ForeignBank'!AK16</f>
        <v>45.545999999999999</v>
      </c>
      <c r="Z127" s="68">
        <f>'Table 2.2 ForeignBank'!AO16</f>
        <v>48.401000000000003</v>
      </c>
      <c r="AA127" s="68">
        <f>'Table 2.2 ForeignBank'!AS16</f>
        <v>66.97</v>
      </c>
      <c r="AB127" s="68">
        <f>'Table 2.2 ForeignBank'!AW16</f>
        <v>61.738999999999997</v>
      </c>
      <c r="AC127" s="68">
        <f>'Table 2.2 ForeignBank'!BA16</f>
        <v>46.357999999999997</v>
      </c>
      <c r="AD127" s="68">
        <f>'Table 2.2 ForeignBank'!BE16</f>
        <v>24.4</v>
      </c>
      <c r="AE127" s="68">
        <f>'Table 2.2 ForeignBank'!BI16</f>
        <v>15.707000000000001</v>
      </c>
      <c r="AF127" s="68">
        <f>'Table 2.2 ForeignBank'!BM16</f>
        <v>17.856000000000002</v>
      </c>
      <c r="AG127" s="68">
        <f>'Table 2.2 ForeignBank'!BQ16</f>
        <v>11.79</v>
      </c>
      <c r="AH127" s="68">
        <f>'Table 2.2 ForeignBank'!BU16</f>
        <v>4.74</v>
      </c>
      <c r="AI127" s="68">
        <f>'Table 2.2 ForeignBank'!BY16</f>
        <v>14.936</v>
      </c>
      <c r="AJ127" s="68">
        <f>'Table 2.2 ForeignBank'!CC16</f>
        <v>21.693999999999999</v>
      </c>
      <c r="AL127" t="s">
        <v>14</v>
      </c>
      <c r="AM127" s="35" t="str">
        <f>IF(ISNUMBER(B127/B$16),B127/B$16,"…")</f>
        <v>…</v>
      </c>
      <c r="AN127" s="35" t="str">
        <f t="shared" ref="AN127" si="1422">IF(ISNUMBER(C127/C$16),C127/C$16,"…")</f>
        <v>…</v>
      </c>
      <c r="AO127" s="35" t="str">
        <f t="shared" ref="AO127" si="1423">IF(ISNUMBER(D127/D$16),D127/D$16,"…")</f>
        <v>…</v>
      </c>
      <c r="AP127" s="35" t="str">
        <f t="shared" ref="AP127" si="1424">IF(ISNUMBER(E127/E$16),E127/E$16,"…")</f>
        <v>…</v>
      </c>
      <c r="AQ127" s="35" t="str">
        <f t="shared" ref="AQ127" si="1425">IF(ISNUMBER(F127/F$16),F127/F$16,"…")</f>
        <v>…</v>
      </c>
      <c r="AR127" s="35" t="str">
        <f t="shared" ref="AR127" si="1426">IF(ISNUMBER(G127/G$16),G127/G$16,"…")</f>
        <v>…</v>
      </c>
      <c r="AS127" s="35">
        <f t="shared" ref="AS127" si="1427">IF(ISNUMBER(H127/H$16),H127/H$16,"…")</f>
        <v>0.1921635569670504</v>
      </c>
      <c r="AT127" s="35">
        <f t="shared" ref="AT127" si="1428">IF(ISNUMBER(I127/I$16),I127/I$16,"…")</f>
        <v>0.17327961321514909</v>
      </c>
      <c r="AU127" s="35">
        <f t="shared" ref="AU127" si="1429">IF(ISNUMBER(J127/J$16),J127/J$16,"…")</f>
        <v>0.17511860174781524</v>
      </c>
      <c r="AV127" s="35">
        <f t="shared" ref="AV127" si="1430">IF(ISNUMBER(K127/K$16),K127/K$16,"…")</f>
        <v>0.23107474747474749</v>
      </c>
      <c r="AW127" s="35">
        <f t="shared" ref="AW127" si="1431">IF(ISNUMBER(L127/L$16),L127/L$16,"…")</f>
        <v>4.0004061738424052E-2</v>
      </c>
      <c r="AX127" s="35">
        <f t="shared" ref="AX127" si="1432">IF(ISNUMBER(M127/M$16),M127/M$16,"…")</f>
        <v>4.6763153327435206E-2</v>
      </c>
      <c r="AY127" s="35">
        <f t="shared" ref="AY127" si="1433">IF(ISNUMBER(N127/N$16),N127/N$16,"…")</f>
        <v>7.3114204077193073E-2</v>
      </c>
      <c r="AZ127" s="35">
        <f t="shared" ref="AZ127" si="1434">IF(ISNUMBER(O127/O$16),O127/O$16,"…")</f>
        <v>7.3695326866541913E-2</v>
      </c>
      <c r="BA127" s="35">
        <f t="shared" ref="BA127" si="1435">IF(ISNUMBER(P127/P$16),P127/P$16,"…")</f>
        <v>8.6320486562677656E-2</v>
      </c>
      <c r="BB127" s="35">
        <f t="shared" ref="BB127" si="1436">IF(ISNUMBER(Q127/Q$16),Q127/Q$16,"…")</f>
        <v>0.10132340312231634</v>
      </c>
      <c r="BC127" s="35">
        <f t="shared" ref="BC127" si="1437">IF(ISNUMBER(R127/R$16),R127/R$16,"…")</f>
        <v>0.1281546114684011</v>
      </c>
      <c r="BD127" s="35">
        <f t="shared" ref="BD127" si="1438">IF(ISNUMBER(S127/S$16),S127/S$16,"…")</f>
        <v>9.6248374118999364E-2</v>
      </c>
      <c r="BE127" s="35">
        <f t="shared" ref="BE127" si="1439">IF(ISNUMBER(T127/T$16),T127/T$16,"…")</f>
        <v>9.6797914048284514E-2</v>
      </c>
      <c r="BF127" s="35">
        <f t="shared" ref="BF127" si="1440">IF(ISNUMBER(U127/U$16),U127/U$16,"…")</f>
        <v>0.10047306042400232</v>
      </c>
      <c r="BG127" s="35">
        <f t="shared" ref="BG127" si="1441">IF(ISNUMBER(V127/V$16),V127/V$16,"…")</f>
        <v>0.10336086881824608</v>
      </c>
      <c r="BH127" s="35">
        <f t="shared" ref="BH127" si="1442">IF(ISNUMBER(W127/W$16),W127/W$16,"…")</f>
        <v>8.6897792598728915E-2</v>
      </c>
      <c r="BI127" s="35">
        <f t="shared" ref="BI127" si="1443">IF(ISNUMBER(X127/X$16),X127/X$16,"…")</f>
        <v>8.854048642981828E-2</v>
      </c>
      <c r="BJ127" s="35">
        <f t="shared" ref="BJ127" si="1444">IF(ISNUMBER(Y127/Y$16),Y127/Y$16,"…")</f>
        <v>0.1052544006211826</v>
      </c>
      <c r="BK127" s="35">
        <f t="shared" ref="BK127" si="1445">IF(ISNUMBER(Z127/Z$16),Z127/Z$16,"…")</f>
        <v>0.10822613428260301</v>
      </c>
      <c r="BL127" s="35">
        <f t="shared" ref="BL127" si="1446">IF(ISNUMBER(AA127/AA$16),AA127/AA$16,"…")</f>
        <v>0.14688658346676026</v>
      </c>
      <c r="BM127" s="35">
        <f t="shared" ref="BM127" si="1447">IF(ISNUMBER(AB127/AB$16),AB127/AB$16,"…")</f>
        <v>0.13841304430679141</v>
      </c>
      <c r="BN127" s="35">
        <f t="shared" ref="BN127" si="1448">IF(ISNUMBER(AC127/AC$16),AC127/AC$16,"…")</f>
        <v>0.10579091016969265</v>
      </c>
      <c r="BO127" s="35">
        <f t="shared" ref="BO127" si="1449">IF(ISNUMBER(AD127/AD$16),AD127/AD$16,"…")</f>
        <v>5.8082791782713229E-2</v>
      </c>
      <c r="BP127" s="35">
        <f t="shared" ref="BP127:BU127" si="1450">IF(ISNUMBER(AE127/AE$16),AE127/AE$16,"…")</f>
        <v>3.8723722131961923E-2</v>
      </c>
      <c r="BQ127" s="35">
        <f t="shared" si="1450"/>
        <v>4.5211015120977957E-2</v>
      </c>
      <c r="BR127" s="35">
        <f t="shared" si="1450"/>
        <v>2.7068290611045421E-2</v>
      </c>
      <c r="BS127" s="35">
        <f t="shared" si="1450"/>
        <v>1.0542235665673236E-2</v>
      </c>
      <c r="BT127" s="35">
        <f t="shared" si="1450"/>
        <v>3.1086551569833393E-2</v>
      </c>
      <c r="BU127" s="35">
        <f t="shared" si="1450"/>
        <v>4.5058030855633188E-2</v>
      </c>
    </row>
    <row r="128" spans="1:73">
      <c r="A128" s="34" t="s">
        <v>15</v>
      </c>
      <c r="B128" s="1" t="s">
        <v>212</v>
      </c>
      <c r="C128" s="1" t="s">
        <v>212</v>
      </c>
      <c r="D128" s="1" t="s">
        <v>212</v>
      </c>
      <c r="E128" s="1" t="s">
        <v>212</v>
      </c>
      <c r="F128" s="1" t="s">
        <v>212</v>
      </c>
      <c r="G128" s="1" t="s">
        <v>212</v>
      </c>
      <c r="H128" s="1" t="s">
        <v>212</v>
      </c>
      <c r="I128" s="1" t="s">
        <v>212</v>
      </c>
      <c r="J128" s="1" t="s">
        <v>212</v>
      </c>
      <c r="K128" s="1" t="s">
        <v>212</v>
      </c>
      <c r="L128" s="1" t="s">
        <v>212</v>
      </c>
      <c r="M128" s="1" t="s">
        <v>212</v>
      </c>
      <c r="N128" s="1">
        <v>5.7000000000000002E-2</v>
      </c>
      <c r="O128" s="1">
        <v>6.8000000000000005E-2</v>
      </c>
      <c r="P128" s="1">
        <v>8.5000000000000006E-2</v>
      </c>
      <c r="Q128" s="68">
        <f>'Table 2.2 ForeignBank'!E17</f>
        <v>0.104</v>
      </c>
      <c r="R128" s="68">
        <f>'Table 2.2 ForeignBank'!I17</f>
        <v>0.11799999999999999</v>
      </c>
      <c r="S128" s="68">
        <f>'Table 2.2 ForeignBank'!M17</f>
        <v>0.121</v>
      </c>
      <c r="T128" s="68">
        <f>'Table 2.2 ForeignBank'!Q17</f>
        <v>0.11899999999999999</v>
      </c>
      <c r="U128" s="68">
        <f>'Table 2.2 ForeignBank'!U17</f>
        <v>9.5000000000000001E-2</v>
      </c>
      <c r="V128" s="68">
        <f>'Table 2.2 ForeignBank'!Y17</f>
        <v>0.104</v>
      </c>
      <c r="W128" s="68">
        <f>'Table 2.2 ForeignBank'!AC17</f>
        <v>0.106</v>
      </c>
      <c r="X128" s="68">
        <f>'Table 2.2 ForeignBank'!AG17</f>
        <v>0.152</v>
      </c>
      <c r="Y128" s="68">
        <f>'Table 2.2 ForeignBank'!AK17</f>
        <v>0.15</v>
      </c>
      <c r="Z128" s="68">
        <f>'Table 2.2 ForeignBank'!AO17</f>
        <v>0.114</v>
      </c>
      <c r="AA128" s="68">
        <f>'Table 2.2 ForeignBank'!AS17</f>
        <v>0.433</v>
      </c>
      <c r="AB128" s="68">
        <f>'Table 2.2 ForeignBank'!AW17</f>
        <v>0.749</v>
      </c>
      <c r="AC128" s="68">
        <f>'Table 2.2 ForeignBank'!BA17</f>
        <v>4.9000000000000002E-2</v>
      </c>
      <c r="AD128" s="68">
        <f>'Table 2.2 ForeignBank'!BE17</f>
        <v>0.83199999999999996</v>
      </c>
      <c r="AE128" s="68">
        <f>'Table 2.2 ForeignBank'!BI17</f>
        <v>1.4990000000000001</v>
      </c>
      <c r="AF128" s="68">
        <f>'Table 2.2 ForeignBank'!BM17</f>
        <v>2.6459999999999999</v>
      </c>
      <c r="AG128" s="68">
        <f>'Table 2.2 ForeignBank'!BQ17</f>
        <v>2.7410000000000001</v>
      </c>
      <c r="AH128" s="68">
        <f>'Table 2.2 ForeignBank'!BU17</f>
        <v>3.952</v>
      </c>
      <c r="AI128" s="68">
        <f>'Table 2.2 ForeignBank'!BY17</f>
        <v>4.8520000000000003</v>
      </c>
      <c r="AJ128" s="68">
        <f>'Table 2.2 ForeignBank'!CC17</f>
        <v>7.9790000000000001</v>
      </c>
      <c r="AL128" t="s">
        <v>15</v>
      </c>
      <c r="AM128" s="35" t="str">
        <f>IF(ISNUMBER(B128/B$17),B128/B$17,"…")</f>
        <v>…</v>
      </c>
      <c r="AN128" s="35" t="str">
        <f t="shared" ref="AN128" si="1451">IF(ISNUMBER(C128/C$17),C128/C$17,"…")</f>
        <v>…</v>
      </c>
      <c r="AO128" s="35" t="str">
        <f t="shared" ref="AO128" si="1452">IF(ISNUMBER(D128/D$17),D128/D$17,"…")</f>
        <v>…</v>
      </c>
      <c r="AP128" s="35" t="str">
        <f t="shared" ref="AP128" si="1453">IF(ISNUMBER(E128/E$17),E128/E$17,"…")</f>
        <v>…</v>
      </c>
      <c r="AQ128" s="35" t="str">
        <f t="shared" ref="AQ128" si="1454">IF(ISNUMBER(F128/F$17),F128/F$17,"…")</f>
        <v>…</v>
      </c>
      <c r="AR128" s="35" t="str">
        <f t="shared" ref="AR128" si="1455">IF(ISNUMBER(G128/G$17),G128/G$17,"…")</f>
        <v>…</v>
      </c>
      <c r="AS128" s="35" t="str">
        <f t="shared" ref="AS128" si="1456">IF(ISNUMBER(H128/H$17),H128/H$17,"…")</f>
        <v>…</v>
      </c>
      <c r="AT128" s="35" t="str">
        <f t="shared" ref="AT128" si="1457">IF(ISNUMBER(I128/I$17),I128/I$17,"…")</f>
        <v>…</v>
      </c>
      <c r="AU128" s="35" t="str">
        <f t="shared" ref="AU128" si="1458">IF(ISNUMBER(J128/J$17),J128/J$17,"…")</f>
        <v>…</v>
      </c>
      <c r="AV128" s="35" t="str">
        <f t="shared" ref="AV128" si="1459">IF(ISNUMBER(K128/K$17),K128/K$17,"…")</f>
        <v>…</v>
      </c>
      <c r="AW128" s="35" t="str">
        <f t="shared" ref="AW128" si="1460">IF(ISNUMBER(L128/L$17),L128/L$17,"…")</f>
        <v>…</v>
      </c>
      <c r="AX128" s="35" t="str">
        <f t="shared" ref="AX128" si="1461">IF(ISNUMBER(M128/M$17),M128/M$17,"…")</f>
        <v>…</v>
      </c>
      <c r="AY128" s="35">
        <f t="shared" ref="AY128" si="1462">IF(ISNUMBER(N128/N$17),N128/N$17,"…")</f>
        <v>1.6565914903510811E-3</v>
      </c>
      <c r="AZ128" s="35">
        <f t="shared" ref="AZ128" si="1463">IF(ISNUMBER(O128/O$17),O128/O$17,"…")</f>
        <v>1.8909374044103336E-3</v>
      </c>
      <c r="BA128" s="35">
        <f t="shared" ref="BA128" si="1464">IF(ISNUMBER(P128/P$17),P128/P$17,"…")</f>
        <v>2.2683603757472246E-3</v>
      </c>
      <c r="BB128" s="35">
        <f t="shared" ref="BB128" si="1465">IF(ISNUMBER(Q128/Q$17),Q128/Q$17,"…")</f>
        <v>2.934371649455448E-3</v>
      </c>
      <c r="BC128" s="35">
        <f t="shared" ref="BC128" si="1466">IF(ISNUMBER(R128/R$17),R128/R$17,"…")</f>
        <v>3.3530347806319618E-3</v>
      </c>
      <c r="BD128" s="35">
        <f t="shared" ref="BD128" si="1467">IF(ISNUMBER(S128/S$17),S128/S$17,"…")</f>
        <v>4.0879759451332813E-3</v>
      </c>
      <c r="BE128" s="35">
        <f t="shared" ref="BE128" si="1468">IF(ISNUMBER(T128/T$17),T128/T$17,"…")</f>
        <v>3.8343805381021424E-3</v>
      </c>
      <c r="BF128" s="35">
        <f t="shared" ref="BF128" si="1469">IF(ISNUMBER(U128/U$17),U128/U$17,"…")</f>
        <v>2.9683789526309214E-3</v>
      </c>
      <c r="BG128" s="35">
        <f t="shared" ref="BG128" si="1470">IF(ISNUMBER(V128/V$17),V128/V$17,"…")</f>
        <v>2.4064047387662543E-3</v>
      </c>
      <c r="BH128" s="35">
        <f t="shared" ref="BH128" si="1471">IF(ISNUMBER(W128/W$17),W128/W$17,"…")</f>
        <v>2.0257228581802892E-3</v>
      </c>
      <c r="BI128" s="35">
        <f t="shared" ref="BI128" si="1472">IF(ISNUMBER(X128/X$17),X128/X$17,"…")</f>
        <v>2.1481669917182509E-3</v>
      </c>
      <c r="BJ128" s="35">
        <f t="shared" ref="BJ128" si="1473">IF(ISNUMBER(Y128/Y$17),Y128/Y$17,"…")</f>
        <v>1.897077236337882E-3</v>
      </c>
      <c r="BK128" s="35">
        <f t="shared" ref="BK128" si="1474">IF(ISNUMBER(Z128/Z$17),Z128/Z$17,"…")</f>
        <v>1.4518224191946206E-3</v>
      </c>
      <c r="BL128" s="35">
        <f t="shared" ref="BL128" si="1475">IF(ISNUMBER(AA128/AA$17),AA128/AA$17,"…")</f>
        <v>5.2582364870608529E-3</v>
      </c>
      <c r="BM128" s="35">
        <f t="shared" ref="BM128" si="1476">IF(ISNUMBER(AB128/AB$17),AB128/AB$17,"…")</f>
        <v>9.129581550688071E-3</v>
      </c>
      <c r="BN128" s="35">
        <f t="shared" ref="BN128" si="1477">IF(ISNUMBER(AC128/AC$17),AC128/AC$17,"…")</f>
        <v>5.8195465504340914E-4</v>
      </c>
      <c r="BO128" s="35">
        <f t="shared" ref="BO128" si="1478">IF(ISNUMBER(AD128/AD$17),AD128/AD$17,"…")</f>
        <v>1.0160466990694381E-2</v>
      </c>
      <c r="BP128" s="35">
        <f t="shared" ref="BP128:BU128" si="1479">IF(ISNUMBER(AE128/AE$17),AE128/AE$17,"…")</f>
        <v>1.6656665999955553E-2</v>
      </c>
      <c r="BQ128" s="35">
        <f t="shared" si="1479"/>
        <v>2.9872988992379338E-2</v>
      </c>
      <c r="BR128" s="35">
        <f t="shared" si="1479"/>
        <v>1.8878060539274769E-2</v>
      </c>
      <c r="BS128" s="35">
        <f t="shared" si="1479"/>
        <v>2.3813540938562031E-2</v>
      </c>
      <c r="BT128" s="35">
        <f t="shared" si="1479"/>
        <v>2.7004463639703019E-2</v>
      </c>
      <c r="BU128" s="35">
        <f t="shared" si="1479"/>
        <v>4.1479517571220627E-2</v>
      </c>
    </row>
    <row r="129" spans="1:73">
      <c r="A129" s="34" t="s">
        <v>17</v>
      </c>
      <c r="B129" s="1" t="s">
        <v>212</v>
      </c>
      <c r="C129" s="1" t="s">
        <v>212</v>
      </c>
      <c r="D129" s="1" t="s">
        <v>212</v>
      </c>
      <c r="E129" s="1" t="s">
        <v>212</v>
      </c>
      <c r="F129" s="1" t="s">
        <v>212</v>
      </c>
      <c r="G129" s="1" t="s">
        <v>212</v>
      </c>
      <c r="H129" s="1" t="s">
        <v>212</v>
      </c>
      <c r="I129" s="1" t="s">
        <v>212</v>
      </c>
      <c r="J129" s="1" t="s">
        <v>212</v>
      </c>
      <c r="K129" s="1" t="s">
        <v>212</v>
      </c>
      <c r="L129" s="1" t="s">
        <v>212</v>
      </c>
      <c r="M129" s="1" t="s">
        <v>212</v>
      </c>
      <c r="N129" s="1" t="s">
        <v>212</v>
      </c>
      <c r="O129" s="1" t="s">
        <v>212</v>
      </c>
      <c r="P129" s="1">
        <v>8.7970000000000006</v>
      </c>
      <c r="Q129" s="68">
        <f>'Table 2.2 ForeignBank'!E18</f>
        <v>9.0370000000000008</v>
      </c>
      <c r="R129" s="68">
        <f>'Table 2.2 ForeignBank'!I18</f>
        <v>16.184999999999999</v>
      </c>
      <c r="S129" s="68">
        <f>'Table 2.2 ForeignBank'!M18</f>
        <v>24.295999999999999</v>
      </c>
      <c r="T129" s="68">
        <f>'Table 2.2 ForeignBank'!Q18</f>
        <v>33.884999999999998</v>
      </c>
      <c r="U129" s="68">
        <f>'Table 2.2 ForeignBank'!U18</f>
        <v>34.159999999999997</v>
      </c>
      <c r="V129" s="68">
        <f>'Table 2.2 ForeignBank'!Y18</f>
        <v>16.123999999999999</v>
      </c>
      <c r="W129" s="68">
        <f>'Table 2.2 ForeignBank'!AC18</f>
        <v>21.87</v>
      </c>
      <c r="X129" s="68">
        <f>'Table 2.2 ForeignBank'!AG18</f>
        <v>9.9079999999999995</v>
      </c>
      <c r="Y129" s="68">
        <f>'Table 2.2 ForeignBank'!AK18</f>
        <v>10.42</v>
      </c>
      <c r="Z129" s="68">
        <f>'Table 2.2 ForeignBank'!AO18</f>
        <v>16.158000000000001</v>
      </c>
      <c r="AA129" s="68">
        <f>'Table 2.2 ForeignBank'!AS18</f>
        <v>39.133000000000003</v>
      </c>
      <c r="AB129" s="68">
        <f>'Table 2.2 ForeignBank'!AW18</f>
        <v>29.379000000000001</v>
      </c>
      <c r="AC129" s="68">
        <f>'Table 2.2 ForeignBank'!BA18</f>
        <v>24.521999999999998</v>
      </c>
      <c r="AD129" s="68">
        <f>'Table 2.2 ForeignBank'!BE18</f>
        <v>22.193999999999999</v>
      </c>
      <c r="AE129" s="68">
        <f>'Table 2.2 ForeignBank'!BI18</f>
        <v>35.302999999999997</v>
      </c>
      <c r="AF129" s="68">
        <f>'Table 2.2 ForeignBank'!BM18</f>
        <v>37.030999999999999</v>
      </c>
      <c r="AG129" s="68">
        <f>'Table 2.2 ForeignBank'!BQ18</f>
        <v>30.646000000000001</v>
      </c>
      <c r="AH129" s="68">
        <f>'Table 2.2 ForeignBank'!BU18</f>
        <v>27.338999999999999</v>
      </c>
      <c r="AI129" s="68">
        <f>'Table 2.2 ForeignBank'!BY18</f>
        <v>41.784999999999997</v>
      </c>
      <c r="AJ129" s="68">
        <f>'Table 2.2 ForeignBank'!CC18</f>
        <v>72.424999999999997</v>
      </c>
      <c r="AL129" t="s">
        <v>17</v>
      </c>
      <c r="AM129" s="35" t="str">
        <f>IF(ISNUMBER(B129/B$18),B129/B$18,"…")</f>
        <v>…</v>
      </c>
      <c r="AN129" s="35" t="str">
        <f t="shared" ref="AN129" si="1480">IF(ISNUMBER(C129/C$18),C129/C$18,"…")</f>
        <v>…</v>
      </c>
      <c r="AO129" s="35" t="str">
        <f t="shared" ref="AO129" si="1481">IF(ISNUMBER(D129/D$18),D129/D$18,"…")</f>
        <v>…</v>
      </c>
      <c r="AP129" s="35" t="str">
        <f t="shared" ref="AP129" si="1482">IF(ISNUMBER(E129/E$18),E129/E$18,"…")</f>
        <v>…</v>
      </c>
      <c r="AQ129" s="35" t="str">
        <f t="shared" ref="AQ129" si="1483">IF(ISNUMBER(F129/F$18),F129/F$18,"…")</f>
        <v>…</v>
      </c>
      <c r="AR129" s="35" t="str">
        <f t="shared" ref="AR129" si="1484">IF(ISNUMBER(G129/G$18),G129/G$18,"…")</f>
        <v>…</v>
      </c>
      <c r="AS129" s="35" t="str">
        <f t="shared" ref="AS129" si="1485">IF(ISNUMBER(H129/H$18),H129/H$18,"…")</f>
        <v>…</v>
      </c>
      <c r="AT129" s="35" t="str">
        <f t="shared" ref="AT129" si="1486">IF(ISNUMBER(I129/I$18),I129/I$18,"…")</f>
        <v>…</v>
      </c>
      <c r="AU129" s="35" t="str">
        <f t="shared" ref="AU129" si="1487">IF(ISNUMBER(J129/J$18),J129/J$18,"…")</f>
        <v>…</v>
      </c>
      <c r="AV129" s="35" t="str">
        <f t="shared" ref="AV129" si="1488">IF(ISNUMBER(K129/K$18),K129/K$18,"…")</f>
        <v>…</v>
      </c>
      <c r="AW129" s="35" t="str">
        <f t="shared" ref="AW129" si="1489">IF(ISNUMBER(L129/L$18),L129/L$18,"…")</f>
        <v>…</v>
      </c>
      <c r="AX129" s="35" t="str">
        <f t="shared" ref="AX129" si="1490">IF(ISNUMBER(M129/M$18),M129/M$18,"…")</f>
        <v>…</v>
      </c>
      <c r="AY129" s="35" t="str">
        <f t="shared" ref="AY129" si="1491">IF(ISNUMBER(N129/N$18),N129/N$18,"…")</f>
        <v>…</v>
      </c>
      <c r="AZ129" s="35" t="str">
        <f t="shared" ref="AZ129" si="1492">IF(ISNUMBER(O129/O$18),O129/O$18,"…")</f>
        <v>…</v>
      </c>
      <c r="BA129" s="35">
        <f t="shared" ref="BA129" si="1493">IF(ISNUMBER(P129/P$18),P129/P$18,"…")</f>
        <v>1.297867820195809E-2</v>
      </c>
      <c r="BB129" s="35">
        <f t="shared" ref="BB129" si="1494">IF(ISNUMBER(Q129/Q$18),Q129/Q$18,"…")</f>
        <v>1.1765410448392721E-2</v>
      </c>
      <c r="BC129" s="35">
        <f t="shared" ref="BC129" si="1495">IF(ISNUMBER(R129/R$18),R129/R$18,"…")</f>
        <v>1.9491498888436608E-2</v>
      </c>
      <c r="BD129" s="35">
        <f t="shared" ref="BD129" si="1496">IF(ISNUMBER(S129/S$18),S129/S$18,"…")</f>
        <v>2.0916356098035518E-2</v>
      </c>
      <c r="BE129" s="35">
        <f t="shared" ref="BE129" si="1497">IF(ISNUMBER(T129/T$18),T129/T$18,"…")</f>
        <v>2.909944995727615E-2</v>
      </c>
      <c r="BF129" s="35">
        <f t="shared" ref="BF129" si="1498">IF(ISNUMBER(U129/U$18),U129/U$18,"…")</f>
        <v>2.7692589557072593E-2</v>
      </c>
      <c r="BG129" s="35">
        <f t="shared" ref="BG129" si="1499">IF(ISNUMBER(V129/V$18),V129/V$18,"…")</f>
        <v>1.5686579724385509E-2</v>
      </c>
      <c r="BH129" s="35">
        <f t="shared" ref="BH129" si="1500">IF(ISNUMBER(W129/W$18),W129/W$18,"…")</f>
        <v>1.97315178291902E-2</v>
      </c>
      <c r="BI129" s="35">
        <f t="shared" ref="BI129" si="1501">IF(ISNUMBER(X129/X$18),X129/X$18,"…")</f>
        <v>1.2223135133001229E-2</v>
      </c>
      <c r="BJ129" s="35">
        <f t="shared" ref="BJ129" si="1502">IF(ISNUMBER(Y129/Y$18),Y129/Y$18,"…")</f>
        <v>1.1670048964927135E-2</v>
      </c>
      <c r="BK129" s="35">
        <f t="shared" ref="BK129" si="1503">IF(ISNUMBER(Z129/Z$18),Z129/Z$18,"…")</f>
        <v>1.7033146008785385E-2</v>
      </c>
      <c r="BL129" s="35">
        <f t="shared" ref="BL129" si="1504">IF(ISNUMBER(AA129/AA$18),AA129/AA$18,"…")</f>
        <v>4.3481642553408986E-2</v>
      </c>
      <c r="BM129" s="35">
        <f t="shared" ref="BM129" si="1505">IF(ISNUMBER(AB129/AB$18),AB129/AB$18,"…")</f>
        <v>2.8276580938933787E-2</v>
      </c>
      <c r="BN129" s="35">
        <f t="shared" ref="BN129" si="1506">IF(ISNUMBER(AC129/AC$18),AC129/AC$18,"…")</f>
        <v>2.1270634606026594E-2</v>
      </c>
      <c r="BO129" s="35">
        <f t="shared" ref="BO129" si="1507">IF(ISNUMBER(AD129/AD$18),AD129/AD$18,"…")</f>
        <v>1.7805525537378845E-2</v>
      </c>
      <c r="BP129" s="35">
        <f t="shared" ref="BP129:BU129" si="1508">IF(ISNUMBER(AE129/AE$18),AE129/AE$18,"…")</f>
        <v>2.5397878270328442E-2</v>
      </c>
      <c r="BQ129" s="35">
        <f t="shared" si="1508"/>
        <v>2.5807535206506974E-2</v>
      </c>
      <c r="BR129" s="35">
        <f t="shared" si="1508"/>
        <v>1.9596496085624526E-2</v>
      </c>
      <c r="BS129" s="35">
        <f t="shared" si="1508"/>
        <v>1.529512731113687E-2</v>
      </c>
      <c r="BT129" s="35">
        <f t="shared" si="1508"/>
        <v>2.0052125448515441E-2</v>
      </c>
      <c r="BU129" s="35">
        <f t="shared" si="1508"/>
        <v>3.1890802018994899E-2</v>
      </c>
    </row>
    <row r="130" spans="1:73">
      <c r="A130" s="34" t="s">
        <v>16</v>
      </c>
      <c r="B130" s="1" t="s">
        <v>212</v>
      </c>
      <c r="C130" s="1" t="s">
        <v>212</v>
      </c>
      <c r="D130" s="1" t="s">
        <v>212</v>
      </c>
      <c r="E130" s="1" t="s">
        <v>212</v>
      </c>
      <c r="F130" s="1" t="s">
        <v>212</v>
      </c>
      <c r="G130" s="1" t="s">
        <v>212</v>
      </c>
      <c r="H130" s="1" t="s">
        <v>212</v>
      </c>
      <c r="I130" s="1" t="s">
        <v>212</v>
      </c>
      <c r="J130" s="1" t="s">
        <v>212</v>
      </c>
      <c r="K130" s="1">
        <v>3.4510000000000001</v>
      </c>
      <c r="L130" s="1">
        <v>14.305</v>
      </c>
      <c r="M130" s="1">
        <v>12.409000000000001</v>
      </c>
      <c r="N130" s="1">
        <v>15.882999999999999</v>
      </c>
      <c r="O130" s="1">
        <v>24.010999999999999</v>
      </c>
      <c r="P130" s="1">
        <v>32.298999999999999</v>
      </c>
      <c r="Q130" s="68">
        <f>'Table 2.2 ForeignBank'!E19</f>
        <v>37.154000000000003</v>
      </c>
      <c r="R130" s="68">
        <f>'Table 2.2 ForeignBank'!I19</f>
        <v>45.097999999999999</v>
      </c>
      <c r="S130" s="68">
        <f>'Table 2.2 ForeignBank'!M19</f>
        <v>34.704000000000001</v>
      </c>
      <c r="T130" s="68">
        <f>'Table 2.2 ForeignBank'!Q19</f>
        <v>32.927999999999997</v>
      </c>
      <c r="U130" s="68">
        <f>'Table 2.2 ForeignBank'!U19</f>
        <v>31.629000000000001</v>
      </c>
      <c r="V130" s="68">
        <f>'Table 2.2 ForeignBank'!Y19</f>
        <v>35.555999999999997</v>
      </c>
      <c r="W130" s="68">
        <f>'Table 2.2 ForeignBank'!AC19</f>
        <v>26.456</v>
      </c>
      <c r="X130" s="68">
        <f>'Table 2.2 ForeignBank'!AG19</f>
        <v>20.22</v>
      </c>
      <c r="Y130" s="68">
        <f>'Table 2.2 ForeignBank'!AK19</f>
        <v>18.193000000000001</v>
      </c>
      <c r="Z130" s="68">
        <f>'Table 2.2 ForeignBank'!AO19</f>
        <v>16.198</v>
      </c>
      <c r="AA130" s="68">
        <f>'Table 2.2 ForeignBank'!AS19</f>
        <v>16.114999999999998</v>
      </c>
      <c r="AB130" s="68">
        <f>'Table 2.2 ForeignBank'!AW19</f>
        <v>20.855</v>
      </c>
      <c r="AC130" s="68">
        <f>'Table 2.2 ForeignBank'!BA19</f>
        <v>22.263999999999999</v>
      </c>
      <c r="AD130" s="68">
        <f>'Table 2.2 ForeignBank'!BE19</f>
        <v>18.79</v>
      </c>
      <c r="AE130" s="68">
        <f>'Table 2.2 ForeignBank'!BI19</f>
        <v>20.193000000000001</v>
      </c>
      <c r="AF130" s="68">
        <f>'Table 2.2 ForeignBank'!BM19</f>
        <v>22.337</v>
      </c>
      <c r="AG130" s="68">
        <f>'Table 2.2 ForeignBank'!BQ19</f>
        <v>26.571000000000002</v>
      </c>
      <c r="AH130" s="68">
        <f>'Table 2.2 ForeignBank'!BU19</f>
        <v>23.71</v>
      </c>
      <c r="AI130" s="68">
        <f>'Table 2.2 ForeignBank'!BY19</f>
        <v>19.338999999999999</v>
      </c>
      <c r="AJ130" s="68">
        <f>'Table 2.2 ForeignBank'!CC19</f>
        <v>14.882999999999999</v>
      </c>
      <c r="AL130" t="s">
        <v>16</v>
      </c>
      <c r="AM130" s="35" t="str">
        <f>IF(ISNUMBER(B130/B$19),B130/B$19,"…")</f>
        <v>…</v>
      </c>
      <c r="AN130" s="35" t="str">
        <f t="shared" ref="AN130" si="1509">IF(ISNUMBER(C130/C$19),C130/C$19,"…")</f>
        <v>…</v>
      </c>
      <c r="AO130" s="35" t="str">
        <f t="shared" ref="AO130" si="1510">IF(ISNUMBER(D130/D$19),D130/D$19,"…")</f>
        <v>…</v>
      </c>
      <c r="AP130" s="35" t="str">
        <f t="shared" ref="AP130" si="1511">IF(ISNUMBER(E130/E$19),E130/E$19,"…")</f>
        <v>…</v>
      </c>
      <c r="AQ130" s="35" t="str">
        <f t="shared" ref="AQ130" si="1512">IF(ISNUMBER(F130/F$19),F130/F$19,"…")</f>
        <v>…</v>
      </c>
      <c r="AR130" s="35" t="str">
        <f t="shared" ref="AR130" si="1513">IF(ISNUMBER(G130/G$19),G130/G$19,"…")</f>
        <v>…</v>
      </c>
      <c r="AS130" s="35" t="str">
        <f t="shared" ref="AS130" si="1514">IF(ISNUMBER(H130/H$19),H130/H$19,"…")</f>
        <v>…</v>
      </c>
      <c r="AT130" s="35" t="str">
        <f t="shared" ref="AT130" si="1515">IF(ISNUMBER(I130/I$19),I130/I$19,"…")</f>
        <v>…</v>
      </c>
      <c r="AU130" s="35" t="str">
        <f t="shared" ref="AU130" si="1516">IF(ISNUMBER(J130/J$19),J130/J$19,"…")</f>
        <v>…</v>
      </c>
      <c r="AV130" s="35">
        <f t="shared" ref="AV130" si="1517">IF(ISNUMBER(K130/K$19),K130/K$19,"…")</f>
        <v>5.575121163166398E-2</v>
      </c>
      <c r="AW130" s="35">
        <f t="shared" ref="AW130" si="1518">IF(ISNUMBER(L130/L$19),L130/L$19,"…")</f>
        <v>0.21576168929110107</v>
      </c>
      <c r="AX130" s="35">
        <f t="shared" ref="AX130" si="1519">IF(ISNUMBER(M130/M$19),M130/M$19,"…")</f>
        <v>0.17831072537073228</v>
      </c>
      <c r="AY130" s="35">
        <f t="shared" ref="AY130" si="1520">IF(ISNUMBER(N130/N$19),N130/N$19,"…")</f>
        <v>0.20386866560558606</v>
      </c>
      <c r="AZ130" s="35">
        <f t="shared" ref="AZ130" si="1521">IF(ISNUMBER(O130/O$19),O130/O$19,"…")</f>
        <v>0.28074175406596746</v>
      </c>
      <c r="BA130" s="35">
        <f t="shared" ref="BA130" si="1522">IF(ISNUMBER(P130/P$19),P130/P$19,"…")</f>
        <v>0.34610644978086391</v>
      </c>
      <c r="BB130" s="35">
        <f t="shared" ref="BB130" si="1523">IF(ISNUMBER(Q130/Q$19),Q130/Q$19,"…")</f>
        <v>0.36370221721893203</v>
      </c>
      <c r="BC130" s="35">
        <f t="shared" ref="BC130" si="1524">IF(ISNUMBER(R130/R$19),R130/R$19,"…")</f>
        <v>0.39372113529416897</v>
      </c>
      <c r="BD130" s="35">
        <f t="shared" ref="BD130" si="1525">IF(ISNUMBER(S130/S$19),S130/S$19,"…")</f>
        <v>0.2833742967493284</v>
      </c>
      <c r="BE130" s="35">
        <f t="shared" ref="BE130" si="1526">IF(ISNUMBER(T130/T$19),T130/T$19,"…")</f>
        <v>0.25811508885248213</v>
      </c>
      <c r="BF130" s="35">
        <f t="shared" ref="BF130" si="1527">IF(ISNUMBER(U130/U$19),U130/U$19,"…")</f>
        <v>0.23392673564629574</v>
      </c>
      <c r="BG130" s="35">
        <f t="shared" ref="BG130" si="1528">IF(ISNUMBER(V130/V$19),V130/V$19,"…")</f>
        <v>0.23144821121699732</v>
      </c>
      <c r="BH130" s="35">
        <f t="shared" ref="BH130" si="1529">IF(ISNUMBER(W130/W$19),W130/W$19,"…")</f>
        <v>0.14726166554413231</v>
      </c>
      <c r="BI130" s="35">
        <f t="shared" ref="BI130" si="1530">IF(ISNUMBER(X130/X$19),X130/X$19,"…")</f>
        <v>0.10057499850778932</v>
      </c>
      <c r="BJ130" s="35">
        <f t="shared" ref="BJ130" si="1531">IF(ISNUMBER(Y130/Y$19),Y130/Y$19,"…")</f>
        <v>8.3936571209751468E-2</v>
      </c>
      <c r="BK130" s="35">
        <f t="shared" ref="BK130" si="1532">IF(ISNUMBER(Z130/Z$19),Z130/Z$19,"…")</f>
        <v>7.2534962138343942E-2</v>
      </c>
      <c r="BL130" s="35">
        <f t="shared" ref="BL130" si="1533">IF(ISNUMBER(AA130/AA$19),AA130/AA$19,"…")</f>
        <v>7.025123043188268E-2</v>
      </c>
      <c r="BM130" s="35">
        <f t="shared" ref="BM130" si="1534">IF(ISNUMBER(AB130/AB$19),AB130/AB$19,"…")</f>
        <v>8.8727312951507376E-2</v>
      </c>
      <c r="BN130" s="35">
        <f t="shared" ref="BN130" si="1535">IF(ISNUMBER(AC130/AC$19),AC130/AC$19,"…")</f>
        <v>9.1061166895028522E-2</v>
      </c>
      <c r="BO130" s="35">
        <f t="shared" ref="BO130" si="1536">IF(ISNUMBER(AD130/AD$19),AD130/AD$19,"…")</f>
        <v>7.6258426373483651E-2</v>
      </c>
      <c r="BP130" s="35">
        <f t="shared" ref="BP130:BU130" si="1537">IF(ISNUMBER(AE130/AE$19),AE130/AE$19,"…")</f>
        <v>8.1332543892507173E-2</v>
      </c>
      <c r="BQ130" s="35">
        <f t="shared" si="1537"/>
        <v>8.9690978301023114E-2</v>
      </c>
      <c r="BR130" s="35">
        <f t="shared" si="1537"/>
        <v>9.8565164813152417E-2</v>
      </c>
      <c r="BS130" s="35">
        <f t="shared" si="1537"/>
        <v>8.8407801960557669E-2</v>
      </c>
      <c r="BT130" s="35">
        <f t="shared" si="1537"/>
        <v>7.1267476912418276E-2</v>
      </c>
      <c r="BU130" s="35">
        <f t="shared" si="1537"/>
        <v>5.6838101348487102E-2</v>
      </c>
    </row>
    <row r="131" spans="1:73">
      <c r="A131" s="34" t="s">
        <v>18</v>
      </c>
      <c r="B131" s="1" t="s">
        <v>212</v>
      </c>
      <c r="C131" s="1" t="s">
        <v>212</v>
      </c>
      <c r="D131" s="1" t="s">
        <v>212</v>
      </c>
      <c r="E131" s="1" t="s">
        <v>212</v>
      </c>
      <c r="F131" s="1" t="s">
        <v>212</v>
      </c>
      <c r="G131" s="1" t="s">
        <v>212</v>
      </c>
      <c r="H131" s="1">
        <v>0.13400000000000001</v>
      </c>
      <c r="I131" s="1">
        <v>0.47499999999999998</v>
      </c>
      <c r="J131" s="1">
        <v>0.55200000000000005</v>
      </c>
      <c r="K131" s="1">
        <v>0.54900000000000004</v>
      </c>
      <c r="L131" s="1">
        <v>1.266</v>
      </c>
      <c r="M131" s="1">
        <v>1.641</v>
      </c>
      <c r="N131" s="1">
        <v>1.4370000000000001</v>
      </c>
      <c r="O131" s="1">
        <v>1.347</v>
      </c>
      <c r="P131" s="1">
        <v>1.3480000000000001</v>
      </c>
      <c r="Q131" s="68">
        <f>'Table 2.2 ForeignBank'!E20</f>
        <v>1.41</v>
      </c>
      <c r="R131" s="68">
        <f>'Table 2.2 ForeignBank'!I20</f>
        <v>1.6180000000000001</v>
      </c>
      <c r="S131" s="68">
        <f>'Table 2.2 ForeignBank'!M20</f>
        <v>2.0510000000000002</v>
      </c>
      <c r="T131" s="68">
        <f>'Table 2.2 ForeignBank'!Q20</f>
        <v>1.978</v>
      </c>
      <c r="U131" s="68">
        <f>'Table 2.2 ForeignBank'!U20</f>
        <v>2.294</v>
      </c>
      <c r="V131" s="68">
        <f>'Table 2.2 ForeignBank'!Y20</f>
        <v>2.81</v>
      </c>
      <c r="W131" s="68">
        <f>'Table 2.2 ForeignBank'!AC20</f>
        <v>4.0819999999999999</v>
      </c>
      <c r="X131" s="68">
        <f>'Table 2.2 ForeignBank'!AG20</f>
        <v>4.6719999999999997</v>
      </c>
      <c r="Y131" s="68">
        <f>'Table 2.2 ForeignBank'!AK20</f>
        <v>4.18</v>
      </c>
      <c r="Z131" s="68">
        <f>'Table 2.2 ForeignBank'!AO20</f>
        <v>3.4319999999999999</v>
      </c>
      <c r="AA131" s="68">
        <f>'Table 2.2 ForeignBank'!AS20</f>
        <v>3.1840000000000002</v>
      </c>
      <c r="AB131" s="68">
        <f>'Table 2.2 ForeignBank'!AW20</f>
        <v>3.8530000000000002</v>
      </c>
      <c r="AC131" s="68">
        <f>'Table 2.2 ForeignBank'!BA20</f>
        <v>2.2890000000000001</v>
      </c>
      <c r="AD131" s="68">
        <f>'Table 2.2 ForeignBank'!BE20</f>
        <v>2.117</v>
      </c>
      <c r="AE131" s="68">
        <f>'Table 2.2 ForeignBank'!BI20</f>
        <v>1.8640000000000001</v>
      </c>
      <c r="AF131" s="68">
        <f>'Table 2.2 ForeignBank'!BM20</f>
        <v>2.4620000000000002</v>
      </c>
      <c r="AG131" s="68">
        <f>'Table 2.2 ForeignBank'!BQ20</f>
        <v>3.948</v>
      </c>
      <c r="AH131" s="68">
        <f>'Table 2.2 ForeignBank'!BU20</f>
        <v>3.0859999999999999</v>
      </c>
      <c r="AI131" s="68">
        <f>'Table 2.2 ForeignBank'!BY20</f>
        <v>4.1260000000000003</v>
      </c>
      <c r="AJ131" s="68">
        <f>'Table 2.2 ForeignBank'!CC20</f>
        <v>4.6959999999999997</v>
      </c>
      <c r="AL131" t="s">
        <v>18</v>
      </c>
      <c r="AM131" s="35" t="str">
        <f>IF(ISNUMBER(B131/B$20),B131/B$20,"…")</f>
        <v>…</v>
      </c>
      <c r="AN131" s="35" t="str">
        <f t="shared" ref="AN131" si="1538">IF(ISNUMBER(C131/C$20),C131/C$20,"…")</f>
        <v>…</v>
      </c>
      <c r="AO131" s="35" t="str">
        <f t="shared" ref="AO131" si="1539">IF(ISNUMBER(D131/D$20),D131/D$20,"…")</f>
        <v>…</v>
      </c>
      <c r="AP131" s="35" t="str">
        <f t="shared" ref="AP131" si="1540">IF(ISNUMBER(E131/E$20),E131/E$20,"…")</f>
        <v>…</v>
      </c>
      <c r="AQ131" s="35" t="str">
        <f t="shared" ref="AQ131" si="1541">IF(ISNUMBER(F131/F$20),F131/F$20,"…")</f>
        <v>…</v>
      </c>
      <c r="AR131" s="35" t="str">
        <f t="shared" ref="AR131" si="1542">IF(ISNUMBER(G131/G$20),G131/G$20,"…")</f>
        <v>…</v>
      </c>
      <c r="AS131" s="35">
        <f t="shared" ref="AS131" si="1543">IF(ISNUMBER(H131/H$20),H131/H$20,"…")</f>
        <v>4.8063127690100439E-2</v>
      </c>
      <c r="AT131" s="35">
        <f t="shared" ref="AT131" si="1544">IF(ISNUMBER(I131/I$20),I131/I$20,"…")</f>
        <v>0.13418079096045196</v>
      </c>
      <c r="AU131" s="35">
        <f t="shared" ref="AU131" si="1545">IF(ISNUMBER(J131/J$20),J131/J$20,"…")</f>
        <v>0.14099616858237549</v>
      </c>
      <c r="AV131" s="35">
        <f t="shared" ref="AV131" si="1546">IF(ISNUMBER(K131/K$20),K131/K$20,"…")</f>
        <v>0.12395574621810793</v>
      </c>
      <c r="AW131" s="35">
        <f t="shared" ref="AW131" si="1547">IF(ISNUMBER(L131/L$20),L131/L$20,"…")</f>
        <v>0.25726478358057303</v>
      </c>
      <c r="AX131" s="35">
        <f t="shared" ref="AX131" si="1548">IF(ISNUMBER(M131/M$20),M131/M$20,"…")</f>
        <v>0.29923413566739604</v>
      </c>
      <c r="AY131" s="35">
        <f t="shared" ref="AY131" si="1549">IF(ISNUMBER(N131/N$20),N131/N$20,"…")</f>
        <v>0.23807157057654077</v>
      </c>
      <c r="AZ131" s="35">
        <f t="shared" ref="AZ131" si="1550">IF(ISNUMBER(O131/O$20),O131/O$20,"…")</f>
        <v>0.20080500894454381</v>
      </c>
      <c r="BA131" s="35">
        <f t="shared" ref="BA131" si="1551">IF(ISNUMBER(P131/P$20),P131/P$20,"…")</f>
        <v>0.19412442396313365</v>
      </c>
      <c r="BB131" s="35">
        <f t="shared" ref="BB131" si="1552">IF(ISNUMBER(Q131/Q$20),Q131/Q$20,"…")</f>
        <v>0.18982229402261711</v>
      </c>
      <c r="BC131" s="35">
        <f t="shared" ref="BC131" si="1553">IF(ISNUMBER(R131/R$20),R131/R$20,"…")</f>
        <v>0.21040312093628089</v>
      </c>
      <c r="BD131" s="35">
        <f t="shared" ref="BD131" si="1554">IF(ISNUMBER(S131/S$20),S131/S$20,"…")</f>
        <v>0.25006096074128265</v>
      </c>
      <c r="BE131" s="35">
        <f t="shared" ref="BE131" si="1555">IF(ISNUMBER(T131/T$20),T131/T$20,"…")</f>
        <v>0.2467564870259481</v>
      </c>
      <c r="BF131" s="35">
        <f t="shared" ref="BF131" si="1556">IF(ISNUMBER(U131/U$20),U131/U$20,"…")</f>
        <v>0.27762313929565535</v>
      </c>
      <c r="BG131" s="35">
        <f t="shared" ref="BG131" si="1557">IF(ISNUMBER(V131/V$20),V131/V$20,"…")</f>
        <v>0.22445882258966371</v>
      </c>
      <c r="BH131" s="35">
        <f t="shared" ref="BH131" si="1558">IF(ISNUMBER(W131/W$20),W131/W$20,"…")</f>
        <v>0.29328926569909469</v>
      </c>
      <c r="BI131" s="35">
        <f t="shared" ref="BI131" si="1559">IF(ISNUMBER(X131/X$20),X131/X$20,"…")</f>
        <v>0.2713124274099884</v>
      </c>
      <c r="BJ131" s="35">
        <f t="shared" ref="BJ131" si="1560">IF(ISNUMBER(Y131/Y$20),Y131/Y$20,"…")</f>
        <v>0.2151201688024291</v>
      </c>
      <c r="BK131" s="35">
        <f t="shared" ref="BK131" si="1561">IF(ISNUMBER(Z131/Z$20),Z131/Z$20,"…")</f>
        <v>0.1344300822561692</v>
      </c>
      <c r="BL131" s="35">
        <f t="shared" ref="BL131" si="1562">IF(ISNUMBER(AA131/AA$20),AA131/AA$20,"…")</f>
        <v>0.10529448725156255</v>
      </c>
      <c r="BM131" s="35">
        <f t="shared" ref="BM131" si="1563">IF(ISNUMBER(AB131/AB$20),AB131/AB$20,"…")</f>
        <v>0.11999003456759368</v>
      </c>
      <c r="BN131" s="35">
        <f t="shared" ref="BN131" si="1564">IF(ISNUMBER(AC131/AC$20),AC131/AC$20,"…")</f>
        <v>7.2019633137211714E-2</v>
      </c>
      <c r="BO131" s="35">
        <f t="shared" ref="BO131" si="1565">IF(ISNUMBER(AD131/AD$20),AD131/AD$20,"…")</f>
        <v>6.6317899880959832E-2</v>
      </c>
      <c r="BP131" s="35">
        <f t="shared" ref="BP131:BU131" si="1566">IF(ISNUMBER(AE131/AE$20),AE131/AE$20,"…")</f>
        <v>5.774294476627119E-2</v>
      </c>
      <c r="BQ131" s="35">
        <f t="shared" si="1566"/>
        <v>7.7438429843047218E-2</v>
      </c>
      <c r="BR131" s="35">
        <f t="shared" si="1566"/>
        <v>0.10536429143314652</v>
      </c>
      <c r="BS131" s="35">
        <f t="shared" si="1566"/>
        <v>7.9270485486771125E-2</v>
      </c>
      <c r="BT131" s="35">
        <f t="shared" si="1566"/>
        <v>9.9673873656238671E-2</v>
      </c>
      <c r="BU131" s="35">
        <f t="shared" si="1566"/>
        <v>0.10736413726879901</v>
      </c>
    </row>
    <row r="132" spans="1:73">
      <c r="A132" s="34" t="s">
        <v>19</v>
      </c>
      <c r="B132" s="1" t="s">
        <v>212</v>
      </c>
      <c r="C132" s="1" t="s">
        <v>212</v>
      </c>
      <c r="D132" s="1" t="s">
        <v>212</v>
      </c>
      <c r="E132" s="1" t="s">
        <v>212</v>
      </c>
      <c r="F132" s="1" t="s">
        <v>212</v>
      </c>
      <c r="G132" s="1" t="s">
        <v>212</v>
      </c>
      <c r="H132" s="1">
        <v>58.463999999999999</v>
      </c>
      <c r="I132" s="1">
        <v>60.790999999999997</v>
      </c>
      <c r="J132" s="1">
        <v>70.605000000000004</v>
      </c>
      <c r="K132" s="1">
        <v>78.826999999999998</v>
      </c>
      <c r="L132" s="1">
        <v>27.367000000000001</v>
      </c>
      <c r="M132" s="1">
        <v>30.748999999999999</v>
      </c>
      <c r="N132" s="1">
        <v>43.167999999999999</v>
      </c>
      <c r="O132" s="1">
        <v>51.215000000000003</v>
      </c>
      <c r="P132" s="1">
        <v>54.944000000000003</v>
      </c>
      <c r="Q132" s="68">
        <f>'Table 2.2 ForeignBank'!E21</f>
        <v>64.709000000000003</v>
      </c>
      <c r="R132" s="68">
        <f>'Table 2.2 ForeignBank'!I21</f>
        <v>75.763000000000005</v>
      </c>
      <c r="S132" s="68">
        <f>'Table 2.2 ForeignBank'!M21</f>
        <v>75.644000000000005</v>
      </c>
      <c r="T132" s="68">
        <f>'Table 2.2 ForeignBank'!Q21</f>
        <v>63.326999999999998</v>
      </c>
      <c r="U132" s="68">
        <f>'Table 2.2 ForeignBank'!U21</f>
        <v>64.415999999999997</v>
      </c>
      <c r="V132" s="68">
        <f>'Table 2.2 ForeignBank'!Y21</f>
        <v>66.783000000000001</v>
      </c>
      <c r="W132" s="68">
        <f>'Table 2.2 ForeignBank'!AC21</f>
        <v>62.252000000000002</v>
      </c>
      <c r="X132" s="68">
        <f>'Table 2.2 ForeignBank'!AG21</f>
        <v>47.838000000000001</v>
      </c>
      <c r="Y132" s="68">
        <f>'Table 2.2 ForeignBank'!AK21</f>
        <v>48.264000000000003</v>
      </c>
      <c r="Z132" s="68">
        <f>'Table 2.2 ForeignBank'!AO21</f>
        <v>52.185000000000002</v>
      </c>
      <c r="AA132" s="68">
        <f>'Table 2.2 ForeignBank'!AS21</f>
        <v>60.398000000000003</v>
      </c>
      <c r="AB132" s="68">
        <f>'Table 2.2 ForeignBank'!AW21</f>
        <v>74.905000000000001</v>
      </c>
      <c r="AC132" s="68">
        <f>'Table 2.2 ForeignBank'!BA21</f>
        <v>88.867000000000004</v>
      </c>
      <c r="AD132" s="68">
        <f>'Table 2.2 ForeignBank'!BE21</f>
        <v>92.337000000000003</v>
      </c>
      <c r="AE132" s="68">
        <f>'Table 2.2 ForeignBank'!BI21</f>
        <v>99.888000000000005</v>
      </c>
      <c r="AF132" s="68">
        <f>'Table 2.2 ForeignBank'!BM21</f>
        <v>122.303</v>
      </c>
      <c r="AG132" s="68">
        <f>'Table 2.2 ForeignBank'!BQ21</f>
        <v>144.62700000000001</v>
      </c>
      <c r="AH132" s="68">
        <f>'Table 2.2 ForeignBank'!BU21</f>
        <v>139.22900000000001</v>
      </c>
      <c r="AI132" s="68">
        <f>'Table 2.2 ForeignBank'!BY21</f>
        <v>121.898</v>
      </c>
      <c r="AJ132" s="68">
        <f>'Table 2.2 ForeignBank'!CC21</f>
        <v>152.38499999999999</v>
      </c>
      <c r="AL132" t="s">
        <v>19</v>
      </c>
      <c r="AM132" s="35" t="str">
        <f>IF(ISNUMBER(B132/B$21),B132/B$21,"…")</f>
        <v>…</v>
      </c>
      <c r="AN132" s="35" t="str">
        <f t="shared" ref="AN132" si="1567">IF(ISNUMBER(C132/C$21),C132/C$21,"…")</f>
        <v>…</v>
      </c>
      <c r="AO132" s="35" t="str">
        <f t="shared" ref="AO132" si="1568">IF(ISNUMBER(D132/D$21),D132/D$21,"…")</f>
        <v>…</v>
      </c>
      <c r="AP132" s="35" t="str">
        <f t="shared" ref="AP132" si="1569">IF(ISNUMBER(E132/E$21),E132/E$21,"…")</f>
        <v>…</v>
      </c>
      <c r="AQ132" s="35" t="str">
        <f t="shared" ref="AQ132" si="1570">IF(ISNUMBER(F132/F$21),F132/F$21,"…")</f>
        <v>…</v>
      </c>
      <c r="AR132" s="35" t="str">
        <f t="shared" ref="AR132" si="1571">IF(ISNUMBER(G132/G$21),G132/G$21,"…")</f>
        <v>…</v>
      </c>
      <c r="AS132" s="35">
        <f t="shared" ref="AS132" si="1572">IF(ISNUMBER(H132/H$21),H132/H$21,"…")</f>
        <v>0.19778078484438427</v>
      </c>
      <c r="AT132" s="35">
        <f t="shared" ref="AT132" si="1573">IF(ISNUMBER(I132/I$21),I132/I$21,"…")</f>
        <v>0.18745297563983965</v>
      </c>
      <c r="AU132" s="35">
        <f t="shared" ref="AU132" si="1574">IF(ISNUMBER(J132/J$21),J132/J$21,"…")</f>
        <v>0.21292219541616406</v>
      </c>
      <c r="AV132" s="35">
        <f t="shared" ref="AV132" si="1575">IF(ISNUMBER(K132/K$21),K132/K$21,"…")</f>
        <v>0.22756062355658199</v>
      </c>
      <c r="AW132" s="35">
        <f t="shared" ref="AW132" si="1576">IF(ISNUMBER(L132/L$21),L132/L$21,"…")</f>
        <v>7.5557702926559916E-2</v>
      </c>
      <c r="AX132" s="35">
        <f t="shared" ref="AX132" si="1577">IF(ISNUMBER(M132/M$21),M132/M$21,"…")</f>
        <v>8.209431408303676E-2</v>
      </c>
      <c r="AY132" s="35">
        <f t="shared" ref="AY132" si="1578">IF(ISNUMBER(N132/N$21),N132/N$21,"…")</f>
        <v>0.11393490866573587</v>
      </c>
      <c r="AZ132" s="35">
        <f t="shared" ref="AZ132" si="1579">IF(ISNUMBER(O132/O$21),O132/O$21,"…")</f>
        <v>0.13332205287066085</v>
      </c>
      <c r="BA132" s="35">
        <f t="shared" ref="BA132" si="1580">IF(ISNUMBER(P132/P$21),P132/P$21,"…")</f>
        <v>0.14354124485663902</v>
      </c>
      <c r="BB132" s="35">
        <f t="shared" ref="BB132" si="1581">IF(ISNUMBER(Q132/Q$21),Q132/Q$21,"…")</f>
        <v>0.16596817547603415</v>
      </c>
      <c r="BC132" s="35">
        <f t="shared" ref="BC132" si="1582">IF(ISNUMBER(R132/R$21),R132/R$21,"…")</f>
        <v>0.1925464891391917</v>
      </c>
      <c r="BD132" s="35">
        <f t="shared" ref="BD132" si="1583">IF(ISNUMBER(S132/S$21),S132/S$21,"…")</f>
        <v>0.19290443014087094</v>
      </c>
      <c r="BE132" s="35">
        <f t="shared" ref="BE132" si="1584">IF(ISNUMBER(T132/T$21),T132/T$21,"…")</f>
        <v>0.16463024681408614</v>
      </c>
      <c r="BF132" s="35">
        <f t="shared" ref="BF132" si="1585">IF(ISNUMBER(U132/U$21),U132/U$21,"…")</f>
        <v>0.14619366757371982</v>
      </c>
      <c r="BG132" s="35">
        <f t="shared" ref="BG132" si="1586">IF(ISNUMBER(V132/V$21),V132/V$21,"…")</f>
        <v>0.11725881640285497</v>
      </c>
      <c r="BH132" s="35">
        <f t="shared" ref="BH132" si="1587">IF(ISNUMBER(W132/W$21),W132/W$21,"…")</f>
        <v>9.5897269210802383E-2</v>
      </c>
      <c r="BI132" s="35">
        <f t="shared" ref="BI132" si="1588">IF(ISNUMBER(X132/X$21),X132/X$21,"…")</f>
        <v>6.4381200011304859E-2</v>
      </c>
      <c r="BJ132" s="35">
        <f t="shared" ref="BJ132" si="1589">IF(ISNUMBER(Y132/Y$21),Y132/Y$21,"…")</f>
        <v>5.2019102987347667E-2</v>
      </c>
      <c r="BK132" s="35">
        <f t="shared" ref="BK132" si="1590">IF(ISNUMBER(Z132/Z$21),Z132/Z$21,"…")</f>
        <v>5.0872241800342166E-2</v>
      </c>
      <c r="BL132" s="35">
        <f t="shared" ref="BL132" si="1591">IF(ISNUMBER(AA132/AA$21),AA132/AA$21,"…")</f>
        <v>5.5657895343104509E-2</v>
      </c>
      <c r="BM132" s="35">
        <f t="shared" ref="BM132" si="1592">IF(ISNUMBER(AB132/AB$21),AB132/AB$21,"…")</f>
        <v>6.7231891459606563E-2</v>
      </c>
      <c r="BN132" s="35">
        <f t="shared" ref="BN132" si="1593">IF(ISNUMBER(AC132/AC$21),AC132/AC$21,"…")</f>
        <v>7.7568727060066081E-2</v>
      </c>
      <c r="BO132" s="35">
        <f t="shared" ref="BO132" si="1594">IF(ISNUMBER(AD132/AD$21),AD132/AD$21,"…")</f>
        <v>7.7977583883095697E-2</v>
      </c>
      <c r="BP132" s="35">
        <f t="shared" ref="BP132:BU132" si="1595">IF(ISNUMBER(AE132/AE$21),AE132/AE$21,"…")</f>
        <v>8.2569671880450543E-2</v>
      </c>
      <c r="BQ132" s="35">
        <f t="shared" si="1595"/>
        <v>9.9891045473404966E-2</v>
      </c>
      <c r="BR132" s="35">
        <f t="shared" si="1595"/>
        <v>0.10737640654651071</v>
      </c>
      <c r="BS132" s="35">
        <f t="shared" si="1595"/>
        <v>9.7403533220838903E-2</v>
      </c>
      <c r="BT132" s="35">
        <f t="shared" si="1595"/>
        <v>8.1043544167461706E-2</v>
      </c>
      <c r="BU132" s="35">
        <f t="shared" si="1595"/>
        <v>9.6729411555605202E-2</v>
      </c>
    </row>
    <row r="133" spans="1:73">
      <c r="A133" s="34" t="s">
        <v>20</v>
      </c>
      <c r="B133" s="1" t="s">
        <v>212</v>
      </c>
      <c r="C133" s="1" t="s">
        <v>212</v>
      </c>
      <c r="D133" s="1" t="s">
        <v>212</v>
      </c>
      <c r="E133" s="1" t="s">
        <v>212</v>
      </c>
      <c r="F133" s="1" t="s">
        <v>212</v>
      </c>
      <c r="G133" s="1" t="s">
        <v>212</v>
      </c>
      <c r="H133" s="1" t="s">
        <v>212</v>
      </c>
      <c r="I133" s="1" t="s">
        <v>212</v>
      </c>
      <c r="J133" s="1" t="s">
        <v>212</v>
      </c>
      <c r="K133" s="1" t="s">
        <v>212</v>
      </c>
      <c r="L133" s="1" t="s">
        <v>212</v>
      </c>
      <c r="M133" s="1" t="s">
        <v>212</v>
      </c>
      <c r="N133" s="1">
        <v>78.846000000000004</v>
      </c>
      <c r="O133" s="1">
        <v>63.042000000000002</v>
      </c>
      <c r="P133" s="1">
        <v>66.596000000000004</v>
      </c>
      <c r="Q133" s="68">
        <f>'Table 2.2 ForeignBank'!E22</f>
        <v>71.67</v>
      </c>
      <c r="R133" s="68">
        <f>'Table 2.2 ForeignBank'!I22</f>
        <v>87.299000000000007</v>
      </c>
      <c r="S133" s="68">
        <f>'Table 2.2 ForeignBank'!M22</f>
        <v>65.656000000000006</v>
      </c>
      <c r="T133" s="68">
        <f>'Table 2.2 ForeignBank'!Q22</f>
        <v>65.263999999999996</v>
      </c>
      <c r="U133" s="68">
        <f>'Table 2.2 ForeignBank'!U22</f>
        <v>44.877000000000002</v>
      </c>
      <c r="V133" s="68">
        <f>'Table 2.2 ForeignBank'!Y22</f>
        <v>78.447000000000003</v>
      </c>
      <c r="W133" s="68">
        <f>'Table 2.2 ForeignBank'!AC22</f>
        <v>58.677999999999997</v>
      </c>
      <c r="X133" s="68">
        <f>'Table 2.2 ForeignBank'!AG22</f>
        <v>49.225000000000001</v>
      </c>
      <c r="Y133" s="68">
        <f>'Table 2.2 ForeignBank'!AK22</f>
        <v>60.378999999999998</v>
      </c>
      <c r="Z133" s="68">
        <f>'Table 2.2 ForeignBank'!AO22</f>
        <v>58.537999999999997</v>
      </c>
      <c r="AA133" s="68">
        <f>'Table 2.2 ForeignBank'!AS22</f>
        <v>107.048</v>
      </c>
      <c r="AB133" s="68">
        <f>'Table 2.2 ForeignBank'!AW22</f>
        <v>120.592</v>
      </c>
      <c r="AC133" s="68">
        <f>'Table 2.2 ForeignBank'!BA22</f>
        <v>113.5</v>
      </c>
      <c r="AD133" s="68">
        <f>'Table 2.2 ForeignBank'!BE22</f>
        <v>90.658000000000001</v>
      </c>
      <c r="AE133" s="68">
        <f>'Table 2.2 ForeignBank'!BI22</f>
        <v>44.097999999999999</v>
      </c>
      <c r="AF133" s="68">
        <f>'Table 2.2 ForeignBank'!BM22</f>
        <v>26.863</v>
      </c>
      <c r="AG133" s="68">
        <f>'Table 2.2 ForeignBank'!BQ22</f>
        <v>125.194</v>
      </c>
      <c r="AH133" s="68">
        <f>'Table 2.2 ForeignBank'!BU22</f>
        <v>137.33600000000001</v>
      </c>
      <c r="AI133" s="68">
        <f>'Table 2.2 ForeignBank'!BY22</f>
        <v>59.991</v>
      </c>
      <c r="AJ133" s="68">
        <f>'Table 2.2 ForeignBank'!CC22</f>
        <v>42.421999999999997</v>
      </c>
      <c r="AL133" t="s">
        <v>20</v>
      </c>
      <c r="AM133" s="35" t="str">
        <f>IF(ISNUMBER(B133/B$22),B133/B$22,"…")</f>
        <v>…</v>
      </c>
      <c r="AN133" s="35" t="str">
        <f t="shared" ref="AN133" si="1596">IF(ISNUMBER(C133/C$22),C133/C$22,"…")</f>
        <v>…</v>
      </c>
      <c r="AO133" s="35" t="str">
        <f t="shared" ref="AO133" si="1597">IF(ISNUMBER(D133/D$22),D133/D$22,"…")</f>
        <v>…</v>
      </c>
      <c r="AP133" s="35" t="str">
        <f t="shared" ref="AP133" si="1598">IF(ISNUMBER(E133/E$22),E133/E$22,"…")</f>
        <v>…</v>
      </c>
      <c r="AQ133" s="35" t="str">
        <f t="shared" ref="AQ133" si="1599">IF(ISNUMBER(F133/F$22),F133/F$22,"…")</f>
        <v>…</v>
      </c>
      <c r="AR133" s="35" t="str">
        <f t="shared" ref="AR133" si="1600">IF(ISNUMBER(G133/G$22),G133/G$22,"…")</f>
        <v>…</v>
      </c>
      <c r="AS133" s="35" t="str">
        <f t="shared" ref="AS133" si="1601">IF(ISNUMBER(H133/H$22),H133/H$22,"…")</f>
        <v>…</v>
      </c>
      <c r="AT133" s="35" t="str">
        <f t="shared" ref="AT133" si="1602">IF(ISNUMBER(I133/I$22),I133/I$22,"…")</f>
        <v>…</v>
      </c>
      <c r="AU133" s="35" t="str">
        <f t="shared" ref="AU133" si="1603">IF(ISNUMBER(J133/J$22),J133/J$22,"…")</f>
        <v>…</v>
      </c>
      <c r="AV133" s="35" t="str">
        <f t="shared" ref="AV133" si="1604">IF(ISNUMBER(K133/K$22),K133/K$22,"…")</f>
        <v>…</v>
      </c>
      <c r="AW133" s="35" t="str">
        <f t="shared" ref="AW133" si="1605">IF(ISNUMBER(L133/L$22),L133/L$22,"…")</f>
        <v>…</v>
      </c>
      <c r="AX133" s="35" t="str">
        <f t="shared" ref="AX133" si="1606">IF(ISNUMBER(M133/M$22),M133/M$22,"…")</f>
        <v>…</v>
      </c>
      <c r="AY133" s="35">
        <f t="shared" ref="AY133" si="1607">IF(ISNUMBER(N133/N$22),N133/N$22,"…")</f>
        <v>6.0550906812149814E-2</v>
      </c>
      <c r="AZ133" s="35">
        <f t="shared" ref="AZ133" si="1608">IF(ISNUMBER(O133/O$22),O133/O$22,"…")</f>
        <v>4.8585261191441742E-2</v>
      </c>
      <c r="BA133" s="35">
        <f t="shared" ref="BA133" si="1609">IF(ISNUMBER(P133/P$22),P133/P$22,"…")</f>
        <v>4.9858165214129724E-2</v>
      </c>
      <c r="BB133" s="35">
        <f t="shared" ref="BB133" si="1610">IF(ISNUMBER(Q133/Q$22),Q133/Q$22,"…")</f>
        <v>5.2112531656890573E-2</v>
      </c>
      <c r="BC133" s="35">
        <f t="shared" ref="BC133" si="1611">IF(ISNUMBER(R133/R$22),R133/R$22,"…")</f>
        <v>6.099310204130113E-2</v>
      </c>
      <c r="BD133" s="35">
        <f t="shared" ref="BD133" si="1612">IF(ISNUMBER(S133/S$22),S133/S$22,"…")</f>
        <v>4.8039136062350787E-2</v>
      </c>
      <c r="BE133" s="35">
        <f t="shared" ref="BE133" si="1613">IF(ISNUMBER(T133/T$22),T133/T$22,"…")</f>
        <v>5.0267961260765819E-2</v>
      </c>
      <c r="BF133" s="35">
        <f t="shared" ref="BF133" si="1614">IF(ISNUMBER(U133/U$22),U133/U$22,"…")</f>
        <v>3.4861391845555575E-2</v>
      </c>
      <c r="BG133" s="35">
        <f t="shared" ref="BG133" si="1615">IF(ISNUMBER(V133/V$22),V133/V$22,"…")</f>
        <v>5.7290065325587253E-2</v>
      </c>
      <c r="BH133" s="35">
        <f t="shared" ref="BH133" si="1616">IF(ISNUMBER(W133/W$22),W133/W$22,"…")</f>
        <v>4.2810657794898725E-2</v>
      </c>
      <c r="BI133" s="35">
        <f t="shared" ref="BI133" si="1617">IF(ISNUMBER(X133/X$22),X133/X$22,"…")</f>
        <v>3.5271441417879704E-2</v>
      </c>
      <c r="BJ133" s="35">
        <f t="shared" ref="BJ133" si="1618">IF(ISNUMBER(Y133/Y$22),Y133/Y$22,"…")</f>
        <v>4.2669706409466358E-2</v>
      </c>
      <c r="BK133" s="35">
        <f t="shared" ref="BK133" si="1619">IF(ISNUMBER(Z133/Z$22),Z133/Z$22,"…")</f>
        <v>3.7728649939770022E-2</v>
      </c>
      <c r="BL133" s="35">
        <f t="shared" ref="BL133" si="1620">IF(ISNUMBER(AA133/AA$22),AA133/AA$22,"…")</f>
        <v>5.9114486550305684E-2</v>
      </c>
      <c r="BM133" s="35">
        <f t="shared" ref="BM133" si="1621">IF(ISNUMBER(AB133/AB$22),AB133/AB$22,"…")</f>
        <v>6.4101242030666458E-2</v>
      </c>
      <c r="BN133" s="35">
        <f t="shared" ref="BN133" si="1622">IF(ISNUMBER(AC133/AC$22),AC133/AC$22,"…")</f>
        <v>6.0251452935917937E-2</v>
      </c>
      <c r="BO133" s="35">
        <f t="shared" ref="BO133" si="1623">IF(ISNUMBER(AD133/AD$22),AD133/AD$22,"…")</f>
        <v>4.7599895830270543E-2</v>
      </c>
      <c r="BP133" s="35">
        <f t="shared" ref="BP133:BU133" si="1624">IF(ISNUMBER(AE133/AE$22),AE133/AE$22,"…")</f>
        <v>2.311460647301234E-2</v>
      </c>
      <c r="BQ133" s="35">
        <f t="shared" si="1624"/>
        <v>1.4951674083226885E-2</v>
      </c>
      <c r="BR133" s="35">
        <f t="shared" si="1624"/>
        <v>6.2119610791070624E-2</v>
      </c>
      <c r="BS133" s="35">
        <f t="shared" si="1624"/>
        <v>6.8503078837698239E-2</v>
      </c>
      <c r="BT133" s="35">
        <f t="shared" si="1624"/>
        <v>3.0415029712337123E-2</v>
      </c>
      <c r="BU133" s="35">
        <f t="shared" si="1624"/>
        <v>2.1705927710695423E-2</v>
      </c>
    </row>
    <row r="134" spans="1:73">
      <c r="A134" s="34" t="s">
        <v>21</v>
      </c>
      <c r="B134" s="1" t="s">
        <v>212</v>
      </c>
      <c r="C134" s="1" t="s">
        <v>212</v>
      </c>
      <c r="D134" s="1" t="s">
        <v>212</v>
      </c>
      <c r="E134" s="1" t="s">
        <v>212</v>
      </c>
      <c r="F134" s="1" t="s">
        <v>212</v>
      </c>
      <c r="G134" s="1" t="s">
        <v>212</v>
      </c>
      <c r="H134" s="1" t="s">
        <v>212</v>
      </c>
      <c r="I134" s="1" t="s">
        <v>212</v>
      </c>
      <c r="J134" s="1" t="s">
        <v>212</v>
      </c>
      <c r="K134" s="1" t="s">
        <v>212</v>
      </c>
      <c r="L134" s="1">
        <v>2.0920000000000001</v>
      </c>
      <c r="M134" s="1">
        <v>2.145</v>
      </c>
      <c r="N134" s="1">
        <v>4.4800000000000004</v>
      </c>
      <c r="O134" s="1">
        <v>2.3130000000000002</v>
      </c>
      <c r="P134" s="1">
        <v>11.741</v>
      </c>
      <c r="Q134" s="68">
        <f>'Table 2.2 ForeignBank'!E23</f>
        <v>12.706</v>
      </c>
      <c r="R134" s="68">
        <f>'Table 2.2 ForeignBank'!I23</f>
        <v>15.036</v>
      </c>
      <c r="S134" s="68">
        <f>'Table 2.2 ForeignBank'!M23</f>
        <v>13.826000000000001</v>
      </c>
      <c r="T134" s="68">
        <f>'Table 2.2 ForeignBank'!Q23</f>
        <v>15.279</v>
      </c>
      <c r="U134" s="68">
        <f>'Table 2.2 ForeignBank'!U23</f>
        <v>11.956</v>
      </c>
      <c r="V134" s="68">
        <f>'Table 2.2 ForeignBank'!Y23</f>
        <v>11.188000000000001</v>
      </c>
      <c r="W134" s="68">
        <f>'Table 2.2 ForeignBank'!AC23</f>
        <v>9.9130000000000003</v>
      </c>
      <c r="X134" s="68">
        <f>'Table 2.2 ForeignBank'!AG23</f>
        <v>10.523999999999999</v>
      </c>
      <c r="Y134" s="68">
        <f>'Table 2.2 ForeignBank'!AK23</f>
        <v>11.117000000000001</v>
      </c>
      <c r="Z134" s="68">
        <f>'Table 2.2 ForeignBank'!AO23</f>
        <v>5.899</v>
      </c>
      <c r="AA134" s="68">
        <f>'Table 2.2 ForeignBank'!AS23</f>
        <v>10.565</v>
      </c>
      <c r="AB134" s="68">
        <f>'Table 2.2 ForeignBank'!AW23</f>
        <v>8.7870000000000008</v>
      </c>
      <c r="AC134" s="68">
        <f>'Table 2.2 ForeignBank'!BA23</f>
        <v>13.384</v>
      </c>
      <c r="AD134" s="68">
        <f>'Table 2.2 ForeignBank'!BE23</f>
        <v>9.9440000000000008</v>
      </c>
      <c r="AE134" s="68">
        <f>'Table 2.2 ForeignBank'!BI23</f>
        <v>8.4309999999999992</v>
      </c>
      <c r="AF134" s="68">
        <f>'Table 2.2 ForeignBank'!BM23</f>
        <v>7.4320000000000004</v>
      </c>
      <c r="AG134" s="68">
        <f>'Table 2.2 ForeignBank'!BQ23</f>
        <v>4.3179999999999996</v>
      </c>
      <c r="AH134" s="68">
        <f>'Table 2.2 ForeignBank'!BU23</f>
        <v>6.2859999999999996</v>
      </c>
      <c r="AI134" s="68">
        <f>'Table 2.2 ForeignBank'!BY23</f>
        <v>3.84</v>
      </c>
      <c r="AJ134" s="68">
        <f>'Table 2.2 ForeignBank'!CC23</f>
        <v>8.218</v>
      </c>
      <c r="AL134" s="34" t="s">
        <v>21</v>
      </c>
      <c r="AM134" s="35" t="str">
        <f>IF(ISNUMBER(B134/B$23),B134/B$23,"…")</f>
        <v>…</v>
      </c>
      <c r="AN134" s="35" t="str">
        <f t="shared" ref="AN134" si="1625">IF(ISNUMBER(C134/C$23),C134/C$23,"…")</f>
        <v>…</v>
      </c>
      <c r="AO134" s="35" t="str">
        <f t="shared" ref="AO134" si="1626">IF(ISNUMBER(D134/D$23),D134/D$23,"…")</f>
        <v>…</v>
      </c>
      <c r="AP134" s="35" t="str">
        <f t="shared" ref="AP134" si="1627">IF(ISNUMBER(E134/E$23),E134/E$23,"…")</f>
        <v>…</v>
      </c>
      <c r="AQ134" s="35" t="str">
        <f t="shared" ref="AQ134" si="1628">IF(ISNUMBER(F134/F$23),F134/F$23,"…")</f>
        <v>…</v>
      </c>
      <c r="AR134" s="35" t="str">
        <f t="shared" ref="AR134" si="1629">IF(ISNUMBER(G134/G$23),G134/G$23,"…")</f>
        <v>…</v>
      </c>
      <c r="AS134" s="35" t="str">
        <f t="shared" ref="AS134" si="1630">IF(ISNUMBER(H134/H$23),H134/H$23,"…")</f>
        <v>…</v>
      </c>
      <c r="AT134" s="35" t="str">
        <f t="shared" ref="AT134" si="1631">IF(ISNUMBER(I134/I$23),I134/I$23,"…")</f>
        <v>…</v>
      </c>
      <c r="AU134" s="35" t="str">
        <f t="shared" ref="AU134" si="1632">IF(ISNUMBER(J134/J$23),J134/J$23,"…")</f>
        <v>…</v>
      </c>
      <c r="AV134" s="35" t="str">
        <f t="shared" ref="AV134" si="1633">IF(ISNUMBER(K134/K$23),K134/K$23,"…")</f>
        <v>…</v>
      </c>
      <c r="AW134" s="35">
        <f t="shared" ref="AW134" si="1634">IF(ISNUMBER(L134/L$23),L134/L$23,"…")</f>
        <v>1.045064667122925E-2</v>
      </c>
      <c r="AX134" s="35">
        <f t="shared" ref="AX134" si="1635">IF(ISNUMBER(M134/M$23),M134/M$23,"…")</f>
        <v>1.0420816370155172E-2</v>
      </c>
      <c r="AY134" s="35">
        <f t="shared" ref="AY134" si="1636">IF(ISNUMBER(N134/N$23),N134/N$23,"…")</f>
        <v>2.1807915104901914E-2</v>
      </c>
      <c r="AZ134" s="35">
        <f t="shared" ref="AZ134" si="1637">IF(ISNUMBER(O134/O$23),O134/O$23,"…")</f>
        <v>1.0429348267186106E-2</v>
      </c>
      <c r="BA134" s="35">
        <f t="shared" ref="BA134" si="1638">IF(ISNUMBER(P134/P$23),P134/P$23,"…")</f>
        <v>5.188704260208591E-2</v>
      </c>
      <c r="BB134" s="35">
        <f t="shared" ref="BB134" si="1639">IF(ISNUMBER(Q134/Q$23),Q134/Q$23,"…")</f>
        <v>5.5319241569976266E-2</v>
      </c>
      <c r="BC134" s="35">
        <f t="shared" ref="BC134" si="1640">IF(ISNUMBER(R134/R$23),R134/R$23,"…")</f>
        <v>6.6513020821813582E-2</v>
      </c>
      <c r="BD134" s="35">
        <f t="shared" ref="BD134" si="1641">IF(ISNUMBER(S134/S$23),S134/S$23,"…")</f>
        <v>6.5230827298247265E-2</v>
      </c>
      <c r="BE134" s="35">
        <f t="shared" ref="BE134" si="1642">IF(ISNUMBER(T134/T$23),T134/T$23,"…")</f>
        <v>7.5697448016527696E-2</v>
      </c>
      <c r="BF134" s="35">
        <f t="shared" ref="BF134" si="1643">IF(ISNUMBER(U134/U$23),U134/U$23,"…")</f>
        <v>6.0616200485700225E-2</v>
      </c>
      <c r="BG134" s="35">
        <f t="shared" ref="BG134" si="1644">IF(ISNUMBER(V134/V$23),V134/V$23,"…")</f>
        <v>6.0515255924144987E-2</v>
      </c>
      <c r="BH134" s="35">
        <f t="shared" ref="BH134" si="1645">IF(ISNUMBER(W134/W$23),W134/W$23,"…")</f>
        <v>5.4343416623724064E-2</v>
      </c>
      <c r="BI134" s="35">
        <f t="shared" ref="BI134" si="1646">IF(ISNUMBER(X134/X$23),X134/X$23,"…")</f>
        <v>5.8051277525263657E-2</v>
      </c>
      <c r="BJ134" s="35">
        <f t="shared" ref="BJ134" si="1647">IF(ISNUMBER(Y134/Y$23),Y134/Y$23,"…")</f>
        <v>5.9125116340912116E-2</v>
      </c>
      <c r="BK134" s="35">
        <f t="shared" ref="BK134" si="1648">IF(ISNUMBER(Z134/Z$23),Z134/Z$23,"…")</f>
        <v>3.0922539013561047E-2</v>
      </c>
      <c r="BL134" s="35">
        <f t="shared" ref="BL134" si="1649">IF(ISNUMBER(AA134/AA$23),AA134/AA$23,"…")</f>
        <v>5.4143669059955206E-2</v>
      </c>
      <c r="BM134" s="35">
        <f t="shared" ref="BM134" si="1650">IF(ISNUMBER(AB134/AB$23),AB134/AB$23,"…")</f>
        <v>4.5659087130029932E-2</v>
      </c>
      <c r="BN134" s="35">
        <f t="shared" ref="BN134" si="1651">IF(ISNUMBER(AC134/AC$23),AC134/AC$23,"…")</f>
        <v>7.1264649347468415E-2</v>
      </c>
      <c r="BO134" s="35">
        <f t="shared" ref="BO134" si="1652">IF(ISNUMBER(AD134/AD$23),AD134/AD$23,"…")</f>
        <v>5.1770904376890525E-2</v>
      </c>
      <c r="BP134" s="35">
        <f t="shared" ref="BP134:BU134" si="1653">IF(ISNUMBER(AE134/AE$23),AE134/AE$23,"…")</f>
        <v>4.5462388784038819E-2</v>
      </c>
      <c r="BQ134" s="35">
        <f t="shared" si="1653"/>
        <v>3.9804618878272427E-2</v>
      </c>
      <c r="BR134" s="35">
        <f t="shared" si="1653"/>
        <v>2.1868052284801247E-2</v>
      </c>
      <c r="BS134" s="35">
        <f t="shared" si="1653"/>
        <v>3.1374467193068266E-2</v>
      </c>
      <c r="BT134" s="35">
        <f t="shared" si="1653"/>
        <v>1.9874953418077927E-2</v>
      </c>
      <c r="BU134" s="35">
        <f t="shared" si="1653"/>
        <v>4.1068849542485616E-2</v>
      </c>
    </row>
    <row r="135" spans="1:73">
      <c r="A135" s="34" t="s">
        <v>22</v>
      </c>
      <c r="B135" s="1">
        <v>21</v>
      </c>
      <c r="C135" s="1">
        <v>18.021999999999998</v>
      </c>
      <c r="D135" s="1">
        <v>23.099</v>
      </c>
      <c r="E135" s="1">
        <v>30.898</v>
      </c>
      <c r="F135" s="1">
        <v>49.037999999999997</v>
      </c>
      <c r="G135" s="1">
        <v>45.618000000000002</v>
      </c>
      <c r="H135" s="1">
        <v>49.19</v>
      </c>
      <c r="I135" s="1">
        <v>48.677999999999997</v>
      </c>
      <c r="J135" s="1">
        <v>1.3220000000000001</v>
      </c>
      <c r="K135" s="1">
        <v>1.127</v>
      </c>
      <c r="L135" s="1">
        <v>1.143</v>
      </c>
      <c r="M135" s="1">
        <v>0.98399999999999999</v>
      </c>
      <c r="N135" s="1">
        <v>1.331</v>
      </c>
      <c r="O135" s="1">
        <v>1.6180000000000001</v>
      </c>
      <c r="P135" s="1">
        <v>2.6579999999999999</v>
      </c>
      <c r="Q135" s="68">
        <f>'Table 2.2 ForeignBank'!E24</f>
        <v>2.8340000000000001</v>
      </c>
      <c r="R135" s="68">
        <f>'Table 2.2 ForeignBank'!I24</f>
        <v>4.1669999999999998</v>
      </c>
      <c r="S135" s="68">
        <f>'Table 2.2 ForeignBank'!M24</f>
        <v>6.4770000000000003</v>
      </c>
      <c r="T135" s="68">
        <f>'Table 2.2 ForeignBank'!Q24</f>
        <v>5.51</v>
      </c>
      <c r="U135" s="68">
        <f>'Table 2.2 ForeignBank'!U24</f>
        <v>12.032</v>
      </c>
      <c r="V135" s="68">
        <f>'Table 2.2 ForeignBank'!Y24</f>
        <v>10.129</v>
      </c>
      <c r="W135" s="68">
        <f>'Table 2.2 ForeignBank'!AC24</f>
        <v>8.5540000000000003</v>
      </c>
      <c r="X135" s="68">
        <f>'Table 2.2 ForeignBank'!AG24</f>
        <v>11.39</v>
      </c>
      <c r="Y135" s="68">
        <f>'Table 2.2 ForeignBank'!AK24</f>
        <v>15.503</v>
      </c>
      <c r="Z135" s="68">
        <f>'Table 2.2 ForeignBank'!AO24</f>
        <v>14.244999999999999</v>
      </c>
      <c r="AA135" s="68">
        <f>'Table 2.2 ForeignBank'!AS24</f>
        <v>17.614999999999998</v>
      </c>
      <c r="AB135" s="68">
        <f>'Table 2.2 ForeignBank'!AW24</f>
        <v>19.541</v>
      </c>
      <c r="AC135" s="68">
        <f>'Table 2.2 ForeignBank'!BA24</f>
        <v>19.016999999999999</v>
      </c>
      <c r="AD135" s="68">
        <f>'Table 2.2 ForeignBank'!BE24</f>
        <v>18.222000000000001</v>
      </c>
      <c r="AE135" s="68">
        <f>'Table 2.2 ForeignBank'!BI24</f>
        <v>19.599</v>
      </c>
      <c r="AF135" s="68">
        <f>'Table 2.2 ForeignBank'!BM24</f>
        <v>24.869</v>
      </c>
      <c r="AG135" s="68">
        <f>'Table 2.2 ForeignBank'!BQ24</f>
        <v>29.675999999999998</v>
      </c>
      <c r="AH135" s="68">
        <f>'Table 2.2 ForeignBank'!BU24</f>
        <v>19.373000000000001</v>
      </c>
      <c r="AI135" s="68">
        <f>'Table 2.2 ForeignBank'!BY24</f>
        <v>22.715</v>
      </c>
      <c r="AJ135" s="68">
        <f>'Table 2.2 ForeignBank'!CC24</f>
        <v>57.445</v>
      </c>
      <c r="AL135" s="34" t="s">
        <v>22</v>
      </c>
      <c r="AM135" s="35">
        <f>IF(ISNUMBER(B135/B$24),B135/B$24,"…")</f>
        <v>0.10868608869819943</v>
      </c>
      <c r="AN135" s="35">
        <f t="shared" ref="AN135" si="1654">IF(ISNUMBER(C135/C$24),C135/C$24,"…")</f>
        <v>9.5062268898254573E-2</v>
      </c>
      <c r="AO135" s="35">
        <f t="shared" ref="AO135" si="1655">IF(ISNUMBER(D135/D$24),D135/D$24,"…")</f>
        <v>0.11393185495008484</v>
      </c>
      <c r="AP135" s="35">
        <f t="shared" ref="AP135" si="1656">IF(ISNUMBER(E135/E$24),E135/E$24,"…")</f>
        <v>0.1244226455819048</v>
      </c>
      <c r="AQ135" s="35">
        <f t="shared" ref="AQ135" si="1657">IF(ISNUMBER(F135/F$24),F135/F$24,"…")</f>
        <v>0.15124355399837153</v>
      </c>
      <c r="AR135" s="35">
        <f t="shared" ref="AR135" si="1658">IF(ISNUMBER(G135/G$24),G135/G$24,"…")</f>
        <v>0.13822798618265561</v>
      </c>
      <c r="AS135" s="35">
        <f t="shared" ref="AS135" si="1659">IF(ISNUMBER(H135/H$24),H135/H$24,"…")</f>
        <v>0.12815803117582844</v>
      </c>
      <c r="AT135" s="35">
        <f t="shared" ref="AT135" si="1660">IF(ISNUMBER(I135/I$24),I135/I$24,"…")</f>
        <v>0.11956759359103156</v>
      </c>
      <c r="AU135" s="35">
        <f t="shared" ref="AU135" si="1661">IF(ISNUMBER(J135/J$24),J135/J$24,"…")</f>
        <v>3.1419560458887199E-3</v>
      </c>
      <c r="AV135" s="35">
        <f t="shared" ref="AV135" si="1662">IF(ISNUMBER(K135/K$24),K135/K$24,"…")</f>
        <v>2.6893138550968107E-3</v>
      </c>
      <c r="AW135" s="35">
        <f t="shared" ref="AW135" si="1663">IF(ISNUMBER(L135/L$24),L135/L$24,"…")</f>
        <v>2.7112677726804785E-3</v>
      </c>
      <c r="AX135" s="35">
        <f t="shared" ref="AX135" si="1664">IF(ISNUMBER(M135/M$24),M135/M$24,"…")</f>
        <v>2.3720788957297756E-3</v>
      </c>
      <c r="AY135" s="35">
        <f t="shared" ref="AY135" si="1665">IF(ISNUMBER(N135/N$24),N135/N$24,"…")</f>
        <v>3.3219937952843159E-3</v>
      </c>
      <c r="AZ135" s="35">
        <f t="shared" ref="AZ135" si="1666">IF(ISNUMBER(O135/O$24),O135/O$24,"…")</f>
        <v>3.8324885120090959E-3</v>
      </c>
      <c r="BA135" s="35">
        <f t="shared" ref="BA135" si="1667">IF(ISNUMBER(P135/P$24),P135/P$24,"…")</f>
        <v>5.7456604915587638E-3</v>
      </c>
      <c r="BB135" s="35">
        <f t="shared" ref="BB135" si="1668">IF(ISNUMBER(Q135/Q$24),Q135/Q$24,"…")</f>
        <v>5.3834317953004203E-3</v>
      </c>
      <c r="BC135" s="35">
        <f t="shared" ref="BC135" si="1669">IF(ISNUMBER(R135/R$24),R135/R$24,"…")</f>
        <v>7.2659997593693378E-3</v>
      </c>
      <c r="BD135" s="35">
        <f t="shared" ref="BD135" si="1670">IF(ISNUMBER(S135/S$24),S135/S$24,"…")</f>
        <v>1.046172433509822E-2</v>
      </c>
      <c r="BE135" s="35">
        <f t="shared" ref="BE135" si="1671">IF(ISNUMBER(T135/T$24),T135/T$24,"…")</f>
        <v>8.2623560460652595E-3</v>
      </c>
      <c r="BF135" s="35">
        <f t="shared" ref="BF135" si="1672">IF(ISNUMBER(U135/U$24),U135/U$24,"…")</f>
        <v>1.485459607276678E-2</v>
      </c>
      <c r="BG135" s="35">
        <f t="shared" ref="BG135" si="1673">IF(ISNUMBER(V135/V$24),V135/V$24,"…")</f>
        <v>1.0074547073070057E-2</v>
      </c>
      <c r="BH135" s="35">
        <f t="shared" ref="BH135" si="1674">IF(ISNUMBER(W135/W$24),W135/W$24,"…")</f>
        <v>7.0100274369556455E-3</v>
      </c>
      <c r="BI135" s="35">
        <f t="shared" ref="BI135" si="1675">IF(ISNUMBER(X135/X$24),X135/X$24,"…")</f>
        <v>8.4135725181253753E-3</v>
      </c>
      <c r="BJ135" s="35">
        <f t="shared" ref="BJ135" si="1676">IF(ISNUMBER(Y135/Y$24),Y135/Y$24,"…")</f>
        <v>1.0708037278861384E-2</v>
      </c>
      <c r="BK135" s="35">
        <f t="shared" ref="BK135" si="1677">IF(ISNUMBER(Z135/Z$24),Z135/Z$24,"…")</f>
        <v>9.3730239829660326E-3</v>
      </c>
      <c r="BL135" s="35">
        <f t="shared" ref="BL135" si="1678">IF(ISNUMBER(AA135/AA$24),AA135/AA$24,"…")</f>
        <v>1.0859085260001577E-2</v>
      </c>
      <c r="BM135" s="35">
        <f t="shared" ref="BM135" si="1679">IF(ISNUMBER(AB135/AB$24),AB135/AB$24,"…")</f>
        <v>1.1604456738495014E-2</v>
      </c>
      <c r="BN135" s="35">
        <f t="shared" ref="BN135" si="1680">IF(ISNUMBER(AC135/AC$24),AC135/AC$24,"…")</f>
        <v>1.0872038445750718E-2</v>
      </c>
      <c r="BO135" s="35">
        <f t="shared" ref="BO135" si="1681">IF(ISNUMBER(AD135/AD$24),AD135/AD$24,"…")</f>
        <v>1.008977362517006E-2</v>
      </c>
      <c r="BP135" s="35">
        <f t="shared" ref="BP135:BU135" si="1682">IF(ISNUMBER(AE135/AE$24),AE135/AE$24,"…")</f>
        <v>1.0546111998966859E-2</v>
      </c>
      <c r="BQ135" s="35">
        <f t="shared" si="1682"/>
        <v>1.299650799523808E-2</v>
      </c>
      <c r="BR135" s="35">
        <f t="shared" si="1682"/>
        <v>1.3329548333312373E-2</v>
      </c>
      <c r="BS135" s="35">
        <f t="shared" si="1682"/>
        <v>8.0627909667441607E-3</v>
      </c>
      <c r="BT135" s="35">
        <f t="shared" si="1682"/>
        <v>9.0252815160724708E-3</v>
      </c>
      <c r="BU135" s="35">
        <f t="shared" si="1682"/>
        <v>2.1112678007862908E-2</v>
      </c>
    </row>
    <row r="136" spans="1:73">
      <c r="A136" s="34" t="s">
        <v>23</v>
      </c>
      <c r="B136" s="1" t="s">
        <v>212</v>
      </c>
      <c r="C136" s="1" t="s">
        <v>212</v>
      </c>
      <c r="D136" s="1" t="s">
        <v>212</v>
      </c>
      <c r="E136" s="1" t="s">
        <v>212</v>
      </c>
      <c r="F136" s="1" t="s">
        <v>212</v>
      </c>
      <c r="G136" s="1">
        <v>223.071</v>
      </c>
      <c r="H136" s="1">
        <v>334.79899999999998</v>
      </c>
      <c r="I136" s="1">
        <v>441.63400000000001</v>
      </c>
      <c r="J136" s="1">
        <v>101.527</v>
      </c>
      <c r="K136" s="1">
        <v>90.45</v>
      </c>
      <c r="L136" s="1">
        <v>66.709999999999994</v>
      </c>
      <c r="M136" s="1">
        <v>74.045000000000002</v>
      </c>
      <c r="N136" s="1">
        <v>82.783000000000001</v>
      </c>
      <c r="O136" s="1">
        <v>100.00700000000001</v>
      </c>
      <c r="P136" s="1">
        <v>122.15900000000001</v>
      </c>
      <c r="Q136" s="68">
        <f>'Table 2.2 ForeignBank'!E25</f>
        <v>124.584</v>
      </c>
      <c r="R136" s="68">
        <f>'Table 2.2 ForeignBank'!I25</f>
        <v>161.98500000000001</v>
      </c>
      <c r="S136" s="68">
        <f>'Table 2.2 ForeignBank'!M25</f>
        <v>161.828</v>
      </c>
      <c r="T136" s="68">
        <f>'Table 2.2 ForeignBank'!Q25</f>
        <v>118.491</v>
      </c>
      <c r="U136" s="68">
        <f>'Table 2.2 ForeignBank'!U25</f>
        <v>135.392</v>
      </c>
      <c r="V136" s="68">
        <f>'Table 2.2 ForeignBank'!Y25</f>
        <v>185.959</v>
      </c>
      <c r="W136" s="68">
        <f>'Table 2.2 ForeignBank'!AC25</f>
        <v>269.36900000000003</v>
      </c>
      <c r="X136" s="68">
        <f>'Table 2.2 ForeignBank'!AG25</f>
        <v>277.166</v>
      </c>
      <c r="Y136" s="68">
        <f>'Table 2.2 ForeignBank'!AK25</f>
        <v>327.54599999999999</v>
      </c>
      <c r="Z136" s="68">
        <f>'Table 2.2 ForeignBank'!AO25</f>
        <v>297.54300000000001</v>
      </c>
      <c r="AA136" s="68">
        <f>'Table 2.2 ForeignBank'!AS25</f>
        <v>400.93299999999999</v>
      </c>
      <c r="AB136" s="68">
        <f>'Table 2.2 ForeignBank'!AW25</f>
        <v>559.17499999999995</v>
      </c>
      <c r="AC136" s="68">
        <f>'Table 2.2 ForeignBank'!BA25</f>
        <v>532.35400000000004</v>
      </c>
      <c r="AD136" s="68">
        <f>'Table 2.2 ForeignBank'!BE25</f>
        <v>495.37799999999999</v>
      </c>
      <c r="AE136" s="68">
        <f>'Table 2.2 ForeignBank'!BI25</f>
        <v>614.53499999999997</v>
      </c>
      <c r="AF136" s="68">
        <f>'Table 2.2 ForeignBank'!BM25</f>
        <v>756.51099999999997</v>
      </c>
      <c r="AG136" s="68">
        <f>'Table 2.2 ForeignBank'!BQ25</f>
        <v>813.72699999999998</v>
      </c>
      <c r="AH136" s="68">
        <f>'Table 2.2 ForeignBank'!BU25</f>
        <v>831.93600000000004</v>
      </c>
      <c r="AI136" s="68">
        <f>'Table 2.2 ForeignBank'!BY25</f>
        <v>920.11900000000003</v>
      </c>
      <c r="AJ136" s="68">
        <f>'Table 2.2 ForeignBank'!CC25</f>
        <v>1088.123</v>
      </c>
      <c r="AL136" s="34" t="s">
        <v>23</v>
      </c>
      <c r="AM136" s="35" t="str">
        <f>IF(ISNUMBER(B136/B$25),B136/B$25,"…")</f>
        <v>…</v>
      </c>
      <c r="AN136" s="35" t="str">
        <f t="shared" ref="AN136" si="1683">IF(ISNUMBER(C136/C$25),C136/C$25,"…")</f>
        <v>…</v>
      </c>
      <c r="AO136" s="35" t="str">
        <f t="shared" ref="AO136" si="1684">IF(ISNUMBER(D136/D$25),D136/D$25,"…")</f>
        <v>…</v>
      </c>
      <c r="AP136" s="35" t="str">
        <f t="shared" ref="AP136" si="1685">IF(ISNUMBER(E136/E$25),E136/E$25,"…")</f>
        <v>…</v>
      </c>
      <c r="AQ136" s="35" t="str">
        <f t="shared" ref="AQ136" si="1686">IF(ISNUMBER(F136/F$25),F136/F$25,"…")</f>
        <v>…</v>
      </c>
      <c r="AR136" s="35">
        <f t="shared" ref="AR136" si="1687">IF(ISNUMBER(G136/G$25),G136/G$25,"…")</f>
        <v>4.7329804318541502E-2</v>
      </c>
      <c r="AS136" s="35">
        <f t="shared" ref="AS136" si="1688">IF(ISNUMBER(H136/H$25),H136/H$25,"…")</f>
        <v>6.8185599801878272E-2</v>
      </c>
      <c r="AT136" s="35">
        <f t="shared" ref="AT136" si="1689">IF(ISNUMBER(I136/I$25),I136/I$25,"…")</f>
        <v>8.6264812194123852E-2</v>
      </c>
      <c r="AU136" s="35">
        <f t="shared" ref="AU136" si="1690">IF(ISNUMBER(J136/J$25),J136/J$25,"…")</f>
        <v>1.9347069974701144E-2</v>
      </c>
      <c r="AV136" s="35">
        <f t="shared" ref="AV136" si="1691">IF(ISNUMBER(K136/K$25),K136/K$25,"…")</f>
        <v>1.7197239695678258E-2</v>
      </c>
      <c r="AW136" s="35">
        <f t="shared" ref="AW136" si="1692">IF(ISNUMBER(L136/L$25),L136/L$25,"…")</f>
        <v>1.2720671520264213E-2</v>
      </c>
      <c r="AX136" s="35">
        <f t="shared" ref="AX136" si="1693">IF(ISNUMBER(M136/M$25),M136/M$25,"…")</f>
        <v>1.4864277274327771E-2</v>
      </c>
      <c r="AY136" s="35">
        <f t="shared" ref="AY136" si="1694">IF(ISNUMBER(N136/N$25),N136/N$25,"…")</f>
        <v>1.6157449596654175E-2</v>
      </c>
      <c r="AZ136" s="35">
        <f t="shared" ref="AZ136" si="1695">IF(ISNUMBER(O136/O$25),O136/O$25,"…")</f>
        <v>1.8106579090066865E-2</v>
      </c>
      <c r="BA136" s="35">
        <f t="shared" ref="BA136" si="1696">IF(ISNUMBER(P136/P$25),P136/P$25,"…")</f>
        <v>2.0201600927138037E-2</v>
      </c>
      <c r="BB136" s="35">
        <f t="shared" ref="BB136" si="1697">IF(ISNUMBER(Q136/Q$25),Q136/Q$25,"…")</f>
        <v>1.6968839792490475E-2</v>
      </c>
      <c r="BC136" s="35">
        <f t="shared" ref="BC136" si="1698">IF(ISNUMBER(R136/R$25),R136/R$25,"…")</f>
        <v>2.1010967573313343E-2</v>
      </c>
      <c r="BD136" s="35">
        <f t="shared" ref="BD136" si="1699">IF(ISNUMBER(S136/S$25),S136/S$25,"…")</f>
        <v>2.0275653566826351E-2</v>
      </c>
      <c r="BE136" s="35">
        <f t="shared" ref="BE136" si="1700">IF(ISNUMBER(T136/T$25),T136/T$25,"…")</f>
        <v>1.4193836651868819E-2</v>
      </c>
      <c r="BF136" s="35">
        <f t="shared" ref="BF136" si="1701">IF(ISNUMBER(U136/U$25),U136/U$25,"…")</f>
        <v>1.3873727479094161E-2</v>
      </c>
      <c r="BG136" s="35">
        <f t="shared" ref="BG136" si="1702">IF(ISNUMBER(V136/V$25),V136/V$25,"…")</f>
        <v>1.6316071627553566E-2</v>
      </c>
      <c r="BH136" s="35">
        <f t="shared" ref="BH136" si="1703">IF(ISNUMBER(W136/W$25),W136/W$25,"…")</f>
        <v>2.0547920649047278E-2</v>
      </c>
      <c r="BI136" s="35">
        <f t="shared" ref="BI136" si="1704">IF(ISNUMBER(X136/X$25),X136/X$25,"…")</f>
        <v>1.9459762462077066E-2</v>
      </c>
      <c r="BJ136" s="35">
        <f t="shared" ref="BJ136" si="1705">IF(ISNUMBER(Y136/Y$25),Y136/Y$25,"…")</f>
        <v>2.1255793742757823E-2</v>
      </c>
      <c r="BK136" s="35">
        <f t="shared" ref="BK136" si="1706">IF(ISNUMBER(Z136/Z$25),Z136/Z$25,"…")</f>
        <v>1.8360617175612159E-2</v>
      </c>
      <c r="BL136" s="35">
        <f t="shared" ref="BL136" si="1707">IF(ISNUMBER(AA136/AA$25),AA136/AA$25,"…")</f>
        <v>2.3720170229240806E-2</v>
      </c>
      <c r="BM136" s="35">
        <f t="shared" ref="BM136" si="1708">IF(ISNUMBER(AB136/AB$25),AB136/AB$25,"…")</f>
        <v>3.1709083147462278E-2</v>
      </c>
      <c r="BN136" s="35">
        <f t="shared" ref="BN136" si="1709">IF(ISNUMBER(AC136/AC$25),AC136/AC$25,"…")</f>
        <v>2.8861643735652646E-2</v>
      </c>
      <c r="BO136" s="35">
        <f t="shared" ref="BO136" si="1710">IF(ISNUMBER(AD136/AD$25),AD136/AD$25,"…")</f>
        <v>2.6038974412023411E-2</v>
      </c>
      <c r="BP136" s="35">
        <f t="shared" ref="BP136:BU136" si="1711">IF(ISNUMBER(AE136/AE$25),AE136/AE$25,"…")</f>
        <v>3.0325948616408662E-2</v>
      </c>
      <c r="BQ136" s="35">
        <f t="shared" si="1711"/>
        <v>3.542114165197869E-2</v>
      </c>
      <c r="BR136" s="35">
        <f t="shared" si="1711"/>
        <v>3.1649129409451193E-2</v>
      </c>
      <c r="BS136" s="35">
        <f t="shared" si="1711"/>
        <v>3.0664472464705408E-2</v>
      </c>
      <c r="BT136" s="35">
        <f t="shared" si="1711"/>
        <v>3.2285968118852579E-2</v>
      </c>
      <c r="BU136" s="35">
        <f t="shared" si="1711"/>
        <v>3.5075004802121494E-2</v>
      </c>
    </row>
    <row r="137" spans="1:73">
      <c r="A137" s="34" t="s">
        <v>145</v>
      </c>
      <c r="B137" s="1" t="s">
        <v>212</v>
      </c>
      <c r="C137" s="1" t="s">
        <v>212</v>
      </c>
      <c r="D137" s="1" t="s">
        <v>212</v>
      </c>
      <c r="E137" s="1" t="s">
        <v>212</v>
      </c>
      <c r="F137" s="1" t="s">
        <v>212</v>
      </c>
      <c r="G137" s="1" t="s">
        <v>212</v>
      </c>
      <c r="H137" s="1" t="s">
        <v>212</v>
      </c>
      <c r="I137" s="1" t="s">
        <v>212</v>
      </c>
      <c r="J137" s="1" t="s">
        <v>212</v>
      </c>
      <c r="K137" s="1" t="s">
        <v>212</v>
      </c>
      <c r="L137" s="1" t="s">
        <v>212</v>
      </c>
      <c r="M137" s="1" t="s">
        <v>212</v>
      </c>
      <c r="N137" s="1" t="s">
        <v>212</v>
      </c>
      <c r="O137" s="1" t="s">
        <v>212</v>
      </c>
      <c r="P137" s="1" t="s">
        <v>212</v>
      </c>
      <c r="Q137" s="1" t="s">
        <v>212</v>
      </c>
      <c r="R137" s="1" t="s">
        <v>212</v>
      </c>
      <c r="S137" s="1" t="s">
        <v>212</v>
      </c>
      <c r="T137" s="1" t="s">
        <v>212</v>
      </c>
      <c r="U137" s="1">
        <v>0.63800000000000001</v>
      </c>
      <c r="V137" s="1">
        <v>0.745</v>
      </c>
      <c r="W137" s="1">
        <v>0.86099999999999999</v>
      </c>
      <c r="X137" s="1">
        <v>0.624</v>
      </c>
      <c r="Y137" s="1">
        <v>0.46300000000000002</v>
      </c>
      <c r="Z137" s="1">
        <v>0.27500000000000002</v>
      </c>
      <c r="AA137" s="1">
        <v>0.26700000000000002</v>
      </c>
      <c r="AB137" s="1">
        <v>8.1000000000000003E-2</v>
      </c>
      <c r="AC137" s="1">
        <v>8.5000000000000006E-2</v>
      </c>
      <c r="AD137" s="1">
        <v>0.114</v>
      </c>
      <c r="AE137" s="1">
        <v>0.54900000000000004</v>
      </c>
      <c r="AF137" s="1">
        <v>0.55300000000000005</v>
      </c>
      <c r="AG137" s="1">
        <v>0.68400000000000005</v>
      </c>
      <c r="AH137" s="1">
        <v>0.76600000000000001</v>
      </c>
      <c r="AI137" s="1">
        <v>0.81299999999999994</v>
      </c>
      <c r="AJ137" s="1">
        <v>0.89500000000000002</v>
      </c>
      <c r="AL137" s="34" t="s">
        <v>145</v>
      </c>
      <c r="AM137" s="35" t="str">
        <f>IF(ISNUMBER(B137/B$26),B137/B$26,"…")</f>
        <v>…</v>
      </c>
      <c r="AN137" s="35" t="str">
        <f t="shared" ref="AN137" si="1712">IF(ISNUMBER(C137/C$26),C137/C$26,"…")</f>
        <v>…</v>
      </c>
      <c r="AO137" s="35" t="str">
        <f t="shared" ref="AO137" si="1713">IF(ISNUMBER(D137/D$26),D137/D$26,"…")</f>
        <v>…</v>
      </c>
      <c r="AP137" s="35" t="str">
        <f t="shared" ref="AP137" si="1714">IF(ISNUMBER(E137/E$26),E137/E$26,"…")</f>
        <v>…</v>
      </c>
      <c r="AQ137" s="35" t="str">
        <f t="shared" ref="AQ137" si="1715">IF(ISNUMBER(F137/F$26),F137/F$26,"…")</f>
        <v>…</v>
      </c>
      <c r="AR137" s="35" t="str">
        <f t="shared" ref="AR137" si="1716">IF(ISNUMBER(G137/G$26),G137/G$26,"…")</f>
        <v>…</v>
      </c>
      <c r="AS137" s="35" t="str">
        <f t="shared" ref="AS137" si="1717">IF(ISNUMBER(H137/H$26),H137/H$26,"…")</f>
        <v>…</v>
      </c>
      <c r="AT137" s="35" t="str">
        <f t="shared" ref="AT137" si="1718">IF(ISNUMBER(I137/I$26),I137/I$26,"…")</f>
        <v>…</v>
      </c>
      <c r="AU137" s="35" t="str">
        <f t="shared" ref="AU137" si="1719">IF(ISNUMBER(J137/J$26),J137/J$26,"…")</f>
        <v>…</v>
      </c>
      <c r="AV137" s="35" t="str">
        <f t="shared" ref="AV137" si="1720">IF(ISNUMBER(K137/K$26),K137/K$26,"…")</f>
        <v>…</v>
      </c>
      <c r="AW137" s="35" t="str">
        <f t="shared" ref="AW137" si="1721">IF(ISNUMBER(L137/L$26),L137/L$26,"…")</f>
        <v>…</v>
      </c>
      <c r="AX137" s="35" t="str">
        <f t="shared" ref="AX137" si="1722">IF(ISNUMBER(M137/M$26),M137/M$26,"…")</f>
        <v>…</v>
      </c>
      <c r="AY137" s="35" t="str">
        <f t="shared" ref="AY137" si="1723">IF(ISNUMBER(N137/N$26),N137/N$26,"…")</f>
        <v>…</v>
      </c>
      <c r="AZ137" s="35" t="str">
        <f t="shared" ref="AZ137" si="1724">IF(ISNUMBER(O137/O$26),O137/O$26,"…")</f>
        <v>…</v>
      </c>
      <c r="BA137" s="35" t="str">
        <f t="shared" ref="BA137" si="1725">IF(ISNUMBER(P137/P$26),P137/P$26,"…")</f>
        <v>…</v>
      </c>
      <c r="BB137" s="35" t="str">
        <f t="shared" ref="BB137" si="1726">IF(ISNUMBER(Q137/Q$26),Q137/Q$26,"…")</f>
        <v>…</v>
      </c>
      <c r="BC137" s="35" t="str">
        <f t="shared" ref="BC137" si="1727">IF(ISNUMBER(R137/R$26),R137/R$26,"…")</f>
        <v>…</v>
      </c>
      <c r="BD137" s="35" t="str">
        <f t="shared" ref="BD137" si="1728">IF(ISNUMBER(S137/S$26),S137/S$26,"…")</f>
        <v>…</v>
      </c>
      <c r="BE137" s="35" t="str">
        <f t="shared" ref="BE137" si="1729">IF(ISNUMBER(T137/T$26),T137/T$26,"…")</f>
        <v>…</v>
      </c>
      <c r="BF137" s="35">
        <f t="shared" ref="BF137" si="1730">IF(ISNUMBER(U137/U$26),U137/U$26,"…")</f>
        <v>7.2499999999999995E-2</v>
      </c>
      <c r="BG137" s="35">
        <f t="shared" ref="BG137" si="1731">IF(ISNUMBER(V137/V$26),V137/V$26,"…")</f>
        <v>7.0177091183119822E-2</v>
      </c>
      <c r="BH137" s="35">
        <f t="shared" ref="BH137" si="1732">IF(ISNUMBER(W137/W$26),W137/W$26,"…")</f>
        <v>7.4590661006670708E-2</v>
      </c>
      <c r="BI137" s="35">
        <f t="shared" ref="BI137" si="1733">IF(ISNUMBER(X137/X$26),X137/X$26,"…")</f>
        <v>4.5454545454545456E-2</v>
      </c>
      <c r="BJ137" s="35">
        <f t="shared" ref="BJ137" si="1734">IF(ISNUMBER(Y137/Y$26),Y137/Y$26,"…")</f>
        <v>2.8404907975460122E-2</v>
      </c>
      <c r="BK137" s="35">
        <f t="shared" ref="BK137" si="1735">IF(ISNUMBER(Z137/Z$26),Z137/Z$26,"…")</f>
        <v>1.4179643188615037E-2</v>
      </c>
      <c r="BL137" s="35">
        <f t="shared" ref="BL137" si="1736">IF(ISNUMBER(AA137/AA$26),AA137/AA$26,"…")</f>
        <v>1.354917284075916E-2</v>
      </c>
      <c r="BM137" s="35">
        <f t="shared" ref="BM137" si="1737">IF(ISNUMBER(AB137/AB$26),AB137/AB$26,"…")</f>
        <v>4.0449438202247194E-3</v>
      </c>
      <c r="BN137" s="35">
        <f t="shared" ref="BN137" si="1738">IF(ISNUMBER(AC137/AC$26),AC137/AC$26,"…")</f>
        <v>4.181013280865716E-3</v>
      </c>
      <c r="BO137" s="35">
        <f t="shared" ref="BO137" si="1739">IF(ISNUMBER(AD137/AD$26),AD137/AD$26,"…")</f>
        <v>5.8172169209572888E-3</v>
      </c>
      <c r="BP137" s="35">
        <f t="shared" ref="BP137:BU137" si="1740">IF(ISNUMBER(AE137/AE$26),AE137/AE$26,"…")</f>
        <v>2.4994309128158435E-2</v>
      </c>
      <c r="BQ137" s="35">
        <f t="shared" si="1740"/>
        <v>2.5604222613204931E-2</v>
      </c>
      <c r="BR137" s="35">
        <f t="shared" si="1740"/>
        <v>2.6911122477082269E-2</v>
      </c>
      <c r="BS137" s="35">
        <f t="shared" si="1740"/>
        <v>3.0917016467549241E-2</v>
      </c>
      <c r="BT137" s="35">
        <f t="shared" si="1740"/>
        <v>3.4141015411749881E-2</v>
      </c>
      <c r="BU137" s="35">
        <f t="shared" si="1740"/>
        <v>3.8784884728722484E-2</v>
      </c>
    </row>
    <row r="138" spans="1:73">
      <c r="A138" s="34" t="s">
        <v>146</v>
      </c>
      <c r="B138" s="1" t="s">
        <v>212</v>
      </c>
      <c r="C138" s="1" t="s">
        <v>212</v>
      </c>
      <c r="D138" s="1" t="s">
        <v>212</v>
      </c>
      <c r="E138" s="1" t="s">
        <v>212</v>
      </c>
      <c r="F138" s="1" t="s">
        <v>212</v>
      </c>
      <c r="G138" s="1" t="s">
        <v>212</v>
      </c>
      <c r="H138" s="1">
        <v>0.155</v>
      </c>
      <c r="I138" s="1">
        <v>3.0000000000000001E-3</v>
      </c>
      <c r="J138" s="1">
        <v>6.0000000000000001E-3</v>
      </c>
      <c r="K138" s="1">
        <v>7.0000000000000001E-3</v>
      </c>
      <c r="L138" s="1">
        <v>1.7999999999999999E-2</v>
      </c>
      <c r="M138" s="1">
        <v>7.0000000000000001E-3</v>
      </c>
      <c r="N138" s="1">
        <v>5.7000000000000002E-2</v>
      </c>
      <c r="O138" s="1">
        <v>1.4E-2</v>
      </c>
      <c r="P138" s="1">
        <v>1.2999999999999999E-2</v>
      </c>
      <c r="Q138" s="1">
        <v>0.01</v>
      </c>
      <c r="R138" s="1">
        <v>2.3E-2</v>
      </c>
      <c r="S138" s="1">
        <v>4.4999999999999998E-2</v>
      </c>
      <c r="T138" s="1">
        <v>4.2000000000000003E-2</v>
      </c>
      <c r="U138" s="1">
        <v>4.7E-2</v>
      </c>
      <c r="V138" s="1">
        <v>3.5000000000000003E-2</v>
      </c>
      <c r="W138" s="1">
        <v>3.9E-2</v>
      </c>
      <c r="X138" s="1">
        <v>6.2E-2</v>
      </c>
      <c r="Y138" s="1">
        <v>0.11899999999999999</v>
      </c>
      <c r="Z138" s="1">
        <v>8.4000000000000005E-2</v>
      </c>
      <c r="AA138" s="1">
        <v>7.8E-2</v>
      </c>
      <c r="AB138" s="1">
        <v>5.6000000000000001E-2</v>
      </c>
      <c r="AC138" s="1">
        <v>1.2E-2</v>
      </c>
      <c r="AD138" s="1">
        <v>1.6E-2</v>
      </c>
      <c r="AE138" s="1">
        <v>0.01</v>
      </c>
      <c r="AF138" s="1">
        <v>4.1000000000000002E-2</v>
      </c>
      <c r="AG138" s="1">
        <v>0.125</v>
      </c>
      <c r="AH138" s="1">
        <v>0.189</v>
      </c>
      <c r="AI138" s="1">
        <v>0.33600000000000002</v>
      </c>
      <c r="AJ138" s="1">
        <v>0.48799999999999999</v>
      </c>
      <c r="AL138" s="34" t="s">
        <v>146</v>
      </c>
      <c r="AM138" s="35" t="str">
        <f>IF(ISNUMBER(B138/B$27),B138/B$27,"…")</f>
        <v>…</v>
      </c>
      <c r="AN138" s="35" t="str">
        <f t="shared" ref="AN138" si="1741">IF(ISNUMBER(C138/C$27),C138/C$27,"…")</f>
        <v>…</v>
      </c>
      <c r="AO138" s="35" t="str">
        <f t="shared" ref="AO138" si="1742">IF(ISNUMBER(D138/D$27),D138/D$27,"…")</f>
        <v>…</v>
      </c>
      <c r="AP138" s="35" t="str">
        <f t="shared" ref="AP138" si="1743">IF(ISNUMBER(E138/E$27),E138/E$27,"…")</f>
        <v>…</v>
      </c>
      <c r="AQ138" s="35" t="str">
        <f t="shared" ref="AQ138" si="1744">IF(ISNUMBER(F138/F$27),F138/F$27,"…")</f>
        <v>…</v>
      </c>
      <c r="AR138" s="35" t="str">
        <f t="shared" ref="AR138" si="1745">IF(ISNUMBER(G138/G$27),G138/G$27,"…")</f>
        <v>…</v>
      </c>
      <c r="AS138" s="35">
        <f t="shared" ref="AS138" si="1746">IF(ISNUMBER(H138/H$27),H138/H$27,"…")</f>
        <v>0.65677966101694918</v>
      </c>
      <c r="AT138" s="35">
        <f t="shared" ref="AT138" si="1747">IF(ISNUMBER(I138/I$27),I138/I$27,"…")</f>
        <v>1.0830324909747292E-2</v>
      </c>
      <c r="AU138" s="35">
        <f t="shared" ref="AU138" si="1748">IF(ISNUMBER(J138/J$27),J138/J$27,"…")</f>
        <v>1.9292604501607719E-2</v>
      </c>
      <c r="AV138" s="35">
        <f t="shared" ref="AV138" si="1749">IF(ISNUMBER(K138/K$27),K138/K$27,"…")</f>
        <v>2.3178807947019868E-2</v>
      </c>
      <c r="AW138" s="35">
        <f t="shared" ref="AW138" si="1750">IF(ISNUMBER(L138/L$27),L138/L$27,"…")</f>
        <v>5.1724137931034482E-2</v>
      </c>
      <c r="AX138" s="35">
        <f t="shared" ref="AX138" si="1751">IF(ISNUMBER(M138/M$27),M138/M$27,"…")</f>
        <v>2.2151898734177215E-2</v>
      </c>
      <c r="AY138" s="35">
        <f t="shared" ref="AY138" si="1752">IF(ISNUMBER(N138/N$27),N138/N$27,"…")</f>
        <v>0.16569767441860467</v>
      </c>
      <c r="AZ138" s="35">
        <f t="shared" ref="AZ138" si="1753">IF(ISNUMBER(O138/O$27),O138/O$27,"…")</f>
        <v>3.160270880361174E-2</v>
      </c>
      <c r="BA138" s="35">
        <f t="shared" ref="BA138" si="1754">IF(ISNUMBER(P138/P$27),P138/P$27,"…")</f>
        <v>2.6530612244897958E-2</v>
      </c>
      <c r="BB138" s="35">
        <f t="shared" ref="BB138" si="1755">IF(ISNUMBER(Q138/Q$27),Q138/Q$27,"…")</f>
        <v>1.9801980198019802E-2</v>
      </c>
      <c r="BC138" s="35">
        <f t="shared" ref="BC138" si="1756">IF(ISNUMBER(R138/R$27),R138/R$27,"…")</f>
        <v>4.2830540037243944E-2</v>
      </c>
      <c r="BD138" s="35">
        <f t="shared" ref="BD138" si="1757">IF(ISNUMBER(S138/S$27),S138/S$27,"…")</f>
        <v>7.03125E-2</v>
      </c>
      <c r="BE138" s="35">
        <f t="shared" ref="BE138" si="1758">IF(ISNUMBER(T138/T$27),T138/T$27,"…")</f>
        <v>6.5522620904836196E-2</v>
      </c>
      <c r="BF138" s="35">
        <f t="shared" ref="BF138" si="1759">IF(ISNUMBER(U138/U$27),U138/U$27,"…")</f>
        <v>6.0489060489060491E-2</v>
      </c>
      <c r="BG138" s="35">
        <f t="shared" ref="BG138" si="1760">IF(ISNUMBER(V138/V$27),V138/V$27,"…")</f>
        <v>3.1055900621118016E-2</v>
      </c>
      <c r="BH138" s="35">
        <f t="shared" ref="BH138" si="1761">IF(ISNUMBER(W138/W$27),W138/W$27,"…")</f>
        <v>3.3106960950764007E-2</v>
      </c>
      <c r="BI138" s="35">
        <f t="shared" ref="BI138" si="1762">IF(ISNUMBER(X138/X$27),X138/X$27,"…")</f>
        <v>4.874213836477987E-2</v>
      </c>
      <c r="BJ138" s="35">
        <f t="shared" ref="BJ138" si="1763">IF(ISNUMBER(Y138/Y$27),Y138/Y$27,"…")</f>
        <v>5.9027777777777776E-2</v>
      </c>
      <c r="BK138" s="35">
        <f t="shared" ref="BK138" si="1764">IF(ISNUMBER(Z138/Z$27),Z138/Z$27,"…")</f>
        <v>3.8338658146964862E-2</v>
      </c>
      <c r="BL138" s="35">
        <f t="shared" ref="BL138" si="1765">IF(ISNUMBER(AA138/AA$27),AA138/AA$27,"…")</f>
        <v>3.3121019108280254E-2</v>
      </c>
      <c r="BM138" s="35">
        <f t="shared" ref="BM138" si="1766">IF(ISNUMBER(AB138/AB$27),AB138/AB$27,"…")</f>
        <v>2.4702249669166301E-2</v>
      </c>
      <c r="BN138" s="35">
        <f t="shared" ref="BN138" si="1767">IF(ISNUMBER(AC138/AC$27),AC138/AC$27,"…")</f>
        <v>5.2816901408450712E-3</v>
      </c>
      <c r="BO138" s="35">
        <f t="shared" ref="BO138" si="1768">IF(ISNUMBER(AD138/AD$27),AD138/AD$27,"…")</f>
        <v>6.9747166521360072E-3</v>
      </c>
      <c r="BP138" s="35">
        <f t="shared" ref="BP138:BU138" si="1769">IF(ISNUMBER(AE138/AE$27),AE138/AE$27,"…")</f>
        <v>4.4464206313917292E-3</v>
      </c>
      <c r="BQ138" s="35">
        <f t="shared" si="1769"/>
        <v>1.591614906832298E-2</v>
      </c>
      <c r="BR138" s="35">
        <f t="shared" si="1769"/>
        <v>2.3496240601503758E-2</v>
      </c>
      <c r="BS138" s="35">
        <f t="shared" si="1769"/>
        <v>3.2619951674145671E-2</v>
      </c>
      <c r="BT138" s="35">
        <f t="shared" si="1769"/>
        <v>4.8241206030150759E-2</v>
      </c>
      <c r="BU138" s="35">
        <f t="shared" si="1769"/>
        <v>6.3310845874416183E-2</v>
      </c>
    </row>
    <row r="139" spans="1:73">
      <c r="A139" s="34" t="s">
        <v>147</v>
      </c>
      <c r="B139" s="1" t="s">
        <v>212</v>
      </c>
      <c r="C139" s="1" t="s">
        <v>212</v>
      </c>
      <c r="D139" s="1" t="s">
        <v>212</v>
      </c>
      <c r="E139" s="1" t="s">
        <v>212</v>
      </c>
      <c r="F139" s="1" t="s">
        <v>212</v>
      </c>
      <c r="G139" s="1" t="s">
        <v>212</v>
      </c>
      <c r="H139" s="1">
        <v>21.98</v>
      </c>
      <c r="I139" s="1">
        <v>21.864000000000001</v>
      </c>
      <c r="J139" s="1">
        <v>20.725999999999999</v>
      </c>
      <c r="K139" s="1">
        <v>25.161999999999999</v>
      </c>
      <c r="L139" s="1">
        <v>42.225000000000001</v>
      </c>
      <c r="M139" s="1">
        <v>51.975000000000001</v>
      </c>
      <c r="N139" s="1">
        <v>77.891000000000005</v>
      </c>
      <c r="O139" s="1">
        <v>80.613</v>
      </c>
      <c r="P139" s="1">
        <v>93.760999999999996</v>
      </c>
      <c r="Q139" s="1">
        <v>95.366</v>
      </c>
      <c r="R139" s="1">
        <v>70.522000000000006</v>
      </c>
      <c r="S139" s="1">
        <v>92.346000000000004</v>
      </c>
      <c r="T139" s="1">
        <v>97.216999999999999</v>
      </c>
      <c r="U139" s="1">
        <v>218.441</v>
      </c>
      <c r="V139" s="1">
        <v>192.36799999999999</v>
      </c>
      <c r="W139" s="1">
        <v>63.073999999999998</v>
      </c>
      <c r="X139" s="1">
        <v>35.923000000000002</v>
      </c>
      <c r="Y139" s="1">
        <v>119.127</v>
      </c>
      <c r="Z139" s="1">
        <v>136.86799999999999</v>
      </c>
      <c r="AA139" s="1">
        <v>107.366</v>
      </c>
      <c r="AB139" s="1">
        <v>71.501999999999995</v>
      </c>
      <c r="AC139" s="1">
        <v>40.642000000000003</v>
      </c>
      <c r="AD139" s="1">
        <v>32.22</v>
      </c>
      <c r="AE139" s="1">
        <v>25.091000000000001</v>
      </c>
      <c r="AF139" s="1">
        <v>27.623999999999999</v>
      </c>
      <c r="AG139" s="1">
        <v>26.567</v>
      </c>
      <c r="AH139" s="1">
        <v>54.146999999999998</v>
      </c>
      <c r="AI139" s="1">
        <v>63.704999999999998</v>
      </c>
      <c r="AJ139" s="1">
        <v>56.284999999999997</v>
      </c>
      <c r="AL139" s="34" t="s">
        <v>147</v>
      </c>
      <c r="AM139" s="35" t="str">
        <f>IF(ISNUMBER(B139/B$28),B139/B$28,"…")</f>
        <v>…</v>
      </c>
      <c r="AN139" s="35" t="str">
        <f t="shared" ref="AN139" si="1770">IF(ISNUMBER(C139/C$28),C139/C$28,"…")</f>
        <v>…</v>
      </c>
      <c r="AO139" s="35" t="str">
        <f t="shared" ref="AO139" si="1771">IF(ISNUMBER(D139/D$28),D139/D$28,"…")</f>
        <v>…</v>
      </c>
      <c r="AP139" s="35" t="str">
        <f t="shared" ref="AP139" si="1772">IF(ISNUMBER(E139/E$28),E139/E$28,"…")</f>
        <v>…</v>
      </c>
      <c r="AQ139" s="35" t="str">
        <f t="shared" ref="AQ139" si="1773">IF(ISNUMBER(F139/F$28),F139/F$28,"…")</f>
        <v>…</v>
      </c>
      <c r="AR139" s="35" t="str">
        <f t="shared" ref="AR139" si="1774">IF(ISNUMBER(G139/G$28),G139/G$28,"…")</f>
        <v>…</v>
      </c>
      <c r="AS139" s="35">
        <f t="shared" ref="AS139" si="1775">IF(ISNUMBER(H139/H$28),H139/H$28,"…")</f>
        <v>8.2134142467985255E-2</v>
      </c>
      <c r="AT139" s="35">
        <f t="shared" ref="AT139" si="1776">IF(ISNUMBER(I139/I$28),I139/I$28,"…")</f>
        <v>7.9665654935196964E-2</v>
      </c>
      <c r="AU139" s="35">
        <f t="shared" ref="AU139" si="1777">IF(ISNUMBER(J139/J$28),J139/J$28,"…")</f>
        <v>7.419339826956052E-2</v>
      </c>
      <c r="AV139" s="35">
        <f t="shared" ref="AV139" si="1778">IF(ISNUMBER(K139/K$28),K139/K$28,"…")</f>
        <v>9.4873612451737449E-2</v>
      </c>
      <c r="AW139" s="35">
        <f t="shared" ref="AW139" si="1779">IF(ISNUMBER(L139/L$28),L139/L$28,"…")</f>
        <v>8.4850664839371509E-2</v>
      </c>
      <c r="AX139" s="35">
        <f t="shared" ref="AX139" si="1780">IF(ISNUMBER(M139/M$28),M139/M$28,"…")</f>
        <v>9.6639960135435396E-2</v>
      </c>
      <c r="AY139" s="35">
        <f t="shared" ref="AY139" si="1781">IF(ISNUMBER(N139/N$28),N139/N$28,"…")</f>
        <v>0.11643596029657977</v>
      </c>
      <c r="AZ139" s="35">
        <f t="shared" ref="AZ139" si="1782">IF(ISNUMBER(O139/O$28),O139/O$28,"…")</f>
        <v>0.11487244232723107</v>
      </c>
      <c r="BA139" s="35">
        <f t="shared" ref="BA139" si="1783">IF(ISNUMBER(P139/P$28),P139/P$28,"…")</f>
        <v>0.12571565717105246</v>
      </c>
      <c r="BB139" s="35">
        <f t="shared" ref="BB139" si="1784">IF(ISNUMBER(Q139/Q$28),Q139/Q$28,"…")</f>
        <v>0.12153241510087982</v>
      </c>
      <c r="BC139" s="35">
        <f t="shared" ref="BC139" si="1785">IF(ISNUMBER(R139/R$28),R139/R$28,"…")</f>
        <v>9.6387221811432472E-2</v>
      </c>
      <c r="BD139" s="35">
        <f t="shared" ref="BD139" si="1786">IF(ISNUMBER(S139/S$28),S139/S$28,"…")</f>
        <v>0.10663744354668291</v>
      </c>
      <c r="BE139" s="35">
        <f t="shared" ref="BE139" si="1787">IF(ISNUMBER(T139/T$28),T139/T$28,"…")</f>
        <v>0.10247013128007294</v>
      </c>
      <c r="BF139" s="35">
        <f t="shared" ref="BF139" si="1788">IF(ISNUMBER(U139/U$28),U139/U$28,"…")</f>
        <v>0.12452052350368276</v>
      </c>
      <c r="BG139" s="35">
        <f t="shared" ref="BG139" si="1789">IF(ISNUMBER(V139/V$28),V139/V$28,"…")</f>
        <v>9.1850581419222491E-2</v>
      </c>
      <c r="BH139" s="35">
        <f t="shared" ref="BH139" si="1790">IF(ISNUMBER(W139/W$28),W139/W$28,"…")</f>
        <v>2.8182468908312473E-2</v>
      </c>
      <c r="BI139" s="35">
        <f t="shared" ref="BI139" si="1791">IF(ISNUMBER(X139/X$28),X139/X$28,"…")</f>
        <v>1.4729682464899991E-2</v>
      </c>
      <c r="BJ139" s="35">
        <f t="shared" ref="BJ139" si="1792">IF(ISNUMBER(Y139/Y$28),Y139/Y$28,"…")</f>
        <v>4.8207480704179587E-2</v>
      </c>
      <c r="BK139" s="35">
        <f t="shared" ref="BK139" si="1793">IF(ISNUMBER(Z139/Z$28),Z139/Z$28,"…")</f>
        <v>5.6961972635213312E-2</v>
      </c>
      <c r="BL139" s="35">
        <f t="shared" ref="BL139" si="1794">IF(ISNUMBER(AA139/AA$28),AA139/AA$28,"…")</f>
        <v>4.4632527628759272E-2</v>
      </c>
      <c r="BM139" s="35">
        <f t="shared" ref="BM139" si="1795">IF(ISNUMBER(AB139/AB$28),AB139/AB$28,"…")</f>
        <v>3.1792994709615802E-2</v>
      </c>
      <c r="BN139" s="35">
        <f t="shared" ref="BN139" si="1796">IF(ISNUMBER(AC139/AC$28),AC139/AC$28,"…")</f>
        <v>1.961742118905456E-2</v>
      </c>
      <c r="BO139" s="35">
        <f t="shared" ref="BO139" si="1797">IF(ISNUMBER(AD139/AD$28),AD139/AD$28,"…")</f>
        <v>1.6999041363806391E-2</v>
      </c>
      <c r="BP139" s="35">
        <f t="shared" ref="BP139:BU139" si="1798">IF(ISNUMBER(AE139/AE$28),AE139/AE$28,"…")</f>
        <v>1.3948960735435065E-2</v>
      </c>
      <c r="BQ139" s="35">
        <f t="shared" si="1798"/>
        <v>1.3721438505861314E-2</v>
      </c>
      <c r="BR139" s="35">
        <f t="shared" si="1798"/>
        <v>1.1701245836713732E-2</v>
      </c>
      <c r="BS139" s="35">
        <f t="shared" si="1798"/>
        <v>2.2086059233075692E-2</v>
      </c>
      <c r="BT139" s="35">
        <f t="shared" si="1798"/>
        <v>2.4298989134589052E-2</v>
      </c>
      <c r="BU139" s="35">
        <f t="shared" si="1798"/>
        <v>2.0927230422247818E-2</v>
      </c>
    </row>
    <row r="140" spans="1:73">
      <c r="A140" s="34" t="s">
        <v>148</v>
      </c>
      <c r="B140" s="1" t="s">
        <v>212</v>
      </c>
      <c r="C140" s="1" t="s">
        <v>212</v>
      </c>
      <c r="D140" s="1" t="s">
        <v>212</v>
      </c>
      <c r="E140" s="1" t="s">
        <v>212</v>
      </c>
      <c r="F140" s="1" t="s">
        <v>212</v>
      </c>
      <c r="G140" s="1" t="s">
        <v>212</v>
      </c>
      <c r="H140" s="1" t="s">
        <v>212</v>
      </c>
      <c r="I140" s="1" t="s">
        <v>212</v>
      </c>
      <c r="J140" s="1" t="s">
        <v>212</v>
      </c>
      <c r="K140" s="1">
        <v>1.8180000000000001</v>
      </c>
      <c r="L140" s="1">
        <v>3.3620000000000001</v>
      </c>
      <c r="M140" s="1">
        <v>3.7629999999999999</v>
      </c>
      <c r="N140" s="1">
        <v>4.5839999999999996</v>
      </c>
      <c r="O140" s="1">
        <v>4.4020000000000001</v>
      </c>
      <c r="P140" s="1">
        <v>3.915</v>
      </c>
      <c r="Q140" s="1">
        <v>3.5550000000000002</v>
      </c>
      <c r="R140" s="1">
        <v>3.8340000000000001</v>
      </c>
      <c r="S140" s="1">
        <v>4.3680000000000003</v>
      </c>
      <c r="T140" s="1">
        <v>2.8660000000000001</v>
      </c>
      <c r="U140" s="1">
        <v>2.2349999999999999</v>
      </c>
      <c r="V140" s="1">
        <v>1.9630000000000001</v>
      </c>
      <c r="W140" s="1">
        <v>5.0810000000000004</v>
      </c>
      <c r="X140" s="1">
        <v>3.6219999999999999</v>
      </c>
      <c r="Y140" s="1">
        <v>1.4750000000000001</v>
      </c>
      <c r="Z140" s="1">
        <v>1.3109999999999999</v>
      </c>
      <c r="AA140" s="1">
        <v>1.619</v>
      </c>
      <c r="AB140" s="1">
        <v>4.5860000000000003</v>
      </c>
      <c r="AC140" s="1">
        <v>4.9880000000000004</v>
      </c>
      <c r="AD140" s="1">
        <v>5.0449999999999999</v>
      </c>
      <c r="AE140" s="1">
        <v>5.65</v>
      </c>
      <c r="AF140" s="1">
        <v>5.0449999999999999</v>
      </c>
      <c r="AG140" s="1">
        <v>20.196000000000002</v>
      </c>
      <c r="AH140" s="1">
        <v>34.485999999999997</v>
      </c>
      <c r="AI140" s="1">
        <v>47.951000000000001</v>
      </c>
      <c r="AJ140" s="1">
        <v>40.840000000000003</v>
      </c>
      <c r="AL140" s="34" t="s">
        <v>148</v>
      </c>
      <c r="AM140" s="35" t="str">
        <f>IF(ISNUMBER(B140/B$29),B140/B$29,"…")</f>
        <v>…</v>
      </c>
      <c r="AN140" s="35" t="str">
        <f t="shared" ref="AN140" si="1799">IF(ISNUMBER(C140/C$29),C140/C$29,"…")</f>
        <v>…</v>
      </c>
      <c r="AO140" s="35" t="str">
        <f t="shared" ref="AO140" si="1800">IF(ISNUMBER(D140/D$29),D140/D$29,"…")</f>
        <v>…</v>
      </c>
      <c r="AP140" s="35" t="str">
        <f t="shared" ref="AP140" si="1801">IF(ISNUMBER(E140/E$29),E140/E$29,"…")</f>
        <v>…</v>
      </c>
      <c r="AQ140" s="35" t="str">
        <f t="shared" ref="AQ140" si="1802">IF(ISNUMBER(F140/F$29),F140/F$29,"…")</f>
        <v>…</v>
      </c>
      <c r="AR140" s="35" t="str">
        <f t="shared" ref="AR140" si="1803">IF(ISNUMBER(G140/G$29),G140/G$29,"…")</f>
        <v>…</v>
      </c>
      <c r="AS140" s="35" t="str">
        <f t="shared" ref="AS140" si="1804">IF(ISNUMBER(H140/H$29),H140/H$29,"…")</f>
        <v>…</v>
      </c>
      <c r="AT140" s="35" t="str">
        <f t="shared" ref="AT140" si="1805">IF(ISNUMBER(I140/I$29),I140/I$29,"…")</f>
        <v>…</v>
      </c>
      <c r="AU140" s="35" t="str">
        <f t="shared" ref="AU140" si="1806">IF(ISNUMBER(J140/J$29),J140/J$29,"…")</f>
        <v>…</v>
      </c>
      <c r="AV140" s="35">
        <f t="shared" ref="AV140" si="1807">IF(ISNUMBER(K140/K$29),K140/K$29,"…")</f>
        <v>4.3002715463000638E-3</v>
      </c>
      <c r="AW140" s="35">
        <f t="shared" ref="AW140" si="1808">IF(ISNUMBER(L140/L$29),L140/L$29,"…")</f>
        <v>7.7148843111562917E-3</v>
      </c>
      <c r="AX140" s="35">
        <f t="shared" ref="AX140" si="1809">IF(ISNUMBER(M140/M$29),M140/M$29,"…")</f>
        <v>8.7468097272520185E-3</v>
      </c>
      <c r="AY140" s="35">
        <f t="shared" ref="AY140" si="1810">IF(ISNUMBER(N140/N$29),N140/N$29,"…")</f>
        <v>9.946103574869164E-3</v>
      </c>
      <c r="AZ140" s="35">
        <f t="shared" ref="AZ140" si="1811">IF(ISNUMBER(O140/O$29),O140/O$29,"…")</f>
        <v>8.4887286190871037E-3</v>
      </c>
      <c r="BA140" s="35">
        <f t="shared" ref="BA140" si="1812">IF(ISNUMBER(P140/P$29),P140/P$29,"…")</f>
        <v>7.2844527636264852E-3</v>
      </c>
      <c r="BB140" s="35">
        <f t="shared" ref="BB140" si="1813">IF(ISNUMBER(Q140/Q$29),Q140/Q$29,"…")</f>
        <v>6.4174076922243768E-3</v>
      </c>
      <c r="BC140" s="35">
        <f t="shared" ref="BC140" si="1814">IF(ISNUMBER(R140/R$29),R140/R$29,"…")</f>
        <v>6.7943787768700494E-3</v>
      </c>
      <c r="BD140" s="35">
        <f t="shared" ref="BD140" si="1815">IF(ISNUMBER(S140/S$29),S140/S$29,"…")</f>
        <v>7.9453285724420068E-3</v>
      </c>
      <c r="BE140" s="35">
        <f t="shared" ref="BE140" si="1816">IF(ISNUMBER(T140/T$29),T140/T$29,"…")</f>
        <v>5.3373161456606831E-3</v>
      </c>
      <c r="BF140" s="35">
        <f t="shared" ref="BF140" si="1817">IF(ISNUMBER(U140/U$29),U140/U$29,"…")</f>
        <v>4.0090692860448515E-3</v>
      </c>
      <c r="BG140" s="35">
        <f t="shared" ref="BG140" si="1818">IF(ISNUMBER(V140/V$29),V140/V$29,"…")</f>
        <v>3.2262517955578638E-3</v>
      </c>
      <c r="BH140" s="35">
        <f t="shared" ref="BH140" si="1819">IF(ISNUMBER(W140/W$29),W140/W$29,"…")</f>
        <v>8.2146379318707267E-3</v>
      </c>
      <c r="BI140" s="35">
        <f t="shared" ref="BI140" si="1820">IF(ISNUMBER(X140/X$29),X140/X$29,"…")</f>
        <v>5.6178381094780464E-3</v>
      </c>
      <c r="BJ140" s="35">
        <f t="shared" ref="BJ140" si="1821">IF(ISNUMBER(Y140/Y$29),Y140/Y$29,"…")</f>
        <v>2.1708255760046506E-3</v>
      </c>
      <c r="BK140" s="35">
        <f t="shared" ref="BK140" si="1822">IF(ISNUMBER(Z140/Z$29),Z140/Z$29,"…")</f>
        <v>1.8471162584272037E-3</v>
      </c>
      <c r="BL140" s="35">
        <f t="shared" ref="BL140" si="1823">IF(ISNUMBER(AA140/AA$29),AA140/AA$29,"…")</f>
        <v>2.2178112572756948E-3</v>
      </c>
      <c r="BM140" s="35">
        <f t="shared" ref="BM140" si="1824">IF(ISNUMBER(AB140/AB$29),AB140/AB$29,"…")</f>
        <v>6.1844103233532292E-3</v>
      </c>
      <c r="BN140" s="35">
        <f t="shared" ref="BN140" si="1825">IF(ISNUMBER(AC140/AC$29),AC140/AC$29,"…")</f>
        <v>6.6205651637222772E-3</v>
      </c>
      <c r="BO140" s="35">
        <f t="shared" ref="BO140" si="1826">IF(ISNUMBER(AD140/AD$29),AD140/AD$29,"…")</f>
        <v>6.6241252084400151E-3</v>
      </c>
      <c r="BP140" s="35">
        <f t="shared" ref="BP140:BU140" si="1827">IF(ISNUMBER(AE140/AE$29),AE140/AE$29,"…")</f>
        <v>7.0290505059050247E-3</v>
      </c>
      <c r="BQ140" s="35">
        <f t="shared" si="1827"/>
        <v>6.0222482980732388E-3</v>
      </c>
      <c r="BR140" s="35">
        <f t="shared" si="1827"/>
        <v>2.0210167327296438E-2</v>
      </c>
      <c r="BS140" s="35">
        <f t="shared" si="1827"/>
        <v>3.254071599765989E-2</v>
      </c>
      <c r="BT140" s="35">
        <f t="shared" si="1827"/>
        <v>4.5512486486537794E-2</v>
      </c>
      <c r="BU140" s="35">
        <f t="shared" si="1827"/>
        <v>3.5721345515676635E-2</v>
      </c>
    </row>
    <row r="141" spans="1:73">
      <c r="A141" s="34" t="s">
        <v>196</v>
      </c>
      <c r="B141" s="1" t="s">
        <v>212</v>
      </c>
      <c r="C141" s="1" t="s">
        <v>212</v>
      </c>
      <c r="D141" s="1" t="s">
        <v>212</v>
      </c>
      <c r="E141" s="1">
        <v>2E-3</v>
      </c>
      <c r="F141" s="1">
        <v>0</v>
      </c>
      <c r="G141" s="1">
        <v>0</v>
      </c>
      <c r="H141" s="1">
        <v>0</v>
      </c>
      <c r="I141" s="1">
        <v>2E-3</v>
      </c>
      <c r="J141" s="1">
        <v>2E-3</v>
      </c>
      <c r="K141" s="1">
        <v>4.0000000000000001E-3</v>
      </c>
      <c r="L141" s="1">
        <v>3.0000000000000001E-3</v>
      </c>
      <c r="M141" s="1">
        <v>3.0000000000000001E-3</v>
      </c>
      <c r="N141" s="1">
        <v>2E-3</v>
      </c>
      <c r="O141" s="1">
        <v>1E-3</v>
      </c>
      <c r="P141" s="1">
        <v>0</v>
      </c>
      <c r="Q141" s="1">
        <v>0</v>
      </c>
      <c r="R141" s="1">
        <v>0</v>
      </c>
      <c r="S141" s="1">
        <v>0</v>
      </c>
      <c r="T141" s="1">
        <v>6.0000000000000001E-3</v>
      </c>
      <c r="U141" s="1">
        <v>4.7E-2</v>
      </c>
      <c r="V141" s="1">
        <v>0.65700000000000003</v>
      </c>
      <c r="W141" s="1">
        <v>0.42299999999999999</v>
      </c>
      <c r="X141" s="1">
        <v>0.248</v>
      </c>
      <c r="Y141" s="1">
        <v>0.78800000000000003</v>
      </c>
      <c r="Z141" s="1">
        <v>0.67400000000000004</v>
      </c>
      <c r="AA141" s="1">
        <v>0.85699999999999998</v>
      </c>
      <c r="AB141" s="1">
        <v>0.996</v>
      </c>
      <c r="AC141" s="1">
        <v>0.91300000000000003</v>
      </c>
      <c r="AD141" s="1">
        <v>0.878</v>
      </c>
      <c r="AE141" s="1">
        <v>0.996</v>
      </c>
      <c r="AF141" s="1">
        <v>1.238</v>
      </c>
      <c r="AG141" s="1">
        <v>1.4359999999999999</v>
      </c>
      <c r="AH141" s="1">
        <v>1.4410000000000001</v>
      </c>
      <c r="AI141" s="1">
        <v>1.4139999999999999</v>
      </c>
      <c r="AJ141" s="1">
        <v>1.7669999999999999</v>
      </c>
      <c r="AL141" s="34" t="s">
        <v>196</v>
      </c>
      <c r="AM141" s="35" t="str">
        <f t="shared" ref="AM141:BU141" si="1828">IF(ISNUMBER(B141/B$30),B141/B$30,"…")</f>
        <v>…</v>
      </c>
      <c r="AN141" s="35" t="str">
        <f t="shared" si="1828"/>
        <v>…</v>
      </c>
      <c r="AO141" s="35" t="str">
        <f t="shared" si="1828"/>
        <v>…</v>
      </c>
      <c r="AP141" s="35" t="str">
        <f t="shared" si="1828"/>
        <v>…</v>
      </c>
      <c r="AQ141" s="35" t="str">
        <f t="shared" si="1828"/>
        <v>…</v>
      </c>
      <c r="AR141" s="35" t="str">
        <f t="shared" si="1828"/>
        <v>…</v>
      </c>
      <c r="AS141" s="35">
        <f t="shared" si="1828"/>
        <v>0</v>
      </c>
      <c r="AT141" s="35">
        <f t="shared" si="1828"/>
        <v>3.1948881789137379E-3</v>
      </c>
      <c r="AU141" s="35">
        <f t="shared" si="1828"/>
        <v>3.2258064516129032E-3</v>
      </c>
      <c r="AV141" s="35">
        <f t="shared" si="1828"/>
        <v>6.956521739130435E-3</v>
      </c>
      <c r="AW141" s="35">
        <f t="shared" si="1828"/>
        <v>3.3149171270718232E-3</v>
      </c>
      <c r="AX141" s="35">
        <f t="shared" si="1828"/>
        <v>2.9673590504451044E-3</v>
      </c>
      <c r="AY141" s="35">
        <f t="shared" si="1828"/>
        <v>1.5337423312883436E-3</v>
      </c>
      <c r="AZ141" s="35">
        <f t="shared" si="1828"/>
        <v>7.9872204472843447E-4</v>
      </c>
      <c r="BA141" s="35">
        <f t="shared" si="1828"/>
        <v>0</v>
      </c>
      <c r="BB141" s="35">
        <f t="shared" si="1828"/>
        <v>0</v>
      </c>
      <c r="BC141" s="35">
        <f t="shared" si="1828"/>
        <v>0</v>
      </c>
      <c r="BD141" s="35">
        <f t="shared" si="1828"/>
        <v>0</v>
      </c>
      <c r="BE141" s="35">
        <f t="shared" si="1828"/>
        <v>3.1007751937984496E-3</v>
      </c>
      <c r="BF141" s="35">
        <f t="shared" si="1828"/>
        <v>1.0418975836843272E-2</v>
      </c>
      <c r="BG141" s="35">
        <f t="shared" si="1828"/>
        <v>9.4437257438551109E-2</v>
      </c>
      <c r="BH141" s="35">
        <f t="shared" si="1828"/>
        <v>4.9543218552354176E-2</v>
      </c>
      <c r="BI141" s="35">
        <f t="shared" si="1828"/>
        <v>2.7712593585875515E-2</v>
      </c>
      <c r="BJ141" s="35">
        <f t="shared" si="1828"/>
        <v>8.4152071764203334E-2</v>
      </c>
      <c r="BK141" s="35">
        <f t="shared" si="1828"/>
        <v>7.3484518098560839E-2</v>
      </c>
      <c r="BL141" s="35">
        <f t="shared" si="1828"/>
        <v>8.728865349358321E-2</v>
      </c>
      <c r="BM141" s="35">
        <f t="shared" si="1828"/>
        <v>0.10958301243261084</v>
      </c>
      <c r="BN141" s="35">
        <f t="shared" si="1828"/>
        <v>8.9299687010954615E-2</v>
      </c>
      <c r="BO141" s="35">
        <f t="shared" si="1828"/>
        <v>8.3674830839607361E-2</v>
      </c>
      <c r="BP141" s="35">
        <f t="shared" si="1828"/>
        <v>9.2359050445103855E-2</v>
      </c>
      <c r="BQ141" s="35">
        <f t="shared" si="1828"/>
        <v>0.11044696226246767</v>
      </c>
      <c r="BR141" s="35">
        <f t="shared" si="1828"/>
        <v>0.11157731157731159</v>
      </c>
      <c r="BS141" s="35">
        <f t="shared" si="1828"/>
        <v>9.7299122214719785E-2</v>
      </c>
      <c r="BT141" s="35">
        <f t="shared" si="1828"/>
        <v>8.8160109732526956E-2</v>
      </c>
      <c r="BU141" s="35">
        <f t="shared" si="1828"/>
        <v>0.1005176631207691</v>
      </c>
    </row>
    <row r="142" spans="1:73">
      <c r="A142" s="34" t="s">
        <v>197</v>
      </c>
      <c r="B142" s="1" t="s">
        <v>212</v>
      </c>
      <c r="C142" s="1" t="s">
        <v>212</v>
      </c>
      <c r="D142" s="1" t="s">
        <v>212</v>
      </c>
      <c r="E142" s="1">
        <v>0</v>
      </c>
      <c r="F142" s="1">
        <v>0</v>
      </c>
      <c r="G142" s="1">
        <v>0</v>
      </c>
      <c r="H142" s="1">
        <v>0</v>
      </c>
      <c r="I142" s="1">
        <v>0.05</v>
      </c>
      <c r="J142" s="1">
        <v>0.155</v>
      </c>
      <c r="K142" s="1">
        <v>0.17799999999999999</v>
      </c>
      <c r="L142" s="1">
        <v>0.30599999999999999</v>
      </c>
      <c r="M142" s="1">
        <v>0.20200000000000001</v>
      </c>
      <c r="N142" s="1">
        <v>0.29299999999999998</v>
      </c>
      <c r="O142" s="1">
        <v>0.36299999999999999</v>
      </c>
      <c r="P142" s="1">
        <v>0.39</v>
      </c>
      <c r="Q142" s="1">
        <v>0.14000000000000001</v>
      </c>
      <c r="R142" s="1">
        <v>5.2999999999999999E-2</v>
      </c>
      <c r="S142" s="1">
        <v>3.9E-2</v>
      </c>
      <c r="T142" s="1">
        <v>2.7E-2</v>
      </c>
      <c r="U142" s="1">
        <v>1.4E-2</v>
      </c>
      <c r="V142" s="1">
        <v>3.0000000000000001E-3</v>
      </c>
      <c r="W142" s="1">
        <v>0</v>
      </c>
      <c r="X142" s="1">
        <v>0.57999999999999996</v>
      </c>
      <c r="Y142" s="1">
        <v>1.3640000000000001</v>
      </c>
      <c r="Z142" s="1">
        <v>1.028</v>
      </c>
      <c r="AA142" s="1">
        <v>1.198</v>
      </c>
      <c r="AB142" s="1">
        <v>1.524</v>
      </c>
      <c r="AC142" s="1">
        <v>1.169</v>
      </c>
      <c r="AD142" s="1">
        <v>1.425</v>
      </c>
      <c r="AE142" s="1">
        <v>0.98299999999999998</v>
      </c>
      <c r="AF142" s="1">
        <v>1.4750000000000001</v>
      </c>
      <c r="AG142" s="1">
        <v>1.974</v>
      </c>
      <c r="AH142" s="1">
        <v>1.8240000000000001</v>
      </c>
      <c r="AI142" s="1">
        <v>1.917</v>
      </c>
      <c r="AJ142" s="1">
        <v>2.177</v>
      </c>
      <c r="AL142" s="34" t="s">
        <v>197</v>
      </c>
      <c r="AM142" s="35" t="str">
        <f t="shared" ref="AM142:BU142" si="1829">IF(ISNUMBER(B142/B$31),B142/B$31,"…")</f>
        <v>…</v>
      </c>
      <c r="AN142" s="35" t="str">
        <f t="shared" si="1829"/>
        <v>…</v>
      </c>
      <c r="AO142" s="35" t="str">
        <f t="shared" si="1829"/>
        <v>…</v>
      </c>
      <c r="AP142" s="35" t="str">
        <f t="shared" si="1829"/>
        <v>…</v>
      </c>
      <c r="AQ142" s="35">
        <f t="shared" si="1829"/>
        <v>0</v>
      </c>
      <c r="AR142" s="35">
        <f t="shared" si="1829"/>
        <v>0</v>
      </c>
      <c r="AS142" s="35">
        <f t="shared" si="1829"/>
        <v>0</v>
      </c>
      <c r="AT142" s="35">
        <f t="shared" si="1829"/>
        <v>3.6982248520710061E-2</v>
      </c>
      <c r="AU142" s="35">
        <f t="shared" si="1829"/>
        <v>8.6015538290788007E-2</v>
      </c>
      <c r="AV142" s="35">
        <f t="shared" si="1829"/>
        <v>8.2636954503249774E-2</v>
      </c>
      <c r="AW142" s="35">
        <f t="shared" si="1829"/>
        <v>0.10602910602910602</v>
      </c>
      <c r="AX142" s="35">
        <f t="shared" si="1829"/>
        <v>6.9368131868131871E-2</v>
      </c>
      <c r="AY142" s="35">
        <f t="shared" si="1829"/>
        <v>9.1993720565149123E-2</v>
      </c>
      <c r="AZ142" s="35">
        <f t="shared" si="1829"/>
        <v>0.10784313725490195</v>
      </c>
      <c r="BA142" s="35">
        <f t="shared" si="1829"/>
        <v>0.11487481590574375</v>
      </c>
      <c r="BB142" s="35">
        <f t="shared" si="1829"/>
        <v>4.1116005873715132E-2</v>
      </c>
      <c r="BC142" s="35">
        <f t="shared" si="1829"/>
        <v>1.4316585629389519E-2</v>
      </c>
      <c r="BD142" s="35">
        <f t="shared" si="1829"/>
        <v>9.3930635838150294E-3</v>
      </c>
      <c r="BE142" s="35">
        <f t="shared" si="1829"/>
        <v>5.8568329718004337E-3</v>
      </c>
      <c r="BF142" s="35">
        <f t="shared" si="1829"/>
        <v>2.9399412011759767E-3</v>
      </c>
      <c r="BG142" s="35">
        <f t="shared" si="1829"/>
        <v>3.9845929074246248E-4</v>
      </c>
      <c r="BH142" s="35">
        <f t="shared" si="1829"/>
        <v>0</v>
      </c>
      <c r="BI142" s="35">
        <f t="shared" si="1829"/>
        <v>4.9862448418156805E-2</v>
      </c>
      <c r="BJ142" s="35">
        <f t="shared" si="1829"/>
        <v>0.10281923714759536</v>
      </c>
      <c r="BK142" s="35">
        <f t="shared" si="1829"/>
        <v>7.585036523278979E-2</v>
      </c>
      <c r="BL142" s="35">
        <f t="shared" si="1829"/>
        <v>8.0787645829118612E-2</v>
      </c>
      <c r="BM142" s="35">
        <f t="shared" si="1829"/>
        <v>9.5957687948621084E-2</v>
      </c>
      <c r="BN142" s="35">
        <f t="shared" si="1829"/>
        <v>7.567322630761264E-2</v>
      </c>
      <c r="BO142" s="35">
        <f t="shared" si="1829"/>
        <v>8.6144359811389182E-2</v>
      </c>
      <c r="BP142" s="35">
        <f t="shared" si="1829"/>
        <v>6.4151928473536513E-2</v>
      </c>
      <c r="BQ142" s="35">
        <f t="shared" si="1829"/>
        <v>8.4160675567727952E-2</v>
      </c>
      <c r="BR142" s="35">
        <f t="shared" si="1829"/>
        <v>8.5591640289641419E-2</v>
      </c>
      <c r="BS142" s="35">
        <f t="shared" si="1829"/>
        <v>7.4339745679817409E-2</v>
      </c>
      <c r="BT142" s="35">
        <f t="shared" si="1829"/>
        <v>7.4672795263321906E-2</v>
      </c>
      <c r="BU142" s="35">
        <f t="shared" si="1829"/>
        <v>7.8997024457507808E-2</v>
      </c>
    </row>
    <row r="143" spans="1:73">
      <c r="A143" s="34" t="s">
        <v>149</v>
      </c>
      <c r="B143" s="1" t="s">
        <v>212</v>
      </c>
      <c r="C143" s="1" t="s">
        <v>212</v>
      </c>
      <c r="D143" s="1" t="s">
        <v>212</v>
      </c>
      <c r="E143" s="1" t="s">
        <v>212</v>
      </c>
      <c r="F143" s="1" t="s">
        <v>212</v>
      </c>
      <c r="G143" s="1" t="s">
        <v>212</v>
      </c>
      <c r="H143" s="1">
        <v>4.3999999999999997E-2</v>
      </c>
      <c r="I143" s="1">
        <v>4.2999999999999997E-2</v>
      </c>
      <c r="J143" s="1">
        <v>4.2000000000000003E-2</v>
      </c>
      <c r="K143" s="1">
        <v>0.121</v>
      </c>
      <c r="L143" s="1">
        <v>0.12</v>
      </c>
      <c r="M143" s="1">
        <v>0.13</v>
      </c>
      <c r="N143" s="1">
        <v>0.129</v>
      </c>
      <c r="O143" s="1">
        <v>0.13100000000000001</v>
      </c>
      <c r="P143" s="1">
        <v>0.13</v>
      </c>
      <c r="Q143" s="1">
        <v>8.5999999999999993E-2</v>
      </c>
      <c r="R143" s="1">
        <v>0.17</v>
      </c>
      <c r="S143" s="1">
        <v>0.20100000000000001</v>
      </c>
      <c r="T143" s="1">
        <v>0.20200000000000001</v>
      </c>
      <c r="U143" s="1">
        <v>1.0580000000000001</v>
      </c>
      <c r="V143" s="1">
        <v>1.3240000000000001</v>
      </c>
      <c r="W143" s="1">
        <v>2.2109999999999999</v>
      </c>
      <c r="X143" s="1">
        <v>2.6440000000000001</v>
      </c>
      <c r="Y143" s="1">
        <v>3.3730000000000002</v>
      </c>
      <c r="Z143" s="1">
        <v>4.5970000000000004</v>
      </c>
      <c r="AA143" s="1">
        <v>4.74</v>
      </c>
      <c r="AB143" s="1">
        <v>4.0739999999999998</v>
      </c>
      <c r="AC143" s="1">
        <v>3.4740000000000002</v>
      </c>
      <c r="AD143" s="1">
        <v>3.01</v>
      </c>
      <c r="AE143" s="1">
        <v>3.169</v>
      </c>
      <c r="AF143" s="1">
        <v>4.0599999999999996</v>
      </c>
      <c r="AG143" s="1">
        <v>5.258</v>
      </c>
      <c r="AH143" s="1">
        <v>4.7210000000000001</v>
      </c>
      <c r="AI143" s="1">
        <v>4.3220000000000001</v>
      </c>
      <c r="AJ143" s="1">
        <v>3.16</v>
      </c>
      <c r="AL143" s="34" t="s">
        <v>149</v>
      </c>
      <c r="AM143" s="35" t="str">
        <f>IF(ISNUMBER(B143/B$32),B143/B$32,"…")</f>
        <v>…</v>
      </c>
      <c r="AN143" s="35" t="str">
        <f t="shared" ref="AN143" si="1830">IF(ISNUMBER(C143/C$32),C143/C$32,"…")</f>
        <v>…</v>
      </c>
      <c r="AO143" s="35" t="str">
        <f t="shared" ref="AO143" si="1831">IF(ISNUMBER(D143/D$32),D143/D$32,"…")</f>
        <v>…</v>
      </c>
      <c r="AP143" s="35" t="str">
        <f t="shared" ref="AP143" si="1832">IF(ISNUMBER(E143/E$32),E143/E$32,"…")</f>
        <v>…</v>
      </c>
      <c r="AQ143" s="35" t="str">
        <f t="shared" ref="AQ143" si="1833">IF(ISNUMBER(F143/F$32),F143/F$32,"…")</f>
        <v>…</v>
      </c>
      <c r="AR143" s="35" t="str">
        <f t="shared" ref="AR143" si="1834">IF(ISNUMBER(G143/G$32),G143/G$32,"…")</f>
        <v>…</v>
      </c>
      <c r="AS143" s="35">
        <f t="shared" ref="AS143" si="1835">IF(ISNUMBER(H143/H$32),H143/H$32,"…")</f>
        <v>2.7329192546583846E-2</v>
      </c>
      <c r="AT143" s="35">
        <f t="shared" ref="AT143" si="1836">IF(ISNUMBER(I143/I$32),I143/I$32,"…")</f>
        <v>2.6708074534161488E-2</v>
      </c>
      <c r="AU143" s="35">
        <f t="shared" ref="AU143" si="1837">IF(ISNUMBER(J143/J$32),J143/J$32,"…")</f>
        <v>2.5766871165644176E-2</v>
      </c>
      <c r="AV143" s="35">
        <f t="shared" ref="AV143" si="1838">IF(ISNUMBER(K143/K$32),K143/K$32,"…")</f>
        <v>7.3333333333333334E-2</v>
      </c>
      <c r="AW143" s="35">
        <f t="shared" ref="AW143" si="1839">IF(ISNUMBER(L143/L$32),L143/L$32,"…")</f>
        <v>7.2289156626506021E-2</v>
      </c>
      <c r="AX143" s="35">
        <f t="shared" ref="AX143" si="1840">IF(ISNUMBER(M143/M$32),M143/M$32,"…")</f>
        <v>7.544979686593152E-2</v>
      </c>
      <c r="AY143" s="35">
        <f t="shared" ref="AY143" si="1841">IF(ISNUMBER(N143/N$32),N143/N$32,"…")</f>
        <v>7.0879120879120877E-2</v>
      </c>
      <c r="AZ143" s="35">
        <f t="shared" ref="AZ143" si="1842">IF(ISNUMBER(O143/O$32),O143/O$32,"…")</f>
        <v>7.0316693505099309E-2</v>
      </c>
      <c r="BA143" s="35">
        <f t="shared" ref="BA143" si="1843">IF(ISNUMBER(P143/P$32),P143/P$32,"…")</f>
        <v>6.6666666666666666E-2</v>
      </c>
      <c r="BB143" s="35">
        <f t="shared" ref="BB143" si="1844">IF(ISNUMBER(Q143/Q$32),Q143/Q$32,"…")</f>
        <v>3.8966923425464428E-2</v>
      </c>
      <c r="BC143" s="35">
        <f t="shared" ref="BC143" si="1845">IF(ISNUMBER(R143/R$32),R143/R$32,"…")</f>
        <v>7.0627336933942672E-2</v>
      </c>
      <c r="BD143" s="35">
        <f t="shared" ref="BD143" si="1846">IF(ISNUMBER(S143/S$32),S143/S$32,"…")</f>
        <v>7.1683309557774619E-2</v>
      </c>
      <c r="BE143" s="35">
        <f t="shared" ref="BE143" si="1847">IF(ISNUMBER(T143/T$32),T143/T$32,"…")</f>
        <v>6.6316480630334879E-2</v>
      </c>
      <c r="BF143" s="35">
        <f t="shared" ref="BF143" si="1848">IF(ISNUMBER(U143/U$32),U143/U$32,"…")</f>
        <v>0.18079289131920712</v>
      </c>
      <c r="BG143" s="35">
        <f t="shared" ref="BG143" si="1849">IF(ISNUMBER(V143/V$32),V143/V$32,"…")</f>
        <v>0.22181269894454683</v>
      </c>
      <c r="BH143" s="35">
        <f t="shared" ref="BH143" si="1850">IF(ISNUMBER(W143/W$32),W143/W$32,"…")</f>
        <v>0.27313156269302036</v>
      </c>
      <c r="BI143" s="35">
        <f t="shared" ref="BI143" si="1851">IF(ISNUMBER(X143/X$32),X143/X$32,"…")</f>
        <v>0.32239970735276186</v>
      </c>
      <c r="BJ143" s="35">
        <f t="shared" ref="BJ143" si="1852">IF(ISNUMBER(Y143/Y$32),Y143/Y$32,"…")</f>
        <v>0.34773195876288665</v>
      </c>
      <c r="BK143" s="35">
        <f t="shared" ref="BK143" si="1853">IF(ISNUMBER(Z143/Z$32),Z143/Z$32,"…")</f>
        <v>0.41798508819785424</v>
      </c>
      <c r="BL143" s="35">
        <f t="shared" ref="BL143" si="1854">IF(ISNUMBER(AA143/AA$32),AA143/AA$32,"…")</f>
        <v>0.41883891490677744</v>
      </c>
      <c r="BM143" s="35">
        <f t="shared" ref="BM143" si="1855">IF(ISNUMBER(AB143/AB$32),AB143/AB$32,"…")</f>
        <v>0.35636808957312804</v>
      </c>
      <c r="BN143" s="35">
        <f t="shared" ref="BN143" si="1856">IF(ISNUMBER(AC143/AC$32),AC143/AC$32,"…")</f>
        <v>0.31573207307098067</v>
      </c>
      <c r="BO143" s="35">
        <f t="shared" ref="BO143" si="1857">IF(ISNUMBER(AD143/AD$32),AD143/AD$32,"…")</f>
        <v>0.23762532564932501</v>
      </c>
      <c r="BP143" s="35">
        <f t="shared" ref="BP143:BU143" si="1858">IF(ISNUMBER(AE143/AE$32),AE143/AE$32,"…")</f>
        <v>0.25263073979591838</v>
      </c>
      <c r="BQ143" s="35">
        <f t="shared" si="1858"/>
        <v>0.29164571510667336</v>
      </c>
      <c r="BR143" s="35">
        <f t="shared" si="1858"/>
        <v>0.33280587378948034</v>
      </c>
      <c r="BS143" s="35">
        <f t="shared" si="1858"/>
        <v>0.26767590860123602</v>
      </c>
      <c r="BT143" s="35">
        <f t="shared" si="1858"/>
        <v>0.22654366285774191</v>
      </c>
      <c r="BU143" s="35">
        <f t="shared" si="1858"/>
        <v>0.15595696377455334</v>
      </c>
    </row>
    <row r="144" spans="1:73">
      <c r="A144" s="34" t="s">
        <v>150</v>
      </c>
      <c r="B144" s="1" t="s">
        <v>212</v>
      </c>
      <c r="C144" s="1" t="s">
        <v>212</v>
      </c>
      <c r="D144" s="1" t="s">
        <v>212</v>
      </c>
      <c r="E144" s="1" t="s">
        <v>212</v>
      </c>
      <c r="F144" s="1" t="s">
        <v>212</v>
      </c>
      <c r="G144" s="1" t="s">
        <v>212</v>
      </c>
      <c r="H144" s="1">
        <v>4.5999999999999999E-2</v>
      </c>
      <c r="I144" s="1">
        <v>4.8000000000000001E-2</v>
      </c>
      <c r="J144" s="1">
        <v>5.3999999999999999E-2</v>
      </c>
      <c r="K144" s="1">
        <v>3.5000000000000003E-2</v>
      </c>
      <c r="L144" s="1">
        <v>1.4999999999999999E-2</v>
      </c>
      <c r="M144" s="1">
        <v>2.1000000000000001E-2</v>
      </c>
      <c r="N144" s="1">
        <v>5.0000000000000001E-3</v>
      </c>
      <c r="O144" s="1">
        <v>1.0999999999999999E-2</v>
      </c>
      <c r="P144" s="1">
        <v>3.4000000000000002E-2</v>
      </c>
      <c r="Q144" s="1">
        <v>5.1999999999999998E-2</v>
      </c>
      <c r="R144" s="1">
        <v>0.152</v>
      </c>
      <c r="S144" s="1">
        <v>0.113</v>
      </c>
      <c r="T144" s="1">
        <v>0.14299999999999999</v>
      </c>
      <c r="U144" s="1">
        <v>0.28999999999999998</v>
      </c>
      <c r="V144" s="1">
        <v>0.36099999999999999</v>
      </c>
      <c r="W144" s="1">
        <v>0.29199999999999998</v>
      </c>
      <c r="X144" s="1">
        <v>0.32500000000000001</v>
      </c>
      <c r="Y144" s="1">
        <v>0.22600000000000001</v>
      </c>
      <c r="Z144" s="1">
        <v>0.36099999999999999</v>
      </c>
      <c r="AA144" s="1">
        <v>0.16700000000000001</v>
      </c>
      <c r="AB144" s="1">
        <v>3.0000000000000001E-3</v>
      </c>
      <c r="AC144" s="1">
        <v>2.4E-2</v>
      </c>
      <c r="AD144" s="1">
        <v>4.4999999999999998E-2</v>
      </c>
      <c r="AE144" s="1">
        <v>5.8000000000000003E-2</v>
      </c>
      <c r="AF144" s="1">
        <v>0.1</v>
      </c>
      <c r="AG144" s="1">
        <v>0.152</v>
      </c>
      <c r="AH144" s="1">
        <v>0.251</v>
      </c>
      <c r="AI144" s="1">
        <v>0.28399999999999997</v>
      </c>
      <c r="AJ144" s="1">
        <v>0.313</v>
      </c>
      <c r="AL144" s="34" t="s">
        <v>150</v>
      </c>
      <c r="AM144" s="35" t="str">
        <f>IF(ISNUMBER(B144/B$33),B144/B$33,"…")</f>
        <v>…</v>
      </c>
      <c r="AN144" s="35" t="str">
        <f t="shared" ref="AN144" si="1859">IF(ISNUMBER(C144/C$33),C144/C$33,"…")</f>
        <v>…</v>
      </c>
      <c r="AO144" s="35" t="str">
        <f t="shared" ref="AO144" si="1860">IF(ISNUMBER(D144/D$33),D144/D$33,"…")</f>
        <v>…</v>
      </c>
      <c r="AP144" s="35" t="str">
        <f t="shared" ref="AP144" si="1861">IF(ISNUMBER(E144/E$33),E144/E$33,"…")</f>
        <v>…</v>
      </c>
      <c r="AQ144" s="35" t="str">
        <f t="shared" ref="AQ144" si="1862">IF(ISNUMBER(F144/F$33),F144/F$33,"…")</f>
        <v>…</v>
      </c>
      <c r="AR144" s="35" t="str">
        <f t="shared" ref="AR144" si="1863">IF(ISNUMBER(G144/G$33),G144/G$33,"…")</f>
        <v>…</v>
      </c>
      <c r="AS144" s="35">
        <f t="shared" ref="AS144" si="1864">IF(ISNUMBER(H144/H$33),H144/H$33,"…")</f>
        <v>4.7520661157024795E-2</v>
      </c>
      <c r="AT144" s="35">
        <f t="shared" ref="AT144" si="1865">IF(ISNUMBER(I144/I$33),I144/I$33,"…")</f>
        <v>4.0781648258283773E-2</v>
      </c>
      <c r="AU144" s="35">
        <f t="shared" ref="AU144" si="1866">IF(ISNUMBER(J144/J$33),J144/J$33,"…")</f>
        <v>3.4416826003824091E-2</v>
      </c>
      <c r="AV144" s="35">
        <f t="shared" ref="AV144" si="1867">IF(ISNUMBER(K144/K$33),K144/K$33,"…")</f>
        <v>1.9553072625698324E-2</v>
      </c>
      <c r="AW144" s="35">
        <f t="shared" ref="AW144" si="1868">IF(ISNUMBER(L144/L$33),L144/L$33,"…")</f>
        <v>6.1425061425061421E-3</v>
      </c>
      <c r="AX144" s="35">
        <f t="shared" ref="AX144" si="1869">IF(ISNUMBER(M144/M$33),M144/M$33,"…")</f>
        <v>7.9125847776940483E-3</v>
      </c>
      <c r="AY144" s="35">
        <f t="shared" ref="AY144" si="1870">IF(ISNUMBER(N144/N$33),N144/N$33,"…")</f>
        <v>1.6728002676480429E-3</v>
      </c>
      <c r="AZ144" s="35">
        <f t="shared" ref="AZ144" si="1871">IF(ISNUMBER(O144/O$33),O144/O$33,"…")</f>
        <v>3.7581141100102491E-3</v>
      </c>
      <c r="BA144" s="35">
        <f t="shared" ref="BA144" si="1872">IF(ISNUMBER(P144/P$33),P144/P$33,"…")</f>
        <v>1.0407101316192227E-2</v>
      </c>
      <c r="BB144" s="35">
        <f t="shared" ref="BB144" si="1873">IF(ISNUMBER(Q144/Q$33),Q144/Q$33,"…")</f>
        <v>1.507246376811594E-2</v>
      </c>
      <c r="BC144" s="35">
        <f t="shared" ref="BC144" si="1874">IF(ISNUMBER(R144/R$33),R144/R$33,"…")</f>
        <v>4.2151968940654462E-2</v>
      </c>
      <c r="BD144" s="35">
        <f t="shared" ref="BD144" si="1875">IF(ISNUMBER(S144/S$33),S144/S$33,"…")</f>
        <v>3.2536711776562054E-2</v>
      </c>
      <c r="BE144" s="35">
        <f t="shared" ref="BE144" si="1876">IF(ISNUMBER(T144/T$33),T144/T$33,"…")</f>
        <v>3.9888423988842396E-2</v>
      </c>
      <c r="BF144" s="35">
        <f t="shared" ref="BF144" si="1877">IF(ISNUMBER(U144/U$33),U144/U$33,"…")</f>
        <v>7.5579880114672912E-2</v>
      </c>
      <c r="BG144" s="35">
        <f t="shared" ref="BG144" si="1878">IF(ISNUMBER(V144/V$33),V144/V$33,"…")</f>
        <v>8.6925114375150506E-2</v>
      </c>
      <c r="BH144" s="35">
        <f t="shared" ref="BH144" si="1879">IF(ISNUMBER(W144/W$33),W144/W$33,"…")</f>
        <v>6.5426842930764048E-2</v>
      </c>
      <c r="BI144" s="35">
        <f t="shared" ref="BI144" si="1880">IF(ISNUMBER(X144/X$33),X144/X$33,"…")</f>
        <v>6.7037953795379537E-2</v>
      </c>
      <c r="BJ144" s="35">
        <f t="shared" ref="BJ144" si="1881">IF(ISNUMBER(Y144/Y$33),Y144/Y$33,"…")</f>
        <v>4.6056653759934785E-2</v>
      </c>
      <c r="BK144" s="35">
        <f t="shared" ref="BK144" si="1882">IF(ISNUMBER(Z144/Z$33),Z144/Z$33,"…")</f>
        <v>6.837121212121211E-2</v>
      </c>
      <c r="BL144" s="35">
        <f t="shared" ref="BL144" si="1883">IF(ISNUMBER(AA144/AA$33),AA144/AA$33,"…")</f>
        <v>3.0721118469462842E-2</v>
      </c>
      <c r="BM144" s="35">
        <f t="shared" ref="BM144" si="1884">IF(ISNUMBER(AB144/AB$33),AB144/AB$33,"…")</f>
        <v>5.3314377110360764E-4</v>
      </c>
      <c r="BN144" s="35">
        <f t="shared" ref="BN144" si="1885">IF(ISNUMBER(AC144/AC$33),AC144/AC$33,"…")</f>
        <v>4.1565639071700728E-3</v>
      </c>
      <c r="BO144" s="35">
        <f t="shared" ref="BO144" si="1886">IF(ISNUMBER(AD144/AD$33),AD144/AD$33,"…")</f>
        <v>7.8795307301698474E-3</v>
      </c>
      <c r="BP144" s="35">
        <f t="shared" ref="BP144:BU144" si="1887">IF(ISNUMBER(AE144/AE$33),AE144/AE$33,"…")</f>
        <v>1.0231081319456695E-2</v>
      </c>
      <c r="BQ144" s="35">
        <f t="shared" si="1887"/>
        <v>1.745810055865922E-2</v>
      </c>
      <c r="BR144" s="35">
        <f t="shared" si="1887"/>
        <v>2.1767148789918374E-2</v>
      </c>
      <c r="BS144" s="35">
        <f t="shared" si="1887"/>
        <v>3.0339659132116524E-2</v>
      </c>
      <c r="BT144" s="35">
        <f t="shared" si="1887"/>
        <v>3.1517034735323496E-2</v>
      </c>
      <c r="BU144" s="35">
        <f t="shared" si="1887"/>
        <v>3.1968134000612804E-2</v>
      </c>
    </row>
    <row r="145" spans="1:73">
      <c r="A145" s="70" t="s">
        <v>151</v>
      </c>
      <c r="B145" s="1" t="s">
        <v>212</v>
      </c>
      <c r="C145" s="1" t="s">
        <v>212</v>
      </c>
      <c r="D145" s="1" t="s">
        <v>212</v>
      </c>
      <c r="E145" s="1" t="s">
        <v>212</v>
      </c>
      <c r="F145" s="1" t="s">
        <v>212</v>
      </c>
      <c r="G145" s="1" t="s">
        <v>212</v>
      </c>
      <c r="H145" s="1" t="s">
        <v>212</v>
      </c>
      <c r="I145" s="1" t="s">
        <v>212</v>
      </c>
      <c r="J145" s="1" t="s">
        <v>212</v>
      </c>
      <c r="K145" s="1" t="s">
        <v>212</v>
      </c>
      <c r="L145" s="1" t="s">
        <v>212</v>
      </c>
      <c r="M145" s="1" t="s">
        <v>212</v>
      </c>
      <c r="N145" s="1" t="s">
        <v>212</v>
      </c>
      <c r="O145" s="1" t="s">
        <v>212</v>
      </c>
      <c r="P145" s="1" t="s">
        <v>212</v>
      </c>
      <c r="Q145" s="1" t="s">
        <v>212</v>
      </c>
      <c r="R145" s="1" t="s">
        <v>212</v>
      </c>
      <c r="S145" s="1" t="s">
        <v>212</v>
      </c>
      <c r="T145" s="1" t="s">
        <v>212</v>
      </c>
      <c r="U145" s="1" t="s">
        <v>212</v>
      </c>
      <c r="V145" s="1" t="s">
        <v>212</v>
      </c>
      <c r="W145" s="1" t="s">
        <v>212</v>
      </c>
      <c r="X145" s="1" t="s">
        <v>212</v>
      </c>
      <c r="Y145" s="1" t="s">
        <v>212</v>
      </c>
      <c r="Z145" s="1" t="s">
        <v>212</v>
      </c>
      <c r="AA145" s="1" t="s">
        <v>212</v>
      </c>
      <c r="AB145" s="1" t="s">
        <v>212</v>
      </c>
      <c r="AC145" s="1" t="s">
        <v>212</v>
      </c>
      <c r="AD145" s="1" t="s">
        <v>212</v>
      </c>
      <c r="AE145" s="1" t="s">
        <v>212</v>
      </c>
      <c r="AF145" s="1" t="s">
        <v>212</v>
      </c>
      <c r="AG145" s="1" t="s">
        <v>212</v>
      </c>
      <c r="AH145" s="1" t="s">
        <v>212</v>
      </c>
      <c r="AI145" s="1" t="s">
        <v>212</v>
      </c>
      <c r="AJ145" s="1" t="s">
        <v>212</v>
      </c>
      <c r="AL145" s="70" t="s">
        <v>151</v>
      </c>
      <c r="AM145" s="35" t="str">
        <f>IF(ISNUMBER(B145/B$34),B145/B$34,"…")</f>
        <v>…</v>
      </c>
      <c r="AN145" s="35" t="str">
        <f t="shared" ref="AN145" si="1888">IF(ISNUMBER(C145/C$34),C145/C$34,"…")</f>
        <v>…</v>
      </c>
      <c r="AO145" s="35" t="str">
        <f t="shared" ref="AO145" si="1889">IF(ISNUMBER(D145/D$34),D145/D$34,"…")</f>
        <v>…</v>
      </c>
      <c r="AP145" s="35" t="str">
        <f t="shared" ref="AP145" si="1890">IF(ISNUMBER(E145/E$34),E145/E$34,"…")</f>
        <v>…</v>
      </c>
      <c r="AQ145" s="35" t="str">
        <f t="shared" ref="AQ145" si="1891">IF(ISNUMBER(F145/F$34),F145/F$34,"…")</f>
        <v>…</v>
      </c>
      <c r="AR145" s="35" t="str">
        <f t="shared" ref="AR145" si="1892">IF(ISNUMBER(G145/G$34),G145/G$34,"…")</f>
        <v>…</v>
      </c>
      <c r="AS145" s="35" t="str">
        <f t="shared" ref="AS145" si="1893">IF(ISNUMBER(H145/H$34),H145/H$34,"…")</f>
        <v>…</v>
      </c>
      <c r="AT145" s="35" t="str">
        <f t="shared" ref="AT145" si="1894">IF(ISNUMBER(I145/I$34),I145/I$34,"…")</f>
        <v>…</v>
      </c>
      <c r="AU145" s="35" t="str">
        <f t="shared" ref="AU145" si="1895">IF(ISNUMBER(J145/J$34),J145/J$34,"…")</f>
        <v>…</v>
      </c>
      <c r="AV145" s="35" t="str">
        <f t="shared" ref="AV145" si="1896">IF(ISNUMBER(K145/K$34),K145/K$34,"…")</f>
        <v>…</v>
      </c>
      <c r="AW145" s="35" t="str">
        <f t="shared" ref="AW145" si="1897">IF(ISNUMBER(L145/L$34),L145/L$34,"…")</f>
        <v>…</v>
      </c>
      <c r="AX145" s="35" t="str">
        <f t="shared" ref="AX145" si="1898">IF(ISNUMBER(M145/M$34),M145/M$34,"…")</f>
        <v>…</v>
      </c>
      <c r="AY145" s="35" t="str">
        <f t="shared" ref="AY145" si="1899">IF(ISNUMBER(N145/N$34),N145/N$34,"…")</f>
        <v>…</v>
      </c>
      <c r="AZ145" s="35" t="str">
        <f t="shared" ref="AZ145" si="1900">IF(ISNUMBER(O145/O$34),O145/O$34,"…")</f>
        <v>…</v>
      </c>
      <c r="BA145" s="35" t="str">
        <f t="shared" ref="BA145" si="1901">IF(ISNUMBER(P145/P$34),P145/P$34,"…")</f>
        <v>…</v>
      </c>
      <c r="BB145" s="35" t="str">
        <f t="shared" ref="BB145" si="1902">IF(ISNUMBER(Q145/Q$34),Q145/Q$34,"…")</f>
        <v>…</v>
      </c>
      <c r="BC145" s="35" t="str">
        <f t="shared" ref="BC145" si="1903">IF(ISNUMBER(R145/R$34),R145/R$34,"…")</f>
        <v>…</v>
      </c>
      <c r="BD145" s="35" t="str">
        <f t="shared" ref="BD145" si="1904">IF(ISNUMBER(S145/S$34),S145/S$34,"…")</f>
        <v>…</v>
      </c>
      <c r="BE145" s="35" t="str">
        <f t="shared" ref="BE145" si="1905">IF(ISNUMBER(T145/T$34),T145/T$34,"…")</f>
        <v>…</v>
      </c>
      <c r="BF145" s="35" t="str">
        <f t="shared" ref="BF145" si="1906">IF(ISNUMBER(U145/U$34),U145/U$34,"…")</f>
        <v>…</v>
      </c>
      <c r="BG145" s="35" t="str">
        <f t="shared" ref="BG145" si="1907">IF(ISNUMBER(V145/V$34),V145/V$34,"…")</f>
        <v>…</v>
      </c>
      <c r="BH145" s="35" t="str">
        <f t="shared" ref="BH145" si="1908">IF(ISNUMBER(W145/W$34),W145/W$34,"…")</f>
        <v>…</v>
      </c>
      <c r="BI145" s="35" t="str">
        <f t="shared" ref="BI145" si="1909">IF(ISNUMBER(X145/X$34),X145/X$34,"…")</f>
        <v>…</v>
      </c>
      <c r="BJ145" s="35" t="str">
        <f t="shared" ref="BJ145" si="1910">IF(ISNUMBER(Y145/Y$34),Y145/Y$34,"…")</f>
        <v>…</v>
      </c>
      <c r="BK145" s="35" t="str">
        <f t="shared" ref="BK145" si="1911">IF(ISNUMBER(Z145/Z$34),Z145/Z$34,"…")</f>
        <v>…</v>
      </c>
      <c r="BL145" s="35" t="str">
        <f t="shared" ref="BL145" si="1912">IF(ISNUMBER(AA145/AA$34),AA145/AA$34,"…")</f>
        <v>…</v>
      </c>
      <c r="BM145" s="35" t="str">
        <f t="shared" ref="BM145" si="1913">IF(ISNUMBER(AB145/AB$34),AB145/AB$34,"…")</f>
        <v>…</v>
      </c>
      <c r="BN145" s="35" t="str">
        <f t="shared" ref="BN145" si="1914">IF(ISNUMBER(AC145/AC$34),AC145/AC$34,"…")</f>
        <v>…</v>
      </c>
      <c r="BO145" s="35" t="str">
        <f t="shared" ref="BO145" si="1915">IF(ISNUMBER(AD145/AD$34),AD145/AD$34,"…")</f>
        <v>…</v>
      </c>
      <c r="BP145" s="35" t="str">
        <f t="shared" ref="BP145:BU145" si="1916">IF(ISNUMBER(AE145/AE$34),AE145/AE$34,"…")</f>
        <v>…</v>
      </c>
      <c r="BQ145" s="35" t="str">
        <f t="shared" si="1916"/>
        <v>…</v>
      </c>
      <c r="BR145" s="35" t="str">
        <f t="shared" si="1916"/>
        <v>…</v>
      </c>
      <c r="BS145" s="35" t="str">
        <f t="shared" si="1916"/>
        <v>…</v>
      </c>
      <c r="BT145" s="35" t="str">
        <f t="shared" si="1916"/>
        <v>…</v>
      </c>
      <c r="BU145" s="35" t="str">
        <f t="shared" si="1916"/>
        <v>…</v>
      </c>
    </row>
    <row r="146" spans="1:73">
      <c r="A146" s="34" t="s">
        <v>152</v>
      </c>
      <c r="B146" s="1" t="s">
        <v>212</v>
      </c>
      <c r="C146" s="1" t="s">
        <v>212</v>
      </c>
      <c r="D146" s="1" t="s">
        <v>212</v>
      </c>
      <c r="E146" s="1" t="s">
        <v>212</v>
      </c>
      <c r="F146" s="1" t="s">
        <v>212</v>
      </c>
      <c r="G146" s="1" t="s">
        <v>212</v>
      </c>
      <c r="H146" s="1" t="s">
        <v>212</v>
      </c>
      <c r="I146" s="1" t="s">
        <v>212</v>
      </c>
      <c r="J146" s="1" t="s">
        <v>212</v>
      </c>
      <c r="K146" s="1" t="s">
        <v>212</v>
      </c>
      <c r="L146" s="1" t="s">
        <v>212</v>
      </c>
      <c r="M146" s="1" t="s">
        <v>212</v>
      </c>
      <c r="N146" s="1" t="s">
        <v>212</v>
      </c>
      <c r="O146" s="1" t="s">
        <v>212</v>
      </c>
      <c r="P146" s="1" t="s">
        <v>212</v>
      </c>
      <c r="Q146" s="1" t="s">
        <v>212</v>
      </c>
      <c r="R146" s="1" t="s">
        <v>212</v>
      </c>
      <c r="S146" s="1" t="s">
        <v>212</v>
      </c>
      <c r="T146" s="1" t="s">
        <v>212</v>
      </c>
      <c r="U146" s="1" t="s">
        <v>212</v>
      </c>
      <c r="V146" s="1" t="s">
        <v>212</v>
      </c>
      <c r="W146" s="1" t="s">
        <v>212</v>
      </c>
      <c r="X146" s="1" t="s">
        <v>212</v>
      </c>
      <c r="Y146" s="1" t="s">
        <v>212</v>
      </c>
      <c r="Z146" s="1" t="s">
        <v>212</v>
      </c>
      <c r="AA146" s="1" t="s">
        <v>212</v>
      </c>
      <c r="AB146" s="1" t="s">
        <v>212</v>
      </c>
      <c r="AC146" s="1" t="s">
        <v>212</v>
      </c>
      <c r="AD146" s="1" t="s">
        <v>212</v>
      </c>
      <c r="AE146" s="1" t="s">
        <v>212</v>
      </c>
      <c r="AF146" s="1" t="s">
        <v>212</v>
      </c>
      <c r="AG146" s="1" t="s">
        <v>212</v>
      </c>
      <c r="AH146" s="1" t="s">
        <v>212</v>
      </c>
      <c r="AI146" s="1" t="s">
        <v>212</v>
      </c>
      <c r="AJ146" s="1" t="s">
        <v>212</v>
      </c>
      <c r="AL146" s="34" t="s">
        <v>152</v>
      </c>
      <c r="AM146" s="35" t="str">
        <f>IF(ISNUMBER(B146/B$35),B146/B$35,"…")</f>
        <v>…</v>
      </c>
      <c r="AN146" s="35" t="str">
        <f t="shared" ref="AN146" si="1917">IF(ISNUMBER(C146/C$35),C146/C$35,"…")</f>
        <v>…</v>
      </c>
      <c r="AO146" s="35" t="str">
        <f t="shared" ref="AO146" si="1918">IF(ISNUMBER(D146/D$35),D146/D$35,"…")</f>
        <v>…</v>
      </c>
      <c r="AP146" s="35" t="str">
        <f t="shared" ref="AP146" si="1919">IF(ISNUMBER(E146/E$35),E146/E$35,"…")</f>
        <v>…</v>
      </c>
      <c r="AQ146" s="35" t="str">
        <f t="shared" ref="AQ146" si="1920">IF(ISNUMBER(F146/F$35),F146/F$35,"…")</f>
        <v>…</v>
      </c>
      <c r="AR146" s="35" t="str">
        <f t="shared" ref="AR146" si="1921">IF(ISNUMBER(G146/G$35),G146/G$35,"…")</f>
        <v>…</v>
      </c>
      <c r="AS146" s="35" t="str">
        <f t="shared" ref="AS146" si="1922">IF(ISNUMBER(H146/H$35),H146/H$35,"…")</f>
        <v>…</v>
      </c>
      <c r="AT146" s="35" t="str">
        <f t="shared" ref="AT146" si="1923">IF(ISNUMBER(I146/I$35),I146/I$35,"…")</f>
        <v>…</v>
      </c>
      <c r="AU146" s="35" t="str">
        <f t="shared" ref="AU146" si="1924">IF(ISNUMBER(J146/J$35),J146/J$35,"…")</f>
        <v>…</v>
      </c>
      <c r="AV146" s="35" t="str">
        <f t="shared" ref="AV146" si="1925">IF(ISNUMBER(K146/K$35),K146/K$35,"…")</f>
        <v>…</v>
      </c>
      <c r="AW146" s="35" t="str">
        <f t="shared" ref="AW146" si="1926">IF(ISNUMBER(L146/L$35),L146/L$35,"…")</f>
        <v>…</v>
      </c>
      <c r="AX146" s="35" t="str">
        <f t="shared" ref="AX146" si="1927">IF(ISNUMBER(M146/M$35),M146/M$35,"…")</f>
        <v>…</v>
      </c>
      <c r="AY146" s="35" t="str">
        <f t="shared" ref="AY146" si="1928">IF(ISNUMBER(N146/N$35),N146/N$35,"…")</f>
        <v>…</v>
      </c>
      <c r="AZ146" s="35" t="str">
        <f t="shared" ref="AZ146" si="1929">IF(ISNUMBER(O146/O$35),O146/O$35,"…")</f>
        <v>…</v>
      </c>
      <c r="BA146" s="35" t="str">
        <f t="shared" ref="BA146" si="1930">IF(ISNUMBER(P146/P$35),P146/P$35,"…")</f>
        <v>…</v>
      </c>
      <c r="BB146" s="35" t="str">
        <f t="shared" ref="BB146" si="1931">IF(ISNUMBER(Q146/Q$35),Q146/Q$35,"…")</f>
        <v>…</v>
      </c>
      <c r="BC146" s="35" t="str">
        <f t="shared" ref="BC146" si="1932">IF(ISNUMBER(R146/R$35),R146/R$35,"…")</f>
        <v>…</v>
      </c>
      <c r="BD146" s="35" t="str">
        <f t="shared" ref="BD146" si="1933">IF(ISNUMBER(S146/S$35),S146/S$35,"…")</f>
        <v>…</v>
      </c>
      <c r="BE146" s="35" t="str">
        <f t="shared" ref="BE146" si="1934">IF(ISNUMBER(T146/T$35),T146/T$35,"…")</f>
        <v>…</v>
      </c>
      <c r="BF146" s="35" t="str">
        <f t="shared" ref="BF146" si="1935">IF(ISNUMBER(U146/U$35),U146/U$35,"…")</f>
        <v>…</v>
      </c>
      <c r="BG146" s="35" t="str">
        <f t="shared" ref="BG146" si="1936">IF(ISNUMBER(V146/V$35),V146/V$35,"…")</f>
        <v>…</v>
      </c>
      <c r="BH146" s="35" t="str">
        <f t="shared" ref="BH146" si="1937">IF(ISNUMBER(W146/W$35),W146/W$35,"…")</f>
        <v>…</v>
      </c>
      <c r="BI146" s="35" t="str">
        <f t="shared" ref="BI146" si="1938">IF(ISNUMBER(X146/X$35),X146/X$35,"…")</f>
        <v>…</v>
      </c>
      <c r="BJ146" s="35" t="str">
        <f t="shared" ref="BJ146" si="1939">IF(ISNUMBER(Y146/Y$35),Y146/Y$35,"…")</f>
        <v>…</v>
      </c>
      <c r="BK146" s="35" t="str">
        <f t="shared" ref="BK146" si="1940">IF(ISNUMBER(Z146/Z$35),Z146/Z$35,"…")</f>
        <v>…</v>
      </c>
      <c r="BL146" s="35" t="str">
        <f t="shared" ref="BL146" si="1941">IF(ISNUMBER(AA146/AA$35),AA146/AA$35,"…")</f>
        <v>…</v>
      </c>
      <c r="BM146" s="35" t="str">
        <f t="shared" ref="BM146" si="1942">IF(ISNUMBER(AB146/AB$35),AB146/AB$35,"…")</f>
        <v>…</v>
      </c>
      <c r="BN146" s="35" t="str">
        <f t="shared" ref="BN146" si="1943">IF(ISNUMBER(AC146/AC$35),AC146/AC$35,"…")</f>
        <v>…</v>
      </c>
      <c r="BO146" s="35" t="str">
        <f t="shared" ref="BO146" si="1944">IF(ISNUMBER(AD146/AD$35),AD146/AD$35,"…")</f>
        <v>…</v>
      </c>
      <c r="BP146" s="35" t="str">
        <f t="shared" ref="BP146:BU146" si="1945">IF(ISNUMBER(AE146/AE$35),AE146/AE$35,"…")</f>
        <v>…</v>
      </c>
      <c r="BQ146" s="35" t="str">
        <f t="shared" si="1945"/>
        <v>…</v>
      </c>
      <c r="BR146" s="35" t="str">
        <f t="shared" si="1945"/>
        <v>…</v>
      </c>
      <c r="BS146" s="35" t="str">
        <f t="shared" si="1945"/>
        <v>…</v>
      </c>
      <c r="BT146" s="35" t="str">
        <f t="shared" si="1945"/>
        <v>…</v>
      </c>
      <c r="BU146" s="35" t="str">
        <f t="shared" si="1945"/>
        <v>…</v>
      </c>
    </row>
    <row r="147" spans="1:73">
      <c r="A147" s="34" t="s">
        <v>153</v>
      </c>
      <c r="B147" s="1" t="s">
        <v>212</v>
      </c>
      <c r="C147" s="1" t="s">
        <v>212</v>
      </c>
      <c r="D147" s="1" t="s">
        <v>212</v>
      </c>
      <c r="E147" s="1" t="s">
        <v>212</v>
      </c>
      <c r="F147" s="1" t="s">
        <v>212</v>
      </c>
      <c r="G147" s="1" t="s">
        <v>212</v>
      </c>
      <c r="H147" s="1">
        <v>4.3999999999999997E-2</v>
      </c>
      <c r="I147" s="1">
        <v>0.13500000000000001</v>
      </c>
      <c r="J147" s="1">
        <v>0.51300000000000001</v>
      </c>
      <c r="K147" s="1">
        <v>0.54100000000000004</v>
      </c>
      <c r="L147" s="1">
        <v>0.76500000000000001</v>
      </c>
      <c r="M147" s="1">
        <v>0.89200000000000002</v>
      </c>
      <c r="N147" s="1">
        <v>1.0229999999999999</v>
      </c>
      <c r="O147" s="1">
        <v>0.85199999999999998</v>
      </c>
      <c r="P147" s="1">
        <v>1.0740000000000001</v>
      </c>
      <c r="Q147" s="1">
        <v>1.635</v>
      </c>
      <c r="R147" s="1">
        <v>1.4650000000000001</v>
      </c>
      <c r="S147" s="1">
        <v>1.853</v>
      </c>
      <c r="T147" s="1">
        <v>2.3650000000000002</v>
      </c>
      <c r="U147" s="1">
        <v>2.5289999999999999</v>
      </c>
      <c r="V147" s="1">
        <v>3.5059999999999998</v>
      </c>
      <c r="W147" s="1">
        <v>4.3040000000000003</v>
      </c>
      <c r="X147" s="1">
        <v>4.5549999999999997</v>
      </c>
      <c r="Y147" s="1">
        <v>7.1970000000000001</v>
      </c>
      <c r="Z147" s="1">
        <v>6.67</v>
      </c>
      <c r="AA147" s="1">
        <v>5.4580000000000002</v>
      </c>
      <c r="AB147" s="1">
        <v>4.3940000000000001</v>
      </c>
      <c r="AC147" s="1">
        <v>4.4669999999999996</v>
      </c>
      <c r="AD147" s="1">
        <v>3.3109999999999999</v>
      </c>
      <c r="AE147" s="1">
        <v>3.577</v>
      </c>
      <c r="AF147" s="1">
        <v>3.8820000000000001</v>
      </c>
      <c r="AG147" s="1">
        <v>6.2850000000000001</v>
      </c>
      <c r="AH147" s="1">
        <v>6.19</v>
      </c>
      <c r="AI147" s="1">
        <v>5.4740000000000002</v>
      </c>
      <c r="AJ147" s="1">
        <v>7.1790000000000003</v>
      </c>
      <c r="AL147" s="34" t="s">
        <v>153</v>
      </c>
      <c r="AM147" s="35" t="str">
        <f>IF(ISNUMBER(B147/B$36),B147/B$36,"…")</f>
        <v>…</v>
      </c>
      <c r="AN147" s="35" t="str">
        <f t="shared" ref="AN147" si="1946">IF(ISNUMBER(C147/C$36),C147/C$36,"…")</f>
        <v>…</v>
      </c>
      <c r="AO147" s="35" t="str">
        <f t="shared" ref="AO147" si="1947">IF(ISNUMBER(D147/D$36),D147/D$36,"…")</f>
        <v>…</v>
      </c>
      <c r="AP147" s="35" t="str">
        <f t="shared" ref="AP147" si="1948">IF(ISNUMBER(E147/E$36),E147/E$36,"…")</f>
        <v>…</v>
      </c>
      <c r="AQ147" s="35" t="str">
        <f t="shared" ref="AQ147" si="1949">IF(ISNUMBER(F147/F$36),F147/F$36,"…")</f>
        <v>…</v>
      </c>
      <c r="AR147" s="35" t="str">
        <f t="shared" ref="AR147" si="1950">IF(ISNUMBER(G147/G$36),G147/G$36,"…")</f>
        <v>…</v>
      </c>
      <c r="AS147" s="35">
        <f t="shared" ref="AS147" si="1951">IF(ISNUMBER(H147/H$36),H147/H$36,"…")</f>
        <v>1.3297068600785734E-2</v>
      </c>
      <c r="AT147" s="35">
        <f t="shared" ref="AT147" si="1952">IF(ISNUMBER(I147/I$36),I147/I$36,"…")</f>
        <v>2.6522593320235759E-2</v>
      </c>
      <c r="AU147" s="35">
        <f t="shared" ref="AU147" si="1953">IF(ISNUMBER(J147/J$36),J147/J$36,"…")</f>
        <v>8.1119544592030371E-2</v>
      </c>
      <c r="AV147" s="35">
        <f t="shared" ref="AV147" si="1954">IF(ISNUMBER(K147/K$36),K147/K$36,"…")</f>
        <v>8.5533596837944662E-2</v>
      </c>
      <c r="AW147" s="35">
        <f t="shared" ref="AW147" si="1955">IF(ISNUMBER(L147/L$36),L147/L$36,"…")</f>
        <v>7.9845527606721645E-2</v>
      </c>
      <c r="AX147" s="35">
        <f t="shared" ref="AX147" si="1956">IF(ISNUMBER(M147/M$36),M147/M$36,"…")</f>
        <v>8.1275626423690212E-2</v>
      </c>
      <c r="AY147" s="35">
        <f t="shared" ref="AY147" si="1957">IF(ISNUMBER(N147/N$36),N147/N$36,"…")</f>
        <v>8.2460099951636293E-2</v>
      </c>
      <c r="AZ147" s="35">
        <f t="shared" ref="AZ147" si="1958">IF(ISNUMBER(O147/O$36),O147/O$36,"…")</f>
        <v>6.8987854251012143E-2</v>
      </c>
      <c r="BA147" s="35">
        <f t="shared" ref="BA147" si="1959">IF(ISNUMBER(P147/P$36),P147/P$36,"…")</f>
        <v>8.161094224924012E-2</v>
      </c>
      <c r="BB147" s="35">
        <f t="shared" ref="BB147" si="1960">IF(ISNUMBER(Q147/Q$36),Q147/Q$36,"…")</f>
        <v>0.10885486018641811</v>
      </c>
      <c r="BC147" s="35">
        <f t="shared" ref="BC147" si="1961">IF(ISNUMBER(R147/R$36),R147/R$36,"…")</f>
        <v>0.10473262796682872</v>
      </c>
      <c r="BD147" s="35">
        <f t="shared" ref="BD147" si="1962">IF(ISNUMBER(S147/S$36),S147/S$36,"…")</f>
        <v>0.11920998455995882</v>
      </c>
      <c r="BE147" s="35">
        <f t="shared" ref="BE147" si="1963">IF(ISNUMBER(T147/T$36),T147/T$36,"…")</f>
        <v>0.13738817241779949</v>
      </c>
      <c r="BF147" s="35">
        <f t="shared" ref="BF147" si="1964">IF(ISNUMBER(U147/U$36),U147/U$36,"…")</f>
        <v>0.12883341823739175</v>
      </c>
      <c r="BG147" s="35">
        <f t="shared" ref="BG147" si="1965">IF(ISNUMBER(V147/V$36),V147/V$36,"…")</f>
        <v>0.15033660649200289</v>
      </c>
      <c r="BH147" s="35">
        <f t="shared" ref="BH147" si="1966">IF(ISNUMBER(W147/W$36),W147/W$36,"…")</f>
        <v>0.15404438081603436</v>
      </c>
      <c r="BI147" s="35">
        <f t="shared" ref="BI147" si="1967">IF(ISNUMBER(X147/X$36),X147/X$36,"…")</f>
        <v>0.14696392850229076</v>
      </c>
      <c r="BJ147" s="35">
        <f t="shared" ref="BJ147" si="1968">IF(ISNUMBER(Y147/Y$36),Y147/Y$36,"…")</f>
        <v>0.18885798257583711</v>
      </c>
      <c r="BK147" s="35">
        <f t="shared" ref="BK147" si="1969">IF(ISNUMBER(Z147/Z$36),Z147/Z$36,"…")</f>
        <v>0.16362878100237963</v>
      </c>
      <c r="BL147" s="35">
        <f t="shared" ref="BL147" si="1970">IF(ISNUMBER(AA147/AA$36),AA147/AA$36,"…")</f>
        <v>0.13351925240960907</v>
      </c>
      <c r="BM147" s="35">
        <f t="shared" ref="BM147" si="1971">IF(ISNUMBER(AB147/AB$36),AB147/AB$36,"…")</f>
        <v>0.10594589381299128</v>
      </c>
      <c r="BN147" s="35">
        <f t="shared" ref="BN147" si="1972">IF(ISNUMBER(AC147/AC$36),AC147/AC$36,"…")</f>
        <v>0.10497250552239507</v>
      </c>
      <c r="BO147" s="35">
        <f t="shared" ref="BO147" si="1973">IF(ISNUMBER(AD147/AD$36),AD147/AD$36,"…")</f>
        <v>7.5846428735052915E-2</v>
      </c>
      <c r="BP147" s="35">
        <f t="shared" ref="BP147:BU147" si="1974">IF(ISNUMBER(AE147/AE$36),AE147/AE$36,"…")</f>
        <v>8.0419973470626585E-2</v>
      </c>
      <c r="BQ147" s="35">
        <f t="shared" si="1974"/>
        <v>8.5521677828692272E-2</v>
      </c>
      <c r="BR147" s="35">
        <f t="shared" si="1974"/>
        <v>0.11408397015846508</v>
      </c>
      <c r="BS147" s="35">
        <f t="shared" si="1974"/>
        <v>0.10090307436507678</v>
      </c>
      <c r="BT147" s="35">
        <f t="shared" si="1974"/>
        <v>8.6206081985543082E-2</v>
      </c>
      <c r="BU147" s="35">
        <f t="shared" si="1974"/>
        <v>0.10419750936166508</v>
      </c>
    </row>
    <row r="148" spans="1:73">
      <c r="AL148" s="42"/>
    </row>
    <row r="149" spans="1:73">
      <c r="A149" s="36" t="s">
        <v>162</v>
      </c>
      <c r="B149" s="37">
        <f t="shared" ref="B149:AE149" si="1975">B112</f>
        <v>1989</v>
      </c>
      <c r="C149" s="37">
        <f t="shared" si="1975"/>
        <v>1990</v>
      </c>
      <c r="D149" s="37">
        <f t="shared" si="1975"/>
        <v>1991</v>
      </c>
      <c r="E149" s="37">
        <f t="shared" si="1975"/>
        <v>1992</v>
      </c>
      <c r="F149" s="37">
        <f t="shared" si="1975"/>
        <v>1993</v>
      </c>
      <c r="G149" s="37">
        <f t="shared" si="1975"/>
        <v>1994</v>
      </c>
      <c r="H149" s="37">
        <f t="shared" si="1975"/>
        <v>1995</v>
      </c>
      <c r="I149" s="37">
        <f t="shared" si="1975"/>
        <v>1996</v>
      </c>
      <c r="J149" s="37">
        <f t="shared" si="1975"/>
        <v>1997</v>
      </c>
      <c r="K149" s="37">
        <f t="shared" si="1975"/>
        <v>1998</v>
      </c>
      <c r="L149" s="37">
        <f t="shared" si="1975"/>
        <v>1999</v>
      </c>
      <c r="M149" s="37">
        <f t="shared" si="1975"/>
        <v>2000</v>
      </c>
      <c r="N149" s="37">
        <f t="shared" si="1975"/>
        <v>2001</v>
      </c>
      <c r="O149" s="37">
        <f t="shared" si="1975"/>
        <v>2002</v>
      </c>
      <c r="P149" s="37">
        <f t="shared" si="1975"/>
        <v>2003</v>
      </c>
      <c r="Q149" s="37">
        <f t="shared" si="1975"/>
        <v>2004</v>
      </c>
      <c r="R149" s="37">
        <f t="shared" si="1975"/>
        <v>2005</v>
      </c>
      <c r="S149" s="37">
        <f t="shared" si="1975"/>
        <v>2006</v>
      </c>
      <c r="T149" s="37">
        <f t="shared" si="1975"/>
        <v>2007</v>
      </c>
      <c r="U149" s="37">
        <f t="shared" si="1975"/>
        <v>2008</v>
      </c>
      <c r="V149" s="37">
        <f t="shared" si="1975"/>
        <v>2009</v>
      </c>
      <c r="W149" s="37">
        <f t="shared" si="1975"/>
        <v>2010</v>
      </c>
      <c r="X149" s="37">
        <f t="shared" si="1975"/>
        <v>2011</v>
      </c>
      <c r="Y149" s="37">
        <f t="shared" si="1975"/>
        <v>2012</v>
      </c>
      <c r="Z149" s="37">
        <f t="shared" si="1975"/>
        <v>2013</v>
      </c>
      <c r="AA149" s="37">
        <f t="shared" si="1975"/>
        <v>2014</v>
      </c>
      <c r="AB149" s="37">
        <f t="shared" si="1975"/>
        <v>2015</v>
      </c>
      <c r="AC149" s="37">
        <f t="shared" si="1975"/>
        <v>2016</v>
      </c>
      <c r="AD149" s="37">
        <f t="shared" si="1975"/>
        <v>2017</v>
      </c>
      <c r="AE149" s="37">
        <f t="shared" si="1975"/>
        <v>2018</v>
      </c>
      <c r="AF149" s="37">
        <f t="shared" ref="AF149:AG149" si="1976">AF112</f>
        <v>2019</v>
      </c>
      <c r="AG149" s="37">
        <f t="shared" si="1976"/>
        <v>2020</v>
      </c>
      <c r="AH149" s="37">
        <f t="shared" ref="AH149:AI149" si="1977">AH112</f>
        <v>2021</v>
      </c>
      <c r="AI149" s="37">
        <f t="shared" si="1977"/>
        <v>2022</v>
      </c>
      <c r="AJ149" s="37">
        <f t="shared" ref="AJ149" si="1978">AJ112</f>
        <v>2023</v>
      </c>
      <c r="AL149" s="36" t="s">
        <v>170</v>
      </c>
      <c r="AM149" s="37">
        <f t="shared" ref="AM149:BP149" si="1979">AM112</f>
        <v>1989</v>
      </c>
      <c r="AN149" s="37">
        <f t="shared" si="1979"/>
        <v>1990</v>
      </c>
      <c r="AO149" s="37">
        <f t="shared" si="1979"/>
        <v>1991</v>
      </c>
      <c r="AP149" s="37">
        <f t="shared" si="1979"/>
        <v>1992</v>
      </c>
      <c r="AQ149" s="37">
        <f t="shared" si="1979"/>
        <v>1993</v>
      </c>
      <c r="AR149" s="37">
        <f t="shared" si="1979"/>
        <v>1994</v>
      </c>
      <c r="AS149" s="37">
        <f t="shared" si="1979"/>
        <v>1995</v>
      </c>
      <c r="AT149" s="37">
        <f t="shared" si="1979"/>
        <v>1996</v>
      </c>
      <c r="AU149" s="37">
        <f t="shared" si="1979"/>
        <v>1997</v>
      </c>
      <c r="AV149" s="37">
        <f t="shared" si="1979"/>
        <v>1998</v>
      </c>
      <c r="AW149" s="37">
        <f t="shared" si="1979"/>
        <v>1999</v>
      </c>
      <c r="AX149" s="37">
        <f t="shared" si="1979"/>
        <v>2000</v>
      </c>
      <c r="AY149" s="37">
        <f t="shared" si="1979"/>
        <v>2001</v>
      </c>
      <c r="AZ149" s="37">
        <f t="shared" si="1979"/>
        <v>2002</v>
      </c>
      <c r="BA149" s="37">
        <f t="shared" si="1979"/>
        <v>2003</v>
      </c>
      <c r="BB149" s="37">
        <f t="shared" si="1979"/>
        <v>2004</v>
      </c>
      <c r="BC149" s="37">
        <f t="shared" si="1979"/>
        <v>2005</v>
      </c>
      <c r="BD149" s="37">
        <f t="shared" si="1979"/>
        <v>2006</v>
      </c>
      <c r="BE149" s="37">
        <f t="shared" si="1979"/>
        <v>2007</v>
      </c>
      <c r="BF149" s="37">
        <f t="shared" si="1979"/>
        <v>2008</v>
      </c>
      <c r="BG149" s="37">
        <f t="shared" si="1979"/>
        <v>2009</v>
      </c>
      <c r="BH149" s="37">
        <f t="shared" si="1979"/>
        <v>2010</v>
      </c>
      <c r="BI149" s="37">
        <f t="shared" si="1979"/>
        <v>2011</v>
      </c>
      <c r="BJ149" s="37">
        <f t="shared" si="1979"/>
        <v>2012</v>
      </c>
      <c r="BK149" s="37">
        <f t="shared" si="1979"/>
        <v>2013</v>
      </c>
      <c r="BL149" s="37">
        <f t="shared" si="1979"/>
        <v>2014</v>
      </c>
      <c r="BM149" s="37">
        <f t="shared" si="1979"/>
        <v>2015</v>
      </c>
      <c r="BN149" s="37">
        <f t="shared" si="1979"/>
        <v>2016</v>
      </c>
      <c r="BO149" s="37">
        <f t="shared" si="1979"/>
        <v>2017</v>
      </c>
      <c r="BP149" s="37">
        <f t="shared" si="1979"/>
        <v>2018</v>
      </c>
      <c r="BQ149" s="37">
        <f t="shared" ref="BQ149:BR149" si="1980">BQ112</f>
        <v>2019</v>
      </c>
      <c r="BR149" s="37">
        <f t="shared" si="1980"/>
        <v>2020</v>
      </c>
      <c r="BS149" s="37">
        <f t="shared" ref="BS149:BT149" si="1981">BS112</f>
        <v>2021</v>
      </c>
      <c r="BT149" s="37">
        <f t="shared" si="1981"/>
        <v>2022</v>
      </c>
      <c r="BU149" s="37">
        <f t="shared" ref="BU149" si="1982">BU112</f>
        <v>2023</v>
      </c>
    </row>
    <row r="150" spans="1:73">
      <c r="A150" t="s">
        <v>0</v>
      </c>
      <c r="B150" s="1" t="str">
        <f>IF(ISNUMBER(B39-B76-B113),IF(ROUND(B39-B76-B113,3)&lt;0,ROUND(B39-B76-B113,3)+0.001,ROUND(B39-B76-B113,3)),"…")</f>
        <v>…</v>
      </c>
      <c r="C150" s="1" t="str">
        <f t="shared" ref="C150:AI150" si="1983">IF(ISNUMBER(C39-C76-C113),IF(ROUND(C39-C76-C113,3)&lt;0,ROUND(C39-C76-C113,3)+0.001,ROUND(C39-C76-C113,3)),"…")</f>
        <v>…</v>
      </c>
      <c r="D150" s="1" t="str">
        <f t="shared" si="1983"/>
        <v>…</v>
      </c>
      <c r="E150" s="1" t="str">
        <f t="shared" si="1983"/>
        <v>…</v>
      </c>
      <c r="F150" s="1" t="str">
        <f t="shared" si="1983"/>
        <v>…</v>
      </c>
      <c r="G150" s="1" t="str">
        <f t="shared" si="1983"/>
        <v>…</v>
      </c>
      <c r="H150" s="1" t="str">
        <f t="shared" si="1983"/>
        <v>…</v>
      </c>
      <c r="I150" s="1" t="str">
        <f t="shared" si="1983"/>
        <v>…</v>
      </c>
      <c r="J150" s="1" t="str">
        <f t="shared" si="1983"/>
        <v>…</v>
      </c>
      <c r="K150" s="1" t="str">
        <f t="shared" si="1983"/>
        <v>…</v>
      </c>
      <c r="L150" s="1" t="str">
        <f t="shared" si="1983"/>
        <v>…</v>
      </c>
      <c r="M150" s="1" t="str">
        <f t="shared" si="1983"/>
        <v>…</v>
      </c>
      <c r="N150" s="1" t="str">
        <f t="shared" si="1983"/>
        <v>…</v>
      </c>
      <c r="O150" s="1" t="str">
        <f t="shared" si="1983"/>
        <v>…</v>
      </c>
      <c r="P150" s="1">
        <f t="shared" si="1983"/>
        <v>8.3130000000000006</v>
      </c>
      <c r="Q150" s="68">
        <f t="shared" si="1983"/>
        <v>10.419</v>
      </c>
      <c r="R150" s="68">
        <f t="shared" si="1983"/>
        <v>11.189</v>
      </c>
      <c r="S150" s="68">
        <f t="shared" si="1983"/>
        <v>6.9550000000000001</v>
      </c>
      <c r="T150" s="68">
        <f t="shared" si="1983"/>
        <v>9.8119999999999994</v>
      </c>
      <c r="U150" s="68">
        <f t="shared" si="1983"/>
        <v>9.2999999999999999E-2</v>
      </c>
      <c r="V150" s="68">
        <f t="shared" si="1983"/>
        <v>18.896999999999998</v>
      </c>
      <c r="W150" s="68">
        <f t="shared" si="1983"/>
        <v>45.655999999999999</v>
      </c>
      <c r="X150" s="68">
        <f t="shared" si="1983"/>
        <v>69.744</v>
      </c>
      <c r="Y150" s="68">
        <f t="shared" si="1983"/>
        <v>69.174999999999997</v>
      </c>
      <c r="Z150" s="68">
        <f t="shared" si="1983"/>
        <v>25.103000000000002</v>
      </c>
      <c r="AA150" s="68">
        <f t="shared" si="1983"/>
        <v>71.084000000000003</v>
      </c>
      <c r="AB150" s="68">
        <f t="shared" si="1983"/>
        <v>63.255000000000003</v>
      </c>
      <c r="AC150" s="68">
        <f t="shared" si="1983"/>
        <v>54.356999999999999</v>
      </c>
      <c r="AD150" s="68">
        <f t="shared" si="1983"/>
        <v>72.417000000000002</v>
      </c>
      <c r="AE150" s="68">
        <f t="shared" si="1983"/>
        <v>91.930999999999997</v>
      </c>
      <c r="AF150" s="68">
        <f t="shared" si="1983"/>
        <v>104.413</v>
      </c>
      <c r="AG150" s="68">
        <f t="shared" si="1983"/>
        <v>158.29900000000001</v>
      </c>
      <c r="AH150" s="68">
        <f t="shared" si="1983"/>
        <v>123.849</v>
      </c>
      <c r="AI150" s="68">
        <f t="shared" si="1983"/>
        <v>104.151</v>
      </c>
      <c r="AJ150" s="68">
        <f t="shared" ref="AJ150" si="1984">IF(ISNUMBER(AJ39-AJ76-AJ113),IF(ROUND(AJ39-AJ76-AJ113,3)&lt;0,ROUND(AJ39-AJ76-AJ113,3)+0.001,ROUND(AJ39-AJ76-AJ113,3)),"…")</f>
        <v>68.450999999999993</v>
      </c>
      <c r="AL150" t="s">
        <v>0</v>
      </c>
      <c r="AM150" s="35" t="str">
        <f>IF(ISNUMBER(B150/B$2),B150/B$2,"…")</f>
        <v>…</v>
      </c>
      <c r="AN150" s="35" t="str">
        <f t="shared" ref="AN150" si="1985">IF(ISNUMBER(C150/C$2),C150/C$2,"…")</f>
        <v>…</v>
      </c>
      <c r="AO150" s="35" t="str">
        <f t="shared" ref="AO150" si="1986">IF(ISNUMBER(D150/D$2),D150/D$2,"…")</f>
        <v>…</v>
      </c>
      <c r="AP150" s="35" t="str">
        <f t="shared" ref="AP150" si="1987">IF(ISNUMBER(E150/E$2),E150/E$2,"…")</f>
        <v>…</v>
      </c>
      <c r="AQ150" s="35" t="str">
        <f t="shared" ref="AQ150" si="1988">IF(ISNUMBER(F150/F$2),F150/F$2,"…")</f>
        <v>…</v>
      </c>
      <c r="AR150" s="35" t="str">
        <f t="shared" ref="AR150" si="1989">IF(ISNUMBER(G150/G$2),G150/G$2,"…")</f>
        <v>…</v>
      </c>
      <c r="AS150" s="35" t="str">
        <f t="shared" ref="AS150" si="1990">IF(ISNUMBER(H150/H$2),H150/H$2,"…")</f>
        <v>…</v>
      </c>
      <c r="AT150" s="35" t="str">
        <f t="shared" ref="AT150" si="1991">IF(ISNUMBER(I150/I$2),I150/I$2,"…")</f>
        <v>…</v>
      </c>
      <c r="AU150" s="35" t="str">
        <f t="shared" ref="AU150" si="1992">IF(ISNUMBER(J150/J$2),J150/J$2,"…")</f>
        <v>…</v>
      </c>
      <c r="AV150" s="35" t="str">
        <f t="shared" ref="AV150" si="1993">IF(ISNUMBER(K150/K$2),K150/K$2,"…")</f>
        <v>…</v>
      </c>
      <c r="AW150" s="35" t="str">
        <f t="shared" ref="AW150" si="1994">IF(ISNUMBER(L150/L$2),L150/L$2,"…")</f>
        <v>…</v>
      </c>
      <c r="AX150" s="35" t="str">
        <f t="shared" ref="AX150" si="1995">IF(ISNUMBER(M150/M$2),M150/M$2,"…")</f>
        <v>…</v>
      </c>
      <c r="AY150" s="35" t="str">
        <f t="shared" ref="AY150" si="1996">IF(ISNUMBER(N150/N$2),N150/N$2,"…")</f>
        <v>…</v>
      </c>
      <c r="AZ150" s="35" t="str">
        <f t="shared" ref="AZ150" si="1997">IF(ISNUMBER(O150/O$2),O150/O$2,"…")</f>
        <v>…</v>
      </c>
      <c r="BA150" s="35">
        <f t="shared" ref="BA150" si="1998">IF(ISNUMBER(P150/P$2),P150/P$2,"…")</f>
        <v>8.2088299479603832E-2</v>
      </c>
      <c r="BB150" s="35">
        <f t="shared" ref="BB150" si="1999">IF(ISNUMBER(Q150/Q$2),Q150/Q$2,"…")</f>
        <v>0.10591536123451017</v>
      </c>
      <c r="BC150" s="35">
        <f t="shared" ref="BC150" si="2000">IF(ISNUMBER(R150/R$2),R150/R$2,"…")</f>
        <v>0.11695411309710463</v>
      </c>
      <c r="BD150" s="35">
        <f t="shared" ref="BD150" si="2001">IF(ISNUMBER(S150/S$2),S150/S$2,"…")</f>
        <v>7.3698487882930139E-2</v>
      </c>
      <c r="BE150" s="35">
        <f t="shared" ref="BE150" si="2002">IF(ISNUMBER(T150/T$2),T150/T$2,"…")</f>
        <v>9.6214944106687572E-2</v>
      </c>
      <c r="BF150" s="35">
        <f t="shared" ref="BF150" si="2003">IF(ISNUMBER(U150/U$2),U150/U$2,"…")</f>
        <v>6.6688178982467455E-4</v>
      </c>
      <c r="BG150" s="35">
        <f t="shared" ref="BG150" si="2004">IF(ISNUMBER(V150/V$2),V150/V$2,"…")</f>
        <v>9.5502097336635158E-2</v>
      </c>
      <c r="BH150" s="35">
        <f t="shared" ref="BH150" si="2005">IF(ISNUMBER(W150/W$2),W150/W$2,"…")</f>
        <v>0.17877112472003381</v>
      </c>
      <c r="BI150" s="35">
        <f t="shared" ref="BI150" si="2006">IF(ISNUMBER(X150/X$2),X150/X$2,"…")</f>
        <v>0.21313774925509968</v>
      </c>
      <c r="BJ150" s="35">
        <f t="shared" ref="BJ150" si="2007">IF(ISNUMBER(Y150/Y$2),Y150/Y$2,"…")</f>
        <v>0.1814902269447724</v>
      </c>
      <c r="BK150" s="35">
        <f t="shared" ref="BK150" si="2008">IF(ISNUMBER(Z150/Z$2),Z150/Z$2,"…")</f>
        <v>5.7091458228147506E-2</v>
      </c>
      <c r="BL150" s="35">
        <f t="shared" ref="BL150" si="2009">IF(ISNUMBER(AA150/AA$2),AA150/AA$2,"…")</f>
        <v>0.14125380537163479</v>
      </c>
      <c r="BM150" s="35">
        <f t="shared" ref="BM150" si="2010">IF(ISNUMBER(AB150/AB$2),AB150/AB$2,"…")</f>
        <v>0.11312585396561962</v>
      </c>
      <c r="BN150" s="35">
        <f t="shared" ref="BN150" si="2011">IF(ISNUMBER(AC150/AC$2),AC150/AC$2,"…")</f>
        <v>8.7480828313422673E-2</v>
      </c>
      <c r="BO150" s="35">
        <f t="shared" ref="BO150" si="2012">IF(ISNUMBER(AD150/AD$2),AD150/AD$2,"…")</f>
        <v>0.10607798417113803</v>
      </c>
      <c r="BP150" s="35">
        <f t="shared" ref="BP150:BU150" si="2013">IF(ISNUMBER(AE150/AE$2),AE150/AE$2,"…")</f>
        <v>0.12918606497596319</v>
      </c>
      <c r="BQ150" s="35">
        <f t="shared" si="2013"/>
        <v>0.12868823364112777</v>
      </c>
      <c r="BR150" s="35">
        <f t="shared" si="2013"/>
        <v>0.15231075053208071</v>
      </c>
      <c r="BS150" s="35">
        <f t="shared" si="2013"/>
        <v>0.10447980279857971</v>
      </c>
      <c r="BT150" s="35">
        <f t="shared" si="2013"/>
        <v>8.2101041250351781E-2</v>
      </c>
      <c r="BU150" s="35">
        <f t="shared" si="2013"/>
        <v>5.2130820936102024E-2</v>
      </c>
    </row>
    <row r="151" spans="1:73">
      <c r="A151" t="s">
        <v>1</v>
      </c>
      <c r="B151" s="1" t="str">
        <f t="shared" ref="B151:AI151" si="2014">IF(ISNUMBER(B40-B77-B114),IF(ROUND(B40-B77-B114,3)&lt;0,ROUND(B40-B77-B114,3)+0.001,ROUND(B40-B77-B114,3)),"…")</f>
        <v>…</v>
      </c>
      <c r="C151" s="1" t="str">
        <f t="shared" si="2014"/>
        <v>…</v>
      </c>
      <c r="D151" s="1" t="str">
        <f t="shared" si="2014"/>
        <v>…</v>
      </c>
      <c r="E151" s="1" t="str">
        <f t="shared" si="2014"/>
        <v>…</v>
      </c>
      <c r="F151" s="1" t="str">
        <f t="shared" si="2014"/>
        <v>…</v>
      </c>
      <c r="G151" s="1" t="str">
        <f t="shared" si="2014"/>
        <v>…</v>
      </c>
      <c r="H151" s="1">
        <f t="shared" si="2014"/>
        <v>0</v>
      </c>
      <c r="I151" s="1">
        <f t="shared" si="2014"/>
        <v>0</v>
      </c>
      <c r="J151" s="1">
        <f t="shared" si="2014"/>
        <v>0</v>
      </c>
      <c r="K151" s="1">
        <f t="shared" si="2014"/>
        <v>0</v>
      </c>
      <c r="L151" s="1">
        <f t="shared" si="2014"/>
        <v>39.090000000000003</v>
      </c>
      <c r="M151" s="1">
        <f t="shared" si="2014"/>
        <v>47.505000000000003</v>
      </c>
      <c r="N151" s="1">
        <f t="shared" si="2014"/>
        <v>62.75</v>
      </c>
      <c r="O151" s="1">
        <f t="shared" si="2014"/>
        <v>71.704999999999998</v>
      </c>
      <c r="P151" s="1">
        <f t="shared" si="2014"/>
        <v>74.102000000000004</v>
      </c>
      <c r="Q151" s="68">
        <f t="shared" si="2014"/>
        <v>82.016000000000005</v>
      </c>
      <c r="R151" s="68">
        <f t="shared" si="2014"/>
        <v>90.700999999999993</v>
      </c>
      <c r="S151" s="68">
        <f t="shared" si="2014"/>
        <v>103.524</v>
      </c>
      <c r="T151" s="68">
        <f t="shared" si="2014"/>
        <v>98.099000000000004</v>
      </c>
      <c r="U151" s="68">
        <f t="shared" si="2014"/>
        <v>95.236000000000004</v>
      </c>
      <c r="V151" s="68">
        <f t="shared" si="2014"/>
        <v>118.13200000000001</v>
      </c>
      <c r="W151" s="68">
        <f t="shared" si="2014"/>
        <v>113.625</v>
      </c>
      <c r="X151" s="68">
        <f t="shared" si="2014"/>
        <v>111.996</v>
      </c>
      <c r="Y151" s="68">
        <f t="shared" si="2014"/>
        <v>121.93600000000001</v>
      </c>
      <c r="Z151" s="68">
        <f t="shared" si="2014"/>
        <v>125.944</v>
      </c>
      <c r="AA151" s="68">
        <f t="shared" si="2014"/>
        <v>132.935</v>
      </c>
      <c r="AB151" s="68">
        <f t="shared" si="2014"/>
        <v>127.739</v>
      </c>
      <c r="AC151" s="68">
        <f t="shared" si="2014"/>
        <v>116.238</v>
      </c>
      <c r="AD151" s="68">
        <f t="shared" si="2014"/>
        <v>108.82299999999999</v>
      </c>
      <c r="AE151" s="68">
        <f t="shared" si="2014"/>
        <v>102.82599999999999</v>
      </c>
      <c r="AF151" s="68">
        <f t="shared" si="2014"/>
        <v>106.125</v>
      </c>
      <c r="AG151" s="68">
        <f t="shared" si="2014"/>
        <v>106.89100000000001</v>
      </c>
      <c r="AH151" s="68">
        <f t="shared" si="2014"/>
        <v>101.38</v>
      </c>
      <c r="AI151" s="68">
        <f t="shared" si="2014"/>
        <v>100.18899999999999</v>
      </c>
      <c r="AJ151" s="68">
        <f t="shared" ref="AJ151" si="2015">IF(ISNUMBER(AJ40-AJ77-AJ114),IF(ROUND(AJ40-AJ77-AJ114,3)&lt;0,ROUND(AJ40-AJ77-AJ114,3)+0.001,ROUND(AJ40-AJ77-AJ114,3)),"…")</f>
        <v>117.414</v>
      </c>
      <c r="AL151" t="s">
        <v>1</v>
      </c>
      <c r="AM151" s="35" t="str">
        <f>IF(ISNUMBER(B151/B$3),B151/B$3,"…")</f>
        <v>…</v>
      </c>
      <c r="AN151" s="35" t="str">
        <f t="shared" ref="AN151" si="2016">IF(ISNUMBER(C151/C$3),C151/C$3,"…")</f>
        <v>…</v>
      </c>
      <c r="AO151" s="35" t="str">
        <f t="shared" ref="AO151" si="2017">IF(ISNUMBER(D151/D$3),D151/D$3,"…")</f>
        <v>…</v>
      </c>
      <c r="AP151" s="35" t="str">
        <f t="shared" ref="AP151" si="2018">IF(ISNUMBER(E151/E$3),E151/E$3,"…")</f>
        <v>…</v>
      </c>
      <c r="AQ151" s="35" t="str">
        <f t="shared" ref="AQ151" si="2019">IF(ISNUMBER(F151/F$3),F151/F$3,"…")</f>
        <v>…</v>
      </c>
      <c r="AR151" s="35" t="str">
        <f t="shared" ref="AR151" si="2020">IF(ISNUMBER(G151/G$3),G151/G$3,"…")</f>
        <v>…</v>
      </c>
      <c r="AS151" s="35">
        <f t="shared" ref="AS151" si="2021">IF(ISNUMBER(H151/H$3),H151/H$3,"…")</f>
        <v>0</v>
      </c>
      <c r="AT151" s="35">
        <f t="shared" ref="AT151" si="2022">IF(ISNUMBER(I151/I$3),I151/I$3,"…")</f>
        <v>0</v>
      </c>
      <c r="AU151" s="35">
        <f t="shared" ref="AU151" si="2023">IF(ISNUMBER(J151/J$3),J151/J$3,"…")</f>
        <v>0</v>
      </c>
      <c r="AV151" s="35">
        <f t="shared" ref="AV151" si="2024">IF(ISNUMBER(K151/K$3),K151/K$3,"…")</f>
        <v>0</v>
      </c>
      <c r="AW151" s="35">
        <f t="shared" ref="AW151" si="2025">IF(ISNUMBER(L151/L$3),L151/L$3,"…")</f>
        <v>0.28763796909492273</v>
      </c>
      <c r="AX151" s="35">
        <f t="shared" ref="AX151" si="2026">IF(ISNUMBER(M151/M$3),M151/M$3,"…")</f>
        <v>0.33562239036900449</v>
      </c>
      <c r="AY151" s="35">
        <f t="shared" ref="AY151" si="2027">IF(ISNUMBER(N151/N$3),N151/N$3,"…")</f>
        <v>0.42541507630353287</v>
      </c>
      <c r="AZ151" s="35">
        <f t="shared" ref="AZ151" si="2028">IF(ISNUMBER(O151/O$3),O151/O$3,"…")</f>
        <v>0.47236495388669297</v>
      </c>
      <c r="BA151" s="35">
        <f t="shared" ref="BA151" si="2029">IF(ISNUMBER(P151/P$3),P151/P$3,"…")</f>
        <v>0.48398832189253271</v>
      </c>
      <c r="BB151" s="35">
        <f t="shared" ref="BB151" si="2030">IF(ISNUMBER(Q151/Q$3),Q151/Q$3,"…")</f>
        <v>0.51730097258839713</v>
      </c>
      <c r="BC151" s="35">
        <f t="shared" ref="BC151" si="2031">IF(ISNUMBER(R151/R$3),R151/R$3,"…")</f>
        <v>0.51768795232985543</v>
      </c>
      <c r="BD151" s="35">
        <f t="shared" ref="BD151" si="2032">IF(ISNUMBER(S151/S$3),S151/S$3,"…")</f>
        <v>0.57099677889070288</v>
      </c>
      <c r="BE151" s="35">
        <f t="shared" ref="BE151" si="2033">IF(ISNUMBER(T151/T$3),T151/T$3,"…")</f>
        <v>0.52818069240295051</v>
      </c>
      <c r="BF151" s="35">
        <f t="shared" ref="BF151" si="2034">IF(ISNUMBER(U151/U$3),U151/U$3,"…")</f>
        <v>0.46933937855752411</v>
      </c>
      <c r="BG151" s="35">
        <f t="shared" ref="BG151" si="2035">IF(ISNUMBER(V151/V$3),V151/V$3,"…")</f>
        <v>0.51101123401089232</v>
      </c>
      <c r="BH151" s="35">
        <f t="shared" ref="BH151" si="2036">IF(ISNUMBER(W151/W$3),W151/W$3,"…")</f>
        <v>0.46191840965912551</v>
      </c>
      <c r="BI151" s="35">
        <f t="shared" ref="BI151" si="2037">IF(ISNUMBER(X151/X$3),X151/X$3,"…")</f>
        <v>0.43599246328968067</v>
      </c>
      <c r="BJ151" s="35">
        <f t="shared" ref="BJ151" si="2038">IF(ISNUMBER(Y151/Y$3),Y151/Y$3,"…")</f>
        <v>0.4644031001847162</v>
      </c>
      <c r="BK151" s="35">
        <f t="shared" ref="BK151" si="2039">IF(ISNUMBER(Z151/Z$3),Z151/Z$3,"…")</f>
        <v>0.47568939534145888</v>
      </c>
      <c r="BL151" s="35">
        <f t="shared" ref="BL151" si="2040">IF(ISNUMBER(AA151/AA$3),AA151/AA$3,"…")</f>
        <v>0.47259224498647301</v>
      </c>
      <c r="BM151" s="35">
        <f t="shared" ref="BM151" si="2041">IF(ISNUMBER(AB151/AB$3),AB151/AB$3,"…")</f>
        <v>0.43615684560596024</v>
      </c>
      <c r="BN151" s="35">
        <f t="shared" ref="BN151" si="2042">IF(ISNUMBER(AC151/AC$3),AC151/AC$3,"…")</f>
        <v>0.39177870728328612</v>
      </c>
      <c r="BO151" s="35">
        <f t="shared" ref="BO151" si="2043">IF(ISNUMBER(AD151/AD$3),AD151/AD$3,"…")</f>
        <v>0.37476969277446592</v>
      </c>
      <c r="BP151" s="35">
        <f t="shared" ref="BP151:BU151" si="2044">IF(ISNUMBER(AE151/AE$3),AE151/AE$3,"…")</f>
        <v>0.35973271760425413</v>
      </c>
      <c r="BQ151" s="35">
        <f t="shared" si="2044"/>
        <v>0.37770264258385977</v>
      </c>
      <c r="BR151" s="35">
        <f t="shared" si="2044"/>
        <v>0.33787773422683021</v>
      </c>
      <c r="BS151" s="35">
        <f t="shared" si="2044"/>
        <v>0.3028863533833463</v>
      </c>
      <c r="BT151" s="35">
        <f t="shared" si="2044"/>
        <v>0.28533388014091682</v>
      </c>
      <c r="BU151" s="35">
        <f t="shared" si="2044"/>
        <v>0.31585913393897169</v>
      </c>
    </row>
    <row r="152" spans="1:73">
      <c r="A152" t="s">
        <v>2</v>
      </c>
      <c r="B152" s="1" t="str">
        <f t="shared" ref="B152:AI152" si="2045">IF(ISNUMBER(B41-B78-B115),IF(ROUND(B41-B78-B115,3)&lt;0,ROUND(B41-B78-B115,3)+0.001,ROUND(B41-B78-B115,3)),"…")</f>
        <v>…</v>
      </c>
      <c r="C152" s="1" t="str">
        <f t="shared" si="2045"/>
        <v>…</v>
      </c>
      <c r="D152" s="1" t="str">
        <f t="shared" si="2045"/>
        <v>…</v>
      </c>
      <c r="E152" s="1" t="str">
        <f t="shared" si="2045"/>
        <v>…</v>
      </c>
      <c r="F152" s="1" t="str">
        <f t="shared" si="2045"/>
        <v>…</v>
      </c>
      <c r="G152" s="1" t="str">
        <f t="shared" si="2045"/>
        <v>…</v>
      </c>
      <c r="H152" s="1">
        <f t="shared" si="2045"/>
        <v>0</v>
      </c>
      <c r="I152" s="1">
        <f t="shared" si="2045"/>
        <v>0</v>
      </c>
      <c r="J152" s="1">
        <f t="shared" si="2045"/>
        <v>38.357999999999997</v>
      </c>
      <c r="K152" s="1">
        <f t="shared" si="2045"/>
        <v>43.865000000000002</v>
      </c>
      <c r="L152" s="1">
        <f t="shared" si="2045"/>
        <v>45.457999999999998</v>
      </c>
      <c r="M152" s="1">
        <f t="shared" si="2045"/>
        <v>71.778000000000006</v>
      </c>
      <c r="N152" s="1">
        <f t="shared" si="2045"/>
        <v>80.643000000000001</v>
      </c>
      <c r="O152" s="1">
        <f t="shared" si="2045"/>
        <v>93.12</v>
      </c>
      <c r="P152" s="1">
        <f t="shared" si="2045"/>
        <v>92.194000000000003</v>
      </c>
      <c r="Q152" s="68">
        <f t="shared" si="2045"/>
        <v>85.626999999999995</v>
      </c>
      <c r="R152" s="68">
        <f t="shared" si="2045"/>
        <v>82.536000000000001</v>
      </c>
      <c r="S152" s="68">
        <f t="shared" si="2045"/>
        <v>81.322999999999993</v>
      </c>
      <c r="T152" s="68">
        <f t="shared" si="2045"/>
        <v>93.097999999999999</v>
      </c>
      <c r="U152" s="68">
        <f t="shared" si="2045"/>
        <v>97.018000000000001</v>
      </c>
      <c r="V152" s="68">
        <f t="shared" si="2045"/>
        <v>82.070999999999998</v>
      </c>
      <c r="W152" s="68">
        <f t="shared" si="2045"/>
        <v>81.840999999999994</v>
      </c>
      <c r="X152" s="68">
        <f t="shared" si="2045"/>
        <v>69.671000000000006</v>
      </c>
      <c r="Y152" s="68">
        <f t="shared" si="2045"/>
        <v>96.233999999999995</v>
      </c>
      <c r="Z152" s="68">
        <f t="shared" si="2045"/>
        <v>100.099</v>
      </c>
      <c r="AA152" s="68">
        <f t="shared" si="2045"/>
        <v>134.46799999999999</v>
      </c>
      <c r="AB152" s="68">
        <f t="shared" si="2045"/>
        <v>132.517</v>
      </c>
      <c r="AC152" s="68">
        <f t="shared" si="2045"/>
        <v>142.684</v>
      </c>
      <c r="AD152" s="68">
        <f t="shared" si="2045"/>
        <v>140.78</v>
      </c>
      <c r="AE152" s="68">
        <f t="shared" si="2045"/>
        <v>161.96899999999999</v>
      </c>
      <c r="AF152" s="68">
        <f t="shared" si="2045"/>
        <v>168.29499999999999</v>
      </c>
      <c r="AG152" s="68">
        <f t="shared" si="2045"/>
        <v>178.363</v>
      </c>
      <c r="AH152" s="68">
        <f t="shared" si="2045"/>
        <v>170.869</v>
      </c>
      <c r="AI152" s="68">
        <f t="shared" si="2045"/>
        <v>184.85400000000001</v>
      </c>
      <c r="AJ152" s="68">
        <f t="shared" ref="AJ152" si="2046">IF(ISNUMBER(AJ41-AJ78-AJ115),IF(ROUND(AJ41-AJ78-AJ115,3)&lt;0,ROUND(AJ41-AJ78-AJ115,3)+0.001,ROUND(AJ41-AJ78-AJ115,3)),"…")</f>
        <v>190.554</v>
      </c>
      <c r="AL152" t="s">
        <v>2</v>
      </c>
      <c r="AM152" s="35" t="str">
        <f>IF(ISNUMBER(B152/B$4),B152/B$4,"…")</f>
        <v>…</v>
      </c>
      <c r="AN152" s="35" t="str">
        <f t="shared" ref="AN152" si="2047">IF(ISNUMBER(C152/C$4),C152/C$4,"…")</f>
        <v>…</v>
      </c>
      <c r="AO152" s="35" t="str">
        <f t="shared" ref="AO152" si="2048">IF(ISNUMBER(D152/D$4),D152/D$4,"…")</f>
        <v>…</v>
      </c>
      <c r="AP152" s="35" t="str">
        <f t="shared" ref="AP152" si="2049">IF(ISNUMBER(E152/E$4),E152/E$4,"…")</f>
        <v>…</v>
      </c>
      <c r="AQ152" s="35" t="str">
        <f t="shared" ref="AQ152" si="2050">IF(ISNUMBER(F152/F$4),F152/F$4,"…")</f>
        <v>…</v>
      </c>
      <c r="AR152" s="35" t="str">
        <f t="shared" ref="AR152" si="2051">IF(ISNUMBER(G152/G$4),G152/G$4,"…")</f>
        <v>…</v>
      </c>
      <c r="AS152" s="35">
        <f t="shared" ref="AS152" si="2052">IF(ISNUMBER(H152/H$4),H152/H$4,"…")</f>
        <v>0</v>
      </c>
      <c r="AT152" s="35">
        <f t="shared" ref="AT152" si="2053">IF(ISNUMBER(I152/I$4),I152/I$4,"…")</f>
        <v>0</v>
      </c>
      <c r="AU152" s="35">
        <f t="shared" ref="AU152" si="2054">IF(ISNUMBER(J152/J$4),J152/J$4,"…")</f>
        <v>0.13917997097242377</v>
      </c>
      <c r="AV152" s="35">
        <f t="shared" ref="AV152" si="2055">IF(ISNUMBER(K152/K$4),K152/K$4,"…")</f>
        <v>0.15818608005769924</v>
      </c>
      <c r="AW152" s="35">
        <f t="shared" ref="AW152" si="2056">IF(ISNUMBER(L152/L$4),L152/L$4,"…")</f>
        <v>0.16264042933810374</v>
      </c>
      <c r="AX152" s="35">
        <f t="shared" ref="AX152" si="2057">IF(ISNUMBER(M152/M$4),M152/M$4,"…")</f>
        <v>0.25547408883826883</v>
      </c>
      <c r="AY152" s="35">
        <f t="shared" ref="AY152" si="2058">IF(ISNUMBER(N152/N$4),N152/N$4,"…")</f>
        <v>0.28191431717676668</v>
      </c>
      <c r="AZ152" s="35">
        <f t="shared" ref="AZ152" si="2059">IF(ISNUMBER(O152/O$4),O152/O$4,"…")</f>
        <v>0.32320876328914899</v>
      </c>
      <c r="BA152" s="35">
        <f t="shared" ref="BA152" si="2060">IF(ISNUMBER(P152/P$4),P152/P$4,"…")</f>
        <v>0.32250662021149695</v>
      </c>
      <c r="BB152" s="35">
        <f t="shared" ref="BB152" si="2061">IF(ISNUMBER(Q152/Q$4),Q152/Q$4,"…")</f>
        <v>0.29688404716748895</v>
      </c>
      <c r="BC152" s="35">
        <f t="shared" ref="BC152" si="2062">IF(ISNUMBER(R152/R$4),R152/R$4,"…")</f>
        <v>0.27980676328502413</v>
      </c>
      <c r="BD152" s="35">
        <f t="shared" ref="BD152" si="2063">IF(ISNUMBER(S152/S$4),S152/S$4,"…")</f>
        <v>0.27335921612127934</v>
      </c>
      <c r="BE152" s="35">
        <f t="shared" ref="BE152" si="2064">IF(ISNUMBER(T152/T$4),T152/T$4,"…")</f>
        <v>0.31026047776474347</v>
      </c>
      <c r="BF152" s="35">
        <f t="shared" ref="BF152" si="2065">IF(ISNUMBER(U152/U$4),U152/U$4,"…")</f>
        <v>0.29607272882633523</v>
      </c>
      <c r="BG152" s="35">
        <f t="shared" ref="BG152" si="2066">IF(ISNUMBER(V152/V$4),V152/V$4,"…")</f>
        <v>0.23636326982005854</v>
      </c>
      <c r="BH152" s="35">
        <f t="shared" ref="BH152" si="2067">IF(ISNUMBER(W152/W$4),W152/W$4,"…")</f>
        <v>0.22475640701723548</v>
      </c>
      <c r="BI152" s="35">
        <f t="shared" ref="BI152" si="2068">IF(ISNUMBER(X152/X$4),X152/X$4,"…")</f>
        <v>0.17905357652265316</v>
      </c>
      <c r="BJ152" s="35">
        <f t="shared" ref="BJ152" si="2069">IF(ISNUMBER(Y152/Y$4),Y152/Y$4,"…")</f>
        <v>0.23776040637229709</v>
      </c>
      <c r="BK152" s="35">
        <f t="shared" ref="BK152" si="2070">IF(ISNUMBER(Z152/Z$4),Z152/Z$4,"…")</f>
        <v>0.24150734903830379</v>
      </c>
      <c r="BL152" s="35">
        <f t="shared" ref="BL152" si="2071">IF(ISNUMBER(AA152/AA$4),AA152/AA$4,"…")</f>
        <v>0.31165520182448592</v>
      </c>
      <c r="BM152" s="35">
        <f t="shared" ref="BM152" si="2072">IF(ISNUMBER(AB152/AB$4),AB152/AB$4,"…")</f>
        <v>0.30209708268647256</v>
      </c>
      <c r="BN152" s="35">
        <f t="shared" ref="BN152" si="2073">IF(ISNUMBER(AC152/AC$4),AC152/AC$4,"…")</f>
        <v>0.31579972466789724</v>
      </c>
      <c r="BO152" s="35">
        <f t="shared" ref="BO152" si="2074">IF(ISNUMBER(AD152/AD$4),AD152/AD$4,"…")</f>
        <v>0.30989561549874306</v>
      </c>
      <c r="BP152" s="35">
        <f t="shared" ref="BP152:BU152" si="2075">IF(ISNUMBER(AE152/AE$4),AE152/AE$4,"…")</f>
        <v>0.35236006778790824</v>
      </c>
      <c r="BQ152" s="35">
        <f t="shared" si="2075"/>
        <v>0.35996312567642136</v>
      </c>
      <c r="BR152" s="35">
        <f t="shared" si="2075"/>
        <v>0.34597986538125813</v>
      </c>
      <c r="BS152" s="35">
        <f t="shared" si="2075"/>
        <v>0.31136440253291425</v>
      </c>
      <c r="BT152" s="35">
        <f t="shared" si="2075"/>
        <v>0.31963080285508771</v>
      </c>
      <c r="BU152" s="35">
        <f t="shared" si="2075"/>
        <v>0.30984843680639229</v>
      </c>
    </row>
    <row r="153" spans="1:73">
      <c r="A153" t="s">
        <v>3</v>
      </c>
      <c r="B153" s="1" t="str">
        <f t="shared" ref="B153:AI153" si="2076">IF(ISNUMBER(B42-B79-B116),IF(ROUND(B42-B79-B116,3)&lt;0,ROUND(B42-B79-B116,3)+0.001,ROUND(B42-B79-B116,3)),"…")</f>
        <v>…</v>
      </c>
      <c r="C153" s="1" t="str">
        <f t="shared" si="2076"/>
        <v>…</v>
      </c>
      <c r="D153" s="1" t="str">
        <f t="shared" si="2076"/>
        <v>…</v>
      </c>
      <c r="E153" s="1" t="str">
        <f t="shared" si="2076"/>
        <v>…</v>
      </c>
      <c r="F153" s="1" t="str">
        <f t="shared" si="2076"/>
        <v>…</v>
      </c>
      <c r="G153" s="1" t="str">
        <f t="shared" si="2076"/>
        <v>…</v>
      </c>
      <c r="H153" s="1" t="str">
        <f t="shared" si="2076"/>
        <v>…</v>
      </c>
      <c r="I153" s="1" t="str">
        <f t="shared" si="2076"/>
        <v>…</v>
      </c>
      <c r="J153" s="1" t="str">
        <f t="shared" si="2076"/>
        <v>…</v>
      </c>
      <c r="K153" s="1">
        <f t="shared" si="2076"/>
        <v>209.57300000000001</v>
      </c>
      <c r="L153" s="1">
        <f t="shared" si="2076"/>
        <v>204.04900000000001</v>
      </c>
      <c r="M153" s="1">
        <f t="shared" si="2076"/>
        <v>187.59800000000001</v>
      </c>
      <c r="N153" s="1">
        <f t="shared" si="2076"/>
        <v>175.27</v>
      </c>
      <c r="O153" s="1">
        <f t="shared" si="2076"/>
        <v>180.26</v>
      </c>
      <c r="P153" s="1">
        <f t="shared" si="2076"/>
        <v>142.89599999999999</v>
      </c>
      <c r="Q153" s="68">
        <f t="shared" si="2076"/>
        <v>129.62700000000001</v>
      </c>
      <c r="R153" s="68">
        <f t="shared" si="2076"/>
        <v>115.515</v>
      </c>
      <c r="S153" s="68">
        <f t="shared" si="2076"/>
        <v>118.52200000000001</v>
      </c>
      <c r="T153" s="68">
        <f t="shared" si="2076"/>
        <v>96.376999999999995</v>
      </c>
      <c r="U153" s="68">
        <f t="shared" si="2076"/>
        <v>102.85299999999999</v>
      </c>
      <c r="V153" s="68">
        <f t="shared" si="2076"/>
        <v>130.08199999999999</v>
      </c>
      <c r="W153" s="68">
        <f t="shared" si="2076"/>
        <v>161.315</v>
      </c>
      <c r="X153" s="68">
        <f t="shared" si="2076"/>
        <v>192.82300000000001</v>
      </c>
      <c r="Y153" s="68">
        <f t="shared" si="2076"/>
        <v>220.48099999999999</v>
      </c>
      <c r="Z153" s="68">
        <f t="shared" si="2076"/>
        <v>157.39500000000001</v>
      </c>
      <c r="AA153" s="68">
        <f t="shared" si="2076"/>
        <v>147.62700000000001</v>
      </c>
      <c r="AB153" s="68">
        <f t="shared" si="2076"/>
        <v>154.65</v>
      </c>
      <c r="AC153" s="68">
        <f t="shared" si="2076"/>
        <v>173.607</v>
      </c>
      <c r="AD153" s="68">
        <f t="shared" si="2076"/>
        <v>195.10499999999999</v>
      </c>
      <c r="AE153" s="68">
        <f t="shared" si="2076"/>
        <v>175.26599999999999</v>
      </c>
      <c r="AF153" s="68">
        <f t="shared" si="2076"/>
        <v>169.626</v>
      </c>
      <c r="AG153" s="68">
        <f t="shared" si="2076"/>
        <v>210.524</v>
      </c>
      <c r="AH153" s="68">
        <f t="shared" si="2076"/>
        <v>250.02699999999999</v>
      </c>
      <c r="AI153" s="68">
        <f t="shared" si="2076"/>
        <v>247.27500000000001</v>
      </c>
      <c r="AJ153" s="68">
        <f t="shared" ref="AJ153" si="2077">IF(ISNUMBER(AJ42-AJ79-AJ116),IF(ROUND(AJ42-AJ79-AJ116,3)&lt;0,ROUND(AJ42-AJ79-AJ116,3)+0.001,ROUND(AJ42-AJ79-AJ116,3)),"…")</f>
        <v>238.62799999999999</v>
      </c>
      <c r="AL153" t="s">
        <v>3</v>
      </c>
      <c r="AM153" s="35" t="str">
        <f>IF(ISNUMBER(B153/B$5),B153/B$5,"…")</f>
        <v>…</v>
      </c>
      <c r="AN153" s="35" t="str">
        <f t="shared" ref="AN153" si="2078">IF(ISNUMBER(C153/C$5),C153/C$5,"…")</f>
        <v>…</v>
      </c>
      <c r="AO153" s="35" t="str">
        <f t="shared" ref="AO153" si="2079">IF(ISNUMBER(D153/D$5),D153/D$5,"…")</f>
        <v>…</v>
      </c>
      <c r="AP153" s="35" t="str">
        <f t="shared" ref="AP153" si="2080">IF(ISNUMBER(E153/E$5),E153/E$5,"…")</f>
        <v>…</v>
      </c>
      <c r="AQ153" s="35" t="str">
        <f t="shared" ref="AQ153" si="2081">IF(ISNUMBER(F153/F$5),F153/F$5,"…")</f>
        <v>…</v>
      </c>
      <c r="AR153" s="35" t="str">
        <f t="shared" ref="AR153" si="2082">IF(ISNUMBER(G153/G$5),G153/G$5,"…")</f>
        <v>…</v>
      </c>
      <c r="AS153" s="35" t="str">
        <f t="shared" ref="AS153" si="2083">IF(ISNUMBER(H153/H$5),H153/H$5,"…")</f>
        <v>…</v>
      </c>
      <c r="AT153" s="35" t="str">
        <f t="shared" ref="AT153" si="2084">IF(ISNUMBER(I153/I$5),I153/I$5,"…")</f>
        <v>…</v>
      </c>
      <c r="AU153" s="35" t="str">
        <f t="shared" ref="AU153" si="2085">IF(ISNUMBER(J153/J$5),J153/J$5,"…")</f>
        <v>…</v>
      </c>
      <c r="AV153" s="35">
        <f t="shared" ref="AV153" si="2086">IF(ISNUMBER(K153/K$5),K153/K$5,"…")</f>
        <v>0.25188396460670509</v>
      </c>
      <c r="AW153" s="35">
        <f t="shared" ref="AW153" si="2087">IF(ISNUMBER(L153/L$5),L153/L$5,"…")</f>
        <v>0.24070045887251837</v>
      </c>
      <c r="AX153" s="35">
        <f t="shared" ref="AX153" si="2088">IF(ISNUMBER(M153/M$5),M153/M$5,"…")</f>
        <v>0.22339770574302562</v>
      </c>
      <c r="AY153" s="35">
        <f t="shared" ref="AY153" si="2089">IF(ISNUMBER(N153/N$5),N153/N$5,"…")</f>
        <v>0.20644457610368991</v>
      </c>
      <c r="AZ153" s="35">
        <f t="shared" ref="AZ153" si="2090">IF(ISNUMBER(O153/O$5),O153/O$5,"…")</f>
        <v>0.20673061484753816</v>
      </c>
      <c r="BA153" s="35">
        <f t="shared" ref="BA153" si="2091">IF(ISNUMBER(P153/P$5),P153/P$5,"…")</f>
        <v>0.16460548869270325</v>
      </c>
      <c r="BB153" s="35">
        <f t="shared" ref="BB153" si="2092">IF(ISNUMBER(Q153/Q$5),Q153/Q$5,"…")</f>
        <v>0.14874761318987995</v>
      </c>
      <c r="BC153" s="35">
        <f t="shared" ref="BC153" si="2093">IF(ISNUMBER(R153/R$5),R153/R$5,"…")</f>
        <v>0.13131390064181991</v>
      </c>
      <c r="BD153" s="35">
        <f t="shared" ref="BD153" si="2094">IF(ISNUMBER(S153/S$5),S153/S$5,"…")</f>
        <v>0.13227296518797688</v>
      </c>
      <c r="BE153" s="35">
        <f t="shared" ref="BE153" si="2095">IF(ISNUMBER(T153/T$5),T153/T$5,"…")</f>
        <v>0.10816807763921825</v>
      </c>
      <c r="BF153" s="35">
        <f t="shared" ref="BF153" si="2096">IF(ISNUMBER(U153/U$5),U153/U$5,"…")</f>
        <v>0.10158521649810366</v>
      </c>
      <c r="BG153" s="35">
        <f t="shared" ref="BG153" si="2097">IF(ISNUMBER(V153/V$5),V153/V$5,"…")</f>
        <v>0.11262959390590448</v>
      </c>
      <c r="BH153" s="35">
        <f t="shared" ref="BH153" si="2098">IF(ISNUMBER(W153/W$5),W153/W$5,"…")</f>
        <v>0.12967370762383168</v>
      </c>
      <c r="BI153" s="35">
        <f t="shared" ref="BI153" si="2099">IF(ISNUMBER(X153/X$5),X153/X$5,"…")</f>
        <v>0.14423304921515315</v>
      </c>
      <c r="BJ153" s="35">
        <f t="shared" ref="BJ153" si="2100">IF(ISNUMBER(Y153/Y$5),Y153/Y$5,"…")</f>
        <v>0.15439954061302949</v>
      </c>
      <c r="BK153" s="35">
        <f t="shared" ref="BK153" si="2101">IF(ISNUMBER(Z153/Z$5),Z153/Z$5,"…")</f>
        <v>0.1043271974531159</v>
      </c>
      <c r="BL153" s="35">
        <f t="shared" ref="BL153" si="2102">IF(ISNUMBER(AA153/AA$5),AA153/AA$5,"…")</f>
        <v>9.6417214248066957E-2</v>
      </c>
      <c r="BM153" s="35">
        <f t="shared" ref="BM153" si="2103">IF(ISNUMBER(AB153/AB$5),AB153/AB$5,"…")</f>
        <v>9.4552978097825202E-2</v>
      </c>
      <c r="BN153" s="35">
        <f t="shared" ref="BN153" si="2104">IF(ISNUMBER(AC153/AC$5),AC153/AC$5,"…")</f>
        <v>0.10366849870658459</v>
      </c>
      <c r="BO153" s="35">
        <f t="shared" ref="BO153" si="2105">IF(ISNUMBER(AD153/AD$5),AD153/AD$5,"…")</f>
        <v>0.11190331709409847</v>
      </c>
      <c r="BP153" s="35">
        <f t="shared" ref="BP153:BU153" si="2106">IF(ISNUMBER(AE153/AE$5),AE153/AE$5,"…")</f>
        <v>9.6624967817588711E-2</v>
      </c>
      <c r="BQ153" s="35">
        <f t="shared" si="2106"/>
        <v>9.0128125973006082E-2</v>
      </c>
      <c r="BR153" s="35">
        <f t="shared" si="2106"/>
        <v>8.9423794126991946E-2</v>
      </c>
      <c r="BS153" s="35">
        <f t="shared" si="2106"/>
        <v>9.8103741743499756E-2</v>
      </c>
      <c r="BT153" s="35">
        <f t="shared" si="2106"/>
        <v>9.4040006602100962E-2</v>
      </c>
      <c r="BU153" s="35">
        <f t="shared" si="2106"/>
        <v>8.6669027448630295E-2</v>
      </c>
    </row>
    <row r="154" spans="1:73">
      <c r="A154" t="s">
        <v>4</v>
      </c>
      <c r="B154" s="1" t="str">
        <f t="shared" ref="B154:AI154" si="2107">IF(ISNUMBER(B43-B80-B117),IF(ROUND(B43-B80-B117,3)&lt;0,ROUND(B43-B80-B117,3)+0.001,ROUND(B43-B80-B117,3)),"…")</f>
        <v>…</v>
      </c>
      <c r="C154" s="1" t="str">
        <f t="shared" si="2107"/>
        <v>…</v>
      </c>
      <c r="D154" s="1" t="str">
        <f t="shared" si="2107"/>
        <v>…</v>
      </c>
      <c r="E154" s="1" t="str">
        <f t="shared" si="2107"/>
        <v>…</v>
      </c>
      <c r="F154" s="1" t="str">
        <f t="shared" si="2107"/>
        <v>…</v>
      </c>
      <c r="G154" s="1" t="str">
        <f t="shared" si="2107"/>
        <v>…</v>
      </c>
      <c r="H154" s="1">
        <f t="shared" si="2107"/>
        <v>48.273000000000003</v>
      </c>
      <c r="I154" s="1">
        <f t="shared" si="2107"/>
        <v>43.473999999999997</v>
      </c>
      <c r="J154" s="1">
        <f t="shared" si="2107"/>
        <v>43.594999999999999</v>
      </c>
      <c r="K154" s="1">
        <f t="shared" si="2107"/>
        <v>29.861000000000001</v>
      </c>
      <c r="L154" s="1">
        <f t="shared" si="2107"/>
        <v>19.765999999999998</v>
      </c>
      <c r="M154" s="1">
        <f t="shared" si="2107"/>
        <v>15.791</v>
      </c>
      <c r="N154" s="1">
        <f t="shared" si="2107"/>
        <v>10.433999999999999</v>
      </c>
      <c r="O154" s="1">
        <f t="shared" si="2107"/>
        <v>20.007000000000001</v>
      </c>
      <c r="P154" s="1">
        <f t="shared" si="2107"/>
        <v>23.783000000000001</v>
      </c>
      <c r="Q154" s="68">
        <f t="shared" si="2107"/>
        <v>107.441</v>
      </c>
      <c r="R154" s="68">
        <f t="shared" si="2107"/>
        <v>118.378</v>
      </c>
      <c r="S154" s="68">
        <f t="shared" si="2107"/>
        <v>115.142</v>
      </c>
      <c r="T154" s="68">
        <f t="shared" si="2107"/>
        <v>123.499</v>
      </c>
      <c r="U154" s="68">
        <f t="shared" si="2107"/>
        <v>131.988</v>
      </c>
      <c r="V154" s="68">
        <f t="shared" si="2107"/>
        <v>194.874</v>
      </c>
      <c r="W154" s="68">
        <f t="shared" si="2107"/>
        <v>261.36399999999998</v>
      </c>
      <c r="X154" s="68">
        <f t="shared" si="2107"/>
        <v>249.70500000000001</v>
      </c>
      <c r="Y154" s="68">
        <f t="shared" si="2107"/>
        <v>313.601</v>
      </c>
      <c r="Z154" s="68">
        <f t="shared" si="2107"/>
        <v>354.37</v>
      </c>
      <c r="AA154" s="68">
        <f t="shared" si="2107"/>
        <v>334.94799999999998</v>
      </c>
      <c r="AB154" s="68">
        <f t="shared" si="2107"/>
        <v>386.45499999999998</v>
      </c>
      <c r="AC154" s="68">
        <f t="shared" si="2107"/>
        <v>481.947</v>
      </c>
      <c r="AD154" s="68">
        <f t="shared" si="2107"/>
        <v>544.93600000000004</v>
      </c>
      <c r="AE154" s="68">
        <f t="shared" si="2107"/>
        <v>488.197</v>
      </c>
      <c r="AF154" s="68">
        <f t="shared" si="2107"/>
        <v>470.37400000000002</v>
      </c>
      <c r="AG154" s="68">
        <f t="shared" si="2107"/>
        <v>481.14299999999997</v>
      </c>
      <c r="AH154" s="68">
        <f t="shared" si="2107"/>
        <v>589.96699999999998</v>
      </c>
      <c r="AI154" s="68">
        <f t="shared" si="2107"/>
        <v>557.33399999999995</v>
      </c>
      <c r="AJ154" s="68">
        <f t="shared" ref="AJ154" si="2108">IF(ISNUMBER(AJ43-AJ80-AJ117),IF(ROUND(AJ43-AJ80-AJ117,3)&lt;0,ROUND(AJ43-AJ80-AJ117,3)+0.001,ROUND(AJ43-AJ80-AJ117,3)),"…")</f>
        <v>560.85799999999995</v>
      </c>
      <c r="AL154" t="s">
        <v>4</v>
      </c>
      <c r="AM154" s="35" t="str">
        <f>IF(ISNUMBER(B154/B$6),B154/B$6,"…")</f>
        <v>…</v>
      </c>
      <c r="AN154" s="35" t="str">
        <f t="shared" ref="AN154" si="2109">IF(ISNUMBER(C154/C$6),C154/C$6,"…")</f>
        <v>…</v>
      </c>
      <c r="AO154" s="35" t="str">
        <f t="shared" ref="AO154" si="2110">IF(ISNUMBER(D154/D$6),D154/D$6,"…")</f>
        <v>…</v>
      </c>
      <c r="AP154" s="35" t="str">
        <f t="shared" ref="AP154" si="2111">IF(ISNUMBER(E154/E$6),E154/E$6,"…")</f>
        <v>…</v>
      </c>
      <c r="AQ154" s="35" t="str">
        <f t="shared" ref="AQ154" si="2112">IF(ISNUMBER(F154/F$6),F154/F$6,"…")</f>
        <v>…</v>
      </c>
      <c r="AR154" s="35" t="str">
        <f t="shared" ref="AR154" si="2113">IF(ISNUMBER(G154/G$6),G154/G$6,"…")</f>
        <v>…</v>
      </c>
      <c r="AS154" s="35">
        <f t="shared" ref="AS154" si="2114">IF(ISNUMBER(H154/H$6),H154/H$6,"…")</f>
        <v>0.22286703601108035</v>
      </c>
      <c r="AT154" s="35">
        <f t="shared" ref="AT154" si="2115">IF(ISNUMBER(I154/I$6),I154/I$6,"…")</f>
        <v>0.20525967894239847</v>
      </c>
      <c r="AU154" s="35">
        <f t="shared" ref="AU154" si="2116">IF(ISNUMBER(J154/J$6),J154/J$6,"…")</f>
        <v>0.18141905950894713</v>
      </c>
      <c r="AV154" s="35">
        <f t="shared" ref="AV154" si="2117">IF(ISNUMBER(K154/K$6),K154/K$6,"…")</f>
        <v>9.9205980066445182E-2</v>
      </c>
      <c r="AW154" s="35">
        <f t="shared" ref="AW154" si="2118">IF(ISNUMBER(L154/L$6),L154/L$6,"…")</f>
        <v>5.7778427360420923E-2</v>
      </c>
      <c r="AX154" s="35">
        <f t="shared" ref="AX154" si="2119">IF(ISNUMBER(M154/M$6),M154/M$6,"…")</f>
        <v>3.8949923289049823E-2</v>
      </c>
      <c r="AY154" s="35">
        <f t="shared" ref="AY154" si="2120">IF(ISNUMBER(N154/N$6),N154/N$6,"…")</f>
        <v>1.781716656847929E-2</v>
      </c>
      <c r="AZ154" s="35">
        <f t="shared" ref="AZ154" si="2121">IF(ISNUMBER(O154/O$6),O154/O$6,"…")</f>
        <v>2.8781542524955656E-2</v>
      </c>
      <c r="BA154" s="35">
        <f t="shared" ref="BA154" si="2122">IF(ISNUMBER(P154/P$6),P154/P$6,"…")</f>
        <v>2.9914218152545788E-2</v>
      </c>
      <c r="BB154" s="35">
        <f t="shared" ref="BB154" si="2123">IF(ISNUMBER(Q154/Q$6),Q154/Q$6,"…")</f>
        <v>0.12300155811208562</v>
      </c>
      <c r="BC154" s="35">
        <f t="shared" ref="BC154" si="2124">IF(ISNUMBER(R154/R$6),R154/R$6,"…")</f>
        <v>0.13005955945123124</v>
      </c>
      <c r="BD154" s="35">
        <f t="shared" ref="BD154" si="2125">IF(ISNUMBER(S154/S$6),S154/S$6,"…")</f>
        <v>0.11832408974552644</v>
      </c>
      <c r="BE154" s="35">
        <f t="shared" ref="BE154" si="2126">IF(ISNUMBER(T154/T$6),T154/T$6,"…")</f>
        <v>0.11710139925452739</v>
      </c>
      <c r="BF154" s="35">
        <f t="shared" ref="BF154" si="2127">IF(ISNUMBER(U154/U$6),U154/U$6,"…")</f>
        <v>0.11610751125553541</v>
      </c>
      <c r="BG154" s="35">
        <f t="shared" ref="BG154" si="2128">IF(ISNUMBER(V154/V$6),V154/V$6,"…")</f>
        <v>0.14774352123802695</v>
      </c>
      <c r="BH154" s="35">
        <f t="shared" ref="BH154" si="2129">IF(ISNUMBER(W154/W$6),W154/W$6,"…")</f>
        <v>0.17658572377350942</v>
      </c>
      <c r="BI154" s="35">
        <f t="shared" ref="BI154" si="2130">IF(ISNUMBER(X154/X$6),X154/X$6,"…")</f>
        <v>0.15474545285532798</v>
      </c>
      <c r="BJ154" s="35">
        <f t="shared" ref="BJ154" si="2131">IF(ISNUMBER(Y154/Y$6),Y154/Y$6,"…")</f>
        <v>0.17371062096363665</v>
      </c>
      <c r="BK154" s="35">
        <f t="shared" ref="BK154" si="2132">IF(ISNUMBER(Z154/Z$6),Z154/Z$6,"…")</f>
        <v>0.19256654133928761</v>
      </c>
      <c r="BL154" s="35">
        <f t="shared" ref="BL154" si="2133">IF(ISNUMBER(AA154/AA$6),AA154/AA$6,"…")</f>
        <v>0.18414987618808853</v>
      </c>
      <c r="BM154" s="35">
        <f t="shared" ref="BM154" si="2134">IF(ISNUMBER(AB154/AB$6),AB154/AB$6,"…")</f>
        <v>0.21048208460894519</v>
      </c>
      <c r="BN154" s="35">
        <f t="shared" ref="BN154" si="2135">IF(ISNUMBER(AC154/AC$6),AC154/AC$6,"…")</f>
        <v>0.27465483431420207</v>
      </c>
      <c r="BO154" s="35">
        <f t="shared" ref="BO154" si="2136">IF(ISNUMBER(AD154/AD$6),AD154/AD$6,"…")</f>
        <v>0.31144948467631456</v>
      </c>
      <c r="BP154" s="35">
        <f t="shared" ref="BP154:BU154" si="2137">IF(ISNUMBER(AE154/AE$6),AE154/AE$6,"…")</f>
        <v>0.28144611847559264</v>
      </c>
      <c r="BQ154" s="35">
        <f t="shared" si="2137"/>
        <v>0.27028903102577029</v>
      </c>
      <c r="BR154" s="35">
        <f t="shared" si="2137"/>
        <v>0.22382335770158465</v>
      </c>
      <c r="BS154" s="35">
        <f t="shared" si="2137"/>
        <v>0.22984963097330791</v>
      </c>
      <c r="BT154" s="35">
        <f t="shared" si="2137"/>
        <v>0.18592475660788246</v>
      </c>
      <c r="BU154" s="35">
        <f t="shared" si="2137"/>
        <v>0.17342537203130981</v>
      </c>
    </row>
    <row r="155" spans="1:73">
      <c r="A155" t="s">
        <v>5</v>
      </c>
      <c r="B155" s="1" t="str">
        <f t="shared" ref="B155:AI155" si="2138">IF(ISNUMBER(B44-B81-B118),IF(ROUND(B44-B81-B118,3)&lt;0,ROUND(B44-B81-B118,3)+0.001,ROUND(B44-B81-B118,3)),"…")</f>
        <v>…</v>
      </c>
      <c r="C155" s="1" t="str">
        <f t="shared" si="2138"/>
        <v>…</v>
      </c>
      <c r="D155" s="1" t="str">
        <f t="shared" si="2138"/>
        <v>…</v>
      </c>
      <c r="E155" s="1" t="str">
        <f t="shared" si="2138"/>
        <v>…</v>
      </c>
      <c r="F155" s="1" t="str">
        <f t="shared" si="2138"/>
        <v>…</v>
      </c>
      <c r="G155" s="1" t="str">
        <f t="shared" si="2138"/>
        <v>…</v>
      </c>
      <c r="H155" s="1" t="str">
        <f t="shared" si="2138"/>
        <v>…</v>
      </c>
      <c r="I155" s="1" t="str">
        <f t="shared" si="2138"/>
        <v>…</v>
      </c>
      <c r="J155" s="1" t="str">
        <f t="shared" si="2138"/>
        <v>…</v>
      </c>
      <c r="K155" s="1" t="str">
        <f t="shared" si="2138"/>
        <v>…</v>
      </c>
      <c r="L155" s="1" t="str">
        <f t="shared" si="2138"/>
        <v>…</v>
      </c>
      <c r="M155" s="1" t="str">
        <f t="shared" si="2138"/>
        <v>…</v>
      </c>
      <c r="N155" s="1">
        <f t="shared" si="2138"/>
        <v>136.804</v>
      </c>
      <c r="O155" s="1">
        <f t="shared" si="2138"/>
        <v>169.19</v>
      </c>
      <c r="P155" s="1">
        <f t="shared" si="2138"/>
        <v>116.557</v>
      </c>
      <c r="Q155" s="68">
        <f t="shared" si="2138"/>
        <v>105.717</v>
      </c>
      <c r="R155" s="68">
        <f t="shared" si="2138"/>
        <v>90.403000000000006</v>
      </c>
      <c r="S155" s="68">
        <f t="shared" si="2138"/>
        <v>88.662999999999997</v>
      </c>
      <c r="T155" s="68">
        <f t="shared" si="2138"/>
        <v>109.068</v>
      </c>
      <c r="U155" s="68">
        <f t="shared" si="2138"/>
        <v>155.941</v>
      </c>
      <c r="V155" s="68">
        <f t="shared" si="2138"/>
        <v>78.073999999999998</v>
      </c>
      <c r="W155" s="68">
        <f t="shared" si="2138"/>
        <v>125.34399999999999</v>
      </c>
      <c r="X155" s="68">
        <f t="shared" si="2138"/>
        <v>141.291</v>
      </c>
      <c r="Y155" s="68">
        <f t="shared" si="2138"/>
        <v>123.453</v>
      </c>
      <c r="Z155" s="68">
        <f t="shared" si="2138"/>
        <v>115.218</v>
      </c>
      <c r="AA155" s="68">
        <f t="shared" si="2138"/>
        <v>69.941000000000003</v>
      </c>
      <c r="AB155" s="68">
        <f t="shared" si="2138"/>
        <v>26.983000000000001</v>
      </c>
      <c r="AC155" s="68">
        <f t="shared" si="2138"/>
        <v>0.92700000000000005</v>
      </c>
      <c r="AD155" s="68">
        <f t="shared" si="2138"/>
        <v>7.2510000000000003</v>
      </c>
      <c r="AE155" s="68">
        <f t="shared" si="2138"/>
        <v>3.9969999999999999</v>
      </c>
      <c r="AF155" s="68">
        <f t="shared" si="2138"/>
        <v>2.1379999999999999</v>
      </c>
      <c r="AG155" s="68">
        <f t="shared" si="2138"/>
        <v>45.018000000000001</v>
      </c>
      <c r="AH155" s="68">
        <f t="shared" si="2138"/>
        <v>36.270000000000003</v>
      </c>
      <c r="AI155" s="68">
        <f t="shared" si="2138"/>
        <v>41.677</v>
      </c>
      <c r="AJ155" s="68">
        <f t="shared" ref="AJ155" si="2139">IF(ISNUMBER(AJ44-AJ81-AJ118),IF(ROUND(AJ44-AJ81-AJ118,3)&lt;0,ROUND(AJ44-AJ81-AJ118,3)+0.001,ROUND(AJ44-AJ81-AJ118,3)),"…")</f>
        <v>22.951000000000001</v>
      </c>
      <c r="AL155" t="s">
        <v>5</v>
      </c>
      <c r="AM155" s="35" t="str">
        <f>IF(ISNUMBER(B155/B$7),B155/B$7,"…")</f>
        <v>…</v>
      </c>
      <c r="AN155" s="35" t="str">
        <f t="shared" ref="AN155" si="2140">IF(ISNUMBER(C155/C$7),C155/C$7,"…")</f>
        <v>…</v>
      </c>
      <c r="AO155" s="35" t="str">
        <f t="shared" ref="AO155" si="2141">IF(ISNUMBER(D155/D$7),D155/D$7,"…")</f>
        <v>…</v>
      </c>
      <c r="AP155" s="35" t="str">
        <f t="shared" ref="AP155" si="2142">IF(ISNUMBER(E155/E$7),E155/E$7,"…")</f>
        <v>…</v>
      </c>
      <c r="AQ155" s="35" t="str">
        <f t="shared" ref="AQ155" si="2143">IF(ISNUMBER(F155/F$7),F155/F$7,"…")</f>
        <v>…</v>
      </c>
      <c r="AR155" s="35" t="str">
        <f t="shared" ref="AR155" si="2144">IF(ISNUMBER(G155/G$7),G155/G$7,"…")</f>
        <v>…</v>
      </c>
      <c r="AS155" s="35" t="str">
        <f t="shared" ref="AS155" si="2145">IF(ISNUMBER(H155/H$7),H155/H$7,"…")</f>
        <v>…</v>
      </c>
      <c r="AT155" s="35" t="str">
        <f t="shared" ref="AT155" si="2146">IF(ISNUMBER(I155/I$7),I155/I$7,"…")</f>
        <v>…</v>
      </c>
      <c r="AU155" s="35" t="str">
        <f t="shared" ref="AU155" si="2147">IF(ISNUMBER(J155/J$7),J155/J$7,"…")</f>
        <v>…</v>
      </c>
      <c r="AV155" s="35" t="str">
        <f t="shared" ref="AV155" si="2148">IF(ISNUMBER(K155/K$7),K155/K$7,"…")</f>
        <v>…</v>
      </c>
      <c r="AW155" s="35" t="str">
        <f t="shared" ref="AW155" si="2149">IF(ISNUMBER(L155/L$7),L155/L$7,"…")</f>
        <v>…</v>
      </c>
      <c r="AX155" s="35" t="str">
        <f t="shared" ref="AX155" si="2150">IF(ISNUMBER(M155/M$7),M155/M$7,"…")</f>
        <v>…</v>
      </c>
      <c r="AY155" s="35">
        <f t="shared" ref="AY155" si="2151">IF(ISNUMBER(N155/N$7),N155/N$7,"…")</f>
        <v>0.19899863556094738</v>
      </c>
      <c r="AZ155" s="35">
        <f t="shared" ref="AZ155" si="2152">IF(ISNUMBER(O155/O$7),O155/O$7,"…")</f>
        <v>0.23821055566036939</v>
      </c>
      <c r="BA155" s="35">
        <f t="shared" ref="BA155" si="2153">IF(ISNUMBER(P155/P$7),P155/P$7,"…")</f>
        <v>0.16819094839279428</v>
      </c>
      <c r="BB155" s="35">
        <f t="shared" ref="BB155" si="2154">IF(ISNUMBER(Q155/Q$7),Q155/Q$7,"…")</f>
        <v>0.15152257853684545</v>
      </c>
      <c r="BC155" s="35">
        <f t="shared" ref="BC155" si="2155">IF(ISNUMBER(R155/R$7),R155/R$7,"…")</f>
        <v>0.14444742703569843</v>
      </c>
      <c r="BD155" s="35">
        <f t="shared" ref="BD155" si="2156">IF(ISNUMBER(S155/S$7),S155/S$7,"…")</f>
        <v>0.15851105481550873</v>
      </c>
      <c r="BE155" s="35">
        <f t="shared" ref="BE155" si="2157">IF(ISNUMBER(T155/T$7),T155/T$7,"…")</f>
        <v>0.21222551928783384</v>
      </c>
      <c r="BF155" s="35">
        <f t="shared" ref="BF155" si="2158">IF(ISNUMBER(U155/U$7),U155/U$7,"…")</f>
        <v>0.24246066297655328</v>
      </c>
      <c r="BG155" s="35">
        <f t="shared" ref="BG155" si="2159">IF(ISNUMBER(V155/V$7),V155/V$7,"…")</f>
        <v>0.10486192164031261</v>
      </c>
      <c r="BH155" s="35">
        <f t="shared" ref="BH155" si="2160">IF(ISNUMBER(W155/W$7),W155/W$7,"…")</f>
        <v>0.14990306960212493</v>
      </c>
      <c r="BI155" s="35">
        <f t="shared" ref="BI155" si="2161">IF(ISNUMBER(X155/X$7),X155/X$7,"…")</f>
        <v>0.15291051729903649</v>
      </c>
      <c r="BJ155" s="35">
        <f t="shared" ref="BJ155" si="2162">IF(ISNUMBER(Y155/Y$7),Y155/Y$7,"…")</f>
        <v>0.13388636257649883</v>
      </c>
      <c r="BK155" s="35">
        <f t="shared" ref="BK155" si="2163">IF(ISNUMBER(Z155/Z$7),Z155/Z$7,"…")</f>
        <v>0.12461213502297717</v>
      </c>
      <c r="BL155" s="35">
        <f t="shared" ref="BL155" si="2164">IF(ISNUMBER(AA155/AA$7),AA155/AA$7,"…")</f>
        <v>7.250521959624065E-2</v>
      </c>
      <c r="BM155" s="35">
        <f t="shared" ref="BM155" si="2165">IF(ISNUMBER(AB155/AB$7),AB155/AB$7,"…")</f>
        <v>2.9833138742946096E-2</v>
      </c>
      <c r="BN155" s="35">
        <f t="shared" ref="BN155" si="2166">IF(ISNUMBER(AC155/AC$7),AC155/AC$7,"…")</f>
        <v>1.0580198935132082E-3</v>
      </c>
      <c r="BO155" s="35">
        <f t="shared" ref="BO155" si="2167">IF(ISNUMBER(AD155/AD$7),AD155/AD$7,"…")</f>
        <v>8.2474953820395464E-3</v>
      </c>
      <c r="BP155" s="35">
        <f t="shared" ref="BP155:BU155" si="2168">IF(ISNUMBER(AE155/AE$7),AE155/AE$7,"…")</f>
        <v>4.6227705859017637E-3</v>
      </c>
      <c r="BQ155" s="35">
        <f t="shared" si="2168"/>
        <v>2.4210415461147264E-3</v>
      </c>
      <c r="BR155" s="35">
        <f t="shared" si="2168"/>
        <v>4.1810739949234191E-2</v>
      </c>
      <c r="BS155" s="35">
        <f t="shared" si="2168"/>
        <v>3.4891204280449478E-2</v>
      </c>
      <c r="BT155" s="35">
        <f t="shared" si="2168"/>
        <v>4.3000424051018185E-2</v>
      </c>
      <c r="BU155" s="35">
        <f t="shared" si="2168"/>
        <v>2.4362230952378425E-2</v>
      </c>
    </row>
    <row r="156" spans="1:73">
      <c r="A156" s="34" t="s">
        <v>6</v>
      </c>
      <c r="B156" s="1" t="str">
        <f t="shared" ref="B156:AI156" si="2169">IF(ISNUMBER(B45-B82-B119),IF(ROUND(B45-B82-B119,3)&lt;0,ROUND(B45-B82-B119,3)+0.001,ROUND(B45-B82-B119,3)),"…")</f>
        <v>…</v>
      </c>
      <c r="C156" s="1" t="str">
        <f t="shared" si="2169"/>
        <v>…</v>
      </c>
      <c r="D156" s="1" t="str">
        <f t="shared" si="2169"/>
        <v>…</v>
      </c>
      <c r="E156" s="1" t="str">
        <f t="shared" si="2169"/>
        <v>…</v>
      </c>
      <c r="F156" s="1" t="str">
        <f t="shared" si="2169"/>
        <v>…</v>
      </c>
      <c r="G156" s="1" t="str">
        <f t="shared" si="2169"/>
        <v>…</v>
      </c>
      <c r="H156" s="1">
        <f t="shared" si="2169"/>
        <v>0</v>
      </c>
      <c r="I156" s="1">
        <f t="shared" si="2169"/>
        <v>0</v>
      </c>
      <c r="J156" s="1">
        <f t="shared" si="2169"/>
        <v>0</v>
      </c>
      <c r="K156" s="1">
        <f t="shared" si="2169"/>
        <v>0</v>
      </c>
      <c r="L156" s="1">
        <f t="shared" si="2169"/>
        <v>29.795000000000002</v>
      </c>
      <c r="M156" s="1">
        <f t="shared" si="2169"/>
        <v>27.297000000000001</v>
      </c>
      <c r="N156" s="1">
        <f t="shared" si="2169"/>
        <v>30.082000000000001</v>
      </c>
      <c r="O156" s="1">
        <f t="shared" si="2169"/>
        <v>36.664000000000001</v>
      </c>
      <c r="P156" s="1">
        <f t="shared" si="2169"/>
        <v>38.35</v>
      </c>
      <c r="Q156" s="68">
        <f t="shared" si="2169"/>
        <v>43.645000000000003</v>
      </c>
      <c r="R156" s="68">
        <f t="shared" si="2169"/>
        <v>37.088999999999999</v>
      </c>
      <c r="S156" s="68">
        <f t="shared" si="2169"/>
        <v>33.999000000000002</v>
      </c>
      <c r="T156" s="68">
        <f t="shared" si="2169"/>
        <v>23.478999999999999</v>
      </c>
      <c r="U156" s="68">
        <f t="shared" si="2169"/>
        <v>29.023</v>
      </c>
      <c r="V156" s="68">
        <f t="shared" si="2169"/>
        <v>37.265999999999998</v>
      </c>
      <c r="W156" s="68">
        <f t="shared" si="2169"/>
        <v>37.968000000000004</v>
      </c>
      <c r="X156" s="68">
        <f t="shared" si="2169"/>
        <v>41.000999999999998</v>
      </c>
      <c r="Y156" s="68">
        <f t="shared" si="2169"/>
        <v>50.823</v>
      </c>
      <c r="Z156" s="68">
        <f t="shared" si="2169"/>
        <v>39.530999999999999</v>
      </c>
      <c r="AA156" s="68">
        <f t="shared" si="2169"/>
        <v>34.545000000000002</v>
      </c>
      <c r="AB156" s="68">
        <f t="shared" si="2169"/>
        <v>45.848999999999997</v>
      </c>
      <c r="AC156" s="68">
        <f t="shared" si="2169"/>
        <v>35.097999999999999</v>
      </c>
      <c r="AD156" s="68">
        <f t="shared" si="2169"/>
        <v>34.537999999999997</v>
      </c>
      <c r="AE156" s="68">
        <f t="shared" si="2169"/>
        <v>28.864000000000001</v>
      </c>
      <c r="AF156" s="68">
        <f t="shared" si="2169"/>
        <v>33.448999999999998</v>
      </c>
      <c r="AG156" s="68">
        <f t="shared" si="2169"/>
        <v>32.459000000000003</v>
      </c>
      <c r="AH156" s="68">
        <f t="shared" si="2169"/>
        <v>26.716999999999999</v>
      </c>
      <c r="AI156" s="68">
        <f t="shared" si="2169"/>
        <v>25.443000000000001</v>
      </c>
      <c r="AJ156" s="68">
        <f t="shared" ref="AJ156" si="2170">IF(ISNUMBER(AJ45-AJ82-AJ119),IF(ROUND(AJ45-AJ82-AJ119,3)&lt;0,ROUND(AJ45-AJ82-AJ119,3)+0.001,ROUND(AJ45-AJ82-AJ119,3)),"…")</f>
        <v>33.283999999999999</v>
      </c>
      <c r="AL156" t="s">
        <v>6</v>
      </c>
      <c r="AM156" s="35" t="str">
        <f>IF(ISNUMBER(B156/B$8),B156/B$8,"…")</f>
        <v>…</v>
      </c>
      <c r="AN156" s="35" t="str">
        <f t="shared" ref="AN156" si="2171">IF(ISNUMBER(C156/C$8),C156/C$8,"…")</f>
        <v>…</v>
      </c>
      <c r="AO156" s="35" t="str">
        <f t="shared" ref="AO156" si="2172">IF(ISNUMBER(D156/D$8),D156/D$8,"…")</f>
        <v>…</v>
      </c>
      <c r="AP156" s="35" t="str">
        <f t="shared" ref="AP156" si="2173">IF(ISNUMBER(E156/E$8),E156/E$8,"…")</f>
        <v>…</v>
      </c>
      <c r="AQ156" s="35" t="str">
        <f t="shared" ref="AQ156" si="2174">IF(ISNUMBER(F156/F$8),F156/F$8,"…")</f>
        <v>…</v>
      </c>
      <c r="AR156" s="35" t="str">
        <f t="shared" ref="AR156" si="2175">IF(ISNUMBER(G156/G$8),G156/G$8,"…")</f>
        <v>…</v>
      </c>
      <c r="AS156" s="35">
        <f t="shared" ref="AS156" si="2176">IF(ISNUMBER(H156/H$8),H156/H$8,"…")</f>
        <v>0</v>
      </c>
      <c r="AT156" s="35">
        <f t="shared" ref="AT156" si="2177">IF(ISNUMBER(I156/I$8),I156/I$8,"…")</f>
        <v>0</v>
      </c>
      <c r="AU156" s="35">
        <f t="shared" ref="AU156" si="2178">IF(ISNUMBER(J156/J$8),J156/J$8,"…")</f>
        <v>0</v>
      </c>
      <c r="AV156" s="35">
        <f t="shared" ref="AV156" si="2179">IF(ISNUMBER(K156/K$8),K156/K$8,"…")</f>
        <v>0</v>
      </c>
      <c r="AW156" s="35">
        <f t="shared" ref="AW156" si="2180">IF(ISNUMBER(L156/L$8),L156/L$8,"…")</f>
        <v>0.53300536672629695</v>
      </c>
      <c r="AX156" s="35">
        <f t="shared" ref="AX156" si="2181">IF(ISNUMBER(M156/M$8),M156/M$8,"…")</f>
        <v>0.44339224221947893</v>
      </c>
      <c r="AY156" s="35">
        <f t="shared" ref="AY156" si="2182">IF(ISNUMBER(N156/N$8),N156/N$8,"…")</f>
        <v>0.47882212495025867</v>
      </c>
      <c r="AZ156" s="35">
        <f t="shared" ref="AZ156" si="2183">IF(ISNUMBER(O156/O$8),O156/O$8,"…")</f>
        <v>0.57921926096778786</v>
      </c>
      <c r="BA156" s="35">
        <f t="shared" ref="BA156" si="2184">IF(ISNUMBER(P156/P$8),P156/P$8,"…")</f>
        <v>0.55978863782332</v>
      </c>
      <c r="BB156" s="35">
        <f t="shared" ref="BB156" si="2185">IF(ISNUMBER(Q156/Q$8),Q156/Q$8,"…")</f>
        <v>0.61183149926403602</v>
      </c>
      <c r="BC156" s="35">
        <f t="shared" ref="BC156" si="2186">IF(ISNUMBER(R156/R$8),R156/R$8,"…")</f>
        <v>0.53444673400867471</v>
      </c>
      <c r="BD156" s="35">
        <f t="shared" ref="BD156" si="2187">IF(ISNUMBER(S156/S$8),S156/S$8,"…")</f>
        <v>0.48896910774895019</v>
      </c>
      <c r="BE156" s="35">
        <f t="shared" ref="BE156" si="2188">IF(ISNUMBER(T156/T$8),T156/T$8,"…")</f>
        <v>0.34866349866349866</v>
      </c>
      <c r="BF156" s="35">
        <f t="shared" ref="BF156" si="2189">IF(ISNUMBER(U156/U$8),U156/U$8,"…")</f>
        <v>0.43038481500704379</v>
      </c>
      <c r="BG156" s="35">
        <f t="shared" ref="BG156" si="2190">IF(ISNUMBER(V156/V$8),V156/V$8,"…")</f>
        <v>0.46466334164588524</v>
      </c>
      <c r="BH156" s="35">
        <f t="shared" ref="BH156" si="2191">IF(ISNUMBER(W156/W$8),W156/W$8,"…")</f>
        <v>0.40268968881912481</v>
      </c>
      <c r="BI156" s="35">
        <f t="shared" ref="BI156" si="2192">IF(ISNUMBER(X156/X$8),X156/X$8,"…")</f>
        <v>0.39872993027258846</v>
      </c>
      <c r="BJ156" s="35">
        <f t="shared" ref="BJ156" si="2193">IF(ISNUMBER(Y156/Y$8),Y156/Y$8,"…")</f>
        <v>0.43839007685606096</v>
      </c>
      <c r="BK156" s="35">
        <f t="shared" ref="BK156" si="2194">IF(ISNUMBER(Z156/Z$8),Z156/Z$8,"…")</f>
        <v>0.31944242424242425</v>
      </c>
      <c r="BL156" s="35">
        <f t="shared" ref="BL156" si="2195">IF(ISNUMBER(AA156/AA$8),AA156/AA$8,"…")</f>
        <v>0.25891920251836309</v>
      </c>
      <c r="BM156" s="35">
        <f t="shared" ref="BM156" si="2196">IF(ISNUMBER(AB156/AB$8),AB156/AB$8,"…")</f>
        <v>0.31721289358434168</v>
      </c>
      <c r="BN156" s="35">
        <f t="shared" ref="BN156" si="2197">IF(ISNUMBER(AC156/AC$8),AC156/AC$8,"…")</f>
        <v>0.23700772513640539</v>
      </c>
      <c r="BO156" s="35">
        <f t="shared" ref="BO156" si="2198">IF(ISNUMBER(AD156/AD$8),AD156/AD$8,"…")</f>
        <v>0.23085200954475271</v>
      </c>
      <c r="BP156" s="35">
        <f t="shared" ref="BP156:BU156" si="2199">IF(ISNUMBER(AE156/AE$8),AE156/AE$8,"…")</f>
        <v>0.19043471950068946</v>
      </c>
      <c r="BQ156" s="35">
        <f t="shared" si="2199"/>
        <v>0.21465471323968247</v>
      </c>
      <c r="BR156" s="35">
        <f t="shared" si="2199"/>
        <v>0.18220243842198625</v>
      </c>
      <c r="BS156" s="35">
        <f t="shared" si="2199"/>
        <v>0.14662510358755962</v>
      </c>
      <c r="BT156" s="35">
        <f t="shared" si="2199"/>
        <v>0.12913786277674574</v>
      </c>
      <c r="BU156" s="35">
        <f t="shared" si="2199"/>
        <v>0.15784431819259623</v>
      </c>
    </row>
    <row r="157" spans="1:73">
      <c r="A157" s="34" t="s">
        <v>7</v>
      </c>
      <c r="B157" s="1" t="str">
        <f t="shared" ref="B157:AI157" si="2200">IF(ISNUMBER(B46-B83-B120),IF(ROUND(B46-B83-B120,3)&lt;0,ROUND(B46-B83-B120,3)+0.001,ROUND(B46-B83-B120,3)),"…")</f>
        <v>…</v>
      </c>
      <c r="C157" s="1" t="str">
        <f t="shared" si="2200"/>
        <v>…</v>
      </c>
      <c r="D157" s="1" t="str">
        <f t="shared" si="2200"/>
        <v>…</v>
      </c>
      <c r="E157" s="1" t="str">
        <f t="shared" si="2200"/>
        <v>…</v>
      </c>
      <c r="F157" s="1" t="str">
        <f t="shared" si="2200"/>
        <v>…</v>
      </c>
      <c r="G157" s="1" t="str">
        <f t="shared" si="2200"/>
        <v>…</v>
      </c>
      <c r="H157" s="1">
        <f t="shared" si="2200"/>
        <v>0</v>
      </c>
      <c r="I157" s="1">
        <f t="shared" si="2200"/>
        <v>0</v>
      </c>
      <c r="J157" s="1">
        <f t="shared" si="2200"/>
        <v>241.33</v>
      </c>
      <c r="K157" s="1">
        <f t="shared" si="2200"/>
        <v>299.67</v>
      </c>
      <c r="L157" s="1">
        <f t="shared" si="2200"/>
        <v>287.98500000000001</v>
      </c>
      <c r="M157" s="1">
        <f t="shared" si="2200"/>
        <v>288.02800000000002</v>
      </c>
      <c r="N157" s="1">
        <f t="shared" si="2200"/>
        <v>293.10500000000002</v>
      </c>
      <c r="O157" s="1">
        <f t="shared" si="2200"/>
        <v>250.88499999999999</v>
      </c>
      <c r="P157" s="1">
        <f t="shared" si="2200"/>
        <v>227.685</v>
      </c>
      <c r="Q157" s="68">
        <f t="shared" si="2200"/>
        <v>296.17700000000002</v>
      </c>
      <c r="R157" s="68">
        <f t="shared" si="2200"/>
        <v>290.05399999999997</v>
      </c>
      <c r="S157" s="68">
        <f t="shared" si="2200"/>
        <v>321.37299999999999</v>
      </c>
      <c r="T157" s="68">
        <f t="shared" si="2200"/>
        <v>338.42599999999999</v>
      </c>
      <c r="U157" s="68">
        <f t="shared" si="2200"/>
        <v>360.66199999999998</v>
      </c>
      <c r="V157" s="68">
        <f t="shared" si="2200"/>
        <v>316.041</v>
      </c>
      <c r="W157" s="68">
        <f t="shared" si="2200"/>
        <v>296.435</v>
      </c>
      <c r="X157" s="68">
        <f t="shared" si="2200"/>
        <v>308.77600000000001</v>
      </c>
      <c r="Y157" s="68">
        <f t="shared" si="2200"/>
        <v>382.2</v>
      </c>
      <c r="Z157" s="68">
        <f t="shared" si="2200"/>
        <v>456.42500000000001</v>
      </c>
      <c r="AA157" s="68">
        <f t="shared" si="2200"/>
        <v>498.142</v>
      </c>
      <c r="AB157" s="68">
        <f t="shared" si="2200"/>
        <v>530.54100000000005</v>
      </c>
      <c r="AC157" s="68">
        <f t="shared" si="2200"/>
        <v>529.10799999999995</v>
      </c>
      <c r="AD157" s="68">
        <f t="shared" si="2200"/>
        <v>536.71799999999996</v>
      </c>
      <c r="AE157" s="68">
        <f t="shared" si="2200"/>
        <v>608.76700000000005</v>
      </c>
      <c r="AF157" s="68">
        <f t="shared" si="2200"/>
        <v>648.11500000000001</v>
      </c>
      <c r="AG157" s="68">
        <f t="shared" si="2200"/>
        <v>726.76300000000003</v>
      </c>
      <c r="AH157" s="68">
        <f t="shared" si="2200"/>
        <v>656.10900000000004</v>
      </c>
      <c r="AI157" s="68">
        <f t="shared" si="2200"/>
        <v>671.48900000000003</v>
      </c>
      <c r="AJ157" s="68">
        <f t="shared" ref="AJ157" si="2201">IF(ISNUMBER(AJ46-AJ83-AJ120),IF(ROUND(AJ46-AJ83-AJ120,3)&lt;0,ROUND(AJ46-AJ83-AJ120,3)+0.001,ROUND(AJ46-AJ83-AJ120,3)),"…")</f>
        <v>772.56200000000001</v>
      </c>
      <c r="AL157" t="s">
        <v>7</v>
      </c>
      <c r="AM157" s="35" t="str">
        <f>IF(ISNUMBER(B157/B$9),B157/B$9,"…")</f>
        <v>…</v>
      </c>
      <c r="AN157" s="35" t="str">
        <f t="shared" ref="AN157" si="2202">IF(ISNUMBER(C157/C$9),C157/C$9,"…")</f>
        <v>…</v>
      </c>
      <c r="AO157" s="35" t="str">
        <f t="shared" ref="AO157" si="2203">IF(ISNUMBER(D157/D$9),D157/D$9,"…")</f>
        <v>…</v>
      </c>
      <c r="AP157" s="35" t="str">
        <f t="shared" ref="AP157" si="2204">IF(ISNUMBER(E157/E$9),E157/E$9,"…")</f>
        <v>…</v>
      </c>
      <c r="AQ157" s="35" t="str">
        <f t="shared" ref="AQ157" si="2205">IF(ISNUMBER(F157/F$9),F157/F$9,"…")</f>
        <v>…</v>
      </c>
      <c r="AR157" s="35" t="str">
        <f t="shared" ref="AR157" si="2206">IF(ISNUMBER(G157/G$9),G157/G$9,"…")</f>
        <v>…</v>
      </c>
      <c r="AS157" s="35">
        <f t="shared" ref="AS157" si="2207">IF(ISNUMBER(H157/H$9),H157/H$9,"…")</f>
        <v>0</v>
      </c>
      <c r="AT157" s="35">
        <f t="shared" ref="AT157" si="2208">IF(ISNUMBER(I157/I$9),I157/I$9,"…")</f>
        <v>0</v>
      </c>
      <c r="AU157" s="35">
        <f t="shared" ref="AU157" si="2209">IF(ISNUMBER(J157/J$9),J157/J$9,"…")</f>
        <v>0.30432534678436318</v>
      </c>
      <c r="AV157" s="35">
        <f t="shared" ref="AV157" si="2210">IF(ISNUMBER(K157/K$9),K157/K$9,"…")</f>
        <v>0.35841406530319342</v>
      </c>
      <c r="AW157" s="35">
        <f t="shared" ref="AW157" si="2211">IF(ISNUMBER(L157/L$9),L157/L$9,"…")</f>
        <v>0.33607772202123937</v>
      </c>
      <c r="AX157" s="35">
        <f t="shared" ref="AX157" si="2212">IF(ISNUMBER(M157/M$9),M157/M$9,"…")</f>
        <v>0.32730268578019445</v>
      </c>
      <c r="AY157" s="35">
        <f t="shared" ref="AY157" si="2213">IF(ISNUMBER(N157/N$9),N157/N$9,"…")</f>
        <v>0.32291915700918727</v>
      </c>
      <c r="AZ157" s="35">
        <f t="shared" ref="AZ157" si="2214">IF(ISNUMBER(O157/O$9),O157/O$9,"…")</f>
        <v>0.25949424041422264</v>
      </c>
      <c r="BA157" s="35">
        <f t="shared" ref="BA157" si="2215">IF(ISNUMBER(P157/P$9),P157/P$9,"…")</f>
        <v>0.21471492994192792</v>
      </c>
      <c r="BB157" s="35">
        <f t="shared" ref="BB157" si="2216">IF(ISNUMBER(Q157/Q$9),Q157/Q$9,"…")</f>
        <v>0.26109911693688087</v>
      </c>
      <c r="BC157" s="35">
        <f t="shared" ref="BC157" si="2217">IF(ISNUMBER(R157/R$9),R157/R$9,"…")</f>
        <v>0.24141573121615084</v>
      </c>
      <c r="BD157" s="35">
        <f t="shared" ref="BD157" si="2218">IF(ISNUMBER(S157/S$9),S157/S$9,"…")</f>
        <v>0.26618863542428511</v>
      </c>
      <c r="BE157" s="35">
        <f t="shared" ref="BE157" si="2219">IF(ISNUMBER(T157/T$9),T157/T$9,"…")</f>
        <v>0.26671679043928442</v>
      </c>
      <c r="BF157" s="35">
        <f t="shared" ref="BF157" si="2220">IF(ISNUMBER(U157/U$9),U157/U$9,"…")</f>
        <v>0.25958074049123292</v>
      </c>
      <c r="BG157" s="35">
        <f t="shared" ref="BG157" si="2221">IF(ISNUMBER(V157/V$9),V157/V$9,"…")</f>
        <v>0.19422596857634855</v>
      </c>
      <c r="BH157" s="35">
        <f t="shared" ref="BH157" si="2222">IF(ISNUMBER(W157/W$9),W157/W$9,"…")</f>
        <v>0.17212856787823749</v>
      </c>
      <c r="BI157" s="35">
        <f t="shared" ref="BI157" si="2223">IF(ISNUMBER(X157/X$9),X157/X$9,"…")</f>
        <v>0.16871751607530808</v>
      </c>
      <c r="BJ157" s="35">
        <f t="shared" ref="BJ157" si="2224">IF(ISNUMBER(Y157/Y$9),Y157/Y$9,"…")</f>
        <v>0.19949525924727338</v>
      </c>
      <c r="BK157" s="35">
        <f t="shared" ref="BK157" si="2225">IF(ISNUMBER(Z157/Z$9),Z157/Z$9,"…")</f>
        <v>0.22767700368732741</v>
      </c>
      <c r="BL157" s="35">
        <f t="shared" ref="BL157" si="2226">IF(ISNUMBER(AA157/AA$9),AA157/AA$9,"…")</f>
        <v>0.24058101622782804</v>
      </c>
      <c r="BM157" s="35">
        <f t="shared" ref="BM157" si="2227">IF(ISNUMBER(AB157/AB$9),AB157/AB$9,"…")</f>
        <v>0.24860513075713042</v>
      </c>
      <c r="BN157" s="35">
        <f t="shared" ref="BN157" si="2228">IF(ISNUMBER(AC157/AC$9),AC157/AC$9,"…")</f>
        <v>0.24160105424320558</v>
      </c>
      <c r="BO157" s="35">
        <f t="shared" ref="BO157" si="2229">IF(ISNUMBER(AD157/AD$9),AD157/AD$9,"…")</f>
        <v>0.23722940202250395</v>
      </c>
      <c r="BP157" s="35">
        <f t="shared" ref="BP157:BU157" si="2230">IF(ISNUMBER(AE157/AE$9),AE157/AE$9,"…")</f>
        <v>0.26242501966785575</v>
      </c>
      <c r="BQ157" s="35">
        <f t="shared" si="2230"/>
        <v>0.27161729878426727</v>
      </c>
      <c r="BR157" s="35">
        <f t="shared" si="2230"/>
        <v>0.27300313098093426</v>
      </c>
      <c r="BS157" s="35">
        <f t="shared" si="2230"/>
        <v>0.23210916091619777</v>
      </c>
      <c r="BT157" s="35">
        <f t="shared" si="2230"/>
        <v>0.22734410337944169</v>
      </c>
      <c r="BU157" s="35">
        <f t="shared" si="2230"/>
        <v>0.24910297880682639</v>
      </c>
    </row>
    <row r="158" spans="1:73">
      <c r="A158" s="34" t="s">
        <v>8</v>
      </c>
      <c r="B158" s="1" t="str">
        <f t="shared" ref="B158:AI158" si="2231">IF(ISNUMBER(B47-B84-B121),IF(ROUND(B47-B84-B121,3)&lt;0,ROUND(B47-B84-B121,3)+0.001,ROUND(B47-B84-B121,3)),"…")</f>
        <v>…</v>
      </c>
      <c r="C158" s="1" t="str">
        <f t="shared" si="2231"/>
        <v>…</v>
      </c>
      <c r="D158" s="1">
        <f t="shared" si="2231"/>
        <v>0</v>
      </c>
      <c r="E158" s="1">
        <f t="shared" si="2231"/>
        <v>0</v>
      </c>
      <c r="F158" s="1">
        <f t="shared" si="2231"/>
        <v>0</v>
      </c>
      <c r="G158" s="1">
        <f t="shared" si="2231"/>
        <v>0</v>
      </c>
      <c r="H158" s="1">
        <f t="shared" si="2231"/>
        <v>0</v>
      </c>
      <c r="I158" s="1">
        <f t="shared" si="2231"/>
        <v>0</v>
      </c>
      <c r="J158" s="1">
        <f t="shared" si="2231"/>
        <v>264.85500000000002</v>
      </c>
      <c r="K158" s="1">
        <f t="shared" si="2231"/>
        <v>349.185</v>
      </c>
      <c r="L158" s="1">
        <f t="shared" si="2231"/>
        <v>343.45800000000003</v>
      </c>
      <c r="M158" s="1">
        <f t="shared" si="2231"/>
        <v>351.327</v>
      </c>
      <c r="N158" s="1">
        <f t="shared" si="2231"/>
        <v>276.63400000000001</v>
      </c>
      <c r="O158" s="1">
        <f t="shared" si="2231"/>
        <v>296.959</v>
      </c>
      <c r="P158" s="1">
        <f t="shared" si="2231"/>
        <v>315.267</v>
      </c>
      <c r="Q158" s="68">
        <f t="shared" si="2231"/>
        <v>315.36500000000001</v>
      </c>
      <c r="R158" s="68">
        <f t="shared" si="2231"/>
        <v>275.82900000000001</v>
      </c>
      <c r="S158" s="68">
        <f t="shared" si="2231"/>
        <v>295.29000000000002</v>
      </c>
      <c r="T158" s="68">
        <f t="shared" si="2231"/>
        <v>219.95</v>
      </c>
      <c r="U158" s="68">
        <f t="shared" si="2231"/>
        <v>271.61</v>
      </c>
      <c r="V158" s="68">
        <f t="shared" si="2231"/>
        <v>344.56400000000002</v>
      </c>
      <c r="W158" s="68">
        <f t="shared" si="2231"/>
        <v>414.74799999999999</v>
      </c>
      <c r="X158" s="68">
        <f t="shared" si="2231"/>
        <v>523.86800000000005</v>
      </c>
      <c r="Y158" s="68">
        <f t="shared" si="2231"/>
        <v>492.57</v>
      </c>
      <c r="Z158" s="68">
        <f t="shared" si="2231"/>
        <v>424.072</v>
      </c>
      <c r="AA158" s="68">
        <f t="shared" si="2231"/>
        <v>462.55700000000002</v>
      </c>
      <c r="AB158" s="68">
        <f t="shared" si="2231"/>
        <v>432.66</v>
      </c>
      <c r="AC158" s="68">
        <f t="shared" si="2231"/>
        <v>295.67</v>
      </c>
      <c r="AD158" s="68">
        <f t="shared" si="2231"/>
        <v>271.48399999999998</v>
      </c>
      <c r="AE158" s="68">
        <f t="shared" si="2231"/>
        <v>170.04300000000001</v>
      </c>
      <c r="AF158" s="68">
        <f t="shared" si="2231"/>
        <v>180.215</v>
      </c>
      <c r="AG158" s="68">
        <f t="shared" si="2231"/>
        <v>250.09899999999999</v>
      </c>
      <c r="AH158" s="68">
        <f t="shared" si="2231"/>
        <v>227.346</v>
      </c>
      <c r="AI158" s="68">
        <f t="shared" si="2231"/>
        <v>244.488</v>
      </c>
      <c r="AJ158" s="68">
        <f t="shared" ref="AJ158" si="2232">IF(ISNUMBER(AJ47-AJ84-AJ121),IF(ROUND(AJ47-AJ84-AJ121,3)&lt;0,ROUND(AJ47-AJ84-AJ121,3)+0.001,ROUND(AJ47-AJ84-AJ121,3)),"…")</f>
        <v>349.39</v>
      </c>
      <c r="AL158" t="s">
        <v>8</v>
      </c>
      <c r="AM158" s="35" t="str">
        <f>IF(ISNUMBER(B158/B$10),B158/B$10,"…")</f>
        <v>…</v>
      </c>
      <c r="AN158" s="35" t="str">
        <f t="shared" ref="AN158" si="2233">IF(ISNUMBER(C158/C$10),C158/C$10,"…")</f>
        <v>…</v>
      </c>
      <c r="AO158" s="35">
        <f t="shared" ref="AO158" si="2234">IF(ISNUMBER(D158/D$10),D158/D$10,"…")</f>
        <v>0</v>
      </c>
      <c r="AP158" s="35">
        <f t="shared" ref="AP158" si="2235">IF(ISNUMBER(E158/E$10),E158/E$10,"…")</f>
        <v>0</v>
      </c>
      <c r="AQ158" s="35">
        <f t="shared" ref="AQ158" si="2236">IF(ISNUMBER(F158/F$10),F158/F$10,"…")</f>
        <v>0</v>
      </c>
      <c r="AR158" s="35">
        <f t="shared" ref="AR158" si="2237">IF(ISNUMBER(G158/G$10),G158/G$10,"…")</f>
        <v>0</v>
      </c>
      <c r="AS158" s="35">
        <f t="shared" ref="AS158" si="2238">IF(ISNUMBER(H158/H$10),H158/H$10,"…")</f>
        <v>0</v>
      </c>
      <c r="AT158" s="35">
        <f t="shared" ref="AT158" si="2239">IF(ISNUMBER(I158/I$10),I158/I$10,"…")</f>
        <v>0</v>
      </c>
      <c r="AU158" s="35">
        <f t="shared" ref="AU158" si="2240">IF(ISNUMBER(J158/J$10),J158/J$10,"…")</f>
        <v>0.23182056892778996</v>
      </c>
      <c r="AV158" s="35">
        <f t="shared" ref="AV158" si="2241">IF(ISNUMBER(K158/K$10),K158/K$10,"…")</f>
        <v>0.29115734178270658</v>
      </c>
      <c r="AW158" s="35">
        <f t="shared" ref="AW158" si="2242">IF(ISNUMBER(L158/L$10),L158/L$10,"…")</f>
        <v>0.27615823751708612</v>
      </c>
      <c r="AX158" s="35">
        <f t="shared" ref="AX158" si="2243">IF(ISNUMBER(M158/M$10),M158/M$10,"…")</f>
        <v>0.27848064141536238</v>
      </c>
      <c r="AY158" s="35">
        <f t="shared" ref="AY158" si="2244">IF(ISNUMBER(N158/N$10),N158/N$10,"…")</f>
        <v>0.21700886206726136</v>
      </c>
      <c r="AZ158" s="35">
        <f t="shared" ref="AZ158" si="2245">IF(ISNUMBER(O158/O$10),O158/O$10,"…")</f>
        <v>0.22326351062302127</v>
      </c>
      <c r="BA158" s="35">
        <f t="shared" ref="BA158" si="2246">IF(ISNUMBER(P158/P$10),P158/P$10,"…")</f>
        <v>0.22210879609081419</v>
      </c>
      <c r="BB158" s="35">
        <f t="shared" ref="BB158" si="2247">IF(ISNUMBER(Q158/Q$10),Q158/Q$10,"…")</f>
        <v>0.21170110715721793</v>
      </c>
      <c r="BC158" s="35">
        <f t="shared" ref="BC158" si="2248">IF(ISNUMBER(R158/R$10),R158/R$10,"…")</f>
        <v>0.17669781508384577</v>
      </c>
      <c r="BD158" s="35">
        <f t="shared" ref="BD158" si="2249">IF(ISNUMBER(S158/S$10),S158/S$10,"…")</f>
        <v>0.18330701270839231</v>
      </c>
      <c r="BE158" s="35">
        <f t="shared" ref="BE158" si="2250">IF(ISNUMBER(T158/T$10),T158/T$10,"…")</f>
        <v>0.13585001219839846</v>
      </c>
      <c r="BF158" s="35">
        <f t="shared" ref="BF158" si="2251">IF(ISNUMBER(U158/U$10),U158/U$10,"…")</f>
        <v>0.1609596063153578</v>
      </c>
      <c r="BG158" s="35">
        <f t="shared" ref="BG158" si="2252">IF(ISNUMBER(V158/V$10),V158/V$10,"…")</f>
        <v>0.19092633884044738</v>
      </c>
      <c r="BH158" s="35">
        <f t="shared" ref="BH158" si="2253">IF(ISNUMBER(W158/W$10),W158/W$10,"…")</f>
        <v>0.19570582311977583</v>
      </c>
      <c r="BI158" s="35">
        <f t="shared" ref="BI158" si="2254">IF(ISNUMBER(X158/X$10),X158/X$10,"…")</f>
        <v>0.24299542274230987</v>
      </c>
      <c r="BJ158" s="35">
        <f t="shared" ref="BJ158" si="2255">IF(ISNUMBER(Y158/Y$10),Y158/Y$10,"…")</f>
        <v>0.22040868926701818</v>
      </c>
      <c r="BK158" s="35">
        <f t="shared" ref="BK158" si="2256">IF(ISNUMBER(Z158/Z$10),Z158/Z$10,"…")</f>
        <v>0.19099924739255977</v>
      </c>
      <c r="BL158" s="35">
        <f t="shared" ref="BL158" si="2257">IF(ISNUMBER(AA158/AA$10),AA158/AA$10,"…")</f>
        <v>0.2079319056352717</v>
      </c>
      <c r="BM158" s="35">
        <f t="shared" ref="BM158" si="2258">IF(ISNUMBER(AB158/AB$10),AB158/AB$10,"…")</f>
        <v>0.19688970153913082</v>
      </c>
      <c r="BN158" s="35">
        <f t="shared" ref="BN158" si="2259">IF(ISNUMBER(AC158/AC$10),AC158/AC$10,"…")</f>
        <v>0.13548084082708059</v>
      </c>
      <c r="BO158" s="35">
        <f t="shared" ref="BO158" si="2260">IF(ISNUMBER(AD158/AD$10),AD158/AD$10,"…")</f>
        <v>0.12729090240736987</v>
      </c>
      <c r="BP158" s="35">
        <f t="shared" ref="BP158:BU158" si="2261">IF(ISNUMBER(AE158/AE$10),AE158/AE$10,"…")</f>
        <v>8.1498913223209804E-2</v>
      </c>
      <c r="BQ158" s="35">
        <f t="shared" si="2261"/>
        <v>8.6850100143999159E-2</v>
      </c>
      <c r="BR158" s="35">
        <f t="shared" si="2261"/>
        <v>0.10656318506319891</v>
      </c>
      <c r="BS158" s="35">
        <f t="shared" si="2261"/>
        <v>9.0836045943430949E-2</v>
      </c>
      <c r="BT158" s="35">
        <f t="shared" si="2261"/>
        <v>9.5135330326468343E-2</v>
      </c>
      <c r="BU158" s="35">
        <f t="shared" si="2261"/>
        <v>0.13275820861721946</v>
      </c>
    </row>
    <row r="159" spans="1:73">
      <c r="A159" s="34" t="s">
        <v>9</v>
      </c>
      <c r="B159" s="1" t="str">
        <f t="shared" ref="B159:AI159" si="2262">IF(ISNUMBER(B48-B85-B122),IF(ROUND(B48-B85-B122,3)&lt;0,ROUND(B48-B85-B122,3)+0.001,ROUND(B48-B85-B122,3)),"…")</f>
        <v>…</v>
      </c>
      <c r="C159" s="1" t="str">
        <f t="shared" si="2262"/>
        <v>…</v>
      </c>
      <c r="D159" s="1" t="str">
        <f t="shared" si="2262"/>
        <v>…</v>
      </c>
      <c r="E159" s="1" t="str">
        <f t="shared" si="2262"/>
        <v>…</v>
      </c>
      <c r="F159" s="1" t="str">
        <f t="shared" si="2262"/>
        <v>…</v>
      </c>
      <c r="G159" s="1" t="str">
        <f t="shared" si="2262"/>
        <v>…</v>
      </c>
      <c r="H159" s="1" t="str">
        <f t="shared" si="2262"/>
        <v>…</v>
      </c>
      <c r="I159" s="1" t="str">
        <f t="shared" si="2262"/>
        <v>…</v>
      </c>
      <c r="J159" s="1" t="str">
        <f t="shared" si="2262"/>
        <v>…</v>
      </c>
      <c r="K159" s="1" t="str">
        <f t="shared" si="2262"/>
        <v>…</v>
      </c>
      <c r="L159" s="1" t="str">
        <f t="shared" si="2262"/>
        <v>…</v>
      </c>
      <c r="M159" s="1" t="str">
        <f t="shared" si="2262"/>
        <v>…</v>
      </c>
      <c r="N159" s="1" t="str">
        <f t="shared" si="2262"/>
        <v>…</v>
      </c>
      <c r="O159" s="1" t="str">
        <f t="shared" si="2262"/>
        <v>…</v>
      </c>
      <c r="P159" s="1">
        <f t="shared" si="2262"/>
        <v>15.680999999999999</v>
      </c>
      <c r="Q159" s="68">
        <f t="shared" si="2262"/>
        <v>12.568</v>
      </c>
      <c r="R159" s="68">
        <f t="shared" si="2262"/>
        <v>26.667000000000002</v>
      </c>
      <c r="S159" s="68">
        <f t="shared" si="2262"/>
        <v>45.072000000000003</v>
      </c>
      <c r="T159" s="68">
        <f t="shared" si="2262"/>
        <v>74.588999999999999</v>
      </c>
      <c r="U159" s="68">
        <f t="shared" si="2262"/>
        <v>95.938000000000002</v>
      </c>
      <c r="V159" s="68">
        <f t="shared" si="2262"/>
        <v>114.51600000000001</v>
      </c>
      <c r="W159" s="68">
        <f t="shared" si="2262"/>
        <v>78.858999999999995</v>
      </c>
      <c r="X159" s="68">
        <f t="shared" si="2262"/>
        <v>91.457999999999998</v>
      </c>
      <c r="Y159" s="68">
        <f t="shared" si="2262"/>
        <v>2.2360000000000002</v>
      </c>
      <c r="Z159" s="68">
        <f t="shared" si="2262"/>
        <v>2.7850000000000001</v>
      </c>
      <c r="AA159" s="68">
        <f t="shared" si="2262"/>
        <v>9.7949999999999999</v>
      </c>
      <c r="AB159" s="68">
        <f t="shared" si="2262"/>
        <v>6.1429999999999998</v>
      </c>
      <c r="AC159" s="68">
        <f t="shared" si="2262"/>
        <v>4.7359999999999998</v>
      </c>
      <c r="AD159" s="68">
        <f t="shared" si="2262"/>
        <v>6.5</v>
      </c>
      <c r="AE159" s="68">
        <f t="shared" si="2262"/>
        <v>7.9690000000000003</v>
      </c>
      <c r="AF159" s="68">
        <f t="shared" si="2262"/>
        <v>10.487</v>
      </c>
      <c r="AG159" s="68">
        <f t="shared" si="2262"/>
        <v>4.1000000000000002E-2</v>
      </c>
      <c r="AH159" s="68">
        <f t="shared" si="2262"/>
        <v>2.9000000000000001E-2</v>
      </c>
      <c r="AI159" s="68">
        <f t="shared" si="2262"/>
        <v>2.1999999999999999E-2</v>
      </c>
      <c r="AJ159" s="68">
        <f t="shared" ref="AJ159" si="2263">IF(ISNUMBER(AJ48-AJ85-AJ122),IF(ROUND(AJ48-AJ85-AJ122,3)&lt;0,ROUND(AJ48-AJ85-AJ122,3)+0.001,ROUND(AJ48-AJ85-AJ122,3)),"…")</f>
        <v>2.4E-2</v>
      </c>
      <c r="AL159" t="s">
        <v>9</v>
      </c>
      <c r="AM159" s="35" t="str">
        <f>IF(ISNUMBER(B159/B$11),B159/B$11,"…")</f>
        <v>…</v>
      </c>
      <c r="AN159" s="35" t="str">
        <f t="shared" ref="AN159" si="2264">IF(ISNUMBER(C159/C$11),C159/C$11,"…")</f>
        <v>…</v>
      </c>
      <c r="AO159" s="35" t="str">
        <f t="shared" ref="AO159" si="2265">IF(ISNUMBER(D159/D$11),D159/D$11,"…")</f>
        <v>…</v>
      </c>
      <c r="AP159" s="35" t="str">
        <f t="shared" ref="AP159" si="2266">IF(ISNUMBER(E159/E$11),E159/E$11,"…")</f>
        <v>…</v>
      </c>
      <c r="AQ159" s="35" t="str">
        <f t="shared" ref="AQ159" si="2267">IF(ISNUMBER(F159/F$11),F159/F$11,"…")</f>
        <v>…</v>
      </c>
      <c r="AR159" s="35" t="str">
        <f t="shared" ref="AR159" si="2268">IF(ISNUMBER(G159/G$11),G159/G$11,"…")</f>
        <v>…</v>
      </c>
      <c r="AS159" s="35" t="str">
        <f t="shared" ref="AS159" si="2269">IF(ISNUMBER(H159/H$11),H159/H$11,"…")</f>
        <v>…</v>
      </c>
      <c r="AT159" s="35" t="str">
        <f t="shared" ref="AT159" si="2270">IF(ISNUMBER(I159/I$11),I159/I$11,"…")</f>
        <v>…</v>
      </c>
      <c r="AU159" s="35" t="str">
        <f t="shared" ref="AU159" si="2271">IF(ISNUMBER(J159/J$11),J159/J$11,"…")</f>
        <v>…</v>
      </c>
      <c r="AV159" s="35" t="str">
        <f t="shared" ref="AV159" si="2272">IF(ISNUMBER(K159/K$11),K159/K$11,"…")</f>
        <v>…</v>
      </c>
      <c r="AW159" s="35" t="str">
        <f t="shared" ref="AW159" si="2273">IF(ISNUMBER(L159/L$11),L159/L$11,"…")</f>
        <v>…</v>
      </c>
      <c r="AX159" s="35" t="str">
        <f t="shared" ref="AX159" si="2274">IF(ISNUMBER(M159/M$11),M159/M$11,"…")</f>
        <v>…</v>
      </c>
      <c r="AY159" s="35" t="str">
        <f t="shared" ref="AY159" si="2275">IF(ISNUMBER(N159/N$11),N159/N$11,"…")</f>
        <v>…</v>
      </c>
      <c r="AZ159" s="35" t="str">
        <f t="shared" ref="AZ159" si="2276">IF(ISNUMBER(O159/O$11),O159/O$11,"…")</f>
        <v>…</v>
      </c>
      <c r="BA159" s="35">
        <f t="shared" ref="BA159" si="2277">IF(ISNUMBER(P159/P$11),P159/P$11,"…")</f>
        <v>8.6391934328687123E-2</v>
      </c>
      <c r="BB159" s="35">
        <f t="shared" ref="BB159" si="2278">IF(ISNUMBER(Q159/Q$11),Q159/Q$11,"…")</f>
        <v>6.3066408406178179E-2</v>
      </c>
      <c r="BC159" s="35">
        <f t="shared" ref="BC159" si="2279">IF(ISNUMBER(R159/R$11),R159/R$11,"…")</f>
        <v>0.12462612629453772</v>
      </c>
      <c r="BD159" s="35">
        <f t="shared" ref="BD159" si="2280">IF(ISNUMBER(S159/S$11),S159/S$11,"…")</f>
        <v>0.19967217472201304</v>
      </c>
      <c r="BE159" s="35">
        <f t="shared" ref="BE159" si="2281">IF(ISNUMBER(T159/T$11),T159/T$11,"…")</f>
        <v>0.31089760957005608</v>
      </c>
      <c r="BF159" s="35">
        <f t="shared" ref="BF159" si="2282">IF(ISNUMBER(U159/U$11),U159/U$11,"…")</f>
        <v>0.36233783401000852</v>
      </c>
      <c r="BG159" s="35">
        <f t="shared" ref="BG159" si="2283">IF(ISNUMBER(V159/V$11),V159/V$11,"…")</f>
        <v>0.38037347788827552</v>
      </c>
      <c r="BH159" s="35">
        <f t="shared" ref="BH159" si="2284">IF(ISNUMBER(W159/W$11),W159/W$11,"…")</f>
        <v>0.23855461778140785</v>
      </c>
      <c r="BI159" s="35">
        <f t="shared" ref="BI159" si="2285">IF(ISNUMBER(X159/X$11),X159/X$11,"…")</f>
        <v>0.25673502042191249</v>
      </c>
      <c r="BJ159" s="35">
        <f t="shared" ref="BJ159" si="2286">IF(ISNUMBER(Y159/Y$11),Y159/Y$11,"…")</f>
        <v>7.3291050035236092E-3</v>
      </c>
      <c r="BK159" s="35">
        <f t="shared" ref="BK159" si="2287">IF(ISNUMBER(Z159/Z$11),Z159/Z$11,"…")</f>
        <v>8.6690718023264869E-3</v>
      </c>
      <c r="BL159" s="35">
        <f t="shared" ref="BL159" si="2288">IF(ISNUMBER(AA159/AA$11),AA159/AA$11,"…")</f>
        <v>3.0454153983913244E-2</v>
      </c>
      <c r="BM159" s="35">
        <f t="shared" ref="BM159" si="2289">IF(ISNUMBER(AB159/AB$11),AB159/AB$11,"…")</f>
        <v>1.9502392162216216E-2</v>
      </c>
      <c r="BN159" s="35">
        <f t="shared" ref="BN159" si="2290">IF(ISNUMBER(AC159/AC$11),AC159/AC$11,"…")</f>
        <v>1.4826641621663927E-2</v>
      </c>
      <c r="BO159" s="35">
        <f t="shared" ref="BO159" si="2291">IF(ISNUMBER(AD159/AD$11),AD159/AD$11,"…")</f>
        <v>2.0123589800745502E-2</v>
      </c>
      <c r="BP159" s="35">
        <f t="shared" ref="BP159:BU159" si="2292">IF(ISNUMBER(AE159/AE$11),AE159/AE$11,"…")</f>
        <v>2.3341026782576095E-2</v>
      </c>
      <c r="BQ159" s="35">
        <f t="shared" si="2292"/>
        <v>3.0916772061403121E-2</v>
      </c>
      <c r="BR159" s="35">
        <f t="shared" si="2292"/>
        <v>1.1687637899874002E-4</v>
      </c>
      <c r="BS159" s="35">
        <f t="shared" si="2292"/>
        <v>7.9639480311198137E-5</v>
      </c>
      <c r="BT159" s="35">
        <f t="shared" si="2292"/>
        <v>5.9781796442983107E-5</v>
      </c>
      <c r="BU159" s="35">
        <f t="shared" si="2292"/>
        <v>6.5023205156340176E-5</v>
      </c>
    </row>
    <row r="160" spans="1:73">
      <c r="A160" s="34" t="s">
        <v>10</v>
      </c>
      <c r="B160" s="1" t="str">
        <f t="shared" ref="B160:AI160" si="2293">IF(ISNUMBER(B49-B86-B123),IF(ROUND(B49-B86-B123,3)&lt;0,ROUND(B49-B86-B123,3)+0.001,ROUND(B49-B86-B123,3)),"…")</f>
        <v>…</v>
      </c>
      <c r="C160" s="1" t="str">
        <f t="shared" si="2293"/>
        <v>…</v>
      </c>
      <c r="D160" s="1" t="str">
        <f t="shared" si="2293"/>
        <v>…</v>
      </c>
      <c r="E160" s="1" t="str">
        <f t="shared" si="2293"/>
        <v>…</v>
      </c>
      <c r="F160" s="1" t="str">
        <f t="shared" si="2293"/>
        <v>…</v>
      </c>
      <c r="G160" s="1" t="str">
        <f t="shared" si="2293"/>
        <v>…</v>
      </c>
      <c r="H160" s="1" t="str">
        <f t="shared" si="2293"/>
        <v>…</v>
      </c>
      <c r="I160" s="1" t="str">
        <f t="shared" si="2293"/>
        <v>…</v>
      </c>
      <c r="J160" s="1" t="str">
        <f t="shared" si="2293"/>
        <v>…</v>
      </c>
      <c r="K160" s="1" t="str">
        <f t="shared" si="2293"/>
        <v>…</v>
      </c>
      <c r="L160" s="1" t="str">
        <f t="shared" si="2293"/>
        <v>…</v>
      </c>
      <c r="M160" s="1" t="str">
        <f t="shared" si="2293"/>
        <v>…</v>
      </c>
      <c r="N160" s="1" t="str">
        <f t="shared" si="2293"/>
        <v>…</v>
      </c>
      <c r="O160" s="1">
        <f t="shared" si="2293"/>
        <v>10.252000000000001</v>
      </c>
      <c r="P160" s="1">
        <f t="shared" si="2293"/>
        <v>13.715</v>
      </c>
      <c r="Q160" s="68">
        <f t="shared" si="2293"/>
        <v>11.996</v>
      </c>
      <c r="R160" s="68">
        <f t="shared" si="2293"/>
        <v>2.4500000000000002</v>
      </c>
      <c r="S160" s="68">
        <f t="shared" si="2293"/>
        <v>0.17499999999999999</v>
      </c>
      <c r="T160" s="68">
        <f t="shared" si="2293"/>
        <v>0.16</v>
      </c>
      <c r="U160" s="68">
        <f t="shared" si="2293"/>
        <v>17.177</v>
      </c>
      <c r="V160" s="68">
        <f t="shared" si="2293"/>
        <v>26.413</v>
      </c>
      <c r="W160" s="68">
        <f t="shared" si="2293"/>
        <v>28.71</v>
      </c>
      <c r="X160" s="68">
        <f t="shared" si="2293"/>
        <v>24.099</v>
      </c>
      <c r="Y160" s="68">
        <f t="shared" si="2293"/>
        <v>28.864000000000001</v>
      </c>
      <c r="Z160" s="68">
        <f t="shared" si="2293"/>
        <v>28.443000000000001</v>
      </c>
      <c r="AA160" s="68">
        <f t="shared" si="2293"/>
        <v>38.716999999999999</v>
      </c>
      <c r="AB160" s="68">
        <f t="shared" si="2293"/>
        <v>41.896000000000001</v>
      </c>
      <c r="AC160" s="68">
        <f t="shared" si="2293"/>
        <v>35.284999999999997</v>
      </c>
      <c r="AD160" s="68">
        <f t="shared" si="2293"/>
        <v>40.268000000000001</v>
      </c>
      <c r="AE160" s="68">
        <f t="shared" si="2293"/>
        <v>39.027999999999999</v>
      </c>
      <c r="AF160" s="68">
        <f t="shared" si="2293"/>
        <v>52.64</v>
      </c>
      <c r="AG160" s="68">
        <f t="shared" si="2293"/>
        <v>40.392000000000003</v>
      </c>
      <c r="AH160" s="68">
        <f t="shared" si="2293"/>
        <v>33.884999999999998</v>
      </c>
      <c r="AI160" s="68">
        <f t="shared" si="2293"/>
        <v>30.89</v>
      </c>
      <c r="AJ160" s="68">
        <f t="shared" ref="AJ160" si="2294">IF(ISNUMBER(AJ49-AJ86-AJ123),IF(ROUND(AJ49-AJ86-AJ123,3)&lt;0,ROUND(AJ49-AJ86-AJ123,3)+0.001,ROUND(AJ49-AJ86-AJ123,3)),"…")</f>
        <v>34.896000000000001</v>
      </c>
      <c r="AL160" t="s">
        <v>10</v>
      </c>
      <c r="AM160" s="35" t="str">
        <f>IF(ISNUMBER(B160/B$12),B160/B$12,"…")</f>
        <v>…</v>
      </c>
      <c r="AN160" s="35" t="str">
        <f t="shared" ref="AN160" si="2295">IF(ISNUMBER(C160/C$12),C160/C$12,"…")</f>
        <v>…</v>
      </c>
      <c r="AO160" s="35" t="str">
        <f t="shared" ref="AO160" si="2296">IF(ISNUMBER(D160/D$12),D160/D$12,"…")</f>
        <v>…</v>
      </c>
      <c r="AP160" s="35" t="str">
        <f t="shared" ref="AP160" si="2297">IF(ISNUMBER(E160/E$12),E160/E$12,"…")</f>
        <v>…</v>
      </c>
      <c r="AQ160" s="35" t="str">
        <f t="shared" ref="AQ160" si="2298">IF(ISNUMBER(F160/F$12),F160/F$12,"…")</f>
        <v>…</v>
      </c>
      <c r="AR160" s="35" t="str">
        <f t="shared" ref="AR160" si="2299">IF(ISNUMBER(G160/G$12),G160/G$12,"…")</f>
        <v>…</v>
      </c>
      <c r="AS160" s="35" t="str">
        <f t="shared" ref="AS160" si="2300">IF(ISNUMBER(H160/H$12),H160/H$12,"…")</f>
        <v>…</v>
      </c>
      <c r="AT160" s="35" t="str">
        <f t="shared" ref="AT160" si="2301">IF(ISNUMBER(I160/I$12),I160/I$12,"…")</f>
        <v>…</v>
      </c>
      <c r="AU160" s="35" t="str">
        <f t="shared" ref="AU160" si="2302">IF(ISNUMBER(J160/J$12),J160/J$12,"…")</f>
        <v>…</v>
      </c>
      <c r="AV160" s="35" t="str">
        <f t="shared" ref="AV160" si="2303">IF(ISNUMBER(K160/K$12),K160/K$12,"…")</f>
        <v>…</v>
      </c>
      <c r="AW160" s="35" t="str">
        <f t="shared" ref="AW160" si="2304">IF(ISNUMBER(L160/L$12),L160/L$12,"…")</f>
        <v>…</v>
      </c>
      <c r="AX160" s="35" t="str">
        <f t="shared" ref="AX160" si="2305">IF(ISNUMBER(M160/M$12),M160/M$12,"…")</f>
        <v>…</v>
      </c>
      <c r="AY160" s="35" t="str">
        <f t="shared" ref="AY160" si="2306">IF(ISNUMBER(N160/N$12),N160/N$12,"…")</f>
        <v>…</v>
      </c>
      <c r="AZ160" s="35">
        <f t="shared" ref="AZ160" si="2307">IF(ISNUMBER(O160/O$12),O160/O$12,"…")</f>
        <v>0.24404294317884265</v>
      </c>
      <c r="BA160" s="35">
        <f t="shared" ref="BA160" si="2308">IF(ISNUMBER(P160/P$12),P160/P$12,"…")</f>
        <v>0.31580280457758636</v>
      </c>
      <c r="BB160" s="35">
        <f t="shared" ref="BB160" si="2309">IF(ISNUMBER(Q160/Q$12),Q160/Q$12,"…")</f>
        <v>0.27317028737987886</v>
      </c>
      <c r="BC160" s="35">
        <f t="shared" ref="BC160" si="2310">IF(ISNUMBER(R160/R$12),R160/R$12,"…")</f>
        <v>5.5203803429395466E-2</v>
      </c>
      <c r="BD160" s="35">
        <f t="shared" ref="BD160" si="2311">IF(ISNUMBER(S160/S$12),S160/S$12,"…")</f>
        <v>4.0010059672146141E-3</v>
      </c>
      <c r="BE160" s="35">
        <f t="shared" ref="BE160" si="2312">IF(ISNUMBER(T160/T$12),T160/T$12,"…")</f>
        <v>3.3901896387329169E-3</v>
      </c>
      <c r="BF160" s="35">
        <f t="shared" ref="BF160" si="2313">IF(ISNUMBER(U160/U$12),U160/U$12,"…")</f>
        <v>0.21573454239459439</v>
      </c>
      <c r="BG160" s="35">
        <f t="shared" ref="BG160" si="2314">IF(ISNUMBER(V160/V$12),V160/V$12,"…")</f>
        <v>0.25226593316332863</v>
      </c>
      <c r="BH160" s="35">
        <f t="shared" ref="BH160" si="2315">IF(ISNUMBER(W160/W$12),W160/W$12,"…")</f>
        <v>0.1990570616376621</v>
      </c>
      <c r="BI160" s="35">
        <f t="shared" ref="BI160" si="2316">IF(ISNUMBER(X160/X$12),X160/X$12,"…")</f>
        <v>0.12701934885387953</v>
      </c>
      <c r="BJ160" s="35">
        <f t="shared" ref="BJ160" si="2317">IF(ISNUMBER(Y160/Y$12),Y160/Y$12,"…")</f>
        <v>0.137430603830002</v>
      </c>
      <c r="BK160" s="35">
        <f t="shared" ref="BK160" si="2318">IF(ISNUMBER(Z160/Z$12),Z160/Z$12,"…")</f>
        <v>0.13214428410812018</v>
      </c>
      <c r="BL160" s="35">
        <f t="shared" ref="BL160" si="2319">IF(ISNUMBER(AA160/AA$12),AA160/AA$12,"…")</f>
        <v>0.19036684842733589</v>
      </c>
      <c r="BM160" s="35">
        <f t="shared" ref="BM160" si="2320">IF(ISNUMBER(AB160/AB$12),AB160/AB$12,"…")</f>
        <v>0.20784014128525929</v>
      </c>
      <c r="BN160" s="35">
        <f t="shared" ref="BN160" si="2321">IF(ISNUMBER(AC160/AC$12),AC160/AC$12,"…")</f>
        <v>0.17586662347048121</v>
      </c>
      <c r="BO160" s="35">
        <f t="shared" ref="BO160" si="2322">IF(ISNUMBER(AD160/AD$12),AD160/AD$12,"…")</f>
        <v>0.200077510906182</v>
      </c>
      <c r="BP160" s="35">
        <f t="shared" ref="BP160:BU160" si="2323">IF(ISNUMBER(AE160/AE$12),AE160/AE$12,"…")</f>
        <v>0.18959620690995296</v>
      </c>
      <c r="BQ160" s="35">
        <f t="shared" si="2323"/>
        <v>0.25882202543968769</v>
      </c>
      <c r="BR160" s="35">
        <f t="shared" si="2323"/>
        <v>0.18538219703054365</v>
      </c>
      <c r="BS160" s="35">
        <f t="shared" si="2323"/>
        <v>0.14350328424957753</v>
      </c>
      <c r="BT160" s="35">
        <f t="shared" si="2323"/>
        <v>0.13742325829700153</v>
      </c>
      <c r="BU160" s="35">
        <f t="shared" si="2323"/>
        <v>0.15809789601493268</v>
      </c>
    </row>
    <row r="161" spans="1:73">
      <c r="A161" s="34" t="s">
        <v>11</v>
      </c>
      <c r="B161" s="1">
        <f t="shared" ref="B161:AI161" si="2324">IF(ISNUMBER(B50-B87-B124),IF(ROUND(B50-B87-B124,3)&lt;0,ROUND(B50-B87-B124,3)+0.001,ROUND(B50-B87-B124,3)),"…")</f>
        <v>0</v>
      </c>
      <c r="C161" s="1">
        <f t="shared" si="2324"/>
        <v>0</v>
      </c>
      <c r="D161" s="1">
        <f t="shared" si="2324"/>
        <v>0</v>
      </c>
      <c r="E161" s="1">
        <f t="shared" si="2324"/>
        <v>0</v>
      </c>
      <c r="F161" s="1">
        <f t="shared" si="2324"/>
        <v>0</v>
      </c>
      <c r="G161" s="1">
        <f t="shared" si="2324"/>
        <v>0</v>
      </c>
      <c r="H161" s="1">
        <f t="shared" si="2324"/>
        <v>0</v>
      </c>
      <c r="I161" s="1">
        <f t="shared" si="2324"/>
        <v>0</v>
      </c>
      <c r="J161" s="1">
        <f t="shared" si="2324"/>
        <v>208.29900000000001</v>
      </c>
      <c r="K161" s="1">
        <f t="shared" si="2324"/>
        <v>264.57299999999998</v>
      </c>
      <c r="L161" s="1">
        <f t="shared" si="2324"/>
        <v>203.637</v>
      </c>
      <c r="M161" s="1">
        <f t="shared" si="2324"/>
        <v>264.51900000000001</v>
      </c>
      <c r="N161" s="1">
        <f t="shared" si="2324"/>
        <v>209.37200000000001</v>
      </c>
      <c r="O161" s="1">
        <f t="shared" si="2324"/>
        <v>223.73699999999999</v>
      </c>
      <c r="P161" s="1">
        <f t="shared" si="2324"/>
        <v>252.566</v>
      </c>
      <c r="Q161" s="68">
        <f t="shared" si="2324"/>
        <v>243.46100000000001</v>
      </c>
      <c r="R161" s="68">
        <f t="shared" si="2324"/>
        <v>263.79300000000001</v>
      </c>
      <c r="S161" s="68">
        <f t="shared" si="2324"/>
        <v>353.82</v>
      </c>
      <c r="T161" s="68">
        <f t="shared" si="2324"/>
        <v>386.60899999999998</v>
      </c>
      <c r="U161" s="68">
        <f t="shared" si="2324"/>
        <v>378.79199999999997</v>
      </c>
      <c r="V161" s="68">
        <f t="shared" si="2324"/>
        <v>430.72199999999998</v>
      </c>
      <c r="W161" s="68">
        <f t="shared" si="2324"/>
        <v>491.077</v>
      </c>
      <c r="X161" s="68">
        <f t="shared" si="2324"/>
        <v>409.60399999999998</v>
      </c>
      <c r="Y161" s="68">
        <f t="shared" si="2324"/>
        <v>369.20499999999998</v>
      </c>
      <c r="Z161" s="68">
        <f t="shared" si="2324"/>
        <v>415.51799999999997</v>
      </c>
      <c r="AA161" s="68">
        <f t="shared" si="2324"/>
        <v>489.11</v>
      </c>
      <c r="AB161" s="68">
        <f t="shared" si="2324"/>
        <v>511.47899999999998</v>
      </c>
      <c r="AC161" s="68">
        <f t="shared" si="2324"/>
        <v>497.85500000000002</v>
      </c>
      <c r="AD161" s="68">
        <f t="shared" si="2324"/>
        <v>470.90100000000001</v>
      </c>
      <c r="AE161" s="68">
        <f t="shared" si="2324"/>
        <v>406.31</v>
      </c>
      <c r="AF161" s="68">
        <f t="shared" si="2324"/>
        <v>484.16699999999997</v>
      </c>
      <c r="AG161" s="68">
        <f t="shared" si="2324"/>
        <v>431.31700000000001</v>
      </c>
      <c r="AH161" s="68">
        <f t="shared" si="2324"/>
        <v>426.33499999999998</v>
      </c>
      <c r="AI161" s="68">
        <f t="shared" si="2324"/>
        <v>377.41800000000001</v>
      </c>
      <c r="AJ161" s="68">
        <f t="shared" ref="AJ161" si="2325">IF(ISNUMBER(AJ50-AJ87-AJ124),IF(ROUND(AJ50-AJ87-AJ124,3)&lt;0,ROUND(AJ50-AJ87-AJ124,3)+0.001,ROUND(AJ50-AJ87-AJ124,3)),"…")</f>
        <v>440.435</v>
      </c>
      <c r="AL161" t="s">
        <v>11</v>
      </c>
      <c r="AM161" s="35">
        <f>IF(ISNUMBER(B161/B$13),B161/B$13,"…")</f>
        <v>0</v>
      </c>
      <c r="AN161" s="35">
        <f t="shared" ref="AN161" si="2326">IF(ISNUMBER(C161/C$13),C161/C$13,"…")</f>
        <v>0</v>
      </c>
      <c r="AO161" s="35">
        <f t="shared" ref="AO161" si="2327">IF(ISNUMBER(D161/D$13),D161/D$13,"…")</f>
        <v>0</v>
      </c>
      <c r="AP161" s="35">
        <f t="shared" ref="AP161" si="2328">IF(ISNUMBER(E161/E$13),E161/E$13,"…")</f>
        <v>0</v>
      </c>
      <c r="AQ161" s="35">
        <f t="shared" ref="AQ161" si="2329">IF(ISNUMBER(F161/F$13),F161/F$13,"…")</f>
        <v>0</v>
      </c>
      <c r="AR161" s="35">
        <f t="shared" ref="AR161" si="2330">IF(ISNUMBER(G161/G$13),G161/G$13,"…")</f>
        <v>0</v>
      </c>
      <c r="AS161" s="35">
        <f t="shared" ref="AS161" si="2331">IF(ISNUMBER(H161/H$13),H161/H$13,"…")</f>
        <v>0</v>
      </c>
      <c r="AT161" s="35">
        <f t="shared" ref="AT161" si="2332">IF(ISNUMBER(I161/I$13),I161/I$13,"…")</f>
        <v>0</v>
      </c>
      <c r="AU161" s="35">
        <f t="shared" ref="AU161" si="2333">IF(ISNUMBER(J161/J$13),J161/J$13,"…")</f>
        <v>0.16376995046780407</v>
      </c>
      <c r="AV161" s="35">
        <f t="shared" ref="AV161" si="2334">IF(ISNUMBER(K161/K$13),K161/K$13,"…")</f>
        <v>0.20356466876971607</v>
      </c>
      <c r="AW161" s="35">
        <f t="shared" ref="AW161" si="2335">IF(ISNUMBER(L161/L$13),L161/L$13,"…")</f>
        <v>0.1529610155487118</v>
      </c>
      <c r="AX161" s="35">
        <f t="shared" ref="AX161" si="2336">IF(ISNUMBER(M161/M$13),M161/M$13,"…")</f>
        <v>0.19542335854322906</v>
      </c>
      <c r="AY161" s="35">
        <f t="shared" ref="AY161" si="2337">IF(ISNUMBER(N161/N$13),N161/N$13,"…")</f>
        <v>0.14744226694281165</v>
      </c>
      <c r="AZ161" s="35">
        <f t="shared" ref="AZ161" si="2338">IF(ISNUMBER(O161/O$13),O161/O$13,"…")</f>
        <v>0.1557903048584332</v>
      </c>
      <c r="BA161" s="35">
        <f t="shared" ref="BA161" si="2339">IF(ISNUMBER(P161/P$13),P161/P$13,"…")</f>
        <v>0.17165876223216336</v>
      </c>
      <c r="BB161" s="35">
        <f t="shared" ref="BB161" si="2340">IF(ISNUMBER(Q161/Q$13),Q161/Q$13,"…")</f>
        <v>0.15949375712841665</v>
      </c>
      <c r="BC161" s="35">
        <f t="shared" ref="BC161" si="2341">IF(ISNUMBER(R161/R$13),R161/R$13,"…")</f>
        <v>0.16573555744039203</v>
      </c>
      <c r="BD161" s="35">
        <f t="shared" ref="BD161" si="2342">IF(ISNUMBER(S161/S$13),S161/S$13,"…")</f>
        <v>0.2134785565128095</v>
      </c>
      <c r="BE161" s="35">
        <f t="shared" ref="BE161" si="2343">IF(ISNUMBER(T161/T$13),T161/T$13,"…")</f>
        <v>0.23043645412686822</v>
      </c>
      <c r="BF161" s="35">
        <f t="shared" ref="BF161" si="2344">IF(ISNUMBER(U161/U$13),U161/U$13,"…")</f>
        <v>0.21784040150651202</v>
      </c>
      <c r="BG161" s="35">
        <f t="shared" ref="BG161" si="2345">IF(ISNUMBER(V161/V$13),V161/V$13,"…")</f>
        <v>0.2341534537365329</v>
      </c>
      <c r="BH161" s="35">
        <f t="shared" ref="BH161" si="2346">IF(ISNUMBER(W161/W$13),W161/W$13,"…")</f>
        <v>0.2556228202592265</v>
      </c>
      <c r="BI161" s="35">
        <f t="shared" ref="BI161" si="2347">IF(ISNUMBER(X161/X$13),X161/X$13,"…")</f>
        <v>0.20749812691203148</v>
      </c>
      <c r="BJ161" s="35">
        <f t="shared" ref="BJ161" si="2348">IF(ISNUMBER(Y161/Y$13),Y161/Y$13,"…")</f>
        <v>0.1796322551327324</v>
      </c>
      <c r="BK161" s="35">
        <f t="shared" ref="BK161" si="2349">IF(ISNUMBER(Z161/Z$13),Z161/Z$13,"…")</f>
        <v>0.194431862422137</v>
      </c>
      <c r="BL161" s="35">
        <f t="shared" ref="BL161" si="2350">IF(ISNUMBER(AA161/AA$13),AA161/AA$13,"…")</f>
        <v>0.22187655369384474</v>
      </c>
      <c r="BM161" s="35">
        <f t="shared" ref="BM161" si="2351">IF(ISNUMBER(AB161/AB$13),AB161/AB$13,"…")</f>
        <v>0.22821708954374784</v>
      </c>
      <c r="BN161" s="35">
        <f t="shared" ref="BN161" si="2352">IF(ISNUMBER(AC161/AC$13),AC161/AC$13,"…")</f>
        <v>0.21760918595705994</v>
      </c>
      <c r="BO161" s="35">
        <f t="shared" ref="BO161" si="2353">IF(ISNUMBER(AD161/AD$13),AD161/AD$13,"…")</f>
        <v>0.20191304593908663</v>
      </c>
      <c r="BP161" s="35">
        <f t="shared" ref="BP161:BU161" si="2354">IF(ISNUMBER(AE161/AE$13),AE161/AE$13,"…")</f>
        <v>0.17038694875643234</v>
      </c>
      <c r="BQ161" s="35">
        <f t="shared" si="2354"/>
        <v>0.20054534489357365</v>
      </c>
      <c r="BR161" s="35">
        <f t="shared" si="2354"/>
        <v>0.16739584938305049</v>
      </c>
      <c r="BS161" s="35">
        <f t="shared" si="2354"/>
        <v>0.15877375498710886</v>
      </c>
      <c r="BT161" s="35">
        <f t="shared" si="2354"/>
        <v>0.13660172542842541</v>
      </c>
      <c r="BU161" s="35">
        <f t="shared" si="2354"/>
        <v>0.1535466849067306</v>
      </c>
    </row>
    <row r="162" spans="1:73">
      <c r="A162" s="34" t="s">
        <v>12</v>
      </c>
      <c r="B162" s="1" t="str">
        <f t="shared" ref="B162:AI162" si="2355">IF(ISNUMBER(B51-B88-B125),IF(ROUND(B51-B88-B125,3)&lt;0,ROUND(B51-B88-B125,3)+0.001,ROUND(B51-B88-B125,3)),"…")</f>
        <v>…</v>
      </c>
      <c r="C162" s="1" t="str">
        <f t="shared" si="2355"/>
        <v>…</v>
      </c>
      <c r="D162" s="1" t="str">
        <f t="shared" si="2355"/>
        <v>…</v>
      </c>
      <c r="E162" s="1" t="str">
        <f t="shared" si="2355"/>
        <v>…</v>
      </c>
      <c r="F162" s="1" t="str">
        <f t="shared" si="2355"/>
        <v>…</v>
      </c>
      <c r="G162" s="1" t="str">
        <f t="shared" si="2355"/>
        <v>…</v>
      </c>
      <c r="H162" s="1" t="str">
        <f t="shared" si="2355"/>
        <v>…</v>
      </c>
      <c r="I162" s="1" t="str">
        <f t="shared" si="2355"/>
        <v>…</v>
      </c>
      <c r="J162" s="1" t="str">
        <f t="shared" si="2355"/>
        <v>…</v>
      </c>
      <c r="K162" s="1" t="str">
        <f t="shared" si="2355"/>
        <v>…</v>
      </c>
      <c r="L162" s="1" t="str">
        <f t="shared" si="2355"/>
        <v>…</v>
      </c>
      <c r="M162" s="1" t="str">
        <f t="shared" si="2355"/>
        <v>…</v>
      </c>
      <c r="N162" s="1" t="str">
        <f t="shared" si="2355"/>
        <v>…</v>
      </c>
      <c r="O162" s="1" t="str">
        <f t="shared" si="2355"/>
        <v>…</v>
      </c>
      <c r="P162" s="1">
        <f t="shared" si="2355"/>
        <v>9934.5660000000007</v>
      </c>
      <c r="Q162" s="68">
        <f t="shared" si="2355"/>
        <v>18106.580000000002</v>
      </c>
      <c r="R162" s="68">
        <f t="shared" si="2355"/>
        <v>22432.078000000001</v>
      </c>
      <c r="S162" s="68">
        <f t="shared" si="2355"/>
        <v>28813.345000000001</v>
      </c>
      <c r="T162" s="68">
        <f t="shared" si="2355"/>
        <v>45160.673999999999</v>
      </c>
      <c r="U162" s="68">
        <f t="shared" si="2355"/>
        <v>42010.936999999998</v>
      </c>
      <c r="V162" s="68">
        <f t="shared" si="2355"/>
        <v>39408.017999999996</v>
      </c>
      <c r="W162" s="68">
        <f t="shared" si="2355"/>
        <v>41067.648999999998</v>
      </c>
      <c r="X162" s="68">
        <f t="shared" si="2355"/>
        <v>59885.521999999997</v>
      </c>
      <c r="Y162" s="68">
        <f t="shared" si="2355"/>
        <v>55762.739000000001</v>
      </c>
      <c r="Z162" s="68">
        <f t="shared" si="2355"/>
        <v>51982.023999999998</v>
      </c>
      <c r="AA162" s="68">
        <f t="shared" si="2355"/>
        <v>54213.014999999999</v>
      </c>
      <c r="AB162" s="68">
        <f t="shared" si="2355"/>
        <v>66692.146999999997</v>
      </c>
      <c r="AC162" s="68">
        <f t="shared" si="2355"/>
        <v>72509.536999999997</v>
      </c>
      <c r="AD162" s="68">
        <f t="shared" si="2355"/>
        <v>69482.875</v>
      </c>
      <c r="AE162" s="68">
        <f t="shared" si="2355"/>
        <v>81760.275999999998</v>
      </c>
      <c r="AF162" s="68">
        <f t="shared" si="2355"/>
        <v>79712.976999999999</v>
      </c>
      <c r="AG162" s="68">
        <f t="shared" si="2355"/>
        <v>92314.145000000004</v>
      </c>
      <c r="AH162" s="68">
        <f t="shared" si="2355"/>
        <v>105813.227</v>
      </c>
      <c r="AI162" s="68">
        <f t="shared" si="2355"/>
        <v>107345.754</v>
      </c>
      <c r="AJ162" s="68">
        <f t="shared" ref="AJ162" si="2356">IF(ISNUMBER(AJ51-AJ88-AJ125),IF(ROUND(AJ51-AJ88-AJ125,3)&lt;0,ROUND(AJ51-AJ88-AJ125,3)+0.001,ROUND(AJ51-AJ88-AJ125,3)),"…")</f>
        <v>91985.402000000002</v>
      </c>
      <c r="AL162" t="s">
        <v>12</v>
      </c>
      <c r="AM162" s="35" t="str">
        <f>IF(ISNUMBER(B162/B$14),B162/B$14,"…")</f>
        <v>…</v>
      </c>
      <c r="AN162" s="35" t="str">
        <f t="shared" ref="AN162" si="2357">IF(ISNUMBER(C162/C$14),C162/C$14,"…")</f>
        <v>…</v>
      </c>
      <c r="AO162" s="35" t="str">
        <f t="shared" ref="AO162" si="2358">IF(ISNUMBER(D162/D$14),D162/D$14,"…")</f>
        <v>…</v>
      </c>
      <c r="AP162" s="35" t="str">
        <f t="shared" ref="AP162" si="2359">IF(ISNUMBER(E162/E$14),E162/E$14,"…")</f>
        <v>…</v>
      </c>
      <c r="AQ162" s="35" t="str">
        <f t="shared" ref="AQ162" si="2360">IF(ISNUMBER(F162/F$14),F162/F$14,"…")</f>
        <v>…</v>
      </c>
      <c r="AR162" s="35" t="str">
        <f t="shared" ref="AR162" si="2361">IF(ISNUMBER(G162/G$14),G162/G$14,"…")</f>
        <v>…</v>
      </c>
      <c r="AS162" s="35" t="str">
        <f t="shared" ref="AS162" si="2362">IF(ISNUMBER(H162/H$14),H162/H$14,"…")</f>
        <v>…</v>
      </c>
      <c r="AT162" s="35" t="str">
        <f t="shared" ref="AT162" si="2363">IF(ISNUMBER(I162/I$14),I162/I$14,"…")</f>
        <v>…</v>
      </c>
      <c r="AU162" s="35" t="str">
        <f t="shared" ref="AU162" si="2364">IF(ISNUMBER(J162/J$14),J162/J$14,"…")</f>
        <v>…</v>
      </c>
      <c r="AV162" s="35" t="str">
        <f t="shared" ref="AV162" si="2365">IF(ISNUMBER(K162/K$14),K162/K$14,"…")</f>
        <v>…</v>
      </c>
      <c r="AW162" s="35" t="str">
        <f t="shared" ref="AW162" si="2366">IF(ISNUMBER(L162/L$14),L162/L$14,"…")</f>
        <v>…</v>
      </c>
      <c r="AX162" s="35" t="str">
        <f t="shared" ref="AX162" si="2367">IF(ISNUMBER(M162/M$14),M162/M$14,"…")</f>
        <v>…</v>
      </c>
      <c r="AY162" s="35" t="str">
        <f t="shared" ref="AY162" si="2368">IF(ISNUMBER(N162/N$14),N162/N$14,"…")</f>
        <v>…</v>
      </c>
      <c r="AZ162" s="35" t="str">
        <f t="shared" ref="AZ162" si="2369">IF(ISNUMBER(O162/O$14),O162/O$14,"…")</f>
        <v>…</v>
      </c>
      <c r="BA162" s="35">
        <f t="shared" ref="BA162" si="2370">IF(ISNUMBER(P162/P$14),P162/P$14,"…")</f>
        <v>1.3837875637430205E-2</v>
      </c>
      <c r="BB162" s="35">
        <f t="shared" ref="BB162" si="2371">IF(ISNUMBER(Q162/Q$14),Q162/Q$14,"…")</f>
        <v>2.3777441244247594E-2</v>
      </c>
      <c r="BC162" s="35">
        <f t="shared" ref="BC162" si="2372">IF(ISNUMBER(R162/R$14),R162/R$14,"…")</f>
        <v>2.8885309456816815E-2</v>
      </c>
      <c r="BD162" s="35">
        <f t="shared" ref="BD162" si="2373">IF(ISNUMBER(S162/S$14),S162/S$14,"…")</f>
        <v>3.7375147805051294E-2</v>
      </c>
      <c r="BE162" s="35">
        <f t="shared" ref="BE162" si="2374">IF(ISNUMBER(T162/T$14),T162/T$14,"…")</f>
        <v>5.8942471166422115E-2</v>
      </c>
      <c r="BF162" s="35">
        <f t="shared" ref="BF162" si="2375">IF(ISNUMBER(U162/U$14),U162/U$14,"…")</f>
        <v>5.4859213973402245E-2</v>
      </c>
      <c r="BG162" s="35">
        <f t="shared" ref="BG162" si="2376">IF(ISNUMBER(V162/V$14),V162/V$14,"…")</f>
        <v>4.8456216248013079E-2</v>
      </c>
      <c r="BH162" s="35">
        <f t="shared" ref="BH162" si="2377">IF(ISNUMBER(W162/W$14),W162/W$14,"…")</f>
        <v>4.7563909163646223E-2</v>
      </c>
      <c r="BI162" s="35">
        <f t="shared" ref="BI162" si="2378">IF(ISNUMBER(X162/X$14),X162/X$14,"…")</f>
        <v>6.577125839842006E-2</v>
      </c>
      <c r="BJ162" s="35">
        <f t="shared" ref="BJ162" si="2379">IF(ISNUMBER(Y162/Y$14),Y162/Y$14,"…")</f>
        <v>5.8688591841250866E-2</v>
      </c>
      <c r="BK162" s="35">
        <f t="shared" ref="BK162" si="2380">IF(ISNUMBER(Z162/Z$14),Z162/Z$14,"…")</f>
        <v>5.2562050431475361E-2</v>
      </c>
      <c r="BL162" s="35">
        <f t="shared" ref="BL162" si="2381">IF(ISNUMBER(AA162/AA$14),AA162/AA$14,"…")</f>
        <v>5.2653725979239036E-2</v>
      </c>
      <c r="BM162" s="35">
        <f t="shared" ref="BM162" si="2382">IF(ISNUMBER(AB162/AB$14),AB162/AB$14,"…")</f>
        <v>6.3363979933238418E-2</v>
      </c>
      <c r="BN162" s="35">
        <f t="shared" ref="BN162" si="2383">IF(ISNUMBER(AC162/AC$14),AC162/AC$14,"…")</f>
        <v>6.7148402500966597E-2</v>
      </c>
      <c r="BO162" s="35">
        <f t="shared" ref="BO162" si="2384">IF(ISNUMBER(AD162/AD$14),AD162/AD$14,"…")</f>
        <v>6.3051761757396588E-2</v>
      </c>
      <c r="BP162" s="35">
        <f t="shared" ref="BP162:BU162" si="2385">IF(ISNUMBER(AE162/AE$14),AE162/AE$14,"…")</f>
        <v>7.3271416745647203E-2</v>
      </c>
      <c r="BQ162" s="35">
        <f t="shared" si="2385"/>
        <v>7.0256639213778324E-2</v>
      </c>
      <c r="BR162" s="35">
        <f t="shared" si="2385"/>
        <v>7.5643592899661063E-2</v>
      </c>
      <c r="BS162" s="35">
        <f t="shared" si="2385"/>
        <v>8.6679734064757666E-2</v>
      </c>
      <c r="BT162" s="35">
        <f t="shared" si="2385"/>
        <v>8.4407196136876986E-2</v>
      </c>
      <c r="BU162" s="35">
        <f t="shared" si="2385"/>
        <v>7.0887207651848569E-2</v>
      </c>
    </row>
    <row r="163" spans="1:73">
      <c r="A163" s="34" t="s">
        <v>13</v>
      </c>
      <c r="B163" s="1" t="str">
        <f t="shared" ref="B163:AI163" si="2386">IF(ISNUMBER(B52-B89-B126),IF(ROUND(B52-B89-B126,3)&lt;0,ROUND(B52-B89-B126,3)+0.001,ROUND(B52-B89-B126,3)),"…")</f>
        <v>…</v>
      </c>
      <c r="C163" s="1" t="str">
        <f t="shared" si="2386"/>
        <v>…</v>
      </c>
      <c r="D163" s="1" t="str">
        <f t="shared" si="2386"/>
        <v>…</v>
      </c>
      <c r="E163" s="1" t="str">
        <f t="shared" si="2386"/>
        <v>…</v>
      </c>
      <c r="F163" s="1" t="str">
        <f t="shared" si="2386"/>
        <v>…</v>
      </c>
      <c r="G163" s="1">
        <f t="shared" si="2386"/>
        <v>0</v>
      </c>
      <c r="H163" s="1">
        <f t="shared" si="2386"/>
        <v>0</v>
      </c>
      <c r="I163" s="1">
        <f t="shared" si="2386"/>
        <v>0</v>
      </c>
      <c r="J163" s="1">
        <f t="shared" si="2386"/>
        <v>0</v>
      </c>
      <c r="K163" s="1">
        <f t="shared" si="2386"/>
        <v>2052.3159999999998</v>
      </c>
      <c r="L163" s="1">
        <f t="shared" si="2386"/>
        <v>2299.0929999999998</v>
      </c>
      <c r="M163" s="1">
        <f t="shared" si="2386"/>
        <v>1745.6210000000001</v>
      </c>
      <c r="N163" s="1">
        <f t="shared" si="2386"/>
        <v>566.95500000000004</v>
      </c>
      <c r="O163" s="1">
        <f t="shared" si="2386"/>
        <v>91.552000000000007</v>
      </c>
      <c r="P163" s="1">
        <f t="shared" si="2386"/>
        <v>1726.19</v>
      </c>
      <c r="Q163" s="68">
        <f t="shared" si="2386"/>
        <v>2238.1039999999998</v>
      </c>
      <c r="R163" s="68">
        <f t="shared" si="2386"/>
        <v>3009.1219999999998</v>
      </c>
      <c r="S163" s="68">
        <f t="shared" si="2386"/>
        <v>3911.5169999999998</v>
      </c>
      <c r="T163" s="68">
        <f t="shared" si="2386"/>
        <v>13604.891</v>
      </c>
      <c r="U163" s="68">
        <f t="shared" si="2386"/>
        <v>13289.449000000001</v>
      </c>
      <c r="V163" s="68">
        <f t="shared" si="2386"/>
        <v>19458.170999999998</v>
      </c>
      <c r="W163" s="68">
        <f t="shared" si="2386"/>
        <v>30787.875</v>
      </c>
      <c r="X163" s="68">
        <f t="shared" si="2386"/>
        <v>34898.603000000003</v>
      </c>
      <c r="Y163" s="68">
        <f t="shared" si="2386"/>
        <v>28007.823</v>
      </c>
      <c r="Z163" s="68">
        <f t="shared" si="2386"/>
        <v>23075.26</v>
      </c>
      <c r="AA163" s="68">
        <f t="shared" si="2386"/>
        <v>14192.018</v>
      </c>
      <c r="AB163" s="68">
        <f t="shared" si="2386"/>
        <v>10840.804</v>
      </c>
      <c r="AC163" s="68">
        <f t="shared" si="2386"/>
        <v>8907.7810000000009</v>
      </c>
      <c r="AD163" s="68">
        <f t="shared" si="2386"/>
        <v>13819.414000000001</v>
      </c>
      <c r="AE163" s="68">
        <f t="shared" si="2386"/>
        <v>1451.91</v>
      </c>
      <c r="AF163" s="68">
        <f t="shared" si="2386"/>
        <v>1211.4190000000001</v>
      </c>
      <c r="AG163" s="68">
        <f t="shared" si="2386"/>
        <v>17891.321</v>
      </c>
      <c r="AH163" s="68">
        <f t="shared" si="2386"/>
        <v>38028.324000000001</v>
      </c>
      <c r="AI163" s="68">
        <f t="shared" si="2386"/>
        <v>50761.866999999998</v>
      </c>
      <c r="AJ163" s="68">
        <f t="shared" ref="AJ163" si="2387">IF(ISNUMBER(AJ52-AJ89-AJ126),IF(ROUND(AJ52-AJ89-AJ126,3)&lt;0,ROUND(AJ52-AJ89-AJ126,3)+0.001,ROUND(AJ52-AJ89-AJ126,3)),"…")</f>
        <v>70547.936000000002</v>
      </c>
      <c r="AL163" t="s">
        <v>13</v>
      </c>
      <c r="AM163" s="35" t="str">
        <f>IF(ISNUMBER(B163/B$15),B163/B$15,"…")</f>
        <v>…</v>
      </c>
      <c r="AN163" s="35" t="str">
        <f t="shared" ref="AN163" si="2388">IF(ISNUMBER(C163/C$15),C163/C$15,"…")</f>
        <v>…</v>
      </c>
      <c r="AO163" s="35" t="str">
        <f t="shared" ref="AO163" si="2389">IF(ISNUMBER(D163/D$15),D163/D$15,"…")</f>
        <v>…</v>
      </c>
      <c r="AP163" s="35" t="str">
        <f t="shared" ref="AP163" si="2390">IF(ISNUMBER(E163/E$15),E163/E$15,"…")</f>
        <v>…</v>
      </c>
      <c r="AQ163" s="35" t="str">
        <f t="shared" ref="AQ163" si="2391">IF(ISNUMBER(F163/F$15),F163/F$15,"…")</f>
        <v>…</v>
      </c>
      <c r="AR163" s="35">
        <f t="shared" ref="AR163" si="2392">IF(ISNUMBER(G163/G$15),G163/G$15,"…")</f>
        <v>0</v>
      </c>
      <c r="AS163" s="35">
        <f t="shared" ref="AS163" si="2393">IF(ISNUMBER(H163/H$15),H163/H$15,"…")</f>
        <v>0</v>
      </c>
      <c r="AT163" s="35">
        <f t="shared" ref="AT163" si="2394">IF(ISNUMBER(I163/I$15),I163/I$15,"…")</f>
        <v>0</v>
      </c>
      <c r="AU163" s="35">
        <f t="shared" ref="AU163" si="2395">IF(ISNUMBER(J163/J$15),J163/J$15,"…")</f>
        <v>0</v>
      </c>
      <c r="AV163" s="35">
        <f t="shared" ref="AV163" si="2396">IF(ISNUMBER(K163/K$15),K163/K$15,"…")</f>
        <v>3.2949083939765887E-2</v>
      </c>
      <c r="AW163" s="35">
        <f t="shared" ref="AW163" si="2397">IF(ISNUMBER(L163/L$15),L163/L$15,"…")</f>
        <v>2.9901946911273337E-2</v>
      </c>
      <c r="AX163" s="35">
        <f t="shared" ref="AX163" si="2398">IF(ISNUMBER(M163/M$15),M163/M$15,"…")</f>
        <v>2.0436980134864419E-2</v>
      </c>
      <c r="AY163" s="35">
        <f t="shared" ref="AY163" si="2399">IF(ISNUMBER(N163/N$15),N163/N$15,"…")</f>
        <v>6.0999441235198371E-3</v>
      </c>
      <c r="AZ163" s="35">
        <f t="shared" ref="AZ163" si="2400">IF(ISNUMBER(O163/O$15),O163/O$15,"…")</f>
        <v>9.5364406728903049E-4</v>
      </c>
      <c r="BA163" s="35">
        <f t="shared" ref="BA163" si="2401">IF(ISNUMBER(P163/P$15),P163/P$15,"…")</f>
        <v>1.5598524932333485E-2</v>
      </c>
      <c r="BB163" s="35">
        <f t="shared" ref="BB163" si="2402">IF(ISNUMBER(Q163/Q$15),Q163/Q$15,"…")</f>
        <v>1.5466329989015822E-2</v>
      </c>
      <c r="BC163" s="35">
        <f t="shared" ref="BC163" si="2403">IF(ISNUMBER(R163/R$15),R163/R$15,"…")</f>
        <v>1.6699374062467222E-2</v>
      </c>
      <c r="BD163" s="35">
        <f t="shared" ref="BD163" si="2404">IF(ISNUMBER(S163/S$15),S163/S$15,"…")</f>
        <v>1.7848132784967826E-2</v>
      </c>
      <c r="BE163" s="35">
        <f t="shared" ref="BE163" si="2405">IF(ISNUMBER(T163/T$15),T163/T$15,"…")</f>
        <v>5.8159374635298688E-2</v>
      </c>
      <c r="BF163" s="35">
        <f t="shared" ref="BF163" si="2406">IF(ISNUMBER(U163/U$15),U163/U$15,"…")</f>
        <v>5.0322314725548371E-2</v>
      </c>
      <c r="BG163" s="35">
        <f t="shared" ref="BG163" si="2407">IF(ISNUMBER(V163/V$15),V163/V$15,"…")</f>
        <v>6.3605319028963409E-2</v>
      </c>
      <c r="BH163" s="35">
        <f t="shared" ref="BH163" si="2408">IF(ISNUMBER(W163/W$15),W163/W$15,"…")</f>
        <v>8.5214086453844637E-2</v>
      </c>
      <c r="BI163" s="35">
        <f t="shared" ref="BI163" si="2409">IF(ISNUMBER(X163/X$15),X163/X$15,"…")</f>
        <v>8.5522984180555331E-2</v>
      </c>
      <c r="BJ163" s="35">
        <f t="shared" ref="BJ163" si="2410">IF(ISNUMBER(Y163/Y$15),Y163/Y$15,"…")</f>
        <v>6.0891774014606027E-2</v>
      </c>
      <c r="BK163" s="35">
        <f t="shared" ref="BK163" si="2411">IF(ISNUMBER(Z163/Z$15),Z163/Z$15,"…")</f>
        <v>4.5808331761739804E-2</v>
      </c>
      <c r="BL163" s="35">
        <f t="shared" ref="BL163" si="2412">IF(ISNUMBER(AA163/AA$15),AA163/AA$15,"…")</f>
        <v>2.4989876049174634E-2</v>
      </c>
      <c r="BM163" s="35">
        <f t="shared" ref="BM163" si="2413">IF(ISNUMBER(AB163/AB$15),AB163/AB$15,"…")</f>
        <v>1.7208412067091321E-2</v>
      </c>
      <c r="BN163" s="35">
        <f t="shared" ref="BN163" si="2414">IF(ISNUMBER(AC163/AC$15),AC163/AC$15,"…")</f>
        <v>1.3570051859346947E-2</v>
      </c>
      <c r="BO163" s="35">
        <f t="shared" ref="BO163" si="2415">IF(ISNUMBER(AD163/AD$15),AD163/AD$15,"…")</f>
        <v>2.0961067791756462E-2</v>
      </c>
      <c r="BP163" s="35">
        <f t="shared" ref="BP163:BU163" si="2416">IF(ISNUMBER(AE163/AE$15),AE163/AE$15,"…")</f>
        <v>2.0846183533595451E-3</v>
      </c>
      <c r="BQ163" s="35">
        <f t="shared" si="2416"/>
        <v>1.6007974526127649E-3</v>
      </c>
      <c r="BR163" s="35">
        <f t="shared" si="2416"/>
        <v>2.0654410158679727E-2</v>
      </c>
      <c r="BS163" s="35">
        <f t="shared" si="2416"/>
        <v>4.0210354998114692E-2</v>
      </c>
      <c r="BT163" s="35">
        <f t="shared" si="2416"/>
        <v>5.2690344133349408E-2</v>
      </c>
      <c r="BU163" s="35">
        <f t="shared" si="2416"/>
        <v>6.6758073492049028E-2</v>
      </c>
    </row>
    <row r="164" spans="1:73">
      <c r="A164" s="34" t="s">
        <v>14</v>
      </c>
      <c r="B164" s="1" t="str">
        <f t="shared" ref="B164:AI164" si="2417">IF(ISNUMBER(B53-B90-B127),IF(ROUND(B53-B90-B127,3)&lt;0,ROUND(B53-B90-B127,3)+0.001,ROUND(B53-B90-B127,3)),"…")</f>
        <v>…</v>
      </c>
      <c r="C164" s="1" t="str">
        <f t="shared" si="2417"/>
        <v>…</v>
      </c>
      <c r="D164" s="1" t="str">
        <f t="shared" si="2417"/>
        <v>…</v>
      </c>
      <c r="E164" s="1" t="str">
        <f t="shared" si="2417"/>
        <v>…</v>
      </c>
      <c r="F164" s="1" t="str">
        <f t="shared" si="2417"/>
        <v>…</v>
      </c>
      <c r="G164" s="1" t="str">
        <f t="shared" si="2417"/>
        <v>…</v>
      </c>
      <c r="H164" s="1">
        <f t="shared" si="2417"/>
        <v>0</v>
      </c>
      <c r="I164" s="1">
        <f t="shared" si="2417"/>
        <v>0</v>
      </c>
      <c r="J164" s="1">
        <f t="shared" si="2417"/>
        <v>0</v>
      </c>
      <c r="K164" s="1">
        <f t="shared" si="2417"/>
        <v>0</v>
      </c>
      <c r="L164" s="1">
        <f t="shared" si="2417"/>
        <v>64.454999999999998</v>
      </c>
      <c r="M164" s="1">
        <f t="shared" si="2417"/>
        <v>71.468000000000004</v>
      </c>
      <c r="N164" s="1">
        <f t="shared" si="2417"/>
        <v>77.738</v>
      </c>
      <c r="O164" s="1">
        <f t="shared" si="2417"/>
        <v>84.415000000000006</v>
      </c>
      <c r="P164" s="1">
        <f t="shared" si="2417"/>
        <v>93.363</v>
      </c>
      <c r="Q164" s="68">
        <f t="shared" si="2417"/>
        <v>96.69</v>
      </c>
      <c r="R164" s="68">
        <f t="shared" si="2417"/>
        <v>87.114999999999995</v>
      </c>
      <c r="S164" s="68">
        <f t="shared" si="2417"/>
        <v>76.593000000000004</v>
      </c>
      <c r="T164" s="68">
        <f t="shared" si="2417"/>
        <v>77.766999999999996</v>
      </c>
      <c r="U164" s="68">
        <f t="shared" si="2417"/>
        <v>126.711</v>
      </c>
      <c r="V164" s="68">
        <f t="shared" si="2417"/>
        <v>115.321</v>
      </c>
      <c r="W164" s="68">
        <f t="shared" si="2417"/>
        <v>94.034000000000006</v>
      </c>
      <c r="X164" s="68">
        <f t="shared" si="2417"/>
        <v>72.463999999999999</v>
      </c>
      <c r="Y164" s="68">
        <f t="shared" si="2417"/>
        <v>81.731999999999999</v>
      </c>
      <c r="Z164" s="68">
        <f t="shared" si="2417"/>
        <v>66.891999999999996</v>
      </c>
      <c r="AA164" s="68">
        <f t="shared" si="2417"/>
        <v>51.896000000000001</v>
      </c>
      <c r="AB164" s="68">
        <f t="shared" si="2417"/>
        <v>32.581000000000003</v>
      </c>
      <c r="AC164" s="68">
        <f t="shared" si="2417"/>
        <v>4.9550000000000001</v>
      </c>
      <c r="AD164" s="68">
        <f t="shared" si="2417"/>
        <v>2.5270000000000001</v>
      </c>
      <c r="AE164" s="68">
        <f t="shared" si="2417"/>
        <v>1.6259999999999999</v>
      </c>
      <c r="AF164" s="68">
        <f t="shared" si="2417"/>
        <v>1.85</v>
      </c>
      <c r="AG164" s="68">
        <f t="shared" si="2417"/>
        <v>4.5650000000000004</v>
      </c>
      <c r="AH164" s="68">
        <f t="shared" si="2417"/>
        <v>1.7999999999999999E-2</v>
      </c>
      <c r="AI164" s="68">
        <f t="shared" si="2417"/>
        <v>15.964</v>
      </c>
      <c r="AJ164" s="68">
        <f t="shared" ref="AJ164" si="2418">IF(ISNUMBER(AJ53-AJ90-AJ127),IF(ROUND(AJ53-AJ90-AJ127,3)&lt;0,ROUND(AJ53-AJ90-AJ127,3)+0.001,ROUND(AJ53-AJ90-AJ127,3)),"…")</f>
        <v>54.295000000000002</v>
      </c>
      <c r="AL164" t="s">
        <v>14</v>
      </c>
      <c r="AM164" s="35" t="str">
        <f>IF(ISNUMBER(B164/B$16),B164/B$16,"…")</f>
        <v>…</v>
      </c>
      <c r="AN164" s="35" t="str">
        <f t="shared" ref="AN164" si="2419">IF(ISNUMBER(C164/C$16),C164/C$16,"…")</f>
        <v>…</v>
      </c>
      <c r="AO164" s="35" t="str">
        <f t="shared" ref="AO164" si="2420">IF(ISNUMBER(D164/D$16),D164/D$16,"…")</f>
        <v>…</v>
      </c>
      <c r="AP164" s="35" t="str">
        <f t="shared" ref="AP164" si="2421">IF(ISNUMBER(E164/E$16),E164/E$16,"…")</f>
        <v>…</v>
      </c>
      <c r="AQ164" s="35" t="str">
        <f t="shared" ref="AQ164" si="2422">IF(ISNUMBER(F164/F$16),F164/F$16,"…")</f>
        <v>…</v>
      </c>
      <c r="AR164" s="35" t="str">
        <f t="shared" ref="AR164" si="2423">IF(ISNUMBER(G164/G$16),G164/G$16,"…")</f>
        <v>…</v>
      </c>
      <c r="AS164" s="35">
        <f t="shared" ref="AS164" si="2424">IF(ISNUMBER(H164/H$16),H164/H$16,"…")</f>
        <v>0</v>
      </c>
      <c r="AT164" s="35">
        <f t="shared" ref="AT164" si="2425">IF(ISNUMBER(I164/I$16),I164/I$16,"…")</f>
        <v>0</v>
      </c>
      <c r="AU164" s="35">
        <f t="shared" ref="AU164" si="2426">IF(ISNUMBER(J164/J$16),J164/J$16,"…")</f>
        <v>0</v>
      </c>
      <c r="AV164" s="35">
        <f t="shared" ref="AV164" si="2427">IF(ISNUMBER(K164/K$16),K164/K$16,"…")</f>
        <v>0</v>
      </c>
      <c r="AW164" s="35">
        <f t="shared" ref="AW164" si="2428">IF(ISNUMBER(L164/L$16),L164/L$16,"…")</f>
        <v>0.26179935012185218</v>
      </c>
      <c r="AX164" s="35">
        <f t="shared" ref="AX164" si="2429">IF(ISNUMBER(M164/M$16),M164/M$16,"…")</f>
        <v>0.3025318223956856</v>
      </c>
      <c r="AY164" s="35">
        <f t="shared" ref="AY164" si="2430">IF(ISNUMBER(N164/N$16),N164/N$16,"…")</f>
        <v>0.32521325150499714</v>
      </c>
      <c r="AZ164" s="35">
        <f t="shared" ref="AZ164" si="2431">IF(ISNUMBER(O164/O$16),O164/O$16,"…")</f>
        <v>0.3441955857828447</v>
      </c>
      <c r="BA164" s="35">
        <f t="shared" ref="BA164" si="2432">IF(ISNUMBER(P164/P$16),P164/P$16,"…")</f>
        <v>0.36353194041008946</v>
      </c>
      <c r="BB164" s="35">
        <f t="shared" ref="BB164" si="2433">IF(ISNUMBER(Q164/Q$16),Q164/Q$16,"…")</f>
        <v>0.36259520514810939</v>
      </c>
      <c r="BC164" s="35">
        <f t="shared" ref="BC164" si="2434">IF(ISNUMBER(R164/R$16),R164/R$16,"…")</f>
        <v>0.3172455735293046</v>
      </c>
      <c r="BD164" s="35">
        <f t="shared" ref="BD164" si="2435">IF(ISNUMBER(S164/S$16),S164/S$16,"…")</f>
        <v>0.28960721739919543</v>
      </c>
      <c r="BE164" s="35">
        <f t="shared" ref="BE164" si="2436">IF(ISNUMBER(T164/T$16),T164/T$16,"…")</f>
        <v>0.29175936521037721</v>
      </c>
      <c r="BF164" s="35">
        <f t="shared" ref="BF164" si="2437">IF(ISNUMBER(U164/U$16),U164/U$16,"…")</f>
        <v>0.35807622094239061</v>
      </c>
      <c r="BG164" s="35">
        <f t="shared" ref="BG164" si="2438">IF(ISNUMBER(V164/V$16),V164/V$16,"…")</f>
        <v>0.32479573702250625</v>
      </c>
      <c r="BH164" s="35">
        <f t="shared" ref="BH164" si="2439">IF(ISNUMBER(W164/W$16),W164/W$16,"…")</f>
        <v>0.24808267135918619</v>
      </c>
      <c r="BI164" s="35">
        <f t="shared" ref="BI164" si="2440">IF(ISNUMBER(X164/X$16),X164/X$16,"…")</f>
        <v>0.18044768277225651</v>
      </c>
      <c r="BJ164" s="35">
        <f t="shared" ref="BJ164" si="2441">IF(ISNUMBER(Y164/Y$16),Y164/Y$16,"…")</f>
        <v>0.18887833556339736</v>
      </c>
      <c r="BK164" s="35">
        <f t="shared" ref="BK164" si="2442">IF(ISNUMBER(Z164/Z$16),Z164/Z$16,"…")</f>
        <v>0.14957258268283466</v>
      </c>
      <c r="BL164" s="35">
        <f t="shared" ref="BL164" si="2443">IF(ISNUMBER(AA164/AA$16),AA164/AA$16,"…")</f>
        <v>0.11382449060162744</v>
      </c>
      <c r="BM164" s="35">
        <f t="shared" ref="BM164" si="2444">IF(ISNUMBER(AB164/AB$16),AB164/AB$16,"…")</f>
        <v>7.3043544543312522E-2</v>
      </c>
      <c r="BN164" s="35">
        <f t="shared" ref="BN164" si="2445">IF(ISNUMBER(AC164/AC$16),AC164/AC$16,"…")</f>
        <v>1.1307518872488613E-2</v>
      </c>
      <c r="BO164" s="35">
        <f t="shared" ref="BO164" si="2446">IF(ISNUMBER(AD164/AD$16),AD164/AD$16,"…")</f>
        <v>6.0153776571687028E-3</v>
      </c>
      <c r="BP164" s="35">
        <f t="shared" ref="BP164:BU164" si="2447">IF(ISNUMBER(AE164/AE$16),AE164/AE$16,"…")</f>
        <v>4.0087077218163925E-3</v>
      </c>
      <c r="BQ164" s="35">
        <f t="shared" si="2447"/>
        <v>4.6841609528342973E-3</v>
      </c>
      <c r="BR164" s="35">
        <f t="shared" si="2447"/>
        <v>1.0480640088161354E-2</v>
      </c>
      <c r="BS164" s="35">
        <f t="shared" si="2447"/>
        <v>4.0033806325341397E-5</v>
      </c>
      <c r="BT164" s="35">
        <f t="shared" si="2447"/>
        <v>3.3226145504875487E-2</v>
      </c>
      <c r="BU164" s="35">
        <f t="shared" si="2447"/>
        <v>0.11276969601302683</v>
      </c>
    </row>
    <row r="165" spans="1:73">
      <c r="A165" s="34" t="s">
        <v>15</v>
      </c>
      <c r="B165" s="1" t="str">
        <f t="shared" ref="B165:AI165" si="2448">IF(ISNUMBER(B54-B91-B128),IF(ROUND(B54-B91-B128,3)&lt;0,ROUND(B54-B91-B128,3)+0.001,ROUND(B54-B91-B128,3)),"…")</f>
        <v>…</v>
      </c>
      <c r="C165" s="1" t="str">
        <f t="shared" si="2448"/>
        <v>…</v>
      </c>
      <c r="D165" s="1" t="str">
        <f t="shared" si="2448"/>
        <v>…</v>
      </c>
      <c r="E165" s="1" t="str">
        <f t="shared" si="2448"/>
        <v>…</v>
      </c>
      <c r="F165" s="1" t="str">
        <f t="shared" si="2448"/>
        <v>…</v>
      </c>
      <c r="G165" s="1" t="str">
        <f t="shared" si="2448"/>
        <v>…</v>
      </c>
      <c r="H165" s="1" t="str">
        <f t="shared" si="2448"/>
        <v>…</v>
      </c>
      <c r="I165" s="1" t="str">
        <f t="shared" si="2448"/>
        <v>…</v>
      </c>
      <c r="J165" s="1" t="str">
        <f t="shared" si="2448"/>
        <v>…</v>
      </c>
      <c r="K165" s="1" t="str">
        <f t="shared" si="2448"/>
        <v>…</v>
      </c>
      <c r="L165" s="1" t="str">
        <f t="shared" si="2448"/>
        <v>…</v>
      </c>
      <c r="M165" s="1" t="str">
        <f t="shared" si="2448"/>
        <v>…</v>
      </c>
      <c r="N165" s="1">
        <f t="shared" si="2448"/>
        <v>7.734</v>
      </c>
      <c r="O165" s="1">
        <f t="shared" si="2448"/>
        <v>10.455</v>
      </c>
      <c r="P165" s="1">
        <f t="shared" si="2448"/>
        <v>11.6</v>
      </c>
      <c r="Q165" s="68">
        <f t="shared" si="2448"/>
        <v>12.821</v>
      </c>
      <c r="R165" s="68">
        <f t="shared" si="2448"/>
        <v>12.74</v>
      </c>
      <c r="S165" s="68">
        <f t="shared" si="2448"/>
        <v>10.802</v>
      </c>
      <c r="T165" s="68">
        <f t="shared" si="2448"/>
        <v>13.143000000000001</v>
      </c>
      <c r="U165" s="68">
        <f t="shared" si="2448"/>
        <v>11.79</v>
      </c>
      <c r="V165" s="68">
        <f t="shared" si="2448"/>
        <v>14.308999999999999</v>
      </c>
      <c r="W165" s="68">
        <f t="shared" si="2448"/>
        <v>23.007000000000001</v>
      </c>
      <c r="X165" s="68">
        <f t="shared" si="2448"/>
        <v>29.762</v>
      </c>
      <c r="Y165" s="68">
        <f t="shared" si="2448"/>
        <v>36.76</v>
      </c>
      <c r="Z165" s="68">
        <f t="shared" si="2448"/>
        <v>38.933</v>
      </c>
      <c r="AA165" s="68">
        <f t="shared" si="2448"/>
        <v>38.771000000000001</v>
      </c>
      <c r="AB165" s="68">
        <f t="shared" si="2448"/>
        <v>39.381999999999998</v>
      </c>
      <c r="AC165" s="68">
        <f t="shared" si="2448"/>
        <v>38.890999999999998</v>
      </c>
      <c r="AD165" s="68">
        <f t="shared" si="2448"/>
        <v>34.273000000000003</v>
      </c>
      <c r="AE165" s="68">
        <f t="shared" si="2448"/>
        <v>30.565999999999999</v>
      </c>
      <c r="AF165" s="68">
        <f t="shared" si="2448"/>
        <v>27.036000000000001</v>
      </c>
      <c r="AG165" s="68">
        <f t="shared" si="2448"/>
        <v>21.315000000000001</v>
      </c>
      <c r="AH165" s="68">
        <f t="shared" si="2448"/>
        <v>31.826000000000001</v>
      </c>
      <c r="AI165" s="68">
        <f t="shared" si="2448"/>
        <v>46.654000000000003</v>
      </c>
      <c r="AJ165" s="68">
        <f t="shared" ref="AJ165" si="2449">IF(ISNUMBER(AJ54-AJ91-AJ128),IF(ROUND(AJ54-AJ91-AJ128,3)&lt;0,ROUND(AJ54-AJ91-AJ128,3)+0.001,ROUND(AJ54-AJ91-AJ128,3)),"…")</f>
        <v>50.137999999999998</v>
      </c>
      <c r="AL165" t="s">
        <v>15</v>
      </c>
      <c r="AM165" s="35" t="str">
        <f>IF(ISNUMBER(B165/B$17),B165/B$17,"…")</f>
        <v>…</v>
      </c>
      <c r="AN165" s="35" t="str">
        <f t="shared" ref="AN165" si="2450">IF(ISNUMBER(C165/C$17),C165/C$17,"…")</f>
        <v>…</v>
      </c>
      <c r="AO165" s="35" t="str">
        <f t="shared" ref="AO165" si="2451">IF(ISNUMBER(D165/D$17),D165/D$17,"…")</f>
        <v>…</v>
      </c>
      <c r="AP165" s="35" t="str">
        <f t="shared" ref="AP165" si="2452">IF(ISNUMBER(E165/E$17),E165/E$17,"…")</f>
        <v>…</v>
      </c>
      <c r="AQ165" s="35" t="str">
        <f t="shared" ref="AQ165" si="2453">IF(ISNUMBER(F165/F$17),F165/F$17,"…")</f>
        <v>…</v>
      </c>
      <c r="AR165" s="35" t="str">
        <f t="shared" ref="AR165" si="2454">IF(ISNUMBER(G165/G$17),G165/G$17,"…")</f>
        <v>…</v>
      </c>
      <c r="AS165" s="35" t="str">
        <f t="shared" ref="AS165" si="2455">IF(ISNUMBER(H165/H$17),H165/H$17,"…")</f>
        <v>…</v>
      </c>
      <c r="AT165" s="35" t="str">
        <f t="shared" ref="AT165" si="2456">IF(ISNUMBER(I165/I$17),I165/I$17,"…")</f>
        <v>…</v>
      </c>
      <c r="AU165" s="35" t="str">
        <f t="shared" ref="AU165" si="2457">IF(ISNUMBER(J165/J$17),J165/J$17,"…")</f>
        <v>…</v>
      </c>
      <c r="AV165" s="35" t="str">
        <f t="shared" ref="AV165" si="2458">IF(ISNUMBER(K165/K$17),K165/K$17,"…")</f>
        <v>…</v>
      </c>
      <c r="AW165" s="35" t="str">
        <f t="shared" ref="AW165" si="2459">IF(ISNUMBER(L165/L$17),L165/L$17,"…")</f>
        <v>…</v>
      </c>
      <c r="AX165" s="35" t="str">
        <f t="shared" ref="AX165" si="2460">IF(ISNUMBER(M165/M$17),M165/M$17,"…")</f>
        <v>…</v>
      </c>
      <c r="AY165" s="35">
        <f t="shared" ref="AY165" si="2461">IF(ISNUMBER(N165/N$17),N165/N$17,"…")</f>
        <v>0.22477330853289931</v>
      </c>
      <c r="AZ165" s="35">
        <f t="shared" ref="AZ165" si="2462">IF(ISNUMBER(O165/O$17),O165/O$17,"…")</f>
        <v>0.29073162592808877</v>
      </c>
      <c r="BA165" s="35">
        <f t="shared" ref="BA165" si="2463">IF(ISNUMBER(P165/P$17),P165/P$17,"…")</f>
        <v>0.30956447480785654</v>
      </c>
      <c r="BB165" s="35">
        <f t="shared" ref="BB165" si="2464">IF(ISNUMBER(Q165/Q$17),Q165/Q$17,"…")</f>
        <v>0.36174595113142599</v>
      </c>
      <c r="BC165" s="35">
        <f t="shared" ref="BC165" si="2465">IF(ISNUMBER(R165/R$17),R165/R$17,"…")</f>
        <v>0.36201409411229823</v>
      </c>
      <c r="BD165" s="35">
        <f t="shared" ref="BD165" si="2466">IF(ISNUMBER(S165/S$17),S165/S$17,"…")</f>
        <v>0.36494476164735296</v>
      </c>
      <c r="BE165" s="35">
        <f t="shared" ref="BE165" si="2467">IF(ISNUMBER(T165/T$17),T165/T$17,"…")</f>
        <v>0.42348960850652489</v>
      </c>
      <c r="BF165" s="35">
        <f t="shared" ref="BF165" si="2468">IF(ISNUMBER(U165/U$17),U165/U$17,"…")</f>
        <v>0.36839145106861643</v>
      </c>
      <c r="BG165" s="35">
        <f t="shared" ref="BG165" si="2469">IF(ISNUMBER(V165/V$17),V165/V$17,"…")</f>
        <v>0.33108889814429171</v>
      </c>
      <c r="BH165" s="35">
        <f t="shared" ref="BH165" si="2470">IF(ISNUMBER(W165/W$17),W165/W$17,"…")</f>
        <v>0.43967741319013132</v>
      </c>
      <c r="BI165" s="35">
        <f t="shared" ref="BI165" si="2471">IF(ISNUMBER(X165/X$17),X165/X$17,"…")</f>
        <v>0.42061675004946442</v>
      </c>
      <c r="BJ165" s="35">
        <f t="shared" ref="BJ165" si="2472">IF(ISNUMBER(Y165/Y$17),Y165/Y$17,"…")</f>
        <v>0.46491039471853696</v>
      </c>
      <c r="BK165" s="35">
        <f t="shared" ref="BK165" si="2473">IF(ISNUMBER(Z165/Z$17),Z165/Z$17,"…")</f>
        <v>0.49582282672372069</v>
      </c>
      <c r="BL165" s="35">
        <f t="shared" ref="BL165" si="2474">IF(ISNUMBER(AA165/AA$17),AA165/AA$17,"…")</f>
        <v>0.47082468092340951</v>
      </c>
      <c r="BM165" s="35">
        <f t="shared" ref="BM165" si="2475">IF(ISNUMBER(AB165/AB$17),AB165/AB$17,"…")</f>
        <v>0.48002827854365498</v>
      </c>
      <c r="BN165" s="35">
        <f t="shared" ref="BN165" si="2476">IF(ISNUMBER(AC165/AC$17),AC165/AC$17,"…")</f>
        <v>0.46189384672026984</v>
      </c>
      <c r="BO165" s="35">
        <f t="shared" ref="BO165" si="2477">IF(ISNUMBER(AD165/AD$17),AD165/AD$17,"…")</f>
        <v>0.41854529467796697</v>
      </c>
      <c r="BP165" s="35">
        <f t="shared" ref="BP165:BU165" si="2478">IF(ISNUMBER(AE165/AE$17),AE165/AE$17,"…")</f>
        <v>0.33964486521323645</v>
      </c>
      <c r="BQ165" s="35">
        <f t="shared" si="2478"/>
        <v>0.30523285351397123</v>
      </c>
      <c r="BR165" s="35">
        <f t="shared" si="2478"/>
        <v>0.14680257584627571</v>
      </c>
      <c r="BS165" s="35">
        <f t="shared" si="2478"/>
        <v>0.19177372315553523</v>
      </c>
      <c r="BT165" s="35">
        <f t="shared" si="2478"/>
        <v>0.25965916047953519</v>
      </c>
      <c r="BU165" s="35">
        <f t="shared" si="2478"/>
        <v>0.26064670409648572</v>
      </c>
    </row>
    <row r="166" spans="1:73">
      <c r="A166" s="34" t="s">
        <v>17</v>
      </c>
      <c r="B166" s="1" t="str">
        <f t="shared" ref="B166:AI166" si="2479">IF(ISNUMBER(B55-B92-B129),IF(ROUND(B55-B92-B129,3)&lt;0,ROUND(B55-B92-B129,3)+0.001,ROUND(B55-B92-B129,3)),"…")</f>
        <v>…</v>
      </c>
      <c r="C166" s="1" t="str">
        <f t="shared" si="2479"/>
        <v>…</v>
      </c>
      <c r="D166" s="1" t="str">
        <f t="shared" si="2479"/>
        <v>…</v>
      </c>
      <c r="E166" s="1" t="str">
        <f t="shared" si="2479"/>
        <v>…</v>
      </c>
      <c r="F166" s="1" t="str">
        <f t="shared" si="2479"/>
        <v>…</v>
      </c>
      <c r="G166" s="1" t="str">
        <f t="shared" si="2479"/>
        <v>…</v>
      </c>
      <c r="H166" s="1" t="str">
        <f t="shared" si="2479"/>
        <v>…</v>
      </c>
      <c r="I166" s="1" t="str">
        <f t="shared" si="2479"/>
        <v>…</v>
      </c>
      <c r="J166" s="1" t="str">
        <f t="shared" si="2479"/>
        <v>…</v>
      </c>
      <c r="K166" s="1" t="str">
        <f t="shared" si="2479"/>
        <v>…</v>
      </c>
      <c r="L166" s="1" t="str">
        <f t="shared" si="2479"/>
        <v>…</v>
      </c>
      <c r="M166" s="1" t="str">
        <f t="shared" si="2479"/>
        <v>…</v>
      </c>
      <c r="N166" s="1" t="str">
        <f t="shared" si="2479"/>
        <v>…</v>
      </c>
      <c r="O166" s="1" t="str">
        <f t="shared" si="2479"/>
        <v>…</v>
      </c>
      <c r="P166" s="1">
        <f t="shared" si="2479"/>
        <v>332.262</v>
      </c>
      <c r="Q166" s="68">
        <f t="shared" si="2479"/>
        <v>431.51900000000001</v>
      </c>
      <c r="R166" s="68">
        <f t="shared" si="2479"/>
        <v>463.88</v>
      </c>
      <c r="S166" s="68">
        <f t="shared" si="2479"/>
        <v>766.95600000000002</v>
      </c>
      <c r="T166" s="68">
        <f t="shared" si="2479"/>
        <v>744.65499999999997</v>
      </c>
      <c r="U166" s="68">
        <f t="shared" si="2479"/>
        <v>714.97799999999995</v>
      </c>
      <c r="V166" s="68">
        <f t="shared" si="2479"/>
        <v>327.53399999999999</v>
      </c>
      <c r="W166" s="68">
        <f t="shared" si="2479"/>
        <v>414.62400000000002</v>
      </c>
      <c r="X166" s="68">
        <f t="shared" si="2479"/>
        <v>152.97300000000001</v>
      </c>
      <c r="Y166" s="68">
        <f t="shared" si="2479"/>
        <v>174.405</v>
      </c>
      <c r="Z166" s="68">
        <f t="shared" si="2479"/>
        <v>179.39400000000001</v>
      </c>
      <c r="AA166" s="68">
        <f t="shared" si="2479"/>
        <v>41.473999999999997</v>
      </c>
      <c r="AB166" s="68">
        <f t="shared" si="2479"/>
        <v>122.86799999999999</v>
      </c>
      <c r="AC166" s="68">
        <f t="shared" si="2479"/>
        <v>224.255</v>
      </c>
      <c r="AD166" s="68">
        <f t="shared" si="2479"/>
        <v>282.81099999999998</v>
      </c>
      <c r="AE166" s="68">
        <f t="shared" si="2479"/>
        <v>343.09300000000002</v>
      </c>
      <c r="AF166" s="68">
        <f t="shared" si="2479"/>
        <v>367.18099999999998</v>
      </c>
      <c r="AG166" s="68">
        <f t="shared" si="2479"/>
        <v>386.37900000000002</v>
      </c>
      <c r="AH166" s="68">
        <f t="shared" si="2479"/>
        <v>557.09100000000001</v>
      </c>
      <c r="AI166" s="68">
        <f t="shared" si="2479"/>
        <v>749.99</v>
      </c>
      <c r="AJ166" s="68">
        <f t="shared" ref="AJ166" si="2480">IF(ISNUMBER(AJ55-AJ92-AJ129),IF(ROUND(AJ55-AJ92-AJ129,3)&lt;0,ROUND(AJ55-AJ92-AJ129,3)+0.001,ROUND(AJ55-AJ92-AJ129,3)),"…")</f>
        <v>790.37900000000002</v>
      </c>
      <c r="AL166" t="s">
        <v>17</v>
      </c>
      <c r="AM166" s="35" t="str">
        <f>IF(ISNUMBER(B166/B$18),B166/B$18,"…")</f>
        <v>…</v>
      </c>
      <c r="AN166" s="35" t="str">
        <f t="shared" ref="AN166" si="2481">IF(ISNUMBER(C166/C$18),C166/C$18,"…")</f>
        <v>…</v>
      </c>
      <c r="AO166" s="35" t="str">
        <f t="shared" ref="AO166" si="2482">IF(ISNUMBER(D166/D$18),D166/D$18,"…")</f>
        <v>…</v>
      </c>
      <c r="AP166" s="35" t="str">
        <f t="shared" ref="AP166" si="2483">IF(ISNUMBER(E166/E$18),E166/E$18,"…")</f>
        <v>…</v>
      </c>
      <c r="AQ166" s="35" t="str">
        <f t="shared" ref="AQ166" si="2484">IF(ISNUMBER(F166/F$18),F166/F$18,"…")</f>
        <v>…</v>
      </c>
      <c r="AR166" s="35" t="str">
        <f t="shared" ref="AR166" si="2485">IF(ISNUMBER(G166/G$18),G166/G$18,"…")</f>
        <v>…</v>
      </c>
      <c r="AS166" s="35" t="str">
        <f t="shared" ref="AS166" si="2486">IF(ISNUMBER(H166/H$18),H166/H$18,"…")</f>
        <v>…</v>
      </c>
      <c r="AT166" s="35" t="str">
        <f t="shared" ref="AT166" si="2487">IF(ISNUMBER(I166/I$18),I166/I$18,"…")</f>
        <v>…</v>
      </c>
      <c r="AU166" s="35" t="str">
        <f t="shared" ref="AU166" si="2488">IF(ISNUMBER(J166/J$18),J166/J$18,"…")</f>
        <v>…</v>
      </c>
      <c r="AV166" s="35" t="str">
        <f t="shared" ref="AV166" si="2489">IF(ISNUMBER(K166/K$18),K166/K$18,"…")</f>
        <v>…</v>
      </c>
      <c r="AW166" s="35" t="str">
        <f t="shared" ref="AW166" si="2490">IF(ISNUMBER(L166/L$18),L166/L$18,"…")</f>
        <v>…</v>
      </c>
      <c r="AX166" s="35" t="str">
        <f t="shared" ref="AX166" si="2491">IF(ISNUMBER(M166/M$18),M166/M$18,"…")</f>
        <v>…</v>
      </c>
      <c r="AY166" s="35" t="str">
        <f t="shared" ref="AY166" si="2492">IF(ISNUMBER(N166/N$18),N166/N$18,"…")</f>
        <v>…</v>
      </c>
      <c r="AZ166" s="35" t="str">
        <f t="shared" ref="AZ166" si="2493">IF(ISNUMBER(O166/O$18),O166/O$18,"…")</f>
        <v>…</v>
      </c>
      <c r="BA166" s="35">
        <f t="shared" ref="BA166" si="2494">IF(ISNUMBER(P166/P$18),P166/P$18,"…")</f>
        <v>0.49020365769455476</v>
      </c>
      <c r="BB166" s="35">
        <f t="shared" ref="BB166" si="2495">IF(ISNUMBER(Q166/Q$18),Q166/Q$18,"…")</f>
        <v>0.56180127822064596</v>
      </c>
      <c r="BC166" s="35">
        <f t="shared" ref="BC166" si="2496">IF(ISNUMBER(R166/R$18),R166/R$18,"…")</f>
        <v>0.55864791500574451</v>
      </c>
      <c r="BD166" s="35">
        <f t="shared" ref="BD166" si="2497">IF(ISNUMBER(S166/S$18),S166/S$18,"…")</f>
        <v>0.66027020116582691</v>
      </c>
      <c r="BE166" s="35">
        <f t="shared" ref="BE166" si="2498">IF(ISNUMBER(T166/T$18),T166/T$18,"…")</f>
        <v>0.63948800082442003</v>
      </c>
      <c r="BF166" s="35">
        <f t="shared" ref="BF166" si="2499">IF(ISNUMBER(U166/U$18),U166/U$18,"…")</f>
        <v>0.57961335762109634</v>
      </c>
      <c r="BG166" s="35">
        <f t="shared" ref="BG166" si="2500">IF(ISNUMBER(V166/V$18),V166/V$18,"…")</f>
        <v>0.31864848694163256</v>
      </c>
      <c r="BH166" s="35">
        <f t="shared" ref="BH166" si="2501">IF(ISNUMBER(W166/W$18),W166/W$18,"…")</f>
        <v>0.37408142882533868</v>
      </c>
      <c r="BI166" s="35">
        <f t="shared" ref="BI166" si="2502">IF(ISNUMBER(X166/X$18),X166/X$18,"…")</f>
        <v>0.18871716296937802</v>
      </c>
      <c r="BJ166" s="35">
        <f t="shared" ref="BJ166" si="2503">IF(ISNUMBER(Y166/Y$18),Y166/Y$18,"…")</f>
        <v>0.19532772454204578</v>
      </c>
      <c r="BK166" s="35">
        <f t="shared" ref="BK166" si="2504">IF(ISNUMBER(Z166/Z$18),Z166/Z$18,"…")</f>
        <v>0.18911029800099302</v>
      </c>
      <c r="BL166" s="35">
        <f t="shared" ref="BL166" si="2505">IF(ISNUMBER(AA166/AA$18),AA166/AA$18,"…")</f>
        <v>4.6082785456266685E-2</v>
      </c>
      <c r="BM166" s="35">
        <f t="shared" ref="BM166" si="2506">IF(ISNUMBER(AB166/AB$18),AB166/AB$18,"…")</f>
        <v>0.11825749504084265</v>
      </c>
      <c r="BN166" s="35">
        <f t="shared" ref="BN166" si="2507">IF(ISNUMBER(AC166/AC$18),AC166/AC$18,"…")</f>
        <v>0.19452108977956503</v>
      </c>
      <c r="BO166" s="35">
        <f t="shared" ref="BO166" si="2508">IF(ISNUMBER(AD166/AD$18),AD166/AD$18,"…")</f>
        <v>0.22689008212812689</v>
      </c>
      <c r="BP166" s="35">
        <f t="shared" ref="BP166:BU166" si="2509">IF(ISNUMBER(AE166/AE$18),AE166/AE$18,"…")</f>
        <v>0.24682985155374323</v>
      </c>
      <c r="BQ166" s="35">
        <f t="shared" si="2509"/>
        <v>0.25589469862170711</v>
      </c>
      <c r="BR166" s="35">
        <f t="shared" si="2509"/>
        <v>0.24706893431663246</v>
      </c>
      <c r="BS166" s="35">
        <f t="shared" si="2509"/>
        <v>0.31167115728038886</v>
      </c>
      <c r="BT166" s="35">
        <f t="shared" si="2509"/>
        <v>0.35991129747833184</v>
      </c>
      <c r="BU166" s="35">
        <f t="shared" si="2509"/>
        <v>0.34802651306829369</v>
      </c>
    </row>
    <row r="167" spans="1:73">
      <c r="A167" s="34" t="s">
        <v>16</v>
      </c>
      <c r="B167" s="1" t="str">
        <f t="shared" ref="B167:AI167" si="2510">IF(ISNUMBER(B56-B93-B130),IF(ROUND(B56-B93-B130,3)&lt;0,ROUND(B56-B93-B130,3)+0.001,ROUND(B56-B93-B130,3)),"…")</f>
        <v>…</v>
      </c>
      <c r="C167" s="1" t="str">
        <f t="shared" si="2510"/>
        <v>…</v>
      </c>
      <c r="D167" s="1" t="str">
        <f t="shared" si="2510"/>
        <v>…</v>
      </c>
      <c r="E167" s="1" t="str">
        <f t="shared" si="2510"/>
        <v>…</v>
      </c>
      <c r="F167" s="1" t="str">
        <f t="shared" si="2510"/>
        <v>…</v>
      </c>
      <c r="G167" s="1" t="str">
        <f t="shared" si="2510"/>
        <v>…</v>
      </c>
      <c r="H167" s="1" t="str">
        <f t="shared" si="2510"/>
        <v>…</v>
      </c>
      <c r="I167" s="1" t="str">
        <f t="shared" si="2510"/>
        <v>…</v>
      </c>
      <c r="J167" s="1" t="str">
        <f t="shared" si="2510"/>
        <v>…</v>
      </c>
      <c r="K167" s="1">
        <f t="shared" si="2510"/>
        <v>13.444000000000001</v>
      </c>
      <c r="L167" s="1">
        <f t="shared" si="2510"/>
        <v>9.6920000000000002</v>
      </c>
      <c r="M167" s="1">
        <f t="shared" si="2510"/>
        <v>17.03</v>
      </c>
      <c r="N167" s="1">
        <f t="shared" si="2510"/>
        <v>21.332999999999998</v>
      </c>
      <c r="O167" s="1">
        <f t="shared" si="2510"/>
        <v>18.771999999999998</v>
      </c>
      <c r="P167" s="1">
        <f t="shared" si="2510"/>
        <v>15.286</v>
      </c>
      <c r="Q167" s="68">
        <f t="shared" si="2510"/>
        <v>15.061999999999999</v>
      </c>
      <c r="R167" s="68">
        <f t="shared" si="2510"/>
        <v>20.361000000000001</v>
      </c>
      <c r="S167" s="68">
        <f t="shared" si="2510"/>
        <v>35.832000000000001</v>
      </c>
      <c r="T167" s="68">
        <f t="shared" si="2510"/>
        <v>40.82</v>
      </c>
      <c r="U167" s="68">
        <f t="shared" si="2510"/>
        <v>50.674999999999997</v>
      </c>
      <c r="V167" s="68">
        <f t="shared" si="2510"/>
        <v>54.826999999999998</v>
      </c>
      <c r="W167" s="68">
        <f t="shared" si="2510"/>
        <v>44.932000000000002</v>
      </c>
      <c r="X167" s="68">
        <f t="shared" si="2510"/>
        <v>31.03</v>
      </c>
      <c r="Y167" s="68">
        <f t="shared" si="2510"/>
        <v>19.670999999999999</v>
      </c>
      <c r="Z167" s="68">
        <f t="shared" si="2510"/>
        <v>23.164999999999999</v>
      </c>
      <c r="AA167" s="68">
        <f t="shared" si="2510"/>
        <v>32.537999999999997</v>
      </c>
      <c r="AB167" s="68">
        <f t="shared" si="2510"/>
        <v>30.748000000000001</v>
      </c>
      <c r="AC167" s="68">
        <f t="shared" si="2510"/>
        <v>22.297000000000001</v>
      </c>
      <c r="AD167" s="68">
        <f t="shared" si="2510"/>
        <v>32.652999999999999</v>
      </c>
      <c r="AE167" s="68">
        <f t="shared" si="2510"/>
        <v>34.018000000000001</v>
      </c>
      <c r="AF167" s="68">
        <f t="shared" si="2510"/>
        <v>36.694000000000003</v>
      </c>
      <c r="AG167" s="68">
        <f t="shared" si="2510"/>
        <v>35.584000000000003</v>
      </c>
      <c r="AH167" s="68">
        <f t="shared" si="2510"/>
        <v>23.114000000000001</v>
      </c>
      <c r="AI167" s="68">
        <f t="shared" si="2510"/>
        <v>24.451000000000001</v>
      </c>
      <c r="AJ167" s="68">
        <f t="shared" ref="AJ167" si="2511">IF(ISNUMBER(AJ56-AJ93-AJ130),IF(ROUND(AJ56-AJ93-AJ130,3)&lt;0,ROUND(AJ56-AJ93-AJ130,3)+0.001,ROUND(AJ56-AJ93-AJ130,3)),"…")</f>
        <v>21.114999999999998</v>
      </c>
      <c r="AL167" t="s">
        <v>16</v>
      </c>
      <c r="AM167" s="35" t="str">
        <f>IF(ISNUMBER(B167/B$19),B167/B$19,"…")</f>
        <v>…</v>
      </c>
      <c r="AN167" s="35" t="str">
        <f t="shared" ref="AN167" si="2512">IF(ISNUMBER(C167/C$19),C167/C$19,"…")</f>
        <v>…</v>
      </c>
      <c r="AO167" s="35" t="str">
        <f t="shared" ref="AO167" si="2513">IF(ISNUMBER(D167/D$19),D167/D$19,"…")</f>
        <v>…</v>
      </c>
      <c r="AP167" s="35" t="str">
        <f t="shared" ref="AP167" si="2514">IF(ISNUMBER(E167/E$19),E167/E$19,"…")</f>
        <v>…</v>
      </c>
      <c r="AQ167" s="35" t="str">
        <f t="shared" ref="AQ167" si="2515">IF(ISNUMBER(F167/F$19),F167/F$19,"…")</f>
        <v>…</v>
      </c>
      <c r="AR167" s="35" t="str">
        <f t="shared" ref="AR167" si="2516">IF(ISNUMBER(G167/G$19),G167/G$19,"…")</f>
        <v>…</v>
      </c>
      <c r="AS167" s="35" t="str">
        <f t="shared" ref="AS167" si="2517">IF(ISNUMBER(H167/H$19),H167/H$19,"…")</f>
        <v>…</v>
      </c>
      <c r="AT167" s="35" t="str">
        <f t="shared" ref="AT167" si="2518">IF(ISNUMBER(I167/I$19),I167/I$19,"…")</f>
        <v>…</v>
      </c>
      <c r="AU167" s="35" t="str">
        <f t="shared" ref="AU167" si="2519">IF(ISNUMBER(J167/J$19),J167/J$19,"…")</f>
        <v>…</v>
      </c>
      <c r="AV167" s="35">
        <f t="shared" ref="AV167" si="2520">IF(ISNUMBER(K167/K$19),K167/K$19,"…")</f>
        <v>0.21718901453957998</v>
      </c>
      <c r="AW167" s="35">
        <f t="shared" ref="AW167" si="2521">IF(ISNUMBER(L167/L$19),L167/L$19,"…")</f>
        <v>0.14618401206636503</v>
      </c>
      <c r="AX167" s="35">
        <f t="shared" ref="AX167" si="2522">IF(ISNUMBER(M167/M$19),M167/M$19,"…")</f>
        <v>0.24471203586619153</v>
      </c>
      <c r="AY167" s="35">
        <f t="shared" ref="AY167" si="2523">IF(ISNUMBER(N167/N$19),N167/N$19,"…")</f>
        <v>0.27382297068337008</v>
      </c>
      <c r="AZ167" s="35">
        <f t="shared" ref="AZ167" si="2524">IF(ISNUMBER(O167/O$19),O167/O$19,"…")</f>
        <v>0.21948624411004711</v>
      </c>
      <c r="BA167" s="35">
        <f t="shared" ref="BA167" si="2525">IF(ISNUMBER(P167/P$19),P167/P$19,"…")</f>
        <v>0.16380021645717469</v>
      </c>
      <c r="BB167" s="35">
        <f t="shared" ref="BB167" si="2526">IF(ISNUMBER(Q167/Q$19),Q167/Q$19,"…")</f>
        <v>0.14744261171748813</v>
      </c>
      <c r="BC167" s="35">
        <f t="shared" ref="BC167" si="2527">IF(ISNUMBER(R167/R$19),R167/R$19,"…")</f>
        <v>0.17775857101699799</v>
      </c>
      <c r="BD167" s="35">
        <f t="shared" ref="BD167" si="2528">IF(ISNUMBER(S167/S$19),S167/S$19,"…")</f>
        <v>0.29258494124947948</v>
      </c>
      <c r="BE167" s="35">
        <f t="shared" ref="BE167" si="2529">IF(ISNUMBER(T167/T$19),T167/T$19,"…")</f>
        <v>0.31997867853979356</v>
      </c>
      <c r="BF167" s="35">
        <f t="shared" ref="BF167" si="2530">IF(ISNUMBER(U167/U$19),U167/U$19,"…")</f>
        <v>0.37479013970963471</v>
      </c>
      <c r="BG167" s="35">
        <f t="shared" ref="BG167" si="2531">IF(ISNUMBER(V167/V$19),V167/V$19,"…")</f>
        <v>0.3568908503879602</v>
      </c>
      <c r="BH167" s="35">
        <f t="shared" ref="BH167" si="2532">IF(ISNUMBER(W167/W$19),W167/W$19,"…")</f>
        <v>0.25010436786471701</v>
      </c>
      <c r="BI167" s="35">
        <f t="shared" ref="BI167" si="2533">IF(ISNUMBER(X167/X$19),X167/X$19,"…")</f>
        <v>0.15434432263584091</v>
      </c>
      <c r="BJ167" s="35">
        <f t="shared" ref="BJ167" si="2534">IF(ISNUMBER(Y167/Y$19),Y167/Y$19,"…")</f>
        <v>9.0755581392129983E-2</v>
      </c>
      <c r="BK167" s="35">
        <f t="shared" ref="BK167" si="2535">IF(ISNUMBER(Z167/Z$19),Z167/Z$19,"…")</f>
        <v>0.10373332497436334</v>
      </c>
      <c r="BL167" s="35">
        <f t="shared" ref="BL167" si="2536">IF(ISNUMBER(AA167/AA$19),AA167/AA$19,"…")</f>
        <v>0.14184514649659313</v>
      </c>
      <c r="BM167" s="35">
        <f t="shared" ref="BM167" si="2537">IF(ISNUMBER(AB167/AB$19),AB167/AB$19,"…")</f>
        <v>0.13081694647005268</v>
      </c>
      <c r="BN167" s="35">
        <f t="shared" ref="BN167" si="2538">IF(ISNUMBER(AC167/AC$19),AC167/AC$19,"…")</f>
        <v>9.1196138980347244E-2</v>
      </c>
      <c r="BO167" s="35">
        <f t="shared" ref="BO167" si="2539">IF(ISNUMBER(AD167/AD$19),AD167/AD$19,"…")</f>
        <v>0.13252083003583617</v>
      </c>
      <c r="BP167" s="35">
        <f t="shared" ref="BP167:BU167" si="2540">IF(ISNUMBER(AE167/AE$19),AE167/AE$19,"…")</f>
        <v>0.13701631645299406</v>
      </c>
      <c r="BQ167" s="35">
        <f t="shared" si="2540"/>
        <v>0.14733942596488975</v>
      </c>
      <c r="BR167" s="35">
        <f t="shared" si="2540"/>
        <v>0.13199890198755093</v>
      </c>
      <c r="BS167" s="35">
        <f t="shared" si="2540"/>
        <v>8.6185488592000412E-2</v>
      </c>
      <c r="BT167" s="35">
        <f t="shared" si="2540"/>
        <v>9.0106059154327497E-2</v>
      </c>
      <c r="BU167" s="35">
        <f t="shared" si="2540"/>
        <v>8.0638077670718622E-2</v>
      </c>
    </row>
    <row r="168" spans="1:73">
      <c r="A168" s="34" t="s">
        <v>18</v>
      </c>
      <c r="B168" s="1" t="str">
        <f t="shared" ref="B168:AI168" si="2541">IF(ISNUMBER(B57-B94-B131),IF(ROUND(B57-B94-B131,3)&lt;0,ROUND(B57-B94-B131,3)+0.001,ROUND(B57-B94-B131,3)),"…")</f>
        <v>…</v>
      </c>
      <c r="C168" s="1" t="str">
        <f t="shared" si="2541"/>
        <v>…</v>
      </c>
      <c r="D168" s="1" t="str">
        <f t="shared" si="2541"/>
        <v>…</v>
      </c>
      <c r="E168" s="1" t="str">
        <f t="shared" si="2541"/>
        <v>…</v>
      </c>
      <c r="F168" s="1" t="str">
        <f t="shared" si="2541"/>
        <v>…</v>
      </c>
      <c r="G168" s="1" t="str">
        <f t="shared" si="2541"/>
        <v>…</v>
      </c>
      <c r="H168" s="1">
        <f t="shared" si="2541"/>
        <v>0</v>
      </c>
      <c r="I168" s="1">
        <f t="shared" si="2541"/>
        <v>0.23200000000000001</v>
      </c>
      <c r="J168" s="1">
        <f t="shared" si="2541"/>
        <v>0.38800000000000001</v>
      </c>
      <c r="K168" s="1">
        <f t="shared" si="2541"/>
        <v>0.48599999999999999</v>
      </c>
      <c r="L168" s="1">
        <f t="shared" si="2541"/>
        <v>0.17199999999999999</v>
      </c>
      <c r="M168" s="1">
        <f t="shared" si="2541"/>
        <v>0.25900000000000001</v>
      </c>
      <c r="N168" s="1">
        <f t="shared" si="2541"/>
        <v>0.36299999999999999</v>
      </c>
      <c r="O168" s="1">
        <f t="shared" si="2541"/>
        <v>0.59</v>
      </c>
      <c r="P168" s="1">
        <f t="shared" si="2541"/>
        <v>0.55800000000000005</v>
      </c>
      <c r="Q168" s="68">
        <f t="shared" si="2541"/>
        <v>0.34899999999999998</v>
      </c>
      <c r="R168" s="68">
        <f t="shared" si="2541"/>
        <v>0.01</v>
      </c>
      <c r="S168" s="68">
        <f t="shared" si="2541"/>
        <v>1.2999999999999999E-2</v>
      </c>
      <c r="T168" s="68">
        <f t="shared" si="2541"/>
        <v>0.84799999999999998</v>
      </c>
      <c r="U168" s="68">
        <f t="shared" si="2541"/>
        <v>1.109</v>
      </c>
      <c r="V168" s="68">
        <f t="shared" si="2541"/>
        <v>3.32</v>
      </c>
      <c r="W168" s="68">
        <f t="shared" si="2541"/>
        <v>3.4620000000000002</v>
      </c>
      <c r="X168" s="68">
        <f t="shared" si="2541"/>
        <v>4.4509999999999996</v>
      </c>
      <c r="Y168" s="68">
        <f t="shared" si="2541"/>
        <v>5.8630000000000004</v>
      </c>
      <c r="Z168" s="68">
        <f t="shared" si="2541"/>
        <v>10.202999999999999</v>
      </c>
      <c r="AA168" s="68">
        <f t="shared" si="2541"/>
        <v>14.956</v>
      </c>
      <c r="AB168" s="68">
        <f t="shared" si="2541"/>
        <v>13.869</v>
      </c>
      <c r="AC168" s="68">
        <f t="shared" si="2541"/>
        <v>13.054</v>
      </c>
      <c r="AD168" s="68">
        <f t="shared" si="2541"/>
        <v>12.916</v>
      </c>
      <c r="AE168" s="68">
        <f t="shared" si="2541"/>
        <v>12.535</v>
      </c>
      <c r="AF168" s="68">
        <f t="shared" si="2541"/>
        <v>11.534000000000001</v>
      </c>
      <c r="AG168" s="68">
        <f t="shared" si="2541"/>
        <v>12.212999999999999</v>
      </c>
      <c r="AH168" s="68">
        <f t="shared" si="2541"/>
        <v>9.81</v>
      </c>
      <c r="AI168" s="68">
        <f t="shared" si="2541"/>
        <v>8.3770000000000007</v>
      </c>
      <c r="AJ168" s="68">
        <f t="shared" ref="AJ168" si="2542">IF(ISNUMBER(AJ57-AJ94-AJ131),IF(ROUND(AJ57-AJ94-AJ131,3)&lt;0,ROUND(AJ57-AJ94-AJ131,3)+0.001,ROUND(AJ57-AJ94-AJ131,3)),"…")</f>
        <v>9.6039999999999992</v>
      </c>
      <c r="AL168" t="s">
        <v>18</v>
      </c>
      <c r="AM168" s="35" t="str">
        <f>IF(ISNUMBER(B168/B$20),B168/B$20,"…")</f>
        <v>…</v>
      </c>
      <c r="AN168" s="35" t="str">
        <f t="shared" ref="AN168" si="2543">IF(ISNUMBER(C168/C$20),C168/C$20,"…")</f>
        <v>…</v>
      </c>
      <c r="AO168" s="35" t="str">
        <f t="shared" ref="AO168" si="2544">IF(ISNUMBER(D168/D$20),D168/D$20,"…")</f>
        <v>…</v>
      </c>
      <c r="AP168" s="35" t="str">
        <f t="shared" ref="AP168" si="2545">IF(ISNUMBER(E168/E$20),E168/E$20,"…")</f>
        <v>…</v>
      </c>
      <c r="AQ168" s="35" t="str">
        <f t="shared" ref="AQ168" si="2546">IF(ISNUMBER(F168/F$20),F168/F$20,"…")</f>
        <v>…</v>
      </c>
      <c r="AR168" s="35" t="str">
        <f t="shared" ref="AR168" si="2547">IF(ISNUMBER(G168/G$20),G168/G$20,"…")</f>
        <v>…</v>
      </c>
      <c r="AS168" s="35">
        <f t="shared" ref="AS168" si="2548">IF(ISNUMBER(H168/H$20),H168/H$20,"…")</f>
        <v>0</v>
      </c>
      <c r="AT168" s="35">
        <f t="shared" ref="AT168" si="2549">IF(ISNUMBER(I168/I$20),I168/I$20,"…")</f>
        <v>6.5536723163841806E-2</v>
      </c>
      <c r="AU168" s="35">
        <f t="shared" ref="AU168" si="2550">IF(ISNUMBER(J168/J$20),J168/J$20,"…")</f>
        <v>9.9106002554278413E-2</v>
      </c>
      <c r="AV168" s="35">
        <f t="shared" ref="AV168" si="2551">IF(ISNUMBER(K168/K$20),K168/K$20,"…")</f>
        <v>0.10973131632422668</v>
      </c>
      <c r="AW168" s="35">
        <f t="shared" ref="AW168" si="2552">IF(ISNUMBER(L168/L$20),L168/L$20,"…")</f>
        <v>3.495224547856126E-2</v>
      </c>
      <c r="AX168" s="35">
        <f t="shared" ref="AX168" si="2553">IF(ISNUMBER(M168/M$20),M168/M$20,"…")</f>
        <v>4.7228300510576221E-2</v>
      </c>
      <c r="AY168" s="35">
        <f t="shared" ref="AY168" si="2554">IF(ISNUMBER(N168/N$20),N168/N$20,"…")</f>
        <v>6.0139165009940362E-2</v>
      </c>
      <c r="AZ168" s="35">
        <f t="shared" ref="AZ168" si="2555">IF(ISNUMBER(O168/O$20),O168/O$20,"…")</f>
        <v>8.7954680977936781E-2</v>
      </c>
      <c r="BA168" s="35">
        <f t="shared" ref="BA168" si="2556">IF(ISNUMBER(P168/P$20),P168/P$20,"…")</f>
        <v>8.0357142857142863E-2</v>
      </c>
      <c r="BB168" s="35">
        <f t="shared" ref="BB168" si="2557">IF(ISNUMBER(Q168/Q$20),Q168/Q$20,"…")</f>
        <v>4.6984383414108773E-2</v>
      </c>
      <c r="BC168" s="35">
        <f t="shared" ref="BC168" si="2558">IF(ISNUMBER(R168/R$20),R168/R$20,"…")</f>
        <v>1.3003901170351106E-3</v>
      </c>
      <c r="BD168" s="35">
        <f t="shared" ref="BD168" si="2559">IF(ISNUMBER(S168/S$20),S168/S$20,"…")</f>
        <v>1.5849792733479639E-3</v>
      </c>
      <c r="BE168" s="35">
        <f t="shared" ref="BE168" si="2560">IF(ISNUMBER(T168/T$20),T168/T$20,"…")</f>
        <v>0.10578842315369261</v>
      </c>
      <c r="BF168" s="35">
        <f t="shared" ref="BF168" si="2561">IF(ISNUMBER(U168/U$20),U168/U$20,"…")</f>
        <v>0.13421275565775143</v>
      </c>
      <c r="BG168" s="35">
        <f t="shared" ref="BG168" si="2562">IF(ISNUMBER(V168/V$20),V168/V$20,"…")</f>
        <v>0.26519690071091939</v>
      </c>
      <c r="BH168" s="35">
        <f t="shared" ref="BH168" si="2563">IF(ISNUMBER(W168/W$20),W168/W$20,"…")</f>
        <v>0.2487426354361259</v>
      </c>
      <c r="BI168" s="35">
        <f t="shared" ref="BI168" si="2564">IF(ISNUMBER(X168/X$20),X168/X$20,"…")</f>
        <v>0.25847851335656213</v>
      </c>
      <c r="BJ168" s="35">
        <f t="shared" ref="BJ168" si="2565">IF(ISNUMBER(Y168/Y$20),Y168/Y$20,"…")</f>
        <v>0.30173434203077559</v>
      </c>
      <c r="BK168" s="35">
        <f t="shared" ref="BK168" si="2566">IF(ISNUMBER(Z168/Z$20),Z168/Z$20,"…")</f>
        <v>0.399647473560517</v>
      </c>
      <c r="BL168" s="35">
        <f t="shared" ref="BL168" si="2567">IF(ISNUMBER(AA168/AA$20),AA168/AA$20,"…")</f>
        <v>0.49459307516782958</v>
      </c>
      <c r="BM168" s="35">
        <f t="shared" ref="BM168" si="2568">IF(ISNUMBER(AB168/AB$20),AB168/AB$20,"…")</f>
        <v>0.43190806888605154</v>
      </c>
      <c r="BN168" s="35">
        <f t="shared" ref="BN168" si="2569">IF(ISNUMBER(AC168/AC$20),AC168/AC$20,"…")</f>
        <v>0.41072271340024541</v>
      </c>
      <c r="BO168" s="35">
        <f t="shared" ref="BO168" si="2570">IF(ISNUMBER(AD168/AD$20),AD168/AD$20,"…")</f>
        <v>0.40461123989724956</v>
      </c>
      <c r="BP168" s="35">
        <f t="shared" ref="BP168:BU168" si="2571">IF(ISNUMBER(AE168/AE$20),AE168/AE$20,"…")</f>
        <v>0.38830891236330972</v>
      </c>
      <c r="BQ168" s="35">
        <f t="shared" si="2571"/>
        <v>0.36278426068631464</v>
      </c>
      <c r="BR168" s="35">
        <f t="shared" si="2571"/>
        <v>0.32594075260208166</v>
      </c>
      <c r="BS168" s="35">
        <f t="shared" si="2571"/>
        <v>0.25199075263293091</v>
      </c>
      <c r="BT168" s="35">
        <f t="shared" si="2571"/>
        <v>0.20236743568063775</v>
      </c>
      <c r="BU168" s="35">
        <f t="shared" si="2571"/>
        <v>0.219575207480738</v>
      </c>
    </row>
    <row r="169" spans="1:73">
      <c r="A169" s="34" t="s">
        <v>19</v>
      </c>
      <c r="B169" s="1" t="str">
        <f t="shared" ref="B169:AI169" si="2572">IF(ISNUMBER(B58-B95-B132),IF(ROUND(B58-B95-B132,3)&lt;0,ROUND(B58-B95-B132,3)+0.001,ROUND(B58-B95-B132,3)),"…")</f>
        <v>…</v>
      </c>
      <c r="C169" s="1" t="str">
        <f t="shared" si="2572"/>
        <v>…</v>
      </c>
      <c r="D169" s="1" t="str">
        <f t="shared" si="2572"/>
        <v>…</v>
      </c>
      <c r="E169" s="1" t="str">
        <f t="shared" si="2572"/>
        <v>…</v>
      </c>
      <c r="F169" s="1" t="str">
        <f t="shared" si="2572"/>
        <v>…</v>
      </c>
      <c r="G169" s="1" t="str">
        <f t="shared" si="2572"/>
        <v>…</v>
      </c>
      <c r="H169" s="1">
        <f t="shared" si="2572"/>
        <v>0</v>
      </c>
      <c r="I169" s="1">
        <f t="shared" si="2572"/>
        <v>0</v>
      </c>
      <c r="J169" s="1">
        <f t="shared" si="2572"/>
        <v>0</v>
      </c>
      <c r="K169" s="1">
        <f t="shared" si="2572"/>
        <v>0</v>
      </c>
      <c r="L169" s="1">
        <f t="shared" si="2572"/>
        <v>75.593999999999994</v>
      </c>
      <c r="M169" s="1">
        <f t="shared" si="2572"/>
        <v>105.18899999999999</v>
      </c>
      <c r="N169" s="1">
        <f t="shared" si="2572"/>
        <v>104.01900000000001</v>
      </c>
      <c r="O169" s="1">
        <f t="shared" si="2572"/>
        <v>107.97199999999999</v>
      </c>
      <c r="P169" s="1">
        <f t="shared" si="2572"/>
        <v>87.736000000000004</v>
      </c>
      <c r="Q169" s="68">
        <f t="shared" si="2572"/>
        <v>97.069000000000003</v>
      </c>
      <c r="R169" s="68">
        <f t="shared" si="2572"/>
        <v>94.052000000000007</v>
      </c>
      <c r="S169" s="68">
        <f t="shared" si="2572"/>
        <v>88.902000000000001</v>
      </c>
      <c r="T169" s="68">
        <f t="shared" si="2572"/>
        <v>68.703999999999994</v>
      </c>
      <c r="U169" s="68">
        <f t="shared" si="2572"/>
        <v>80.176000000000002</v>
      </c>
      <c r="V169" s="68">
        <f t="shared" si="2572"/>
        <v>120.60299999999999</v>
      </c>
      <c r="W169" s="68">
        <f t="shared" si="2572"/>
        <v>165.02500000000001</v>
      </c>
      <c r="X169" s="68">
        <f t="shared" si="2572"/>
        <v>138.12</v>
      </c>
      <c r="Y169" s="68">
        <f t="shared" si="2572"/>
        <v>217.053</v>
      </c>
      <c r="Z169" s="68">
        <f t="shared" si="2572"/>
        <v>272.10000000000002</v>
      </c>
      <c r="AA169" s="68">
        <f t="shared" si="2572"/>
        <v>325.947</v>
      </c>
      <c r="AB169" s="68">
        <f t="shared" si="2572"/>
        <v>330.041</v>
      </c>
      <c r="AC169" s="68">
        <f t="shared" si="2572"/>
        <v>316.096</v>
      </c>
      <c r="AD169" s="68">
        <f t="shared" si="2572"/>
        <v>320.13200000000001</v>
      </c>
      <c r="AE169" s="68">
        <f t="shared" si="2572"/>
        <v>318.05599999999998</v>
      </c>
      <c r="AF169" s="68">
        <f t="shared" si="2572"/>
        <v>338.39800000000002</v>
      </c>
      <c r="AG169" s="68">
        <f t="shared" si="2572"/>
        <v>298.78800000000001</v>
      </c>
      <c r="AH169" s="68">
        <f t="shared" si="2572"/>
        <v>277.34199999999998</v>
      </c>
      <c r="AI169" s="68">
        <f t="shared" si="2572"/>
        <v>271.40600000000001</v>
      </c>
      <c r="AJ169" s="68">
        <f t="shared" ref="AJ169" si="2573">IF(ISNUMBER(AJ58-AJ95-AJ132),IF(ROUND(AJ58-AJ95-AJ132,3)&lt;0,ROUND(AJ58-AJ95-AJ132,3)+0.001,ROUND(AJ58-AJ95-AJ132,3)),"…")</f>
        <v>304.49799999999999</v>
      </c>
      <c r="AL169" t="s">
        <v>19</v>
      </c>
      <c r="AM169" s="35" t="str">
        <f>IF(ISNUMBER(B169/B$21),B169/B$21,"…")</f>
        <v>…</v>
      </c>
      <c r="AN169" s="35" t="str">
        <f t="shared" ref="AN169" si="2574">IF(ISNUMBER(C169/C$21),C169/C$21,"…")</f>
        <v>…</v>
      </c>
      <c r="AO169" s="35" t="str">
        <f t="shared" ref="AO169" si="2575">IF(ISNUMBER(D169/D$21),D169/D$21,"…")</f>
        <v>…</v>
      </c>
      <c r="AP169" s="35" t="str">
        <f t="shared" ref="AP169" si="2576">IF(ISNUMBER(E169/E$21),E169/E$21,"…")</f>
        <v>…</v>
      </c>
      <c r="AQ169" s="35" t="str">
        <f t="shared" ref="AQ169" si="2577">IF(ISNUMBER(F169/F$21),F169/F$21,"…")</f>
        <v>…</v>
      </c>
      <c r="AR169" s="35" t="str">
        <f t="shared" ref="AR169" si="2578">IF(ISNUMBER(G169/G$21),G169/G$21,"…")</f>
        <v>…</v>
      </c>
      <c r="AS169" s="35">
        <f t="shared" ref="AS169" si="2579">IF(ISNUMBER(H169/H$21),H169/H$21,"…")</f>
        <v>0</v>
      </c>
      <c r="AT169" s="35">
        <f t="shared" ref="AT169" si="2580">IF(ISNUMBER(I169/I$21),I169/I$21,"…")</f>
        <v>0</v>
      </c>
      <c r="AU169" s="35">
        <f t="shared" ref="AU169" si="2581">IF(ISNUMBER(J169/J$21),J169/J$21,"…")</f>
        <v>0</v>
      </c>
      <c r="AV169" s="35">
        <f t="shared" ref="AV169" si="2582">IF(ISNUMBER(K169/K$21),K169/K$21,"…")</f>
        <v>0</v>
      </c>
      <c r="AW169" s="35">
        <f t="shared" ref="AW169" si="2583">IF(ISNUMBER(L169/L$21),L169/L$21,"…")</f>
        <v>0.20870789618995028</v>
      </c>
      <c r="AX169" s="35">
        <f t="shared" ref="AX169" si="2584">IF(ISNUMBER(M169/M$21),M169/M$21,"…")</f>
        <v>0.28083576064524224</v>
      </c>
      <c r="AY169" s="35">
        <f t="shared" ref="AY169" si="2585">IF(ISNUMBER(N169/N$21),N169/N$21,"…")</f>
        <v>0.27454121720953439</v>
      </c>
      <c r="AZ169" s="35">
        <f t="shared" ref="AZ169" si="2586">IF(ISNUMBER(O169/O$21),O169/O$21,"…")</f>
        <v>0.28107094977157066</v>
      </c>
      <c r="BA169" s="35">
        <f t="shared" ref="BA169" si="2587">IF(ISNUMBER(P169/P$21),P169/P$21,"…")</f>
        <v>0.22921037162824115</v>
      </c>
      <c r="BB169" s="35">
        <f t="shared" ref="BB169" si="2588">IF(ISNUMBER(Q169/Q$21),Q169/Q$21,"…")</f>
        <v>0.24896636982928433</v>
      </c>
      <c r="BC169" s="35">
        <f t="shared" ref="BC169" si="2589">IF(ISNUMBER(R169/R$21),R169/R$21,"…")</f>
        <v>0.23902673331994848</v>
      </c>
      <c r="BD169" s="35">
        <f t="shared" ref="BD169" si="2590">IF(ISNUMBER(S169/S$21),S169/S$21,"…")</f>
        <v>0.22671447369763242</v>
      </c>
      <c r="BE169" s="35">
        <f t="shared" ref="BE169" si="2591">IF(ISNUMBER(T169/T$21),T169/T$21,"…")</f>
        <v>0.17860875261918255</v>
      </c>
      <c r="BF169" s="35">
        <f t="shared" ref="BF169" si="2592">IF(ISNUMBER(U169/U$21),U169/U$21,"…")</f>
        <v>0.18196136815993791</v>
      </c>
      <c r="BG169" s="35">
        <f t="shared" ref="BG169" si="2593">IF(ISNUMBER(V169/V$21),V169/V$21,"…")</f>
        <v>0.21175695962495719</v>
      </c>
      <c r="BH169" s="35">
        <f t="shared" ref="BH169" si="2594">IF(ISNUMBER(W169/W$21),W169/W$21,"…")</f>
        <v>0.25421587822901537</v>
      </c>
      <c r="BI169" s="35">
        <f t="shared" ref="BI169" si="2595">IF(ISNUMBER(X169/X$21),X169/X$21,"…")</f>
        <v>0.18588426241819114</v>
      </c>
      <c r="BJ169" s="35">
        <f t="shared" ref="BJ169" si="2596">IF(ISNUMBER(Y169/Y$21),Y169/Y$21,"…")</f>
        <v>0.23394045998493232</v>
      </c>
      <c r="BK169" s="35">
        <f t="shared" ref="BK169" si="2597">IF(ISNUMBER(Z169/Z$21),Z169/Z$21,"…")</f>
        <v>0.26525509234211181</v>
      </c>
      <c r="BL169" s="35">
        <f t="shared" ref="BL169" si="2598">IF(ISNUMBER(AA169/AA$21),AA169/AA$21,"…")</f>
        <v>0.30036630374182727</v>
      </c>
      <c r="BM169" s="35">
        <f t="shared" ref="BM169" si="2599">IF(ISNUMBER(AB169/AB$21),AB169/AB$21,"…")</f>
        <v>0.29623230344062496</v>
      </c>
      <c r="BN169" s="35">
        <f t="shared" ref="BN169" si="2600">IF(ISNUMBER(AC169/AC$21),AC169/AC$21,"…")</f>
        <v>0.27590854140208004</v>
      </c>
      <c r="BO169" s="35">
        <f t="shared" ref="BO169" si="2601">IF(ISNUMBER(AD169/AD$21),AD169/AD$21,"…")</f>
        <v>0.27034796326134913</v>
      </c>
      <c r="BP169" s="35">
        <f t="shared" ref="BP169:BU169" si="2602">IF(ISNUMBER(AE169/AE$21),AE169/AE$21,"…")</f>
        <v>0.26291225732428897</v>
      </c>
      <c r="BQ169" s="35">
        <f t="shared" si="2602"/>
        <v>0.27638676079989283</v>
      </c>
      <c r="BR169" s="35">
        <f t="shared" si="2602"/>
        <v>0.22183120550947499</v>
      </c>
      <c r="BS169" s="35">
        <f t="shared" si="2602"/>
        <v>0.19402632145985318</v>
      </c>
      <c r="BT169" s="35">
        <f t="shared" si="2602"/>
        <v>0.18044351956811525</v>
      </c>
      <c r="BU169" s="35">
        <f t="shared" si="2602"/>
        <v>0.19328616569779619</v>
      </c>
    </row>
    <row r="170" spans="1:73">
      <c r="A170" s="34" t="s">
        <v>20</v>
      </c>
      <c r="B170" s="1" t="str">
        <f t="shared" ref="B170:AI170" si="2603">IF(ISNUMBER(B59-B96-B133),IF(ROUND(B59-B96-B133,3)&lt;0,ROUND(B59-B96-B133,3)+0.001,ROUND(B59-B96-B133,3)),"…")</f>
        <v>…</v>
      </c>
      <c r="C170" s="1" t="str">
        <f t="shared" si="2603"/>
        <v>…</v>
      </c>
      <c r="D170" s="1" t="str">
        <f t="shared" si="2603"/>
        <v>…</v>
      </c>
      <c r="E170" s="1" t="str">
        <f t="shared" si="2603"/>
        <v>…</v>
      </c>
      <c r="F170" s="1" t="str">
        <f t="shared" si="2603"/>
        <v>…</v>
      </c>
      <c r="G170" s="1" t="str">
        <f t="shared" si="2603"/>
        <v>…</v>
      </c>
      <c r="H170" s="1" t="str">
        <f t="shared" si="2603"/>
        <v>…</v>
      </c>
      <c r="I170" s="1" t="str">
        <f t="shared" si="2603"/>
        <v>…</v>
      </c>
      <c r="J170" s="1" t="str">
        <f t="shared" si="2603"/>
        <v>…</v>
      </c>
      <c r="K170" s="1" t="str">
        <f t="shared" si="2603"/>
        <v>…</v>
      </c>
      <c r="L170" s="1" t="str">
        <f t="shared" si="2603"/>
        <v>…</v>
      </c>
      <c r="M170" s="1" t="str">
        <f t="shared" si="2603"/>
        <v>…</v>
      </c>
      <c r="N170" s="1">
        <f t="shared" si="2603"/>
        <v>377.57299999999998</v>
      </c>
      <c r="O170" s="1">
        <f t="shared" si="2603"/>
        <v>364.92599999999999</v>
      </c>
      <c r="P170" s="1">
        <f t="shared" si="2603"/>
        <v>374.286</v>
      </c>
      <c r="Q170" s="68">
        <f t="shared" si="2603"/>
        <v>321.42</v>
      </c>
      <c r="R170" s="68">
        <f t="shared" si="2603"/>
        <v>272.96300000000002</v>
      </c>
      <c r="S170" s="68">
        <f t="shared" si="2603"/>
        <v>159.78</v>
      </c>
      <c r="T170" s="68">
        <f t="shared" si="2603"/>
        <v>146.86199999999999</v>
      </c>
      <c r="U170" s="68">
        <f t="shared" si="2603"/>
        <v>138.85599999999999</v>
      </c>
      <c r="V170" s="68">
        <f t="shared" si="2603"/>
        <v>115.98099999999999</v>
      </c>
      <c r="W170" s="68">
        <f t="shared" si="2603"/>
        <v>156.428</v>
      </c>
      <c r="X170" s="68">
        <f t="shared" si="2603"/>
        <v>181.93600000000001</v>
      </c>
      <c r="Y170" s="68">
        <f t="shared" si="2603"/>
        <v>215.761</v>
      </c>
      <c r="Z170" s="68">
        <f t="shared" si="2603"/>
        <v>244.66</v>
      </c>
      <c r="AA170" s="68">
        <f t="shared" si="2603"/>
        <v>241.017</v>
      </c>
      <c r="AB170" s="68">
        <f t="shared" si="2603"/>
        <v>141.685</v>
      </c>
      <c r="AC170" s="68">
        <f t="shared" si="2603"/>
        <v>58.567</v>
      </c>
      <c r="AD170" s="68">
        <f t="shared" si="2603"/>
        <v>22.643999999999998</v>
      </c>
      <c r="AE170" s="68">
        <f t="shared" si="2603"/>
        <v>11.013999999999999</v>
      </c>
      <c r="AF170" s="68">
        <f t="shared" si="2603"/>
        <v>6.71</v>
      </c>
      <c r="AG170" s="68">
        <f t="shared" si="2603"/>
        <v>159.233</v>
      </c>
      <c r="AH170" s="68">
        <f t="shared" si="2603"/>
        <v>27.954999999999998</v>
      </c>
      <c r="AI170" s="68">
        <f t="shared" si="2603"/>
        <v>2.4990000000000001</v>
      </c>
      <c r="AJ170" s="68">
        <f t="shared" ref="AJ170" si="2604">IF(ISNUMBER(AJ59-AJ96-AJ133),IF(ROUND(AJ59-AJ96-AJ133,3)&lt;0,ROUND(AJ59-AJ96-AJ133,3)+0.001,ROUND(AJ59-AJ96-AJ133,3)),"…")</f>
        <v>1.7669999999999999</v>
      </c>
      <c r="AL170" s="34" t="s">
        <v>20</v>
      </c>
      <c r="AM170" s="35" t="str">
        <f>IF(ISNUMBER(B170/B$22),B170/B$22,"…")</f>
        <v>…</v>
      </c>
      <c r="AN170" s="35" t="str">
        <f t="shared" ref="AN170" si="2605">IF(ISNUMBER(C170/C$22),C170/C$22,"…")</f>
        <v>…</v>
      </c>
      <c r="AO170" s="35" t="str">
        <f t="shared" ref="AO170" si="2606">IF(ISNUMBER(D170/D$22),D170/D$22,"…")</f>
        <v>…</v>
      </c>
      <c r="AP170" s="35" t="str">
        <f t="shared" ref="AP170" si="2607">IF(ISNUMBER(E170/E$22),E170/E$22,"…")</f>
        <v>…</v>
      </c>
      <c r="AQ170" s="35" t="str">
        <f t="shared" ref="AQ170" si="2608">IF(ISNUMBER(F170/F$22),F170/F$22,"…")</f>
        <v>…</v>
      </c>
      <c r="AR170" s="35" t="str">
        <f t="shared" ref="AR170" si="2609">IF(ISNUMBER(G170/G$22),G170/G$22,"…")</f>
        <v>…</v>
      </c>
      <c r="AS170" s="35" t="str">
        <f t="shared" ref="AS170" si="2610">IF(ISNUMBER(H170/H$22),H170/H$22,"…")</f>
        <v>…</v>
      </c>
      <c r="AT170" s="35" t="str">
        <f t="shared" ref="AT170" si="2611">IF(ISNUMBER(I170/I$22),I170/I$22,"…")</f>
        <v>…</v>
      </c>
      <c r="AU170" s="35" t="str">
        <f t="shared" ref="AU170" si="2612">IF(ISNUMBER(J170/J$22),J170/J$22,"…")</f>
        <v>…</v>
      </c>
      <c r="AV170" s="35" t="str">
        <f t="shared" ref="AV170" si="2613">IF(ISNUMBER(K170/K$22),K170/K$22,"…")</f>
        <v>…</v>
      </c>
      <c r="AW170" s="35" t="str">
        <f t="shared" ref="AW170" si="2614">IF(ISNUMBER(L170/L$22),L170/L$22,"…")</f>
        <v>…</v>
      </c>
      <c r="AX170" s="35" t="str">
        <f t="shared" ref="AX170" si="2615">IF(ISNUMBER(M170/M$22),M170/M$22,"…")</f>
        <v>…</v>
      </c>
      <c r="AY170" s="35">
        <f t="shared" ref="AY170" si="2616">IF(ISNUMBER(N170/N$22),N170/N$22,"…")</f>
        <v>0.28996255406468102</v>
      </c>
      <c r="AZ170" s="35">
        <f t="shared" ref="AZ170" si="2617">IF(ISNUMBER(O170/O$22),O170/O$22,"…")</f>
        <v>0.2812414743432643</v>
      </c>
      <c r="BA170" s="35">
        <f t="shared" ref="BA170" si="2618">IF(ISNUMBER(P170/P$22),P170/P$22,"…")</f>
        <v>0.28021522652014774</v>
      </c>
      <c r="BB170" s="35">
        <f t="shared" ref="BB170" si="2619">IF(ISNUMBER(Q170/Q$22),Q170/Q$22,"…")</f>
        <v>0.23371019848134184</v>
      </c>
      <c r="BC170" s="35">
        <f t="shared" ref="BC170" si="2620">IF(ISNUMBER(R170/R$22),R170/R$22,"…")</f>
        <v>0.19071077689892987</v>
      </c>
      <c r="BD170" s="35">
        <f t="shared" ref="BD170" si="2621">IF(ISNUMBER(S170/S$22),S170/S$22,"…")</f>
        <v>0.11690771841175837</v>
      </c>
      <c r="BE170" s="35">
        <f t="shared" ref="BE170" si="2622">IF(ISNUMBER(T170/T$22),T170/T$22,"…")</f>
        <v>0.11311677688585729</v>
      </c>
      <c r="BF170" s="35">
        <f t="shared" ref="BF170" si="2623">IF(ISNUMBER(U170/U$22),U170/U$22,"…")</f>
        <v>0.10786624386894099</v>
      </c>
      <c r="BG170" s="35">
        <f t="shared" ref="BG170" si="2624">IF(ISNUMBER(V170/V$22),V170/V$22,"…")</f>
        <v>8.4701251373882167E-2</v>
      </c>
      <c r="BH170" s="35">
        <f t="shared" ref="BH170" si="2625">IF(ISNUMBER(W170/W$22),W170/W$22,"…")</f>
        <v>0.11412770676472304</v>
      </c>
      <c r="BI170" s="35">
        <f t="shared" ref="BI170" si="2626">IF(ISNUMBER(X170/X$22),X170/X$22,"…")</f>
        <v>0.13036353409453247</v>
      </c>
      <c r="BJ170" s="35">
        <f t="shared" ref="BJ170" si="2627">IF(ISNUMBER(Y170/Y$22),Y170/Y$22,"…")</f>
        <v>0.15247782382306549</v>
      </c>
      <c r="BK170" s="35">
        <f t="shared" ref="BK170" si="2628">IF(ISNUMBER(Z170/Z$22),Z170/Z$22,"…")</f>
        <v>0.15768716892043003</v>
      </c>
      <c r="BL170" s="35">
        <f t="shared" ref="BL170" si="2629">IF(ISNUMBER(AA170/AA$22),AA170/AA$22,"…")</f>
        <v>0.133095398371712</v>
      </c>
      <c r="BM170" s="35">
        <f t="shared" ref="BM170" si="2630">IF(ISNUMBER(AB170/AB$22),AB170/AB$22,"…")</f>
        <v>7.5313324906419801E-2</v>
      </c>
      <c r="BN170" s="35">
        <f t="shared" ref="BN170" si="2631">IF(ISNUMBER(AC170/AC$22),AC170/AC$22,"…")</f>
        <v>3.1090280564739257E-2</v>
      </c>
      <c r="BO170" s="35">
        <f t="shared" ref="BO170" si="2632">IF(ISNUMBER(AD170/AD$22),AD170/AD$22,"…")</f>
        <v>1.188921045225624E-2</v>
      </c>
      <c r="BP170" s="35">
        <f t="shared" ref="BP170:BU170" si="2633">IF(ISNUMBER(AE170/AE$22),AE170/AE$22,"…")</f>
        <v>5.7731478909192691E-3</v>
      </c>
      <c r="BQ170" s="35">
        <f t="shared" si="2633"/>
        <v>3.7347181289674423E-3</v>
      </c>
      <c r="BR170" s="35">
        <f t="shared" si="2633"/>
        <v>7.9009313426318742E-2</v>
      </c>
      <c r="BS170" s="35">
        <f t="shared" si="2633"/>
        <v>1.3943929988552558E-2</v>
      </c>
      <c r="BT170" s="35">
        <f t="shared" si="2633"/>
        <v>1.2669760339239298E-3</v>
      </c>
      <c r="BU170" s="35">
        <f t="shared" si="2633"/>
        <v>9.0411518232989504E-4</v>
      </c>
    </row>
    <row r="171" spans="1:73">
      <c r="A171" s="34" t="s">
        <v>21</v>
      </c>
      <c r="B171" s="1" t="str">
        <f t="shared" ref="B171:AI171" si="2634">IF(ISNUMBER(B60-B97-B134),IF(ROUND(B60-B97-B134,3)&lt;0,ROUND(B60-B97-B134,3)+0.001,ROUND(B60-B97-B134,3)),"…")</f>
        <v>…</v>
      </c>
      <c r="C171" s="1" t="str">
        <f t="shared" si="2634"/>
        <v>…</v>
      </c>
      <c r="D171" s="1" t="str">
        <f t="shared" si="2634"/>
        <v>…</v>
      </c>
      <c r="E171" s="1" t="str">
        <f t="shared" si="2634"/>
        <v>…</v>
      </c>
      <c r="F171" s="1" t="str">
        <f t="shared" si="2634"/>
        <v>…</v>
      </c>
      <c r="G171" s="1" t="str">
        <f t="shared" si="2634"/>
        <v>…</v>
      </c>
      <c r="H171" s="1" t="str">
        <f t="shared" si="2634"/>
        <v>…</v>
      </c>
      <c r="I171" s="1" t="str">
        <f t="shared" si="2634"/>
        <v>…</v>
      </c>
      <c r="J171" s="1" t="str">
        <f t="shared" si="2634"/>
        <v>…</v>
      </c>
      <c r="K171" s="1" t="str">
        <f t="shared" si="2634"/>
        <v>…</v>
      </c>
      <c r="L171" s="1">
        <f t="shared" si="2634"/>
        <v>0</v>
      </c>
      <c r="M171" s="1">
        <f t="shared" si="2634"/>
        <v>0</v>
      </c>
      <c r="N171" s="1">
        <f t="shared" si="2634"/>
        <v>0</v>
      </c>
      <c r="O171" s="1">
        <f t="shared" si="2634"/>
        <v>1E-3</v>
      </c>
      <c r="P171" s="1">
        <f t="shared" si="2634"/>
        <v>1.841</v>
      </c>
      <c r="Q171" s="68">
        <f t="shared" si="2634"/>
        <v>9.5709999999999997</v>
      </c>
      <c r="R171" s="68">
        <f t="shared" si="2634"/>
        <v>25.27</v>
      </c>
      <c r="S171" s="68">
        <f t="shared" si="2634"/>
        <v>35.777999999999999</v>
      </c>
      <c r="T171" s="68">
        <f t="shared" si="2634"/>
        <v>24.686</v>
      </c>
      <c r="U171" s="68">
        <f t="shared" si="2634"/>
        <v>2.4710000000000001</v>
      </c>
      <c r="V171" s="68">
        <f t="shared" si="2634"/>
        <v>0.26400000000000001</v>
      </c>
      <c r="W171" s="68">
        <f t="shared" si="2634"/>
        <v>0.23499999999999999</v>
      </c>
      <c r="X171" s="68">
        <f t="shared" si="2634"/>
        <v>7.0419999999999998</v>
      </c>
      <c r="Y171" s="68">
        <f t="shared" si="2634"/>
        <v>4.7089999999999996</v>
      </c>
      <c r="Z171" s="68">
        <f t="shared" si="2634"/>
        <v>2.4990000000000001</v>
      </c>
      <c r="AA171" s="68">
        <f t="shared" si="2634"/>
        <v>4.476</v>
      </c>
      <c r="AB171" s="68">
        <f t="shared" si="2634"/>
        <v>3.7229999999999999</v>
      </c>
      <c r="AC171" s="68">
        <f t="shared" si="2634"/>
        <v>4.82</v>
      </c>
      <c r="AD171" s="68">
        <f t="shared" si="2634"/>
        <v>4.609</v>
      </c>
      <c r="AE171" s="68">
        <f t="shared" si="2634"/>
        <v>7.1929999999999996</v>
      </c>
      <c r="AF171" s="68">
        <f t="shared" si="2634"/>
        <v>6.5439999999999996</v>
      </c>
      <c r="AG171" s="68">
        <f t="shared" si="2634"/>
        <v>1.8169999999999999</v>
      </c>
      <c r="AH171" s="68">
        <f t="shared" si="2634"/>
        <v>1.4690000000000001</v>
      </c>
      <c r="AI171" s="68">
        <f t="shared" si="2634"/>
        <v>0.89700000000000002</v>
      </c>
      <c r="AJ171" s="68">
        <f t="shared" ref="AJ171" si="2635">IF(ISNUMBER(AJ60-AJ97-AJ134),IF(ROUND(AJ60-AJ97-AJ134,3)&lt;0,ROUND(AJ60-AJ97-AJ134,3)+0.001,ROUND(AJ60-AJ97-AJ134,3)),"…")</f>
        <v>2.5550000000000002</v>
      </c>
      <c r="AL171" s="34" t="s">
        <v>21</v>
      </c>
      <c r="AM171" s="35" t="str">
        <f>IF(ISNUMBER(B171/B$23),B171/B$23,"…")</f>
        <v>…</v>
      </c>
      <c r="AN171" s="35" t="str">
        <f t="shared" ref="AN171" si="2636">IF(ISNUMBER(C171/C$23),C171/C$23,"…")</f>
        <v>…</v>
      </c>
      <c r="AO171" s="35" t="str">
        <f t="shared" ref="AO171" si="2637">IF(ISNUMBER(D171/D$23),D171/D$23,"…")</f>
        <v>…</v>
      </c>
      <c r="AP171" s="35" t="str">
        <f t="shared" ref="AP171" si="2638">IF(ISNUMBER(E171/E$23),E171/E$23,"…")</f>
        <v>…</v>
      </c>
      <c r="AQ171" s="35" t="str">
        <f t="shared" ref="AQ171" si="2639">IF(ISNUMBER(F171/F$23),F171/F$23,"…")</f>
        <v>…</v>
      </c>
      <c r="AR171" s="35" t="str">
        <f t="shared" ref="AR171" si="2640">IF(ISNUMBER(G171/G$23),G171/G$23,"…")</f>
        <v>…</v>
      </c>
      <c r="AS171" s="35" t="str">
        <f t="shared" ref="AS171" si="2641">IF(ISNUMBER(H171/H$23),H171/H$23,"…")</f>
        <v>…</v>
      </c>
      <c r="AT171" s="35" t="str">
        <f t="shared" ref="AT171" si="2642">IF(ISNUMBER(I171/I$23),I171/I$23,"…")</f>
        <v>…</v>
      </c>
      <c r="AU171" s="35" t="str">
        <f t="shared" ref="AU171" si="2643">IF(ISNUMBER(J171/J$23),J171/J$23,"…")</f>
        <v>…</v>
      </c>
      <c r="AV171" s="35" t="str">
        <f t="shared" ref="AV171" si="2644">IF(ISNUMBER(K171/K$23),K171/K$23,"…")</f>
        <v>…</v>
      </c>
      <c r="AW171" s="35">
        <f t="shared" ref="AW171" si="2645">IF(ISNUMBER(L171/L$23),L171/L$23,"…")</f>
        <v>0</v>
      </c>
      <c r="AX171" s="35">
        <f t="shared" ref="AX171" si="2646">IF(ISNUMBER(M171/M$23),M171/M$23,"…")</f>
        <v>0</v>
      </c>
      <c r="AY171" s="35">
        <f t="shared" ref="AY171" si="2647">IF(ISNUMBER(N171/N$23),N171/N$23,"…")</f>
        <v>0</v>
      </c>
      <c r="AZ171" s="35">
        <f t="shared" ref="AZ171" si="2648">IF(ISNUMBER(O171/O$23),O171/O$23,"…")</f>
        <v>4.5090135180225273E-6</v>
      </c>
      <c r="BA171" s="35">
        <f t="shared" ref="BA171" si="2649">IF(ISNUMBER(P171/P$23),P171/P$23,"…")</f>
        <v>8.13593777620647E-3</v>
      </c>
      <c r="BB171" s="35">
        <f t="shared" ref="BB171" si="2650">IF(ISNUMBER(Q171/Q$23),Q171/Q$23,"…")</f>
        <v>4.1670113416200444E-2</v>
      </c>
      <c r="BC171" s="35">
        <f t="shared" ref="BC171" si="2651">IF(ISNUMBER(R171/R$23),R171/R$23,"…")</f>
        <v>0.11178398750779656</v>
      </c>
      <c r="BD171" s="35">
        <f t="shared" ref="BD171" si="2652">IF(ISNUMBER(S171/S$23),S171/S$23,"…")</f>
        <v>0.16879998112806963</v>
      </c>
      <c r="BE171" s="35">
        <f t="shared" ref="BE171" si="2653">IF(ISNUMBER(T171/T$23),T171/T$23,"…")</f>
        <v>0.12230297805720289</v>
      </c>
      <c r="BF171" s="35">
        <f t="shared" ref="BF171" si="2654">IF(ISNUMBER(U171/U$23),U171/U$23,"…")</f>
        <v>1.2527821294761231E-2</v>
      </c>
      <c r="BG171" s="35">
        <f t="shared" ref="BG171" si="2655">IF(ISNUMBER(V171/V$23),V171/V$23,"…")</f>
        <v>1.427960990702027E-3</v>
      </c>
      <c r="BH171" s="35">
        <f t="shared" ref="BH171" si="2656">IF(ISNUMBER(W171/W$23),W171/W$23,"…")</f>
        <v>1.2882783119716689E-3</v>
      </c>
      <c r="BI171" s="35">
        <f t="shared" ref="BI171" si="2657">IF(ISNUMBER(X171/X$23),X171/X$23,"…")</f>
        <v>3.8844269891002162E-2</v>
      </c>
      <c r="BJ171" s="35">
        <f t="shared" ref="BJ171" si="2658">IF(ISNUMBER(Y171/Y$23),Y171/Y$23,"…")</f>
        <v>2.5044541949208878E-2</v>
      </c>
      <c r="BK171" s="35">
        <f t="shared" ref="BK171" si="2659">IF(ISNUMBER(Z171/Z$23),Z171/Z$23,"…")</f>
        <v>1.3099749956753528E-2</v>
      </c>
      <c r="BL171" s="35">
        <f t="shared" ref="BL171" si="2660">IF(ISNUMBER(AA171/AA$23),AA171/AA$23,"…")</f>
        <v>2.2938671340497825E-2</v>
      </c>
      <c r="BM171" s="35">
        <f t="shared" ref="BM171" si="2661">IF(ISNUMBER(AB171/AB$23),AB171/AB$23,"…")</f>
        <v>1.9345485533754571E-2</v>
      </c>
      <c r="BN171" s="35">
        <f t="shared" ref="BN171" si="2662">IF(ISNUMBER(AC171/AC$23),AC171/AC$23,"…")</f>
        <v>2.5664645087776283E-2</v>
      </c>
      <c r="BO171" s="35">
        <f t="shared" ref="BO171" si="2663">IF(ISNUMBER(AD171/AD$23),AD171/AD$23,"…")</f>
        <v>2.3995585103890629E-2</v>
      </c>
      <c r="BP171" s="35">
        <f t="shared" ref="BP171:BU171" si="2664">IF(ISNUMBER(AE171/AE$23),AE171/AE$23,"…")</f>
        <v>3.8786734968994339E-2</v>
      </c>
      <c r="BQ171" s="35">
        <f t="shared" si="2664"/>
        <v>3.5048631046745791E-2</v>
      </c>
      <c r="BR171" s="35">
        <f t="shared" si="2664"/>
        <v>9.2020034741741238E-3</v>
      </c>
      <c r="BS171" s="35">
        <f t="shared" si="2664"/>
        <v>7.3320223204927275E-3</v>
      </c>
      <c r="BT171" s="35">
        <f t="shared" si="2664"/>
        <v>4.642664900004141E-3</v>
      </c>
      <c r="BU171" s="35">
        <f t="shared" si="2664"/>
        <v>1.2768424261505325E-2</v>
      </c>
    </row>
    <row r="172" spans="1:73">
      <c r="A172" s="34" t="s">
        <v>22</v>
      </c>
      <c r="B172" s="1">
        <f t="shared" ref="B172:AI172" si="2665">IF(ISNUMBER(B61-B98-B135),IF(ROUND(B61-B98-B135,3)&lt;0,ROUND(B61-B98-B135,3)+0.001,ROUND(B61-B98-B135,3)),"…")</f>
        <v>0</v>
      </c>
      <c r="C172" s="1">
        <f t="shared" si="2665"/>
        <v>0</v>
      </c>
      <c r="D172" s="1">
        <f t="shared" si="2665"/>
        <v>0</v>
      </c>
      <c r="E172" s="1">
        <f t="shared" si="2665"/>
        <v>0</v>
      </c>
      <c r="F172" s="1">
        <f t="shared" si="2665"/>
        <v>0</v>
      </c>
      <c r="G172" s="1">
        <f t="shared" si="2665"/>
        <v>0</v>
      </c>
      <c r="H172" s="1">
        <f t="shared" si="2665"/>
        <v>0</v>
      </c>
      <c r="I172" s="1">
        <f t="shared" si="2665"/>
        <v>0</v>
      </c>
      <c r="J172" s="1">
        <f t="shared" si="2665"/>
        <v>44.005000000000003</v>
      </c>
      <c r="K172" s="1">
        <f t="shared" si="2665"/>
        <v>45.561999999999998</v>
      </c>
      <c r="L172" s="1">
        <f t="shared" si="2665"/>
        <v>32.110999999999997</v>
      </c>
      <c r="M172" s="1">
        <f t="shared" si="2665"/>
        <v>30.026</v>
      </c>
      <c r="N172" s="1">
        <f t="shared" si="2665"/>
        <v>26.931999999999999</v>
      </c>
      <c r="O172" s="1">
        <f t="shared" si="2665"/>
        <v>18.763999999999999</v>
      </c>
      <c r="P172" s="1">
        <f t="shared" si="2665"/>
        <v>25.843</v>
      </c>
      <c r="Q172" s="68">
        <f t="shared" si="2665"/>
        <v>39.295000000000002</v>
      </c>
      <c r="R172" s="68">
        <f t="shared" si="2665"/>
        <v>43.435000000000002</v>
      </c>
      <c r="S172" s="68">
        <f t="shared" si="2665"/>
        <v>47.423999999999999</v>
      </c>
      <c r="T172" s="68">
        <f t="shared" si="2665"/>
        <v>44.414000000000001</v>
      </c>
      <c r="U172" s="68">
        <f t="shared" si="2665"/>
        <v>54.136000000000003</v>
      </c>
      <c r="V172" s="68">
        <f t="shared" si="2665"/>
        <v>72.92</v>
      </c>
      <c r="W172" s="68">
        <f t="shared" si="2665"/>
        <v>150.73500000000001</v>
      </c>
      <c r="X172" s="68">
        <f t="shared" si="2665"/>
        <v>194.773</v>
      </c>
      <c r="Y172" s="68">
        <f t="shared" si="2665"/>
        <v>196.898</v>
      </c>
      <c r="Z172" s="68">
        <f t="shared" si="2665"/>
        <v>198.87899999999999</v>
      </c>
      <c r="AA172" s="68">
        <f t="shared" si="2665"/>
        <v>182.345</v>
      </c>
      <c r="AB172" s="68">
        <f t="shared" si="2665"/>
        <v>186.31200000000001</v>
      </c>
      <c r="AC172" s="68">
        <f t="shared" si="2665"/>
        <v>210.733</v>
      </c>
      <c r="AD172" s="68">
        <f t="shared" si="2665"/>
        <v>220.63499999999999</v>
      </c>
      <c r="AE172" s="68">
        <f t="shared" si="2665"/>
        <v>220.76</v>
      </c>
      <c r="AF172" s="68">
        <f t="shared" si="2665"/>
        <v>260.54000000000002</v>
      </c>
      <c r="AG172" s="68">
        <f t="shared" si="2665"/>
        <v>280.75</v>
      </c>
      <c r="AH172" s="68">
        <f t="shared" si="2665"/>
        <v>320.71699999999998</v>
      </c>
      <c r="AI172" s="68">
        <f t="shared" si="2665"/>
        <v>255.34399999999999</v>
      </c>
      <c r="AJ172" s="68">
        <f t="shared" ref="AJ172" si="2666">IF(ISNUMBER(AJ61-AJ98-AJ135),IF(ROUND(AJ61-AJ98-AJ135,3)&lt;0,ROUND(AJ61-AJ98-AJ135,3)+0.001,ROUND(AJ61-AJ98-AJ135,3)),"…")</f>
        <v>298.49299999999999</v>
      </c>
      <c r="AL172" s="34" t="s">
        <v>22</v>
      </c>
      <c r="AM172" s="35">
        <f>IF(ISNUMBER(B172/B$24),B172/B$24,"…")</f>
        <v>0</v>
      </c>
      <c r="AN172" s="35">
        <f t="shared" ref="AN172" si="2667">IF(ISNUMBER(C172/C$24),C172/C$24,"…")</f>
        <v>0</v>
      </c>
      <c r="AO172" s="35">
        <f t="shared" ref="AO172" si="2668">IF(ISNUMBER(D172/D$24),D172/D$24,"…")</f>
        <v>0</v>
      </c>
      <c r="AP172" s="35">
        <f t="shared" ref="AP172" si="2669">IF(ISNUMBER(E172/E$24),E172/E$24,"…")</f>
        <v>0</v>
      </c>
      <c r="AQ172" s="35">
        <f t="shared" ref="AQ172" si="2670">IF(ISNUMBER(F172/F$24),F172/F$24,"…")</f>
        <v>0</v>
      </c>
      <c r="AR172" s="35">
        <f t="shared" ref="AR172" si="2671">IF(ISNUMBER(G172/G$24),G172/G$24,"…")</f>
        <v>0</v>
      </c>
      <c r="AS172" s="35">
        <f t="shared" ref="AS172" si="2672">IF(ISNUMBER(H172/H$24),H172/H$24,"…")</f>
        <v>0</v>
      </c>
      <c r="AT172" s="35">
        <f t="shared" ref="AT172" si="2673">IF(ISNUMBER(I172/I$24),I172/I$24,"…")</f>
        <v>0</v>
      </c>
      <c r="AU172" s="35">
        <f t="shared" ref="AU172" si="2674">IF(ISNUMBER(J172/J$24),J172/J$24,"…")</f>
        <v>0.10458530695864834</v>
      </c>
      <c r="AV172" s="35">
        <f t="shared" ref="AV172" si="2675">IF(ISNUMBER(K172/K$24),K172/K$24,"…")</f>
        <v>0.10872273102566184</v>
      </c>
      <c r="AW172" s="35">
        <f t="shared" ref="AW172" si="2676">IF(ISNUMBER(L172/L$24),L172/L$24,"…")</f>
        <v>7.6169308353930737E-2</v>
      </c>
      <c r="AX172" s="35">
        <f t="shared" ref="AX172" si="2677">IF(ISNUMBER(M172/M$24),M172/M$24,"…")</f>
        <v>7.2382155409738053E-2</v>
      </c>
      <c r="AY172" s="35">
        <f t="shared" ref="AY172" si="2678">IF(ISNUMBER(N172/N$24),N172/N$24,"…")</f>
        <v>6.7218585195039218E-2</v>
      </c>
      <c r="AZ172" s="35">
        <f t="shared" ref="AZ172" si="2679">IF(ISNUMBER(O172/O$24),O172/O$24,"…")</f>
        <v>4.4445497181297075E-2</v>
      </c>
      <c r="BA172" s="35">
        <f t="shared" ref="BA172" si="2680">IF(ISNUMBER(P172/P$24),P172/P$24,"…")</f>
        <v>5.5863470309764164E-2</v>
      </c>
      <c r="BB172" s="35">
        <f t="shared" ref="BB172" si="2681">IF(ISNUMBER(Q172/Q$24),Q172/Q$24,"…")</f>
        <v>7.4644302186425551E-2</v>
      </c>
      <c r="BC172" s="35">
        <f t="shared" ref="BC172" si="2682">IF(ISNUMBER(R172/R$24),R172/R$24,"…")</f>
        <v>7.5737628881259234E-2</v>
      </c>
      <c r="BD172" s="35">
        <f t="shared" ref="BD172" si="2683">IF(ISNUMBER(S172/S$24),S172/S$24,"…")</f>
        <v>7.6599786146008653E-2</v>
      </c>
      <c r="BE172" s="35">
        <f t="shared" ref="BE172" si="2684">IF(ISNUMBER(T172/T$24),T172/T$24,"…")</f>
        <v>6.6599688099808069E-2</v>
      </c>
      <c r="BF172" s="35">
        <f t="shared" ref="BF172" si="2685">IF(ISNUMBER(U172/U$24),U172/U$24,"…")</f>
        <v>6.6835805601338297E-2</v>
      </c>
      <c r="BG172" s="35">
        <f t="shared" ref="BG172" si="2686">IF(ISNUMBER(V172/V$24),V172/V$24,"…")</f>
        <v>7.2527986234403055E-2</v>
      </c>
      <c r="BH172" s="35">
        <f t="shared" ref="BH172" si="2687">IF(ISNUMBER(W172/W$24),W172/W$24,"…")</f>
        <v>0.12352776311778224</v>
      </c>
      <c r="BI172" s="35">
        <f t="shared" ref="BI172" si="2688">IF(ISNUMBER(X172/X$24),X172/X$24,"…")</f>
        <v>0.14387504478251395</v>
      </c>
      <c r="BJ172" s="35">
        <f t="shared" ref="BJ172" si="2689">IF(ISNUMBER(Y172/Y$24),Y172/Y$24,"…")</f>
        <v>0.13599891144509119</v>
      </c>
      <c r="BK172" s="35">
        <f t="shared" ref="BK172" si="2690">IF(ISNUMBER(Z172/Z$24),Z172/Z$24,"…")</f>
        <v>0.13085978495670775</v>
      </c>
      <c r="BL172" s="35">
        <f t="shared" ref="BL172" si="2691">IF(ISNUMBER(AA172/AA$24),AA172/AA$24,"…")</f>
        <v>0.11240987236644835</v>
      </c>
      <c r="BM172" s="35">
        <f t="shared" ref="BM172" si="2692">IF(ISNUMBER(AB172/AB$24),AB172/AB$24,"…")</f>
        <v>0.1106417043069691</v>
      </c>
      <c r="BN172" s="35">
        <f t="shared" ref="BN172" si="2693">IF(ISNUMBER(AC172/AC$24),AC172/AC$24,"…")</f>
        <v>0.12047627269224305</v>
      </c>
      <c r="BO172" s="35">
        <f t="shared" ref="BO172" si="2694">IF(ISNUMBER(AD172/AD$24),AD172/AD$24,"…")</f>
        <v>0.12216865348421665</v>
      </c>
      <c r="BP172" s="35">
        <f t="shared" ref="BP172:BU172" si="2695">IF(ISNUMBER(AE172/AE$24),AE172/AE$24,"…")</f>
        <v>0.11878971809234774</v>
      </c>
      <c r="BQ172" s="35">
        <f t="shared" si="2695"/>
        <v>0.13615787498811088</v>
      </c>
      <c r="BR172" s="35">
        <f t="shared" si="2695"/>
        <v>0.12610428273950158</v>
      </c>
      <c r="BS172" s="35">
        <f t="shared" si="2695"/>
        <v>0.133478249650611</v>
      </c>
      <c r="BT172" s="35">
        <f t="shared" si="2695"/>
        <v>0.1014550509988998</v>
      </c>
      <c r="BU172" s="35">
        <f t="shared" si="2695"/>
        <v>0.10970470182959391</v>
      </c>
    </row>
    <row r="173" spans="1:73">
      <c r="A173" s="34" t="s">
        <v>23</v>
      </c>
      <c r="B173" s="1" t="str">
        <f t="shared" ref="B173:AI173" si="2696">IF(ISNUMBER(B62-B99-B136),IF(ROUND(B62-B99-B136,3)&lt;0,ROUND(B62-B99-B136,3)+0.001,ROUND(B62-B99-B136,3)),"…")</f>
        <v>…</v>
      </c>
      <c r="C173" s="1" t="str">
        <f t="shared" si="2696"/>
        <v>…</v>
      </c>
      <c r="D173" s="1" t="str">
        <f t="shared" si="2696"/>
        <v>…</v>
      </c>
      <c r="E173" s="1" t="str">
        <f t="shared" si="2696"/>
        <v>…</v>
      </c>
      <c r="F173" s="1" t="str">
        <f t="shared" si="2696"/>
        <v>…</v>
      </c>
      <c r="G173" s="1">
        <f t="shared" si="2696"/>
        <v>0</v>
      </c>
      <c r="H173" s="1">
        <f t="shared" si="2696"/>
        <v>0</v>
      </c>
      <c r="I173" s="1">
        <f t="shared" si="2696"/>
        <v>0</v>
      </c>
      <c r="J173" s="1">
        <f t="shared" si="2696"/>
        <v>458.04199999999997</v>
      </c>
      <c r="K173" s="1">
        <f t="shared" si="2696"/>
        <v>489.10199999999998</v>
      </c>
      <c r="L173" s="1">
        <f t="shared" si="2696"/>
        <v>375.815</v>
      </c>
      <c r="M173" s="1">
        <f t="shared" si="2696"/>
        <v>346.18099999999998</v>
      </c>
      <c r="N173" s="1">
        <f t="shared" si="2696"/>
        <v>401.02499999999998</v>
      </c>
      <c r="O173" s="1">
        <f t="shared" si="2696"/>
        <v>436.89100000000002</v>
      </c>
      <c r="P173" s="1">
        <f t="shared" si="2696"/>
        <v>427.56299999999999</v>
      </c>
      <c r="Q173" s="68">
        <f t="shared" si="2696"/>
        <v>553.19899999999996</v>
      </c>
      <c r="R173" s="68">
        <f t="shared" si="2696"/>
        <v>585.81600000000003</v>
      </c>
      <c r="S173" s="68">
        <f t="shared" si="2696"/>
        <v>577.95699999999999</v>
      </c>
      <c r="T173" s="68">
        <f t="shared" si="2696"/>
        <v>667.29499999999996</v>
      </c>
      <c r="U173" s="68">
        <f t="shared" si="2696"/>
        <v>793.71199999999999</v>
      </c>
      <c r="V173" s="68">
        <f t="shared" si="2696"/>
        <v>773.20299999999997</v>
      </c>
      <c r="W173" s="68">
        <f t="shared" si="2696"/>
        <v>896.90099999999995</v>
      </c>
      <c r="X173" s="68">
        <f t="shared" si="2696"/>
        <v>986.21799999999996</v>
      </c>
      <c r="Y173" s="68">
        <f t="shared" si="2696"/>
        <v>1023.023</v>
      </c>
      <c r="Z173" s="68">
        <f t="shared" si="2696"/>
        <v>811.64800000000002</v>
      </c>
      <c r="AA173" s="68">
        <f t="shared" si="2696"/>
        <v>1021.279</v>
      </c>
      <c r="AB173" s="68">
        <f t="shared" si="2696"/>
        <v>830.70699999999999</v>
      </c>
      <c r="AC173" s="68">
        <f t="shared" si="2696"/>
        <v>1072.492</v>
      </c>
      <c r="AD173" s="68">
        <f t="shared" si="2696"/>
        <v>1079.336</v>
      </c>
      <c r="AE173" s="68">
        <f t="shared" si="2696"/>
        <v>1042.616</v>
      </c>
      <c r="AF173" s="68">
        <f t="shared" si="2696"/>
        <v>1260.308</v>
      </c>
      <c r="AG173" s="68">
        <f t="shared" si="2696"/>
        <v>1152.2</v>
      </c>
      <c r="AH173" s="68">
        <f t="shared" si="2696"/>
        <v>1922.9839999999999</v>
      </c>
      <c r="AI173" s="68">
        <f t="shared" si="2696"/>
        <v>1848.729</v>
      </c>
      <c r="AJ173" s="68">
        <f t="shared" ref="AJ173" si="2697">IF(ISNUMBER(AJ62-AJ99-AJ136),IF(ROUND(AJ62-AJ99-AJ136,3)&lt;0,ROUND(AJ62-AJ99-AJ136,3)+0.001,ROUND(AJ62-AJ99-AJ136,3)),"…")</f>
        <v>1745.3040000000001</v>
      </c>
      <c r="AL173" s="34" t="s">
        <v>23</v>
      </c>
      <c r="AM173" s="35" t="str">
        <f>IF(ISNUMBER(B173/B$25),B173/B$25,"…")</f>
        <v>…</v>
      </c>
      <c r="AN173" s="35" t="str">
        <f t="shared" ref="AN173" si="2698">IF(ISNUMBER(C173/C$25),C173/C$25,"…")</f>
        <v>…</v>
      </c>
      <c r="AO173" s="35" t="str">
        <f t="shared" ref="AO173" si="2699">IF(ISNUMBER(D173/D$25),D173/D$25,"…")</f>
        <v>…</v>
      </c>
      <c r="AP173" s="35" t="str">
        <f t="shared" ref="AP173" si="2700">IF(ISNUMBER(E173/E$25),E173/E$25,"…")</f>
        <v>…</v>
      </c>
      <c r="AQ173" s="35" t="str">
        <f t="shared" ref="AQ173" si="2701">IF(ISNUMBER(F173/F$25),F173/F$25,"…")</f>
        <v>…</v>
      </c>
      <c r="AR173" s="35">
        <f t="shared" ref="AR173" si="2702">IF(ISNUMBER(G173/G$25),G173/G$25,"…")</f>
        <v>0</v>
      </c>
      <c r="AS173" s="35">
        <f t="shared" ref="AS173" si="2703">IF(ISNUMBER(H173/H$25),H173/H$25,"…")</f>
        <v>0</v>
      </c>
      <c r="AT173" s="35">
        <f t="shared" ref="AT173" si="2704">IF(ISNUMBER(I173/I$25),I173/I$25,"…")</f>
        <v>0</v>
      </c>
      <c r="AU173" s="35">
        <f t="shared" ref="AU173" si="2705">IF(ISNUMBER(J173/J$25),J173/J$25,"…")</f>
        <v>8.7284866344440992E-2</v>
      </c>
      <c r="AV173" s="35">
        <f t="shared" ref="AV173" si="2706">IF(ISNUMBER(K173/K$25),K173/K$25,"…")</f>
        <v>9.2992861576955507E-2</v>
      </c>
      <c r="AW173" s="35">
        <f t="shared" ref="AW173" si="2707">IF(ISNUMBER(L173/L$25),L173/L$25,"…")</f>
        <v>7.1662706751433006E-2</v>
      </c>
      <c r="AX173" s="35">
        <f t="shared" ref="AX173" si="2708">IF(ISNUMBER(M173/M$25),M173/M$25,"…")</f>
        <v>6.949463665479183E-2</v>
      </c>
      <c r="AY173" s="35">
        <f t="shared" ref="AY173" si="2709">IF(ISNUMBER(N173/N$25),N173/N$25,"…")</f>
        <v>7.8271399013061127E-2</v>
      </c>
      <c r="AZ173" s="35">
        <f t="shared" ref="AZ173" si="2710">IF(ISNUMBER(O173/O$25),O173/O$25,"…")</f>
        <v>7.9100477418964699E-2</v>
      </c>
      <c r="BA173" s="35">
        <f t="shared" ref="BA173" si="2711">IF(ISNUMBER(P173/P$25),P173/P$25,"…")</f>
        <v>7.0706678158874256E-2</v>
      </c>
      <c r="BB173" s="35">
        <f t="shared" ref="BB173" si="2712">IF(ISNUMBER(Q173/Q$25),Q173/Q$25,"…")</f>
        <v>7.5347919511060304E-2</v>
      </c>
      <c r="BC173" s="35">
        <f t="shared" ref="BC173" si="2713">IF(ISNUMBER(R173/R$25),R173/R$25,"…")</f>
        <v>7.5985807203927086E-2</v>
      </c>
      <c r="BD173" s="35">
        <f t="shared" ref="BD173" si="2714">IF(ISNUMBER(S173/S$25),S173/S$25,"…")</f>
        <v>7.2413030554182564E-2</v>
      </c>
      <c r="BE173" s="35">
        <f t="shared" ref="BE173" si="2715">IF(ISNUMBER(T173/T$25),T173/T$25,"…")</f>
        <v>7.9934140387107902E-2</v>
      </c>
      <c r="BF173" s="35">
        <f t="shared" ref="BF173" si="2716">IF(ISNUMBER(U173/U$25),U173/U$25,"…")</f>
        <v>8.1332309035148195E-2</v>
      </c>
      <c r="BG173" s="35">
        <f t="shared" ref="BG173" si="2717">IF(ISNUMBER(V173/V$25),V173/V$25,"…")</f>
        <v>6.784095166482558E-2</v>
      </c>
      <c r="BH173" s="35">
        <f t="shared" ref="BH173" si="2718">IF(ISNUMBER(W173/W$25),W173/W$25,"…")</f>
        <v>6.8417117701187399E-2</v>
      </c>
      <c r="BI173" s="35">
        <f t="shared" ref="BI173" si="2719">IF(ISNUMBER(X173/X$25),X173/X$25,"…")</f>
        <v>6.9242143754373625E-2</v>
      </c>
      <c r="BJ173" s="35">
        <f t="shared" ref="BJ173" si="2720">IF(ISNUMBER(Y173/Y$25),Y173/Y$25,"…")</f>
        <v>6.6388128330363783E-2</v>
      </c>
      <c r="BK173" s="35">
        <f t="shared" ref="BK173" si="2721">IF(ISNUMBER(Z173/Z$25),Z173/Z$25,"…")</f>
        <v>5.0084721231389268E-2</v>
      </c>
      <c r="BL173" s="35">
        <f t="shared" ref="BL173" si="2722">IF(ISNUMBER(AA173/AA$25),AA173/AA$25,"…")</f>
        <v>6.0421346538072004E-2</v>
      </c>
      <c r="BM173" s="35">
        <f t="shared" ref="BM173" si="2723">IF(ISNUMBER(AB173/AB$25),AB173/AB$25,"…")</f>
        <v>4.7106822254533817E-2</v>
      </c>
      <c r="BN173" s="35">
        <f t="shared" ref="BN173" si="2724">IF(ISNUMBER(AC173/AC$25),AC173/AC$25,"…")</f>
        <v>5.8145298078604787E-2</v>
      </c>
      <c r="BO173" s="35">
        <f t="shared" ref="BO173" si="2725">IF(ISNUMBER(AD173/AD$25),AD173/AD$25,"…")</f>
        <v>5.6734054572418847E-2</v>
      </c>
      <c r="BP173" s="35">
        <f t="shared" ref="BP173:BU173" si="2726">IF(ISNUMBER(AE173/AE$25),AE173/AE$25,"…")</f>
        <v>5.1450803034238136E-2</v>
      </c>
      <c r="BQ173" s="35">
        <f t="shared" si="2726"/>
        <v>5.9009780681473188E-2</v>
      </c>
      <c r="BR173" s="35">
        <f t="shared" si="2726"/>
        <v>4.4813711362127188E-2</v>
      </c>
      <c r="BS173" s="35">
        <f t="shared" si="2726"/>
        <v>7.0879598812972469E-2</v>
      </c>
      <c r="BT173" s="35">
        <f t="shared" si="2726"/>
        <v>6.4869876129498696E-2</v>
      </c>
      <c r="BU173" s="35">
        <f t="shared" si="2726"/>
        <v>5.6258847741626497E-2</v>
      </c>
    </row>
    <row r="174" spans="1:73">
      <c r="A174" s="34" t="s">
        <v>145</v>
      </c>
      <c r="B174" s="1" t="str">
        <f t="shared" ref="B174:AI174" si="2727">IF(ISNUMBER(B63-B100-B137),IF(ROUND(B63-B100-B137,3)&lt;0,ROUND(B63-B100-B137,3)+0.001,ROUND(B63-B100-B137,3)),"…")</f>
        <v>…</v>
      </c>
      <c r="C174" s="1" t="str">
        <f t="shared" si="2727"/>
        <v>…</v>
      </c>
      <c r="D174" s="1" t="str">
        <f t="shared" si="2727"/>
        <v>…</v>
      </c>
      <c r="E174" s="1" t="str">
        <f t="shared" si="2727"/>
        <v>…</v>
      </c>
      <c r="F174" s="1" t="str">
        <f t="shared" si="2727"/>
        <v>…</v>
      </c>
      <c r="G174" s="1" t="str">
        <f t="shared" si="2727"/>
        <v>…</v>
      </c>
      <c r="H174" s="1" t="str">
        <f t="shared" si="2727"/>
        <v>…</v>
      </c>
      <c r="I174" s="1" t="str">
        <f t="shared" si="2727"/>
        <v>…</v>
      </c>
      <c r="J174" s="1" t="str">
        <f t="shared" si="2727"/>
        <v>…</v>
      </c>
      <c r="K174" s="1" t="str">
        <f t="shared" si="2727"/>
        <v>…</v>
      </c>
      <c r="L174" s="1" t="str">
        <f t="shared" si="2727"/>
        <v>…</v>
      </c>
      <c r="M174" s="1" t="str">
        <f t="shared" si="2727"/>
        <v>…</v>
      </c>
      <c r="N174" s="1" t="str">
        <f t="shared" si="2727"/>
        <v>…</v>
      </c>
      <c r="O174" s="1" t="str">
        <f t="shared" si="2727"/>
        <v>…</v>
      </c>
      <c r="P174" s="1" t="str">
        <f t="shared" si="2727"/>
        <v>…</v>
      </c>
      <c r="Q174" s="1" t="str">
        <f t="shared" si="2727"/>
        <v>…</v>
      </c>
      <c r="R174" s="1" t="str">
        <f t="shared" si="2727"/>
        <v>…</v>
      </c>
      <c r="S174" s="1" t="str">
        <f t="shared" si="2727"/>
        <v>…</v>
      </c>
      <c r="T174" s="1" t="str">
        <f t="shared" si="2727"/>
        <v>…</v>
      </c>
      <c r="U174" s="1">
        <f t="shared" si="2727"/>
        <v>2.476</v>
      </c>
      <c r="V174" s="1">
        <f t="shared" si="2727"/>
        <v>4.056</v>
      </c>
      <c r="W174" s="1">
        <f t="shared" si="2727"/>
        <v>5.1180000000000003</v>
      </c>
      <c r="X174" s="1">
        <f t="shared" si="2727"/>
        <v>6.02</v>
      </c>
      <c r="Y174" s="1">
        <f t="shared" si="2727"/>
        <v>4.7450000000000001</v>
      </c>
      <c r="Z174" s="1">
        <f t="shared" si="2727"/>
        <v>3.56</v>
      </c>
      <c r="AA174" s="1">
        <f t="shared" si="2727"/>
        <v>4.1109999999999998</v>
      </c>
      <c r="AB174" s="1">
        <f t="shared" si="2727"/>
        <v>4.8890000000000002</v>
      </c>
      <c r="AC174" s="1">
        <f t="shared" si="2727"/>
        <v>5.641</v>
      </c>
      <c r="AD174" s="1">
        <f t="shared" si="2727"/>
        <v>5.2309999999999999</v>
      </c>
      <c r="AE174" s="1">
        <f t="shared" si="2727"/>
        <v>5.0890000000000004</v>
      </c>
      <c r="AF174" s="1">
        <f t="shared" si="2727"/>
        <v>7.3680000000000003</v>
      </c>
      <c r="AG174" s="1">
        <f t="shared" si="2727"/>
        <v>10.933999999999999</v>
      </c>
      <c r="AH174" s="1">
        <f t="shared" si="2727"/>
        <v>4.8899999999999997</v>
      </c>
      <c r="AI174" s="1">
        <f t="shared" si="2727"/>
        <v>4.2320000000000002</v>
      </c>
      <c r="AJ174" s="1">
        <f t="shared" ref="AJ174" si="2728">IF(ISNUMBER(AJ63-AJ100-AJ137),IF(ROUND(AJ63-AJ100-AJ137,3)&lt;0,ROUND(AJ63-AJ100-AJ137,3)+0.001,ROUND(AJ63-AJ100-AJ137,3)),"…")</f>
        <v>3.9660000000000002</v>
      </c>
      <c r="AL174" s="34" t="s">
        <v>145</v>
      </c>
      <c r="AM174" s="35" t="str">
        <f>IF(ISNUMBER(B174/B$26),B174/B$26,"…")</f>
        <v>…</v>
      </c>
      <c r="AN174" s="35" t="str">
        <f t="shared" ref="AN174" si="2729">IF(ISNUMBER(C174/C$26),C174/C$26,"…")</f>
        <v>…</v>
      </c>
      <c r="AO174" s="35" t="str">
        <f t="shared" ref="AO174" si="2730">IF(ISNUMBER(D174/D$26),D174/D$26,"…")</f>
        <v>…</v>
      </c>
      <c r="AP174" s="35" t="str">
        <f t="shared" ref="AP174" si="2731">IF(ISNUMBER(E174/E$26),E174/E$26,"…")</f>
        <v>…</v>
      </c>
      <c r="AQ174" s="35" t="str">
        <f t="shared" ref="AQ174" si="2732">IF(ISNUMBER(F174/F$26),F174/F$26,"…")</f>
        <v>…</v>
      </c>
      <c r="AR174" s="35" t="str">
        <f t="shared" ref="AR174" si="2733">IF(ISNUMBER(G174/G$26),G174/G$26,"…")</f>
        <v>…</v>
      </c>
      <c r="AS174" s="35" t="str">
        <f t="shared" ref="AS174" si="2734">IF(ISNUMBER(H174/H$26),H174/H$26,"…")</f>
        <v>…</v>
      </c>
      <c r="AT174" s="35" t="str">
        <f t="shared" ref="AT174" si="2735">IF(ISNUMBER(I174/I$26),I174/I$26,"…")</f>
        <v>…</v>
      </c>
      <c r="AU174" s="35" t="str">
        <f t="shared" ref="AU174" si="2736">IF(ISNUMBER(J174/J$26),J174/J$26,"…")</f>
        <v>…</v>
      </c>
      <c r="AV174" s="35" t="str">
        <f t="shared" ref="AV174" si="2737">IF(ISNUMBER(K174/K$26),K174/K$26,"…")</f>
        <v>…</v>
      </c>
      <c r="AW174" s="35" t="str">
        <f t="shared" ref="AW174" si="2738">IF(ISNUMBER(L174/L$26),L174/L$26,"…")</f>
        <v>…</v>
      </c>
      <c r="AX174" s="35" t="str">
        <f t="shared" ref="AX174" si="2739">IF(ISNUMBER(M174/M$26),M174/M$26,"…")</f>
        <v>…</v>
      </c>
      <c r="AY174" s="35" t="str">
        <f t="shared" ref="AY174" si="2740">IF(ISNUMBER(N174/N$26),N174/N$26,"…")</f>
        <v>…</v>
      </c>
      <c r="AZ174" s="35" t="str">
        <f t="shared" ref="AZ174" si="2741">IF(ISNUMBER(O174/O$26),O174/O$26,"…")</f>
        <v>…</v>
      </c>
      <c r="BA174" s="35" t="str">
        <f t="shared" ref="BA174" si="2742">IF(ISNUMBER(P174/P$26),P174/P$26,"…")</f>
        <v>…</v>
      </c>
      <c r="BB174" s="35" t="str">
        <f t="shared" ref="BB174" si="2743">IF(ISNUMBER(Q174/Q$26),Q174/Q$26,"…")</f>
        <v>…</v>
      </c>
      <c r="BC174" s="35" t="str">
        <f t="shared" ref="BC174" si="2744">IF(ISNUMBER(R174/R$26),R174/R$26,"…")</f>
        <v>…</v>
      </c>
      <c r="BD174" s="35" t="str">
        <f t="shared" ref="BD174" si="2745">IF(ISNUMBER(S174/S$26),S174/S$26,"…")</f>
        <v>…</v>
      </c>
      <c r="BE174" s="35" t="str">
        <f t="shared" ref="BE174" si="2746">IF(ISNUMBER(T174/T$26),T174/T$26,"…")</f>
        <v>…</v>
      </c>
      <c r="BF174" s="35">
        <f t="shared" ref="BF174" si="2747">IF(ISNUMBER(U174/U$26),U174/U$26,"…")</f>
        <v>0.28136363636363632</v>
      </c>
      <c r="BG174" s="35">
        <f t="shared" ref="BG174" si="2748">IF(ISNUMBER(V174/V$26),V174/V$26,"…")</f>
        <v>0.38206480783722685</v>
      </c>
      <c r="BH174" s="35">
        <f t="shared" ref="BH174" si="2749">IF(ISNUMBER(W174/W$26),W174/W$26,"…")</f>
        <v>0.44338560166334579</v>
      </c>
      <c r="BI174" s="35">
        <f t="shared" ref="BI174" si="2750">IF(ISNUMBER(X174/X$26),X174/X$26,"…")</f>
        <v>0.43851981351981351</v>
      </c>
      <c r="BJ174" s="35">
        <f t="shared" ref="BJ174" si="2751">IF(ISNUMBER(Y174/Y$26),Y174/Y$26,"…")</f>
        <v>0.29110429447852759</v>
      </c>
      <c r="BK174" s="35">
        <f t="shared" ref="BK174" si="2752">IF(ISNUMBER(Z174/Z$26),Z174/Z$26,"…")</f>
        <v>0.18356192636898011</v>
      </c>
      <c r="BL174" s="35">
        <f t="shared" ref="BL174" si="2753">IF(ISNUMBER(AA174/AA$26),AA174/AA$26,"…")</f>
        <v>0.20861666497513448</v>
      </c>
      <c r="BM174" s="35">
        <f t="shared" ref="BM174" si="2754">IF(ISNUMBER(AB174/AB$26),AB174/AB$26,"…")</f>
        <v>0.24414481897627968</v>
      </c>
      <c r="BN174" s="35">
        <f t="shared" ref="BN174" si="2755">IF(ISNUMBER(AC174/AC$26),AC174/AC$26,"…")</f>
        <v>0.27747171667486475</v>
      </c>
      <c r="BO174" s="35">
        <f t="shared" ref="BO174" si="2756">IF(ISNUMBER(AD174/AD$26),AD174/AD$26,"…")</f>
        <v>0.26692861152217173</v>
      </c>
      <c r="BP174" s="35">
        <f t="shared" ref="BP174:BU174" si="2757">IF(ISNUMBER(AE174/AE$26),AE174/AE$26,"…")</f>
        <v>0.23168677441384022</v>
      </c>
      <c r="BQ174" s="35">
        <f t="shared" si="2757"/>
        <v>0.34114269839799982</v>
      </c>
      <c r="BR174" s="35">
        <f t="shared" si="2757"/>
        <v>0.43018452217020098</v>
      </c>
      <c r="BS174" s="35">
        <f t="shared" si="2757"/>
        <v>0.19736842105263155</v>
      </c>
      <c r="BT174" s="35">
        <f t="shared" si="2757"/>
        <v>0.17771805316423803</v>
      </c>
      <c r="BU174" s="35">
        <f t="shared" si="2757"/>
        <v>0.17186687467498701</v>
      </c>
    </row>
    <row r="175" spans="1:73">
      <c r="A175" s="34" t="s">
        <v>146</v>
      </c>
      <c r="B175" s="1" t="str">
        <f t="shared" ref="B175:AI175" si="2758">IF(ISNUMBER(B64-B101-B138),IF(ROUND(B64-B101-B138,3)&lt;0,ROUND(B64-B101-B138,3)+0.001,ROUND(B64-B101-B138,3)),"…")</f>
        <v>…</v>
      </c>
      <c r="C175" s="1" t="str">
        <f t="shared" si="2758"/>
        <v>…</v>
      </c>
      <c r="D175" s="1" t="str">
        <f t="shared" si="2758"/>
        <v>…</v>
      </c>
      <c r="E175" s="1" t="str">
        <f t="shared" si="2758"/>
        <v>…</v>
      </c>
      <c r="F175" s="1" t="str">
        <f t="shared" si="2758"/>
        <v>…</v>
      </c>
      <c r="G175" s="1" t="str">
        <f t="shared" si="2758"/>
        <v>…</v>
      </c>
      <c r="H175" s="1">
        <f t="shared" si="2758"/>
        <v>0</v>
      </c>
      <c r="I175" s="1">
        <f t="shared" si="2758"/>
        <v>0.16200000000000001</v>
      </c>
      <c r="J175" s="1">
        <f t="shared" si="2758"/>
        <v>0.17100000000000001</v>
      </c>
      <c r="K175" s="1">
        <f t="shared" si="2758"/>
        <v>0.19900000000000001</v>
      </c>
      <c r="L175" s="1">
        <f t="shared" si="2758"/>
        <v>0.19900000000000001</v>
      </c>
      <c r="M175" s="1">
        <f t="shared" si="2758"/>
        <v>0.20100000000000001</v>
      </c>
      <c r="N175" s="1">
        <f t="shared" si="2758"/>
        <v>0.13600000000000001</v>
      </c>
      <c r="O175" s="1">
        <f t="shared" si="2758"/>
        <v>0.21199999999999999</v>
      </c>
      <c r="P175" s="1">
        <f t="shared" si="2758"/>
        <v>0.23599999999999999</v>
      </c>
      <c r="Q175" s="1">
        <f t="shared" si="2758"/>
        <v>0.249</v>
      </c>
      <c r="R175" s="1">
        <f t="shared" si="2758"/>
        <v>0.245</v>
      </c>
      <c r="S175" s="1">
        <f t="shared" si="2758"/>
        <v>0.28699999999999998</v>
      </c>
      <c r="T175" s="1">
        <f t="shared" si="2758"/>
        <v>0.19500000000000001</v>
      </c>
      <c r="U175" s="1">
        <f t="shared" si="2758"/>
        <v>0.19600000000000001</v>
      </c>
      <c r="V175" s="1">
        <f t="shared" si="2758"/>
        <v>0.34699999999999998</v>
      </c>
      <c r="W175" s="1">
        <f t="shared" si="2758"/>
        <v>0.34200000000000003</v>
      </c>
      <c r="X175" s="1">
        <f t="shared" si="2758"/>
        <v>0.33300000000000002</v>
      </c>
      <c r="Y175" s="1">
        <f t="shared" si="2758"/>
        <v>0.98399999999999999</v>
      </c>
      <c r="Z175" s="1">
        <f t="shared" si="2758"/>
        <v>1.1519999999999999</v>
      </c>
      <c r="AA175" s="1">
        <f t="shared" si="2758"/>
        <v>1.321</v>
      </c>
      <c r="AB175" s="1">
        <f t="shared" si="2758"/>
        <v>1.3009999999999999</v>
      </c>
      <c r="AC175" s="1">
        <f t="shared" si="2758"/>
        <v>1.329</v>
      </c>
      <c r="AD175" s="1">
        <f t="shared" si="2758"/>
        <v>1.3049999999999999</v>
      </c>
      <c r="AE175" s="1">
        <f t="shared" si="2758"/>
        <v>1.27</v>
      </c>
      <c r="AF175" s="1">
        <f t="shared" si="2758"/>
        <v>1.6459999999999999</v>
      </c>
      <c r="AG175" s="1">
        <f t="shared" si="2758"/>
        <v>3.3540000000000001</v>
      </c>
      <c r="AH175" s="1">
        <f t="shared" si="2758"/>
        <v>3.556</v>
      </c>
      <c r="AI175" s="1">
        <f t="shared" si="2758"/>
        <v>4.4630000000000001</v>
      </c>
      <c r="AJ175" s="1">
        <f t="shared" ref="AJ175" si="2759">IF(ISNUMBER(AJ64-AJ101-AJ138),IF(ROUND(AJ64-AJ101-AJ138,3)&lt;0,ROUND(AJ64-AJ101-AJ138,3)+0.001,ROUND(AJ64-AJ101-AJ138,3)),"…")</f>
        <v>5.3019999999999996</v>
      </c>
      <c r="AL175" s="34" t="s">
        <v>146</v>
      </c>
      <c r="AM175" s="35" t="str">
        <f>IF(ISNUMBER(B175/B$27),B175/B$27,"…")</f>
        <v>…</v>
      </c>
      <c r="AN175" s="35" t="str">
        <f t="shared" ref="AN175" si="2760">IF(ISNUMBER(C175/C$27),C175/C$27,"…")</f>
        <v>…</v>
      </c>
      <c r="AO175" s="35" t="str">
        <f t="shared" ref="AO175" si="2761">IF(ISNUMBER(D175/D$27),D175/D$27,"…")</f>
        <v>…</v>
      </c>
      <c r="AP175" s="35" t="str">
        <f t="shared" ref="AP175" si="2762">IF(ISNUMBER(E175/E$27),E175/E$27,"…")</f>
        <v>…</v>
      </c>
      <c r="AQ175" s="35" t="str">
        <f t="shared" ref="AQ175" si="2763">IF(ISNUMBER(F175/F$27),F175/F$27,"…")</f>
        <v>…</v>
      </c>
      <c r="AR175" s="35" t="str">
        <f t="shared" ref="AR175" si="2764">IF(ISNUMBER(G175/G$27),G175/G$27,"…")</f>
        <v>…</v>
      </c>
      <c r="AS175" s="35">
        <f t="shared" ref="AS175" si="2765">IF(ISNUMBER(H175/H$27),H175/H$27,"…")</f>
        <v>0</v>
      </c>
      <c r="AT175" s="35">
        <f t="shared" ref="AT175" si="2766">IF(ISNUMBER(I175/I$27),I175/I$27,"…")</f>
        <v>0.58483754512635377</v>
      </c>
      <c r="AU175" s="35">
        <f t="shared" ref="AU175" si="2767">IF(ISNUMBER(J175/J$27),J175/J$27,"…")</f>
        <v>0.54983922829581999</v>
      </c>
      <c r="AV175" s="35">
        <f t="shared" ref="AV175" si="2768">IF(ISNUMBER(K175/K$27),K175/K$27,"…")</f>
        <v>0.65894039735099341</v>
      </c>
      <c r="AW175" s="35">
        <f t="shared" ref="AW175" si="2769">IF(ISNUMBER(L175/L$27),L175/L$27,"…")</f>
        <v>0.57183908045977017</v>
      </c>
      <c r="AX175" s="35">
        <f t="shared" ref="AX175" si="2770">IF(ISNUMBER(M175/M$27),M175/M$27,"…")</f>
        <v>0.63607594936708867</v>
      </c>
      <c r="AY175" s="35">
        <f t="shared" ref="AY175" si="2771">IF(ISNUMBER(N175/N$27),N175/N$27,"…")</f>
        <v>0.39534883720930236</v>
      </c>
      <c r="AZ175" s="35">
        <f t="shared" ref="AZ175" si="2772">IF(ISNUMBER(O175/O$27),O175/O$27,"…")</f>
        <v>0.47855530474040631</v>
      </c>
      <c r="BA175" s="35">
        <f t="shared" ref="BA175" si="2773">IF(ISNUMBER(P175/P$27),P175/P$27,"…")</f>
        <v>0.48163265306122449</v>
      </c>
      <c r="BB175" s="35">
        <f t="shared" ref="BB175" si="2774">IF(ISNUMBER(Q175/Q$27),Q175/Q$27,"…")</f>
        <v>0.49306930693069306</v>
      </c>
      <c r="BC175" s="35">
        <f t="shared" ref="BC175" si="2775">IF(ISNUMBER(R175/R$27),R175/R$27,"…")</f>
        <v>0.45623836126629419</v>
      </c>
      <c r="BD175" s="35">
        <f t="shared" ref="BD175" si="2776">IF(ISNUMBER(S175/S$27),S175/S$27,"…")</f>
        <v>0.44843749999999993</v>
      </c>
      <c r="BE175" s="35">
        <f t="shared" ref="BE175" si="2777">IF(ISNUMBER(T175/T$27),T175/T$27,"…")</f>
        <v>0.30421216848673949</v>
      </c>
      <c r="BF175" s="35">
        <f t="shared" ref="BF175" si="2778">IF(ISNUMBER(U175/U$27),U175/U$27,"…")</f>
        <v>0.25225225225225223</v>
      </c>
      <c r="BG175" s="35">
        <f t="shared" ref="BG175" si="2779">IF(ISNUMBER(V175/V$27),V175/V$27,"…")</f>
        <v>0.30789707187222715</v>
      </c>
      <c r="BH175" s="35">
        <f t="shared" ref="BH175" si="2780">IF(ISNUMBER(W175/W$27),W175/W$27,"…")</f>
        <v>0.29032258064516131</v>
      </c>
      <c r="BI175" s="35">
        <f t="shared" ref="BI175" si="2781">IF(ISNUMBER(X175/X$27),X175/X$27,"…")</f>
        <v>0.2617924528301887</v>
      </c>
      <c r="BJ175" s="35">
        <f t="shared" ref="BJ175" si="2782">IF(ISNUMBER(Y175/Y$27),Y175/Y$27,"…")</f>
        <v>0.48809523809523808</v>
      </c>
      <c r="BK175" s="35">
        <f t="shared" ref="BK175" si="2783">IF(ISNUMBER(Z175/Z$27),Z175/Z$27,"…")</f>
        <v>0.52578731172980375</v>
      </c>
      <c r="BL175" s="35">
        <f t="shared" ref="BL175" si="2784">IF(ISNUMBER(AA175/AA$27),AA175/AA$27,"…")</f>
        <v>0.56093418259023353</v>
      </c>
      <c r="BM175" s="35">
        <f t="shared" ref="BM175" si="2785">IF(ISNUMBER(AB175/AB$27),AB175/AB$27,"…")</f>
        <v>0.57388619320688139</v>
      </c>
      <c r="BN175" s="35">
        <f t="shared" ref="BN175" si="2786">IF(ISNUMBER(AC175/AC$27),AC175/AC$27,"…")</f>
        <v>0.58494718309859162</v>
      </c>
      <c r="BO175" s="35">
        <f t="shared" ref="BO175" si="2787">IF(ISNUMBER(AD175/AD$27),AD175/AD$27,"…")</f>
        <v>0.568875326939843</v>
      </c>
      <c r="BP175" s="35">
        <f t="shared" ref="BP175:BU175" si="2788">IF(ISNUMBER(AE175/AE$27),AE175/AE$27,"…")</f>
        <v>0.56469542018674967</v>
      </c>
      <c r="BQ175" s="35">
        <f t="shared" si="2788"/>
        <v>0.6389751552795031</v>
      </c>
      <c r="BR175" s="35">
        <f t="shared" si="2788"/>
        <v>0.63045112781954882</v>
      </c>
      <c r="BS175" s="35">
        <f t="shared" si="2788"/>
        <v>0.61373835001725929</v>
      </c>
      <c r="BT175" s="35">
        <f t="shared" si="2788"/>
        <v>0.64077530509691316</v>
      </c>
      <c r="BU175" s="35">
        <f t="shared" si="2788"/>
        <v>0.68785677218474306</v>
      </c>
    </row>
    <row r="176" spans="1:73">
      <c r="A176" s="34" t="s">
        <v>147</v>
      </c>
      <c r="B176" s="1" t="str">
        <f t="shared" ref="B176:AI176" si="2789">IF(ISNUMBER(B65-B102-B139),IF(ROUND(B65-B102-B139,3)&lt;0,ROUND(B65-B102-B139,3)+0.001,ROUND(B65-B102-B139,3)),"…")</f>
        <v>…</v>
      </c>
      <c r="C176" s="1" t="str">
        <f t="shared" si="2789"/>
        <v>…</v>
      </c>
      <c r="D176" s="1" t="str">
        <f t="shared" si="2789"/>
        <v>…</v>
      </c>
      <c r="E176" s="1" t="str">
        <f t="shared" si="2789"/>
        <v>…</v>
      </c>
      <c r="F176" s="1" t="str">
        <f t="shared" si="2789"/>
        <v>…</v>
      </c>
      <c r="G176" s="1" t="str">
        <f t="shared" si="2789"/>
        <v>…</v>
      </c>
      <c r="H176" s="1">
        <f t="shared" si="2789"/>
        <v>113.563</v>
      </c>
      <c r="I176" s="1">
        <f t="shared" si="2789"/>
        <v>118.887</v>
      </c>
      <c r="J176" s="1">
        <f t="shared" si="2789"/>
        <v>120.15600000000001</v>
      </c>
      <c r="K176" s="1">
        <f t="shared" si="2789"/>
        <v>110.483</v>
      </c>
      <c r="L176" s="1">
        <f t="shared" si="2789"/>
        <v>96.656999999999996</v>
      </c>
      <c r="M176" s="1">
        <f t="shared" si="2789"/>
        <v>115.23099999999999</v>
      </c>
      <c r="N176" s="1">
        <f t="shared" si="2789"/>
        <v>161.952</v>
      </c>
      <c r="O176" s="1">
        <f t="shared" si="2789"/>
        <v>146.60599999999999</v>
      </c>
      <c r="P176" s="1">
        <f t="shared" si="2789"/>
        <v>127.096</v>
      </c>
      <c r="Q176" s="1">
        <f t="shared" si="2789"/>
        <v>117.017</v>
      </c>
      <c r="R176" s="1">
        <f t="shared" si="2789"/>
        <v>83.924000000000007</v>
      </c>
      <c r="S176" s="1">
        <f t="shared" si="2789"/>
        <v>152.136</v>
      </c>
      <c r="T176" s="1">
        <f t="shared" si="2789"/>
        <v>146.577</v>
      </c>
      <c r="U176" s="1">
        <f t="shared" si="2789"/>
        <v>313.85899999999998</v>
      </c>
      <c r="V176" s="1">
        <f t="shared" si="2789"/>
        <v>446.55799999999999</v>
      </c>
      <c r="W176" s="1">
        <f t="shared" si="2789"/>
        <v>428.86799999999999</v>
      </c>
      <c r="X176" s="1">
        <f t="shared" si="2789"/>
        <v>625.66800000000001</v>
      </c>
      <c r="Y176" s="1">
        <f t="shared" si="2789"/>
        <v>516.43299999999999</v>
      </c>
      <c r="Z176" s="1">
        <f t="shared" si="2789"/>
        <v>419.99099999999999</v>
      </c>
      <c r="AA176" s="1">
        <f t="shared" si="2789"/>
        <v>473.303</v>
      </c>
      <c r="AB176" s="1">
        <f t="shared" si="2789"/>
        <v>473.916</v>
      </c>
      <c r="AC176" s="1">
        <f t="shared" si="2789"/>
        <v>351.03500000000003</v>
      </c>
      <c r="AD176" s="1">
        <f t="shared" si="2789"/>
        <v>215.57900000000001</v>
      </c>
      <c r="AE176" s="1">
        <f t="shared" si="2789"/>
        <v>224.44800000000001</v>
      </c>
      <c r="AF176" s="1">
        <f t="shared" si="2789"/>
        <v>268.81700000000001</v>
      </c>
      <c r="AG176" s="1">
        <f t="shared" si="2789"/>
        <v>278.673</v>
      </c>
      <c r="AH176" s="1">
        <f t="shared" si="2789"/>
        <v>334.51600000000002</v>
      </c>
      <c r="AI176" s="1">
        <f t="shared" si="2789"/>
        <v>249.01</v>
      </c>
      <c r="AJ176" s="1">
        <f t="shared" ref="AJ176" si="2790">IF(ISNUMBER(AJ65-AJ102-AJ139),IF(ROUND(AJ65-AJ102-AJ139,3)&lt;0,ROUND(AJ65-AJ102-AJ139,3)+0.001,ROUND(AJ65-AJ102-AJ139,3)),"…")</f>
        <v>232.75899999999999</v>
      </c>
      <c r="AL176" s="34" t="s">
        <v>147</v>
      </c>
      <c r="AM176" s="35" t="str">
        <f>IF(ISNUMBER(B176/B$28),B176/B$28,"…")</f>
        <v>…</v>
      </c>
      <c r="AN176" s="35" t="str">
        <f t="shared" ref="AN176" si="2791">IF(ISNUMBER(C176/C$28),C176/C$28,"…")</f>
        <v>…</v>
      </c>
      <c r="AO176" s="35" t="str">
        <f t="shared" ref="AO176" si="2792">IF(ISNUMBER(D176/D$28),D176/D$28,"…")</f>
        <v>…</v>
      </c>
      <c r="AP176" s="35" t="str">
        <f t="shared" ref="AP176" si="2793">IF(ISNUMBER(E176/E$28),E176/E$28,"…")</f>
        <v>…</v>
      </c>
      <c r="AQ176" s="35" t="str">
        <f t="shared" ref="AQ176" si="2794">IF(ISNUMBER(F176/F$28),F176/F$28,"…")</f>
        <v>…</v>
      </c>
      <c r="AR176" s="35" t="str">
        <f t="shared" ref="AR176" si="2795">IF(ISNUMBER(G176/G$28),G176/G$28,"…")</f>
        <v>…</v>
      </c>
      <c r="AS176" s="35">
        <f t="shared" ref="AS176" si="2796">IF(ISNUMBER(H176/H$28),H176/H$28,"…")</f>
        <v>0.4243584904955327</v>
      </c>
      <c r="AT176" s="35">
        <f t="shared" ref="AT176" si="2797">IF(ISNUMBER(I176/I$28),I176/I$28,"…")</f>
        <v>0.43318746424628435</v>
      </c>
      <c r="AU176" s="35">
        <f t="shared" ref="AU176" si="2798">IF(ISNUMBER(J176/J$28),J176/J$28,"…")</f>
        <v>0.43012554098607131</v>
      </c>
      <c r="AV176" s="35">
        <f t="shared" ref="AV176" si="2799">IF(ISNUMBER(K176/K$28),K176/K$28,"…")</f>
        <v>0.41657743122586871</v>
      </c>
      <c r="AW176" s="35">
        <f t="shared" ref="AW176" si="2800">IF(ISNUMBER(L176/L$28),L176/L$28,"…")</f>
        <v>0.1942311595353258</v>
      </c>
      <c r="AX176" s="35">
        <f t="shared" ref="AX176" si="2801">IF(ISNUMBER(M176/M$28),M176/M$28,"…")</f>
        <v>0.21425530055538922</v>
      </c>
      <c r="AY176" s="35">
        <f t="shared" ref="AY176" si="2802">IF(ISNUMBER(N176/N$28),N176/N$28,"…")</f>
        <v>0.2420951925376704</v>
      </c>
      <c r="AZ176" s="35">
        <f t="shared" ref="AZ176" si="2803">IF(ISNUMBER(O176/O$28),O176/O$28,"…")</f>
        <v>0.208911581008349</v>
      </c>
      <c r="BA176" s="35">
        <f t="shared" ref="BA176" si="2804">IF(ISNUMBER(P176/P$28),P176/P$28,"…")</f>
        <v>0.17041154812568216</v>
      </c>
      <c r="BB176" s="35">
        <f t="shared" ref="BB176" si="2805">IF(ISNUMBER(Q176/Q$28),Q176/Q$28,"…")</f>
        <v>0.14912399196631559</v>
      </c>
      <c r="BC176" s="35">
        <f t="shared" ref="BC176" si="2806">IF(ISNUMBER(R176/R$28),R176/R$28,"…")</f>
        <v>0.11470464824172115</v>
      </c>
      <c r="BD176" s="35">
        <f t="shared" ref="BD176" si="2807">IF(ISNUMBER(S176/S$28),S176/S$28,"…")</f>
        <v>0.17568052878758308</v>
      </c>
      <c r="BE176" s="35">
        <f t="shared" ref="BE176" si="2808">IF(ISNUMBER(T176/T$28),T176/T$28,"…")</f>
        <v>0.15449730430520639</v>
      </c>
      <c r="BF176" s="35">
        <f t="shared" ref="BF176" si="2809">IF(ISNUMBER(U176/U$28),U176/U$28,"…")</f>
        <v>0.17891278187859588</v>
      </c>
      <c r="BG176" s="35">
        <f t="shared" ref="BG176" si="2810">IF(ISNUMBER(V176/V$28),V176/V$28,"…")</f>
        <v>0.21321951643415307</v>
      </c>
      <c r="BH176" s="35">
        <f t="shared" ref="BH176" si="2811">IF(ISNUMBER(W176/W$28),W176/W$28,"…")</f>
        <v>0.19162506065526452</v>
      </c>
      <c r="BI176" s="35">
        <f t="shared" ref="BI176" si="2812">IF(ISNUMBER(X176/X$28),X176/X$28,"…")</f>
        <v>0.25654569408036765</v>
      </c>
      <c r="BJ176" s="35">
        <f t="shared" ref="BJ176" si="2813">IF(ISNUMBER(Y176/Y$28),Y176/Y$28,"…")</f>
        <v>0.20898649241986766</v>
      </c>
      <c r="BK176" s="35">
        <f t="shared" ref="BK176" si="2814">IF(ISNUMBER(Z176/Z$28),Z176/Z$28,"…")</f>
        <v>0.17479261660165907</v>
      </c>
      <c r="BL176" s="35">
        <f t="shared" ref="BL176" si="2815">IF(ISNUMBER(AA176/AA$28),AA176/AA$28,"…")</f>
        <v>0.19675417938895598</v>
      </c>
      <c r="BM176" s="35">
        <f t="shared" ref="BM176" si="2816">IF(ISNUMBER(AB176/AB$28),AB176/AB$28,"…")</f>
        <v>0.21072429975108783</v>
      </c>
      <c r="BN176" s="35">
        <f t="shared" ref="BN176" si="2817">IF(ISNUMBER(AC176/AC$28),AC176/AC$28,"…")</f>
        <v>0.16944051589734185</v>
      </c>
      <c r="BO176" s="35">
        <f t="shared" ref="BO176" si="2818">IF(ISNUMBER(AD176/AD$28),AD176/AD$28,"…")</f>
        <v>0.11373793724916258</v>
      </c>
      <c r="BP176" s="35">
        <f t="shared" ref="BP176:BU176" si="2819">IF(ISNUMBER(AE176/AE$28),AE176/AE$28,"…")</f>
        <v>0.12477845997158062</v>
      </c>
      <c r="BQ176" s="35">
        <f t="shared" si="2819"/>
        <v>0.13352722034571826</v>
      </c>
      <c r="BR176" s="35">
        <f t="shared" si="2819"/>
        <v>0.12273953705930388</v>
      </c>
      <c r="BS176" s="35">
        <f t="shared" si="2819"/>
        <v>0.13644597466917002</v>
      </c>
      <c r="BT176" s="35">
        <f t="shared" si="2819"/>
        <v>9.4979849060576396E-2</v>
      </c>
      <c r="BU176" s="35">
        <f t="shared" si="2819"/>
        <v>8.6541729161445854E-2</v>
      </c>
    </row>
    <row r="177" spans="1:73">
      <c r="A177" s="34" t="s">
        <v>148</v>
      </c>
      <c r="B177" s="1" t="str">
        <f t="shared" ref="B177:AI177" si="2820">IF(ISNUMBER(B66-B103-B140),IF(ROUND(B66-B103-B140,3)&lt;0,ROUND(B66-B103-B140,3)+0.001,ROUND(B66-B103-B140,3)),"…")</f>
        <v>…</v>
      </c>
      <c r="C177" s="1" t="str">
        <f t="shared" si="2820"/>
        <v>…</v>
      </c>
      <c r="D177" s="1" t="str">
        <f t="shared" si="2820"/>
        <v>…</v>
      </c>
      <c r="E177" s="1" t="str">
        <f t="shared" si="2820"/>
        <v>…</v>
      </c>
      <c r="F177" s="1" t="str">
        <f t="shared" si="2820"/>
        <v>…</v>
      </c>
      <c r="G177" s="1" t="str">
        <f t="shared" si="2820"/>
        <v>…</v>
      </c>
      <c r="H177" s="1" t="str">
        <f t="shared" si="2820"/>
        <v>…</v>
      </c>
      <c r="I177" s="1" t="str">
        <f t="shared" si="2820"/>
        <v>…</v>
      </c>
      <c r="J177" s="1" t="str">
        <f t="shared" si="2820"/>
        <v>…</v>
      </c>
      <c r="K177" s="1">
        <f t="shared" si="2820"/>
        <v>113.2</v>
      </c>
      <c r="L177" s="1">
        <f t="shared" si="2820"/>
        <v>112.339</v>
      </c>
      <c r="M177" s="1">
        <f t="shared" si="2820"/>
        <v>107.583</v>
      </c>
      <c r="N177" s="1">
        <f t="shared" si="2820"/>
        <v>114.858</v>
      </c>
      <c r="O177" s="1">
        <f t="shared" si="2820"/>
        <v>125.42400000000001</v>
      </c>
      <c r="P177" s="1">
        <f t="shared" si="2820"/>
        <v>125.955</v>
      </c>
      <c r="Q177" s="1">
        <f t="shared" si="2820"/>
        <v>130.45599999999999</v>
      </c>
      <c r="R177" s="1">
        <f t="shared" si="2820"/>
        <v>138.19200000000001</v>
      </c>
      <c r="S177" s="1">
        <f t="shared" si="2820"/>
        <v>135.00399999999999</v>
      </c>
      <c r="T177" s="1">
        <f t="shared" si="2820"/>
        <v>118.611</v>
      </c>
      <c r="U177" s="1">
        <f t="shared" si="2820"/>
        <v>103.577</v>
      </c>
      <c r="V177" s="1">
        <f t="shared" si="2820"/>
        <v>106.672</v>
      </c>
      <c r="W177" s="1">
        <f t="shared" si="2820"/>
        <v>94.757000000000005</v>
      </c>
      <c r="X177" s="1">
        <f t="shared" si="2820"/>
        <v>112.265</v>
      </c>
      <c r="Y177" s="1">
        <f t="shared" si="2820"/>
        <v>108.876</v>
      </c>
      <c r="Z177" s="1">
        <f t="shared" si="2820"/>
        <v>97.147000000000006</v>
      </c>
      <c r="AA177" s="1">
        <f t="shared" si="2820"/>
        <v>105.97799999999999</v>
      </c>
      <c r="AB177" s="1">
        <f t="shared" si="2820"/>
        <v>97.575999999999993</v>
      </c>
      <c r="AC177" s="1">
        <f t="shared" si="2820"/>
        <v>94.513999999999996</v>
      </c>
      <c r="AD177" s="1">
        <f t="shared" si="2820"/>
        <v>95.8</v>
      </c>
      <c r="AE177" s="1">
        <f t="shared" si="2820"/>
        <v>114.995</v>
      </c>
      <c r="AF177" s="1">
        <f t="shared" si="2820"/>
        <v>111.29600000000001</v>
      </c>
      <c r="AG177" s="1">
        <f t="shared" si="2820"/>
        <v>157.001</v>
      </c>
      <c r="AH177" s="1">
        <f t="shared" si="2820"/>
        <v>156.28399999999999</v>
      </c>
      <c r="AI177" s="1">
        <f t="shared" si="2820"/>
        <v>143.982</v>
      </c>
      <c r="AJ177" s="1">
        <f t="shared" ref="AJ177" si="2821">IF(ISNUMBER(AJ66-AJ103-AJ140),IF(ROUND(AJ66-AJ103-AJ140,3)&lt;0,ROUND(AJ66-AJ103-AJ140,3)+0.001,ROUND(AJ66-AJ103-AJ140,3)),"…")</f>
        <v>172.62</v>
      </c>
      <c r="AL177" s="34" t="s">
        <v>148</v>
      </c>
      <c r="AM177" s="35" t="str">
        <f>IF(ISNUMBER(B177/B$29),B177/B$29,"…")</f>
        <v>…</v>
      </c>
      <c r="AN177" s="35" t="str">
        <f t="shared" ref="AN177" si="2822">IF(ISNUMBER(C177/C$29),C177/C$29,"…")</f>
        <v>…</v>
      </c>
      <c r="AO177" s="35" t="str">
        <f t="shared" ref="AO177" si="2823">IF(ISNUMBER(D177/D$29),D177/D$29,"…")</f>
        <v>…</v>
      </c>
      <c r="AP177" s="35" t="str">
        <f t="shared" ref="AP177" si="2824">IF(ISNUMBER(E177/E$29),E177/E$29,"…")</f>
        <v>…</v>
      </c>
      <c r="AQ177" s="35" t="str">
        <f t="shared" ref="AQ177" si="2825">IF(ISNUMBER(F177/F$29),F177/F$29,"…")</f>
        <v>…</v>
      </c>
      <c r="AR177" s="35" t="str">
        <f t="shared" ref="AR177" si="2826">IF(ISNUMBER(G177/G$29),G177/G$29,"…")</f>
        <v>…</v>
      </c>
      <c r="AS177" s="35" t="str">
        <f t="shared" ref="AS177" si="2827">IF(ISNUMBER(H177/H$29),H177/H$29,"…")</f>
        <v>…</v>
      </c>
      <c r="AT177" s="35" t="str">
        <f t="shared" ref="AT177" si="2828">IF(ISNUMBER(I177/I$29),I177/I$29,"…")</f>
        <v>…</v>
      </c>
      <c r="AU177" s="35" t="str">
        <f t="shared" ref="AU177" si="2829">IF(ISNUMBER(J177/J$29),J177/J$29,"…")</f>
        <v>…</v>
      </c>
      <c r="AV177" s="35">
        <f t="shared" ref="AV177" si="2830">IF(ISNUMBER(K177/K$29),K177/K$29,"…")</f>
        <v>0.26776168264090605</v>
      </c>
      <c r="AW177" s="35">
        <f t="shared" ref="AW177" si="2831">IF(ISNUMBER(L177/L$29),L177/L$29,"…")</f>
        <v>0.25778774200802695</v>
      </c>
      <c r="AX177" s="35">
        <f t="shared" ref="AX177" si="2832">IF(ISNUMBER(M177/M$29),M177/M$29,"…")</f>
        <v>0.25006857052536646</v>
      </c>
      <c r="AY177" s="35">
        <f t="shared" ref="AY177" si="2833">IF(ISNUMBER(N177/N$29),N177/N$29,"…")</f>
        <v>0.24921238315931993</v>
      </c>
      <c r="AZ177" s="35">
        <f t="shared" ref="AZ177" si="2834">IF(ISNUMBER(O177/O$29),O177/O$29,"…")</f>
        <v>0.24186512910503885</v>
      </c>
      <c r="BA177" s="35">
        <f t="shared" ref="BA177" si="2835">IF(ISNUMBER(P177/P$29),P177/P$29,"…")</f>
        <v>0.23435842856770725</v>
      </c>
      <c r="BB177" s="35">
        <f t="shared" ref="BB177" si="2836">IF(ISNUMBER(Q177/Q$29),Q177/Q$29,"…")</f>
        <v>0.23549629757997839</v>
      </c>
      <c r="BC177" s="35">
        <f t="shared" ref="BC177" si="2837">IF(ISNUMBER(R177/R$29),R177/R$29,"…")</f>
        <v>0.24489535522515021</v>
      </c>
      <c r="BD177" s="35">
        <f t="shared" ref="BD177" si="2838">IF(ISNUMBER(S177/S$29),S177/S$29,"…")</f>
        <v>0.24557031561217046</v>
      </c>
      <c r="BE177" s="35">
        <f t="shared" ref="BE177" si="2839">IF(ISNUMBER(T177/T$29),T177/T$29,"…")</f>
        <v>0.22088778972538706</v>
      </c>
      <c r="BF177" s="35">
        <f t="shared" ref="BF177" si="2840">IF(ISNUMBER(U177/U$29),U177/U$29,"…")</f>
        <v>0.1857930064611488</v>
      </c>
      <c r="BG177" s="35">
        <f t="shared" ref="BG177" si="2841">IF(ISNUMBER(V177/V$29),V177/V$29,"…")</f>
        <v>0.17531876288117595</v>
      </c>
      <c r="BH177" s="35">
        <f t="shared" ref="BH177" si="2842">IF(ISNUMBER(W177/W$29),W177/W$29,"…")</f>
        <v>0.15319709634132542</v>
      </c>
      <c r="BI177" s="35">
        <f t="shared" ref="BI177" si="2843">IF(ISNUMBER(X177/X$29),X177/X$29,"…")</f>
        <v>0.17412661384885503</v>
      </c>
      <c r="BJ177" s="35">
        <f t="shared" ref="BJ177" si="2844">IF(ISNUMBER(Y177/Y$29),Y177/Y$29,"…")</f>
        <v>0.16023783417836091</v>
      </c>
      <c r="BK177" s="35">
        <f t="shared" ref="BK177" si="2845">IF(ISNUMBER(Z177/Z$29),Z177/Z$29,"…")</f>
        <v>0.13687399172954048</v>
      </c>
      <c r="BL177" s="35">
        <f t="shared" ref="BL177" si="2846">IF(ISNUMBER(AA177/AA$29),AA177/AA$29,"…")</f>
        <v>0.14517554133635799</v>
      </c>
      <c r="BM177" s="35">
        <f t="shared" ref="BM177" si="2847">IF(ISNUMBER(AB177/AB$29),AB177/AB$29,"…")</f>
        <v>0.13158526421969355</v>
      </c>
      <c r="BN177" s="35">
        <f t="shared" ref="BN177" si="2848">IF(ISNUMBER(AC177/AC$29),AC177/AC$29,"…")</f>
        <v>0.12544829508501348</v>
      </c>
      <c r="BO177" s="35">
        <f t="shared" ref="BO177" si="2849">IF(ISNUMBER(AD177/AD$29),AD177/AD$29,"…")</f>
        <v>0.12578616352201258</v>
      </c>
      <c r="BP177" s="35">
        <f t="shared" ref="BP177:BU177" si="2850">IF(ISNUMBER(AE177/AE$29),AE177/AE$29,"…")</f>
        <v>0.14306294919053952</v>
      </c>
      <c r="BQ177" s="35">
        <f t="shared" si="2850"/>
        <v>0.13285473668629519</v>
      </c>
      <c r="BR177" s="35">
        <f t="shared" si="2850"/>
        <v>0.1571111349055688</v>
      </c>
      <c r="BS177" s="35">
        <f t="shared" si="2850"/>
        <v>0.14746834248617638</v>
      </c>
      <c r="BT177" s="35">
        <f t="shared" si="2850"/>
        <v>0.13665989925767313</v>
      </c>
      <c r="BU177" s="35">
        <f t="shared" si="2850"/>
        <v>0.15098478606552646</v>
      </c>
    </row>
    <row r="178" spans="1:73">
      <c r="A178" s="34" t="s">
        <v>196</v>
      </c>
      <c r="B178" s="1" t="str">
        <f t="shared" ref="B178:AI178" si="2851">IF(ISNUMBER(B67-B104-B141),IF(ROUND(B67-B104-B141,3)&lt;0,ROUND(B67-B104-B141,3)+0.001,ROUND(B67-B104-B141,3)),"…")</f>
        <v>…</v>
      </c>
      <c r="C178" s="1" t="str">
        <f t="shared" si="2851"/>
        <v>…</v>
      </c>
      <c r="D178" s="1" t="str">
        <f t="shared" si="2851"/>
        <v>…</v>
      </c>
      <c r="E178" s="1">
        <f t="shared" si="2851"/>
        <v>0</v>
      </c>
      <c r="F178" s="1">
        <f t="shared" si="2851"/>
        <v>0</v>
      </c>
      <c r="G178" s="1">
        <f t="shared" si="2851"/>
        <v>0</v>
      </c>
      <c r="H178" s="1">
        <f t="shared" si="2851"/>
        <v>0.03</v>
      </c>
      <c r="I178" s="1">
        <f t="shared" si="2851"/>
        <v>2.7E-2</v>
      </c>
      <c r="J178" s="1">
        <f t="shared" si="2851"/>
        <v>0</v>
      </c>
      <c r="K178" s="1">
        <f t="shared" si="2851"/>
        <v>0</v>
      </c>
      <c r="L178" s="1">
        <f t="shared" si="2851"/>
        <v>0.22600000000000001</v>
      </c>
      <c r="M178" s="1">
        <f t="shared" si="2851"/>
        <v>0.224</v>
      </c>
      <c r="N178" s="1">
        <f t="shared" si="2851"/>
        <v>0.42499999999999999</v>
      </c>
      <c r="O178" s="1">
        <f t="shared" si="2851"/>
        <v>0.42499999999999999</v>
      </c>
      <c r="P178" s="1">
        <f t="shared" si="2851"/>
        <v>0.438</v>
      </c>
      <c r="Q178" s="1">
        <f t="shared" si="2851"/>
        <v>0.60099999999999998</v>
      </c>
      <c r="R178" s="1">
        <f t="shared" si="2851"/>
        <v>0.60099999999999998</v>
      </c>
      <c r="S178" s="1">
        <f t="shared" si="2851"/>
        <v>0.61099999999999999</v>
      </c>
      <c r="T178" s="1">
        <f t="shared" si="2851"/>
        <v>0.623</v>
      </c>
      <c r="U178" s="1">
        <f t="shared" si="2851"/>
        <v>1.1879999999999999</v>
      </c>
      <c r="V178" s="1">
        <f t="shared" si="2851"/>
        <v>1.45</v>
      </c>
      <c r="W178" s="1">
        <f t="shared" si="2851"/>
        <v>1.4179999999999999</v>
      </c>
      <c r="X178" s="1">
        <f t="shared" si="2851"/>
        <v>1.5129999999999999</v>
      </c>
      <c r="Y178" s="1">
        <f t="shared" si="2851"/>
        <v>2.1869999999999998</v>
      </c>
      <c r="Z178" s="1">
        <f t="shared" si="2851"/>
        <v>2.105</v>
      </c>
      <c r="AA178" s="1">
        <f t="shared" si="2851"/>
        <v>2.5720000000000001</v>
      </c>
      <c r="AB178" s="1">
        <f t="shared" si="2851"/>
        <v>2.2189999999999999</v>
      </c>
      <c r="AC178" s="1">
        <f t="shared" si="2851"/>
        <v>2.9180000000000001</v>
      </c>
      <c r="AD178" s="1">
        <f t="shared" si="2851"/>
        <v>2.8260000000000001</v>
      </c>
      <c r="AE178" s="1">
        <f t="shared" si="2851"/>
        <v>3.2410000000000001</v>
      </c>
      <c r="AF178" s="1">
        <f t="shared" si="2851"/>
        <v>3.948</v>
      </c>
      <c r="AG178" s="1">
        <f t="shared" si="2851"/>
        <v>3.6589999999999998</v>
      </c>
      <c r="AH178" s="1">
        <f t="shared" si="2851"/>
        <v>4.12</v>
      </c>
      <c r="AI178" s="1">
        <f t="shared" si="2851"/>
        <v>4.5</v>
      </c>
      <c r="AJ178" s="1">
        <f t="shared" ref="AJ178" si="2852">IF(ISNUMBER(AJ67-AJ104-AJ141),IF(ROUND(AJ67-AJ104-AJ141,3)&lt;0,ROUND(AJ67-AJ104-AJ141,3)+0.001,ROUND(AJ67-AJ104-AJ141,3)),"…")</f>
        <v>6.1719999999999997</v>
      </c>
      <c r="AL178" s="34" t="s">
        <v>196</v>
      </c>
      <c r="AM178" s="35" t="str">
        <f t="shared" ref="AM178:BU178" si="2853">IF(ISNUMBER(B178/B$30),B178/B$30,"…")</f>
        <v>…</v>
      </c>
      <c r="AN178" s="35" t="str">
        <f t="shared" si="2853"/>
        <v>…</v>
      </c>
      <c r="AO178" s="35" t="str">
        <f t="shared" si="2853"/>
        <v>…</v>
      </c>
      <c r="AP178" s="35" t="str">
        <f t="shared" si="2853"/>
        <v>…</v>
      </c>
      <c r="AQ178" s="35" t="str">
        <f t="shared" si="2853"/>
        <v>…</v>
      </c>
      <c r="AR178" s="35" t="str">
        <f t="shared" si="2853"/>
        <v>…</v>
      </c>
      <c r="AS178" s="35">
        <f t="shared" si="2853"/>
        <v>5.3475935828876997E-2</v>
      </c>
      <c r="AT178" s="35">
        <f t="shared" si="2853"/>
        <v>4.3130990415335461E-2</v>
      </c>
      <c r="AU178" s="69">
        <f t="shared" si="2853"/>
        <v>0</v>
      </c>
      <c r="AV178" s="35">
        <f t="shared" si="2853"/>
        <v>0</v>
      </c>
      <c r="AW178" s="35">
        <f t="shared" si="2853"/>
        <v>0.24972375690607734</v>
      </c>
      <c r="AX178" s="35">
        <f t="shared" si="2853"/>
        <v>0.22156280909990111</v>
      </c>
      <c r="AY178" s="35">
        <f t="shared" si="2853"/>
        <v>0.32592024539877301</v>
      </c>
      <c r="AZ178" s="35">
        <f t="shared" si="2853"/>
        <v>0.33945686900958466</v>
      </c>
      <c r="BA178" s="35">
        <f t="shared" si="2853"/>
        <v>0.31063829787234043</v>
      </c>
      <c r="BB178" s="35">
        <f t="shared" si="2853"/>
        <v>0.36893799877225292</v>
      </c>
      <c r="BC178" s="35">
        <f t="shared" si="2853"/>
        <v>0.3666870042708969</v>
      </c>
      <c r="BD178" s="35">
        <f t="shared" si="2853"/>
        <v>0.35175590097869885</v>
      </c>
      <c r="BE178" s="35">
        <f t="shared" si="2853"/>
        <v>0.32196382428940568</v>
      </c>
      <c r="BF178" s="35">
        <f t="shared" si="2853"/>
        <v>0.26335624030148524</v>
      </c>
      <c r="BG178" s="35">
        <f t="shared" si="2853"/>
        <v>0.20842317090700013</v>
      </c>
      <c r="BH178" s="35">
        <f t="shared" si="2853"/>
        <v>0.16608104942609508</v>
      </c>
      <c r="BI178" s="35">
        <f t="shared" si="2853"/>
        <v>0.16906916973963571</v>
      </c>
      <c r="BJ178" s="35">
        <f t="shared" si="2853"/>
        <v>0.23355403673643738</v>
      </c>
      <c r="BK178" s="35">
        <f t="shared" si="2853"/>
        <v>0.22950283471434799</v>
      </c>
      <c r="BL178" s="35">
        <f t="shared" si="2853"/>
        <v>0.26196781421878185</v>
      </c>
      <c r="BM178" s="35">
        <f t="shared" si="2853"/>
        <v>0.24414126966662997</v>
      </c>
      <c r="BN178" s="35">
        <f t="shared" si="2853"/>
        <v>0.28540688575899842</v>
      </c>
      <c r="BO178" s="35">
        <f t="shared" si="2853"/>
        <v>0.26932240541313257</v>
      </c>
      <c r="BP178" s="35">
        <f t="shared" si="2853"/>
        <v>0.30053783382789317</v>
      </c>
      <c r="BQ178" s="35">
        <f t="shared" si="2853"/>
        <v>0.35221696850744938</v>
      </c>
      <c r="BR178" s="35">
        <f t="shared" si="2853"/>
        <v>0.28430458430458433</v>
      </c>
      <c r="BS178" s="35">
        <f t="shared" si="2853"/>
        <v>0.27819041188386223</v>
      </c>
      <c r="BT178" s="35">
        <f t="shared" si="2853"/>
        <v>0.28056612008229936</v>
      </c>
      <c r="BU178" s="35">
        <f t="shared" si="2853"/>
        <v>0.35110074520734963</v>
      </c>
    </row>
    <row r="179" spans="1:73">
      <c r="A179" s="34" t="s">
        <v>197</v>
      </c>
      <c r="B179" s="1" t="str">
        <f t="shared" ref="B179:AI179" si="2854">IF(ISNUMBER(B68-B105-B142),IF(ROUND(B68-B105-B142,3)&lt;0,ROUND(B68-B105-B142,3)+0.001,ROUND(B68-B105-B142,3)),"…")</f>
        <v>…</v>
      </c>
      <c r="C179" s="1" t="str">
        <f t="shared" si="2854"/>
        <v>…</v>
      </c>
      <c r="D179" s="1" t="str">
        <f t="shared" si="2854"/>
        <v>…</v>
      </c>
      <c r="E179" s="1">
        <f t="shared" si="2854"/>
        <v>0</v>
      </c>
      <c r="F179" s="1">
        <f t="shared" si="2854"/>
        <v>0</v>
      </c>
      <c r="G179" s="1">
        <f t="shared" si="2854"/>
        <v>0</v>
      </c>
      <c r="H179" s="1">
        <f t="shared" si="2854"/>
        <v>0.443</v>
      </c>
      <c r="I179" s="1">
        <f t="shared" si="2854"/>
        <v>0.66100000000000003</v>
      </c>
      <c r="J179" s="1">
        <f t="shared" si="2854"/>
        <v>0.52900000000000003</v>
      </c>
      <c r="K179" s="1">
        <f t="shared" si="2854"/>
        <v>0.63900000000000001</v>
      </c>
      <c r="L179" s="1">
        <f t="shared" si="2854"/>
        <v>1.1619999999999999</v>
      </c>
      <c r="M179" s="1">
        <f t="shared" si="2854"/>
        <v>1.21</v>
      </c>
      <c r="N179" s="1">
        <f t="shared" si="2854"/>
        <v>1.0629999999999999</v>
      </c>
      <c r="O179" s="1">
        <f t="shared" si="2854"/>
        <v>1.0089999999999999</v>
      </c>
      <c r="P179" s="1">
        <f t="shared" si="2854"/>
        <v>1.502</v>
      </c>
      <c r="Q179" s="1">
        <f t="shared" si="2854"/>
        <v>1.575</v>
      </c>
      <c r="R179" s="1">
        <f t="shared" si="2854"/>
        <v>1.796</v>
      </c>
      <c r="S179" s="1">
        <f t="shared" si="2854"/>
        <v>2.4300000000000002</v>
      </c>
      <c r="T179" s="1">
        <f t="shared" si="2854"/>
        <v>2.7610000000000001</v>
      </c>
      <c r="U179" s="1">
        <f t="shared" si="2854"/>
        <v>2.7280000000000002</v>
      </c>
      <c r="V179" s="1">
        <f t="shared" si="2854"/>
        <v>4.3159999999999998</v>
      </c>
      <c r="W179" s="1">
        <f t="shared" si="2854"/>
        <v>6.1639999999999997</v>
      </c>
      <c r="X179" s="1">
        <f t="shared" si="2854"/>
        <v>7.1849999999999996</v>
      </c>
      <c r="Y179" s="1">
        <f t="shared" si="2854"/>
        <v>6.8250000000000002</v>
      </c>
      <c r="Z179" s="1">
        <f t="shared" si="2854"/>
        <v>6.5119999999999996</v>
      </c>
      <c r="AA179" s="1">
        <f t="shared" si="2854"/>
        <v>7.3760000000000003</v>
      </c>
      <c r="AB179" s="1">
        <f t="shared" si="2854"/>
        <v>6.8520000000000003</v>
      </c>
      <c r="AC179" s="1">
        <f t="shared" si="2854"/>
        <v>6.3230000000000004</v>
      </c>
      <c r="AD179" s="1">
        <f t="shared" si="2854"/>
        <v>6.6379999999999999</v>
      </c>
      <c r="AE179" s="1">
        <f t="shared" si="2854"/>
        <v>5.9269999999999996</v>
      </c>
      <c r="AF179" s="1">
        <f t="shared" si="2854"/>
        <v>7.1829999999999998</v>
      </c>
      <c r="AG179" s="1">
        <f t="shared" si="2854"/>
        <v>7.9349999999999996</v>
      </c>
      <c r="AH179" s="1">
        <f t="shared" si="2854"/>
        <v>6.4960000000000004</v>
      </c>
      <c r="AI179" s="1">
        <f t="shared" si="2854"/>
        <v>5.3390000000000004</v>
      </c>
      <c r="AJ179" s="1">
        <f t="shared" ref="AJ179" si="2855">IF(ISNUMBER(AJ68-AJ105-AJ142),IF(ROUND(AJ68-AJ105-AJ142,3)&lt;0,ROUND(AJ68-AJ105-AJ142,3)+0.001,ROUND(AJ68-AJ105-AJ142,3)),"…")</f>
        <v>6.5709999999999997</v>
      </c>
      <c r="AL179" s="34" t="s">
        <v>197</v>
      </c>
      <c r="AM179" s="35" t="str">
        <f t="shared" ref="AM179:BU179" si="2856">IF(ISNUMBER(B179/B$31),B179/B$31,"…")</f>
        <v>…</v>
      </c>
      <c r="AN179" s="35" t="str">
        <f t="shared" si="2856"/>
        <v>…</v>
      </c>
      <c r="AO179" s="35" t="str">
        <f t="shared" si="2856"/>
        <v>…</v>
      </c>
      <c r="AP179" s="35" t="str">
        <f t="shared" si="2856"/>
        <v>…</v>
      </c>
      <c r="AQ179" s="35">
        <f t="shared" si="2856"/>
        <v>0</v>
      </c>
      <c r="AR179" s="35">
        <f t="shared" si="2856"/>
        <v>0</v>
      </c>
      <c r="AS179" s="35">
        <f t="shared" si="2856"/>
        <v>0.49497206703910612</v>
      </c>
      <c r="AT179" s="35">
        <f t="shared" si="2856"/>
        <v>0.48890532544378695</v>
      </c>
      <c r="AU179" s="35">
        <f t="shared" si="2856"/>
        <v>0.29356270810210877</v>
      </c>
      <c r="AV179" s="35">
        <f t="shared" si="2856"/>
        <v>0.2966573816155989</v>
      </c>
      <c r="AW179" s="35">
        <f t="shared" si="2856"/>
        <v>0.40263340263340258</v>
      </c>
      <c r="AX179" s="35">
        <f t="shared" si="2856"/>
        <v>0.41552197802197804</v>
      </c>
      <c r="AY179" s="35">
        <f t="shared" si="2856"/>
        <v>0.33375196232339088</v>
      </c>
      <c r="AZ179" s="35">
        <f t="shared" si="2856"/>
        <v>0.29976232917409384</v>
      </c>
      <c r="BA179" s="35">
        <f t="shared" si="2856"/>
        <v>0.44241531664212075</v>
      </c>
      <c r="BB179" s="35">
        <f t="shared" si="2856"/>
        <v>0.46255506607929514</v>
      </c>
      <c r="BC179" s="35">
        <f t="shared" si="2856"/>
        <v>0.48514316585629391</v>
      </c>
      <c r="BD179" s="35">
        <f t="shared" si="2856"/>
        <v>0.58526011560693647</v>
      </c>
      <c r="BE179" s="35">
        <f t="shared" si="2856"/>
        <v>0.59891540130151844</v>
      </c>
      <c r="BF179" s="35">
        <f t="shared" si="2856"/>
        <v>0.57286854262914755</v>
      </c>
      <c r="BG179" s="35">
        <f t="shared" si="2856"/>
        <v>0.57325009961482265</v>
      </c>
      <c r="BH179" s="35">
        <f t="shared" si="2856"/>
        <v>0.60705140831199522</v>
      </c>
      <c r="BI179" s="35">
        <f t="shared" si="2856"/>
        <v>0.6176925722145804</v>
      </c>
      <c r="BJ179" s="35">
        <f t="shared" si="2856"/>
        <v>0.51447308909995482</v>
      </c>
      <c r="BK179" s="35">
        <f t="shared" si="2856"/>
        <v>0.48048402567697185</v>
      </c>
      <c r="BL179" s="35">
        <f t="shared" si="2856"/>
        <v>0.49740373592285386</v>
      </c>
      <c r="BM179" s="35">
        <f t="shared" si="2856"/>
        <v>0.43143180959576882</v>
      </c>
      <c r="BN179" s="35">
        <f t="shared" si="2856"/>
        <v>0.40930864836872088</v>
      </c>
      <c r="BO179" s="35">
        <f t="shared" si="2856"/>
        <v>0.40128158626526411</v>
      </c>
      <c r="BP179" s="35">
        <f t="shared" si="2856"/>
        <v>0.38680415062324608</v>
      </c>
      <c r="BQ179" s="35">
        <f t="shared" si="2856"/>
        <v>0.40984822549355243</v>
      </c>
      <c r="BR179" s="35">
        <f t="shared" si="2856"/>
        <v>0.34405758140744919</v>
      </c>
      <c r="BS179" s="35">
        <f t="shared" si="2856"/>
        <v>0.26475383110531464</v>
      </c>
      <c r="BT179" s="35">
        <f t="shared" si="2856"/>
        <v>0.20796977251480214</v>
      </c>
      <c r="BU179" s="35">
        <f t="shared" si="2856"/>
        <v>0.23844255751505913</v>
      </c>
    </row>
    <row r="180" spans="1:73">
      <c r="A180" s="34" t="s">
        <v>149</v>
      </c>
      <c r="B180" s="1" t="str">
        <f t="shared" ref="B180:AI180" si="2857">IF(ISNUMBER(B69-B106-B143),IF(ROUND(B69-B106-B143,3)&lt;0,ROUND(B69-B106-B143,3)+0.001,ROUND(B69-B106-B143,3)),"…")</f>
        <v>…</v>
      </c>
      <c r="C180" s="1" t="str">
        <f t="shared" si="2857"/>
        <v>…</v>
      </c>
      <c r="D180" s="1" t="str">
        <f t="shared" si="2857"/>
        <v>…</v>
      </c>
      <c r="E180" s="1" t="str">
        <f t="shared" si="2857"/>
        <v>…</v>
      </c>
      <c r="F180" s="1" t="str">
        <f t="shared" si="2857"/>
        <v>…</v>
      </c>
      <c r="G180" s="1" t="str">
        <f t="shared" si="2857"/>
        <v>…</v>
      </c>
      <c r="H180" s="1">
        <f t="shared" si="2857"/>
        <v>0</v>
      </c>
      <c r="I180" s="1">
        <f t="shared" si="2857"/>
        <v>0</v>
      </c>
      <c r="J180" s="1">
        <f t="shared" si="2857"/>
        <v>0</v>
      </c>
      <c r="K180" s="1">
        <f t="shared" si="2857"/>
        <v>0</v>
      </c>
      <c r="L180" s="1">
        <f t="shared" si="2857"/>
        <v>0</v>
      </c>
      <c r="M180" s="1">
        <f t="shared" si="2857"/>
        <v>0</v>
      </c>
      <c r="N180" s="1">
        <f t="shared" si="2857"/>
        <v>0</v>
      </c>
      <c r="O180" s="1">
        <f t="shared" si="2857"/>
        <v>0</v>
      </c>
      <c r="P180" s="1">
        <f t="shared" si="2857"/>
        <v>0</v>
      </c>
      <c r="Q180" s="1">
        <f t="shared" si="2857"/>
        <v>0</v>
      </c>
      <c r="R180" s="1">
        <f t="shared" si="2857"/>
        <v>0</v>
      </c>
      <c r="S180" s="1">
        <f t="shared" si="2857"/>
        <v>0</v>
      </c>
      <c r="T180" s="1">
        <f t="shared" si="2857"/>
        <v>0</v>
      </c>
      <c r="U180" s="1">
        <f t="shared" si="2857"/>
        <v>4.2000000000000003E-2</v>
      </c>
      <c r="V180" s="1">
        <f t="shared" si="2857"/>
        <v>5.2999999999999999E-2</v>
      </c>
      <c r="W180" s="1">
        <f t="shared" si="2857"/>
        <v>0.55200000000000005</v>
      </c>
      <c r="X180" s="1">
        <f t="shared" si="2857"/>
        <v>0.10299999999999999</v>
      </c>
      <c r="Y180" s="1">
        <f t="shared" si="2857"/>
        <v>0.13200000000000001</v>
      </c>
      <c r="Z180" s="1">
        <f t="shared" si="2857"/>
        <v>0.18</v>
      </c>
      <c r="AA180" s="1">
        <f t="shared" si="2857"/>
        <v>0.186</v>
      </c>
      <c r="AB180" s="1">
        <f t="shared" si="2857"/>
        <v>0.17299999999999999</v>
      </c>
      <c r="AC180" s="1">
        <f t="shared" si="2857"/>
        <v>0.49</v>
      </c>
      <c r="AD180" s="1">
        <f t="shared" si="2857"/>
        <v>2.387</v>
      </c>
      <c r="AE180" s="1">
        <f t="shared" si="2857"/>
        <v>2.2120000000000002</v>
      </c>
      <c r="AF180" s="1">
        <f t="shared" si="2857"/>
        <v>2.347</v>
      </c>
      <c r="AG180" s="1">
        <f t="shared" si="2857"/>
        <v>2.7210000000000001</v>
      </c>
      <c r="AH180" s="1">
        <f t="shared" si="2857"/>
        <v>4.1790000000000003</v>
      </c>
      <c r="AI180" s="1">
        <f t="shared" si="2857"/>
        <v>5.6740000000000004</v>
      </c>
      <c r="AJ180" s="1">
        <f t="shared" ref="AJ180" si="2858">IF(ISNUMBER(AJ69-AJ106-AJ143),IF(ROUND(AJ69-AJ106-AJ143,3)&lt;0,ROUND(AJ69-AJ106-AJ143,3)+0.001,ROUND(AJ69-AJ106-AJ143,3)),"…")</f>
        <v>8.4280000000000008</v>
      </c>
      <c r="AL180" s="34" t="s">
        <v>149</v>
      </c>
      <c r="AM180" s="35" t="str">
        <f>IF(ISNUMBER(B180/B$32),B180/B$32,"…")</f>
        <v>…</v>
      </c>
      <c r="AN180" s="35" t="str">
        <f t="shared" ref="AN180" si="2859">IF(ISNUMBER(C180/C$32),C180/C$32,"…")</f>
        <v>…</v>
      </c>
      <c r="AO180" s="35" t="str">
        <f t="shared" ref="AO180" si="2860">IF(ISNUMBER(D180/D$32),D180/D$32,"…")</f>
        <v>…</v>
      </c>
      <c r="AP180" s="35" t="str">
        <f t="shared" ref="AP180" si="2861">IF(ISNUMBER(E180/E$32),E180/E$32,"…")</f>
        <v>…</v>
      </c>
      <c r="AQ180" s="35" t="str">
        <f t="shared" ref="AQ180" si="2862">IF(ISNUMBER(F180/F$32),F180/F$32,"…")</f>
        <v>…</v>
      </c>
      <c r="AR180" s="35" t="str">
        <f t="shared" ref="AR180" si="2863">IF(ISNUMBER(G180/G$32),G180/G$32,"…")</f>
        <v>…</v>
      </c>
      <c r="AS180" s="35">
        <f t="shared" ref="AS180" si="2864">IF(ISNUMBER(H180/H$32),H180/H$32,"…")</f>
        <v>0</v>
      </c>
      <c r="AT180" s="35">
        <f t="shared" ref="AT180" si="2865">IF(ISNUMBER(I180/I$32),I180/I$32,"…")</f>
        <v>0</v>
      </c>
      <c r="AU180" s="35">
        <f t="shared" ref="AU180" si="2866">IF(ISNUMBER(J180/J$32),J180/J$32,"…")</f>
        <v>0</v>
      </c>
      <c r="AV180" s="35">
        <f t="shared" ref="AV180" si="2867">IF(ISNUMBER(K180/K$32),K180/K$32,"…")</f>
        <v>0</v>
      </c>
      <c r="AW180" s="35">
        <f t="shared" ref="AW180" si="2868">IF(ISNUMBER(L180/L$32),L180/L$32,"…")</f>
        <v>0</v>
      </c>
      <c r="AX180" s="35">
        <f t="shared" ref="AX180" si="2869">IF(ISNUMBER(M180/M$32),M180/M$32,"…")</f>
        <v>0</v>
      </c>
      <c r="AY180" s="35">
        <f t="shared" ref="AY180" si="2870">IF(ISNUMBER(N180/N$32),N180/N$32,"…")</f>
        <v>0</v>
      </c>
      <c r="AZ180" s="35">
        <f t="shared" ref="AZ180" si="2871">IF(ISNUMBER(O180/O$32),O180/O$32,"…")</f>
        <v>0</v>
      </c>
      <c r="BA180" s="35">
        <f t="shared" ref="BA180" si="2872">IF(ISNUMBER(P180/P$32),P180/P$32,"…")</f>
        <v>0</v>
      </c>
      <c r="BB180" s="35">
        <f t="shared" ref="BB180" si="2873">IF(ISNUMBER(Q180/Q$32),Q180/Q$32,"…")</f>
        <v>0</v>
      </c>
      <c r="BC180" s="35">
        <f t="shared" ref="BC180" si="2874">IF(ISNUMBER(R180/R$32),R180/R$32,"…")</f>
        <v>0</v>
      </c>
      <c r="BD180" s="35">
        <f t="shared" ref="BD180" si="2875">IF(ISNUMBER(S180/S$32),S180/S$32,"…")</f>
        <v>0</v>
      </c>
      <c r="BE180" s="35">
        <f t="shared" ref="BE180" si="2876">IF(ISNUMBER(T180/T$32),T180/T$32,"…")</f>
        <v>0</v>
      </c>
      <c r="BF180" s="35">
        <f t="shared" ref="BF180" si="2877">IF(ISNUMBER(U180/U$32),U180/U$32,"…")</f>
        <v>7.1770334928229667E-3</v>
      </c>
      <c r="BG180" s="35">
        <f t="shared" ref="BG180" si="2878">IF(ISNUMBER(V180/V$32),V180/V$32,"…")</f>
        <v>8.8792092477801964E-3</v>
      </c>
      <c r="BH180" s="35">
        <f t="shared" ref="BH180" si="2879">IF(ISNUMBER(W180/W$32),W180/W$32,"…")</f>
        <v>6.8190240889437925E-2</v>
      </c>
      <c r="BI180" s="35">
        <f t="shared" ref="BI180" si="2880">IF(ISNUMBER(X180/X$32),X180/X$32,"…")</f>
        <v>1.255944397024753E-2</v>
      </c>
      <c r="BJ180" s="35">
        <f t="shared" ref="BJ180" si="2881">IF(ISNUMBER(Y180/Y$32),Y180/Y$32,"…")</f>
        <v>1.3608247422680414E-2</v>
      </c>
      <c r="BK180" s="35">
        <f t="shared" ref="BK180" si="2882">IF(ISNUMBER(Z180/Z$32),Z180/Z$32,"…")</f>
        <v>1.6366612111292964E-2</v>
      </c>
      <c r="BL180" s="35">
        <f t="shared" ref="BL180" si="2883">IF(ISNUMBER(AA180/AA$32),AA180/AA$32,"…")</f>
        <v>1.6435451091278606E-2</v>
      </c>
      <c r="BM180" s="35">
        <f t="shared" ref="BM180" si="2884">IF(ISNUMBER(AB180/AB$32),AB180/AB$32,"…")</f>
        <v>1.5132960111966409E-2</v>
      </c>
      <c r="BN180" s="35">
        <f t="shared" ref="BN180" si="2885">IF(ISNUMBER(AC180/AC$32),AC180/AC$32,"…")</f>
        <v>4.4533309097518854E-2</v>
      </c>
      <c r="BO180" s="35">
        <f t="shared" ref="BO180" si="2886">IF(ISNUMBER(AD180/AD$32),AD180/AD$32,"…")</f>
        <v>0.18844240941027868</v>
      </c>
      <c r="BP180" s="35">
        <f t="shared" ref="BP180:BU180" si="2887">IF(ISNUMBER(AE180/AE$32),AE180/AE$32,"…")</f>
        <v>0.17633928571428573</v>
      </c>
      <c r="BQ180" s="35">
        <f t="shared" si="2887"/>
        <v>0.16859421018604986</v>
      </c>
      <c r="BR180" s="35">
        <f t="shared" si="2887"/>
        <v>0.17222609025887717</v>
      </c>
      <c r="BS180" s="35">
        <f t="shared" si="2887"/>
        <v>0.23694505868344959</v>
      </c>
      <c r="BT180" s="35">
        <f t="shared" si="2887"/>
        <v>0.29741063004507812</v>
      </c>
      <c r="BU180" s="35">
        <f t="shared" si="2887"/>
        <v>0.41595104135820754</v>
      </c>
    </row>
    <row r="181" spans="1:73">
      <c r="A181" s="34" t="s">
        <v>150</v>
      </c>
      <c r="B181" s="1" t="str">
        <f t="shared" ref="B181:AI181" si="2888">IF(ISNUMBER(B70-B107-B144),IF(ROUND(B70-B107-B144,3)&lt;0,ROUND(B70-B107-B144,3)+0.001,ROUND(B70-B107-B144,3)),"…")</f>
        <v>…</v>
      </c>
      <c r="C181" s="1" t="str">
        <f t="shared" si="2888"/>
        <v>…</v>
      </c>
      <c r="D181" s="1" t="str">
        <f t="shared" si="2888"/>
        <v>…</v>
      </c>
      <c r="E181" s="1" t="str">
        <f t="shared" si="2888"/>
        <v>…</v>
      </c>
      <c r="F181" s="1" t="str">
        <f t="shared" si="2888"/>
        <v>…</v>
      </c>
      <c r="G181" s="1" t="str">
        <f t="shared" si="2888"/>
        <v>…</v>
      </c>
      <c r="H181" s="1">
        <f t="shared" si="2888"/>
        <v>0.11600000000000001</v>
      </c>
      <c r="I181" s="1">
        <f t="shared" si="2888"/>
        <v>0.11</v>
      </c>
      <c r="J181" s="1">
        <f t="shared" si="2888"/>
        <v>0.105</v>
      </c>
      <c r="K181" s="1">
        <f t="shared" si="2888"/>
        <v>0.14699999999999999</v>
      </c>
      <c r="L181" s="1">
        <f t="shared" si="2888"/>
        <v>0.41399999999999998</v>
      </c>
      <c r="M181" s="1">
        <f t="shared" si="2888"/>
        <v>0.41299999999999998</v>
      </c>
      <c r="N181" s="1">
        <f t="shared" si="2888"/>
        <v>0.41599999999999998</v>
      </c>
      <c r="O181" s="1">
        <f t="shared" si="2888"/>
        <v>0.39</v>
      </c>
      <c r="P181" s="1">
        <f t="shared" si="2888"/>
        <v>0.36699999999999999</v>
      </c>
      <c r="Q181" s="1">
        <f t="shared" si="2888"/>
        <v>0.38100000000000001</v>
      </c>
      <c r="R181" s="1">
        <f t="shared" si="2888"/>
        <v>0.28899999999999998</v>
      </c>
      <c r="S181" s="1">
        <f t="shared" si="2888"/>
        <v>0.27800000000000002</v>
      </c>
      <c r="T181" s="1">
        <f t="shared" si="2888"/>
        <v>0.16300000000000001</v>
      </c>
      <c r="U181" s="1">
        <f t="shared" si="2888"/>
        <v>0.16600000000000001</v>
      </c>
      <c r="V181" s="1">
        <f t="shared" si="2888"/>
        <v>3.6999999999999998E-2</v>
      </c>
      <c r="W181" s="1">
        <f t="shared" si="2888"/>
        <v>7.9000000000000001E-2</v>
      </c>
      <c r="X181" s="1">
        <f t="shared" si="2888"/>
        <v>0.02</v>
      </c>
      <c r="Y181" s="1">
        <f t="shared" si="2888"/>
        <v>7.4999999999999997E-2</v>
      </c>
      <c r="Z181" s="1">
        <f t="shared" si="2888"/>
        <v>0.01</v>
      </c>
      <c r="AA181" s="1">
        <f t="shared" si="2888"/>
        <v>0.28100000000000003</v>
      </c>
      <c r="AB181" s="1">
        <f t="shared" si="2888"/>
        <v>0.45500000000000002</v>
      </c>
      <c r="AC181" s="1">
        <f t="shared" si="2888"/>
        <v>0.48599999999999999</v>
      </c>
      <c r="AD181" s="1">
        <f t="shared" si="2888"/>
        <v>0.56999999999999995</v>
      </c>
      <c r="AE181" s="1">
        <f t="shared" si="2888"/>
        <v>0.59599999999999997</v>
      </c>
      <c r="AF181" s="1">
        <f t="shared" si="2888"/>
        <v>0.66800000000000004</v>
      </c>
      <c r="AG181" s="1">
        <f t="shared" si="2888"/>
        <v>0.98799999999999999</v>
      </c>
      <c r="AH181" s="1">
        <f t="shared" si="2888"/>
        <v>2.3220000000000001</v>
      </c>
      <c r="AI181" s="1">
        <f t="shared" si="2888"/>
        <v>2.6440000000000001</v>
      </c>
      <c r="AJ181" s="1">
        <f t="shared" ref="AJ181" si="2889">IF(ISNUMBER(AJ70-AJ107-AJ144),IF(ROUND(AJ70-AJ107-AJ144,3)&lt;0,ROUND(AJ70-AJ107-AJ144,3)+0.001,ROUND(AJ70-AJ107-AJ144,3)),"…")</f>
        <v>3.3010000000000002</v>
      </c>
      <c r="AL181" s="34" t="s">
        <v>150</v>
      </c>
      <c r="AM181" s="35" t="str">
        <f>IF(ISNUMBER(B181/B$33),B181/B$33,"…")</f>
        <v>…</v>
      </c>
      <c r="AN181" s="35" t="str">
        <f t="shared" ref="AN181" si="2890">IF(ISNUMBER(C181/C$33),C181/C$33,"…")</f>
        <v>…</v>
      </c>
      <c r="AO181" s="35" t="str">
        <f t="shared" ref="AO181" si="2891">IF(ISNUMBER(D181/D$33),D181/D$33,"…")</f>
        <v>…</v>
      </c>
      <c r="AP181" s="35" t="str">
        <f t="shared" ref="AP181" si="2892">IF(ISNUMBER(E181/E$33),E181/E$33,"…")</f>
        <v>…</v>
      </c>
      <c r="AQ181" s="35" t="str">
        <f t="shared" ref="AQ181" si="2893">IF(ISNUMBER(F181/F$33),F181/F$33,"…")</f>
        <v>…</v>
      </c>
      <c r="AR181" s="35" t="str">
        <f t="shared" ref="AR181" si="2894">IF(ISNUMBER(G181/G$33),G181/G$33,"…")</f>
        <v>…</v>
      </c>
      <c r="AS181" s="35">
        <f t="shared" ref="AS181" si="2895">IF(ISNUMBER(H181/H$33),H181/H$33,"…")</f>
        <v>0.11983471074380166</v>
      </c>
      <c r="AT181" s="35">
        <f t="shared" ref="AT181" si="2896">IF(ISNUMBER(I181/I$33),I181/I$33,"…")</f>
        <v>9.3457943925233641E-2</v>
      </c>
      <c r="AU181" s="35">
        <f t="shared" ref="AU181" si="2897">IF(ISNUMBER(J181/J$33),J181/J$33,"…")</f>
        <v>6.6921606118546847E-2</v>
      </c>
      <c r="AV181" s="35">
        <f t="shared" ref="AV181" si="2898">IF(ISNUMBER(K181/K$33),K181/K$33,"…")</f>
        <v>8.2122905027932958E-2</v>
      </c>
      <c r="AW181" s="35">
        <f t="shared" ref="AW181" si="2899">IF(ISNUMBER(L181/L$33),L181/L$33,"…")</f>
        <v>0.16953316953316952</v>
      </c>
      <c r="AX181" s="35">
        <f t="shared" ref="AX181" si="2900">IF(ISNUMBER(M181/M$33),M181/M$33,"…")</f>
        <v>0.15561416729464958</v>
      </c>
      <c r="AY181" s="35">
        <f t="shared" ref="AY181" si="2901">IF(ISNUMBER(N181/N$33),N181/N$33,"…")</f>
        <v>0.13917698226831715</v>
      </c>
      <c r="AZ181" s="35">
        <f t="shared" ref="AZ181" si="2902">IF(ISNUMBER(O181/O$33),O181/O$33,"…")</f>
        <v>0.13324222753672701</v>
      </c>
      <c r="BA181" s="35">
        <f t="shared" ref="BA181" si="2903">IF(ISNUMBER(P181/P$33),P181/P$33,"…")</f>
        <v>0.11233547597183961</v>
      </c>
      <c r="BB181" s="35">
        <f t="shared" ref="BB181" si="2904">IF(ISNUMBER(Q181/Q$33),Q181/Q$33,"…")</f>
        <v>0.11043478260869564</v>
      </c>
      <c r="BC181" s="35">
        <f t="shared" ref="BC181" si="2905">IF(ISNUMBER(R181/R$33),R181/R$33,"…")</f>
        <v>8.0144204104270658E-2</v>
      </c>
      <c r="BD181" s="35">
        <f t="shared" ref="BD181" si="2906">IF(ISNUMBER(S181/S$33),S181/S$33,"…")</f>
        <v>8.0046069680391602E-2</v>
      </c>
      <c r="BE181" s="35">
        <f t="shared" ref="BE181" si="2907">IF(ISNUMBER(T181/T$33),T181/T$33,"…")</f>
        <v>4.5467224546722459E-2</v>
      </c>
      <c r="BF181" s="35">
        <f t="shared" ref="BF181" si="2908">IF(ISNUMBER(U181/U$33),U181/U$33,"…")</f>
        <v>4.3262965858743813E-2</v>
      </c>
      <c r="BG181" s="35">
        <f t="shared" ref="BG181" si="2909">IF(ISNUMBER(V181/V$33),V181/V$33,"…")</f>
        <v>8.9092222489766445E-3</v>
      </c>
      <c r="BH181" s="35">
        <f t="shared" ref="BH181" si="2910">IF(ISNUMBER(W181/W$33),W181/W$33,"…")</f>
        <v>1.7701097916199865E-2</v>
      </c>
      <c r="BI181" s="35">
        <f t="shared" ref="BI181" si="2911">IF(ISNUMBER(X181/X$33),X181/X$33,"…")</f>
        <v>4.1254125412541259E-3</v>
      </c>
      <c r="BJ181" s="35">
        <f t="shared" ref="BJ181" si="2912">IF(ISNUMBER(Y181/Y$33),Y181/Y$33,"…")</f>
        <v>1.5284287752190748E-2</v>
      </c>
      <c r="BK181" s="35">
        <f t="shared" ref="BK181" si="2913">IF(ISNUMBER(Z181/Z$33),Z181/Z$33,"…")</f>
        <v>1.893939393939394E-3</v>
      </c>
      <c r="BL181" s="35">
        <f t="shared" ref="BL181" si="2914">IF(ISNUMBER(AA181/AA$33),AA181/AA$33,"…")</f>
        <v>5.1692420897718916E-2</v>
      </c>
      <c r="BM181" s="35">
        <f t="shared" ref="BM181" si="2915">IF(ISNUMBER(AB181/AB$33),AB181/AB$33,"…")</f>
        <v>8.0860138617380492E-2</v>
      </c>
      <c r="BN181" s="35">
        <f t="shared" ref="BN181" si="2916">IF(ISNUMBER(AC181/AC$33),AC181/AC$33,"…")</f>
        <v>8.4170419120193976E-2</v>
      </c>
      <c r="BO181" s="35">
        <f t="shared" ref="BO181" si="2917">IF(ISNUMBER(AD181/AD$33),AD181/AD$33,"…")</f>
        <v>9.980738924881806E-2</v>
      </c>
      <c r="BP181" s="35">
        <f t="shared" ref="BP181:BU181" si="2918">IF(ISNUMBER(AE181/AE$33),AE181/AE$33,"…")</f>
        <v>0.10513318045510672</v>
      </c>
      <c r="BQ181" s="35">
        <f t="shared" si="2918"/>
        <v>0.11662011173184358</v>
      </c>
      <c r="BR181" s="35">
        <f t="shared" si="2918"/>
        <v>0.14148646713446944</v>
      </c>
      <c r="BS181" s="35">
        <f t="shared" si="2918"/>
        <v>0.28067206575607401</v>
      </c>
      <c r="BT181" s="35">
        <f t="shared" si="2918"/>
        <v>0.29341915436688498</v>
      </c>
      <c r="BU181" s="35">
        <f t="shared" si="2918"/>
        <v>0.33714635890103156</v>
      </c>
    </row>
    <row r="182" spans="1:73">
      <c r="A182" s="70" t="s">
        <v>151</v>
      </c>
      <c r="B182" s="1" t="str">
        <f t="shared" ref="B182:AI182" si="2919">IF(ISNUMBER(B71-B108-B145),IF(ROUND(B71-B108-B145,3)&lt;0,ROUND(B71-B108-B145,3)+0.001,ROUND(B71-B108-B145,3)),"…")</f>
        <v>…</v>
      </c>
      <c r="C182" s="1" t="str">
        <f t="shared" si="2919"/>
        <v>…</v>
      </c>
      <c r="D182" s="1" t="str">
        <f t="shared" si="2919"/>
        <v>…</v>
      </c>
      <c r="E182" s="1" t="str">
        <f t="shared" si="2919"/>
        <v>…</v>
      </c>
      <c r="F182" s="1" t="str">
        <f t="shared" si="2919"/>
        <v>…</v>
      </c>
      <c r="G182" s="1" t="str">
        <f t="shared" si="2919"/>
        <v>…</v>
      </c>
      <c r="H182" s="1" t="str">
        <f t="shared" si="2919"/>
        <v>…</v>
      </c>
      <c r="I182" s="1" t="str">
        <f t="shared" si="2919"/>
        <v>…</v>
      </c>
      <c r="J182" s="1" t="str">
        <f t="shared" si="2919"/>
        <v>…</v>
      </c>
      <c r="K182" s="1" t="str">
        <f t="shared" si="2919"/>
        <v>…</v>
      </c>
      <c r="L182" s="1" t="str">
        <f t="shared" si="2919"/>
        <v>…</v>
      </c>
      <c r="M182" s="1" t="str">
        <f t="shared" si="2919"/>
        <v>…</v>
      </c>
      <c r="N182" s="1" t="str">
        <f t="shared" si="2919"/>
        <v>…</v>
      </c>
      <c r="O182" s="1" t="str">
        <f t="shared" si="2919"/>
        <v>…</v>
      </c>
      <c r="P182" s="1" t="str">
        <f t="shared" si="2919"/>
        <v>…</v>
      </c>
      <c r="Q182" s="1" t="str">
        <f t="shared" si="2919"/>
        <v>…</v>
      </c>
      <c r="R182" s="1" t="str">
        <f t="shared" si="2919"/>
        <v>…</v>
      </c>
      <c r="S182" s="1" t="str">
        <f t="shared" si="2919"/>
        <v>…</v>
      </c>
      <c r="T182" s="1" t="str">
        <f t="shared" si="2919"/>
        <v>…</v>
      </c>
      <c r="U182" s="1" t="str">
        <f t="shared" si="2919"/>
        <v>…</v>
      </c>
      <c r="V182" s="1" t="str">
        <f t="shared" si="2919"/>
        <v>…</v>
      </c>
      <c r="W182" s="1" t="str">
        <f t="shared" si="2919"/>
        <v>…</v>
      </c>
      <c r="X182" s="1" t="str">
        <f t="shared" si="2919"/>
        <v>…</v>
      </c>
      <c r="Y182" s="1" t="str">
        <f t="shared" si="2919"/>
        <v>…</v>
      </c>
      <c r="Z182" s="1" t="str">
        <f t="shared" si="2919"/>
        <v>…</v>
      </c>
      <c r="AA182" s="1" t="str">
        <f t="shared" si="2919"/>
        <v>…</v>
      </c>
      <c r="AB182" s="1" t="str">
        <f t="shared" si="2919"/>
        <v>…</v>
      </c>
      <c r="AC182" s="1" t="str">
        <f t="shared" si="2919"/>
        <v>…</v>
      </c>
      <c r="AD182" s="1" t="str">
        <f t="shared" si="2919"/>
        <v>…</v>
      </c>
      <c r="AE182" s="1" t="str">
        <f t="shared" si="2919"/>
        <v>…</v>
      </c>
      <c r="AF182" s="1" t="str">
        <f t="shared" si="2919"/>
        <v>…</v>
      </c>
      <c r="AG182" s="1" t="str">
        <f t="shared" si="2919"/>
        <v>…</v>
      </c>
      <c r="AH182" s="1" t="str">
        <f t="shared" si="2919"/>
        <v>…</v>
      </c>
      <c r="AI182" s="1" t="str">
        <f t="shared" si="2919"/>
        <v>…</v>
      </c>
      <c r="AJ182" s="1" t="str">
        <f t="shared" ref="AJ182" si="2920">IF(ISNUMBER(AJ71-AJ108-AJ145),IF(ROUND(AJ71-AJ108-AJ145,3)&lt;0,ROUND(AJ71-AJ108-AJ145,3)+0.001,ROUND(AJ71-AJ108-AJ145,3)),"…")</f>
        <v>…</v>
      </c>
      <c r="AL182" s="70" t="s">
        <v>151</v>
      </c>
      <c r="AM182" s="35" t="str">
        <f>IF(ISNUMBER(B182/B$34),B182/B$34,"…")</f>
        <v>…</v>
      </c>
      <c r="AN182" s="35" t="str">
        <f t="shared" ref="AN182" si="2921">IF(ISNUMBER(C182/C$34),C182/C$34,"…")</f>
        <v>…</v>
      </c>
      <c r="AO182" s="35" t="str">
        <f t="shared" ref="AO182" si="2922">IF(ISNUMBER(D182/D$34),D182/D$34,"…")</f>
        <v>…</v>
      </c>
      <c r="AP182" s="35" t="str">
        <f t="shared" ref="AP182" si="2923">IF(ISNUMBER(E182/E$34),E182/E$34,"…")</f>
        <v>…</v>
      </c>
      <c r="AQ182" s="35" t="str">
        <f t="shared" ref="AQ182" si="2924">IF(ISNUMBER(F182/F$34),F182/F$34,"…")</f>
        <v>…</v>
      </c>
      <c r="AR182" s="35" t="str">
        <f t="shared" ref="AR182" si="2925">IF(ISNUMBER(G182/G$34),G182/G$34,"…")</f>
        <v>…</v>
      </c>
      <c r="AS182" s="35" t="str">
        <f t="shared" ref="AS182" si="2926">IF(ISNUMBER(H182/H$34),H182/H$34,"…")</f>
        <v>…</v>
      </c>
      <c r="AT182" s="35" t="str">
        <f t="shared" ref="AT182" si="2927">IF(ISNUMBER(I182/I$34),I182/I$34,"…")</f>
        <v>…</v>
      </c>
      <c r="AU182" s="35" t="str">
        <f t="shared" ref="AU182" si="2928">IF(ISNUMBER(J182/J$34),J182/J$34,"…")</f>
        <v>…</v>
      </c>
      <c r="AV182" s="35" t="str">
        <f t="shared" ref="AV182" si="2929">IF(ISNUMBER(K182/K$34),K182/K$34,"…")</f>
        <v>…</v>
      </c>
      <c r="AW182" s="35" t="str">
        <f t="shared" ref="AW182" si="2930">IF(ISNUMBER(L182/L$34),L182/L$34,"…")</f>
        <v>…</v>
      </c>
      <c r="AX182" s="35" t="str">
        <f t="shared" ref="AX182" si="2931">IF(ISNUMBER(M182/M$34),M182/M$34,"…")</f>
        <v>…</v>
      </c>
      <c r="AY182" s="35" t="str">
        <f t="shared" ref="AY182" si="2932">IF(ISNUMBER(N182/N$34),N182/N$34,"…")</f>
        <v>…</v>
      </c>
      <c r="AZ182" s="35" t="str">
        <f t="shared" ref="AZ182" si="2933">IF(ISNUMBER(O182/O$34),O182/O$34,"…")</f>
        <v>…</v>
      </c>
      <c r="BA182" s="35" t="str">
        <f t="shared" ref="BA182" si="2934">IF(ISNUMBER(P182/P$34),P182/P$34,"…")</f>
        <v>…</v>
      </c>
      <c r="BB182" s="35" t="str">
        <f t="shared" ref="BB182" si="2935">IF(ISNUMBER(Q182/Q$34),Q182/Q$34,"…")</f>
        <v>…</v>
      </c>
      <c r="BC182" s="35" t="str">
        <f t="shared" ref="BC182" si="2936">IF(ISNUMBER(R182/R$34),R182/R$34,"…")</f>
        <v>…</v>
      </c>
      <c r="BD182" s="35" t="str">
        <f t="shared" ref="BD182" si="2937">IF(ISNUMBER(S182/S$34),S182/S$34,"…")</f>
        <v>…</v>
      </c>
      <c r="BE182" s="35" t="str">
        <f t="shared" ref="BE182" si="2938">IF(ISNUMBER(T182/T$34),T182/T$34,"…")</f>
        <v>…</v>
      </c>
      <c r="BF182" s="35" t="str">
        <f t="shared" ref="BF182" si="2939">IF(ISNUMBER(U182/U$34),U182/U$34,"…")</f>
        <v>…</v>
      </c>
      <c r="BG182" s="35" t="str">
        <f t="shared" ref="BG182" si="2940">IF(ISNUMBER(V182/V$34),V182/V$34,"…")</f>
        <v>…</v>
      </c>
      <c r="BH182" s="35" t="str">
        <f t="shared" ref="BH182" si="2941">IF(ISNUMBER(W182/W$34),W182/W$34,"…")</f>
        <v>…</v>
      </c>
      <c r="BI182" s="35" t="str">
        <f t="shared" ref="BI182" si="2942">IF(ISNUMBER(X182/X$34),X182/X$34,"…")</f>
        <v>…</v>
      </c>
      <c r="BJ182" s="35" t="str">
        <f t="shared" ref="BJ182" si="2943">IF(ISNUMBER(Y182/Y$34),Y182/Y$34,"…")</f>
        <v>…</v>
      </c>
      <c r="BK182" s="35" t="str">
        <f t="shared" ref="BK182" si="2944">IF(ISNUMBER(Z182/Z$34),Z182/Z$34,"…")</f>
        <v>…</v>
      </c>
      <c r="BL182" s="35" t="str">
        <f t="shared" ref="BL182" si="2945">IF(ISNUMBER(AA182/AA$34),AA182/AA$34,"…")</f>
        <v>…</v>
      </c>
      <c r="BM182" s="35" t="str">
        <f t="shared" ref="BM182" si="2946">IF(ISNUMBER(AB182/AB$34),AB182/AB$34,"…")</f>
        <v>…</v>
      </c>
      <c r="BN182" s="35" t="str">
        <f t="shared" ref="BN182" si="2947">IF(ISNUMBER(AC182/AC$34),AC182/AC$34,"…")</f>
        <v>…</v>
      </c>
      <c r="BO182" s="35" t="str">
        <f t="shared" ref="BO182" si="2948">IF(ISNUMBER(AD182/AD$34),AD182/AD$34,"…")</f>
        <v>…</v>
      </c>
      <c r="BP182" s="35" t="str">
        <f t="shared" ref="BP182:BU182" si="2949">IF(ISNUMBER(AE182/AE$34),AE182/AE$34,"…")</f>
        <v>…</v>
      </c>
      <c r="BQ182" s="35" t="str">
        <f t="shared" si="2949"/>
        <v>…</v>
      </c>
      <c r="BR182" s="35" t="str">
        <f t="shared" si="2949"/>
        <v>…</v>
      </c>
      <c r="BS182" s="35" t="str">
        <f t="shared" si="2949"/>
        <v>…</v>
      </c>
      <c r="BT182" s="35" t="str">
        <f t="shared" si="2949"/>
        <v>…</v>
      </c>
      <c r="BU182" s="35" t="str">
        <f t="shared" si="2949"/>
        <v>…</v>
      </c>
    </row>
    <row r="183" spans="1:73">
      <c r="A183" s="34" t="s">
        <v>152</v>
      </c>
      <c r="B183" s="1" t="str">
        <f t="shared" ref="B183:AI183" si="2950">IF(ISNUMBER(B72-B109-B146),IF(ROUND(B72-B109-B146,3)&lt;0,ROUND(B72-B109-B146,3)+0.001,ROUND(B72-B109-B146,3)),"…")</f>
        <v>…</v>
      </c>
      <c r="C183" s="1" t="str">
        <f t="shared" si="2950"/>
        <v>…</v>
      </c>
      <c r="D183" s="1" t="str">
        <f t="shared" si="2950"/>
        <v>…</v>
      </c>
      <c r="E183" s="1" t="str">
        <f t="shared" si="2950"/>
        <v>…</v>
      </c>
      <c r="F183" s="1" t="str">
        <f t="shared" si="2950"/>
        <v>…</v>
      </c>
      <c r="G183" s="1" t="str">
        <f t="shared" si="2950"/>
        <v>…</v>
      </c>
      <c r="H183" s="1" t="str">
        <f t="shared" si="2950"/>
        <v>…</v>
      </c>
      <c r="I183" s="1" t="str">
        <f t="shared" si="2950"/>
        <v>…</v>
      </c>
      <c r="J183" s="1" t="str">
        <f t="shared" si="2950"/>
        <v>…</v>
      </c>
      <c r="K183" s="1" t="str">
        <f t="shared" si="2950"/>
        <v>…</v>
      </c>
      <c r="L183" s="1" t="str">
        <f t="shared" si="2950"/>
        <v>…</v>
      </c>
      <c r="M183" s="1" t="str">
        <f t="shared" si="2950"/>
        <v>…</v>
      </c>
      <c r="N183" s="1" t="str">
        <f t="shared" si="2950"/>
        <v>…</v>
      </c>
      <c r="O183" s="1" t="str">
        <f t="shared" si="2950"/>
        <v>…</v>
      </c>
      <c r="P183" s="1" t="str">
        <f t="shared" si="2950"/>
        <v>…</v>
      </c>
      <c r="Q183" s="1" t="str">
        <f t="shared" si="2950"/>
        <v>…</v>
      </c>
      <c r="R183" s="1" t="str">
        <f t="shared" si="2950"/>
        <v>…</v>
      </c>
      <c r="S183" s="1" t="str">
        <f t="shared" si="2950"/>
        <v>…</v>
      </c>
      <c r="T183" s="1" t="str">
        <f t="shared" si="2950"/>
        <v>…</v>
      </c>
      <c r="U183" s="1" t="str">
        <f t="shared" si="2950"/>
        <v>…</v>
      </c>
      <c r="V183" s="1" t="str">
        <f t="shared" si="2950"/>
        <v>…</v>
      </c>
      <c r="W183" s="1" t="str">
        <f t="shared" si="2950"/>
        <v>…</v>
      </c>
      <c r="X183" s="1" t="str">
        <f t="shared" si="2950"/>
        <v>…</v>
      </c>
      <c r="Y183" s="1" t="str">
        <f t="shared" si="2950"/>
        <v>…</v>
      </c>
      <c r="Z183" s="1" t="str">
        <f t="shared" si="2950"/>
        <v>…</v>
      </c>
      <c r="AA183" s="1" t="str">
        <f t="shared" si="2950"/>
        <v>…</v>
      </c>
      <c r="AB183" s="1" t="str">
        <f t="shared" si="2950"/>
        <v>…</v>
      </c>
      <c r="AC183" s="1" t="str">
        <f t="shared" si="2950"/>
        <v>…</v>
      </c>
      <c r="AD183" s="1" t="str">
        <f t="shared" si="2950"/>
        <v>…</v>
      </c>
      <c r="AE183" s="1" t="str">
        <f t="shared" si="2950"/>
        <v>…</v>
      </c>
      <c r="AF183" s="1" t="str">
        <f t="shared" si="2950"/>
        <v>…</v>
      </c>
      <c r="AG183" s="1" t="str">
        <f t="shared" si="2950"/>
        <v>…</v>
      </c>
      <c r="AH183" s="1" t="str">
        <f t="shared" si="2950"/>
        <v>…</v>
      </c>
      <c r="AI183" s="1" t="str">
        <f t="shared" si="2950"/>
        <v>…</v>
      </c>
      <c r="AJ183" s="1" t="str">
        <f t="shared" ref="AJ183" si="2951">IF(ISNUMBER(AJ72-AJ109-AJ146),IF(ROUND(AJ72-AJ109-AJ146,3)&lt;0,ROUND(AJ72-AJ109-AJ146,3)+0.001,ROUND(AJ72-AJ109-AJ146,3)),"…")</f>
        <v>…</v>
      </c>
      <c r="AL183" s="34" t="s">
        <v>152</v>
      </c>
      <c r="AM183" s="35" t="str">
        <f>IF(ISNUMBER(B183/B$35),B183/B$35,"…")</f>
        <v>…</v>
      </c>
      <c r="AN183" s="35" t="str">
        <f t="shared" ref="AN183" si="2952">IF(ISNUMBER(C183/C$35),C183/C$35,"…")</f>
        <v>…</v>
      </c>
      <c r="AO183" s="35" t="str">
        <f t="shared" ref="AO183" si="2953">IF(ISNUMBER(D183/D$35),D183/D$35,"…")</f>
        <v>…</v>
      </c>
      <c r="AP183" s="35" t="str">
        <f t="shared" ref="AP183" si="2954">IF(ISNUMBER(E183/E$35),E183/E$35,"…")</f>
        <v>…</v>
      </c>
      <c r="AQ183" s="35" t="str">
        <f t="shared" ref="AQ183" si="2955">IF(ISNUMBER(F183/F$35),F183/F$35,"…")</f>
        <v>…</v>
      </c>
      <c r="AR183" s="35" t="str">
        <f t="shared" ref="AR183" si="2956">IF(ISNUMBER(G183/G$35),G183/G$35,"…")</f>
        <v>…</v>
      </c>
      <c r="AS183" s="35" t="str">
        <f t="shared" ref="AS183" si="2957">IF(ISNUMBER(H183/H$35),H183/H$35,"…")</f>
        <v>…</v>
      </c>
      <c r="AT183" s="35" t="str">
        <f t="shared" ref="AT183" si="2958">IF(ISNUMBER(I183/I$35),I183/I$35,"…")</f>
        <v>…</v>
      </c>
      <c r="AU183" s="35" t="str">
        <f t="shared" ref="AU183" si="2959">IF(ISNUMBER(J183/J$35),J183/J$35,"…")</f>
        <v>…</v>
      </c>
      <c r="AV183" s="35" t="str">
        <f t="shared" ref="AV183" si="2960">IF(ISNUMBER(K183/K$35),K183/K$35,"…")</f>
        <v>…</v>
      </c>
      <c r="AW183" s="35" t="str">
        <f t="shared" ref="AW183" si="2961">IF(ISNUMBER(L183/L$35),L183/L$35,"…")</f>
        <v>…</v>
      </c>
      <c r="AX183" s="35" t="str">
        <f t="shared" ref="AX183" si="2962">IF(ISNUMBER(M183/M$35),M183/M$35,"…")</f>
        <v>…</v>
      </c>
      <c r="AY183" s="35" t="str">
        <f t="shared" ref="AY183" si="2963">IF(ISNUMBER(N183/N$35),N183/N$35,"…")</f>
        <v>…</v>
      </c>
      <c r="AZ183" s="35" t="str">
        <f t="shared" ref="AZ183" si="2964">IF(ISNUMBER(O183/O$35),O183/O$35,"…")</f>
        <v>…</v>
      </c>
      <c r="BA183" s="35" t="str">
        <f t="shared" ref="BA183" si="2965">IF(ISNUMBER(P183/P$35),P183/P$35,"…")</f>
        <v>…</v>
      </c>
      <c r="BB183" s="35" t="str">
        <f t="shared" ref="BB183" si="2966">IF(ISNUMBER(Q183/Q$35),Q183/Q$35,"…")</f>
        <v>…</v>
      </c>
      <c r="BC183" s="35" t="str">
        <f t="shared" ref="BC183" si="2967">IF(ISNUMBER(R183/R$35),R183/R$35,"…")</f>
        <v>…</v>
      </c>
      <c r="BD183" s="35" t="str">
        <f t="shared" ref="BD183" si="2968">IF(ISNUMBER(S183/S$35),S183/S$35,"…")</f>
        <v>…</v>
      </c>
      <c r="BE183" s="35" t="str">
        <f t="shared" ref="BE183" si="2969">IF(ISNUMBER(T183/T$35),T183/T$35,"…")</f>
        <v>…</v>
      </c>
      <c r="BF183" s="35" t="str">
        <f t="shared" ref="BF183" si="2970">IF(ISNUMBER(U183/U$35),U183/U$35,"…")</f>
        <v>…</v>
      </c>
      <c r="BG183" s="35" t="str">
        <f t="shared" ref="BG183" si="2971">IF(ISNUMBER(V183/V$35),V183/V$35,"…")</f>
        <v>…</v>
      </c>
      <c r="BH183" s="35" t="str">
        <f t="shared" ref="BH183" si="2972">IF(ISNUMBER(W183/W$35),W183/W$35,"…")</f>
        <v>…</v>
      </c>
      <c r="BI183" s="35" t="str">
        <f t="shared" ref="BI183" si="2973">IF(ISNUMBER(X183/X$35),X183/X$35,"…")</f>
        <v>…</v>
      </c>
      <c r="BJ183" s="35" t="str">
        <f t="shared" ref="BJ183" si="2974">IF(ISNUMBER(Y183/Y$35),Y183/Y$35,"…")</f>
        <v>…</v>
      </c>
      <c r="BK183" s="35" t="str">
        <f t="shared" ref="BK183" si="2975">IF(ISNUMBER(Z183/Z$35),Z183/Z$35,"…")</f>
        <v>…</v>
      </c>
      <c r="BL183" s="35" t="str">
        <f t="shared" ref="BL183" si="2976">IF(ISNUMBER(AA183/AA$35),AA183/AA$35,"…")</f>
        <v>…</v>
      </c>
      <c r="BM183" s="35" t="str">
        <f t="shared" ref="BM183" si="2977">IF(ISNUMBER(AB183/AB$35),AB183/AB$35,"…")</f>
        <v>…</v>
      </c>
      <c r="BN183" s="35" t="str">
        <f t="shared" ref="BN183" si="2978">IF(ISNUMBER(AC183/AC$35),AC183/AC$35,"…")</f>
        <v>…</v>
      </c>
      <c r="BO183" s="35" t="str">
        <f t="shared" ref="BO183" si="2979">IF(ISNUMBER(AD183/AD$35),AD183/AD$35,"…")</f>
        <v>…</v>
      </c>
      <c r="BP183" s="35" t="str">
        <f t="shared" ref="BP183:BU183" si="2980">IF(ISNUMBER(AE183/AE$35),AE183/AE$35,"…")</f>
        <v>…</v>
      </c>
      <c r="BQ183" s="35" t="str">
        <f t="shared" si="2980"/>
        <v>…</v>
      </c>
      <c r="BR183" s="35" t="str">
        <f t="shared" si="2980"/>
        <v>…</v>
      </c>
      <c r="BS183" s="35" t="str">
        <f t="shared" si="2980"/>
        <v>…</v>
      </c>
      <c r="BT183" s="35" t="str">
        <f t="shared" si="2980"/>
        <v>…</v>
      </c>
      <c r="BU183" s="35" t="str">
        <f t="shared" si="2980"/>
        <v>…</v>
      </c>
    </row>
    <row r="184" spans="1:73">
      <c r="A184" s="34" t="s">
        <v>153</v>
      </c>
      <c r="B184" s="1" t="str">
        <f t="shared" ref="B184:AI184" si="2981">IF(ISNUMBER(B73-B110-B147),IF(ROUND(B73-B110-B147,3)&lt;0,ROUND(B73-B110-B147,3)+0.001,ROUND(B73-B110-B147,3)),"…")</f>
        <v>…</v>
      </c>
      <c r="C184" s="1" t="str">
        <f t="shared" si="2981"/>
        <v>…</v>
      </c>
      <c r="D184" s="1" t="str">
        <f t="shared" si="2981"/>
        <v>…</v>
      </c>
      <c r="E184" s="1" t="str">
        <f t="shared" si="2981"/>
        <v>…</v>
      </c>
      <c r="F184" s="1" t="str">
        <f t="shared" si="2981"/>
        <v>…</v>
      </c>
      <c r="G184" s="1" t="str">
        <f t="shared" si="2981"/>
        <v>…</v>
      </c>
      <c r="H184" s="1">
        <f t="shared" si="2981"/>
        <v>1.3859999999999999</v>
      </c>
      <c r="I184" s="1">
        <f t="shared" si="2981"/>
        <v>1.663</v>
      </c>
      <c r="J184" s="1">
        <f t="shared" si="2981"/>
        <v>2.012</v>
      </c>
      <c r="K184" s="1">
        <f t="shared" si="2981"/>
        <v>3.032</v>
      </c>
      <c r="L184" s="1">
        <f t="shared" si="2981"/>
        <v>4.2359999999999998</v>
      </c>
      <c r="M184" s="1">
        <f t="shared" si="2981"/>
        <v>5.5949999999999998</v>
      </c>
      <c r="N184" s="1">
        <f t="shared" si="2981"/>
        <v>6.1479999999999997</v>
      </c>
      <c r="O184" s="1">
        <f t="shared" si="2981"/>
        <v>5.5750000000000002</v>
      </c>
      <c r="P184" s="1">
        <f t="shared" si="2981"/>
        <v>5.4290000000000003</v>
      </c>
      <c r="Q184" s="1">
        <f t="shared" si="2981"/>
        <v>6.2149999999999999</v>
      </c>
      <c r="R184" s="1">
        <f t="shared" si="2981"/>
        <v>5.3959999999999999</v>
      </c>
      <c r="S184" s="1">
        <f t="shared" si="2981"/>
        <v>5.452</v>
      </c>
      <c r="T184" s="1">
        <f t="shared" si="2981"/>
        <v>4.9009999999999998</v>
      </c>
      <c r="U184" s="1">
        <f t="shared" si="2981"/>
        <v>4.9059999999999997</v>
      </c>
      <c r="V184" s="1">
        <f t="shared" si="2981"/>
        <v>4.2069999999999999</v>
      </c>
      <c r="W184" s="1">
        <f t="shared" si="2981"/>
        <v>5.4580000000000002</v>
      </c>
      <c r="X184" s="1">
        <f t="shared" si="2981"/>
        <v>7.5449999999999999</v>
      </c>
      <c r="Y184" s="1">
        <f t="shared" si="2981"/>
        <v>9.6359999999999992</v>
      </c>
      <c r="Z184" s="1">
        <f t="shared" si="2981"/>
        <v>16.812999999999999</v>
      </c>
      <c r="AA184" s="1">
        <f t="shared" si="2981"/>
        <v>17.866</v>
      </c>
      <c r="AB184" s="1">
        <f t="shared" si="2981"/>
        <v>15.666</v>
      </c>
      <c r="AC184" s="1">
        <f t="shared" si="2981"/>
        <v>15.196</v>
      </c>
      <c r="AD184" s="1">
        <f t="shared" si="2981"/>
        <v>17.84</v>
      </c>
      <c r="AE184" s="1">
        <f t="shared" si="2981"/>
        <v>17.701000000000001</v>
      </c>
      <c r="AF184" s="1">
        <f t="shared" si="2981"/>
        <v>17.859000000000002</v>
      </c>
      <c r="AG184" s="1">
        <f t="shared" si="2981"/>
        <v>19.016999999999999</v>
      </c>
      <c r="AH184" s="1">
        <f t="shared" si="2981"/>
        <v>17.378</v>
      </c>
      <c r="AI184" s="1">
        <f t="shared" si="2981"/>
        <v>16.962</v>
      </c>
      <c r="AJ184" s="1">
        <f t="shared" ref="AJ184" si="2982">IF(ISNUMBER(AJ73-AJ110-AJ147),IF(ROUND(AJ73-AJ110-AJ147,3)&lt;0,ROUND(AJ73-AJ110-AJ147,3)+0.001,ROUND(AJ73-AJ110-AJ147,3)),"…")</f>
        <v>21.388999999999999</v>
      </c>
      <c r="AL184" s="34" t="s">
        <v>153</v>
      </c>
      <c r="AM184" s="35" t="str">
        <f>IF(ISNUMBER(B184/B$36),B184/B$36,"…")</f>
        <v>…</v>
      </c>
      <c r="AN184" s="35" t="str">
        <f t="shared" ref="AN184" si="2983">IF(ISNUMBER(C184/C$36),C184/C$36,"…")</f>
        <v>…</v>
      </c>
      <c r="AO184" s="35" t="str">
        <f t="shared" ref="AO184" si="2984">IF(ISNUMBER(D184/D$36),D184/D$36,"…")</f>
        <v>…</v>
      </c>
      <c r="AP184" s="35" t="str">
        <f t="shared" ref="AP184" si="2985">IF(ISNUMBER(E184/E$36),E184/E$36,"…")</f>
        <v>…</v>
      </c>
      <c r="AQ184" s="35" t="str">
        <f t="shared" ref="AQ184" si="2986">IF(ISNUMBER(F184/F$36),F184/F$36,"…")</f>
        <v>…</v>
      </c>
      <c r="AR184" s="35" t="str">
        <f t="shared" ref="AR184" si="2987">IF(ISNUMBER(G184/G$36),G184/G$36,"…")</f>
        <v>…</v>
      </c>
      <c r="AS184" s="35">
        <f t="shared" ref="AS184" si="2988">IF(ISNUMBER(H184/H$36),H184/H$36,"…")</f>
        <v>0.41885766092475063</v>
      </c>
      <c r="AT184" s="35">
        <f t="shared" ref="AT184" si="2989">IF(ISNUMBER(I184/I$36),I184/I$36,"…")</f>
        <v>0.32671905697445974</v>
      </c>
      <c r="AU184" s="35">
        <f t="shared" ref="AU184" si="2990">IF(ISNUMBER(J184/J$36),J184/J$36,"…")</f>
        <v>0.3181530676786844</v>
      </c>
      <c r="AV184" s="35">
        <f t="shared" ref="AV184" si="2991">IF(ISNUMBER(K184/K$36),K184/K$36,"…")</f>
        <v>0.47936758893280629</v>
      </c>
      <c r="AW184" s="35">
        <f t="shared" ref="AW184" si="2992">IF(ISNUMBER(L184/L$36),L184/L$36,"…")</f>
        <v>0.44212503913996454</v>
      </c>
      <c r="AX184" s="35">
        <f t="shared" ref="AX184" si="2993">IF(ISNUMBER(M184/M$36),M184/M$36,"…")</f>
        <v>0.50979498861047834</v>
      </c>
      <c r="AY184" s="35">
        <f t="shared" ref="AY184" si="2994">IF(ISNUMBER(N184/N$36),N184/N$36,"…")</f>
        <v>0.49556666129292271</v>
      </c>
      <c r="AZ184" s="35">
        <f t="shared" ref="AZ184" si="2995">IF(ISNUMBER(O184/O$36),O184/O$36,"…")</f>
        <v>0.45141700404858304</v>
      </c>
      <c r="BA184" s="35">
        <f t="shared" ref="BA184" si="2996">IF(ISNUMBER(P184/P$36),P184/P$36,"…")</f>
        <v>0.41253799392097268</v>
      </c>
      <c r="BB184" s="35">
        <f t="shared" ref="BB184" si="2997">IF(ISNUMBER(Q184/Q$36),Q184/Q$36,"…")</f>
        <v>0.4137816245006658</v>
      </c>
      <c r="BC184" s="35">
        <f t="shared" ref="BC184" si="2998">IF(ISNUMBER(R184/R$36),R184/R$36,"…")</f>
        <v>0.38575922219044895</v>
      </c>
      <c r="BD184" s="35">
        <f t="shared" ref="BD184" si="2999">IF(ISNUMBER(S184/S$36),S184/S$36,"…")</f>
        <v>0.35074626865671643</v>
      </c>
      <c r="BE184" s="35">
        <f t="shared" ref="BE184" si="3000">IF(ISNUMBER(T184/T$36),T184/T$36,"…")</f>
        <v>0.28471011967003601</v>
      </c>
      <c r="BF184" s="35">
        <f t="shared" ref="BF184" si="3001">IF(ISNUMBER(U184/U$36),U184/U$36,"…")</f>
        <v>0.2499235863474274</v>
      </c>
      <c r="BG184" s="35">
        <f t="shared" ref="BG184" si="3002">IF(ISNUMBER(V184/V$36),V184/V$36,"…")</f>
        <v>0.1803953518288238</v>
      </c>
      <c r="BH184" s="35">
        <f t="shared" ref="BH184" si="3003">IF(ISNUMBER(W184/W$36),W184/W$36,"…")</f>
        <v>0.19534717251252684</v>
      </c>
      <c r="BI184" s="35">
        <f t="shared" ref="BI184" si="3004">IF(ISNUMBER(X184/X$36),X184/X$36,"…")</f>
        <v>0.24343421307349811</v>
      </c>
      <c r="BJ184" s="35">
        <f t="shared" ref="BJ184" si="3005">IF(ISNUMBER(Y184/Y$36),Y184/Y$36,"…")</f>
        <v>0.25286029180224623</v>
      </c>
      <c r="BK184" s="35">
        <f t="shared" ref="BK184" si="3006">IF(ISNUMBER(Z184/Z$36),Z184/Z$36,"…")</f>
        <v>0.41245737556117068</v>
      </c>
      <c r="BL184" s="35">
        <f t="shared" ref="BL184" si="3007">IF(ISNUMBER(AA184/AA$36),AA184/AA$36,"…")</f>
        <v>0.43705660746611869</v>
      </c>
      <c r="BM184" s="35">
        <f t="shared" ref="BM184" si="3008">IF(ISNUMBER(AB184/AB$36),AB184/AB$36,"…")</f>
        <v>0.37773062641655014</v>
      </c>
      <c r="BN184" s="35">
        <f t="shared" ref="BN184" si="3009">IF(ISNUMBER(AC184/AC$36),AC184/AC$36,"…")</f>
        <v>0.35709921511491277</v>
      </c>
      <c r="BO184" s="35">
        <f t="shared" ref="BO184" si="3010">IF(ISNUMBER(AD184/AD$36),AD184/AD$36,"…")</f>
        <v>0.40866816328400601</v>
      </c>
      <c r="BP184" s="35">
        <f t="shared" ref="BP184:BU184" si="3011">IF(ISNUMBER(AE184/AE$36),AE184/AE$36,"…")</f>
        <v>0.39796308370242139</v>
      </c>
      <c r="BQ184" s="35">
        <f t="shared" si="3011"/>
        <v>0.3934393725766655</v>
      </c>
      <c r="BR184" s="35">
        <f t="shared" si="3011"/>
        <v>0.34519249968234372</v>
      </c>
      <c r="BS184" s="35">
        <f t="shared" si="3011"/>
        <v>0.28327845336289248</v>
      </c>
      <c r="BT184" s="35">
        <f t="shared" si="3011"/>
        <v>0.2671223168868801</v>
      </c>
      <c r="BU184" s="35">
        <f t="shared" si="3011"/>
        <v>0.31044442509216524</v>
      </c>
    </row>
    <row r="185" spans="1:73">
      <c r="AL185" s="42"/>
    </row>
    <row r="186" spans="1:73">
      <c r="A186" s="36" t="s">
        <v>163</v>
      </c>
      <c r="B186" s="37">
        <f t="shared" ref="B186:AE186" si="3012">B149</f>
        <v>1989</v>
      </c>
      <c r="C186" s="37">
        <f t="shared" si="3012"/>
        <v>1990</v>
      </c>
      <c r="D186" s="37">
        <f t="shared" si="3012"/>
        <v>1991</v>
      </c>
      <c r="E186" s="37">
        <f t="shared" si="3012"/>
        <v>1992</v>
      </c>
      <c r="F186" s="37">
        <f t="shared" si="3012"/>
        <v>1993</v>
      </c>
      <c r="G186" s="37">
        <f t="shared" si="3012"/>
        <v>1994</v>
      </c>
      <c r="H186" s="37">
        <f t="shared" si="3012"/>
        <v>1995</v>
      </c>
      <c r="I186" s="37">
        <f t="shared" si="3012"/>
        <v>1996</v>
      </c>
      <c r="J186" s="37">
        <f t="shared" si="3012"/>
        <v>1997</v>
      </c>
      <c r="K186" s="37">
        <f t="shared" si="3012"/>
        <v>1998</v>
      </c>
      <c r="L186" s="37">
        <f t="shared" si="3012"/>
        <v>1999</v>
      </c>
      <c r="M186" s="37">
        <f t="shared" si="3012"/>
        <v>2000</v>
      </c>
      <c r="N186" s="37">
        <f t="shared" si="3012"/>
        <v>2001</v>
      </c>
      <c r="O186" s="37">
        <f t="shared" si="3012"/>
        <v>2002</v>
      </c>
      <c r="P186" s="37">
        <f t="shared" si="3012"/>
        <v>2003</v>
      </c>
      <c r="Q186" s="37">
        <f t="shared" si="3012"/>
        <v>2004</v>
      </c>
      <c r="R186" s="37">
        <f t="shared" si="3012"/>
        <v>2005</v>
      </c>
      <c r="S186" s="37">
        <f t="shared" si="3012"/>
        <v>2006</v>
      </c>
      <c r="T186" s="37">
        <f t="shared" si="3012"/>
        <v>2007</v>
      </c>
      <c r="U186" s="37">
        <f t="shared" si="3012"/>
        <v>2008</v>
      </c>
      <c r="V186" s="37">
        <f t="shared" si="3012"/>
        <v>2009</v>
      </c>
      <c r="W186" s="37">
        <f t="shared" si="3012"/>
        <v>2010</v>
      </c>
      <c r="X186" s="37">
        <f t="shared" si="3012"/>
        <v>2011</v>
      </c>
      <c r="Y186" s="37">
        <f t="shared" si="3012"/>
        <v>2012</v>
      </c>
      <c r="Z186" s="37">
        <f t="shared" si="3012"/>
        <v>2013</v>
      </c>
      <c r="AA186" s="37">
        <f t="shared" si="3012"/>
        <v>2014</v>
      </c>
      <c r="AB186" s="37">
        <f t="shared" si="3012"/>
        <v>2015</v>
      </c>
      <c r="AC186" s="37">
        <f t="shared" si="3012"/>
        <v>2016</v>
      </c>
      <c r="AD186" s="37">
        <f t="shared" si="3012"/>
        <v>2017</v>
      </c>
      <c r="AE186" s="37">
        <f t="shared" si="3012"/>
        <v>2018</v>
      </c>
      <c r="AF186" s="37">
        <f t="shared" ref="AF186:AG186" si="3013">AF149</f>
        <v>2019</v>
      </c>
      <c r="AG186" s="37">
        <f t="shared" si="3013"/>
        <v>2020</v>
      </c>
      <c r="AH186" s="37">
        <f t="shared" ref="AH186:AI186" si="3014">AH149</f>
        <v>2021</v>
      </c>
      <c r="AI186" s="37">
        <f t="shared" si="3014"/>
        <v>2022</v>
      </c>
      <c r="AJ186" s="37">
        <f t="shared" ref="AJ186" si="3015">AJ149</f>
        <v>2023</v>
      </c>
      <c r="AL186" s="36" t="s">
        <v>171</v>
      </c>
      <c r="AM186" s="37">
        <f t="shared" ref="AM186:BP186" si="3016">AM149</f>
        <v>1989</v>
      </c>
      <c r="AN186" s="37">
        <f t="shared" si="3016"/>
        <v>1990</v>
      </c>
      <c r="AO186" s="37">
        <f t="shared" si="3016"/>
        <v>1991</v>
      </c>
      <c r="AP186" s="37">
        <f t="shared" si="3016"/>
        <v>1992</v>
      </c>
      <c r="AQ186" s="37">
        <f t="shared" si="3016"/>
        <v>1993</v>
      </c>
      <c r="AR186" s="37">
        <f t="shared" si="3016"/>
        <v>1994</v>
      </c>
      <c r="AS186" s="37">
        <f t="shared" si="3016"/>
        <v>1995</v>
      </c>
      <c r="AT186" s="37">
        <f t="shared" si="3016"/>
        <v>1996</v>
      </c>
      <c r="AU186" s="37">
        <f t="shared" si="3016"/>
        <v>1997</v>
      </c>
      <c r="AV186" s="37">
        <f t="shared" si="3016"/>
        <v>1998</v>
      </c>
      <c r="AW186" s="37">
        <f t="shared" si="3016"/>
        <v>1999</v>
      </c>
      <c r="AX186" s="37">
        <f t="shared" si="3016"/>
        <v>2000</v>
      </c>
      <c r="AY186" s="37">
        <f t="shared" si="3016"/>
        <v>2001</v>
      </c>
      <c r="AZ186" s="37">
        <f t="shared" si="3016"/>
        <v>2002</v>
      </c>
      <c r="BA186" s="37">
        <f t="shared" si="3016"/>
        <v>2003</v>
      </c>
      <c r="BB186" s="37">
        <f t="shared" si="3016"/>
        <v>2004</v>
      </c>
      <c r="BC186" s="37">
        <f t="shared" si="3016"/>
        <v>2005</v>
      </c>
      <c r="BD186" s="37">
        <f t="shared" si="3016"/>
        <v>2006</v>
      </c>
      <c r="BE186" s="37">
        <f t="shared" si="3016"/>
        <v>2007</v>
      </c>
      <c r="BF186" s="37">
        <f t="shared" si="3016"/>
        <v>2008</v>
      </c>
      <c r="BG186" s="37">
        <f t="shared" si="3016"/>
        <v>2009</v>
      </c>
      <c r="BH186" s="37">
        <f t="shared" si="3016"/>
        <v>2010</v>
      </c>
      <c r="BI186" s="37">
        <f t="shared" si="3016"/>
        <v>2011</v>
      </c>
      <c r="BJ186" s="37">
        <f t="shared" si="3016"/>
        <v>2012</v>
      </c>
      <c r="BK186" s="37">
        <f t="shared" si="3016"/>
        <v>2013</v>
      </c>
      <c r="BL186" s="37">
        <f t="shared" si="3016"/>
        <v>2014</v>
      </c>
      <c r="BM186" s="37">
        <f t="shared" si="3016"/>
        <v>2015</v>
      </c>
      <c r="BN186" s="37">
        <f t="shared" si="3016"/>
        <v>2016</v>
      </c>
      <c r="BO186" s="37">
        <f t="shared" si="3016"/>
        <v>2017</v>
      </c>
      <c r="BP186" s="37">
        <f t="shared" si="3016"/>
        <v>2018</v>
      </c>
      <c r="BQ186" s="37">
        <f t="shared" ref="BQ186:BR186" si="3017">BQ149</f>
        <v>2019</v>
      </c>
      <c r="BR186" s="37">
        <f t="shared" si="3017"/>
        <v>2020</v>
      </c>
      <c r="BS186" s="37">
        <f t="shared" ref="BS186:BT186" si="3018">BS149</f>
        <v>2021</v>
      </c>
      <c r="BT186" s="37">
        <f t="shared" si="3018"/>
        <v>2022</v>
      </c>
      <c r="BU186" s="37">
        <f t="shared" ref="BU186" si="3019">BU149</f>
        <v>2023</v>
      </c>
    </row>
    <row r="187" spans="1:73">
      <c r="A187" t="s">
        <v>0</v>
      </c>
      <c r="B187" s="1">
        <v>3.1379999999999999</v>
      </c>
      <c r="C187" s="1">
        <v>4.4930000000000003</v>
      </c>
      <c r="D187" s="1">
        <v>5.5910000000000002</v>
      </c>
      <c r="E187" s="1">
        <v>13.608000000000001</v>
      </c>
      <c r="F187" s="1">
        <v>13.87</v>
      </c>
      <c r="G187" s="1">
        <v>14.077999999999999</v>
      </c>
      <c r="H187" s="1">
        <v>16.314</v>
      </c>
      <c r="I187" s="1">
        <v>20.963000000000001</v>
      </c>
      <c r="J187" s="1">
        <v>13.619</v>
      </c>
      <c r="K187" s="1">
        <v>17.196000000000002</v>
      </c>
      <c r="L187" s="1">
        <v>9.1110000000000007</v>
      </c>
      <c r="M187" s="1">
        <v>12.906000000000001</v>
      </c>
      <c r="N187" s="1">
        <v>9.5359999999999996</v>
      </c>
      <c r="O187" s="1">
        <v>10.286</v>
      </c>
      <c r="P187" s="1">
        <v>5.1580000000000004</v>
      </c>
      <c r="Q187" s="68">
        <f>'Table 3.1 DomesticCentralBank'!E2</f>
        <v>3.306</v>
      </c>
      <c r="R187" s="68">
        <f>'Table 3.1 DomesticCentralBank'!I2</f>
        <v>4.4859999999999998</v>
      </c>
      <c r="S187" s="68">
        <f>'Table 3.1 DomesticCentralBank'!M2</f>
        <v>7.5309999999999997</v>
      </c>
      <c r="T187" s="68">
        <f>'Table 3.1 DomesticCentralBank'!Q2</f>
        <v>1.004</v>
      </c>
      <c r="U187" s="68">
        <f>'Table 3.1 DomesticCentralBank'!U2</f>
        <v>1.016</v>
      </c>
      <c r="V187" s="68">
        <f>'Table 3.1 DomesticCentralBank'!Y2</f>
        <v>3.903</v>
      </c>
      <c r="W187" s="68">
        <f>'Table 3.1 DomesticCentralBank'!AC2</f>
        <v>8.4689999999999994</v>
      </c>
      <c r="X187" s="68">
        <f>'Table 3.1 DomesticCentralBank'!AG2</f>
        <v>11.375999999999999</v>
      </c>
      <c r="Y187" s="68">
        <f>'Table 3.1 DomesticCentralBank'!AK2</f>
        <v>20.321000000000002</v>
      </c>
      <c r="Z187" s="68">
        <f>'Table 3.1 DomesticCentralBank'!AO2</f>
        <v>23.504000000000001</v>
      </c>
      <c r="AA187" s="68">
        <f>'Table 3.1 DomesticCentralBank'!AS2</f>
        <v>31.997</v>
      </c>
      <c r="AB187" s="68">
        <f>'Table 3.1 DomesticCentralBank'!AW2</f>
        <v>30.24</v>
      </c>
      <c r="AC187" s="68">
        <f>'Table 3.1 DomesticCentralBank'!BA2</f>
        <v>45.438000000000002</v>
      </c>
      <c r="AD187" s="68">
        <f>'Table 3.1 DomesticCentralBank'!BE2</f>
        <v>43.811999999999998</v>
      </c>
      <c r="AE187" s="68">
        <f>'Table 3.1 DomesticCentralBank'!BI2</f>
        <v>46.531999999999996</v>
      </c>
      <c r="AF187" s="68">
        <f>'Table 3.1 DomesticCentralBank'!BM2</f>
        <v>36.713999999999999</v>
      </c>
      <c r="AG187" s="68">
        <f>'Table 3.1 DomesticCentralBank'!BQ2</f>
        <v>114.167</v>
      </c>
      <c r="AH187" s="68">
        <f>'Table 3.1 DomesticCentralBank'!BU2</f>
        <v>282.33999999999997</v>
      </c>
      <c r="AI187" s="68">
        <f>'Table 3.1 DomesticCentralBank'!BY2</f>
        <v>262.93299999999999</v>
      </c>
      <c r="AJ187" s="68">
        <f>'Table 3.1 DomesticCentralBank'!CC2</f>
        <v>258.24900000000002</v>
      </c>
      <c r="AL187" t="s">
        <v>0</v>
      </c>
      <c r="AM187" s="35">
        <f>IF(ISNUMBER(B187/B$2),B187/B$2,"…")</f>
        <v>3.8190049654366662E-2</v>
      </c>
      <c r="AN187" s="35">
        <f t="shared" ref="AN187" si="3020">IF(ISNUMBER(C187/C$2),C187/C$2,"…")</f>
        <v>5.2824021820917992E-2</v>
      </c>
      <c r="AO187" s="35">
        <f t="shared" ref="AO187" si="3021">IF(ISNUMBER(D187/D$2),D187/D$2,"…")</f>
        <v>5.5437121354843195E-2</v>
      </c>
      <c r="AP187" s="35">
        <f t="shared" ref="AP187" si="3022">IF(ISNUMBER(E187/E$2),E187/E$2,"…")</f>
        <v>0.11236623067776458</v>
      </c>
      <c r="AQ187" s="35">
        <f t="shared" ref="AQ187" si="3023">IF(ISNUMBER(F187/F$2),F187/F$2,"…")</f>
        <v>9.4785110468731851E-2</v>
      </c>
      <c r="AR187" s="35">
        <f t="shared" ref="AR187" si="3024">IF(ISNUMBER(G187/G$2),G187/G$2,"…")</f>
        <v>8.4785777092542841E-2</v>
      </c>
      <c r="AS187" s="35">
        <f t="shared" ref="AS187" si="3025">IF(ISNUMBER(H187/H$2),H187/H$2,"…")</f>
        <v>9.3997937277090535E-2</v>
      </c>
      <c r="AT187" s="35">
        <f t="shared" ref="AT187" si="3026">IF(ISNUMBER(I187/I$2),I187/I$2,"…")</f>
        <v>0.12563377242925122</v>
      </c>
      <c r="AU187" s="35">
        <f t="shared" ref="AU187" si="3027">IF(ISNUMBER(J187/J$2),J187/J$2,"…")</f>
        <v>8.8432767980052465E-2</v>
      </c>
      <c r="AV187" s="35">
        <f t="shared" ref="AV187" si="3028">IF(ISNUMBER(K187/K$2),K187/K$2,"…")</f>
        <v>0.11985697458022876</v>
      </c>
      <c r="AW187" s="35">
        <f t="shared" ref="AW187" si="3029">IF(ISNUMBER(L187/L$2),L187/L$2,"…")</f>
        <v>6.8693829543398283E-2</v>
      </c>
      <c r="AX187" s="35">
        <f t="shared" ref="AX187" si="3030">IF(ISNUMBER(M187/M$2),M187/M$2,"…")</f>
        <v>0.11166484971188288</v>
      </c>
      <c r="AY187" s="35">
        <f t="shared" ref="AY187" si="3031">IF(ISNUMBER(N187/N$2),N187/N$2,"…")</f>
        <v>8.5502425378152766E-2</v>
      </c>
      <c r="AZ187" s="35">
        <f t="shared" ref="AZ187" si="3032">IF(ISNUMBER(O187/O$2),O187/O$2,"…")</f>
        <v>9.7519814934203045E-2</v>
      </c>
      <c r="BA187" s="35">
        <f t="shared" ref="BA187" si="3033">IF(ISNUMBER(P187/P$2),P187/P$2,"…")</f>
        <v>5.0933651956669858E-2</v>
      </c>
      <c r="BB187" s="35">
        <f t="shared" ref="BB187" si="3034">IF(ISNUMBER(Q187/Q$2),Q187/Q$2,"…")</f>
        <v>3.3607465614866175E-2</v>
      </c>
      <c r="BC187" s="35">
        <f t="shared" ref="BC187" si="3035">IF(ISNUMBER(R187/R$2),R187/R$2,"…")</f>
        <v>4.6890352252534753E-2</v>
      </c>
      <c r="BD187" s="35">
        <f t="shared" ref="BD187" si="3036">IF(ISNUMBER(S187/S$2),S187/S$2,"…")</f>
        <v>7.9802057835563892E-2</v>
      </c>
      <c r="BE187" s="35">
        <f t="shared" ref="BE187" si="3037">IF(ISNUMBER(T187/T$2),T187/T$2,"…")</f>
        <v>9.8450676603255537E-3</v>
      </c>
      <c r="BF187" s="35">
        <f t="shared" ref="BF187" si="3038">IF(ISNUMBER(U187/U$2),U187/U$2,"…")</f>
        <v>7.2855042845362296E-3</v>
      </c>
      <c r="BG187" s="35">
        <f t="shared" ref="BG187" si="3039">IF(ISNUMBER(V187/V$2),V187/V$2,"…")</f>
        <v>1.9725072016980847E-2</v>
      </c>
      <c r="BH187" s="35">
        <f t="shared" ref="BH187" si="3040">IF(ISNUMBER(W187/W$2),W187/W$2,"…")</f>
        <v>3.3161307500743961E-2</v>
      </c>
      <c r="BI187" s="35">
        <f t="shared" ref="BI187" si="3041">IF(ISNUMBER(X187/X$2),X187/X$2,"…")</f>
        <v>3.4765069906027957E-2</v>
      </c>
      <c r="BJ187" s="35">
        <f t="shared" ref="BJ187" si="3042">IF(ISNUMBER(Y187/Y$2),Y187/Y$2,"…")</f>
        <v>5.3314967860422412E-2</v>
      </c>
      <c r="BK187" s="35">
        <f t="shared" ref="BK187" si="3043">IF(ISNUMBER(Z187/Z$2),Z187/Z$2,"…")</f>
        <v>5.3454871298027291E-2</v>
      </c>
      <c r="BL187" s="35">
        <f t="shared" ref="BL187" si="3044">IF(ISNUMBER(AA187/AA$2),AA187/AA$2,"…")</f>
        <v>6.3582494098196468E-2</v>
      </c>
      <c r="BM187" s="35">
        <f t="shared" ref="BM187" si="3045">IF(ISNUMBER(AB187/AB$2),AB187/AB$2,"…")</f>
        <v>5.4081508559328702E-2</v>
      </c>
      <c r="BN187" s="35">
        <f t="shared" ref="BN187" si="3046">IF(ISNUMBER(AC187/AC$2),AC187/AC$2,"…")</f>
        <v>7.312680752994645E-2</v>
      </c>
      <c r="BO187" s="35">
        <f t="shared" ref="BO187" si="3047">IF(ISNUMBER(AD187/AD$2),AD187/AD$2,"…")</f>
        <v>6.4176762949388941E-2</v>
      </c>
      <c r="BP187" s="35">
        <f t="shared" ref="BP187:BU187" si="3048">IF(ISNUMBER(AE187/AE$2),AE187/AE$2,"…")</f>
        <v>6.5389106780754255E-2</v>
      </c>
      <c r="BQ187" s="35">
        <f t="shared" si="3048"/>
        <v>4.5249727619169691E-2</v>
      </c>
      <c r="BR187" s="35">
        <f t="shared" si="3048"/>
        <v>0.10984820785978471</v>
      </c>
      <c r="BS187" s="35">
        <f t="shared" si="3048"/>
        <v>0.23818381676195199</v>
      </c>
      <c r="BT187" s="35">
        <f t="shared" si="3048"/>
        <v>0.20726707452716484</v>
      </c>
      <c r="BU187" s="35">
        <f t="shared" si="3048"/>
        <v>0.19667692766982828</v>
      </c>
    </row>
    <row r="188" spans="1:73">
      <c r="A188" t="s">
        <v>1</v>
      </c>
      <c r="B188" s="1" t="s">
        <v>212</v>
      </c>
      <c r="C188" s="1" t="s">
        <v>212</v>
      </c>
      <c r="D188" s="1" t="s">
        <v>212</v>
      </c>
      <c r="E188" s="1" t="s">
        <v>212</v>
      </c>
      <c r="F188" s="1" t="s">
        <v>212</v>
      </c>
      <c r="G188" s="1" t="s">
        <v>212</v>
      </c>
      <c r="H188" s="1">
        <v>1.871</v>
      </c>
      <c r="I188" s="1">
        <v>1.645</v>
      </c>
      <c r="J188" s="1">
        <v>3.9159999999999999</v>
      </c>
      <c r="K188" s="1">
        <v>1.091</v>
      </c>
      <c r="L188" s="1">
        <v>1.2999999999999999E-2</v>
      </c>
      <c r="M188" s="1">
        <v>1.4E-2</v>
      </c>
      <c r="N188" s="1">
        <v>0.124</v>
      </c>
      <c r="O188" s="1">
        <v>0.51900000000000002</v>
      </c>
      <c r="P188" s="1">
        <v>0.78300000000000003</v>
      </c>
      <c r="Q188" s="68">
        <f>'Table 3.1 DomesticCentralBank'!E3</f>
        <v>0.81699999999999995</v>
      </c>
      <c r="R188" s="68">
        <f>'Table 3.1 DomesticCentralBank'!I3</f>
        <v>0.83</v>
      </c>
      <c r="S188" s="68">
        <f>'Table 3.1 DomesticCentralBank'!M3</f>
        <v>0.874</v>
      </c>
      <c r="T188" s="68">
        <f>'Table 3.1 DomesticCentralBank'!Q3</f>
        <v>1.1020000000000001</v>
      </c>
      <c r="U188" s="68">
        <f>'Table 3.1 DomesticCentralBank'!U3</f>
        <v>1.169</v>
      </c>
      <c r="V188" s="68">
        <f>'Table 3.1 DomesticCentralBank'!Y3</f>
        <v>1.9950000000000001</v>
      </c>
      <c r="W188" s="68">
        <f>'Table 3.1 DomesticCentralBank'!AC3</f>
        <v>2.302</v>
      </c>
      <c r="X188" s="68">
        <f>'Table 3.1 DomesticCentralBank'!AG3</f>
        <v>2.73</v>
      </c>
      <c r="Y188" s="68">
        <f>'Table 3.1 DomesticCentralBank'!AK3</f>
        <v>3.0710000000000002</v>
      </c>
      <c r="Z188" s="68">
        <f>'Table 3.1 DomesticCentralBank'!AO3</f>
        <v>3.3519999999999999</v>
      </c>
      <c r="AA188" s="68">
        <f>'Table 3.1 DomesticCentralBank'!AS3</f>
        <v>3.1509999999999998</v>
      </c>
      <c r="AB188" s="68">
        <f>'Table 3.1 DomesticCentralBank'!AW3</f>
        <v>12.956</v>
      </c>
      <c r="AC188" s="68">
        <f>'Table 3.1 DomesticCentralBank'!BA3</f>
        <v>27.260999999999999</v>
      </c>
      <c r="AD188" s="68">
        <f>'Table 3.1 DomesticCentralBank'!BE3</f>
        <v>41.125999999999998</v>
      </c>
      <c r="AE188" s="68">
        <f>'Table 3.1 DomesticCentralBank'!BI3</f>
        <v>46.118000000000002</v>
      </c>
      <c r="AF188" s="68">
        <f>'Table 3.1 DomesticCentralBank'!BM3</f>
        <v>46.798000000000002</v>
      </c>
      <c r="AG188" s="68">
        <f>'Table 3.1 DomesticCentralBank'!BQ3</f>
        <v>67.638999999999996</v>
      </c>
      <c r="AH188" s="68">
        <f>'Table 3.1 DomesticCentralBank'!BU3</f>
        <v>86.048000000000002</v>
      </c>
      <c r="AI188" s="68">
        <f>'Table 3.1 DomesticCentralBank'!BY3</f>
        <v>91.489000000000004</v>
      </c>
      <c r="AJ188" s="68">
        <f>'Table 3.1 DomesticCentralBank'!CC3</f>
        <v>87.457999999999998</v>
      </c>
      <c r="AL188" t="s">
        <v>1</v>
      </c>
      <c r="AM188" s="35" t="str">
        <f>IF(ISNUMBER(B188/B$3),B188/B$3,"…")</f>
        <v>…</v>
      </c>
      <c r="AN188" s="35" t="str">
        <f t="shared" ref="AN188" si="3049">IF(ISNUMBER(C188/C$3),C188/C$3,"…")</f>
        <v>…</v>
      </c>
      <c r="AO188" s="35" t="str">
        <f t="shared" ref="AO188" si="3050">IF(ISNUMBER(D188/D$3),D188/D$3,"…")</f>
        <v>…</v>
      </c>
      <c r="AP188" s="35" t="str">
        <f t="shared" ref="AP188" si="3051">IF(ISNUMBER(E188/E$3),E188/E$3,"…")</f>
        <v>…</v>
      </c>
      <c r="AQ188" s="35" t="str">
        <f t="shared" ref="AQ188" si="3052">IF(ISNUMBER(F188/F$3),F188/F$3,"…")</f>
        <v>…</v>
      </c>
      <c r="AR188" s="35" t="str">
        <f t="shared" ref="AR188" si="3053">IF(ISNUMBER(G188/G$3),G188/G$3,"…")</f>
        <v>…</v>
      </c>
      <c r="AS188" s="35">
        <f t="shared" ref="AS188" si="3054">IF(ISNUMBER(H188/H$3),H188/H$3,"…")</f>
        <v>1.4932162809257781E-2</v>
      </c>
      <c r="AT188" s="35">
        <f t="shared" ref="AT188" si="3055">IF(ISNUMBER(I188/I$3),I188/I$3,"…")</f>
        <v>1.3138977635782747E-2</v>
      </c>
      <c r="AU188" s="35">
        <f t="shared" ref="AU188" si="3056">IF(ISNUMBER(J188/J$3),J188/J$3,"…")</f>
        <v>3.3018549747048903E-2</v>
      </c>
      <c r="AV188" s="35">
        <f t="shared" ref="AV188" si="3057">IF(ISNUMBER(K188/K$3),K188/K$3,"…")</f>
        <v>8.7001594896331733E-3</v>
      </c>
      <c r="AW188" s="35">
        <f t="shared" ref="AW188" si="3058">IF(ISNUMBER(L188/L$3),L188/L$3,"…")</f>
        <v>9.5658572479764519E-5</v>
      </c>
      <c r="AX188" s="35">
        <f t="shared" ref="AX188" si="3059">IF(ISNUMBER(M188/M$3),M188/M$3,"…")</f>
        <v>9.8909871911715867E-5</v>
      </c>
      <c r="AY188" s="35">
        <f t="shared" ref="AY188" si="3060">IF(ISNUMBER(N188/N$3),N188/N$3,"…")</f>
        <v>8.4066086791455101E-4</v>
      </c>
      <c r="AZ188" s="35">
        <f t="shared" ref="AZ188" si="3061">IF(ISNUMBER(O188/O$3),O188/O$3,"…")</f>
        <v>3.41897233201581E-3</v>
      </c>
      <c r="BA188" s="35">
        <f t="shared" ref="BA188" si="3062">IF(ISNUMBER(P188/P$3),P188/P$3,"…")</f>
        <v>5.1140705519669254E-3</v>
      </c>
      <c r="BB188" s="35">
        <f t="shared" ref="BB188" si="3063">IF(ISNUMBER(Q188/Q$3),Q188/Q$3,"…")</f>
        <v>5.1530786017938007E-3</v>
      </c>
      <c r="BC188" s="35">
        <f t="shared" ref="BC188" si="3064">IF(ISNUMBER(R188/R$3),R188/R$3,"…")</f>
        <v>4.7373347640464825E-3</v>
      </c>
      <c r="BD188" s="35">
        <f t="shared" ref="BD188" si="3065">IF(ISNUMBER(S188/S$3),S188/S$3,"…")</f>
        <v>4.8206327494153467E-3</v>
      </c>
      <c r="BE188" s="35">
        <f t="shared" ref="BE188" si="3066">IF(ISNUMBER(T188/T$3),T188/T$3,"…")</f>
        <v>5.9333441016529379E-3</v>
      </c>
      <c r="BF188" s="35">
        <f t="shared" ref="BF188" si="3067">IF(ISNUMBER(U188/U$3),U188/U$3,"…")</f>
        <v>5.7610329448291161E-3</v>
      </c>
      <c r="BG188" s="35">
        <f t="shared" ref="BG188" si="3068">IF(ISNUMBER(V188/V$3),V188/V$3,"…")</f>
        <v>8.6299005506698459E-3</v>
      </c>
      <c r="BH188" s="35">
        <f t="shared" ref="BH188" si="3069">IF(ISNUMBER(W188/W$3),W188/W$3,"…")</f>
        <v>9.3582942049311949E-3</v>
      </c>
      <c r="BI188" s="35">
        <f t="shared" ref="BI188" si="3070">IF(ISNUMBER(X188/X$3),X188/X$3,"…")</f>
        <v>1.0627695853252154E-2</v>
      </c>
      <c r="BJ188" s="35">
        <f t="shared" ref="BJ188" si="3071">IF(ISNUMBER(Y188/Y$3),Y188/Y$3,"…")</f>
        <v>1.169615142916992E-2</v>
      </c>
      <c r="BK188" s="35">
        <f t="shared" ref="BK188" si="3072">IF(ISNUMBER(Z188/Z$3),Z188/Z$3,"…")</f>
        <v>1.266047491888911E-2</v>
      </c>
      <c r="BL188" s="35">
        <f t="shared" ref="BL188" si="3073">IF(ISNUMBER(AA188/AA$3),AA188/AA$3,"…")</f>
        <v>1.1202002211248929E-2</v>
      </c>
      <c r="BM188" s="35">
        <f t="shared" ref="BM188" si="3074">IF(ISNUMBER(AB188/AB$3),AB188/AB$3,"…")</f>
        <v>4.4237453649009467E-2</v>
      </c>
      <c r="BN188" s="35">
        <f t="shared" ref="BN188" si="3075">IF(ISNUMBER(AC188/AC$3),AC188/AC$3,"…")</f>
        <v>9.1882855342053912E-2</v>
      </c>
      <c r="BO188" s="35">
        <f t="shared" ref="BO188" si="3076">IF(ISNUMBER(AD188/AD$3),AD188/AD$3,"…")</f>
        <v>0.14163162552992187</v>
      </c>
      <c r="BP188" s="35">
        <f t="shared" ref="BP188:BU188" si="3077">IF(ISNUMBER(AE188/AE$3),AE188/AE$3,"…")</f>
        <v>0.16134200951581307</v>
      </c>
      <c r="BQ188" s="35">
        <f t="shared" si="3077"/>
        <v>0.16655574339354035</v>
      </c>
      <c r="BR188" s="35">
        <f t="shared" si="3077"/>
        <v>0.21380389429763558</v>
      </c>
      <c r="BS188" s="35">
        <f t="shared" si="3077"/>
        <v>0.25707994610307933</v>
      </c>
      <c r="BT188" s="35">
        <f t="shared" si="3077"/>
        <v>0.26055666151186602</v>
      </c>
      <c r="BU188" s="35">
        <f t="shared" si="3077"/>
        <v>0.23527354605102105</v>
      </c>
    </row>
    <row r="189" spans="1:73">
      <c r="A189" t="s">
        <v>2</v>
      </c>
      <c r="B189" s="1" t="s">
        <v>212</v>
      </c>
      <c r="C189" s="1" t="s">
        <v>212</v>
      </c>
      <c r="D189" s="1" t="s">
        <v>212</v>
      </c>
      <c r="E189" s="1" t="s">
        <v>212</v>
      </c>
      <c r="F189" s="1" t="s">
        <v>212</v>
      </c>
      <c r="G189" s="1" t="s">
        <v>212</v>
      </c>
      <c r="H189" s="1">
        <v>2.2170000000000001</v>
      </c>
      <c r="I189" s="1">
        <v>2.3180000000000001</v>
      </c>
      <c r="J189" s="1">
        <v>2.4180000000000001</v>
      </c>
      <c r="K189" s="1">
        <v>2.4870000000000001</v>
      </c>
      <c r="L189" s="1">
        <v>2.9969999999999999</v>
      </c>
      <c r="M189" s="1">
        <v>3.0950000000000002</v>
      </c>
      <c r="N189" s="1">
        <v>3.0470000000000002</v>
      </c>
      <c r="O189" s="1">
        <v>2.8650000000000002</v>
      </c>
      <c r="P189" s="1">
        <v>2.863</v>
      </c>
      <c r="Q189" s="68">
        <f>'Table 3.1 DomesticCentralBank'!E4</f>
        <v>2.8530000000000002</v>
      </c>
      <c r="R189" s="68">
        <f>'Table 3.1 DomesticCentralBank'!I4</f>
        <v>3.22</v>
      </c>
      <c r="S189" s="68">
        <f>'Table 3.1 DomesticCentralBank'!M4</f>
        <v>3.4590000000000001</v>
      </c>
      <c r="T189" s="68">
        <f>'Table 3.1 DomesticCentralBank'!Q4</f>
        <v>4.5839999999999996</v>
      </c>
      <c r="U189" s="68">
        <f>'Table 3.1 DomesticCentralBank'!U4</f>
        <v>4.891</v>
      </c>
      <c r="V189" s="68">
        <f>'Table 3.1 DomesticCentralBank'!Y4</f>
        <v>5.1630000000000003</v>
      </c>
      <c r="W189" s="68">
        <f>'Table 3.1 DomesticCentralBank'!AC4</f>
        <v>6.319</v>
      </c>
      <c r="X189" s="68">
        <f>'Table 3.1 DomesticCentralBank'!AG4</f>
        <v>7.4370000000000003</v>
      </c>
      <c r="Y189" s="68">
        <f>'Table 3.1 DomesticCentralBank'!AK4</f>
        <v>8.3650000000000002</v>
      </c>
      <c r="Z189" s="68">
        <f>'Table 3.1 DomesticCentralBank'!AO4</f>
        <v>8.32</v>
      </c>
      <c r="AA189" s="68">
        <f>'Table 3.1 DomesticCentralBank'!AS4</f>
        <v>7.0590000000000002</v>
      </c>
      <c r="AB189" s="68">
        <f>'Table 3.1 DomesticCentralBank'!AW4</f>
        <v>19.161000000000001</v>
      </c>
      <c r="AC189" s="68">
        <f>'Table 3.1 DomesticCentralBank'!BA4</f>
        <v>37.252000000000002</v>
      </c>
      <c r="AD189" s="68">
        <f>'Table 3.1 DomesticCentralBank'!BE4</f>
        <v>55.469000000000001</v>
      </c>
      <c r="AE189" s="68">
        <f>'Table 3.1 DomesticCentralBank'!BI4</f>
        <v>59.847999999999999</v>
      </c>
      <c r="AF189" s="68">
        <f>'Table 3.1 DomesticCentralBank'!BM4</f>
        <v>59.921999999999997</v>
      </c>
      <c r="AG189" s="68">
        <f>'Table 3.1 DomesticCentralBank'!BQ4</f>
        <v>85.965000000000003</v>
      </c>
      <c r="AH189" s="68">
        <f>'Table 3.1 DomesticCentralBank'!BU4</f>
        <v>113.61199999999999</v>
      </c>
      <c r="AI189" s="68">
        <f>'Table 3.1 DomesticCentralBank'!BY4</f>
        <v>119.137</v>
      </c>
      <c r="AJ189" s="68">
        <f>'Table 3.1 DomesticCentralBank'!CC4</f>
        <v>115.515</v>
      </c>
      <c r="AL189" t="s">
        <v>2</v>
      </c>
      <c r="AM189" s="35" t="str">
        <f>IF(ISNUMBER(B189/B$4),B189/B$4,"…")</f>
        <v>…</v>
      </c>
      <c r="AN189" s="35" t="str">
        <f t="shared" ref="AN189" si="3078">IF(ISNUMBER(C189/C$4),C189/C$4,"…")</f>
        <v>…</v>
      </c>
      <c r="AO189" s="35" t="str">
        <f t="shared" ref="AO189" si="3079">IF(ISNUMBER(D189/D$4),D189/D$4,"…")</f>
        <v>…</v>
      </c>
      <c r="AP189" s="35" t="str">
        <f t="shared" ref="AP189" si="3080">IF(ISNUMBER(E189/E$4),E189/E$4,"…")</f>
        <v>…</v>
      </c>
      <c r="AQ189" s="35" t="str">
        <f t="shared" ref="AQ189" si="3081">IF(ISNUMBER(F189/F$4),F189/F$4,"…")</f>
        <v>…</v>
      </c>
      <c r="AR189" s="35" t="str">
        <f t="shared" ref="AR189" si="3082">IF(ISNUMBER(G189/G$4),G189/G$4,"…")</f>
        <v>…</v>
      </c>
      <c r="AS189" s="35">
        <f t="shared" ref="AS189" si="3083">IF(ISNUMBER(H189/H$4),H189/H$4,"…")</f>
        <v>7.6952447066990625E-3</v>
      </c>
      <c r="AT189" s="35">
        <f t="shared" ref="AT189" si="3084">IF(ISNUMBER(I189/I$4),I189/I$4,"…")</f>
        <v>8.3351312477526057E-3</v>
      </c>
      <c r="AU189" s="35">
        <f t="shared" ref="AU189" si="3085">IF(ISNUMBER(J189/J$4),J189/J$4,"…")</f>
        <v>8.7735849056603775E-3</v>
      </c>
      <c r="AV189" s="35">
        <f t="shared" ref="AV189" si="3086">IF(ISNUMBER(K189/K$4),K189/K$4,"…")</f>
        <v>8.9686260367832678E-3</v>
      </c>
      <c r="AW189" s="35">
        <f t="shared" ref="AW189" si="3087">IF(ISNUMBER(L189/L$4),L189/L$4,"…")</f>
        <v>1.0722719141323792E-2</v>
      </c>
      <c r="AX189" s="35">
        <f t="shared" ref="AX189" si="3088">IF(ISNUMBER(M189/M$4),M189/M$4,"…")</f>
        <v>1.1015802961275628E-2</v>
      </c>
      <c r="AY189" s="35">
        <f t="shared" ref="AY189" si="3089">IF(ISNUMBER(N189/N$4),N189/N$4,"…")</f>
        <v>1.0651797731205538E-2</v>
      </c>
      <c r="AZ189" s="35">
        <f t="shared" ref="AZ189" si="3090">IF(ISNUMBER(O189/O$4),O189/O$4,"…")</f>
        <v>9.9440840509387018E-3</v>
      </c>
      <c r="BA189" s="35">
        <f t="shared" ref="BA189" si="3091">IF(ISNUMBER(P189/P$4),P189/P$4,"…")</f>
        <v>1.0015146903979822E-2</v>
      </c>
      <c r="BB189" s="35">
        <f t="shared" ref="BB189" si="3092">IF(ISNUMBER(Q189/Q$4),Q189/Q$4,"…")</f>
        <v>9.8918587194324944E-3</v>
      </c>
      <c r="BC189" s="35">
        <f t="shared" ref="BC189" si="3093">IF(ISNUMBER(R189/R$4),R189/R$4,"…")</f>
        <v>1.0916179337231968E-2</v>
      </c>
      <c r="BD189" s="35">
        <f t="shared" ref="BD189" si="3094">IF(ISNUMBER(S189/S$4),S189/S$4,"…")</f>
        <v>1.1627086169515454E-2</v>
      </c>
      <c r="BE189" s="35">
        <f t="shared" ref="BE189" si="3095">IF(ISNUMBER(T189/T$4),T189/T$4,"…")</f>
        <v>1.5276740961928119E-2</v>
      </c>
      <c r="BF189" s="35">
        <f t="shared" ref="BF189" si="3096">IF(ISNUMBER(U189/U$4),U189/U$4,"…")</f>
        <v>1.4926010809227211E-2</v>
      </c>
      <c r="BG189" s="35">
        <f t="shared" ref="BG189" si="3097">IF(ISNUMBER(V189/V$4),V189/V$4,"…")</f>
        <v>1.4869363868856993E-2</v>
      </c>
      <c r="BH189" s="35">
        <f t="shared" ref="BH189" si="3098">IF(ISNUMBER(W189/W$4),W189/W$4,"…")</f>
        <v>1.7353597047224632E-2</v>
      </c>
      <c r="BI189" s="35">
        <f t="shared" ref="BI189" si="3099">IF(ISNUMBER(X189/X$4),X189/X$4,"…")</f>
        <v>1.9112994626156815E-2</v>
      </c>
      <c r="BJ189" s="35">
        <f t="shared" ref="BJ189" si="3100">IF(ISNUMBER(Y189/Y$4),Y189/Y$4,"…")</f>
        <v>2.0666976321302922E-2</v>
      </c>
      <c r="BK189" s="35">
        <f t="shared" ref="BK189" si="3101">IF(ISNUMBER(Z189/Z$4),Z189/Z$4,"…")</f>
        <v>2.0073538636736506E-2</v>
      </c>
      <c r="BL189" s="35">
        <f t="shared" ref="BL189" si="3102">IF(ISNUMBER(AA189/AA$4),AA189/AA$4,"…")</f>
        <v>1.6360577012218866E-2</v>
      </c>
      <c r="BM189" s="35">
        <f t="shared" ref="BM189" si="3103">IF(ISNUMBER(AB189/AB$4),AB189/AB$4,"…")</f>
        <v>4.3681053761823026E-2</v>
      </c>
      <c r="BN189" s="35">
        <f t="shared" ref="BN189" si="3104">IF(ISNUMBER(AC189/AC$4),AC189/AC$4,"…")</f>
        <v>8.2449127746127879E-2</v>
      </c>
      <c r="BO189" s="35">
        <f t="shared" ref="BO189" si="3105">IF(ISNUMBER(AD189/AD$4),AD189/AD$4,"…")</f>
        <v>0.12210257064994871</v>
      </c>
      <c r="BP189" s="35">
        <f t="shared" ref="BP189:BU189" si="3106">IF(ISNUMBER(AE189/AE$4),AE189/AE$4,"…")</f>
        <v>0.13019803380258405</v>
      </c>
      <c r="BQ189" s="35">
        <f t="shared" si="3106"/>
        <v>0.12816607990007142</v>
      </c>
      <c r="BR189" s="35">
        <f t="shared" si="3106"/>
        <v>0.16675072255736817</v>
      </c>
      <c r="BS189" s="35">
        <f t="shared" si="3106"/>
        <v>0.20702838139492505</v>
      </c>
      <c r="BT189" s="35">
        <f t="shared" si="3106"/>
        <v>0.20599962651469042</v>
      </c>
      <c r="BU189" s="35">
        <f t="shared" si="3106"/>
        <v>0.18783201705390812</v>
      </c>
    </row>
    <row r="190" spans="1:73">
      <c r="A190" t="s">
        <v>3</v>
      </c>
      <c r="B190" s="1" t="s">
        <v>212</v>
      </c>
      <c r="C190" s="1" t="s">
        <v>212</v>
      </c>
      <c r="D190" s="1" t="s">
        <v>212</v>
      </c>
      <c r="E190" s="1" t="s">
        <v>212</v>
      </c>
      <c r="F190" s="1" t="s">
        <v>212</v>
      </c>
      <c r="G190" s="1" t="s">
        <v>212</v>
      </c>
      <c r="H190" s="1" t="s">
        <v>212</v>
      </c>
      <c r="I190" s="1" t="s">
        <v>212</v>
      </c>
      <c r="J190" s="1" t="s">
        <v>212</v>
      </c>
      <c r="K190" s="1" t="s">
        <v>212</v>
      </c>
      <c r="L190" s="1" t="s">
        <v>212</v>
      </c>
      <c r="M190" s="1" t="s">
        <v>212</v>
      </c>
      <c r="N190" s="1">
        <v>38.380000000000003</v>
      </c>
      <c r="O190" s="1">
        <v>40.33</v>
      </c>
      <c r="P190" s="1">
        <v>41.18</v>
      </c>
      <c r="Q190" s="68">
        <f>'Table 3.1 DomesticCentralBank'!E5</f>
        <v>43.19</v>
      </c>
      <c r="R190" s="68">
        <f>'Table 3.1 DomesticCentralBank'!I5</f>
        <v>46.41</v>
      </c>
      <c r="S190" s="68">
        <f>'Table 3.1 DomesticCentralBank'!M5</f>
        <v>48.27</v>
      </c>
      <c r="T190" s="68">
        <f>'Table 3.1 DomesticCentralBank'!Q5</f>
        <v>49.68</v>
      </c>
      <c r="U190" s="68">
        <f>'Table 3.1 DomesticCentralBank'!U5</f>
        <v>40.99</v>
      </c>
      <c r="V190" s="68">
        <f>'Table 3.1 DomesticCentralBank'!Y5</f>
        <v>45.67</v>
      </c>
      <c r="W190" s="68">
        <f>'Table 3.1 DomesticCentralBank'!AC5</f>
        <v>58.46</v>
      </c>
      <c r="X190" s="68">
        <f>'Table 3.1 DomesticCentralBank'!AG5</f>
        <v>62.1</v>
      </c>
      <c r="Y190" s="68">
        <f>'Table 3.1 DomesticCentralBank'!AK5</f>
        <v>75.27</v>
      </c>
      <c r="Z190" s="68">
        <f>'Table 3.1 DomesticCentralBank'!AO5</f>
        <v>88.25</v>
      </c>
      <c r="AA190" s="68">
        <f>'Table 3.1 DomesticCentralBank'!AS5</f>
        <v>90.47</v>
      </c>
      <c r="AB190" s="68">
        <f>'Table 3.1 DomesticCentralBank'!AW5</f>
        <v>94.11</v>
      </c>
      <c r="AC190" s="68">
        <f>'Table 3.1 DomesticCentralBank'!BA5</f>
        <v>96.64</v>
      </c>
      <c r="AD190" s="68">
        <f>'Table 3.1 DomesticCentralBank'!BE5</f>
        <v>100.46</v>
      </c>
      <c r="AE190" s="68">
        <f>'Table 3.1 DomesticCentralBank'!BI5</f>
        <v>104.1</v>
      </c>
      <c r="AF190" s="68">
        <f>'Table 3.1 DomesticCentralBank'!BM5</f>
        <v>102.91</v>
      </c>
      <c r="AG190" s="68">
        <f>'Table 3.1 DomesticCentralBank'!BQ5</f>
        <v>390.77</v>
      </c>
      <c r="AH190" s="68">
        <f>'Table 3.1 DomesticCentralBank'!BU5</f>
        <v>467.64</v>
      </c>
      <c r="AI190" s="68">
        <f>'Table 3.1 DomesticCentralBank'!BY5</f>
        <v>377.64</v>
      </c>
      <c r="AJ190" s="68">
        <f>'Table 3.1 DomesticCentralBank'!CC5</f>
        <v>291.39999999999998</v>
      </c>
      <c r="AL190" t="s">
        <v>3</v>
      </c>
      <c r="AM190" s="35" t="str">
        <f>IF(ISNUMBER(B190/B$5),B190/B$5,"…")</f>
        <v>…</v>
      </c>
      <c r="AN190" s="35" t="str">
        <f t="shared" ref="AN190" si="3107">IF(ISNUMBER(C190/C$5),C190/C$5,"…")</f>
        <v>…</v>
      </c>
      <c r="AO190" s="35" t="str">
        <f t="shared" ref="AO190" si="3108">IF(ISNUMBER(D190/D$5),D190/D$5,"…")</f>
        <v>…</v>
      </c>
      <c r="AP190" s="35" t="str">
        <f t="shared" ref="AP190" si="3109">IF(ISNUMBER(E190/E$5),E190/E$5,"…")</f>
        <v>…</v>
      </c>
      <c r="AQ190" s="35" t="str">
        <f t="shared" ref="AQ190" si="3110">IF(ISNUMBER(F190/F$5),F190/F$5,"…")</f>
        <v>…</v>
      </c>
      <c r="AR190" s="35" t="str">
        <f t="shared" ref="AR190" si="3111">IF(ISNUMBER(G190/G$5),G190/G$5,"…")</f>
        <v>…</v>
      </c>
      <c r="AS190" s="35" t="str">
        <f t="shared" ref="AS190" si="3112">IF(ISNUMBER(H190/H$5),H190/H$5,"…")</f>
        <v>…</v>
      </c>
      <c r="AT190" s="35" t="str">
        <f t="shared" ref="AT190" si="3113">IF(ISNUMBER(I190/I$5),I190/I$5,"…")</f>
        <v>…</v>
      </c>
      <c r="AU190" s="35" t="str">
        <f t="shared" ref="AU190" si="3114">IF(ISNUMBER(J190/J$5),J190/J$5,"…")</f>
        <v>…</v>
      </c>
      <c r="AV190" s="35" t="str">
        <f t="shared" ref="AV190" si="3115">IF(ISNUMBER(K190/K$5),K190/K$5,"…")</f>
        <v>…</v>
      </c>
      <c r="AW190" s="35" t="str">
        <f t="shared" ref="AW190" si="3116">IF(ISNUMBER(L190/L$5),L190/L$5,"…")</f>
        <v>…</v>
      </c>
      <c r="AX190" s="35" t="str">
        <f t="shared" ref="AX190" si="3117">IF(ISNUMBER(M190/M$5),M190/M$5,"…")</f>
        <v>…</v>
      </c>
      <c r="AY190" s="35">
        <f t="shared" ref="AY190" si="3118">IF(ISNUMBER(N190/N$5),N190/N$5,"…")</f>
        <v>4.5206497580074279E-2</v>
      </c>
      <c r="AZ190" s="35">
        <f t="shared" ref="AZ190" si="3119">IF(ISNUMBER(O190/O$5),O190/O$5,"…")</f>
        <v>4.6252333833358562E-2</v>
      </c>
      <c r="BA190" s="35">
        <f t="shared" ref="BA190" si="3120">IF(ISNUMBER(P190/P$5),P190/P$5,"…")</f>
        <v>4.7436275503621651E-2</v>
      </c>
      <c r="BB190" s="35">
        <f t="shared" ref="BB190" si="3121">IF(ISNUMBER(Q190/Q$5),Q190/Q$5,"…")</f>
        <v>4.9560735137516979E-2</v>
      </c>
      <c r="BC190" s="35">
        <f t="shared" ref="BC190" si="3122">IF(ISNUMBER(R190/R$5),R190/R$5,"…")</f>
        <v>5.2757461185013739E-2</v>
      </c>
      <c r="BD190" s="35">
        <f t="shared" ref="BD190" si="3123">IF(ISNUMBER(S190/S$5),S190/S$5,"…")</f>
        <v>5.3870302809804461E-2</v>
      </c>
      <c r="BE190" s="35">
        <f t="shared" ref="BE190" si="3124">IF(ISNUMBER(T190/T$5),T190/T$5,"…")</f>
        <v>5.5758013811556317E-2</v>
      </c>
      <c r="BF190" s="35">
        <f t="shared" ref="BF190" si="3125">IF(ISNUMBER(U190/U$5),U190/U$5,"…")</f>
        <v>4.0484750316055626E-2</v>
      </c>
      <c r="BG190" s="35">
        <f t="shared" ref="BG190" si="3126">IF(ISNUMBER(V190/V$5),V190/V$5,"…")</f>
        <v>3.9542700401920775E-2</v>
      </c>
      <c r="BH190" s="35">
        <f t="shared" ref="BH190" si="3127">IF(ISNUMBER(W190/W$5),W190/W$5,"…")</f>
        <v>4.6993304700053938E-2</v>
      </c>
      <c r="BI190" s="35">
        <f t="shared" ref="BI190" si="3128">IF(ISNUMBER(X190/X$5),X190/X$5,"…")</f>
        <v>4.6451265441679726E-2</v>
      </c>
      <c r="BJ190" s="35">
        <f t="shared" ref="BJ190" si="3129">IF(ISNUMBER(Y190/Y$5),Y190/Y$5,"…")</f>
        <v>5.2710453154433852E-2</v>
      </c>
      <c r="BK190" s="35">
        <f t="shared" ref="BK190" si="3130">IF(ISNUMBER(Z190/Z$5),Z190/Z$5,"…")</f>
        <v>5.8495347217112859E-2</v>
      </c>
      <c r="BL190" s="35">
        <f t="shared" ref="BL190" si="3131">IF(ISNUMBER(AA190/AA$5),AA190/AA$5,"…")</f>
        <v>5.9087195248989796E-2</v>
      </c>
      <c r="BM190" s="35">
        <f t="shared" ref="BM190" si="3132">IF(ISNUMBER(AB190/AB$5),AB190/AB$5,"…")</f>
        <v>5.7538834586397213E-2</v>
      </c>
      <c r="BN190" s="35">
        <f t="shared" ref="BN190" si="3133">IF(ISNUMBER(AC190/AC$5),AC190/AC$5,"…")</f>
        <v>5.7708063125359782E-2</v>
      </c>
      <c r="BO190" s="35">
        <f t="shared" ref="BO190" si="3134">IF(ISNUMBER(AD190/AD$5),AD190/AD$5,"…")</f>
        <v>5.7619267754660988E-2</v>
      </c>
      <c r="BP190" s="35">
        <f t="shared" ref="BP190:BU190" si="3135">IF(ISNUMBER(AE190/AE$5),AE190/AE$5,"…")</f>
        <v>5.7390818240908019E-2</v>
      </c>
      <c r="BQ190" s="35">
        <f t="shared" si="3135"/>
        <v>5.4679621307358872E-2</v>
      </c>
      <c r="BR190" s="35">
        <f t="shared" si="3135"/>
        <v>0.16598647199846403</v>
      </c>
      <c r="BS190" s="35">
        <f t="shared" si="3135"/>
        <v>0.18348911833094117</v>
      </c>
      <c r="BT190" s="35">
        <f t="shared" si="3135"/>
        <v>0.14361851417740332</v>
      </c>
      <c r="BU190" s="35">
        <f t="shared" si="3135"/>
        <v>0.10583567141547039</v>
      </c>
    </row>
    <row r="191" spans="1:73">
      <c r="A191" t="s">
        <v>4</v>
      </c>
      <c r="B191" s="1" t="s">
        <v>212</v>
      </c>
      <c r="C191" s="1" t="s">
        <v>212</v>
      </c>
      <c r="D191" s="1" t="s">
        <v>212</v>
      </c>
      <c r="E191" s="1" t="s">
        <v>212</v>
      </c>
      <c r="F191" s="1" t="s">
        <v>212</v>
      </c>
      <c r="G191" s="1" t="s">
        <v>212</v>
      </c>
      <c r="H191" s="1">
        <v>0</v>
      </c>
      <c r="I191" s="1">
        <v>0</v>
      </c>
      <c r="J191" s="1">
        <v>0</v>
      </c>
      <c r="K191" s="1">
        <v>0</v>
      </c>
      <c r="L191" s="1">
        <v>0</v>
      </c>
      <c r="M191" s="1">
        <v>0</v>
      </c>
      <c r="N191" s="1">
        <v>0</v>
      </c>
      <c r="O191" s="1">
        <v>0</v>
      </c>
      <c r="P191" s="1">
        <v>0</v>
      </c>
      <c r="Q191" s="68">
        <f>'Table 3.1 DomesticCentralBank'!E6</f>
        <v>0</v>
      </c>
      <c r="R191" s="68">
        <f>'Table 3.1 DomesticCentralBank'!I6</f>
        <v>0</v>
      </c>
      <c r="S191" s="68">
        <f>'Table 3.1 DomesticCentralBank'!M6</f>
        <v>0</v>
      </c>
      <c r="T191" s="68">
        <f>'Table 3.1 DomesticCentralBank'!Q6</f>
        <v>0</v>
      </c>
      <c r="U191" s="68">
        <f>'Table 3.1 DomesticCentralBank'!U6</f>
        <v>0</v>
      </c>
      <c r="V191" s="68">
        <f>'Table 3.1 DomesticCentralBank'!Y6</f>
        <v>0</v>
      </c>
      <c r="W191" s="68">
        <f>'Table 3.1 DomesticCentralBank'!AC6</f>
        <v>0</v>
      </c>
      <c r="X191" s="68">
        <f>'Table 3.1 DomesticCentralBank'!AG6</f>
        <v>0</v>
      </c>
      <c r="Y191" s="68">
        <f>'Table 3.1 DomesticCentralBank'!AK6</f>
        <v>0</v>
      </c>
      <c r="Z191" s="68">
        <f>'Table 3.1 DomesticCentralBank'!AO6</f>
        <v>0</v>
      </c>
      <c r="AA191" s="68">
        <f>'Table 3.1 DomesticCentralBank'!AS6</f>
        <v>0</v>
      </c>
      <c r="AB191" s="68">
        <f>'Table 3.1 DomesticCentralBank'!AW6</f>
        <v>0</v>
      </c>
      <c r="AC191" s="68">
        <f>'Table 3.1 DomesticCentralBank'!BA6</f>
        <v>0</v>
      </c>
      <c r="AD191" s="68">
        <f>'Table 3.1 DomesticCentralBank'!BE6</f>
        <v>0</v>
      </c>
      <c r="AE191" s="68">
        <f>'Table 3.1 DomesticCentralBank'!BI6</f>
        <v>0</v>
      </c>
      <c r="AF191" s="68">
        <f>'Table 3.1 DomesticCentralBank'!BM6</f>
        <v>0</v>
      </c>
      <c r="AG191" s="68">
        <f>'Table 3.1 DomesticCentralBank'!BQ6</f>
        <v>0</v>
      </c>
      <c r="AH191" s="68">
        <f>'Table 3.1 DomesticCentralBank'!BU6</f>
        <v>0</v>
      </c>
      <c r="AI191" s="68">
        <f>'Table 3.1 DomesticCentralBank'!BY6</f>
        <v>2.8</v>
      </c>
      <c r="AJ191" s="68">
        <f>'Table 3.1 DomesticCentralBank'!CC6</f>
        <v>2.8</v>
      </c>
      <c r="AL191" t="s">
        <v>4</v>
      </c>
      <c r="AM191" s="35" t="str">
        <f>IF(ISNUMBER(B191/B$6),B191/B$6,"…")</f>
        <v>…</v>
      </c>
      <c r="AN191" s="35" t="str">
        <f t="shared" ref="AN191" si="3136">IF(ISNUMBER(C191/C$6),C191/C$6,"…")</f>
        <v>…</v>
      </c>
      <c r="AO191" s="35" t="str">
        <f t="shared" ref="AO191" si="3137">IF(ISNUMBER(D191/D$6),D191/D$6,"…")</f>
        <v>…</v>
      </c>
      <c r="AP191" s="35" t="str">
        <f t="shared" ref="AP191" si="3138">IF(ISNUMBER(E191/E$6),E191/E$6,"…")</f>
        <v>…</v>
      </c>
      <c r="AQ191" s="35" t="str">
        <f t="shared" ref="AQ191" si="3139">IF(ISNUMBER(F191/F$6),F191/F$6,"…")</f>
        <v>…</v>
      </c>
      <c r="AR191" s="35" t="str">
        <f t="shared" ref="AR191" si="3140">IF(ISNUMBER(G191/G$6),G191/G$6,"…")</f>
        <v>…</v>
      </c>
      <c r="AS191" s="35">
        <f t="shared" ref="AS191" si="3141">IF(ISNUMBER(H191/H$6),H191/H$6,"…")</f>
        <v>0</v>
      </c>
      <c r="AT191" s="35">
        <f t="shared" ref="AT191" si="3142">IF(ISNUMBER(I191/I$6),I191/I$6,"…")</f>
        <v>0</v>
      </c>
      <c r="AU191" s="35">
        <f t="shared" ref="AU191" si="3143">IF(ISNUMBER(J191/J$6),J191/J$6,"…")</f>
        <v>0</v>
      </c>
      <c r="AV191" s="35">
        <f t="shared" ref="AV191" si="3144">IF(ISNUMBER(K191/K$6),K191/K$6,"…")</f>
        <v>0</v>
      </c>
      <c r="AW191" s="35">
        <f t="shared" ref="AW191" si="3145">IF(ISNUMBER(L191/L$6),L191/L$6,"…")</f>
        <v>0</v>
      </c>
      <c r="AX191" s="35">
        <f t="shared" ref="AX191" si="3146">IF(ISNUMBER(M191/M$6),M191/M$6,"…")</f>
        <v>0</v>
      </c>
      <c r="AY191" s="35">
        <f t="shared" ref="AY191" si="3147">IF(ISNUMBER(N191/N$6),N191/N$6,"…")</f>
        <v>0</v>
      </c>
      <c r="AZ191" s="35">
        <f t="shared" ref="AZ191" si="3148">IF(ISNUMBER(O191/O$6),O191/O$6,"…")</f>
        <v>0</v>
      </c>
      <c r="BA191" s="35">
        <f t="shared" ref="BA191" si="3149">IF(ISNUMBER(P191/P$6),P191/P$6,"…")</f>
        <v>0</v>
      </c>
      <c r="BB191" s="35">
        <f t="shared" ref="BB191" si="3150">IF(ISNUMBER(Q191/Q$6),Q191/Q$6,"…")</f>
        <v>0</v>
      </c>
      <c r="BC191" s="35">
        <f t="shared" ref="BC191" si="3151">IF(ISNUMBER(R191/R$6),R191/R$6,"…")</f>
        <v>0</v>
      </c>
      <c r="BD191" s="35">
        <f t="shared" ref="BD191" si="3152">IF(ISNUMBER(S191/S$6),S191/S$6,"…")</f>
        <v>0</v>
      </c>
      <c r="BE191" s="35">
        <f t="shared" ref="BE191" si="3153">IF(ISNUMBER(T191/T$6),T191/T$6,"…")</f>
        <v>0</v>
      </c>
      <c r="BF191" s="35">
        <f t="shared" ref="BF191" si="3154">IF(ISNUMBER(U191/U$6),U191/U$6,"…")</f>
        <v>0</v>
      </c>
      <c r="BG191" s="35">
        <f t="shared" ref="BG191" si="3155">IF(ISNUMBER(V191/V$6),V191/V$6,"…")</f>
        <v>0</v>
      </c>
      <c r="BH191" s="35">
        <f t="shared" ref="BH191" si="3156">IF(ISNUMBER(W191/W$6),W191/W$6,"…")</f>
        <v>0</v>
      </c>
      <c r="BI191" s="35">
        <f t="shared" ref="BI191" si="3157">IF(ISNUMBER(X191/X$6),X191/X$6,"…")</f>
        <v>0</v>
      </c>
      <c r="BJ191" s="35">
        <f t="shared" ref="BJ191" si="3158">IF(ISNUMBER(Y191/Y$6),Y191/Y$6,"…")</f>
        <v>0</v>
      </c>
      <c r="BK191" s="35">
        <f t="shared" ref="BK191" si="3159">IF(ISNUMBER(Z191/Z$6),Z191/Z$6,"…")</f>
        <v>0</v>
      </c>
      <c r="BL191" s="35">
        <f t="shared" ref="BL191" si="3160">IF(ISNUMBER(AA191/AA$6),AA191/AA$6,"…")</f>
        <v>0</v>
      </c>
      <c r="BM191" s="35">
        <f t="shared" ref="BM191" si="3161">IF(ISNUMBER(AB191/AB$6),AB191/AB$6,"…")</f>
        <v>0</v>
      </c>
      <c r="BN191" s="35">
        <f t="shared" ref="BN191" si="3162">IF(ISNUMBER(AC191/AC$6),AC191/AC$6,"…")</f>
        <v>0</v>
      </c>
      <c r="BO191" s="35">
        <f t="shared" ref="BO191" si="3163">IF(ISNUMBER(AD191/AD$6),AD191/AD$6,"…")</f>
        <v>0</v>
      </c>
      <c r="BP191" s="35">
        <f t="shared" ref="BP191:BU191" si="3164">IF(ISNUMBER(AE191/AE$6),AE191/AE$6,"…")</f>
        <v>0</v>
      </c>
      <c r="BQ191" s="35">
        <f t="shared" si="3164"/>
        <v>0</v>
      </c>
      <c r="BR191" s="35">
        <f t="shared" si="3164"/>
        <v>0</v>
      </c>
      <c r="BS191" s="35">
        <f t="shared" si="3164"/>
        <v>0</v>
      </c>
      <c r="BT191" s="35">
        <f t="shared" si="3164"/>
        <v>9.3407062641444978E-4</v>
      </c>
      <c r="BU191" s="35">
        <f t="shared" si="3164"/>
        <v>8.658003303646689E-4</v>
      </c>
    </row>
    <row r="192" spans="1:73">
      <c r="A192" t="s">
        <v>5</v>
      </c>
      <c r="B192" s="1" t="s">
        <v>212</v>
      </c>
      <c r="C192" s="1" t="s">
        <v>212</v>
      </c>
      <c r="D192" s="1" t="s">
        <v>212</v>
      </c>
      <c r="E192" s="1" t="s">
        <v>212</v>
      </c>
      <c r="F192" s="1" t="s">
        <v>212</v>
      </c>
      <c r="G192" s="1" t="s">
        <v>212</v>
      </c>
      <c r="H192" s="1">
        <v>15.583</v>
      </c>
      <c r="I192" s="1">
        <v>15.281000000000001</v>
      </c>
      <c r="J192" s="1">
        <v>14.824999999999999</v>
      </c>
      <c r="K192" s="1">
        <v>15.359</v>
      </c>
      <c r="L192" s="1">
        <v>14.124000000000001</v>
      </c>
      <c r="M192" s="1">
        <v>14.773999999999999</v>
      </c>
      <c r="N192" s="1">
        <v>15.904</v>
      </c>
      <c r="O192" s="1">
        <v>17.795000000000002</v>
      </c>
      <c r="P192" s="1">
        <v>16.643000000000001</v>
      </c>
      <c r="Q192" s="68">
        <f>'Table 3.1 DomesticCentralBank'!E7</f>
        <v>14.984</v>
      </c>
      <c r="R192" s="68">
        <f>'Table 3.1 DomesticCentralBank'!I7</f>
        <v>9.9499999999999993</v>
      </c>
      <c r="S192" s="68">
        <f>'Table 3.1 DomesticCentralBank'!M7</f>
        <v>10.901</v>
      </c>
      <c r="T192" s="68">
        <f>'Table 3.1 DomesticCentralBank'!Q7</f>
        <v>3.7730000000000001</v>
      </c>
      <c r="U192" s="68">
        <f>'Table 3.1 DomesticCentralBank'!U7</f>
        <v>3.411</v>
      </c>
      <c r="V192" s="68">
        <f>'Table 3.1 DomesticCentralBank'!Y7</f>
        <v>2.4769999999999999</v>
      </c>
      <c r="W192" s="68">
        <f>'Table 3.1 DomesticCentralBank'!AC7</f>
        <v>0.997</v>
      </c>
      <c r="X192" s="68">
        <f>'Table 3.1 DomesticCentralBank'!AG7</f>
        <v>0.47499999999999998</v>
      </c>
      <c r="Y192" s="68">
        <f>'Table 3.1 DomesticCentralBank'!AK7</f>
        <v>0.61799999999999999</v>
      </c>
      <c r="Z192" s="68">
        <f>'Table 3.1 DomesticCentralBank'!AO7</f>
        <v>0</v>
      </c>
      <c r="AA192" s="68">
        <f>'Table 3.1 DomesticCentralBank'!AS7</f>
        <v>0</v>
      </c>
      <c r="AB192" s="68">
        <f>'Table 3.1 DomesticCentralBank'!AW7</f>
        <v>0</v>
      </c>
      <c r="AC192" s="68">
        <f>'Table 3.1 DomesticCentralBank'!BA7</f>
        <v>0</v>
      </c>
      <c r="AD192" s="68">
        <f>'Table 3.1 DomesticCentralBank'!BE7</f>
        <v>0</v>
      </c>
      <c r="AE192" s="68">
        <f>'Table 3.1 DomesticCentralBank'!BI7</f>
        <v>0</v>
      </c>
      <c r="AF192" s="68">
        <f>'Table 3.1 DomesticCentralBank'!BM7</f>
        <v>0</v>
      </c>
      <c r="AG192" s="68">
        <f>'Table 3.1 DomesticCentralBank'!BQ7</f>
        <v>0</v>
      </c>
      <c r="AH192" s="68">
        <f>'Table 3.1 DomesticCentralBank'!BU7</f>
        <v>0</v>
      </c>
      <c r="AI192" s="68">
        <f>'Table 3.1 DomesticCentralBank'!BY7</f>
        <v>0</v>
      </c>
      <c r="AJ192" s="68">
        <f>'Table 3.1 DomesticCentralBank'!CC7</f>
        <v>0</v>
      </c>
      <c r="AL192" t="s">
        <v>5</v>
      </c>
      <c r="AM192" s="35" t="str">
        <f>IF(ISNUMBER(B192/B$7),B192/B$7,"…")</f>
        <v>…</v>
      </c>
      <c r="AN192" s="35" t="str">
        <f t="shared" ref="AN192" si="3165">IF(ISNUMBER(C192/C$7),C192/C$7,"…")</f>
        <v>…</v>
      </c>
      <c r="AO192" s="35" t="str">
        <f t="shared" ref="AO192" si="3166">IF(ISNUMBER(D192/D$7),D192/D$7,"…")</f>
        <v>…</v>
      </c>
      <c r="AP192" s="35" t="str">
        <f t="shared" ref="AP192" si="3167">IF(ISNUMBER(E192/E$7),E192/E$7,"…")</f>
        <v>…</v>
      </c>
      <c r="AQ192" s="35" t="str">
        <f t="shared" ref="AQ192" si="3168">IF(ISNUMBER(F192/F$7),F192/F$7,"…")</f>
        <v>…</v>
      </c>
      <c r="AR192" s="35" t="str">
        <f t="shared" ref="AR192" si="3169">IF(ISNUMBER(G192/G$7),G192/G$7,"…")</f>
        <v>…</v>
      </c>
      <c r="AS192" s="35">
        <f t="shared" ref="AS192" si="3170">IF(ISNUMBER(H192/H$7),H192/H$7,"…")</f>
        <v>2.0558047493403696E-2</v>
      </c>
      <c r="AT192" s="35">
        <f t="shared" ref="AT192" si="3171">IF(ISNUMBER(I192/I$7),I192/I$7,"…")</f>
        <v>2.0085436382754996E-2</v>
      </c>
      <c r="AU192" s="35">
        <f t="shared" ref="AU192" si="3172">IF(ISNUMBER(J192/J$7),J192/J$7,"…")</f>
        <v>1.9643566980257054E-2</v>
      </c>
      <c r="AV192" s="35">
        <f t="shared" ref="AV192" si="3173">IF(ISNUMBER(K192/K$7),K192/K$7,"…")</f>
        <v>2.0970780993992355E-2</v>
      </c>
      <c r="AW192" s="35">
        <f t="shared" ref="AW192" si="3174">IF(ISNUMBER(L192/L$7),L192/L$7,"…")</f>
        <v>1.9562326869806097E-2</v>
      </c>
      <c r="AX192" s="35">
        <f t="shared" ref="AX192" si="3175">IF(ISNUMBER(M192/M$7),M192/M$7,"…")</f>
        <v>2.0805578948257845E-2</v>
      </c>
      <c r="AY192" s="35">
        <f t="shared" ref="AY192" si="3176">IF(ISNUMBER(N192/N$7),N192/N$7,"…")</f>
        <v>2.3134369608792924E-2</v>
      </c>
      <c r="AZ192" s="35">
        <f t="shared" ref="AZ192" si="3177">IF(ISNUMBER(O192/O$7),O192/O$7,"…")</f>
        <v>2.5054417152173731E-2</v>
      </c>
      <c r="BA192" s="35">
        <f t="shared" ref="BA192" si="3178">IF(ISNUMBER(P192/P$7),P192/P$7,"…")</f>
        <v>2.4015734396915459E-2</v>
      </c>
      <c r="BB192" s="35">
        <f t="shared" ref="BB192" si="3179">IF(ISNUMBER(Q192/Q$7),Q192/Q$7,"…")</f>
        <v>2.1476340766348766E-2</v>
      </c>
      <c r="BC192" s="35">
        <f t="shared" ref="BC192" si="3180">IF(ISNUMBER(R192/R$7),R192/R$7,"…")</f>
        <v>1.5898276594860782E-2</v>
      </c>
      <c r="BD192" s="35">
        <f t="shared" ref="BD192" si="3181">IF(ISNUMBER(S192/S$7),S192/S$7,"…")</f>
        <v>1.9488727073794714E-2</v>
      </c>
      <c r="BE192" s="35">
        <f t="shared" ref="BE192" si="3182">IF(ISNUMBER(T192/T$7),T192/T$7,"…")</f>
        <v>7.341538162183199E-3</v>
      </c>
      <c r="BF192" s="35">
        <f t="shared" ref="BF192" si="3183">IF(ISNUMBER(U192/U$7),U192/U$7,"…")</f>
        <v>5.303501461533678E-3</v>
      </c>
      <c r="BG192" s="35">
        <f t="shared" ref="BG192" si="3184">IF(ISNUMBER(V192/V$7),V192/V$7,"…")</f>
        <v>3.3268819312838377E-3</v>
      </c>
      <c r="BH192" s="35">
        <f t="shared" ref="BH192" si="3185">IF(ISNUMBER(W192/W$7),W192/W$7,"…")</f>
        <v>1.1923455481979079E-3</v>
      </c>
      <c r="BI192" s="35">
        <f t="shared" ref="BI192" si="3186">IF(ISNUMBER(X192/X$7),X192/X$7,"…")</f>
        <v>5.1406314426992753E-4</v>
      </c>
      <c r="BJ192" s="35">
        <f t="shared" ref="BJ192" si="3187">IF(ISNUMBER(Y192/Y$7),Y192/Y$7,"…")</f>
        <v>6.7022892981358315E-4</v>
      </c>
      <c r="BK192" s="35">
        <f t="shared" ref="BK192" si="3188">IF(ISNUMBER(Z192/Z$7),Z192/Z$7,"…")</f>
        <v>0</v>
      </c>
      <c r="BL192" s="35">
        <f t="shared" ref="BL192" si="3189">IF(ISNUMBER(AA192/AA$7),AA192/AA$7,"…")</f>
        <v>0</v>
      </c>
      <c r="BM192" s="35">
        <f t="shared" ref="BM192" si="3190">IF(ISNUMBER(AB192/AB$7),AB192/AB$7,"…")</f>
        <v>0</v>
      </c>
      <c r="BN192" s="35">
        <f t="shared" ref="BN192" si="3191">IF(ISNUMBER(AC192/AC$7),AC192/AC$7,"…")</f>
        <v>0</v>
      </c>
      <c r="BO192" s="35">
        <f t="shared" ref="BO192" si="3192">IF(ISNUMBER(AD192/AD$7),AD192/AD$7,"…")</f>
        <v>0</v>
      </c>
      <c r="BP192" s="35">
        <f t="shared" ref="BP192:BU192" si="3193">IF(ISNUMBER(AE192/AE$7),AE192/AE$7,"…")</f>
        <v>0</v>
      </c>
      <c r="BQ192" s="35">
        <f t="shared" si="3193"/>
        <v>0</v>
      </c>
      <c r="BR192" s="35">
        <f t="shared" si="3193"/>
        <v>0</v>
      </c>
      <c r="BS192" s="35">
        <f t="shared" si="3193"/>
        <v>0</v>
      </c>
      <c r="BT192" s="35">
        <f t="shared" si="3193"/>
        <v>0</v>
      </c>
      <c r="BU192" s="35">
        <f t="shared" si="3193"/>
        <v>0</v>
      </c>
    </row>
    <row r="193" spans="1:73">
      <c r="A193" t="s">
        <v>6</v>
      </c>
      <c r="B193" s="1" t="s">
        <v>212</v>
      </c>
      <c r="C193" s="1" t="s">
        <v>212</v>
      </c>
      <c r="D193" s="1" t="s">
        <v>212</v>
      </c>
      <c r="E193" s="1" t="s">
        <v>212</v>
      </c>
      <c r="F193" s="1" t="s">
        <v>212</v>
      </c>
      <c r="G193" s="1" t="s">
        <v>212</v>
      </c>
      <c r="H193" s="1">
        <v>0.22900000000000001</v>
      </c>
      <c r="I193" s="1">
        <v>0.24099999999999999</v>
      </c>
      <c r="J193" s="1">
        <v>0.25</v>
      </c>
      <c r="K193" s="1">
        <v>0.22700000000000001</v>
      </c>
      <c r="L193" s="1">
        <v>0.24199999999999999</v>
      </c>
      <c r="M193" s="1">
        <v>0.252</v>
      </c>
      <c r="N193" s="1">
        <v>0.21</v>
      </c>
      <c r="O193" s="1">
        <v>0.23599999999999999</v>
      </c>
      <c r="P193" s="1">
        <v>0.26400000000000001</v>
      </c>
      <c r="Q193" s="68">
        <f>'Table 3.1 DomesticCentralBank'!E8</f>
        <v>0.29799999999999999</v>
      </c>
      <c r="R193" s="68">
        <f>'Table 3.1 DomesticCentralBank'!I8</f>
        <v>0.35399999999999998</v>
      </c>
      <c r="S193" s="68">
        <f>'Table 3.1 DomesticCentralBank'!M8</f>
        <v>0.69</v>
      </c>
      <c r="T193" s="68">
        <f>'Table 3.1 DomesticCentralBank'!Q8</f>
        <v>0.82799999999999996</v>
      </c>
      <c r="U193" s="68">
        <f>'Table 3.1 DomesticCentralBank'!U8</f>
        <v>0.82599999999999996</v>
      </c>
      <c r="V193" s="68">
        <f>'Table 3.1 DomesticCentralBank'!Y8</f>
        <v>0.88200000000000001</v>
      </c>
      <c r="W193" s="68">
        <f>'Table 3.1 DomesticCentralBank'!AC8</f>
        <v>0.71899999999999997</v>
      </c>
      <c r="X193" s="68">
        <f>'Table 3.1 DomesticCentralBank'!AG8</f>
        <v>0.71899999999999997</v>
      </c>
      <c r="Y193" s="68">
        <f>'Table 3.1 DomesticCentralBank'!AK8</f>
        <v>0.629</v>
      </c>
      <c r="Z193" s="68">
        <f>'Table 3.1 DomesticCentralBank'!AO8</f>
        <v>0.68300000000000005</v>
      </c>
      <c r="AA193" s="68">
        <f>'Table 3.1 DomesticCentralBank'!AS8</f>
        <v>0.90700000000000003</v>
      </c>
      <c r="AB193" s="68">
        <f>'Table 3.1 DomesticCentralBank'!AW8</f>
        <v>7.4470000000000001</v>
      </c>
      <c r="AC193" s="68">
        <f>'Table 3.1 DomesticCentralBank'!BA8</f>
        <v>17.538</v>
      </c>
      <c r="AD193" s="68">
        <f>'Table 3.1 DomesticCentralBank'!BE8</f>
        <v>22.995999999999999</v>
      </c>
      <c r="AE193" s="68">
        <f>'Table 3.1 DomesticCentralBank'!BI8</f>
        <v>25.582999999999998</v>
      </c>
      <c r="AF193" s="68">
        <f>'Table 3.1 DomesticCentralBank'!BM8</f>
        <v>25.832999999999998</v>
      </c>
      <c r="AG193" s="68">
        <f>'Table 3.1 DomesticCentralBank'!BQ8</f>
        <v>35.874000000000002</v>
      </c>
      <c r="AH193" s="68">
        <f>'Table 3.1 DomesticCentralBank'!BU8</f>
        <v>50.786000000000001</v>
      </c>
      <c r="AI193" s="68">
        <f>'Table 3.1 DomesticCentralBank'!BY8</f>
        <v>54.127000000000002</v>
      </c>
      <c r="AJ193" s="68">
        <f>'Table 3.1 DomesticCentralBank'!CC8</f>
        <v>51.454000000000001</v>
      </c>
      <c r="AL193" t="s">
        <v>6</v>
      </c>
      <c r="AM193" s="35" t="str">
        <f>IF(ISNUMBER(B193/B$8),B193/B$8,"…")</f>
        <v>…</v>
      </c>
      <c r="AN193" s="35" t="str">
        <f t="shared" ref="AN193" si="3194">IF(ISNUMBER(C193/C$8),C193/C$8,"…")</f>
        <v>…</v>
      </c>
      <c r="AO193" s="35" t="str">
        <f t="shared" ref="AO193" si="3195">IF(ISNUMBER(D193/D$8),D193/D$8,"…")</f>
        <v>…</v>
      </c>
      <c r="AP193" s="35" t="str">
        <f t="shared" ref="AP193" si="3196">IF(ISNUMBER(E193/E$8),E193/E$8,"…")</f>
        <v>…</v>
      </c>
      <c r="AQ193" s="35" t="str">
        <f t="shared" ref="AQ193" si="3197">IF(ISNUMBER(F193/F$8),F193/F$8,"…")</f>
        <v>…</v>
      </c>
      <c r="AR193" s="35" t="str">
        <f t="shared" ref="AR193" si="3198">IF(ISNUMBER(G193/G$8),G193/G$8,"…")</f>
        <v>…</v>
      </c>
      <c r="AS193" s="35">
        <f t="shared" ref="AS193" si="3199">IF(ISNUMBER(H193/H$8),H193/H$8,"…")</f>
        <v>4.0530973451327439E-3</v>
      </c>
      <c r="AT193" s="35">
        <f t="shared" ref="AT193" si="3200">IF(ISNUMBER(I193/I$8),I193/I$8,"…")</f>
        <v>4.1767764298093583E-3</v>
      </c>
      <c r="AU193" s="35">
        <f t="shared" ref="AU193" si="3201">IF(ISNUMBER(J193/J$8),J193/J$8,"…")</f>
        <v>4.3478260869565218E-3</v>
      </c>
      <c r="AV193" s="35">
        <f t="shared" ref="AV193" si="3202">IF(ISNUMBER(K193/K$8),K193/K$8,"…")</f>
        <v>4.0248226950354614E-3</v>
      </c>
      <c r="AW193" s="35">
        <f t="shared" ref="AW193" si="3203">IF(ISNUMBER(L193/L$8),L193/L$8,"…")</f>
        <v>4.3291592128801432E-3</v>
      </c>
      <c r="AX193" s="35">
        <f t="shared" ref="AX193" si="3204">IF(ISNUMBER(M193/M$8),M193/M$8,"…")</f>
        <v>4.0933012799688126E-3</v>
      </c>
      <c r="AY193" s="35">
        <f t="shared" ref="AY193" si="3205">IF(ISNUMBER(N193/N$8),N193/N$8,"…")</f>
        <v>3.3426183844011141E-3</v>
      </c>
      <c r="AZ193" s="35">
        <f t="shared" ref="AZ193" si="3206">IF(ISNUMBER(O193/O$8),O193/O$8,"…")</f>
        <v>3.7283369405519831E-3</v>
      </c>
      <c r="BA193" s="35">
        <f t="shared" ref="BA193" si="3207">IF(ISNUMBER(P193/P$8),P193/P$8,"…")</f>
        <v>3.8535645472061661E-3</v>
      </c>
      <c r="BB193" s="35">
        <f t="shared" ref="BB193" si="3208">IF(ISNUMBER(Q193/Q$8),Q193/Q$8,"…")</f>
        <v>4.1774724889605385E-3</v>
      </c>
      <c r="BC193" s="35">
        <f t="shared" ref="BC193" si="3209">IF(ISNUMBER(R193/R$8),R193/R$8,"…")</f>
        <v>5.1010850613138889E-3</v>
      </c>
      <c r="BD193" s="35">
        <f t="shared" ref="BD193" si="3210">IF(ISNUMBER(S193/S$8),S193/S$8,"…")</f>
        <v>9.923488465742392E-3</v>
      </c>
      <c r="BE193" s="35">
        <f t="shared" ref="BE193" si="3211">IF(ISNUMBER(T193/T$8),T193/T$8,"…")</f>
        <v>1.2295812295812295E-2</v>
      </c>
      <c r="BF193" s="35">
        <f t="shared" ref="BF193" si="3212">IF(ISNUMBER(U193/U$8),U193/U$8,"…")</f>
        <v>1.2248832208793652E-2</v>
      </c>
      <c r="BG193" s="35">
        <f t="shared" ref="BG193" si="3213">IF(ISNUMBER(V193/V$8),V193/V$8,"…")</f>
        <v>1.0997506234413965E-2</v>
      </c>
      <c r="BH193" s="35">
        <f t="shared" ref="BH193" si="3214">IF(ISNUMBER(W193/W$8),W193/W$8,"…")</f>
        <v>7.6257344674713103E-3</v>
      </c>
      <c r="BI193" s="35">
        <f t="shared" ref="BI193" si="3215">IF(ISNUMBER(X193/X$8),X193/X$8,"…")</f>
        <v>6.9921909189042007E-3</v>
      </c>
      <c r="BJ193" s="35">
        <f t="shared" ref="BJ193" si="3216">IF(ISNUMBER(Y193/Y$8),Y193/Y$8,"…")</f>
        <v>5.4256411141109804E-3</v>
      </c>
      <c r="BK193" s="35">
        <f t="shared" ref="BK193" si="3217">IF(ISNUMBER(Z193/Z$8),Z193/Z$8,"…")</f>
        <v>5.5191919191919193E-3</v>
      </c>
      <c r="BL193" s="35">
        <f t="shared" ref="BL193" si="3218">IF(ISNUMBER(AA193/AA$8),AA193/AA$8,"…")</f>
        <v>6.7980812471893281E-3</v>
      </c>
      <c r="BM193" s="35">
        <f t="shared" ref="BM193" si="3219">IF(ISNUMBER(AB193/AB$8),AB193/AB$8,"…")</f>
        <v>5.1523139403751285E-2</v>
      </c>
      <c r="BN193" s="35">
        <f t="shared" ref="BN193" si="3220">IF(ISNUMBER(AC193/AC$8),AC193/AC$8,"…")</f>
        <v>0.11842958241045866</v>
      </c>
      <c r="BO193" s="35">
        <f t="shared" ref="BO193" si="3221">IF(ISNUMBER(AD193/AD$8),AD193/AD$8,"…")</f>
        <v>0.15370527568160094</v>
      </c>
      <c r="BP193" s="35">
        <f t="shared" ref="BP193:BU193" si="3222">IF(ISNUMBER(AE193/AE$8),AE193/AE$8,"…")</f>
        <v>0.16878781281132685</v>
      </c>
      <c r="BQ193" s="35">
        <f t="shared" si="3222"/>
        <v>0.1657799996149576</v>
      </c>
      <c r="BR193" s="35">
        <f t="shared" si="3222"/>
        <v>0.20137189303275929</v>
      </c>
      <c r="BS193" s="35">
        <f t="shared" si="3222"/>
        <v>0.27871776437466045</v>
      </c>
      <c r="BT193" s="35">
        <f t="shared" si="3222"/>
        <v>0.27472566515414526</v>
      </c>
      <c r="BU193" s="35">
        <f t="shared" si="3222"/>
        <v>0.2440127853708042</v>
      </c>
    </row>
    <row r="194" spans="1:73">
      <c r="A194" t="s">
        <v>7</v>
      </c>
      <c r="B194" s="1" t="s">
        <v>212</v>
      </c>
      <c r="C194" s="1" t="s">
        <v>212</v>
      </c>
      <c r="D194" s="1" t="s">
        <v>212</v>
      </c>
      <c r="E194" s="1" t="s">
        <v>212</v>
      </c>
      <c r="F194" s="1" t="s">
        <v>212</v>
      </c>
      <c r="G194" s="1" t="s">
        <v>212</v>
      </c>
      <c r="H194" s="1">
        <v>18.481000000000002</v>
      </c>
      <c r="I194" s="1">
        <v>19.614000000000001</v>
      </c>
      <c r="J194" s="1">
        <v>19.184000000000001</v>
      </c>
      <c r="K194" s="1">
        <v>20.259</v>
      </c>
      <c r="L194" s="1">
        <v>21.117000000000001</v>
      </c>
      <c r="M194" s="1">
        <v>21.606999999999999</v>
      </c>
      <c r="N194" s="1">
        <v>21.954999999999998</v>
      </c>
      <c r="O194" s="1">
        <v>21.71</v>
      </c>
      <c r="P194" s="1">
        <v>23.218</v>
      </c>
      <c r="Q194" s="68">
        <f>'Table 3.1 DomesticCentralBank'!E9</f>
        <v>25.28</v>
      </c>
      <c r="R194" s="68">
        <f>'Table 3.1 DomesticCentralBank'!I9</f>
        <v>27.216999999999999</v>
      </c>
      <c r="S194" s="68">
        <f>'Table 3.1 DomesticCentralBank'!M9</f>
        <v>28.481000000000002</v>
      </c>
      <c r="T194" s="68">
        <f>'Table 3.1 DomesticCentralBank'!Q9</f>
        <v>29.588999999999999</v>
      </c>
      <c r="U194" s="68">
        <f>'Table 3.1 DomesticCentralBank'!U9</f>
        <v>30.84</v>
      </c>
      <c r="V194" s="68">
        <f>'Table 3.1 DomesticCentralBank'!Y9</f>
        <v>33.112000000000002</v>
      </c>
      <c r="W194" s="68">
        <f>'Table 3.1 DomesticCentralBank'!AC9</f>
        <v>36.424999999999997</v>
      </c>
      <c r="X194" s="68">
        <f>'Table 3.1 DomesticCentralBank'!AG9</f>
        <v>39.661000000000001</v>
      </c>
      <c r="Y194" s="68">
        <f>'Table 3.1 DomesticCentralBank'!AK9</f>
        <v>44.58</v>
      </c>
      <c r="Z194" s="68">
        <f>'Table 3.1 DomesticCentralBank'!AO9</f>
        <v>42.944000000000003</v>
      </c>
      <c r="AA194" s="68">
        <f>'Table 3.1 DomesticCentralBank'!AS9</f>
        <v>42.104999999999997</v>
      </c>
      <c r="AB194" s="68">
        <f>'Table 3.1 DomesticCentralBank'!AW9</f>
        <v>114.974</v>
      </c>
      <c r="AC194" s="68">
        <f>'Table 3.1 DomesticCentralBank'!BA9</f>
        <v>220.87899999999999</v>
      </c>
      <c r="AD194" s="68">
        <f>'Table 3.1 DomesticCentralBank'!BE9</f>
        <v>320.45400000000001</v>
      </c>
      <c r="AE194" s="68">
        <f>'Table 3.1 DomesticCentralBank'!BI9</f>
        <v>359.90699999999998</v>
      </c>
      <c r="AF194" s="68">
        <f>'Table 3.1 DomesticCentralBank'!BM9</f>
        <v>353.75700000000001</v>
      </c>
      <c r="AG194" s="68">
        <f>'Table 3.1 DomesticCentralBank'!BQ9</f>
        <v>473.77600000000001</v>
      </c>
      <c r="AH194" s="68">
        <f>'Table 3.1 DomesticCentralBank'!BU9</f>
        <v>622.82100000000003</v>
      </c>
      <c r="AI194" s="68">
        <f>'Table 3.1 DomesticCentralBank'!BY9</f>
        <v>657.50199999999995</v>
      </c>
      <c r="AJ194" s="68">
        <f>'Table 3.1 DomesticCentralBank'!CC9</f>
        <v>638.96400000000006</v>
      </c>
      <c r="AL194" t="s">
        <v>7</v>
      </c>
      <c r="AM194" s="35" t="str">
        <f>IF(ISNUMBER(B194/B$9),B194/B$9,"…")</f>
        <v>…</v>
      </c>
      <c r="AN194" s="35" t="str">
        <f t="shared" ref="AN194" si="3223">IF(ISNUMBER(C194/C$9),C194/C$9,"…")</f>
        <v>…</v>
      </c>
      <c r="AO194" s="35" t="str">
        <f t="shared" ref="AO194" si="3224">IF(ISNUMBER(D194/D$9),D194/D$9,"…")</f>
        <v>…</v>
      </c>
      <c r="AP194" s="35" t="str">
        <f t="shared" ref="AP194" si="3225">IF(ISNUMBER(E194/E$9),E194/E$9,"…")</f>
        <v>…</v>
      </c>
      <c r="AQ194" s="35" t="str">
        <f t="shared" ref="AQ194" si="3226">IF(ISNUMBER(F194/F$9),F194/F$9,"…")</f>
        <v>…</v>
      </c>
      <c r="AR194" s="35" t="str">
        <f t="shared" ref="AR194" si="3227">IF(ISNUMBER(G194/G$9),G194/G$9,"…")</f>
        <v>…</v>
      </c>
      <c r="AS194" s="35">
        <f t="shared" ref="AS194" si="3228">IF(ISNUMBER(H194/H$9),H194/H$9,"…")</f>
        <v>2.5858402126766475E-2</v>
      </c>
      <c r="AT194" s="35">
        <f t="shared" ref="AT194" si="3229">IF(ISNUMBER(I194/I$9),I194/I$9,"…")</f>
        <v>2.5968489341983321E-2</v>
      </c>
      <c r="AU194" s="35">
        <f t="shared" ref="AU194" si="3230">IF(ISNUMBER(J194/J$9),J194/J$9,"…")</f>
        <v>2.4191677175283734E-2</v>
      </c>
      <c r="AV194" s="35">
        <f t="shared" ref="AV194" si="3231">IF(ISNUMBER(K194/K$9),K194/K$9,"…")</f>
        <v>2.4230355220667386E-2</v>
      </c>
      <c r="AW194" s="35">
        <f t="shared" ref="AW194" si="3232">IF(ISNUMBER(L194/L$9),L194/L$9,"…")</f>
        <v>2.4643482319990667E-2</v>
      </c>
      <c r="AX194" s="35">
        <f t="shared" ref="AX194" si="3233">IF(ISNUMBER(M194/M$9),M194/M$9,"…")</f>
        <v>2.4553269583695546E-2</v>
      </c>
      <c r="AY194" s="35">
        <f t="shared" ref="AY194" si="3234">IF(ISNUMBER(N194/N$9),N194/N$9,"…")</f>
        <v>2.4188226376679705E-2</v>
      </c>
      <c r="AZ194" s="35">
        <f t="shared" ref="AZ194" si="3235">IF(ISNUMBER(O194/O$9),O194/O$9,"…")</f>
        <v>2.2454989175888451E-2</v>
      </c>
      <c r="BA194" s="35">
        <f t="shared" ref="BA194" si="3236">IF(ISNUMBER(P194/P$9),P194/P$9,"…")</f>
        <v>2.1895387238472813E-2</v>
      </c>
      <c r="BB194" s="35">
        <f t="shared" ref="BB194" si="3237">IF(ISNUMBER(Q194/Q$9),Q194/Q$9,"…")</f>
        <v>2.2285949537487207E-2</v>
      </c>
      <c r="BC194" s="35">
        <f t="shared" ref="BC194" si="3238">IF(ISNUMBER(R194/R$9),R194/R$9,"…")</f>
        <v>2.2653064451826136E-2</v>
      </c>
      <c r="BD194" s="35">
        <f t="shared" ref="BD194" si="3239">IF(ISNUMBER(S194/S$9),S194/S$9,"…")</f>
        <v>2.3590402820146888E-2</v>
      </c>
      <c r="BE194" s="35">
        <f t="shared" ref="BE194" si="3240">IF(ISNUMBER(T194/T$9),T194/T$9,"…")</f>
        <v>2.3319375911744333E-2</v>
      </c>
      <c r="BF194" s="35">
        <f t="shared" ref="BF194" si="3241">IF(ISNUMBER(U194/U$9),U194/U$9,"…")</f>
        <v>2.2196599688211187E-2</v>
      </c>
      <c r="BG194" s="35">
        <f t="shared" ref="BG194" si="3242">IF(ISNUMBER(V194/V$9),V194/V$9,"…")</f>
        <v>2.0349290982815692E-2</v>
      </c>
      <c r="BH194" s="35">
        <f t="shared" ref="BH194" si="3243">IF(ISNUMBER(W194/W$9),W194/W$9,"…")</f>
        <v>2.1150616779276401E-2</v>
      </c>
      <c r="BI194" s="35">
        <f t="shared" ref="BI194" si="3244">IF(ISNUMBER(X194/X$9),X194/X$9,"…")</f>
        <v>2.1671067068239739E-2</v>
      </c>
      <c r="BJ194" s="35">
        <f t="shared" ref="BJ194" si="3245">IF(ISNUMBER(Y194/Y$9),Y194/Y$9,"…")</f>
        <v>2.3269227256000644E-2</v>
      </c>
      <c r="BK194" s="35">
        <f t="shared" ref="BK194" si="3246">IF(ISNUMBER(Z194/Z$9),Z194/Z$9,"…")</f>
        <v>2.1421616358325221E-2</v>
      </c>
      <c r="BL194" s="35">
        <f t="shared" ref="BL194" si="3247">IF(ISNUMBER(AA194/AA$9),AA194/AA$9,"…")</f>
        <v>2.0334891834602783E-2</v>
      </c>
      <c r="BM194" s="35">
        <f t="shared" ref="BM194" si="3248">IF(ISNUMBER(AB194/AB$9),AB194/AB$9,"…")</f>
        <v>5.3875433385299744E-2</v>
      </c>
      <c r="BN194" s="35">
        <f t="shared" ref="BN194" si="3249">IF(ISNUMBER(AC194/AC$9),AC194/AC$9,"…")</f>
        <v>0.10085766849147057</v>
      </c>
      <c r="BO194" s="35">
        <f t="shared" ref="BO194" si="3250">IF(ISNUMBER(AD194/AD$9),AD194/AD$9,"…")</f>
        <v>0.14164069547829491</v>
      </c>
      <c r="BP194" s="35">
        <f t="shared" ref="BP194:BU194" si="3251">IF(ISNUMBER(AE194/AE$9),AE194/AE$9,"…")</f>
        <v>0.1551473742065502</v>
      </c>
      <c r="BQ194" s="35">
        <f t="shared" si="3251"/>
        <v>0.14825535709870322</v>
      </c>
      <c r="BR194" s="35">
        <f t="shared" si="3251"/>
        <v>0.17797044068509696</v>
      </c>
      <c r="BS194" s="35">
        <f t="shared" si="3251"/>
        <v>0.22033299301028822</v>
      </c>
      <c r="BT194" s="35">
        <f t="shared" si="3251"/>
        <v>0.22260856493582121</v>
      </c>
      <c r="BU194" s="35">
        <f t="shared" si="3251"/>
        <v>0.20602597040797377</v>
      </c>
    </row>
    <row r="195" spans="1:73">
      <c r="A195" t="s">
        <v>8</v>
      </c>
      <c r="B195" s="1">
        <v>6.5890000000000004</v>
      </c>
      <c r="C195" s="1">
        <v>6.5060000000000002</v>
      </c>
      <c r="D195" s="1">
        <v>12.692</v>
      </c>
      <c r="E195" s="1">
        <v>16.024000000000001</v>
      </c>
      <c r="F195" s="1">
        <v>13.381</v>
      </c>
      <c r="G195" s="1">
        <v>12.787000000000001</v>
      </c>
      <c r="H195" s="1">
        <v>11.811999999999999</v>
      </c>
      <c r="I195" s="1">
        <v>11.462</v>
      </c>
      <c r="J195" s="1">
        <v>11.278</v>
      </c>
      <c r="K195" s="1">
        <v>11.273</v>
      </c>
      <c r="L195" s="1">
        <v>11.353999999999999</v>
      </c>
      <c r="M195" s="1">
        <v>11.375999999999999</v>
      </c>
      <c r="N195" s="1">
        <v>9.6649999999999991</v>
      </c>
      <c r="O195" s="1">
        <v>8.4250000000000007</v>
      </c>
      <c r="P195" s="1">
        <v>9.09</v>
      </c>
      <c r="Q195" s="68">
        <f>'Table 3.1 DomesticCentralBank'!E10</f>
        <v>9.43</v>
      </c>
      <c r="R195" s="68">
        <f>'Table 3.1 DomesticCentralBank'!I10</f>
        <v>9.6859999999999999</v>
      </c>
      <c r="S195" s="68">
        <f>'Table 3.1 DomesticCentralBank'!M10</f>
        <v>10.093</v>
      </c>
      <c r="T195" s="68">
        <f>'Table 3.1 DomesticCentralBank'!Q10</f>
        <v>10.494</v>
      </c>
      <c r="U195" s="68">
        <f>'Table 3.1 DomesticCentralBank'!U10</f>
        <v>10.808999999999999</v>
      </c>
      <c r="V195" s="68">
        <f>'Table 3.1 DomesticCentralBank'!Y10</f>
        <v>11.162000000000001</v>
      </c>
      <c r="W195" s="68">
        <f>'Table 3.1 DomesticCentralBank'!AC10</f>
        <v>11.491</v>
      </c>
      <c r="X195" s="68">
        <f>'Table 3.1 DomesticCentralBank'!AG10</f>
        <v>11.785</v>
      </c>
      <c r="Y195" s="68">
        <f>'Table 3.1 DomesticCentralBank'!AK10</f>
        <v>12.125999999999999</v>
      </c>
      <c r="Z195" s="68">
        <f>'Table 3.1 DomesticCentralBank'!AO10</f>
        <v>12.438000000000001</v>
      </c>
      <c r="AA195" s="68">
        <f>'Table 3.1 DomesticCentralBank'!AS10</f>
        <v>12.773999999999999</v>
      </c>
      <c r="AB195" s="68">
        <f>'Table 3.1 DomesticCentralBank'!AW10</f>
        <v>85.951999999999998</v>
      </c>
      <c r="AC195" s="68">
        <f>'Table 3.1 DomesticCentralBank'!BA10</f>
        <v>205.39099999999999</v>
      </c>
      <c r="AD195" s="68">
        <f>'Table 3.1 DomesticCentralBank'!BE10</f>
        <v>319.15899999999999</v>
      </c>
      <c r="AE195" s="68">
        <f>'Table 3.1 DomesticCentralBank'!BI10</f>
        <v>364.73099999999999</v>
      </c>
      <c r="AF195" s="68">
        <f>'Table 3.1 DomesticCentralBank'!BM10</f>
        <v>366.56200000000001</v>
      </c>
      <c r="AG195" s="68">
        <f>'Table 3.1 DomesticCentralBank'!BQ10</f>
        <v>522.39200000000005</v>
      </c>
      <c r="AH195" s="68">
        <f>'Table 3.1 DomesticCentralBank'!BU10</f>
        <v>716.00400000000002</v>
      </c>
      <c r="AI195" s="68">
        <f>'Table 3.1 DomesticCentralBank'!BY10</f>
        <v>742.51400000000001</v>
      </c>
      <c r="AJ195" s="68">
        <f>'Table 3.1 DomesticCentralBank'!CC10</f>
        <v>696.28700000000003</v>
      </c>
      <c r="AL195" t="s">
        <v>8</v>
      </c>
      <c r="AM195" s="35">
        <f>IF(ISNUMBER(B195/B$10),B195/B$10,"…")</f>
        <v>1.4172940417294043E-2</v>
      </c>
      <c r="AN195" s="35">
        <f t="shared" ref="AN195" si="3252">IF(ISNUMBER(C195/C$10),C195/C$10,"…")</f>
        <v>1.2333649289099526E-2</v>
      </c>
      <c r="AO195" s="35">
        <f t="shared" ref="AO195" si="3253">IF(ISNUMBER(D195/D$10),D195/D$10,"…")</f>
        <v>2.1508218945941366E-2</v>
      </c>
      <c r="AP195" s="35">
        <f t="shared" ref="AP195" si="3254">IF(ISNUMBER(E195/E$10),E195/E$10,"…")</f>
        <v>2.2855512765653972E-2</v>
      </c>
      <c r="AQ195" s="35">
        <f t="shared" ref="AQ195" si="3255">IF(ISNUMBER(F195/F$10),F195/F$10,"…")</f>
        <v>1.684840090657265E-2</v>
      </c>
      <c r="AR195" s="35">
        <f t="shared" ref="AR195" si="3256">IF(ISNUMBER(G195/G$10),G195/G$10,"…")</f>
        <v>1.439653231254222E-2</v>
      </c>
      <c r="AS195" s="35">
        <f t="shared" ref="AS195" si="3257">IF(ISNUMBER(H195/H$10),H195/H$10,"…")</f>
        <v>1.0938049819427724E-2</v>
      </c>
      <c r="AT195" s="35">
        <f t="shared" ref="AT195" si="3258">IF(ISNUMBER(I195/I$10),I195/I$10,"…")</f>
        <v>1.0273370977861431E-2</v>
      </c>
      <c r="AU195" s="35">
        <f t="shared" ref="AU195" si="3259">IF(ISNUMBER(J195/J$10),J195/J$10,"…")</f>
        <v>9.8713347921225384E-3</v>
      </c>
      <c r="AV195" s="35">
        <f t="shared" ref="AV195" si="3260">IF(ISNUMBER(K195/K$10),K195/K$10,"…")</f>
        <v>9.3996497957141659E-3</v>
      </c>
      <c r="AW195" s="35">
        <f t="shared" ref="AW195" si="3261">IF(ISNUMBER(L195/L$10),L195/L$10,"…")</f>
        <v>9.1292112245718419E-3</v>
      </c>
      <c r="AX195" s="35">
        <f t="shared" ref="AX195" si="3262">IF(ISNUMBER(M195/M$10),M195/M$10,"…")</f>
        <v>9.017228327857417E-3</v>
      </c>
      <c r="AY195" s="35">
        <f t="shared" ref="AY195" si="3263">IF(ISNUMBER(N195/N$10),N195/N$10,"…")</f>
        <v>7.5818252705021098E-3</v>
      </c>
      <c r="AZ195" s="35">
        <f t="shared" ref="AZ195" si="3264">IF(ISNUMBER(O195/O$10),O195/O$10,"…")</f>
        <v>6.3341911745357247E-3</v>
      </c>
      <c r="BA195" s="35">
        <f t="shared" ref="BA195" si="3265">IF(ISNUMBER(P195/P$10),P195/P$10,"…")</f>
        <v>6.4039971086904141E-3</v>
      </c>
      <c r="BB195" s="35">
        <f t="shared" ref="BB195" si="3266">IF(ISNUMBER(Q195/Q$10),Q195/Q$10,"…")</f>
        <v>6.3302568150954133E-3</v>
      </c>
      <c r="BC195" s="35">
        <f t="shared" ref="BC195" si="3267">IF(ISNUMBER(R195/R$10),R195/R$10,"…")</f>
        <v>6.2049133227547867E-3</v>
      </c>
      <c r="BD195" s="35">
        <f t="shared" ref="BD195" si="3268">IF(ISNUMBER(S195/S$10),S195/S$10,"…")</f>
        <v>6.2654261209854839E-3</v>
      </c>
      <c r="BE195" s="35">
        <f t="shared" ref="BE195" si="3269">IF(ISNUMBER(T195/T$10),T195/T$10,"…")</f>
        <v>6.4815186542850345E-3</v>
      </c>
      <c r="BF195" s="35">
        <f t="shared" ref="BF195" si="3270">IF(ISNUMBER(U195/U$10),U195/U$10,"…")</f>
        <v>6.4055534945793684E-3</v>
      </c>
      <c r="BG195" s="35">
        <f t="shared" ref="BG195" si="3271">IF(ISNUMBER(V195/V$10),V195/V$10,"…")</f>
        <v>6.1849751980388949E-3</v>
      </c>
      <c r="BH195" s="35">
        <f t="shared" ref="BH195" si="3272">IF(ISNUMBER(W195/W$10),W195/W$10,"…")</f>
        <v>5.4222217188976051E-3</v>
      </c>
      <c r="BI195" s="35">
        <f t="shared" ref="BI195" si="3273">IF(ISNUMBER(X195/X$10),X195/X$10,"…")</f>
        <v>5.4664553991045865E-3</v>
      </c>
      <c r="BJ195" s="35">
        <f t="shared" ref="BJ195" si="3274">IF(ISNUMBER(Y195/Y$10),Y195/Y$10,"…")</f>
        <v>5.4259816189614922E-3</v>
      </c>
      <c r="BK195" s="35">
        <f t="shared" ref="BK195" si="3275">IF(ISNUMBER(Z195/Z$10),Z195/Z$10,"…")</f>
        <v>5.6019936215280864E-3</v>
      </c>
      <c r="BL195" s="35">
        <f t="shared" ref="BL195" si="3276">IF(ISNUMBER(AA195/AA$10),AA195/AA$10,"…")</f>
        <v>5.7422591433811624E-3</v>
      </c>
      <c r="BM195" s="35">
        <f t="shared" ref="BM195" si="3277">IF(ISNUMBER(AB195/AB$10),AB195/AB$10,"…")</f>
        <v>3.9114000893753463E-2</v>
      </c>
      <c r="BN195" s="35">
        <f t="shared" ref="BN195" si="3278">IF(ISNUMBER(AC195/AC$10),AC195/AC$10,"…")</f>
        <v>9.4113523111289302E-2</v>
      </c>
      <c r="BO195" s="35">
        <f t="shared" ref="BO195" si="3279">IF(ISNUMBER(AD195/AD$10),AD195/AD$10,"…")</f>
        <v>0.14964431466102521</v>
      </c>
      <c r="BP195" s="35">
        <f t="shared" ref="BP195:BU195" si="3280">IF(ISNUMBER(AE195/AE$10),AE195/AE$10,"…")</f>
        <v>0.17480978410645859</v>
      </c>
      <c r="BQ195" s="35">
        <f t="shared" si="3280"/>
        <v>0.17665536392078696</v>
      </c>
      <c r="BR195" s="35">
        <f t="shared" si="3280"/>
        <v>0.22258287866618665</v>
      </c>
      <c r="BS195" s="35">
        <f t="shared" si="3280"/>
        <v>0.28607924590571343</v>
      </c>
      <c r="BT195" s="35">
        <f t="shared" si="3280"/>
        <v>0.28892753289334167</v>
      </c>
      <c r="BU195" s="35">
        <f t="shared" si="3280"/>
        <v>0.26456914852588193</v>
      </c>
    </row>
    <row r="196" spans="1:73">
      <c r="A196" t="s">
        <v>9</v>
      </c>
      <c r="B196" s="1" t="s">
        <v>212</v>
      </c>
      <c r="C196" s="1" t="s">
        <v>212</v>
      </c>
      <c r="D196" s="1" t="s">
        <v>212</v>
      </c>
      <c r="E196" s="1" t="s">
        <v>212</v>
      </c>
      <c r="F196" s="1" t="s">
        <v>212</v>
      </c>
      <c r="G196" s="1" t="s">
        <v>212</v>
      </c>
      <c r="H196" s="1" t="s">
        <v>212</v>
      </c>
      <c r="I196" s="1" t="s">
        <v>212</v>
      </c>
      <c r="J196" s="1" t="s">
        <v>212</v>
      </c>
      <c r="K196" s="1" t="s">
        <v>212</v>
      </c>
      <c r="L196" s="1" t="s">
        <v>212</v>
      </c>
      <c r="M196" s="1" t="s">
        <v>212</v>
      </c>
      <c r="N196" s="1">
        <v>17.227</v>
      </c>
      <c r="O196" s="1">
        <v>17.024000000000001</v>
      </c>
      <c r="P196" s="1">
        <v>15.254</v>
      </c>
      <c r="Q196" s="68">
        <f>'Table 3.1 DomesticCentralBank'!E11</f>
        <v>14.541</v>
      </c>
      <c r="R196" s="68">
        <f>'Table 3.1 DomesticCentralBank'!I11</f>
        <v>13.707000000000001</v>
      </c>
      <c r="S196" s="68">
        <f>'Table 3.1 DomesticCentralBank'!M11</f>
        <v>13.135999999999999</v>
      </c>
      <c r="T196" s="68">
        <f>'Table 3.1 DomesticCentralBank'!Q11</f>
        <v>12.173999999999999</v>
      </c>
      <c r="U196" s="68">
        <f>'Table 3.1 DomesticCentralBank'!U11</f>
        <v>11.56</v>
      </c>
      <c r="V196" s="68">
        <f>'Table 3.1 DomesticCentralBank'!Y11</f>
        <v>12.000999999999999</v>
      </c>
      <c r="W196" s="68">
        <f>'Table 3.1 DomesticCentralBank'!AC11</f>
        <v>15.188000000000001</v>
      </c>
      <c r="X196" s="68">
        <f>'Table 3.1 DomesticCentralBank'!AG11</f>
        <v>15.112</v>
      </c>
      <c r="Y196" s="68">
        <f>'Table 3.1 DomesticCentralBank'!AK11</f>
        <v>13.066000000000001</v>
      </c>
      <c r="Z196" s="68">
        <f>'Table 3.1 DomesticCentralBank'!AO11</f>
        <v>12.250999999999999</v>
      </c>
      <c r="AA196" s="68">
        <f>'Table 3.1 DomesticCentralBank'!AS11</f>
        <v>12.285</v>
      </c>
      <c r="AB196" s="68">
        <f>'Table 3.1 DomesticCentralBank'!AW11</f>
        <v>11.095000000000001</v>
      </c>
      <c r="AC196" s="68">
        <f>'Table 3.1 DomesticCentralBank'!BA11</f>
        <v>12.492000000000001</v>
      </c>
      <c r="AD196" s="68">
        <f>'Table 3.1 DomesticCentralBank'!BE11</f>
        <v>11.945</v>
      </c>
      <c r="AE196" s="68">
        <f>'Table 3.1 DomesticCentralBank'!BI11</f>
        <v>11.561999999999999</v>
      </c>
      <c r="AF196" s="68">
        <f>'Table 3.1 DomesticCentralBank'!BM11</f>
        <v>11.132999999999999</v>
      </c>
      <c r="AG196" s="68">
        <f>'Table 3.1 DomesticCentralBank'!BQ11</f>
        <v>26.367999999999999</v>
      </c>
      <c r="AH196" s="68">
        <f>'Table 3.1 DomesticCentralBank'!BU11</f>
        <v>32.835999999999999</v>
      </c>
      <c r="AI196" s="68">
        <f>'Table 3.1 DomesticCentralBank'!BY11</f>
        <v>35.340000000000003</v>
      </c>
      <c r="AJ196" s="68">
        <f>'Table 3.1 DomesticCentralBank'!CC11</f>
        <v>35.087000000000003</v>
      </c>
      <c r="AL196" t="s">
        <v>9</v>
      </c>
      <c r="AM196" s="35" t="str">
        <f>IF(ISNUMBER(B196/B$11),B196/B$11,"…")</f>
        <v>…</v>
      </c>
      <c r="AN196" s="35" t="str">
        <f t="shared" ref="AN196" si="3281">IF(ISNUMBER(C196/C$11),C196/C$11,"…")</f>
        <v>…</v>
      </c>
      <c r="AO196" s="35" t="str">
        <f t="shared" ref="AO196" si="3282">IF(ISNUMBER(D196/D$11),D196/D$11,"…")</f>
        <v>…</v>
      </c>
      <c r="AP196" s="35" t="str">
        <f t="shared" ref="AP196" si="3283">IF(ISNUMBER(E196/E$11),E196/E$11,"…")</f>
        <v>…</v>
      </c>
      <c r="AQ196" s="35" t="str">
        <f t="shared" ref="AQ196" si="3284">IF(ISNUMBER(F196/F$11),F196/F$11,"…")</f>
        <v>…</v>
      </c>
      <c r="AR196" s="35" t="str">
        <f t="shared" ref="AR196" si="3285">IF(ISNUMBER(G196/G$11),G196/G$11,"…")</f>
        <v>…</v>
      </c>
      <c r="AS196" s="35" t="str">
        <f t="shared" ref="AS196" si="3286">IF(ISNUMBER(H196/H$11),H196/H$11,"…")</f>
        <v>…</v>
      </c>
      <c r="AT196" s="35" t="str">
        <f t="shared" ref="AT196" si="3287">IF(ISNUMBER(I196/I$11),I196/I$11,"…")</f>
        <v>…</v>
      </c>
      <c r="AU196" s="35" t="str">
        <f t="shared" ref="AU196" si="3288">IF(ISNUMBER(J196/J$11),J196/J$11,"…")</f>
        <v>…</v>
      </c>
      <c r="AV196" s="35" t="str">
        <f t="shared" ref="AV196" si="3289">IF(ISNUMBER(K196/K$11),K196/K$11,"…")</f>
        <v>…</v>
      </c>
      <c r="AW196" s="35" t="str">
        <f t="shared" ref="AW196" si="3290">IF(ISNUMBER(L196/L$11),L196/L$11,"…")</f>
        <v>…</v>
      </c>
      <c r="AX196" s="35" t="str">
        <f t="shared" ref="AX196" si="3291">IF(ISNUMBER(M196/M$11),M196/M$11,"…")</f>
        <v>…</v>
      </c>
      <c r="AY196" s="35">
        <f t="shared" ref="AY196" si="3292">IF(ISNUMBER(N196/N$11),N196/N$11,"…")</f>
        <v>0.1057059231396997</v>
      </c>
      <c r="AZ196" s="35">
        <f t="shared" ref="AZ196" si="3293">IF(ISNUMBER(O196/O$11),O196/O$11,"…")</f>
        <v>9.9317426054489247E-2</v>
      </c>
      <c r="BA196" s="35">
        <f t="shared" ref="BA196" si="3294">IF(ISNUMBER(P196/P$11),P196/P$11,"…")</f>
        <v>8.4039446862431824E-2</v>
      </c>
      <c r="BB196" s="35">
        <f t="shared" ref="BB196" si="3295">IF(ISNUMBER(Q196/Q$11),Q196/Q$11,"…")</f>
        <v>7.2966951355365767E-2</v>
      </c>
      <c r="BC196" s="35">
        <f t="shared" ref="BC196" si="3296">IF(ISNUMBER(R196/R$11),R196/R$11,"…")</f>
        <v>6.4058586009645951E-2</v>
      </c>
      <c r="BD196" s="35">
        <f t="shared" ref="BD196" si="3297">IF(ISNUMBER(S196/S$11),S196/S$11,"…")</f>
        <v>5.8193416914012315E-2</v>
      </c>
      <c r="BE196" s="35">
        <f t="shared" ref="BE196" si="3298">IF(ISNUMBER(T196/T$11),T196/T$11,"…")</f>
        <v>5.0742971469061961E-2</v>
      </c>
      <c r="BF196" s="35">
        <f t="shared" ref="BF196" si="3299">IF(ISNUMBER(U196/U$11),U196/U$11,"…")</f>
        <v>4.3659711075441421E-2</v>
      </c>
      <c r="BG196" s="35">
        <f t="shared" ref="BG196" si="3300">IF(ISNUMBER(V196/V$11),V196/V$11,"…")</f>
        <v>3.9862221070742901E-2</v>
      </c>
      <c r="BH196" s="35">
        <f t="shared" ref="BH196" si="3301">IF(ISNUMBER(W196/W$11),W196/W$11,"…")</f>
        <v>4.5944883080739331E-2</v>
      </c>
      <c r="BI196" s="35">
        <f t="shared" ref="BI196" si="3302">IF(ISNUMBER(X196/X$11),X196/X$11,"…")</f>
        <v>4.2421435288503374E-2</v>
      </c>
      <c r="BJ196" s="35">
        <f t="shared" ref="BJ196" si="3303">IF(ISNUMBER(Y196/Y$11),Y196/Y$11,"…")</f>
        <v>4.2827408754937152E-2</v>
      </c>
      <c r="BK196" s="35">
        <f t="shared" ref="BK196" si="3304">IF(ISNUMBER(Z196/Z$11),Z196/Z$11,"…")</f>
        <v>3.8134577612316617E-2</v>
      </c>
      <c r="BL196" s="35">
        <f t="shared" ref="BL196" si="3305">IF(ISNUMBER(AA196/AA$11),AA196/AA$11,"…")</f>
        <v>3.8195945042610945E-2</v>
      </c>
      <c r="BM196" s="35">
        <f t="shared" ref="BM196" si="3306">IF(ISNUMBER(AB196/AB$11),AB196/AB$11,"…")</f>
        <v>3.5223675897735458E-2</v>
      </c>
      <c r="BN196" s="35">
        <f t="shared" ref="BN196" si="3307">IF(ISNUMBER(AC196/AC$11),AC196/AC$11,"…")</f>
        <v>3.9107771777412537E-2</v>
      </c>
      <c r="BO196" s="35">
        <f t="shared" ref="BO196" si="3308">IF(ISNUMBER(AD196/AD$11),AD196/AD$11,"…")</f>
        <v>3.6980966179985385E-2</v>
      </c>
      <c r="BP196" s="35">
        <f t="shared" ref="BP196:BU196" si="3309">IF(ISNUMBER(AE196/AE$11),AE196/AE$11,"…")</f>
        <v>3.3864845232795183E-2</v>
      </c>
      <c r="BQ196" s="35">
        <f t="shared" si="3309"/>
        <v>3.2821247578869159E-2</v>
      </c>
      <c r="BR196" s="35">
        <f t="shared" si="3309"/>
        <v>7.5165764913140892E-2</v>
      </c>
      <c r="BS196" s="35">
        <f t="shared" si="3309"/>
        <v>9.0173861224086271E-2</v>
      </c>
      <c r="BT196" s="35">
        <f t="shared" si="3309"/>
        <v>9.603130392250106E-2</v>
      </c>
      <c r="BU196" s="35">
        <f t="shared" si="3309"/>
        <v>9.5061216638354484E-2</v>
      </c>
    </row>
    <row r="197" spans="1:73">
      <c r="A197" t="s">
        <v>10</v>
      </c>
      <c r="B197" s="1" t="s">
        <v>212</v>
      </c>
      <c r="C197" s="1" t="s">
        <v>212</v>
      </c>
      <c r="D197" s="1" t="s">
        <v>212</v>
      </c>
      <c r="E197" s="1" t="s">
        <v>212</v>
      </c>
      <c r="F197" s="1" t="s">
        <v>212</v>
      </c>
      <c r="G197" s="1" t="s">
        <v>212</v>
      </c>
      <c r="H197" s="1" t="s">
        <v>212</v>
      </c>
      <c r="I197" s="1" t="s">
        <v>212</v>
      </c>
      <c r="J197" s="1" t="s">
        <v>212</v>
      </c>
      <c r="K197" s="1" t="s">
        <v>212</v>
      </c>
      <c r="L197" s="1" t="s">
        <v>212</v>
      </c>
      <c r="M197" s="1" t="s">
        <v>212</v>
      </c>
      <c r="N197" s="1">
        <v>2.9000000000000001E-2</v>
      </c>
      <c r="O197" s="1">
        <v>0</v>
      </c>
      <c r="P197" s="1">
        <v>2.1000000000000001E-2</v>
      </c>
      <c r="Q197" s="68">
        <f>'Table 3.1 DomesticCentralBank'!E12</f>
        <v>0</v>
      </c>
      <c r="R197" s="68">
        <f>'Table 3.1 DomesticCentralBank'!I12</f>
        <v>2.1999999999999999E-2</v>
      </c>
      <c r="S197" s="68">
        <f>'Table 3.1 DomesticCentralBank'!M12</f>
        <v>3.6999999999999998E-2</v>
      </c>
      <c r="T197" s="68">
        <f>'Table 3.1 DomesticCentralBank'!Q12</f>
        <v>9.0999999999999998E-2</v>
      </c>
      <c r="U197" s="68">
        <f>'Table 3.1 DomesticCentralBank'!U12</f>
        <v>0.497</v>
      </c>
      <c r="V197" s="68">
        <f>'Table 3.1 DomesticCentralBank'!Y12</f>
        <v>0.98899999999999999</v>
      </c>
      <c r="W197" s="68">
        <f>'Table 3.1 DomesticCentralBank'!AC12</f>
        <v>2.504</v>
      </c>
      <c r="X197" s="68">
        <f>'Table 3.1 DomesticCentralBank'!AG12</f>
        <v>2.5630000000000002</v>
      </c>
      <c r="Y197" s="68">
        <f>'Table 3.1 DomesticCentralBank'!AK12</f>
        <v>2.464</v>
      </c>
      <c r="Z197" s="68">
        <f>'Table 3.1 DomesticCentralBank'!AO12</f>
        <v>33.341999999999999</v>
      </c>
      <c r="AA197" s="68">
        <f>'Table 3.1 DomesticCentralBank'!AS12</f>
        <v>36.784999999999997</v>
      </c>
      <c r="AB197" s="68">
        <f>'Table 3.1 DomesticCentralBank'!AW12</f>
        <v>41.942999999999998</v>
      </c>
      <c r="AC197" s="68">
        <f>'Table 3.1 DomesticCentralBank'!BA12</f>
        <v>48.216999999999999</v>
      </c>
      <c r="AD197" s="68">
        <f>'Table 3.1 DomesticCentralBank'!BE12</f>
        <v>47.558</v>
      </c>
      <c r="AE197" s="68">
        <f>'Table 3.1 DomesticCentralBank'!BI12</f>
        <v>44.573</v>
      </c>
      <c r="AF197" s="68">
        <f>'Table 3.1 DomesticCentralBank'!BM12</f>
        <v>42.741</v>
      </c>
      <c r="AG197" s="68">
        <f>'Table 3.1 DomesticCentralBank'!BQ12</f>
        <v>54.62</v>
      </c>
      <c r="AH197" s="68">
        <f>'Table 3.1 DomesticCentralBank'!BU12</f>
        <v>57.959000000000003</v>
      </c>
      <c r="AI197" s="68">
        <f>'Table 3.1 DomesticCentralBank'!BY12</f>
        <v>58.607999999999997</v>
      </c>
      <c r="AJ197" s="68">
        <f>'Table 3.1 DomesticCentralBank'!CC12</f>
        <v>54.835000000000001</v>
      </c>
      <c r="AL197" t="s">
        <v>10</v>
      </c>
      <c r="AM197" s="35" t="str">
        <f>IF(ISNUMBER(B197/B$12),B197/B$12,"…")</f>
        <v>…</v>
      </c>
      <c r="AN197" s="35" t="str">
        <f t="shared" ref="AN197" si="3310">IF(ISNUMBER(C197/C$12),C197/C$12,"…")</f>
        <v>…</v>
      </c>
      <c r="AO197" s="35" t="str">
        <f t="shared" ref="AO197" si="3311">IF(ISNUMBER(D197/D$12),D197/D$12,"…")</f>
        <v>…</v>
      </c>
      <c r="AP197" s="35" t="str">
        <f t="shared" ref="AP197" si="3312">IF(ISNUMBER(E197/E$12),E197/E$12,"…")</f>
        <v>…</v>
      </c>
      <c r="AQ197" s="35" t="str">
        <f t="shared" ref="AQ197" si="3313">IF(ISNUMBER(F197/F$12),F197/F$12,"…")</f>
        <v>…</v>
      </c>
      <c r="AR197" s="35" t="str">
        <f t="shared" ref="AR197" si="3314">IF(ISNUMBER(G197/G$12),G197/G$12,"…")</f>
        <v>…</v>
      </c>
      <c r="AS197" s="35" t="str">
        <f t="shared" ref="AS197" si="3315">IF(ISNUMBER(H197/H$12),H197/H$12,"…")</f>
        <v>…</v>
      </c>
      <c r="AT197" s="35" t="str">
        <f t="shared" ref="AT197" si="3316">IF(ISNUMBER(I197/I$12),I197/I$12,"…")</f>
        <v>…</v>
      </c>
      <c r="AU197" s="35" t="str">
        <f t="shared" ref="AU197" si="3317">IF(ISNUMBER(J197/J$12),J197/J$12,"…")</f>
        <v>…</v>
      </c>
      <c r="AV197" s="35" t="str">
        <f t="shared" ref="AV197" si="3318">IF(ISNUMBER(K197/K$12),K197/K$12,"…")</f>
        <v>…</v>
      </c>
      <c r="AW197" s="35" t="str">
        <f t="shared" ref="AW197" si="3319">IF(ISNUMBER(L197/L$12),L197/L$12,"…")</f>
        <v>…</v>
      </c>
      <c r="AX197" s="35" t="str">
        <f t="shared" ref="AX197" si="3320">IF(ISNUMBER(M197/M$12),M197/M$12,"…")</f>
        <v>…</v>
      </c>
      <c r="AY197" s="35">
        <f t="shared" ref="AY197" si="3321">IF(ISNUMBER(N197/N$12),N197/N$12,"…")</f>
        <v>7.0740334187095993E-4</v>
      </c>
      <c r="AZ197" s="35">
        <f t="shared" ref="AZ197" si="3322">IF(ISNUMBER(O197/O$12),O197/O$12,"…")</f>
        <v>0</v>
      </c>
      <c r="BA197" s="35">
        <f t="shared" ref="BA197" si="3323">IF(ISNUMBER(P197/P$12),P197/P$12,"…")</f>
        <v>4.835478597250685E-4</v>
      </c>
      <c r="BB197" s="35">
        <f t="shared" ref="BB197" si="3324">IF(ISNUMBER(Q197/Q$12),Q197/Q$12,"…")</f>
        <v>0</v>
      </c>
      <c r="BC197" s="35">
        <f t="shared" ref="BC197" si="3325">IF(ISNUMBER(R197/R$12),R197/R$12,"…")</f>
        <v>4.9570762263130618E-4</v>
      </c>
      <c r="BD197" s="35">
        <f t="shared" ref="BD197" si="3326">IF(ISNUMBER(S197/S$12),S197/S$12,"…")</f>
        <v>8.4592697592537555E-4</v>
      </c>
      <c r="BE197" s="35">
        <f t="shared" ref="BE197" si="3327">IF(ISNUMBER(T197/T$12),T197/T$12,"…")</f>
        <v>1.9281703570293463E-3</v>
      </c>
      <c r="BF197" s="35">
        <f t="shared" ref="BF197" si="3328">IF(ISNUMBER(U197/U$12),U197/U$12,"…")</f>
        <v>6.2420718152246266E-3</v>
      </c>
      <c r="BG197" s="35">
        <f t="shared" ref="BG197" si="3329">IF(ISNUMBER(V197/V$12),V197/V$12,"…")</f>
        <v>9.4457656418631738E-3</v>
      </c>
      <c r="BH197" s="35">
        <f t="shared" ref="BH197" si="3330">IF(ISNUMBER(W197/W$12),W197/W$12,"…")</f>
        <v>1.7361159259516052E-2</v>
      </c>
      <c r="BI197" s="35">
        <f t="shared" ref="BI197" si="3331">IF(ISNUMBER(X197/X$12),X197/X$12,"…")</f>
        <v>1.3508883817274294E-2</v>
      </c>
      <c r="BJ197" s="35">
        <f t="shared" ref="BJ197" si="3332">IF(ISNUMBER(Y197/Y$12),Y197/Y$12,"…")</f>
        <v>1.1731880814756268E-2</v>
      </c>
      <c r="BK197" s="35">
        <f t="shared" ref="BK197" si="3333">IF(ISNUMBER(Z197/Z$12),Z197/Z$12,"…")</f>
        <v>0.15490471190566896</v>
      </c>
      <c r="BL197" s="35">
        <f t="shared" ref="BL197" si="3334">IF(ISNUMBER(AA197/AA$12),AA197/AA$12,"…")</f>
        <v>0.18086743599451274</v>
      </c>
      <c r="BM197" s="35">
        <f t="shared" ref="BM197" si="3335">IF(ISNUMBER(AB197/AB$12),AB197/AB$12,"…")</f>
        <v>0.20807330164998164</v>
      </c>
      <c r="BN197" s="35">
        <f t="shared" ref="BN197" si="3336">IF(ISNUMBER(AC197/AC$12),AC197/AC$12,"…")</f>
        <v>0.24032197772073666</v>
      </c>
      <c r="BO197" s="35">
        <f t="shared" ref="BO197" si="3337">IF(ISNUMBER(AD197/AD$12),AD197/AD$12,"…")</f>
        <v>0.23629895360276654</v>
      </c>
      <c r="BP197" s="35">
        <f t="shared" ref="BP197:BU197" si="3338">IF(ISNUMBER(AE197/AE$12),AE197/AE$12,"…")</f>
        <v>0.21653355874237301</v>
      </c>
      <c r="BQ197" s="35">
        <f t="shared" si="3338"/>
        <v>0.21015030754782846</v>
      </c>
      <c r="BR197" s="35">
        <f t="shared" si="3338"/>
        <v>0.25068269958923284</v>
      </c>
      <c r="BS197" s="35">
        <f t="shared" si="3338"/>
        <v>0.24545689395960649</v>
      </c>
      <c r="BT197" s="35">
        <f t="shared" si="3338"/>
        <v>0.26073494083103477</v>
      </c>
      <c r="BU197" s="35">
        <f t="shared" si="3338"/>
        <v>0.24843243145285515</v>
      </c>
    </row>
    <row r="198" spans="1:73">
      <c r="A198" t="s">
        <v>11</v>
      </c>
      <c r="B198" s="1">
        <v>73.632000000000005</v>
      </c>
      <c r="C198" s="1">
        <v>73.048000000000002</v>
      </c>
      <c r="D198" s="1">
        <v>74.245999999999995</v>
      </c>
      <c r="E198" s="1">
        <v>87.16</v>
      </c>
      <c r="F198" s="1">
        <v>92.308999999999997</v>
      </c>
      <c r="G198" s="1">
        <v>106.08499999999999</v>
      </c>
      <c r="H198" s="1">
        <v>106.41</v>
      </c>
      <c r="I198" s="1">
        <v>89.418999999999997</v>
      </c>
      <c r="J198" s="1">
        <v>81.168000000000006</v>
      </c>
      <c r="K198" s="1">
        <v>65.007999999999996</v>
      </c>
      <c r="L198" s="1">
        <v>60.7</v>
      </c>
      <c r="M198" s="1">
        <v>63.795999999999999</v>
      </c>
      <c r="N198" s="1">
        <v>65.501999999999995</v>
      </c>
      <c r="O198" s="1">
        <v>43.31</v>
      </c>
      <c r="P198" s="1">
        <v>51.561999999999998</v>
      </c>
      <c r="Q198" s="68">
        <f>'Table 3.1 DomesticCentralBank'!E13</f>
        <v>56.652000000000001</v>
      </c>
      <c r="R198" s="68">
        <f>'Table 3.1 DomesticCentralBank'!I13</f>
        <v>62.024000000000001</v>
      </c>
      <c r="S198" s="68">
        <f>'Table 3.1 DomesticCentralBank'!M13</f>
        <v>66.010999999999996</v>
      </c>
      <c r="T198" s="68">
        <f>'Table 3.1 DomesticCentralBank'!Q13</f>
        <v>63.768000000000001</v>
      </c>
      <c r="U198" s="68">
        <f>'Table 3.1 DomesticCentralBank'!U13</f>
        <v>62.066000000000003</v>
      </c>
      <c r="V198" s="68">
        <f>'Table 3.1 DomesticCentralBank'!Y13</f>
        <v>64.902000000000001</v>
      </c>
      <c r="W198" s="68">
        <f>'Table 3.1 DomesticCentralBank'!AC13</f>
        <v>70.091999999999999</v>
      </c>
      <c r="X198" s="68">
        <f>'Table 3.1 DomesticCentralBank'!AG13</f>
        <v>93.915999999999997</v>
      </c>
      <c r="Y198" s="68">
        <f>'Table 3.1 DomesticCentralBank'!AK13</f>
        <v>101.258</v>
      </c>
      <c r="Z198" s="68">
        <f>'Table 3.1 DomesticCentralBank'!AO13</f>
        <v>104.196</v>
      </c>
      <c r="AA198" s="68">
        <f>'Table 3.1 DomesticCentralBank'!AS13</f>
        <v>106.747</v>
      </c>
      <c r="AB198" s="68">
        <f>'Table 3.1 DomesticCentralBank'!AW13</f>
        <v>170.078</v>
      </c>
      <c r="AC198" s="68">
        <f>'Table 3.1 DomesticCentralBank'!BA13</f>
        <v>273.51400000000001</v>
      </c>
      <c r="AD198" s="68">
        <f>'Table 3.1 DomesticCentralBank'!BE13</f>
        <v>369.28699999999998</v>
      </c>
      <c r="AE198" s="68">
        <f>'Table 3.1 DomesticCentralBank'!BI13</f>
        <v>403.60700000000003</v>
      </c>
      <c r="AF198" s="68">
        <f>'Table 3.1 DomesticCentralBank'!BM13</f>
        <v>405.51400000000001</v>
      </c>
      <c r="AG198" s="68">
        <f>'Table 3.1 DomesticCentralBank'!BQ13</f>
        <v>556.17999999999995</v>
      </c>
      <c r="AH198" s="68">
        <f>'Table 3.1 DomesticCentralBank'!BU13</f>
        <v>676.721</v>
      </c>
      <c r="AI198" s="68">
        <f>'Table 3.1 DomesticCentralBank'!BY13</f>
        <v>721.05100000000004</v>
      </c>
      <c r="AJ198" s="68">
        <f>'Table 3.1 DomesticCentralBank'!CC13</f>
        <v>695.548</v>
      </c>
      <c r="AL198" t="s">
        <v>11</v>
      </c>
      <c r="AM198" s="35">
        <f>IF(ISNUMBER(B198/B$13),B198/B$13,"…")</f>
        <v>9.7538746853887942E-2</v>
      </c>
      <c r="AN198" s="35">
        <f t="shared" ref="AN198" si="3339">IF(ISNUMBER(C198/C$13),C198/C$13,"…")</f>
        <v>8.7003334921391132E-2</v>
      </c>
      <c r="AO198" s="35">
        <f t="shared" ref="AO198" si="3340">IF(ISNUMBER(D198/D$13),D198/D$13,"…")</f>
        <v>7.8335091791517195E-2</v>
      </c>
      <c r="AP198" s="35">
        <f t="shared" ref="AP198" si="3341">IF(ISNUMBER(E198/E$13),E198/E$13,"…")</f>
        <v>9.4667101118714014E-2</v>
      </c>
      <c r="AQ198" s="35">
        <f t="shared" ref="AQ198" si="3342">IF(ISNUMBER(F198/F$13),F198/F$13,"…")</f>
        <v>9.4880254908006986E-2</v>
      </c>
      <c r="AR198" s="35">
        <f t="shared" ref="AR198" si="3343">IF(ISNUMBER(G198/G$13),G198/G$13,"…")</f>
        <v>0.10232950708980418</v>
      </c>
      <c r="AS198" s="35">
        <f t="shared" ref="AS198" si="3344">IF(ISNUMBER(H198/H$13),H198/H$13,"…")</f>
        <v>9.7036293999635245E-2</v>
      </c>
      <c r="AT198" s="35">
        <f t="shared" ref="AT198" si="3345">IF(ISNUMBER(I198/I$13),I198/I$13,"…")</f>
        <v>7.0944938114884157E-2</v>
      </c>
      <c r="AU198" s="35">
        <f t="shared" ref="AU198" si="3346">IF(ISNUMBER(J198/J$13),J198/J$13,"…")</f>
        <v>6.3816337762402711E-2</v>
      </c>
      <c r="AV198" s="35">
        <f t="shared" ref="AV198" si="3347">IF(ISNUMBER(K198/K$13),K198/K$13,"…")</f>
        <v>5.001769639147495E-2</v>
      </c>
      <c r="AW198" s="35">
        <f t="shared" ref="AW198" si="3348">IF(ISNUMBER(L198/L$13),L198/L$13,"…")</f>
        <v>4.55945316607827E-2</v>
      </c>
      <c r="AX198" s="35">
        <f t="shared" ref="AX198" si="3349">IF(ISNUMBER(M198/M$13),M198/M$13,"…")</f>
        <v>4.7131694062142383E-2</v>
      </c>
      <c r="AY198" s="35">
        <f t="shared" ref="AY198" si="3350">IF(ISNUMBER(N198/N$13),N198/N$13,"…")</f>
        <v>4.6127291945857365E-2</v>
      </c>
      <c r="AZ198" s="35">
        <f t="shared" ref="AZ198" si="3351">IF(ISNUMBER(O198/O$13),O198/O$13,"…")</f>
        <v>3.0157185013738198E-2</v>
      </c>
      <c r="BA198" s="35">
        <f t="shared" ref="BA198" si="3352">IF(ISNUMBER(P198/P$13),P198/P$13,"…")</f>
        <v>3.5044578835689712E-2</v>
      </c>
      <c r="BB198" s="35">
        <f t="shared" ref="BB198" si="3353">IF(ISNUMBER(Q198/Q$13),Q198/Q$13,"…")</f>
        <v>3.7113296703944615E-2</v>
      </c>
      <c r="BC198" s="35">
        <f t="shared" ref="BC198" si="3354">IF(ISNUMBER(R198/R$13),R198/R$13,"…")</f>
        <v>3.8968366160902206E-2</v>
      </c>
      <c r="BD198" s="35">
        <f t="shared" ref="BD198" si="3355">IF(ISNUMBER(S198/S$13),S198/S$13,"…")</f>
        <v>3.9827971833042417E-2</v>
      </c>
      <c r="BE198" s="35">
        <f t="shared" ref="BE198" si="3356">IF(ISNUMBER(T198/T$13),T198/T$13,"…")</f>
        <v>3.8008612853715602E-2</v>
      </c>
      <c r="BF198" s="35">
        <f t="shared" ref="BF198" si="3357">IF(ISNUMBER(U198/U$13),U198/U$13,"…")</f>
        <v>3.5693685082850687E-2</v>
      </c>
      <c r="BG198" s="35">
        <f t="shared" ref="BG198" si="3358">IF(ISNUMBER(V198/V$13),V198/V$13,"…")</f>
        <v>3.5282682227535299E-2</v>
      </c>
      <c r="BH198" s="35">
        <f t="shared" ref="BH198" si="3359">IF(ISNUMBER(W198/W$13),W198/W$13,"…")</f>
        <v>3.6485346936650877E-2</v>
      </c>
      <c r="BI198" s="35">
        <f t="shared" ref="BI198" si="3360">IF(ISNUMBER(X198/X$13),X198/X$13,"…")</f>
        <v>4.757618110924295E-2</v>
      </c>
      <c r="BJ198" s="35">
        <f t="shared" ref="BJ198" si="3361">IF(ISNUMBER(Y198/Y$13),Y198/Y$13,"…")</f>
        <v>4.9265862841050952E-2</v>
      </c>
      <c r="BK198" s="35">
        <f t="shared" ref="BK198" si="3362">IF(ISNUMBER(Z198/Z$13),Z198/Z$13,"…")</f>
        <v>4.8756064326784851E-2</v>
      </c>
      <c r="BL198" s="35">
        <f t="shared" ref="BL198" si="3363">IF(ISNUMBER(AA198/AA$13),AA198/AA$13,"…")</f>
        <v>4.8423987399883142E-2</v>
      </c>
      <c r="BM198" s="35">
        <f t="shared" ref="BM198" si="3364">IF(ISNUMBER(AB198/AB$13),AB198/AB$13,"…")</f>
        <v>7.5887194108500144E-2</v>
      </c>
      <c r="BN198" s="35">
        <f t="shared" ref="BN198" si="3365">IF(ISNUMBER(AC198/AC$13),AC198/AC$13,"…")</f>
        <v>0.1195511923910763</v>
      </c>
      <c r="BO198" s="35">
        <f t="shared" ref="BO198" si="3366">IF(ISNUMBER(AD198/AD$13),AD198/AD$13,"…")</f>
        <v>0.15834297016932958</v>
      </c>
      <c r="BP198" s="35">
        <f t="shared" ref="BP198:BU198" si="3367">IF(ISNUMBER(AE198/AE$13),AE198/AE$13,"…")</f>
        <v>0.16925344005005388</v>
      </c>
      <c r="BQ198" s="35">
        <f t="shared" si="3367"/>
        <v>0.16796672426904896</v>
      </c>
      <c r="BR198" s="35">
        <f t="shared" si="3367"/>
        <v>0.2158556780972348</v>
      </c>
      <c r="BS198" s="35">
        <f t="shared" si="3367"/>
        <v>0.25202137813839187</v>
      </c>
      <c r="BT198" s="35">
        <f t="shared" si="3367"/>
        <v>0.2609753925936007</v>
      </c>
      <c r="BU198" s="35">
        <f t="shared" si="3367"/>
        <v>0.24248547366468751</v>
      </c>
    </row>
    <row r="199" spans="1:73">
      <c r="A199" t="s">
        <v>12</v>
      </c>
      <c r="B199" s="1">
        <v>25348.1</v>
      </c>
      <c r="C199" s="1">
        <v>31542.1</v>
      </c>
      <c r="D199" s="1">
        <v>24146.7</v>
      </c>
      <c r="E199" s="1">
        <v>23305.4</v>
      </c>
      <c r="F199" s="1">
        <v>31356.5</v>
      </c>
      <c r="G199" s="1">
        <v>33036.699999999997</v>
      </c>
      <c r="H199" s="1">
        <v>37535.800000000003</v>
      </c>
      <c r="I199" s="1">
        <v>46342.2</v>
      </c>
      <c r="J199" s="1">
        <v>47366</v>
      </c>
      <c r="K199" s="1">
        <v>52002.2</v>
      </c>
      <c r="L199" s="1">
        <v>69236.2</v>
      </c>
      <c r="M199" s="1">
        <v>56294.3</v>
      </c>
      <c r="N199" s="1">
        <v>75591.100000000006</v>
      </c>
      <c r="O199" s="1">
        <v>83123.600000000006</v>
      </c>
      <c r="P199" s="1">
        <v>93502.6</v>
      </c>
      <c r="Q199" s="68">
        <f>'Table 3.1 DomesticCentralBank'!E14</f>
        <v>95025.9</v>
      </c>
      <c r="R199" s="68">
        <f>'Table 3.1 DomesticCentralBank'!I14</f>
        <v>98917.5</v>
      </c>
      <c r="S199" s="68">
        <f>'Table 3.1 DomesticCentralBank'!M14</f>
        <v>80596.399999999994</v>
      </c>
      <c r="T199" s="68">
        <f>'Table 3.1 DomesticCentralBank'!Q14</f>
        <v>70461.2</v>
      </c>
      <c r="U199" s="68">
        <f>'Table 3.1 DomesticCentralBank'!U14</f>
        <v>63125.5</v>
      </c>
      <c r="V199" s="68">
        <f>'Table 3.1 DomesticCentralBank'!Y14</f>
        <v>71990</v>
      </c>
      <c r="W199" s="68">
        <f>'Table 3.1 DomesticCentralBank'!AC14</f>
        <v>76738.2</v>
      </c>
      <c r="X199" s="68">
        <f>'Table 3.1 DomesticCentralBank'!AG14</f>
        <v>90196.4</v>
      </c>
      <c r="Y199" s="68">
        <f>'Table 3.1 DomesticCentralBank'!AK14</f>
        <v>113676.8</v>
      </c>
      <c r="Z199" s="68">
        <f>'Table 3.1 DomesticCentralBank'!AO14</f>
        <v>181395.8</v>
      </c>
      <c r="AA199" s="68">
        <f>'Table 3.1 DomesticCentralBank'!AS14</f>
        <v>250439.4</v>
      </c>
      <c r="AB199" s="68">
        <f>'Table 3.1 DomesticCentralBank'!AW14</f>
        <v>325001.90000000002</v>
      </c>
      <c r="AC199" s="68">
        <f>'Table 3.1 DomesticCentralBank'!BA14</f>
        <v>410501</v>
      </c>
      <c r="AD199" s="68">
        <f>'Table 3.1 DomesticCentralBank'!BE14</f>
        <v>440672.9</v>
      </c>
      <c r="AE199" s="68">
        <f>'Table 3.1 DomesticCentralBank'!BI14</f>
        <v>467558.5</v>
      </c>
      <c r="AF199" s="68">
        <f>'Table 3.1 DomesticCentralBank'!BM14</f>
        <v>481341.9</v>
      </c>
      <c r="AG199" s="68">
        <f>'Table 3.1 DomesticCentralBank'!BQ14</f>
        <v>535509.80000000005</v>
      </c>
      <c r="AH199" s="68">
        <f>'Table 3.1 DomesticCentralBank'!BU14</f>
        <v>521119.5</v>
      </c>
      <c r="AI199" s="68">
        <f>'Table 3.1 DomesticCentralBank'!BY14</f>
        <v>564155.69999999995</v>
      </c>
      <c r="AJ199" s="68">
        <f>'Table 3.1 DomesticCentralBank'!CC14</f>
        <v>592269.5</v>
      </c>
      <c r="AL199" t="s">
        <v>12</v>
      </c>
      <c r="AM199" s="35">
        <f>IF(ISNUMBER(B199/B$14),B199/B$14,"…")</f>
        <v>0.11401386224617757</v>
      </c>
      <c r="AN199" s="35">
        <f t="shared" ref="AN199" si="3368">IF(ISNUMBER(C199/C$14),C199/C$14,"…")</f>
        <v>0.13703469852064382</v>
      </c>
      <c r="AO199" s="35">
        <f t="shared" ref="AO199" si="3369">IF(ISNUMBER(D199/D$14),D199/D$14,"…")</f>
        <v>9.9813498102428705E-2</v>
      </c>
      <c r="AP199" s="35">
        <f t="shared" ref="AP199" si="3370">IF(ISNUMBER(E199/E$14),E199/E$14,"…")</f>
        <v>8.7739364775718226E-2</v>
      </c>
      <c r="AQ199" s="35">
        <f t="shared" ref="AQ199" si="3371">IF(ISNUMBER(F199/F$14),F199/F$14,"…")</f>
        <v>0.10813677940906047</v>
      </c>
      <c r="AR199" s="35">
        <f t="shared" ref="AR199" si="3372">IF(ISNUMBER(G199/G$14),G199/G$14,"…")</f>
        <v>9.8213955698697189E-2</v>
      </c>
      <c r="AS199" s="35">
        <f t="shared" ref="AS199" si="3373">IF(ISNUMBER(H199/H$14),H199/H$14,"…")</f>
        <v>9.6776182699700217E-2</v>
      </c>
      <c r="AT199" s="35">
        <f t="shared" ref="AT199" si="3374">IF(ISNUMBER(I199/I$14),I199/I$14,"…")</f>
        <v>0.11054557169642536</v>
      </c>
      <c r="AU199" s="35">
        <f t="shared" ref="AU199" si="3375">IF(ISNUMBER(J199/J$14),J199/J$14,"…")</f>
        <v>0.10534182182415847</v>
      </c>
      <c r="AV199" s="35">
        <f t="shared" ref="AV199" si="3376">IF(ISNUMBER(K199/K$14),K199/K$14,"…")</f>
        <v>0.1040524264379467</v>
      </c>
      <c r="AW199" s="35">
        <f t="shared" ref="AW199" si="3377">IF(ISNUMBER(L199/L$14),L199/L$14,"…")</f>
        <v>0.12342034588756845</v>
      </c>
      <c r="AX199" s="35">
        <f t="shared" ref="AX199" si="3378">IF(ISNUMBER(M199/M$14),M199/M$14,"…")</f>
        <v>9.1660448159139957E-2</v>
      </c>
      <c r="AY199" s="35">
        <f t="shared" ref="AY199" si="3379">IF(ISNUMBER(N199/N$14),N199/N$14,"…")</f>
        <v>0.11665533361442966</v>
      </c>
      <c r="AZ199" s="35">
        <f t="shared" ref="AZ199" si="3380">IF(ISNUMBER(O199/O$14),O199/O$14,"…")</f>
        <v>0.12451662021163555</v>
      </c>
      <c r="BA199" s="35">
        <f t="shared" ref="BA199" si="3381">IF(ISNUMBER(P199/P$14),P199/P$14,"…")</f>
        <v>0.13023994712767337</v>
      </c>
      <c r="BB199" s="35">
        <f t="shared" ref="BB199" si="3382">IF(ISNUMBER(Q199/Q$14),Q199/Q$14,"…")</f>
        <v>0.12478738414055812</v>
      </c>
      <c r="BC199" s="35">
        <f t="shared" ref="BC199" si="3383">IF(ISNUMBER(R199/R$14),R199/R$14,"…")</f>
        <v>0.12737395965699999</v>
      </c>
      <c r="BD199" s="35">
        <f t="shared" ref="BD199" si="3384">IF(ISNUMBER(S199/S$14),S199/S$14,"…")</f>
        <v>0.10454538903952443</v>
      </c>
      <c r="BE199" s="35">
        <f t="shared" ref="BE199" si="3385">IF(ISNUMBER(T199/T$14),T199/T$14,"…")</f>
        <v>9.196402271036748E-2</v>
      </c>
      <c r="BF199" s="35">
        <f t="shared" ref="BF199" si="3386">IF(ISNUMBER(U199/U$14),U199/U$14,"…")</f>
        <v>8.2431280018296277E-2</v>
      </c>
      <c r="BG199" s="35">
        <f t="shared" ref="BG199" si="3387">IF(ISNUMBER(V199/V$14),V199/V$14,"…")</f>
        <v>8.8519118309742503E-2</v>
      </c>
      <c r="BH199" s="35">
        <f t="shared" ref="BH199" si="3388">IF(ISNUMBER(W199/W$14),W199/W$14,"…")</f>
        <v>8.8876983783067715E-2</v>
      </c>
      <c r="BI199" s="35">
        <f t="shared" ref="BI199" si="3389">IF(ISNUMBER(X199/X$14),X199/X$14,"…")</f>
        <v>9.9061184287702372E-2</v>
      </c>
      <c r="BJ199" s="35">
        <f t="shared" ref="BJ199" si="3390">IF(ISNUMBER(Y199/Y$14),Y199/Y$14,"…")</f>
        <v>0.11964138485054521</v>
      </c>
      <c r="BK199" s="35">
        <f t="shared" ref="BK199" si="3391">IF(ISNUMBER(Z199/Z$14),Z199/Z$14,"…")</f>
        <v>0.18341985274866976</v>
      </c>
      <c r="BL199" s="35">
        <f t="shared" ref="BL199" si="3392">IF(ISNUMBER(AA199/AA$14),AA199/AA$14,"…")</f>
        <v>0.24323619599472629</v>
      </c>
      <c r="BM199" s="35">
        <f t="shared" ref="BM199" si="3393">IF(ISNUMBER(AB199/AB$14),AB199/AB$14,"…")</f>
        <v>0.3087831895689962</v>
      </c>
      <c r="BN199" s="35">
        <f t="shared" ref="BN199" si="3394">IF(ISNUMBER(AC199/AC$14),AC199/AC$14,"…")</f>
        <v>0.38014980532904641</v>
      </c>
      <c r="BO199" s="35">
        <f t="shared" ref="BO199" si="3395">IF(ISNUMBER(AD199/AD$14),AD199/AD$14,"…")</f>
        <v>0.39988562223052876</v>
      </c>
      <c r="BP199" s="35">
        <f t="shared" ref="BP199:BU199" si="3396">IF(ISNUMBER(AE199/AE$14),AE199/AE$14,"…")</f>
        <v>0.41901367488619645</v>
      </c>
      <c r="BQ199" s="35">
        <f t="shared" si="3396"/>
        <v>0.4242403869419476</v>
      </c>
      <c r="BR199" s="35">
        <f t="shared" si="3396"/>
        <v>0.43880474985690349</v>
      </c>
      <c r="BS199" s="35">
        <f t="shared" si="3396"/>
        <v>0.42688897179139507</v>
      </c>
      <c r="BT199" s="35">
        <f t="shared" si="3396"/>
        <v>0.44360208994980022</v>
      </c>
      <c r="BU199" s="35">
        <f t="shared" si="3396"/>
        <v>0.45642384682252651</v>
      </c>
    </row>
    <row r="200" spans="1:73">
      <c r="A200" t="s">
        <v>13</v>
      </c>
      <c r="B200" s="1">
        <v>3448.7</v>
      </c>
      <c r="C200" s="1">
        <v>3018.5</v>
      </c>
      <c r="D200" s="1">
        <v>3791</v>
      </c>
      <c r="E200" s="1">
        <v>5659.8</v>
      </c>
      <c r="F200" s="1">
        <v>5073.3</v>
      </c>
      <c r="G200" s="1">
        <v>3706.9</v>
      </c>
      <c r="H200" s="1">
        <v>3036.9</v>
      </c>
      <c r="I200" s="1">
        <v>2854.8</v>
      </c>
      <c r="J200" s="1">
        <v>6646</v>
      </c>
      <c r="K200" s="1">
        <v>6503.3</v>
      </c>
      <c r="L200" s="1">
        <v>6587.3</v>
      </c>
      <c r="M200" s="1">
        <v>5274.4</v>
      </c>
      <c r="N200" s="1">
        <v>4543.3</v>
      </c>
      <c r="O200" s="1">
        <v>3690.7</v>
      </c>
      <c r="P200" s="1">
        <v>3636.2</v>
      </c>
      <c r="Q200" s="68">
        <f>'Table 3.1 DomesticCentralBank'!E15</f>
        <v>2759.1</v>
      </c>
      <c r="R200" s="68">
        <f>'Table 3.1 DomesticCentralBank'!I15</f>
        <v>5253.9</v>
      </c>
      <c r="S200" s="68">
        <f>'Table 3.1 DomesticCentralBank'!M15</f>
        <v>7896.3</v>
      </c>
      <c r="T200" s="68">
        <f>'Table 3.1 DomesticCentralBank'!Q15</f>
        <v>10635.5</v>
      </c>
      <c r="U200" s="68">
        <f>'Table 3.1 DomesticCentralBank'!U15</f>
        <v>11248.1</v>
      </c>
      <c r="V200" s="68">
        <f>'Table 3.1 DomesticCentralBank'!Y15</f>
        <v>12670.1</v>
      </c>
      <c r="W200" s="68">
        <f>'Table 3.1 DomesticCentralBank'!AC15</f>
        <v>13639.5</v>
      </c>
      <c r="X200" s="68">
        <f>'Table 3.1 DomesticCentralBank'!AG15</f>
        <v>14404.5</v>
      </c>
      <c r="Y200" s="68">
        <f>'Table 3.1 DomesticCentralBank'!AK15</f>
        <v>19597.7</v>
      </c>
      <c r="Z200" s="68">
        <f>'Table 3.1 DomesticCentralBank'!AO15</f>
        <v>17260.400000000001</v>
      </c>
      <c r="AA200" s="68">
        <f>'Table 3.1 DomesticCentralBank'!AS15</f>
        <v>19867.3</v>
      </c>
      <c r="AB200" s="68">
        <f>'Table 3.1 DomesticCentralBank'!AW15</f>
        <v>16177.8</v>
      </c>
      <c r="AC200" s="68">
        <f>'Table 3.1 DomesticCentralBank'!BA15</f>
        <v>14499.4</v>
      </c>
      <c r="AD200" s="68">
        <f>'Table 3.1 DomesticCentralBank'!BE15</f>
        <v>14831.6</v>
      </c>
      <c r="AE200" s="68">
        <f>'Table 3.1 DomesticCentralBank'!BI15</f>
        <v>16680.7</v>
      </c>
      <c r="AF200" s="68">
        <f>'Table 3.1 DomesticCentralBank'!BM15</f>
        <v>16723.099999999999</v>
      </c>
      <c r="AG200" s="68">
        <f>'Table 3.1 DomesticCentralBank'!BQ15</f>
        <v>25939.9</v>
      </c>
      <c r="AH200" s="68">
        <f>'Table 3.1 DomesticCentralBank'!BU15</f>
        <v>27306.9</v>
      </c>
      <c r="AI200" s="68">
        <f>'Table 3.1 DomesticCentralBank'!BY15</f>
        <v>20084.900000000001</v>
      </c>
      <c r="AJ200" s="68">
        <f>'Table 3.1 DomesticCentralBank'!CC15</f>
        <v>12862.9</v>
      </c>
      <c r="AL200" t="s">
        <v>13</v>
      </c>
      <c r="AM200" s="35" t="str">
        <f>IF(ISNUMBER(B200/B$15),B200/B$15,"…")</f>
        <v>…</v>
      </c>
      <c r="AN200" s="35" t="str">
        <f t="shared" ref="AN200" si="3397">IF(ISNUMBER(C200/C$15),C200/C$15,"…")</f>
        <v>…</v>
      </c>
      <c r="AO200" s="35" t="str">
        <f t="shared" ref="AO200" si="3398">IF(ISNUMBER(D200/D$15),D200/D$15,"…")</f>
        <v>…</v>
      </c>
      <c r="AP200" s="35" t="str">
        <f t="shared" ref="AP200" si="3399">IF(ISNUMBER(E200/E$15),E200/E$15,"…")</f>
        <v>…</v>
      </c>
      <c r="AQ200" s="35" t="str">
        <f t="shared" ref="AQ200" si="3400">IF(ISNUMBER(F200/F$15),F200/F$15,"…")</f>
        <v>…</v>
      </c>
      <c r="AR200" s="35">
        <f t="shared" ref="AR200" si="3401">IF(ISNUMBER(G200/G$15),G200/G$15,"…")</f>
        <v>0.13880791230188821</v>
      </c>
      <c r="AS200" s="35">
        <f t="shared" ref="AS200" si="3402">IF(ISNUMBER(H200/H$15),H200/H$15,"…")</f>
        <v>0.11283929817218841</v>
      </c>
      <c r="AT200" s="35">
        <f t="shared" ref="AT200" si="3403">IF(ISNUMBER(I200/I$15),I200/I$15,"…")</f>
        <v>0.10354886269086382</v>
      </c>
      <c r="AU200" s="35">
        <f t="shared" ref="AU200" si="3404">IF(ISNUMBER(J200/J$15),J200/J$15,"…")</f>
        <v>0.14537716263021191</v>
      </c>
      <c r="AV200" s="35">
        <f t="shared" ref="AV200" si="3405">IF(ISNUMBER(K200/K$15),K200/K$15,"…")</f>
        <v>0.10440778982645924</v>
      </c>
      <c r="AW200" s="35">
        <f t="shared" ref="AW200" si="3406">IF(ISNUMBER(L200/L$15),L200/L$15,"…")</f>
        <v>8.5674261497308224E-2</v>
      </c>
      <c r="AX200" s="35">
        <f t="shared" ref="AX200" si="3407">IF(ISNUMBER(M200/M$15),M200/M$15,"…")</f>
        <v>6.1750407461487272E-2</v>
      </c>
      <c r="AY200" s="35">
        <f t="shared" ref="AY200" si="3408">IF(ISNUMBER(N200/N$15),N200/N$15,"…")</f>
        <v>4.888196794522965E-2</v>
      </c>
      <c r="AZ200" s="35">
        <f t="shared" ref="AZ200" si="3409">IF(ISNUMBER(O200/O$15),O200/O$15,"…")</f>
        <v>3.8443880626787233E-2</v>
      </c>
      <c r="BA200" s="35">
        <f t="shared" ref="BA200" si="3410">IF(ISNUMBER(P200/P$15),P200/P$15,"…")</f>
        <v>3.2858118955011333E-2</v>
      </c>
      <c r="BB200" s="35">
        <f t="shared" ref="BB200" si="3411">IF(ISNUMBER(Q200/Q$15),Q200/Q$15,"…")</f>
        <v>1.9066652431117392E-2</v>
      </c>
      <c r="BC200" s="35">
        <f t="shared" ref="BC200" si="3412">IF(ISNUMBER(R200/R$15),R200/R$15,"…")</f>
        <v>2.9156957207715915E-2</v>
      </c>
      <c r="BD200" s="35">
        <f t="shared" ref="BD200" si="3413">IF(ISNUMBER(S200/S$15),S200/S$15,"…")</f>
        <v>3.603057609360804E-2</v>
      </c>
      <c r="BE200" s="35">
        <f t="shared" ref="BE200" si="3414">IF(ISNUMBER(T200/T$15),T200/T$15,"…")</f>
        <v>4.5465563004784028E-2</v>
      </c>
      <c r="BF200" s="35">
        <f t="shared" ref="BF200" si="3415">IF(ISNUMBER(U200/U$15),U200/U$15,"…")</f>
        <v>4.2592467773828739E-2</v>
      </c>
      <c r="BG200" s="35">
        <f t="shared" ref="BG200" si="3416">IF(ISNUMBER(V200/V$15),V200/V$15,"…")</f>
        <v>4.1416315676785311E-2</v>
      </c>
      <c r="BH200" s="35">
        <f t="shared" ref="BH200" si="3417">IF(ISNUMBER(W200/W$15),W200/W$15,"…")</f>
        <v>3.7751144961684226E-2</v>
      </c>
      <c r="BI200" s="35">
        <f t="shared" ref="BI200" si="3418">IF(ISNUMBER(X200/X$15),X200/X$15,"…")</f>
        <v>3.5299860731640438E-2</v>
      </c>
      <c r="BJ200" s="35">
        <f t="shared" ref="BJ200" si="3419">IF(ISNUMBER(Y200/Y$15),Y200/Y$15,"…")</f>
        <v>4.2607335800645581E-2</v>
      </c>
      <c r="BK200" s="35">
        <f t="shared" ref="BK200" si="3420">IF(ISNUMBER(Z200/Z$15),Z200/Z$15,"…")</f>
        <v>3.4264841633001482E-2</v>
      </c>
      <c r="BL200" s="35">
        <f t="shared" ref="BL200" si="3421">IF(ISNUMBER(AA200/AA$15),AA200/AA$15,"…")</f>
        <v>3.4983140835346122E-2</v>
      </c>
      <c r="BM200" s="35">
        <f t="shared" ref="BM200" si="3422">IF(ISNUMBER(AB200/AB$15),AB200/AB$15,"…")</f>
        <v>2.5680221572033771E-2</v>
      </c>
      <c r="BN200" s="35">
        <f t="shared" ref="BN200" si="3423">IF(ISNUMBER(AC200/AC$15),AC200/AC$15,"…")</f>
        <v>2.208828550336106E-2</v>
      </c>
      <c r="BO200" s="35">
        <f t="shared" ref="BO200" si="3424">IF(ISNUMBER(AD200/AD$15),AD200/AD$15,"…")</f>
        <v>2.2496335449550549E-2</v>
      </c>
      <c r="BP200" s="35">
        <f t="shared" ref="BP200:BU200" si="3425">IF(ISNUMBER(AE200/AE$15),AE200/AE$15,"…")</f>
        <v>2.3949758157795292E-2</v>
      </c>
      <c r="BQ200" s="35">
        <f t="shared" si="3425"/>
        <v>2.2098296196269435E-2</v>
      </c>
      <c r="BR200" s="35">
        <f t="shared" si="3425"/>
        <v>2.9945990800519219E-2</v>
      </c>
      <c r="BS200" s="35">
        <f t="shared" si="3425"/>
        <v>2.8873745340394653E-2</v>
      </c>
      <c r="BT200" s="35">
        <f t="shared" si="3425"/>
        <v>2.0847938726995793E-2</v>
      </c>
      <c r="BU200" s="35">
        <f t="shared" si="3425"/>
        <v>1.2171900018745798E-2</v>
      </c>
    </row>
    <row r="201" spans="1:73">
      <c r="A201" s="34" t="s">
        <v>14</v>
      </c>
      <c r="B201" s="1" t="s">
        <v>212</v>
      </c>
      <c r="C201" s="1" t="s">
        <v>212</v>
      </c>
      <c r="D201" s="1" t="s">
        <v>212</v>
      </c>
      <c r="E201" s="1" t="s">
        <v>212</v>
      </c>
      <c r="F201" s="1" t="s">
        <v>212</v>
      </c>
      <c r="G201" s="1" t="s">
        <v>212</v>
      </c>
      <c r="H201" s="1">
        <v>1.018</v>
      </c>
      <c r="I201" s="1">
        <v>1.03</v>
      </c>
      <c r="J201" s="1">
        <v>1.06</v>
      </c>
      <c r="K201" s="1">
        <v>1.1279999999999999</v>
      </c>
      <c r="L201" s="1">
        <v>1.282</v>
      </c>
      <c r="M201" s="1">
        <v>1.1240000000000001</v>
      </c>
      <c r="N201" s="1">
        <v>2.8769999999999998</v>
      </c>
      <c r="O201" s="1">
        <v>1.19</v>
      </c>
      <c r="P201" s="1">
        <v>0.96299999999999997</v>
      </c>
      <c r="Q201" s="68">
        <f>'Table 3.1 DomesticCentralBank'!E16</f>
        <v>0.52900000000000003</v>
      </c>
      <c r="R201" s="68">
        <f>'Table 3.1 DomesticCentralBank'!I16</f>
        <v>0.46700000000000003</v>
      </c>
      <c r="S201" s="68">
        <f>'Table 3.1 DomesticCentralBank'!M16</f>
        <v>0.45400000000000001</v>
      </c>
      <c r="T201" s="68">
        <f>'Table 3.1 DomesticCentralBank'!Q16</f>
        <v>1.478</v>
      </c>
      <c r="U201" s="68">
        <f>'Table 3.1 DomesticCentralBank'!U16</f>
        <v>1.7749999999999999</v>
      </c>
      <c r="V201" s="68">
        <f>'Table 3.1 DomesticCentralBank'!Y16</f>
        <v>1.3340000000000001</v>
      </c>
      <c r="W201" s="68">
        <f>'Table 3.1 DomesticCentralBank'!AC16</f>
        <v>1.2889999999999999</v>
      </c>
      <c r="X201" s="68">
        <f>'Table 3.1 DomesticCentralBank'!AG16</f>
        <v>1.855</v>
      </c>
      <c r="Y201" s="68">
        <f>'Table 3.1 DomesticCentralBank'!AK16</f>
        <v>1.2330000000000001</v>
      </c>
      <c r="Z201" s="68">
        <f>'Table 3.1 DomesticCentralBank'!AO16</f>
        <v>1.5209999999999999</v>
      </c>
      <c r="AA201" s="68">
        <f>'Table 3.1 DomesticCentralBank'!AS16</f>
        <v>3.1920000000000002</v>
      </c>
      <c r="AB201" s="68">
        <f>'Table 3.1 DomesticCentralBank'!AW16</f>
        <v>22.448</v>
      </c>
      <c r="AC201" s="68">
        <f>'Table 3.1 DomesticCentralBank'!BA16</f>
        <v>51.2</v>
      </c>
      <c r="AD201" s="68">
        <f>'Table 3.1 DomesticCentralBank'!BE16</f>
        <v>73.215000000000003</v>
      </c>
      <c r="AE201" s="68">
        <f>'Table 3.1 DomesticCentralBank'!BI16</f>
        <v>79.06</v>
      </c>
      <c r="AF201" s="68">
        <f>'Table 3.1 DomesticCentralBank'!BM16</f>
        <v>75.445999999999998</v>
      </c>
      <c r="AG201" s="68">
        <f>'Table 3.1 DomesticCentralBank'!BQ16</f>
        <v>105.994</v>
      </c>
      <c r="AH201" s="68">
        <f>'Table 3.1 DomesticCentralBank'!BU16</f>
        <v>139.26400000000001</v>
      </c>
      <c r="AI201" s="68">
        <f>'Table 3.1 DomesticCentralBank'!BY16</f>
        <v>141.51499999999999</v>
      </c>
      <c r="AJ201" s="68">
        <f>'Table 3.1 DomesticCentralBank'!CC16</f>
        <v>134.495</v>
      </c>
      <c r="AL201" t="s">
        <v>14</v>
      </c>
      <c r="AM201" s="35" t="str">
        <f>IF(ISNUMBER(B201/B$16),B201/B$16,"…")</f>
        <v>…</v>
      </c>
      <c r="AN201" s="35" t="str">
        <f t="shared" ref="AN201" si="3426">IF(ISNUMBER(C201/C$16),C201/C$16,"…")</f>
        <v>…</v>
      </c>
      <c r="AO201" s="35" t="str">
        <f t="shared" ref="AO201" si="3427">IF(ISNUMBER(D201/D$16),D201/D$16,"…")</f>
        <v>…</v>
      </c>
      <c r="AP201" s="35" t="str">
        <f t="shared" ref="AP201" si="3428">IF(ISNUMBER(E201/E$16),E201/E$16,"…")</f>
        <v>…</v>
      </c>
      <c r="AQ201" s="35" t="str">
        <f t="shared" ref="AQ201" si="3429">IF(ISNUMBER(F201/F$16),F201/F$16,"…")</f>
        <v>…</v>
      </c>
      <c r="AR201" s="35" t="str">
        <f t="shared" ref="AR201" si="3430">IF(ISNUMBER(G201/G$16),G201/G$16,"…")</f>
        <v>…</v>
      </c>
      <c r="AS201" s="35">
        <f t="shared" ref="AS201" si="3431">IF(ISNUMBER(H201/H$16),H201/H$16,"…")</f>
        <v>4.0412862246923384E-3</v>
      </c>
      <c r="AT201" s="35">
        <f t="shared" ref="AT201" si="3432">IF(ISNUMBER(I201/I$16),I201/I$16,"…")</f>
        <v>4.1498791297340859E-3</v>
      </c>
      <c r="AU201" s="35">
        <f t="shared" ref="AU201" si="3433">IF(ISNUMBER(J201/J$16),J201/J$16,"…")</f>
        <v>4.4111527257594671E-3</v>
      </c>
      <c r="AV201" s="35">
        <f t="shared" ref="AV201" si="3434">IF(ISNUMBER(K201/K$16),K201/K$16,"…")</f>
        <v>4.5575757575757568E-3</v>
      </c>
      <c r="AW201" s="35">
        <f t="shared" ref="AW201" si="3435">IF(ISNUMBER(L201/L$16),L201/L$16,"…")</f>
        <v>5.2071486596263206E-3</v>
      </c>
      <c r="AX201" s="35">
        <f t="shared" ref="AX201" si="3436">IF(ISNUMBER(M201/M$16),M201/M$16,"…")</f>
        <v>4.7580143333065244E-3</v>
      </c>
      <c r="AY201" s="35">
        <f t="shared" ref="AY201" si="3437">IF(ISNUMBER(N201/N$16),N201/N$16,"…")</f>
        <v>1.2035793621907905E-2</v>
      </c>
      <c r="AZ201" s="35">
        <f t="shared" ref="AZ201" si="3438">IF(ISNUMBER(O201/O$16),O201/O$16,"…")</f>
        <v>4.8521322878823095E-3</v>
      </c>
      <c r="BA201" s="35">
        <f t="shared" ref="BA201" si="3439">IF(ISNUMBER(P201/P$16),P201/P$16,"…")</f>
        <v>3.7496787658378174E-3</v>
      </c>
      <c r="BB201" s="35">
        <f t="shared" ref="BB201" si="3440">IF(ISNUMBER(Q201/Q$16),Q201/Q$16,"…")</f>
        <v>1.9837921555833061E-3</v>
      </c>
      <c r="BC201" s="35">
        <f t="shared" ref="BC201" si="3441">IF(ISNUMBER(R201/R$16),R201/R$16,"…")</f>
        <v>1.7006678854179565E-3</v>
      </c>
      <c r="BD201" s="35">
        <f t="shared" ref="BD201" si="3442">IF(ISNUMBER(S201/S$16),S201/S$16,"…")</f>
        <v>1.7166278471823105E-3</v>
      </c>
      <c r="BE201" s="35">
        <f t="shared" ref="BE201" si="3443">IF(ISNUMBER(T201/T$16),T201/T$16,"…")</f>
        <v>5.5450299199009548E-3</v>
      </c>
      <c r="BF201" s="35">
        <f t="shared" ref="BF201" si="3444">IF(ISNUMBER(U201/U$16),U201/U$16,"…")</f>
        <v>5.0160230143613685E-3</v>
      </c>
      <c r="BG201" s="35">
        <f t="shared" ref="BG201" si="3445">IF(ISNUMBER(V201/V$16),V201/V$16,"…")</f>
        <v>3.7571432192577531E-3</v>
      </c>
      <c r="BH201" s="35">
        <f t="shared" ref="BH201" si="3446">IF(ISNUMBER(W201/W$16),W201/W$16,"…")</f>
        <v>3.4006695810237888E-3</v>
      </c>
      <c r="BI201" s="35">
        <f t="shared" ref="BI201" si="3447">IF(ISNUMBER(X201/X$16),X201/X$16,"…")</f>
        <v>4.6192654496375555E-3</v>
      </c>
      <c r="BJ201" s="35">
        <f t="shared" ref="BJ201" si="3448">IF(ISNUMBER(Y201/Y$16),Y201/Y$16,"…")</f>
        <v>2.8493978827101867E-3</v>
      </c>
      <c r="BK201" s="35">
        <f t="shared" ref="BK201" si="3449">IF(ISNUMBER(Z201/Z$16),Z201/Z$16,"…")</f>
        <v>3.4010030834866877E-3</v>
      </c>
      <c r="BL201" s="35">
        <f t="shared" ref="BL201" si="3450">IF(ISNUMBER(AA201/AA$16),AA201/AA$16,"…")</f>
        <v>7.0010747263834364E-3</v>
      </c>
      <c r="BM201" s="35">
        <f t="shared" ref="BM201" si="3451">IF(ISNUMBER(AB201/AB$16),AB201/AB$16,"…")</f>
        <v>5.0326309441339409E-2</v>
      </c>
      <c r="BN201" s="35">
        <f t="shared" ref="BN201" si="3452">IF(ISNUMBER(AC201/AC$16),AC201/AC$16,"…")</f>
        <v>0.11684055827879253</v>
      </c>
      <c r="BO201" s="35">
        <f t="shared" ref="BO201" si="3453">IF(ISNUMBER(AD201/AD$16),AD201/AD$16,"…")</f>
        <v>0.17428408198243237</v>
      </c>
      <c r="BP201" s="35">
        <f t="shared" ref="BP201:BU201" si="3454">IF(ISNUMBER(AE201/AE$16),AE201/AE$16,"…")</f>
        <v>0.19491293510873559</v>
      </c>
      <c r="BQ201" s="35">
        <f t="shared" si="3454"/>
        <v>0.19102767959326292</v>
      </c>
      <c r="BR201" s="35">
        <f t="shared" si="3454"/>
        <v>0.24334829474360889</v>
      </c>
      <c r="BS201" s="35">
        <f t="shared" si="3454"/>
        <v>0.3097371113384636</v>
      </c>
      <c r="BT201" s="35">
        <f t="shared" si="3454"/>
        <v>0.29453758338276459</v>
      </c>
      <c r="BU201" s="35">
        <f t="shared" si="3454"/>
        <v>0.27934359085131305</v>
      </c>
    </row>
    <row r="202" spans="1:73">
      <c r="A202" s="34" t="s">
        <v>15</v>
      </c>
      <c r="B202" s="1" t="s">
        <v>212</v>
      </c>
      <c r="C202" s="1" t="s">
        <v>212</v>
      </c>
      <c r="D202" s="1" t="s">
        <v>212</v>
      </c>
      <c r="E202" s="1" t="s">
        <v>212</v>
      </c>
      <c r="F202" s="1" t="s">
        <v>212</v>
      </c>
      <c r="G202" s="1" t="s">
        <v>212</v>
      </c>
      <c r="H202" s="1" t="s">
        <v>212</v>
      </c>
      <c r="I202" s="1" t="s">
        <v>212</v>
      </c>
      <c r="J202" s="1" t="s">
        <v>212</v>
      </c>
      <c r="K202" s="1" t="s">
        <v>212</v>
      </c>
      <c r="L202" s="1" t="s">
        <v>212</v>
      </c>
      <c r="M202" s="1" t="s">
        <v>212</v>
      </c>
      <c r="N202" s="1">
        <v>2.819</v>
      </c>
      <c r="O202" s="1">
        <v>3.18</v>
      </c>
      <c r="P202" s="1">
        <v>3.3260000000000001</v>
      </c>
      <c r="Q202" s="68">
        <f>'Table 3.1 DomesticCentralBank'!E17</f>
        <v>4.3319999999999999</v>
      </c>
      <c r="R202" s="68">
        <f>'Table 3.1 DomesticCentralBank'!I17</f>
        <v>4.6079999999999997</v>
      </c>
      <c r="S202" s="68">
        <f>'Table 3.1 DomesticCentralBank'!M17</f>
        <v>4.7329999999999997</v>
      </c>
      <c r="T202" s="68">
        <f>'Table 3.1 DomesticCentralBank'!Q17</f>
        <v>4.242</v>
      </c>
      <c r="U202" s="68">
        <f>'Table 3.1 DomesticCentralBank'!U17</f>
        <v>4.82</v>
      </c>
      <c r="V202" s="68">
        <f>'Table 3.1 DomesticCentralBank'!Y17</f>
        <v>3.38</v>
      </c>
      <c r="W202" s="68">
        <f>'Table 3.1 DomesticCentralBank'!AC17</f>
        <v>3.706</v>
      </c>
      <c r="X202" s="68">
        <f>'Table 3.1 DomesticCentralBank'!AG17</f>
        <v>3.177</v>
      </c>
      <c r="Y202" s="68">
        <f>'Table 3.1 DomesticCentralBank'!AK17</f>
        <v>7.5119999999999996</v>
      </c>
      <c r="Z202" s="68">
        <f>'Table 3.1 DomesticCentralBank'!AO17</f>
        <v>2.88</v>
      </c>
      <c r="AA202" s="68">
        <f>'Table 3.1 DomesticCentralBank'!AS17</f>
        <v>4.5229999999999997</v>
      </c>
      <c r="AB202" s="68">
        <f>'Table 3.1 DomesticCentralBank'!AW17</f>
        <v>3.2810000000000001</v>
      </c>
      <c r="AC202" s="68">
        <f>'Table 3.1 DomesticCentralBank'!BA17</f>
        <v>3.2869999999999999</v>
      </c>
      <c r="AD202" s="68">
        <f>'Table 3.1 DomesticCentralBank'!BE17</f>
        <v>3.3250000000000002</v>
      </c>
      <c r="AE202" s="68">
        <f>'Table 3.1 DomesticCentralBank'!BI17</f>
        <v>6.0529999999999999</v>
      </c>
      <c r="AF202" s="68">
        <f>'Table 3.1 DomesticCentralBank'!BM17</f>
        <v>3.7610000000000001</v>
      </c>
      <c r="AG202" s="68">
        <f>'Table 3.1 DomesticCentralBank'!BQ17</f>
        <v>58.558</v>
      </c>
      <c r="AH202" s="68">
        <f>'Table 3.1 DomesticCentralBank'!BU17</f>
        <v>64.677999999999997</v>
      </c>
      <c r="AI202" s="68">
        <f>'Table 3.1 DomesticCentralBank'!BY17</f>
        <v>61.601999999999997</v>
      </c>
      <c r="AJ202" s="68">
        <f>'Table 3.1 DomesticCentralBank'!CC17</f>
        <v>48.765000000000001</v>
      </c>
      <c r="AL202" t="s">
        <v>15</v>
      </c>
      <c r="AM202" s="35" t="str">
        <f>IF(ISNUMBER(B202/B$17),B202/B$17,"…")</f>
        <v>…</v>
      </c>
      <c r="AN202" s="35" t="str">
        <f t="shared" ref="AN202" si="3455">IF(ISNUMBER(C202/C$17),C202/C$17,"…")</f>
        <v>…</v>
      </c>
      <c r="AO202" s="35" t="str">
        <f t="shared" ref="AO202" si="3456">IF(ISNUMBER(D202/D$17),D202/D$17,"…")</f>
        <v>…</v>
      </c>
      <c r="AP202" s="35" t="str">
        <f t="shared" ref="AP202" si="3457">IF(ISNUMBER(E202/E$17),E202/E$17,"…")</f>
        <v>…</v>
      </c>
      <c r="AQ202" s="35" t="str">
        <f t="shared" ref="AQ202" si="3458">IF(ISNUMBER(F202/F$17),F202/F$17,"…")</f>
        <v>…</v>
      </c>
      <c r="AR202" s="35" t="str">
        <f t="shared" ref="AR202" si="3459">IF(ISNUMBER(G202/G$17),G202/G$17,"…")</f>
        <v>…</v>
      </c>
      <c r="AS202" s="35" t="str">
        <f t="shared" ref="AS202" si="3460">IF(ISNUMBER(H202/H$17),H202/H$17,"…")</f>
        <v>…</v>
      </c>
      <c r="AT202" s="35" t="str">
        <f t="shared" ref="AT202" si="3461">IF(ISNUMBER(I202/I$17),I202/I$17,"…")</f>
        <v>…</v>
      </c>
      <c r="AU202" s="35" t="str">
        <f t="shared" ref="AU202" si="3462">IF(ISNUMBER(J202/J$17),J202/J$17,"…")</f>
        <v>…</v>
      </c>
      <c r="AV202" s="35" t="str">
        <f t="shared" ref="AV202" si="3463">IF(ISNUMBER(K202/K$17),K202/K$17,"…")</f>
        <v>…</v>
      </c>
      <c r="AW202" s="35" t="str">
        <f t="shared" ref="AW202" si="3464">IF(ISNUMBER(L202/L$17),L202/L$17,"…")</f>
        <v>…</v>
      </c>
      <c r="AX202" s="35" t="str">
        <f t="shared" ref="AX202" si="3465">IF(ISNUMBER(M202/M$17),M202/M$17,"…")</f>
        <v>…</v>
      </c>
      <c r="AY202" s="35">
        <f t="shared" ref="AY202" si="3466">IF(ISNUMBER(N202/N$17),N202/N$17,"…")</f>
        <v>8.1928621250871886E-2</v>
      </c>
      <c r="AZ202" s="35">
        <f t="shared" ref="AZ202" si="3467">IF(ISNUMBER(O202/O$17),O202/O$17,"…")</f>
        <v>8.8429131559189134E-2</v>
      </c>
      <c r="BA202" s="35">
        <f t="shared" ref="BA202" si="3468">IF(ISNUMBER(P202/P$17),P202/P$17,"…")</f>
        <v>8.8759607173356111E-2</v>
      </c>
      <c r="BB202" s="35">
        <f t="shared" ref="BB202" si="3469">IF(ISNUMBER(Q202/Q$17),Q202/Q$17,"…")</f>
        <v>0.12222786524462502</v>
      </c>
      <c r="BC202" s="35">
        <f t="shared" ref="BC202" si="3470">IF(ISNUMBER(R202/R$17),R202/R$17,"…")</f>
        <v>0.13093884973857695</v>
      </c>
      <c r="BD202" s="35">
        <f t="shared" ref="BD202" si="3471">IF(ISNUMBER(S202/S$17),S202/S$17,"…")</f>
        <v>0.15990405081252743</v>
      </c>
      <c r="BE202" s="35">
        <f t="shared" ref="BE202" si="3472">IF(ISNUMBER(T202/T$17),T202/T$17,"…")</f>
        <v>0.13668438859352344</v>
      </c>
      <c r="BF202" s="35">
        <f t="shared" ref="BF202" si="3473">IF(ISNUMBER(U202/U$17),U202/U$17,"…")</f>
        <v>0.15060617422822148</v>
      </c>
      <c r="BG202" s="35">
        <f t="shared" ref="BG202" si="3474">IF(ISNUMBER(V202/V$17),V202/V$17,"…")</f>
        <v>7.8208154009903275E-2</v>
      </c>
      <c r="BH202" s="35">
        <f t="shared" ref="BH202" si="3475">IF(ISNUMBER(W202/W$17),W202/W$17,"…")</f>
        <v>7.0823857664303325E-2</v>
      </c>
      <c r="BI202" s="35">
        <f t="shared" ref="BI202" si="3476">IF(ISNUMBER(X202/X$17),X202/X$17,"…")</f>
        <v>4.4899516662426864E-2</v>
      </c>
      <c r="BJ202" s="35">
        <f t="shared" ref="BJ202" si="3477">IF(ISNUMBER(Y202/Y$17),Y202/Y$17,"…")</f>
        <v>9.5005627995801131E-2</v>
      </c>
      <c r="BK202" s="35">
        <f t="shared" ref="BK202" si="3478">IF(ISNUMBER(Z202/Z$17),Z202/Z$17,"…")</f>
        <v>3.6677619011232516E-2</v>
      </c>
      <c r="BL202" s="35">
        <f t="shared" ref="BL202" si="3479">IF(ISNUMBER(AA202/AA$17),AA202/AA$17,"…")</f>
        <v>5.4926105383316937E-2</v>
      </c>
      <c r="BM202" s="35">
        <f t="shared" ref="BM202" si="3480">IF(ISNUMBER(AB202/AB$17),AB202/AB$17,"…")</f>
        <v>3.999219902244E-2</v>
      </c>
      <c r="BN202" s="35">
        <f t="shared" ref="BN202" si="3481">IF(ISNUMBER(AC202/AC$17),AC202/AC$17,"…")</f>
        <v>3.9038468390360931E-2</v>
      </c>
      <c r="BO202" s="35">
        <f t="shared" ref="BO202" si="3482">IF(ISNUMBER(AD202/AD$17),AD202/AD$17,"…")</f>
        <v>4.0605231663532235E-2</v>
      </c>
      <c r="BP202" s="35">
        <f t="shared" ref="BP202:BU202" si="3483">IF(ISNUMBER(AE202/AE$17),AE202/AE$17,"…")</f>
        <v>6.7260039558192763E-2</v>
      </c>
      <c r="BQ202" s="35">
        <f t="shared" si="3483"/>
        <v>4.2461191081004795E-2</v>
      </c>
      <c r="BR202" s="35">
        <f t="shared" si="3483"/>
        <v>0.40330589896346297</v>
      </c>
      <c r="BS202" s="35">
        <f t="shared" si="3483"/>
        <v>0.3897298079008894</v>
      </c>
      <c r="BT202" s="35">
        <f t="shared" si="3483"/>
        <v>0.34285428053029371</v>
      </c>
      <c r="BU202" s="35">
        <f t="shared" si="3483"/>
        <v>0.25350904553961323</v>
      </c>
    </row>
    <row r="203" spans="1:73">
      <c r="A203" s="34" t="s">
        <v>17</v>
      </c>
      <c r="B203" s="1" t="s">
        <v>212</v>
      </c>
      <c r="C203" s="1" t="s">
        <v>212</v>
      </c>
      <c r="D203" s="1" t="s">
        <v>212</v>
      </c>
      <c r="E203" s="1" t="s">
        <v>212</v>
      </c>
      <c r="F203" s="1" t="s">
        <v>212</v>
      </c>
      <c r="G203" s="1" t="s">
        <v>212</v>
      </c>
      <c r="H203" s="1" t="s">
        <v>212</v>
      </c>
      <c r="I203" s="1" t="s">
        <v>212</v>
      </c>
      <c r="J203" s="1" t="s">
        <v>212</v>
      </c>
      <c r="K203" s="1" t="s">
        <v>212</v>
      </c>
      <c r="L203" s="1" t="s">
        <v>212</v>
      </c>
      <c r="M203" s="1" t="s">
        <v>212</v>
      </c>
      <c r="N203" s="1">
        <v>11.5</v>
      </c>
      <c r="O203" s="1">
        <v>12.8</v>
      </c>
      <c r="P203" s="1">
        <v>22.9</v>
      </c>
      <c r="Q203" s="68">
        <f>'Table 3.1 DomesticCentralBank'!E18</f>
        <v>0</v>
      </c>
      <c r="R203" s="68">
        <f>'Table 3.1 DomesticCentralBank'!I18</f>
        <v>0</v>
      </c>
      <c r="S203" s="68">
        <f>'Table 3.1 DomesticCentralBank'!M18</f>
        <v>0</v>
      </c>
      <c r="T203" s="68">
        <f>'Table 3.1 DomesticCentralBank'!Q18</f>
        <v>0</v>
      </c>
      <c r="U203" s="68">
        <f>'Table 3.1 DomesticCentralBank'!U18</f>
        <v>0</v>
      </c>
      <c r="V203" s="68">
        <f>'Table 3.1 DomesticCentralBank'!Y18</f>
        <v>0</v>
      </c>
      <c r="W203" s="68">
        <f>'Table 3.1 DomesticCentralBank'!AC18</f>
        <v>0</v>
      </c>
      <c r="X203" s="68">
        <f>'Table 3.1 DomesticCentralBank'!AG18</f>
        <v>0</v>
      </c>
      <c r="Y203" s="68">
        <f>'Table 3.1 DomesticCentralBank'!AK18</f>
        <v>0</v>
      </c>
      <c r="Z203" s="68">
        <f>'Table 3.1 DomesticCentralBank'!AO18</f>
        <v>0</v>
      </c>
      <c r="AA203" s="68">
        <f>'Table 3.1 DomesticCentralBank'!AS18</f>
        <v>0</v>
      </c>
      <c r="AB203" s="68">
        <f>'Table 3.1 DomesticCentralBank'!AW18</f>
        <v>0</v>
      </c>
      <c r="AC203" s="68">
        <f>'Table 3.1 DomesticCentralBank'!BA18</f>
        <v>0</v>
      </c>
      <c r="AD203" s="68">
        <f>'Table 3.1 DomesticCentralBank'!BE18</f>
        <v>0</v>
      </c>
      <c r="AE203" s="68">
        <f>'Table 3.1 DomesticCentralBank'!BI18</f>
        <v>0</v>
      </c>
      <c r="AF203" s="68">
        <f>'Table 3.1 DomesticCentralBank'!BM18</f>
        <v>0</v>
      </c>
      <c r="AG203" s="68">
        <f>'Table 3.1 DomesticCentralBank'!BQ18</f>
        <v>0</v>
      </c>
      <c r="AH203" s="68">
        <f>'Table 3.1 DomesticCentralBank'!BU18</f>
        <v>0</v>
      </c>
      <c r="AI203" s="68">
        <f>'Table 3.1 DomesticCentralBank'!BY18</f>
        <v>0</v>
      </c>
      <c r="AJ203" s="68">
        <f>'Table 3.1 DomesticCentralBank'!CC18</f>
        <v>0</v>
      </c>
      <c r="AL203" t="s">
        <v>17</v>
      </c>
      <c r="AM203" s="35" t="str">
        <f>IF(ISNUMBER(B203/B$18),B203/B$18,"…")</f>
        <v>…</v>
      </c>
      <c r="AN203" s="35" t="str">
        <f t="shared" ref="AN203" si="3484">IF(ISNUMBER(C203/C$18),C203/C$18,"…")</f>
        <v>…</v>
      </c>
      <c r="AO203" s="35" t="str">
        <f t="shared" ref="AO203" si="3485">IF(ISNUMBER(D203/D$18),D203/D$18,"…")</f>
        <v>…</v>
      </c>
      <c r="AP203" s="35" t="str">
        <f t="shared" ref="AP203" si="3486">IF(ISNUMBER(E203/E$18),E203/E$18,"…")</f>
        <v>…</v>
      </c>
      <c r="AQ203" s="35" t="str">
        <f t="shared" ref="AQ203" si="3487">IF(ISNUMBER(F203/F$18),F203/F$18,"…")</f>
        <v>…</v>
      </c>
      <c r="AR203" s="35" t="str">
        <f t="shared" ref="AR203" si="3488">IF(ISNUMBER(G203/G$18),G203/G$18,"…")</f>
        <v>…</v>
      </c>
      <c r="AS203" s="35" t="str">
        <f t="shared" ref="AS203" si="3489">IF(ISNUMBER(H203/H$18),H203/H$18,"…")</f>
        <v>…</v>
      </c>
      <c r="AT203" s="35" t="str">
        <f t="shared" ref="AT203" si="3490">IF(ISNUMBER(I203/I$18),I203/I$18,"…")</f>
        <v>…</v>
      </c>
      <c r="AU203" s="35" t="str">
        <f t="shared" ref="AU203" si="3491">IF(ISNUMBER(J203/J$18),J203/J$18,"…")</f>
        <v>…</v>
      </c>
      <c r="AV203" s="35" t="str">
        <f t="shared" ref="AV203" si="3492">IF(ISNUMBER(K203/K$18),K203/K$18,"…")</f>
        <v>…</v>
      </c>
      <c r="AW203" s="35" t="str">
        <f t="shared" ref="AW203" si="3493">IF(ISNUMBER(L203/L$18),L203/L$18,"…")</f>
        <v>…</v>
      </c>
      <c r="AX203" s="35" t="str">
        <f t="shared" ref="AX203" si="3494">IF(ISNUMBER(M203/M$18),M203/M$18,"…")</f>
        <v>…</v>
      </c>
      <c r="AY203" s="35">
        <f t="shared" ref="AY203" si="3495">IF(ISNUMBER(N203/N$18),N203/N$18,"…")</f>
        <v>2.7086356013642104E-2</v>
      </c>
      <c r="AZ203" s="35">
        <f t="shared" ref="AZ203" si="3496">IF(ISNUMBER(O203/O$18),O203/O$18,"…")</f>
        <v>2.4276540137845228E-2</v>
      </c>
      <c r="BA203" s="35">
        <f t="shared" ref="BA203" si="3497">IF(ISNUMBER(P203/P$18),P203/P$18,"…")</f>
        <v>3.3785578131731296E-2</v>
      </c>
      <c r="BB203" s="35">
        <f t="shared" ref="BB203" si="3498">IF(ISNUMBER(Q203/Q$18),Q203/Q$18,"…")</f>
        <v>0</v>
      </c>
      <c r="BC203" s="35">
        <f t="shared" ref="BC203" si="3499">IF(ISNUMBER(R203/R$18),R203/R$18,"…")</f>
        <v>0</v>
      </c>
      <c r="BD203" s="35">
        <f t="shared" ref="BD203" si="3500">IF(ISNUMBER(S203/S$18),S203/S$18,"…")</f>
        <v>0</v>
      </c>
      <c r="BE203" s="35">
        <f t="shared" ref="BE203" si="3501">IF(ISNUMBER(T203/T$18),T203/T$18,"…")</f>
        <v>0</v>
      </c>
      <c r="BF203" s="35">
        <f t="shared" ref="BF203" si="3502">IF(ISNUMBER(U203/U$18),U203/U$18,"…")</f>
        <v>0</v>
      </c>
      <c r="BG203" s="35">
        <f t="shared" ref="BG203" si="3503">IF(ISNUMBER(V203/V$18),V203/V$18,"…")</f>
        <v>0</v>
      </c>
      <c r="BH203" s="35">
        <f t="shared" ref="BH203" si="3504">IF(ISNUMBER(W203/W$18),W203/W$18,"…")</f>
        <v>0</v>
      </c>
      <c r="BI203" s="35">
        <f t="shared" ref="BI203" si="3505">IF(ISNUMBER(X203/X$18),X203/X$18,"…")</f>
        <v>0</v>
      </c>
      <c r="BJ203" s="35">
        <f t="shared" ref="BJ203" si="3506">IF(ISNUMBER(Y203/Y$18),Y203/Y$18,"…")</f>
        <v>0</v>
      </c>
      <c r="BK203" s="35">
        <f t="shared" ref="BK203" si="3507">IF(ISNUMBER(Z203/Z$18),Z203/Z$18,"…")</f>
        <v>0</v>
      </c>
      <c r="BL203" s="35">
        <f t="shared" ref="BL203" si="3508">IF(ISNUMBER(AA203/AA$18),AA203/AA$18,"…")</f>
        <v>0</v>
      </c>
      <c r="BM203" s="35">
        <f t="shared" ref="BM203" si="3509">IF(ISNUMBER(AB203/AB$18),AB203/AB$18,"…")</f>
        <v>0</v>
      </c>
      <c r="BN203" s="35">
        <f t="shared" ref="BN203" si="3510">IF(ISNUMBER(AC203/AC$18),AC203/AC$18,"…")</f>
        <v>0</v>
      </c>
      <c r="BO203" s="35">
        <f t="shared" ref="BO203" si="3511">IF(ISNUMBER(AD203/AD$18),AD203/AD$18,"…")</f>
        <v>0</v>
      </c>
      <c r="BP203" s="35">
        <f t="shared" ref="BP203:BU203" si="3512">IF(ISNUMBER(AE203/AE$18),AE203/AE$18,"…")</f>
        <v>0</v>
      </c>
      <c r="BQ203" s="35">
        <f t="shared" si="3512"/>
        <v>0</v>
      </c>
      <c r="BR203" s="35">
        <f t="shared" si="3512"/>
        <v>0</v>
      </c>
      <c r="BS203" s="35">
        <f t="shared" si="3512"/>
        <v>0</v>
      </c>
      <c r="BT203" s="35">
        <f t="shared" si="3512"/>
        <v>0</v>
      </c>
      <c r="BU203" s="35">
        <f t="shared" si="3512"/>
        <v>0</v>
      </c>
    </row>
    <row r="204" spans="1:73">
      <c r="A204" s="34" t="s">
        <v>16</v>
      </c>
      <c r="B204" s="1" t="s">
        <v>212</v>
      </c>
      <c r="C204" s="1" t="s">
        <v>212</v>
      </c>
      <c r="D204" s="1" t="s">
        <v>212</v>
      </c>
      <c r="E204" s="1" t="s">
        <v>212</v>
      </c>
      <c r="F204" s="1" t="s">
        <v>212</v>
      </c>
      <c r="G204" s="1" t="s">
        <v>212</v>
      </c>
      <c r="H204" s="1">
        <v>1.35</v>
      </c>
      <c r="I204" s="1">
        <v>1.2370000000000001</v>
      </c>
      <c r="J204" s="1">
        <v>1.0580000000000001</v>
      </c>
      <c r="K204" s="1">
        <v>0.48</v>
      </c>
      <c r="L204" s="1">
        <v>0.73099999999999998</v>
      </c>
      <c r="M204" s="1">
        <v>0.36199999999999999</v>
      </c>
      <c r="N204" s="1">
        <v>0.37</v>
      </c>
      <c r="O204" s="1">
        <v>0.314</v>
      </c>
      <c r="P204" s="1">
        <v>0.36599999999999999</v>
      </c>
      <c r="Q204" s="68">
        <f>'Table 3.1 DomesticCentralBank'!E19</f>
        <v>0.44700000000000001</v>
      </c>
      <c r="R204" s="68">
        <f>'Table 3.1 DomesticCentralBank'!I19</f>
        <v>0.46500000000000002</v>
      </c>
      <c r="S204" s="68">
        <f>'Table 3.1 DomesticCentralBank'!M19</f>
        <v>0.48</v>
      </c>
      <c r="T204" s="68">
        <f>'Table 3.1 DomesticCentralBank'!Q19</f>
        <v>0.51200000000000001</v>
      </c>
      <c r="U204" s="68">
        <f>'Table 3.1 DomesticCentralBank'!U19</f>
        <v>0.53</v>
      </c>
      <c r="V204" s="68">
        <f>'Table 3.1 DomesticCentralBank'!Y19</f>
        <v>0.54600000000000004</v>
      </c>
      <c r="W204" s="68">
        <f>'Table 3.1 DomesticCentralBank'!AC19</f>
        <v>1.7430000000000001</v>
      </c>
      <c r="X204" s="68">
        <f>'Table 3.1 DomesticCentralBank'!AG19</f>
        <v>2.13</v>
      </c>
      <c r="Y204" s="68">
        <f>'Table 3.1 DomesticCentralBank'!AK19</f>
        <v>2.0459999999999998</v>
      </c>
      <c r="Z204" s="68">
        <f>'Table 3.1 DomesticCentralBank'!AO19</f>
        <v>1.92</v>
      </c>
      <c r="AA204" s="68">
        <f>'Table 3.1 DomesticCentralBank'!AS19</f>
        <v>1.65</v>
      </c>
      <c r="AB204" s="68">
        <f>'Table 3.1 DomesticCentralBank'!AW19</f>
        <v>10.435</v>
      </c>
      <c r="AC204" s="68">
        <f>'Table 3.1 DomesticCentralBank'!BA19</f>
        <v>21.202000000000002</v>
      </c>
      <c r="AD204" s="68">
        <f>'Table 3.1 DomesticCentralBank'!BE19</f>
        <v>25.625</v>
      </c>
      <c r="AE204" s="68">
        <f>'Table 3.1 DomesticCentralBank'!BI19</f>
        <v>30.395</v>
      </c>
      <c r="AF204" s="68">
        <f>'Table 3.1 DomesticCentralBank'!BM19</f>
        <v>33.863999999999997</v>
      </c>
      <c r="AG204" s="68">
        <f>'Table 3.1 DomesticCentralBank'!BQ19</f>
        <v>49.959000000000003</v>
      </c>
      <c r="AH204" s="68">
        <f>'Table 3.1 DomesticCentralBank'!BU19</f>
        <v>66.984999999999999</v>
      </c>
      <c r="AI204" s="68">
        <f>'Table 3.1 DomesticCentralBank'!BY19</f>
        <v>70.477000000000004</v>
      </c>
      <c r="AJ204" s="68">
        <f>'Table 3.1 DomesticCentralBank'!CC19</f>
        <v>67.608000000000004</v>
      </c>
      <c r="AL204" t="s">
        <v>16</v>
      </c>
      <c r="AM204" s="35" t="str">
        <f>IF(ISNUMBER(B204/B$19),B204/B$19,"…")</f>
        <v>…</v>
      </c>
      <c r="AN204" s="35" t="str">
        <f t="shared" ref="AN204" si="3513">IF(ISNUMBER(C204/C$19),C204/C$19,"…")</f>
        <v>…</v>
      </c>
      <c r="AO204" s="35" t="str">
        <f t="shared" ref="AO204" si="3514">IF(ISNUMBER(D204/D$19),D204/D$19,"…")</f>
        <v>…</v>
      </c>
      <c r="AP204" s="35" t="str">
        <f t="shared" ref="AP204" si="3515">IF(ISNUMBER(E204/E$19),E204/E$19,"…")</f>
        <v>…</v>
      </c>
      <c r="AQ204" s="35" t="str">
        <f t="shared" ref="AQ204" si="3516">IF(ISNUMBER(F204/F$19),F204/F$19,"…")</f>
        <v>…</v>
      </c>
      <c r="AR204" s="35" t="str">
        <f t="shared" ref="AR204" si="3517">IF(ISNUMBER(G204/G$19),G204/G$19,"…")</f>
        <v>…</v>
      </c>
      <c r="AS204" s="35">
        <f t="shared" ref="AS204" si="3518">IF(ISNUMBER(H204/H$19),H204/H$19,"…")</f>
        <v>2.3893805309734516E-2</v>
      </c>
      <c r="AT204" s="35">
        <f t="shared" ref="AT204" si="3519">IF(ISNUMBER(I204/I$19),I204/I$19,"…")</f>
        <v>2.0245499181669395E-2</v>
      </c>
      <c r="AU204" s="35">
        <f t="shared" ref="AU204" si="3520">IF(ISNUMBER(J204/J$19),J204/J$19,"…")</f>
        <v>1.7751677852348994E-2</v>
      </c>
      <c r="AV204" s="35">
        <f t="shared" ref="AV204" si="3521">IF(ISNUMBER(K204/K$19),K204/K$19,"…")</f>
        <v>7.7544426494345715E-3</v>
      </c>
      <c r="AW204" s="35">
        <f t="shared" ref="AW204" si="3522">IF(ISNUMBER(L204/L$19),L204/L$19,"…")</f>
        <v>1.1025641025641027E-2</v>
      </c>
      <c r="AX204" s="35">
        <f t="shared" ref="AX204" si="3523">IF(ISNUMBER(M204/M$19),M204/M$19,"…")</f>
        <v>5.2017473272789978E-3</v>
      </c>
      <c r="AY204" s="35">
        <f t="shared" ref="AY204" si="3524">IF(ISNUMBER(N204/N$19),N204/N$19,"…")</f>
        <v>4.7491913539046051E-3</v>
      </c>
      <c r="AZ204" s="35">
        <f t="shared" ref="AZ204" si="3525">IF(ISNUMBER(O204/O$19),O204/O$19,"…")</f>
        <v>3.671355244542659E-3</v>
      </c>
      <c r="BA204" s="35">
        <f t="shared" ref="BA204" si="3526">IF(ISNUMBER(P204/P$19),P204/P$19,"…")</f>
        <v>3.9219468286880764E-3</v>
      </c>
      <c r="BB204" s="35">
        <f t="shared" ref="BB204" si="3527">IF(ISNUMBER(Q204/Q$19),Q204/Q$19,"…")</f>
        <v>4.3757035876853803E-3</v>
      </c>
      <c r="BC204" s="35">
        <f t="shared" ref="BC204" si="3528">IF(ISNUMBER(R204/R$19),R204/R$19,"…")</f>
        <v>4.0596108011838345E-3</v>
      </c>
      <c r="BD204" s="35">
        <f t="shared" ref="BD204" si="3529">IF(ISNUMBER(S204/S$19),S204/S$19,"…")</f>
        <v>3.9194231915536427E-3</v>
      </c>
      <c r="BE204" s="35">
        <f t="shared" ref="BE204" si="3530">IF(ISNUMBER(T204/T$19),T204/T$19,"…")</f>
        <v>4.0134513329832013E-3</v>
      </c>
      <c r="BF204" s="35">
        <f t="shared" ref="BF204" si="3531">IF(ISNUMBER(U204/U$19),U204/U$19,"…")</f>
        <v>3.9198574059419126E-3</v>
      </c>
      <c r="BG204" s="35">
        <f t="shared" ref="BG204" si="3532">IF(ISNUMBER(V204/V$19),V204/V$19,"…")</f>
        <v>3.5541321668489303E-3</v>
      </c>
      <c r="BH204" s="35">
        <f t="shared" ref="BH204" si="3533">IF(ISNUMBER(W204/W$19),W204/W$19,"…")</f>
        <v>9.7020367040906649E-3</v>
      </c>
      <c r="BI204" s="35">
        <f t="shared" ref="BI204" si="3534">IF(ISNUMBER(X204/X$19),X204/X$19,"…")</f>
        <v>1.0594695688505998E-2</v>
      </c>
      <c r="BJ204" s="35">
        <f t="shared" ref="BJ204" si="3535">IF(ISNUMBER(Y204/Y$19),Y204/Y$19,"…")</f>
        <v>9.4395770183670347E-3</v>
      </c>
      <c r="BK204" s="35">
        <f t="shared" ref="BK204" si="3536">IF(ISNUMBER(Z204/Z$19),Z204/Z$19,"…")</f>
        <v>8.5977977099407563E-3</v>
      </c>
      <c r="BL204" s="35">
        <f t="shared" ref="BL204" si="3537">IF(ISNUMBER(AA204/AA$19),AA204/AA$19,"…")</f>
        <v>7.1929587472917417E-3</v>
      </c>
      <c r="BM204" s="35">
        <f t="shared" ref="BM204" si="3538">IF(ISNUMBER(AB204/AB$19),AB204/AB$19,"…")</f>
        <v>4.4395565123422652E-2</v>
      </c>
      <c r="BN204" s="35">
        <f t="shared" ref="BN204" si="3539">IF(ISNUMBER(AC204/AC$19),AC204/AC$19,"…")</f>
        <v>8.6717519785680694E-2</v>
      </c>
      <c r="BO204" s="35">
        <f t="shared" ref="BO204" si="3540">IF(ISNUMBER(AD204/AD$19),AD204/AD$19,"…")</f>
        <v>0.10399798700481738</v>
      </c>
      <c r="BP204" s="35">
        <f t="shared" ref="BP204:BU204" si="3541">IF(ISNUMBER(AE204/AE$19),AE204/AE$19,"…")</f>
        <v>0.12242374444672685</v>
      </c>
      <c r="BQ204" s="35">
        <f t="shared" si="3541"/>
        <v>0.13597597211737683</v>
      </c>
      <c r="BR204" s="35">
        <f t="shared" si="3541"/>
        <v>0.18532298629710142</v>
      </c>
      <c r="BS204" s="35">
        <f t="shared" si="3541"/>
        <v>0.24976788757182433</v>
      </c>
      <c r="BT204" s="35">
        <f t="shared" si="3541"/>
        <v>0.25971963236757345</v>
      </c>
      <c r="BU204" s="35">
        <f t="shared" si="3541"/>
        <v>0.25819460834297631</v>
      </c>
    </row>
    <row r="205" spans="1:73">
      <c r="A205" s="34" t="s">
        <v>18</v>
      </c>
      <c r="B205" s="1" t="s">
        <v>212</v>
      </c>
      <c r="C205" s="1" t="s">
        <v>212</v>
      </c>
      <c r="D205" s="1" t="s">
        <v>212</v>
      </c>
      <c r="E205" s="1" t="s">
        <v>212</v>
      </c>
      <c r="F205" s="1" t="s">
        <v>212</v>
      </c>
      <c r="G205" s="1" t="s">
        <v>212</v>
      </c>
      <c r="H205" s="1">
        <v>0.06</v>
      </c>
      <c r="I205" s="1">
        <v>6.2E-2</v>
      </c>
      <c r="J205" s="1">
        <v>6.3E-2</v>
      </c>
      <c r="K205" s="1">
        <v>2.7E-2</v>
      </c>
      <c r="L205" s="1">
        <v>3.1E-2</v>
      </c>
      <c r="M205" s="1">
        <v>3.4000000000000002E-2</v>
      </c>
      <c r="N205" s="1">
        <v>3.6999999999999998E-2</v>
      </c>
      <c r="O205" s="1">
        <v>3.5999999999999997E-2</v>
      </c>
      <c r="P205" s="1">
        <v>0.105</v>
      </c>
      <c r="Q205" s="68">
        <f>'Table 3.1 DomesticCentralBank'!E20</f>
        <v>0.11600000000000001</v>
      </c>
      <c r="R205" s="68">
        <f>'Table 3.1 DomesticCentralBank'!I20</f>
        <v>8.3000000000000004E-2</v>
      </c>
      <c r="S205" s="68">
        <f>'Table 3.1 DomesticCentralBank'!M20</f>
        <v>8.2000000000000003E-2</v>
      </c>
      <c r="T205" s="68">
        <f>'Table 3.1 DomesticCentralBank'!Q20</f>
        <v>0.105</v>
      </c>
      <c r="U205" s="68">
        <f>'Table 3.1 DomesticCentralBank'!U20</f>
        <v>0.107</v>
      </c>
      <c r="V205" s="68">
        <f>'Table 3.1 DomesticCentralBank'!Y20</f>
        <v>0.19600000000000001</v>
      </c>
      <c r="W205" s="68">
        <f>'Table 3.1 DomesticCentralBank'!AC20</f>
        <v>0.17699999999999999</v>
      </c>
      <c r="X205" s="68">
        <f>'Table 3.1 DomesticCentralBank'!AG20</f>
        <v>0.161</v>
      </c>
      <c r="Y205" s="68">
        <f>'Table 3.1 DomesticCentralBank'!AK20</f>
        <v>0.27300000000000002</v>
      </c>
      <c r="Z205" s="68">
        <f>'Table 3.1 DomesticCentralBank'!AO20</f>
        <v>0.28899999999999998</v>
      </c>
      <c r="AA205" s="68">
        <f>'Table 3.1 DomesticCentralBank'!AS20</f>
        <v>0.28299999999999997</v>
      </c>
      <c r="AB205" s="68">
        <f>'Table 3.1 DomesticCentralBank'!AW20</f>
        <v>2.0720000000000001</v>
      </c>
      <c r="AC205" s="68">
        <f>'Table 3.1 DomesticCentralBank'!BA20</f>
        <v>4.07</v>
      </c>
      <c r="AD205" s="68">
        <f>'Table 3.1 DomesticCentralBank'!BE20</f>
        <v>5.6660000000000004</v>
      </c>
      <c r="AE205" s="68">
        <f>'Table 3.1 DomesticCentralBank'!BI20</f>
        <v>6.6360000000000001</v>
      </c>
      <c r="AF205" s="68">
        <f>'Table 3.1 DomesticCentralBank'!BM20</f>
        <v>6.8609999999999998</v>
      </c>
      <c r="AG205" s="68">
        <f>'Table 3.1 DomesticCentralBank'!BQ20</f>
        <v>10.33</v>
      </c>
      <c r="AH205" s="68">
        <f>'Table 3.1 DomesticCentralBank'!BU20</f>
        <v>13.093</v>
      </c>
      <c r="AI205" s="68">
        <f>'Table 3.1 DomesticCentralBank'!BY20</f>
        <v>14.321999999999999</v>
      </c>
      <c r="AJ205" s="68">
        <f>'Table 3.1 DomesticCentralBank'!CC20</f>
        <v>14.189</v>
      </c>
      <c r="AL205" t="s">
        <v>18</v>
      </c>
      <c r="AM205" s="35" t="str">
        <f>IF(ISNUMBER(B205/B$20),B205/B$20,"…")</f>
        <v>…</v>
      </c>
      <c r="AN205" s="35" t="str">
        <f t="shared" ref="AN205" si="3542">IF(ISNUMBER(C205/C$20),C205/C$20,"…")</f>
        <v>…</v>
      </c>
      <c r="AO205" s="35" t="str">
        <f t="shared" ref="AO205" si="3543">IF(ISNUMBER(D205/D$20),D205/D$20,"…")</f>
        <v>…</v>
      </c>
      <c r="AP205" s="35" t="str">
        <f t="shared" ref="AP205" si="3544">IF(ISNUMBER(E205/E$20),E205/E$20,"…")</f>
        <v>…</v>
      </c>
      <c r="AQ205" s="35" t="str">
        <f t="shared" ref="AQ205" si="3545">IF(ISNUMBER(F205/F$20),F205/F$20,"…")</f>
        <v>…</v>
      </c>
      <c r="AR205" s="35" t="str">
        <f t="shared" ref="AR205" si="3546">IF(ISNUMBER(G205/G$20),G205/G$20,"…")</f>
        <v>…</v>
      </c>
      <c r="AS205" s="35">
        <f t="shared" ref="AS205" si="3547">IF(ISNUMBER(H205/H$20),H205/H$20,"…")</f>
        <v>2.1520803443328552E-2</v>
      </c>
      <c r="AT205" s="35">
        <f t="shared" ref="AT205" si="3548">IF(ISNUMBER(I205/I$20),I205/I$20,"…")</f>
        <v>1.7514124293785311E-2</v>
      </c>
      <c r="AU205" s="35">
        <f t="shared" ref="AU205" si="3549">IF(ISNUMBER(J205/J$20),J205/J$20,"…")</f>
        <v>1.6091954022988506E-2</v>
      </c>
      <c r="AV205" s="35">
        <f t="shared" ref="AV205" si="3550">IF(ISNUMBER(K205/K$20),K205/K$20,"…")</f>
        <v>6.0961842402348157E-3</v>
      </c>
      <c r="AW205" s="35">
        <f t="shared" ref="AW205" si="3551">IF(ISNUMBER(L205/L$20),L205/L$20,"…")</f>
        <v>6.2995326153220885E-3</v>
      </c>
      <c r="AX205" s="35">
        <f t="shared" ref="AX205" si="3552">IF(ISNUMBER(M205/M$20),M205/M$20,"…")</f>
        <v>6.1998541210795044E-3</v>
      </c>
      <c r="AY205" s="35">
        <f t="shared" ref="AY205" si="3553">IF(ISNUMBER(N205/N$20),N205/N$20,"…")</f>
        <v>6.1298873426110009E-3</v>
      </c>
      <c r="AZ205" s="35">
        <f t="shared" ref="AZ205" si="3554">IF(ISNUMBER(O205/O$20),O205/O$20,"…")</f>
        <v>5.3667262969588547E-3</v>
      </c>
      <c r="BA205" s="35">
        <f t="shared" ref="BA205" si="3555">IF(ISNUMBER(P205/P$20),P205/P$20,"…")</f>
        <v>1.5120967741935483E-2</v>
      </c>
      <c r="BB205" s="35">
        <f t="shared" ref="BB205" si="3556">IF(ISNUMBER(Q205/Q$20),Q205/Q$20,"…")</f>
        <v>1.5616585891222402E-2</v>
      </c>
      <c r="BC205" s="35">
        <f t="shared" ref="BC205" si="3557">IF(ISNUMBER(R205/R$20),R205/R$20,"…")</f>
        <v>1.0793237971391418E-2</v>
      </c>
      <c r="BD205" s="35">
        <f t="shared" ref="BD205" si="3558">IF(ISNUMBER(S205/S$20),S205/S$20,"…")</f>
        <v>9.9975615703486957E-3</v>
      </c>
      <c r="BE205" s="35">
        <f t="shared" ref="BE205" si="3559">IF(ISNUMBER(T205/T$20),T205/T$20,"…")</f>
        <v>1.309880239520958E-2</v>
      </c>
      <c r="BF205" s="35">
        <f t="shared" ref="BF205" si="3560">IF(ISNUMBER(U205/U$20),U205/U$20,"…")</f>
        <v>1.2949292024688371E-2</v>
      </c>
      <c r="BG205" s="35">
        <f t="shared" ref="BG205" si="3561">IF(ISNUMBER(V205/V$20),V205/V$20,"…")</f>
        <v>1.5656202572090425E-2</v>
      </c>
      <c r="BH205" s="35">
        <f t="shared" ref="BH205" si="3562">IF(ISNUMBER(W205/W$20),W205/W$20,"…")</f>
        <v>1.2717344446041098E-2</v>
      </c>
      <c r="BI205" s="35">
        <f t="shared" ref="BI205" si="3563">IF(ISNUMBER(X205/X$20),X205/X$20,"…")</f>
        <v>9.3495934959349596E-3</v>
      </c>
      <c r="BJ205" s="35">
        <f t="shared" ref="BJ205" si="3564">IF(ISNUMBER(Y205/Y$20),Y205/Y$20,"…")</f>
        <v>1.4049714373938552E-2</v>
      </c>
      <c r="BK205" s="35">
        <f t="shared" ref="BK205" si="3565">IF(ISNUMBER(Z205/Z$20),Z205/Z$20,"…")</f>
        <v>1.1320015667841753E-2</v>
      </c>
      <c r="BL205" s="35">
        <f t="shared" ref="BL205" si="3566">IF(ISNUMBER(AA205/AA$20),AA205/AA$20,"…")</f>
        <v>9.3587750917689064E-3</v>
      </c>
      <c r="BM205" s="35">
        <f t="shared" ref="BM205" si="3567">IF(ISNUMBER(AB205/AB$20),AB205/AB$20,"…")</f>
        <v>6.4526174831054786E-2</v>
      </c>
      <c r="BN205" s="35">
        <f t="shared" ref="BN205" si="3568">IF(ISNUMBER(AC205/AC$20),AC205/AC$20,"…")</f>
        <v>0.1280558789289872</v>
      </c>
      <c r="BO205" s="35">
        <f t="shared" ref="BO205" si="3569">IF(ISNUMBER(AD205/AD$20),AD205/AD$20,"…")</f>
        <v>0.17749514441451036</v>
      </c>
      <c r="BP205" s="35">
        <f t="shared" ref="BP205:BU205" si="3570">IF(ISNUMBER(AE205/AE$20),AE205/AE$20,"…")</f>
        <v>0.20556983984387103</v>
      </c>
      <c r="BQ205" s="35">
        <f t="shared" si="3570"/>
        <v>0.21580222061460069</v>
      </c>
      <c r="BR205" s="35">
        <f t="shared" si="3570"/>
        <v>0.27568721643981853</v>
      </c>
      <c r="BS205" s="35">
        <f t="shared" si="3570"/>
        <v>0.33632160287695867</v>
      </c>
      <c r="BT205" s="35">
        <f t="shared" si="3570"/>
        <v>0.3459838144703466</v>
      </c>
      <c r="BU205" s="35">
        <f t="shared" si="3570"/>
        <v>0.32440156382176094</v>
      </c>
    </row>
    <row r="206" spans="1:73">
      <c r="A206" s="34" t="s">
        <v>19</v>
      </c>
      <c r="B206" s="1" t="s">
        <v>212</v>
      </c>
      <c r="C206" s="1" t="s">
        <v>212</v>
      </c>
      <c r="D206" s="1" t="s">
        <v>212</v>
      </c>
      <c r="E206" s="1" t="s">
        <v>212</v>
      </c>
      <c r="F206" s="1" t="s">
        <v>212</v>
      </c>
      <c r="G206" s="1" t="s">
        <v>212</v>
      </c>
      <c r="H206" s="1">
        <v>16.312999999999999</v>
      </c>
      <c r="I206" s="1">
        <v>16.135999999999999</v>
      </c>
      <c r="J206" s="1">
        <v>15.808</v>
      </c>
      <c r="K206" s="1">
        <v>15.87</v>
      </c>
      <c r="L206" s="1">
        <v>15.167</v>
      </c>
      <c r="M206" s="1">
        <v>14.45</v>
      </c>
      <c r="N206" s="1">
        <v>13.952</v>
      </c>
      <c r="O206" s="1">
        <v>16.305</v>
      </c>
      <c r="P206" s="1">
        <v>18.626000000000001</v>
      </c>
      <c r="Q206" s="68">
        <f>'Table 3.1 DomesticCentralBank'!E21</f>
        <v>20.029</v>
      </c>
      <c r="R206" s="68">
        <f>'Table 3.1 DomesticCentralBank'!I21</f>
        <v>21.023</v>
      </c>
      <c r="S206" s="68">
        <f>'Table 3.1 DomesticCentralBank'!M21</f>
        <v>19.013000000000002</v>
      </c>
      <c r="T206" s="68">
        <f>'Table 3.1 DomesticCentralBank'!Q21</f>
        <v>18.292000000000002</v>
      </c>
      <c r="U206" s="68">
        <f>'Table 3.1 DomesticCentralBank'!U21</f>
        <v>20.341999999999999</v>
      </c>
      <c r="V206" s="68">
        <f>'Table 3.1 DomesticCentralBank'!Y21</f>
        <v>23.263000000000002</v>
      </c>
      <c r="W206" s="68">
        <f>'Table 3.1 DomesticCentralBank'!AC21</f>
        <v>26.106000000000002</v>
      </c>
      <c r="X206" s="68">
        <f>'Table 3.1 DomesticCentralBank'!AG21</f>
        <v>35.313000000000002</v>
      </c>
      <c r="Y206" s="68">
        <f>'Table 3.1 DomesticCentralBank'!AK21</f>
        <v>37.601999999999997</v>
      </c>
      <c r="Z206" s="68">
        <f>'Table 3.1 DomesticCentralBank'!AO21</f>
        <v>37.851999999999997</v>
      </c>
      <c r="AA206" s="68">
        <f>'Table 3.1 DomesticCentralBank'!AS21</f>
        <v>40.28</v>
      </c>
      <c r="AB206" s="68">
        <f>'Table 3.1 DomesticCentralBank'!AW21</f>
        <v>88.918999999999997</v>
      </c>
      <c r="AC206" s="68">
        <f>'Table 3.1 DomesticCentralBank'!BA21</f>
        <v>143.13900000000001</v>
      </c>
      <c r="AD206" s="68">
        <f>'Table 3.1 DomesticCentralBank'!BE21</f>
        <v>202.959</v>
      </c>
      <c r="AE206" s="68">
        <f>'Table 3.1 DomesticCentralBank'!BI21</f>
        <v>226.88900000000001</v>
      </c>
      <c r="AF206" s="68">
        <f>'Table 3.1 DomesticCentralBank'!BM21</f>
        <v>222.30199999999999</v>
      </c>
      <c r="AG206" s="68">
        <f>'Table 3.1 DomesticCentralBank'!BQ21</f>
        <v>313.28500000000003</v>
      </c>
      <c r="AH206" s="68">
        <f>'Table 3.1 DomesticCentralBank'!BU21</f>
        <v>393.726</v>
      </c>
      <c r="AI206" s="68">
        <f>'Table 3.1 DomesticCentralBank'!BY21</f>
        <v>420.69900000000001</v>
      </c>
      <c r="AJ206" s="68">
        <f>'Table 3.1 DomesticCentralBank'!CC21</f>
        <v>409.505</v>
      </c>
      <c r="AL206" t="s">
        <v>19</v>
      </c>
      <c r="AM206" s="35" t="str">
        <f>IF(ISNUMBER(B206/B$21),B206/B$21,"…")</f>
        <v>…</v>
      </c>
      <c r="AN206" s="35" t="str">
        <f t="shared" ref="AN206" si="3571">IF(ISNUMBER(C206/C$21),C206/C$21,"…")</f>
        <v>…</v>
      </c>
      <c r="AO206" s="35" t="str">
        <f t="shared" ref="AO206" si="3572">IF(ISNUMBER(D206/D$21),D206/D$21,"…")</f>
        <v>…</v>
      </c>
      <c r="AP206" s="35" t="str">
        <f t="shared" ref="AP206" si="3573">IF(ISNUMBER(E206/E$21),E206/E$21,"…")</f>
        <v>…</v>
      </c>
      <c r="AQ206" s="35" t="str">
        <f t="shared" ref="AQ206" si="3574">IF(ISNUMBER(F206/F$21),F206/F$21,"…")</f>
        <v>…</v>
      </c>
      <c r="AR206" s="35" t="str">
        <f t="shared" ref="AR206" si="3575">IF(ISNUMBER(G206/G$21),G206/G$21,"…")</f>
        <v>…</v>
      </c>
      <c r="AS206" s="35">
        <f t="shared" ref="AS206" si="3576">IF(ISNUMBER(H206/H$21),H206/H$21,"…")</f>
        <v>5.5186062246278748E-2</v>
      </c>
      <c r="AT206" s="35">
        <f t="shared" ref="AT206" si="3577">IF(ISNUMBER(I206/I$21),I206/I$21,"…")</f>
        <v>4.97563983965464E-2</v>
      </c>
      <c r="AU206" s="35">
        <f t="shared" ref="AU206" si="3578">IF(ISNUMBER(J206/J$21),J206/J$21,"…")</f>
        <v>4.7671893848009649E-2</v>
      </c>
      <c r="AV206" s="35">
        <f t="shared" ref="AV206" si="3579">IF(ISNUMBER(K206/K$21),K206/K$21,"…")</f>
        <v>4.5814087759815242E-2</v>
      </c>
      <c r="AW206" s="35">
        <f t="shared" ref="AW206" si="3580">IF(ISNUMBER(L206/L$21),L206/L$21,"…")</f>
        <v>4.1874654886802871E-2</v>
      </c>
      <c r="AX206" s="35">
        <f t="shared" ref="AX206" si="3581">IF(ISNUMBER(M206/M$21),M206/M$21,"…")</f>
        <v>3.8578907883179324E-2</v>
      </c>
      <c r="AY206" s="35">
        <f t="shared" ref="AY206" si="3582">IF(ISNUMBER(N206/N$21),N206/N$21,"…")</f>
        <v>3.6824032748896098E-2</v>
      </c>
      <c r="AZ206" s="35">
        <f t="shared" ref="AZ206" si="3583">IF(ISNUMBER(O206/O$21),O206/O$21,"…")</f>
        <v>4.2444910125082981E-2</v>
      </c>
      <c r="BA206" s="35">
        <f t="shared" ref="BA206" si="3584">IF(ISNUMBER(P206/P$21),P206/P$21,"…")</f>
        <v>4.8660440206387573E-2</v>
      </c>
      <c r="BB206" s="35">
        <f t="shared" ref="BB206" si="3585">IF(ISNUMBER(Q206/Q$21),Q206/Q$21,"…")</f>
        <v>5.1371163000656604E-2</v>
      </c>
      <c r="BC206" s="35">
        <f t="shared" ref="BC206" si="3586">IF(ISNUMBER(R206/R$21),R206/R$21,"…")</f>
        <v>5.3428518421567608E-2</v>
      </c>
      <c r="BD206" s="35">
        <f t="shared" ref="BD206" si="3587">IF(ISNUMBER(S206/S$21),S206/S$21,"…")</f>
        <v>4.848622402660329E-2</v>
      </c>
      <c r="BE206" s="35">
        <f t="shared" ref="BE206" si="3588">IF(ISNUMBER(T206/T$21),T206/T$21,"…")</f>
        <v>4.7553436523493357E-2</v>
      </c>
      <c r="BF206" s="35">
        <f t="shared" ref="BF206" si="3589">IF(ISNUMBER(U206/U$21),U206/U$21,"…")</f>
        <v>4.6166660236348245E-2</v>
      </c>
      <c r="BG206" s="35">
        <f t="shared" ref="BG206" si="3590">IF(ISNUMBER(V206/V$21),V206/V$21,"…")</f>
        <v>4.0845602114005293E-2</v>
      </c>
      <c r="BH206" s="35">
        <f t="shared" ref="BH206" si="3591">IF(ISNUMBER(W206/W$21),W206/W$21,"…")</f>
        <v>4.0215480788042268E-2</v>
      </c>
      <c r="BI206" s="35">
        <f t="shared" ref="BI206" si="3592">IF(ISNUMBER(X206/X$21),X206/X$21,"…")</f>
        <v>4.7524840419733448E-2</v>
      </c>
      <c r="BJ206" s="35">
        <f t="shared" ref="BJ206" si="3593">IF(ISNUMBER(Y206/Y$21),Y206/Y$21,"…")</f>
        <v>4.0527563205085507E-2</v>
      </c>
      <c r="BK206" s="35">
        <f t="shared" ref="BK206" si="3594">IF(ISNUMBER(Z206/Z$21),Z206/Z$21,"…")</f>
        <v>3.6899800644371976E-2</v>
      </c>
      <c r="BL206" s="35">
        <f t="shared" ref="BL206" si="3595">IF(ISNUMBER(AA206/AA$21),AA206/AA$21,"…")</f>
        <v>3.7118779171831012E-2</v>
      </c>
      <c r="BM206" s="35">
        <f t="shared" ref="BM206" si="3596">IF(ISNUMBER(AB206/AB$21),AB206/AB$21,"…")</f>
        <v>7.981032717037255E-2</v>
      </c>
      <c r="BN206" s="35">
        <f t="shared" ref="BN206" si="3597">IF(ISNUMBER(AC206/AC$21),AC206/AC$21,"…")</f>
        <v>0.12494075441559634</v>
      </c>
      <c r="BO206" s="35">
        <f t="shared" ref="BO206" si="3598">IF(ISNUMBER(AD206/AD$21),AD206/AD$21,"…")</f>
        <v>0.17139664974310645</v>
      </c>
      <c r="BP206" s="35">
        <f t="shared" ref="BP206:BU206" si="3599">IF(ISNUMBER(AE206/AE$21),AE206/AE$21,"…")</f>
        <v>0.18755156058068581</v>
      </c>
      <c r="BQ206" s="35">
        <f t="shared" si="3599"/>
        <v>0.18156528614039616</v>
      </c>
      <c r="BR206" s="35">
        <f t="shared" si="3599"/>
        <v>0.23259431174624107</v>
      </c>
      <c r="BS206" s="35">
        <f t="shared" si="3599"/>
        <v>0.27544766909844942</v>
      </c>
      <c r="BT206" s="35">
        <f t="shared" si="3599"/>
        <v>0.27970055282044803</v>
      </c>
      <c r="BU206" s="35">
        <f t="shared" si="3599"/>
        <v>0.25994144882421572</v>
      </c>
    </row>
    <row r="207" spans="1:73">
      <c r="A207" s="34" t="s">
        <v>20</v>
      </c>
      <c r="B207" s="1" t="s">
        <v>212</v>
      </c>
      <c r="C207" s="1" t="s">
        <v>212</v>
      </c>
      <c r="D207" s="1" t="s">
        <v>212</v>
      </c>
      <c r="E207" s="1" t="s">
        <v>212</v>
      </c>
      <c r="F207" s="1" t="s">
        <v>212</v>
      </c>
      <c r="G207" s="1" t="s">
        <v>212</v>
      </c>
      <c r="H207" s="1">
        <v>60.005000000000003</v>
      </c>
      <c r="I207" s="1">
        <v>48.295000000000002</v>
      </c>
      <c r="J207" s="1">
        <v>44.121000000000002</v>
      </c>
      <c r="K207" s="1">
        <v>27.312000000000001</v>
      </c>
      <c r="L207" s="1">
        <v>26.67</v>
      </c>
      <c r="M207" s="1">
        <v>19.693999999999999</v>
      </c>
      <c r="N207" s="1">
        <v>0</v>
      </c>
      <c r="O207" s="1">
        <v>0</v>
      </c>
      <c r="P207" s="1">
        <v>0</v>
      </c>
      <c r="Q207" s="68">
        <f>'Table 3.1 DomesticCentralBank'!E22</f>
        <v>0</v>
      </c>
      <c r="R207" s="68">
        <f>'Table 3.1 DomesticCentralBank'!I22</f>
        <v>0</v>
      </c>
      <c r="S207" s="68">
        <f>'Table 3.1 DomesticCentralBank'!M22</f>
        <v>0</v>
      </c>
      <c r="T207" s="68">
        <f>'Table 3.1 DomesticCentralBank'!Q22</f>
        <v>0</v>
      </c>
      <c r="U207" s="68">
        <f>'Table 3.1 DomesticCentralBank'!U22</f>
        <v>0</v>
      </c>
      <c r="V207" s="68">
        <f>'Table 3.1 DomesticCentralBank'!Y22</f>
        <v>0</v>
      </c>
      <c r="W207" s="68">
        <f>'Table 3.1 DomesticCentralBank'!AC22</f>
        <v>0</v>
      </c>
      <c r="X207" s="68">
        <f>'Table 3.1 DomesticCentralBank'!AG22</f>
        <v>0</v>
      </c>
      <c r="Y207" s="68">
        <f>'Table 3.1 DomesticCentralBank'!AK22</f>
        <v>2.9889999999999999</v>
      </c>
      <c r="Z207" s="68">
        <f>'Table 3.1 DomesticCentralBank'!AO22</f>
        <v>9.2479999999999993</v>
      </c>
      <c r="AA207" s="68">
        <f>'Table 3.1 DomesticCentralBank'!AS22</f>
        <v>10.474</v>
      </c>
      <c r="AB207" s="68">
        <f>'Table 3.1 DomesticCentralBank'!AW22</f>
        <v>156.286</v>
      </c>
      <c r="AC207" s="68">
        <f>'Table 3.1 DomesticCentralBank'!BA22</f>
        <v>281.50599999999997</v>
      </c>
      <c r="AD207" s="68">
        <f>'Table 3.1 DomesticCentralBank'!BE22</f>
        <v>337.89400000000001</v>
      </c>
      <c r="AE207" s="68">
        <f>'Table 3.1 DomesticCentralBank'!BI22</f>
        <v>377.262</v>
      </c>
      <c r="AF207" s="68">
        <f>'Table 3.1 DomesticCentralBank'!BM22</f>
        <v>358.03500000000003</v>
      </c>
      <c r="AG207" s="68">
        <f>'Table 3.1 DomesticCentralBank'!BQ22</f>
        <v>364.74299999999999</v>
      </c>
      <c r="AH207" s="68">
        <f>'Table 3.1 DomesticCentralBank'!BU22</f>
        <v>433.42500000000001</v>
      </c>
      <c r="AI207" s="68">
        <f>'Table 3.1 DomesticCentralBank'!BY22</f>
        <v>357.37299999999999</v>
      </c>
      <c r="AJ207" s="68">
        <f>'Table 3.1 DomesticCentralBank'!CC22</f>
        <v>271.65899999999999</v>
      </c>
      <c r="AL207" s="34" t="s">
        <v>20</v>
      </c>
      <c r="AM207" s="35" t="str">
        <f>IF(ISNUMBER(B207/B$22),B207/B$22,"…")</f>
        <v>…</v>
      </c>
      <c r="AN207" s="35" t="str">
        <f t="shared" ref="AN207" si="3600">IF(ISNUMBER(C207/C$22),C207/C$22,"…")</f>
        <v>…</v>
      </c>
      <c r="AO207" s="35" t="str">
        <f t="shared" ref="AO207" si="3601">IF(ISNUMBER(D207/D$22),D207/D$22,"…")</f>
        <v>…</v>
      </c>
      <c r="AP207" s="35" t="str">
        <f t="shared" ref="AP207" si="3602">IF(ISNUMBER(E207/E$22),E207/E$22,"…")</f>
        <v>…</v>
      </c>
      <c r="AQ207" s="35" t="str">
        <f t="shared" ref="AQ207" si="3603">IF(ISNUMBER(F207/F$22),F207/F$22,"…")</f>
        <v>…</v>
      </c>
      <c r="AR207" s="35" t="str">
        <f t="shared" ref="AR207" si="3604">IF(ISNUMBER(G207/G$22),G207/G$22,"…")</f>
        <v>…</v>
      </c>
      <c r="AS207" s="35">
        <f t="shared" ref="AS207" si="3605">IF(ISNUMBER(H207/H$22),H207/H$22,"…")</f>
        <v>4.580534351145038E-2</v>
      </c>
      <c r="AT207" s="35">
        <f t="shared" ref="AT207" si="3606">IF(ISNUMBER(I207/I$22),I207/I$22,"…")</f>
        <v>3.5587673747357364E-2</v>
      </c>
      <c r="AU207" s="35">
        <f t="shared" ref="AU207" si="3607">IF(ISNUMBER(J207/J$22),J207/J$22,"…")</f>
        <v>3.2187981723593793E-2</v>
      </c>
      <c r="AV207" s="35">
        <f t="shared" ref="AV207" si="3608">IF(ISNUMBER(K207/K$22),K207/K$22,"…")</f>
        <v>1.9177149196563676E-2</v>
      </c>
      <c r="AW207" s="35">
        <f t="shared" ref="AW207" si="3609">IF(ISNUMBER(L207/L$22),L207/L$22,"…")</f>
        <v>1.9371568029286152E-2</v>
      </c>
      <c r="AX207" s="35">
        <f t="shared" ref="AX207" si="3610">IF(ISNUMBER(M207/M$22),M207/M$22,"…")</f>
        <v>1.6209720564632289E-2</v>
      </c>
      <c r="AY207" s="35">
        <f t="shared" ref="AY207" si="3611">IF(ISNUMBER(N207/N$22),N207/N$22,"…")</f>
        <v>0</v>
      </c>
      <c r="AZ207" s="35">
        <f t="shared" ref="AZ207" si="3612">IF(ISNUMBER(O207/O$22),O207/O$22,"…")</f>
        <v>0</v>
      </c>
      <c r="BA207" s="35">
        <f t="shared" ref="BA207" si="3613">IF(ISNUMBER(P207/P$22),P207/P$22,"…")</f>
        <v>0</v>
      </c>
      <c r="BB207" s="35">
        <f t="shared" ref="BB207" si="3614">IF(ISNUMBER(Q207/Q$22),Q207/Q$22,"…")</f>
        <v>0</v>
      </c>
      <c r="BC207" s="35">
        <f t="shared" ref="BC207" si="3615">IF(ISNUMBER(R207/R$22),R207/R$22,"…")</f>
        <v>0</v>
      </c>
      <c r="BD207" s="35">
        <f t="shared" ref="BD207" si="3616">IF(ISNUMBER(S207/S$22),S207/S$22,"…")</f>
        <v>0</v>
      </c>
      <c r="BE207" s="35">
        <f t="shared" ref="BE207" si="3617">IF(ISNUMBER(T207/T$22),T207/T$22,"…")</f>
        <v>0</v>
      </c>
      <c r="BF207" s="35">
        <f t="shared" ref="BF207" si="3618">IF(ISNUMBER(U207/U$22),U207/U$22,"…")</f>
        <v>0</v>
      </c>
      <c r="BG207" s="35">
        <f t="shared" ref="BG207" si="3619">IF(ISNUMBER(V207/V$22),V207/V$22,"…")</f>
        <v>0</v>
      </c>
      <c r="BH207" s="35">
        <f t="shared" ref="BH207" si="3620">IF(ISNUMBER(W207/W$22),W207/W$22,"…")</f>
        <v>0</v>
      </c>
      <c r="BI207" s="35">
        <f t="shared" ref="BI207" si="3621">IF(ISNUMBER(X207/X$22),X207/X$22,"…")</f>
        <v>0</v>
      </c>
      <c r="BJ207" s="35">
        <f t="shared" ref="BJ207" si="3622">IF(ISNUMBER(Y207/Y$22),Y207/Y$22,"…")</f>
        <v>2.1123197213914597E-3</v>
      </c>
      <c r="BK207" s="35">
        <f t="shared" ref="BK207" si="3623">IF(ISNUMBER(Z207/Z$22),Z207/Z$22,"…")</f>
        <v>5.960479596894208E-3</v>
      </c>
      <c r="BL207" s="35">
        <f t="shared" ref="BL207" si="3624">IF(ISNUMBER(AA207/AA$22),AA207/AA$22,"…")</f>
        <v>5.7839953303929241E-3</v>
      </c>
      <c r="BM207" s="35">
        <f t="shared" ref="BM207" si="3625">IF(ISNUMBER(AB207/AB$22),AB207/AB$22,"…")</f>
        <v>8.3074554796377348E-2</v>
      </c>
      <c r="BN207" s="35">
        <f t="shared" ref="BN207" si="3626">IF(ISNUMBER(AC207/AC$22),AC207/AC$22,"…")</f>
        <v>0.14943740537602215</v>
      </c>
      <c r="BO207" s="35">
        <f t="shared" ref="BO207" si="3627">IF(ISNUMBER(AD207/AD$22),AD207/AD$22,"…")</f>
        <v>0.17741092017994481</v>
      </c>
      <c r="BP207" s="35">
        <f t="shared" ref="BP207:BU207" si="3628">IF(ISNUMBER(AE207/AE$22),AE207/AE$22,"…")</f>
        <v>0.19774735061049439</v>
      </c>
      <c r="BQ207" s="35">
        <f t="shared" si="3628"/>
        <v>0.19927865950892076</v>
      </c>
      <c r="BR207" s="35">
        <f t="shared" si="3628"/>
        <v>0.18098066360023221</v>
      </c>
      <c r="BS207" s="35">
        <f t="shared" si="3628"/>
        <v>0.2161920177173455</v>
      </c>
      <c r="BT207" s="35">
        <f t="shared" si="3628"/>
        <v>0.18118568474249561</v>
      </c>
      <c r="BU207" s="35">
        <f t="shared" si="3628"/>
        <v>0.13899888303144142</v>
      </c>
    </row>
    <row r="208" spans="1:73">
      <c r="A208" s="34" t="s">
        <v>21</v>
      </c>
      <c r="B208" s="1">
        <v>4.3099999999999996</v>
      </c>
      <c r="C208" s="1">
        <v>4.62</v>
      </c>
      <c r="D208" s="1">
        <v>4.95</v>
      </c>
      <c r="E208" s="1">
        <v>4.99</v>
      </c>
      <c r="F208" s="1">
        <v>5.0199999999999996</v>
      </c>
      <c r="G208" s="1">
        <v>5.13</v>
      </c>
      <c r="H208" s="1">
        <v>5.19</v>
      </c>
      <c r="I208" s="1">
        <v>5.26</v>
      </c>
      <c r="J208" s="1">
        <v>7.12</v>
      </c>
      <c r="K208" s="1">
        <v>7.22</v>
      </c>
      <c r="L208" s="1">
        <v>7.14</v>
      </c>
      <c r="M208" s="1">
        <v>7.7</v>
      </c>
      <c r="N208" s="1">
        <v>8.32</v>
      </c>
      <c r="O208" s="1">
        <v>9.36</v>
      </c>
      <c r="P208" s="1">
        <v>10.039999999999999</v>
      </c>
      <c r="Q208" s="68">
        <f>'Table 3.1 DomesticCentralBank'!E23</f>
        <v>9.81</v>
      </c>
      <c r="R208" s="68">
        <f>'Table 3.1 DomesticCentralBank'!I23</f>
        <v>3.3</v>
      </c>
      <c r="S208" s="68">
        <f>'Table 3.1 DomesticCentralBank'!M23</f>
        <v>2.8</v>
      </c>
      <c r="T208" s="68">
        <f>'Table 3.1 DomesticCentralBank'!Q23</f>
        <v>2.27</v>
      </c>
      <c r="U208" s="68">
        <f>'Table 3.1 DomesticCentralBank'!U23</f>
        <v>1.45</v>
      </c>
      <c r="V208" s="68">
        <f>'Table 3.1 DomesticCentralBank'!Y23</f>
        <v>1.268</v>
      </c>
      <c r="W208" s="68">
        <f>'Table 3.1 DomesticCentralBank'!AC23</f>
        <v>1.2230000000000001</v>
      </c>
      <c r="X208" s="68">
        <f>'Table 3.1 DomesticCentralBank'!AG23</f>
        <v>1.256</v>
      </c>
      <c r="Y208" s="68">
        <f>'Table 3.1 DomesticCentralBank'!AK23</f>
        <v>1.2909999999999999</v>
      </c>
      <c r="Z208" s="68">
        <f>'Table 3.1 DomesticCentralBank'!AO23</f>
        <v>1.323</v>
      </c>
      <c r="AA208" s="68">
        <f>'Table 3.1 DomesticCentralBank'!AS23</f>
        <v>1.5920000000000001</v>
      </c>
      <c r="AB208" s="68">
        <f>'Table 3.1 DomesticCentralBank'!AW23</f>
        <v>1.5840000000000001</v>
      </c>
      <c r="AC208" s="68">
        <f>'Table 3.1 DomesticCentralBank'!BA23</f>
        <v>1.53</v>
      </c>
      <c r="AD208" s="68">
        <f>'Table 3.1 DomesticCentralBank'!BE23</f>
        <v>1.577</v>
      </c>
      <c r="AE208" s="68">
        <f>'Table 3.1 DomesticCentralBank'!BI23</f>
        <v>1.4970000000000001</v>
      </c>
      <c r="AF208" s="68">
        <f>'Table 3.1 DomesticCentralBank'!BM23</f>
        <v>1.484</v>
      </c>
      <c r="AG208" s="68">
        <f>'Table 3.1 DomesticCentralBank'!BQ23</f>
        <v>1.4219999999999999</v>
      </c>
      <c r="AH208" s="68">
        <f>'Table 3.1 DomesticCentralBank'!BU23</f>
        <v>1.355</v>
      </c>
      <c r="AI208" s="68">
        <f>'Table 3.1 DomesticCentralBank'!BY23</f>
        <v>1.1120000000000001</v>
      </c>
      <c r="AJ208" s="68">
        <f>'Table 3.1 DomesticCentralBank'!CC23</f>
        <v>1.234</v>
      </c>
      <c r="AL208" s="34" t="s">
        <v>21</v>
      </c>
      <c r="AM208" s="35">
        <f>IF(ISNUMBER(B208/B$23),B208/B$23,"…")</f>
        <v>5.1355988751727748E-2</v>
      </c>
      <c r="AN208" s="35">
        <f t="shared" ref="AN208" si="3629">IF(ISNUMBER(C208/C$23),C208/C$23,"…")</f>
        <v>4.81515836868271E-2</v>
      </c>
      <c r="AO208" s="35">
        <f t="shared" ref="AO208" si="3630">IF(ISNUMBER(D208/D$23),D208/D$23,"…")</f>
        <v>4.5846068352320093E-2</v>
      </c>
      <c r="AP208" s="35">
        <f t="shared" ref="AP208" si="3631">IF(ISNUMBER(E208/E$23),E208/E$23,"…")</f>
        <v>3.9123139886785945E-2</v>
      </c>
      <c r="AQ208" s="35">
        <f t="shared" ref="AQ208" si="3632">IF(ISNUMBER(F208/F$23),F208/F$23,"…")</f>
        <v>3.3837754035927335E-2</v>
      </c>
      <c r="AR208" s="35">
        <f t="shared" ref="AR208" si="3633">IF(ISNUMBER(G208/G$23),G208/G$23,"…")</f>
        <v>3.1860187807422863E-2</v>
      </c>
      <c r="AS208" s="35">
        <f t="shared" ref="AS208" si="3634">IF(ISNUMBER(H208/H$23),H208/H$23,"…")</f>
        <v>3.0203041254211846E-2</v>
      </c>
      <c r="AT208" s="35">
        <f t="shared" ref="AT208" si="3635">IF(ISNUMBER(I208/I$23),I208/I$23,"…")</f>
        <v>2.9116593690666638E-2</v>
      </c>
      <c r="AU208" s="35">
        <f t="shared" ref="AU208" si="3636">IF(ISNUMBER(J208/J$23),J208/J$23,"…")</f>
        <v>3.6897883035783688E-2</v>
      </c>
      <c r="AV208" s="35">
        <f t="shared" ref="AV208" si="3637">IF(ISNUMBER(K208/K$23),K208/K$23,"…")</f>
        <v>3.4770882997423487E-2</v>
      </c>
      <c r="AW208" s="35">
        <f t="shared" ref="AW208" si="3638">IF(ISNUMBER(L208/L$23),L208/L$23,"…")</f>
        <v>3.5668077071021431E-2</v>
      </c>
      <c r="AX208" s="35">
        <f t="shared" ref="AX208" si="3639">IF(ISNUMBER(M208/M$23),M208/M$23,"…")</f>
        <v>3.7408058764659587E-2</v>
      </c>
      <c r="AY208" s="35">
        <f t="shared" ref="AY208" si="3640">IF(ISNUMBER(N208/N$23),N208/N$23,"…")</f>
        <v>4.0500413766246413E-2</v>
      </c>
      <c r="AZ208" s="35">
        <f t="shared" ref="AZ208" si="3641">IF(ISNUMBER(O208/O$23),O208/O$23,"…")</f>
        <v>4.2204366528690855E-2</v>
      </c>
      <c r="BA208" s="35">
        <f t="shared" ref="BA208" si="3642">IF(ISNUMBER(P208/P$23),P208/P$23,"…")</f>
        <v>4.4369807318366622E-2</v>
      </c>
      <c r="BB208" s="35">
        <f t="shared" ref="BB208" si="3643">IF(ISNUMBER(Q208/Q$23),Q208/Q$23,"…")</f>
        <v>4.2710668959662149E-2</v>
      </c>
      <c r="BC208" s="35">
        <f t="shared" ref="BC208" si="3644">IF(ISNUMBER(R208/R$23),R208/R$23,"…")</f>
        <v>1.4597829789304656E-2</v>
      </c>
      <c r="BD208" s="35">
        <f t="shared" ref="BD208" si="3645">IF(ISNUMBER(S208/S$23),S208/S$23,"…")</f>
        <v>1.3210351253803872E-2</v>
      </c>
      <c r="BE208" s="35">
        <f t="shared" ref="BE208" si="3646">IF(ISNUMBER(T208/T$23),T208/T$23,"…")</f>
        <v>1.1246364748839445E-2</v>
      </c>
      <c r="BF208" s="35">
        <f t="shared" ref="BF208" si="3647">IF(ISNUMBER(U208/U$23),U208/U$23,"…")</f>
        <v>7.3514127387307908E-3</v>
      </c>
      <c r="BG208" s="35">
        <f t="shared" ref="BG208" si="3648">IF(ISNUMBER(V208/V$23),V208/V$23,"…")</f>
        <v>6.8585399098870072E-3</v>
      </c>
      <c r="BH208" s="35">
        <f t="shared" ref="BH208" si="3649">IF(ISNUMBER(W208/W$23),W208/W$23,"…")</f>
        <v>6.7045292576227711E-3</v>
      </c>
      <c r="BI208" s="35">
        <f t="shared" ref="BI208" si="3650">IF(ISNUMBER(X208/X$23),X208/X$23,"…")</f>
        <v>6.9282026388950172E-3</v>
      </c>
      <c r="BJ208" s="35">
        <f t="shared" ref="BJ208" si="3651">IF(ISNUMBER(Y208/Y$23),Y208/Y$23,"…")</f>
        <v>6.8661082302885245E-3</v>
      </c>
      <c r="BK208" s="35">
        <f t="shared" ref="BK208" si="3652">IF(ISNUMBER(Z208/Z$23),Z208/Z$23,"…")</f>
        <v>6.9351617418106906E-3</v>
      </c>
      <c r="BL208" s="35">
        <f t="shared" ref="BL208" si="3653">IF(ISNUMBER(AA208/AA$23),AA208/AA$23,"…")</f>
        <v>8.1587052667722385E-3</v>
      </c>
      <c r="BM208" s="35">
        <f t="shared" ref="BM208" si="3654">IF(ISNUMBER(AB208/AB$23),AB208/AB$23,"…")</f>
        <v>8.2307948121050876E-3</v>
      </c>
      <c r="BN208" s="35">
        <f t="shared" ref="BN208" si="3655">IF(ISNUMBER(AC208/AC$23),AC208/AC$23,"…")</f>
        <v>8.146661200061767E-3</v>
      </c>
      <c r="BO208" s="35">
        <f t="shared" ref="BO208" si="3656">IF(ISNUMBER(AD208/AD$23),AD208/AD$23,"…")</f>
        <v>8.210249014718056E-3</v>
      </c>
      <c r="BP208" s="35">
        <f t="shared" ref="BP208:BU208" si="3657">IF(ISNUMBER(AE208/AE$23),AE208/AE$23,"…")</f>
        <v>8.0722566729576721E-3</v>
      </c>
      <c r="BQ208" s="35">
        <f t="shared" si="3657"/>
        <v>7.9480697544881962E-3</v>
      </c>
      <c r="BR208" s="35">
        <f t="shared" si="3657"/>
        <v>7.2015679363101838E-3</v>
      </c>
      <c r="BS208" s="35">
        <f t="shared" si="3657"/>
        <v>6.7630294378949254E-3</v>
      </c>
      <c r="BT208" s="35">
        <f t="shared" si="3657"/>
        <v>5.7554552606517333E-3</v>
      </c>
      <c r="BU208" s="35">
        <f t="shared" si="3657"/>
        <v>6.1668240855959179E-3</v>
      </c>
    </row>
    <row r="209" spans="1:73">
      <c r="A209" s="34" t="s">
        <v>22</v>
      </c>
      <c r="B209" s="1" t="s">
        <v>212</v>
      </c>
      <c r="C209" s="1" t="s">
        <v>212</v>
      </c>
      <c r="D209" s="1" t="s">
        <v>212</v>
      </c>
      <c r="E209" s="1" t="s">
        <v>212</v>
      </c>
      <c r="F209" s="1" t="s">
        <v>212</v>
      </c>
      <c r="G209" s="1" t="s">
        <v>212</v>
      </c>
      <c r="H209" s="1" t="s">
        <v>212</v>
      </c>
      <c r="I209" s="1" t="s">
        <v>212</v>
      </c>
      <c r="J209" s="1" t="s">
        <v>212</v>
      </c>
      <c r="K209" s="1">
        <v>0</v>
      </c>
      <c r="L209" s="1">
        <v>0</v>
      </c>
      <c r="M209" s="1">
        <v>0</v>
      </c>
      <c r="N209" s="1">
        <v>0</v>
      </c>
      <c r="O209" s="1">
        <v>0</v>
      </c>
      <c r="P209" s="1">
        <v>0</v>
      </c>
      <c r="Q209" s="68">
        <f>'Table 3.1 DomesticCentralBank'!E24</f>
        <v>0</v>
      </c>
      <c r="R209" s="68">
        <f>'Table 3.1 DomesticCentralBank'!I24</f>
        <v>0</v>
      </c>
      <c r="S209" s="68">
        <f>'Table 3.1 DomesticCentralBank'!M24</f>
        <v>0</v>
      </c>
      <c r="T209" s="68">
        <f>'Table 3.1 DomesticCentralBank'!Q24</f>
        <v>0</v>
      </c>
      <c r="U209" s="68">
        <f>'Table 3.1 DomesticCentralBank'!U24</f>
        <v>0</v>
      </c>
      <c r="V209" s="68">
        <f>'Table 3.1 DomesticCentralBank'!Y24</f>
        <v>188.07599999999999</v>
      </c>
      <c r="W209" s="68">
        <f>'Table 3.1 DomesticCentralBank'!AC24</f>
        <v>198.27500000000001</v>
      </c>
      <c r="X209" s="68">
        <f>'Table 3.1 DomesticCentralBank'!AG24</f>
        <v>249.27199999999999</v>
      </c>
      <c r="Y209" s="68">
        <f>'Table 3.1 DomesticCentralBank'!AK24</f>
        <v>374.94900000000001</v>
      </c>
      <c r="Z209" s="68">
        <f>'Table 3.1 DomesticCentralBank'!AO24</f>
        <v>374.99099999999999</v>
      </c>
      <c r="AA209" s="68">
        <f>'Table 3.1 DomesticCentralBank'!AS24</f>
        <v>374.911</v>
      </c>
      <c r="AB209" s="68">
        <f>'Table 3.1 DomesticCentralBank'!AW24</f>
        <v>374.9</v>
      </c>
      <c r="AC209" s="68">
        <f>'Table 3.1 DomesticCentralBank'!BA24</f>
        <v>422.90499999999997</v>
      </c>
      <c r="AD209" s="68">
        <f>'Table 3.1 DomesticCentralBank'!BE24</f>
        <v>434.95600000000002</v>
      </c>
      <c r="AE209" s="68">
        <f>'Table 3.1 DomesticCentralBank'!BI24</f>
        <v>434.98700000000002</v>
      </c>
      <c r="AF209" s="68">
        <f>'Table 3.1 DomesticCentralBank'!BM24</f>
        <v>434.99</v>
      </c>
      <c r="AG209" s="68">
        <f>'Table 3.1 DomesticCentralBank'!BQ24</f>
        <v>724.93700000000001</v>
      </c>
      <c r="AH209" s="68">
        <f>'Table 3.1 DomesticCentralBank'!BU24</f>
        <v>874.947</v>
      </c>
      <c r="AI209" s="68">
        <f>'Table 3.1 DomesticCentralBank'!BY24</f>
        <v>830.82899999999995</v>
      </c>
      <c r="AJ209" s="68">
        <f>'Table 3.1 DomesticCentralBank'!CC24</f>
        <v>743.85699999999997</v>
      </c>
      <c r="AL209" s="34" t="s">
        <v>22</v>
      </c>
      <c r="AM209" s="35" t="str">
        <f>IF(ISNUMBER(B209/B$24),B209/B$24,"…")</f>
        <v>…</v>
      </c>
      <c r="AN209" s="35" t="str">
        <f t="shared" ref="AN209" si="3658">IF(ISNUMBER(C209/C$24),C209/C$24,"…")</f>
        <v>…</v>
      </c>
      <c r="AO209" s="35" t="str">
        <f t="shared" ref="AO209" si="3659">IF(ISNUMBER(D209/D$24),D209/D$24,"…")</f>
        <v>…</v>
      </c>
      <c r="AP209" s="35" t="str">
        <f t="shared" ref="AP209" si="3660">IF(ISNUMBER(E209/E$24),E209/E$24,"…")</f>
        <v>…</v>
      </c>
      <c r="AQ209" s="35" t="str">
        <f t="shared" ref="AQ209" si="3661">IF(ISNUMBER(F209/F$24),F209/F$24,"…")</f>
        <v>…</v>
      </c>
      <c r="AR209" s="35" t="str">
        <f t="shared" ref="AR209" si="3662">IF(ISNUMBER(G209/G$24),G209/G$24,"…")</f>
        <v>…</v>
      </c>
      <c r="AS209" s="35" t="str">
        <f t="shared" ref="AS209" si="3663">IF(ISNUMBER(H209/H$24),H209/H$24,"…")</f>
        <v>…</v>
      </c>
      <c r="AT209" s="35" t="str">
        <f t="shared" ref="AT209" si="3664">IF(ISNUMBER(I209/I$24),I209/I$24,"…")</f>
        <v>…</v>
      </c>
      <c r="AU209" s="35" t="str">
        <f t="shared" ref="AU209" si="3665">IF(ISNUMBER(J209/J$24),J209/J$24,"…")</f>
        <v>…</v>
      </c>
      <c r="AV209" s="35">
        <f t="shared" ref="AV209" si="3666">IF(ISNUMBER(K209/K$24),K209/K$24,"…")</f>
        <v>0</v>
      </c>
      <c r="AW209" s="35">
        <f t="shared" ref="AW209" si="3667">IF(ISNUMBER(L209/L$24),L209/L$24,"…")</f>
        <v>0</v>
      </c>
      <c r="AX209" s="35">
        <f t="shared" ref="AX209" si="3668">IF(ISNUMBER(M209/M$24),M209/M$24,"…")</f>
        <v>0</v>
      </c>
      <c r="AY209" s="35">
        <f t="shared" ref="AY209" si="3669">IF(ISNUMBER(N209/N$24),N209/N$24,"…")</f>
        <v>0</v>
      </c>
      <c r="AZ209" s="35">
        <f t="shared" ref="AZ209" si="3670">IF(ISNUMBER(O209/O$24),O209/O$24,"…")</f>
        <v>0</v>
      </c>
      <c r="BA209" s="35">
        <f t="shared" ref="BA209" si="3671">IF(ISNUMBER(P209/P$24),P209/P$24,"…")</f>
        <v>0</v>
      </c>
      <c r="BB209" s="35">
        <f t="shared" ref="BB209" si="3672">IF(ISNUMBER(Q209/Q$24),Q209/Q$24,"…")</f>
        <v>0</v>
      </c>
      <c r="BC209" s="35">
        <f t="shared" ref="BC209" si="3673">IF(ISNUMBER(R209/R$24),R209/R$24,"…")</f>
        <v>0</v>
      </c>
      <c r="BD209" s="35">
        <f t="shared" ref="BD209" si="3674">IF(ISNUMBER(S209/S$24),S209/S$24,"…")</f>
        <v>0</v>
      </c>
      <c r="BE209" s="35">
        <f t="shared" ref="BE209" si="3675">IF(ISNUMBER(T209/T$24),T209/T$24,"…")</f>
        <v>0</v>
      </c>
      <c r="BF209" s="35">
        <f t="shared" ref="BF209" si="3676">IF(ISNUMBER(U209/U$24),U209/U$24,"…")</f>
        <v>0</v>
      </c>
      <c r="BG209" s="35">
        <f t="shared" ref="BG209" si="3677">IF(ISNUMBER(V209/V$24),V209/V$24,"…")</f>
        <v>0.18706491413907828</v>
      </c>
      <c r="BH209" s="35">
        <f t="shared" ref="BH209" si="3678">IF(ISNUMBER(W209/W$24),W209/W$24,"…")</f>
        <v>0.16248692892943425</v>
      </c>
      <c r="BI209" s="35">
        <f t="shared" ref="BI209" si="3679">IF(ISNUMBER(X209/X$24),X209/X$24,"…")</f>
        <v>0.18413240111836246</v>
      </c>
      <c r="BJ209" s="35">
        <f t="shared" ref="BJ209" si="3680">IF(ISNUMBER(Y209/Y$24),Y209/Y$24,"…")</f>
        <v>0.25898005996721907</v>
      </c>
      <c r="BK209" s="35">
        <f t="shared" ref="BK209" si="3681">IF(ISNUMBER(Z209/Z$24),Z209/Z$24,"…")</f>
        <v>0.2467391812142096</v>
      </c>
      <c r="BL209" s="35">
        <f t="shared" ref="BL209" si="3682">IF(ISNUMBER(AA209/AA$24),AA209/AA$24,"…")</f>
        <v>0.23112066499644915</v>
      </c>
      <c r="BM209" s="35">
        <f t="shared" ref="BM209" si="3683">IF(ISNUMBER(AB209/AB$24),AB209/AB$24,"…")</f>
        <v>0.22263501516103476</v>
      </c>
      <c r="BN209" s="35">
        <f t="shared" ref="BN209" si="3684">IF(ISNUMBER(AC209/AC$24),AC209/AC$24,"…")</f>
        <v>0.2417752231634962</v>
      </c>
      <c r="BO209" s="35">
        <f t="shared" ref="BO209" si="3685">IF(ISNUMBER(AD209/AD$24),AD209/AD$24,"…")</f>
        <v>0.24084115777134607</v>
      </c>
      <c r="BP209" s="35">
        <f t="shared" ref="BP209:BU209" si="3686">IF(ISNUMBER(AE209/AE$24),AE209/AE$24,"…")</f>
        <v>0.23406406551837325</v>
      </c>
      <c r="BQ209" s="35">
        <f t="shared" si="3686"/>
        <v>0.22732522469132707</v>
      </c>
      <c r="BR209" s="35">
        <f t="shared" si="3686"/>
        <v>0.32561944939029763</v>
      </c>
      <c r="BS209" s="35">
        <f t="shared" si="3686"/>
        <v>0.36414157683270032</v>
      </c>
      <c r="BT209" s="35">
        <f t="shared" si="3686"/>
        <v>0.33011074693889386</v>
      </c>
      <c r="BU209" s="35">
        <f t="shared" si="3686"/>
        <v>0.27338869048472236</v>
      </c>
    </row>
    <row r="210" spans="1:73">
      <c r="A210" s="34" t="s">
        <v>23</v>
      </c>
      <c r="B210" s="1">
        <v>222.19499999999999</v>
      </c>
      <c r="C210" s="1">
        <v>237.93700000000001</v>
      </c>
      <c r="D210" s="1">
        <v>265.93200000000002</v>
      </c>
      <c r="E210" s="1">
        <v>296.21199999999999</v>
      </c>
      <c r="F210" s="1">
        <v>332.90300000000002</v>
      </c>
      <c r="G210" s="1">
        <v>364.94200000000001</v>
      </c>
      <c r="H210" s="1">
        <v>381.14100000000002</v>
      </c>
      <c r="I210" s="1">
        <v>395.38099999999997</v>
      </c>
      <c r="J210" s="1">
        <v>430.73599999999999</v>
      </c>
      <c r="K210" s="1">
        <v>454.77199999999999</v>
      </c>
      <c r="L210" s="1">
        <v>483.41699999999997</v>
      </c>
      <c r="M210" s="1">
        <v>515.49099999999999</v>
      </c>
      <c r="N210" s="1">
        <v>555.99699999999996</v>
      </c>
      <c r="O210" s="1">
        <v>629.40200000000004</v>
      </c>
      <c r="P210" s="1">
        <v>666.66499999999996</v>
      </c>
      <c r="Q210" s="68">
        <f>'Table 3.1 DomesticCentralBank'!E25</f>
        <v>717.81299999999999</v>
      </c>
      <c r="R210" s="68">
        <f>'Table 3.1 DomesticCentralBank'!I25</f>
        <v>744.21</v>
      </c>
      <c r="S210" s="68">
        <f>'Table 3.1 DomesticCentralBank'!M25</f>
        <v>778.93799999999999</v>
      </c>
      <c r="T210" s="68">
        <f>'Table 3.1 DomesticCentralBank'!Q25</f>
        <v>754.61199999999997</v>
      </c>
      <c r="U210" s="68">
        <f>'Table 3.1 DomesticCentralBank'!U25</f>
        <v>475.92099999999999</v>
      </c>
      <c r="V210" s="68">
        <f>'Table 3.1 DomesticCentralBank'!Y25</f>
        <v>776.58699999999999</v>
      </c>
      <c r="W210" s="68">
        <f>'Table 3.1 DomesticCentralBank'!AC25</f>
        <v>1016.102</v>
      </c>
      <c r="X210" s="68">
        <f>'Table 3.1 DomesticCentralBank'!AG25</f>
        <v>1672.0920000000001</v>
      </c>
      <c r="Y210" s="68">
        <f>'Table 3.1 DomesticCentralBank'!AK25</f>
        <v>1656.93</v>
      </c>
      <c r="Z210" s="68">
        <f>'Table 3.1 DomesticCentralBank'!AO25</f>
        <v>2208.8290000000002</v>
      </c>
      <c r="AA210" s="68">
        <f>'Table 3.1 DomesticCentralBank'!AS25</f>
        <v>2461.364</v>
      </c>
      <c r="AB210" s="68">
        <f>'Table 3.1 DomesticCentralBank'!AW25</f>
        <v>2461.5540000000001</v>
      </c>
      <c r="AC210" s="68">
        <f>'Table 3.1 DomesticCentralBank'!BA25</f>
        <v>2463.6010000000001</v>
      </c>
      <c r="AD210" s="68">
        <f>'Table 3.1 DomesticCentralBank'!BE25</f>
        <v>2454.2190000000001</v>
      </c>
      <c r="AE210" s="68">
        <f>'Table 3.1 DomesticCentralBank'!BI25</f>
        <v>2240.7170000000001</v>
      </c>
      <c r="AF210" s="68">
        <f>'Table 3.1 DomesticCentralBank'!BM25</f>
        <v>2328.8620000000001</v>
      </c>
      <c r="AG210" s="68">
        <f>'Table 3.1 DomesticCentralBank'!BQ25</f>
        <v>4688.9160000000002</v>
      </c>
      <c r="AH210" s="68">
        <f>'Table 3.1 DomesticCentralBank'!BU25</f>
        <v>5652.2719999999999</v>
      </c>
      <c r="AI210" s="68">
        <f>'Table 3.1 DomesticCentralBank'!BY25</f>
        <v>5500.8339999999998</v>
      </c>
      <c r="AJ210" s="68">
        <f>'Table 3.1 DomesticCentralBank'!CC25</f>
        <v>4790.5469999999996</v>
      </c>
      <c r="AL210" s="34" t="s">
        <v>23</v>
      </c>
      <c r="AM210" s="35">
        <f>IF(ISNUMBER(B210/B$25),B210/B$25,"…")</f>
        <v>7.1273113361122561E-2</v>
      </c>
      <c r="AN210" s="35">
        <f t="shared" ref="AN210" si="3687">IF(ISNUMBER(C210/C$25),C210/C$25,"…")</f>
        <v>6.9926763179394946E-2</v>
      </c>
      <c r="AO210" s="35">
        <f t="shared" ref="AO210" si="3688">IF(ISNUMBER(D210/D$25),D210/D$25,"…")</f>
        <v>7.02579973252863E-2</v>
      </c>
      <c r="AP210" s="35">
        <f t="shared" ref="AP210" si="3689">IF(ISNUMBER(E210/E$25),E210/E$25,"…")</f>
        <v>7.1133076140766707E-2</v>
      </c>
      <c r="AQ210" s="35">
        <f t="shared" ref="AQ210" si="3690">IF(ISNUMBER(F210/F$25),F210/F$25,"…")</f>
        <v>7.3733126141203101E-2</v>
      </c>
      <c r="AR210" s="35">
        <f t="shared" ref="AR210" si="3691">IF(ISNUMBER(G210/G$25),G210/G$25,"…")</f>
        <v>7.7431102418589484E-2</v>
      </c>
      <c r="AS210" s="35">
        <f t="shared" ref="AS210" si="3692">IF(ISNUMBER(H210/H$25),H210/H$25,"…")</f>
        <v>7.7623671797370036E-2</v>
      </c>
      <c r="AT210" s="35">
        <f t="shared" ref="AT210" si="3693">IF(ISNUMBER(I210/I$25),I210/I$25,"…")</f>
        <v>7.7230167310770634E-2</v>
      </c>
      <c r="AU210" s="35">
        <f t="shared" ref="AU210" si="3694">IF(ISNUMBER(J210/J$25),J210/J$25,"…")</f>
        <v>8.2081412162507236E-2</v>
      </c>
      <c r="AV210" s="35">
        <f t="shared" ref="AV210" si="3695">IF(ISNUMBER(K210/K$25),K210/K$25,"…")</f>
        <v>8.6465705814073979E-2</v>
      </c>
      <c r="AW210" s="35">
        <f t="shared" ref="AW210" si="3696">IF(ISNUMBER(L210/L$25),L210/L$25,"…")</f>
        <v>9.2180915369683189E-2</v>
      </c>
      <c r="AX210" s="35">
        <f t="shared" ref="AX210" si="3697">IF(ISNUMBER(M210/M$25),M210/M$25,"…")</f>
        <v>0.10348303270201224</v>
      </c>
      <c r="AY210" s="35">
        <f t="shared" ref="AY210" si="3698">IF(ISNUMBER(N210/N$25),N210/N$25,"…")</f>
        <v>0.10851857873465483</v>
      </c>
      <c r="AZ210" s="35">
        <f t="shared" ref="AZ210" si="3699">IF(ISNUMBER(O210/O$25),O210/O$25,"…")</f>
        <v>0.1139551940608784</v>
      </c>
      <c r="BA210" s="35">
        <f t="shared" ref="BA210" si="3700">IF(ISNUMBER(P210/P$25),P210/P$25,"…")</f>
        <v>0.11024730295836146</v>
      </c>
      <c r="BB210" s="35">
        <f t="shared" ref="BB210" si="3701">IF(ISNUMBER(Q210/Q$25),Q210/Q$25,"…")</f>
        <v>9.7769005634487288E-2</v>
      </c>
      <c r="BC210" s="35">
        <f t="shared" ref="BC210" si="3702">IF(ISNUMBER(R210/R$25),R210/R$25,"…")</f>
        <v>9.6530988534342818E-2</v>
      </c>
      <c r="BD210" s="35">
        <f t="shared" ref="BD210" si="3703">IF(ISNUMBER(S210/S$25),S210/S$25,"…")</f>
        <v>9.7594217552194815E-2</v>
      </c>
      <c r="BE210" s="35">
        <f t="shared" ref="BE210" si="3704">IF(ISNUMBER(T210/T$25),T210/T$25,"…")</f>
        <v>9.0393696259969389E-2</v>
      </c>
      <c r="BF210" s="35">
        <f t="shared" ref="BF210" si="3705">IF(ISNUMBER(U210/U$25),U210/U$25,"…")</f>
        <v>4.8768008860035843E-2</v>
      </c>
      <c r="BG210" s="35">
        <f t="shared" ref="BG210" si="3706">IF(ISNUMBER(V210/V$25),V210/V$25,"…")</f>
        <v>6.8137864351964367E-2</v>
      </c>
      <c r="BH210" s="35">
        <f t="shared" ref="BH210" si="3707">IF(ISNUMBER(W210/W$25),W210/W$25,"…")</f>
        <v>7.7509970588071506E-2</v>
      </c>
      <c r="BI210" s="35">
        <f t="shared" ref="BI210" si="3708">IF(ISNUMBER(X210/X$25),X210/X$25,"…")</f>
        <v>0.11739720288469498</v>
      </c>
      <c r="BJ210" s="35">
        <f t="shared" ref="BJ210" si="3709">IF(ISNUMBER(Y210/Y$25),Y210/Y$25,"…")</f>
        <v>0.10752493489826687</v>
      </c>
      <c r="BK210" s="35">
        <f t="shared" ref="BK210" si="3710">IF(ISNUMBER(Z210/Z$25),Z210/Z$25,"…")</f>
        <v>0.13630118562826291</v>
      </c>
      <c r="BL210" s="35">
        <f t="shared" ref="BL210" si="3711">IF(ISNUMBER(AA210/AA$25),AA210/AA$25,"…")</f>
        <v>0.14562027340260111</v>
      </c>
      <c r="BM210" s="35">
        <f t="shared" ref="BM210" si="3712">IF(ISNUMBER(AB210/AB$25),AB210/AB$25,"…")</f>
        <v>0.13958710682338868</v>
      </c>
      <c r="BN210" s="35">
        <f t="shared" ref="BN210" si="3713">IF(ISNUMBER(AC210/AC$25),AC210/AC$25,"…")</f>
        <v>0.13356445968058395</v>
      </c>
      <c r="BO210" s="35">
        <f t="shared" ref="BO210" si="3714">IF(ISNUMBER(AD210/AD$25),AD210/AD$25,"…")</f>
        <v>0.12900319703842658</v>
      </c>
      <c r="BP210" s="35">
        <f t="shared" ref="BP210:BU210" si="3715">IF(ISNUMBER(AE210/AE$25),AE210/AE$25,"…")</f>
        <v>0.11057444833233807</v>
      </c>
      <c r="BQ210" s="35">
        <f t="shared" si="3715"/>
        <v>0.10904131042365597</v>
      </c>
      <c r="BR210" s="35">
        <f t="shared" si="3715"/>
        <v>0.18237088025105014</v>
      </c>
      <c r="BS210" s="35">
        <f t="shared" si="3715"/>
        <v>0.20833806820119019</v>
      </c>
      <c r="BT210" s="35">
        <f t="shared" si="3715"/>
        <v>0.19301824128303002</v>
      </c>
      <c r="BU210" s="35">
        <f t="shared" si="3715"/>
        <v>0.15442046444178523</v>
      </c>
    </row>
    <row r="211" spans="1:73">
      <c r="A211" s="34" t="s">
        <v>145</v>
      </c>
      <c r="B211" s="1" t="s">
        <v>212</v>
      </c>
      <c r="C211" s="1" t="s">
        <v>212</v>
      </c>
      <c r="D211" s="1" t="s">
        <v>212</v>
      </c>
      <c r="E211" s="1" t="s">
        <v>212</v>
      </c>
      <c r="F211" s="1" t="s">
        <v>212</v>
      </c>
      <c r="G211" s="1" t="s">
        <v>212</v>
      </c>
      <c r="H211" s="1">
        <v>0.61499999999999999</v>
      </c>
      <c r="I211" s="1">
        <v>0.56799999999999995</v>
      </c>
      <c r="J211" s="1">
        <v>0.61799999999999999</v>
      </c>
      <c r="K211" s="1">
        <v>0.63100000000000001</v>
      </c>
      <c r="L211" s="1">
        <v>0.64500000000000002</v>
      </c>
      <c r="M211" s="1">
        <v>1</v>
      </c>
      <c r="N211" s="1">
        <v>0.92</v>
      </c>
      <c r="O211" s="1">
        <v>0</v>
      </c>
      <c r="P211" s="1">
        <v>0</v>
      </c>
      <c r="Q211" s="1">
        <v>0</v>
      </c>
      <c r="R211" s="1">
        <v>0</v>
      </c>
      <c r="S211" s="1">
        <v>0</v>
      </c>
      <c r="T211" s="1">
        <v>0</v>
      </c>
      <c r="U211" s="1">
        <v>7.3999999999999996E-2</v>
      </c>
      <c r="V211" s="1">
        <v>8.2000000000000003E-2</v>
      </c>
      <c r="W211" s="1">
        <v>9.1999999999999998E-2</v>
      </c>
      <c r="X211" s="1">
        <v>9.7000000000000003E-2</v>
      </c>
      <c r="Y211" s="1">
        <v>9.7000000000000003E-2</v>
      </c>
      <c r="Z211" s="1">
        <v>0.1</v>
      </c>
      <c r="AA211" s="1">
        <v>0.104</v>
      </c>
      <c r="AB211" s="1">
        <v>0.112</v>
      </c>
      <c r="AC211" s="1">
        <v>0.11899999999999999</v>
      </c>
      <c r="AD211" s="1">
        <v>0.129</v>
      </c>
      <c r="AE211" s="1">
        <v>0.13800000000000001</v>
      </c>
      <c r="AF211" s="1">
        <v>0.14599999999999999</v>
      </c>
      <c r="AG211" s="1">
        <v>0.151</v>
      </c>
      <c r="AH211" s="1">
        <v>5.319</v>
      </c>
      <c r="AI211" s="1">
        <v>5.7069999999999999</v>
      </c>
      <c r="AJ211" s="1">
        <v>5.47</v>
      </c>
      <c r="AL211" s="34" t="s">
        <v>145</v>
      </c>
      <c r="AM211" s="35" t="str">
        <f>IF(ISNUMBER(B211/B$26),B211/B$26,"…")</f>
        <v>…</v>
      </c>
      <c r="AN211" s="35" t="str">
        <f t="shared" ref="AN211" si="3716">IF(ISNUMBER(C211/C$26),C211/C$26,"…")</f>
        <v>…</v>
      </c>
      <c r="AO211" s="35" t="str">
        <f t="shared" ref="AO211" si="3717">IF(ISNUMBER(D211/D$26),D211/D$26,"…")</f>
        <v>…</v>
      </c>
      <c r="AP211" s="35" t="str">
        <f t="shared" ref="AP211" si="3718">IF(ISNUMBER(E211/E$26),E211/E$26,"…")</f>
        <v>…</v>
      </c>
      <c r="AQ211" s="35" t="str">
        <f t="shared" ref="AQ211" si="3719">IF(ISNUMBER(F211/F$26),F211/F$26,"…")</f>
        <v>…</v>
      </c>
      <c r="AR211" s="35" t="str">
        <f t="shared" ref="AR211" si="3720">IF(ISNUMBER(G211/G$26),G211/G$26,"…")</f>
        <v>…</v>
      </c>
      <c r="AS211" s="35">
        <f t="shared" ref="AS211" si="3721">IF(ISNUMBER(H211/H$26),H211/H$26,"…")</f>
        <v>0.16479099678456591</v>
      </c>
      <c r="AT211" s="35">
        <f t="shared" ref="AT211" si="3722">IF(ISNUMBER(I211/I$26),I211/I$26,"…")</f>
        <v>0.14042027194066747</v>
      </c>
      <c r="AU211" s="35">
        <f t="shared" ref="AU211" si="3723">IF(ISNUMBER(J211/J$26),J211/J$26,"…")</f>
        <v>0.13339089143103819</v>
      </c>
      <c r="AV211" s="35">
        <f t="shared" ref="AV211" si="3724">IF(ISNUMBER(K211/K$26),K211/K$26,"…")</f>
        <v>0.12273876677689166</v>
      </c>
      <c r="AW211" s="35">
        <f t="shared" ref="AW211" si="3725">IF(ISNUMBER(L211/L$26),L211/L$26,"…")</f>
        <v>0.1155292853304675</v>
      </c>
      <c r="AX211" s="35">
        <f t="shared" ref="AX211" si="3726">IF(ISNUMBER(M211/M$26),M211/M$26,"…")</f>
        <v>0.16385384237260364</v>
      </c>
      <c r="AY211" s="35">
        <f t="shared" ref="AY211" si="3727">IF(ISNUMBER(N211/N$26),N211/N$26,"…")</f>
        <v>0.13637711236288169</v>
      </c>
      <c r="AZ211" s="35">
        <f t="shared" ref="AZ211" si="3728">IF(ISNUMBER(O211/O$26),O211/O$26,"…")</f>
        <v>0</v>
      </c>
      <c r="BA211" s="35">
        <f t="shared" ref="BA211" si="3729">IF(ISNUMBER(P211/P$26),P211/P$26,"…")</f>
        <v>0</v>
      </c>
      <c r="BB211" s="35">
        <f t="shared" ref="BB211" si="3730">IF(ISNUMBER(Q211/Q$26),Q211/Q$26,"…")</f>
        <v>0</v>
      </c>
      <c r="BC211" s="35">
        <f t="shared" ref="BC211" si="3731">IF(ISNUMBER(R211/R$26),R211/R$26,"…")</f>
        <v>0</v>
      </c>
      <c r="BD211" s="35">
        <f t="shared" ref="BD211" si="3732">IF(ISNUMBER(S211/S$26),S211/S$26,"…")</f>
        <v>0</v>
      </c>
      <c r="BE211" s="35">
        <f t="shared" ref="BE211" si="3733">IF(ISNUMBER(T211/T$26),T211/T$26,"…")</f>
        <v>0</v>
      </c>
      <c r="BF211" s="35">
        <f t="shared" ref="BF211" si="3734">IF(ISNUMBER(U211/U$26),U211/U$26,"…")</f>
        <v>8.4090909090909077E-3</v>
      </c>
      <c r="BG211" s="35">
        <f t="shared" ref="BG211" si="3735">IF(ISNUMBER(V211/V$26),V211/V$26,"…")</f>
        <v>7.7241899020346651E-3</v>
      </c>
      <c r="BH211" s="35">
        <f t="shared" ref="BH211" si="3736">IF(ISNUMBER(W211/W$26),W211/W$26,"…")</f>
        <v>7.9701983886338052E-3</v>
      </c>
      <c r="BI211" s="35">
        <f t="shared" ref="BI211" si="3737">IF(ISNUMBER(X211/X$26),X211/X$26,"…")</f>
        <v>7.065850815850816E-3</v>
      </c>
      <c r="BJ211" s="35">
        <f t="shared" ref="BJ211" si="3738">IF(ISNUMBER(Y211/Y$26),Y211/Y$26,"…")</f>
        <v>5.9509202453987727E-3</v>
      </c>
      <c r="BK211" s="35">
        <f t="shared" ref="BK211" si="3739">IF(ISNUMBER(Z211/Z$26),Z211/Z$26,"…")</f>
        <v>5.1562338867691048E-3</v>
      </c>
      <c r="BL211" s="35">
        <f t="shared" ref="BL211" si="3740">IF(ISNUMBER(AA211/AA$26),AA211/AA$26,"…")</f>
        <v>5.2775804323556275E-3</v>
      </c>
      <c r="BM211" s="35">
        <f t="shared" ref="BM211" si="3741">IF(ISNUMBER(AB211/AB$26),AB211/AB$26,"…")</f>
        <v>5.5930087390761553E-3</v>
      </c>
      <c r="BN211" s="35">
        <f t="shared" ref="BN211" si="3742">IF(ISNUMBER(AC211/AC$26),AC211/AC$26,"…")</f>
        <v>5.8534185932120021E-3</v>
      </c>
      <c r="BO211" s="35">
        <f t="shared" ref="BO211" si="3743">IF(ISNUMBER(AD211/AD$26),AD211/AD$26,"…")</f>
        <v>6.5826402000306169E-3</v>
      </c>
      <c r="BP211" s="35">
        <f t="shared" ref="BP211:BU211" si="3744">IF(ISNUMBER(AE211/AE$26),AE211/AE$26,"…")</f>
        <v>6.2827225130890054E-3</v>
      </c>
      <c r="BQ211" s="35">
        <f t="shared" si="3744"/>
        <v>6.7598851745531994E-3</v>
      </c>
      <c r="BR211" s="35">
        <f t="shared" si="3744"/>
        <v>5.9409056930400904E-3</v>
      </c>
      <c r="BS211" s="35">
        <f t="shared" si="3744"/>
        <v>0.21468356474007103</v>
      </c>
      <c r="BT211" s="35">
        <f t="shared" si="3744"/>
        <v>0.23965900978457147</v>
      </c>
      <c r="BU211" s="35">
        <f t="shared" si="3744"/>
        <v>0.23704281504593516</v>
      </c>
    </row>
    <row r="212" spans="1:73">
      <c r="A212" s="34" t="s">
        <v>146</v>
      </c>
      <c r="B212" s="1" t="s">
        <v>212</v>
      </c>
      <c r="C212" s="1" t="s">
        <v>212</v>
      </c>
      <c r="D212" s="1" t="s">
        <v>212</v>
      </c>
      <c r="E212" s="1" t="s">
        <v>212</v>
      </c>
      <c r="F212" s="1" t="s">
        <v>212</v>
      </c>
      <c r="G212" s="1" t="s">
        <v>212</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0.19400000000000001</v>
      </c>
      <c r="AH212" s="1">
        <v>0.217</v>
      </c>
      <c r="AI212" s="1">
        <v>0.249</v>
      </c>
      <c r="AJ212" s="1">
        <v>0.26500000000000001</v>
      </c>
      <c r="AL212" s="34" t="s">
        <v>146</v>
      </c>
      <c r="AM212" s="35" t="str">
        <f>IF(ISNUMBER(B212/B$27),B212/B$27,"…")</f>
        <v>…</v>
      </c>
      <c r="AN212" s="35" t="str">
        <f t="shared" ref="AN212" si="3745">IF(ISNUMBER(C212/C$27),C212/C$27,"…")</f>
        <v>…</v>
      </c>
      <c r="AO212" s="35" t="str">
        <f t="shared" ref="AO212" si="3746">IF(ISNUMBER(D212/D$27),D212/D$27,"…")</f>
        <v>…</v>
      </c>
      <c r="AP212" s="35" t="str">
        <f t="shared" ref="AP212" si="3747">IF(ISNUMBER(E212/E$27),E212/E$27,"…")</f>
        <v>…</v>
      </c>
      <c r="AQ212" s="35" t="str">
        <f t="shared" ref="AQ212" si="3748">IF(ISNUMBER(F212/F$27),F212/F$27,"…")</f>
        <v>…</v>
      </c>
      <c r="AR212" s="35" t="str">
        <f t="shared" ref="AR212" si="3749">IF(ISNUMBER(G212/G$27),G212/G$27,"…")</f>
        <v>…</v>
      </c>
      <c r="AS212" s="35">
        <f t="shared" ref="AS212" si="3750">IF(ISNUMBER(H212/H$27),H212/H$27,"…")</f>
        <v>0</v>
      </c>
      <c r="AT212" s="35">
        <f t="shared" ref="AT212" si="3751">IF(ISNUMBER(I212/I$27),I212/I$27,"…")</f>
        <v>0</v>
      </c>
      <c r="AU212" s="35">
        <f t="shared" ref="AU212" si="3752">IF(ISNUMBER(J212/J$27),J212/J$27,"…")</f>
        <v>0</v>
      </c>
      <c r="AV212" s="35">
        <f t="shared" ref="AV212" si="3753">IF(ISNUMBER(K212/K$27),K212/K$27,"…")</f>
        <v>0</v>
      </c>
      <c r="AW212" s="35">
        <f t="shared" ref="AW212" si="3754">IF(ISNUMBER(L212/L$27),L212/L$27,"…")</f>
        <v>0</v>
      </c>
      <c r="AX212" s="35">
        <f t="shared" ref="AX212" si="3755">IF(ISNUMBER(M212/M$27),M212/M$27,"…")</f>
        <v>0</v>
      </c>
      <c r="AY212" s="35">
        <f t="shared" ref="AY212" si="3756">IF(ISNUMBER(N212/N$27),N212/N$27,"…")</f>
        <v>0</v>
      </c>
      <c r="AZ212" s="35">
        <f t="shared" ref="AZ212" si="3757">IF(ISNUMBER(O212/O$27),O212/O$27,"…")</f>
        <v>0</v>
      </c>
      <c r="BA212" s="35">
        <f t="shared" ref="BA212" si="3758">IF(ISNUMBER(P212/P$27),P212/P$27,"…")</f>
        <v>0</v>
      </c>
      <c r="BB212" s="35">
        <f t="shared" ref="BB212" si="3759">IF(ISNUMBER(Q212/Q$27),Q212/Q$27,"…")</f>
        <v>0</v>
      </c>
      <c r="BC212" s="35">
        <f t="shared" ref="BC212" si="3760">IF(ISNUMBER(R212/R$27),R212/R$27,"…")</f>
        <v>0</v>
      </c>
      <c r="BD212" s="35">
        <f t="shared" ref="BD212" si="3761">IF(ISNUMBER(S212/S$27),S212/S$27,"…")</f>
        <v>0</v>
      </c>
      <c r="BE212" s="35">
        <f t="shared" ref="BE212" si="3762">IF(ISNUMBER(T212/T$27),T212/T$27,"…")</f>
        <v>0</v>
      </c>
      <c r="BF212" s="35">
        <f t="shared" ref="BF212" si="3763">IF(ISNUMBER(U212/U$27),U212/U$27,"…")</f>
        <v>0</v>
      </c>
      <c r="BG212" s="35">
        <f t="shared" ref="BG212" si="3764">IF(ISNUMBER(V212/V$27),V212/V$27,"…")</f>
        <v>0</v>
      </c>
      <c r="BH212" s="35">
        <f t="shared" ref="BH212" si="3765">IF(ISNUMBER(W212/W$27),W212/W$27,"…")</f>
        <v>0</v>
      </c>
      <c r="BI212" s="35">
        <f t="shared" ref="BI212" si="3766">IF(ISNUMBER(X212/X$27),X212/X$27,"…")</f>
        <v>0</v>
      </c>
      <c r="BJ212" s="35">
        <f t="shared" ref="BJ212" si="3767">IF(ISNUMBER(Y212/Y$27),Y212/Y$27,"…")</f>
        <v>0</v>
      </c>
      <c r="BK212" s="35">
        <f t="shared" ref="BK212" si="3768">IF(ISNUMBER(Z212/Z$27),Z212/Z$27,"…")</f>
        <v>0</v>
      </c>
      <c r="BL212" s="35">
        <f t="shared" ref="BL212" si="3769">IF(ISNUMBER(AA212/AA$27),AA212/AA$27,"…")</f>
        <v>0</v>
      </c>
      <c r="BM212" s="35">
        <f t="shared" ref="BM212" si="3770">IF(ISNUMBER(AB212/AB$27),AB212/AB$27,"…")</f>
        <v>0</v>
      </c>
      <c r="BN212" s="35">
        <f t="shared" ref="BN212" si="3771">IF(ISNUMBER(AC212/AC$27),AC212/AC$27,"…")</f>
        <v>0</v>
      </c>
      <c r="BO212" s="35">
        <f t="shared" ref="BO212" si="3772">IF(ISNUMBER(AD212/AD$27),AD212/AD$27,"…")</f>
        <v>0</v>
      </c>
      <c r="BP212" s="35">
        <f t="shared" ref="BP212:BU212" si="3773">IF(ISNUMBER(AE212/AE$27),AE212/AE$27,"…")</f>
        <v>0</v>
      </c>
      <c r="BQ212" s="35">
        <f t="shared" si="3773"/>
        <v>0</v>
      </c>
      <c r="BR212" s="35">
        <f t="shared" si="3773"/>
        <v>3.6466165413533834E-2</v>
      </c>
      <c r="BS212" s="35">
        <f t="shared" si="3773"/>
        <v>3.7452537107352434E-2</v>
      </c>
      <c r="BT212" s="35">
        <f t="shared" si="3773"/>
        <v>3.5750179468772438E-2</v>
      </c>
      <c r="BU212" s="35">
        <f t="shared" si="3773"/>
        <v>3.4379865075246499E-2</v>
      </c>
    </row>
    <row r="213" spans="1:73">
      <c r="A213" s="34" t="s">
        <v>147</v>
      </c>
      <c r="B213" s="1" t="s">
        <v>212</v>
      </c>
      <c r="C213" s="1" t="s">
        <v>212</v>
      </c>
      <c r="D213" s="1" t="s">
        <v>212</v>
      </c>
      <c r="E213" s="1" t="s">
        <v>212</v>
      </c>
      <c r="F213" s="1" t="s">
        <v>212</v>
      </c>
      <c r="G213" s="1" t="s">
        <v>212</v>
      </c>
      <c r="H213" s="1" t="s">
        <v>212</v>
      </c>
      <c r="I213" s="1" t="s">
        <v>212</v>
      </c>
      <c r="J213" s="1" t="s">
        <v>212</v>
      </c>
      <c r="K213" s="1" t="s">
        <v>212</v>
      </c>
      <c r="L213" s="1" t="s">
        <v>212</v>
      </c>
      <c r="M213" s="1" t="s">
        <v>212</v>
      </c>
      <c r="N213" s="1">
        <v>2.173</v>
      </c>
      <c r="O213" s="1">
        <v>1.8560000000000001</v>
      </c>
      <c r="P213" s="1">
        <v>0.76</v>
      </c>
      <c r="Q213" s="1">
        <v>7.6999999999999999E-2</v>
      </c>
      <c r="R213" s="1">
        <v>3.7999999999999999E-2</v>
      </c>
      <c r="S213" s="1">
        <v>9.5000000000000001E-2</v>
      </c>
      <c r="T213" s="1">
        <v>7.5999999999999998E-2</v>
      </c>
      <c r="U213" s="1">
        <v>270.005</v>
      </c>
      <c r="V213" s="1">
        <v>165.398</v>
      </c>
      <c r="W213" s="1">
        <v>170.52500000000001</v>
      </c>
      <c r="X213" s="1">
        <v>191.905</v>
      </c>
      <c r="Y213" s="1">
        <v>184.547</v>
      </c>
      <c r="Z213" s="1">
        <v>179.53100000000001</v>
      </c>
      <c r="AA213" s="1">
        <v>153.36199999999999</v>
      </c>
      <c r="AB213" s="1">
        <v>98.412999999999997</v>
      </c>
      <c r="AC213" s="1">
        <v>40.814999999999998</v>
      </c>
      <c r="AD213" s="1">
        <v>55.515999999999998</v>
      </c>
      <c r="AE213" s="1">
        <v>0</v>
      </c>
      <c r="AF213" s="1">
        <v>0</v>
      </c>
      <c r="AG213" s="1">
        <v>7.77</v>
      </c>
      <c r="AH213" s="1">
        <v>21.835000000000001</v>
      </c>
      <c r="AI213" s="1">
        <v>18.661000000000001</v>
      </c>
      <c r="AJ213" s="1">
        <v>22.16</v>
      </c>
      <c r="AL213" s="34" t="s">
        <v>147</v>
      </c>
      <c r="AM213" s="35" t="str">
        <f>IF(ISNUMBER(B213/B$28),B213/B$28,"…")</f>
        <v>…</v>
      </c>
      <c r="AN213" s="35" t="str">
        <f t="shared" ref="AN213" si="3774">IF(ISNUMBER(C213/C$28),C213/C$28,"…")</f>
        <v>…</v>
      </c>
      <c r="AO213" s="35" t="str">
        <f t="shared" ref="AO213" si="3775">IF(ISNUMBER(D213/D$28),D213/D$28,"…")</f>
        <v>…</v>
      </c>
      <c r="AP213" s="35" t="str">
        <f t="shared" ref="AP213" si="3776">IF(ISNUMBER(E213/E$28),E213/E$28,"…")</f>
        <v>…</v>
      </c>
      <c r="AQ213" s="35" t="str">
        <f t="shared" ref="AQ213" si="3777">IF(ISNUMBER(F213/F$28),F213/F$28,"…")</f>
        <v>…</v>
      </c>
      <c r="AR213" s="35" t="str">
        <f t="shared" ref="AR213" si="3778">IF(ISNUMBER(G213/G$28),G213/G$28,"…")</f>
        <v>…</v>
      </c>
      <c r="AS213" s="35" t="str">
        <f t="shared" ref="AS213" si="3779">IF(ISNUMBER(H213/H$28),H213/H$28,"…")</f>
        <v>…</v>
      </c>
      <c r="AT213" s="35" t="str">
        <f t="shared" ref="AT213" si="3780">IF(ISNUMBER(I213/I$28),I213/I$28,"…")</f>
        <v>…</v>
      </c>
      <c r="AU213" s="35" t="str">
        <f t="shared" ref="AU213" si="3781">IF(ISNUMBER(J213/J$28),J213/J$28,"…")</f>
        <v>…</v>
      </c>
      <c r="AV213" s="35" t="str">
        <f t="shared" ref="AV213" si="3782">IF(ISNUMBER(K213/K$28),K213/K$28,"…")</f>
        <v>…</v>
      </c>
      <c r="AW213" s="35" t="str">
        <f t="shared" ref="AW213" si="3783">IF(ISNUMBER(L213/L$28),L213/L$28,"…")</f>
        <v>…</v>
      </c>
      <c r="AX213" s="35" t="str">
        <f t="shared" ref="AX213" si="3784">IF(ISNUMBER(M213/M$28),M213/M$28,"…")</f>
        <v>…</v>
      </c>
      <c r="AY213" s="35">
        <f t="shared" ref="AY213" si="3785">IF(ISNUMBER(N213/N$28),N213/N$28,"…")</f>
        <v>3.2483257593877062E-3</v>
      </c>
      <c r="AZ213" s="35">
        <f t="shared" ref="AZ213" si="3786">IF(ISNUMBER(O213/O$28),O213/O$28,"…")</f>
        <v>2.6447750729949372E-3</v>
      </c>
      <c r="BA213" s="35">
        <f t="shared" ref="BA213" si="3787">IF(ISNUMBER(P213/P$28),P213/P$28,"…")</f>
        <v>1.0190153629974069E-3</v>
      </c>
      <c r="BB213" s="35">
        <f t="shared" ref="BB213" si="3788">IF(ISNUMBER(Q213/Q$28),Q213/Q$28,"…")</f>
        <v>9.8127172815969493E-5</v>
      </c>
      <c r="BC213" s="35">
        <f t="shared" ref="BC213" si="3789">IF(ISNUMBER(R213/R$28),R213/R$28,"…")</f>
        <v>5.1937188803982215E-5</v>
      </c>
      <c r="BD213" s="35">
        <f t="shared" ref="BD213" si="3790">IF(ISNUMBER(S213/S$28),S213/S$28,"…")</f>
        <v>1.0970217591379026E-4</v>
      </c>
      <c r="BE213" s="35">
        <f t="shared" ref="BE213" si="3791">IF(ISNUMBER(T213/T$28),T213/T$28,"…")</f>
        <v>8.0106668353122841E-5</v>
      </c>
      <c r="BF213" s="35">
        <f t="shared" ref="BF213" si="3792">IF(ISNUMBER(U213/U$28),U213/U$28,"…")</f>
        <v>0.15391416423021256</v>
      </c>
      <c r="BG213" s="35">
        <f t="shared" ref="BG213" si="3793">IF(ISNUMBER(V213/V$28),V213/V$28,"…")</f>
        <v>7.8973126848418451E-2</v>
      </c>
      <c r="BH213" s="35">
        <f t="shared" ref="BH213" si="3794">IF(ISNUMBER(W213/W$28),W213/W$28,"…")</f>
        <v>7.6193289003234063E-2</v>
      </c>
      <c r="BI213" s="35">
        <f t="shared" ref="BI213" si="3795">IF(ISNUMBER(X213/X$28),X213/X$28,"…")</f>
        <v>7.8687740818601803E-2</v>
      </c>
      <c r="BJ213" s="35">
        <f t="shared" ref="BJ213" si="3796">IF(ISNUMBER(Y213/Y$28),Y213/Y$28,"…")</f>
        <v>7.4681188492232917E-2</v>
      </c>
      <c r="BK213" s="35">
        <f t="shared" ref="BK213" si="3797">IF(ISNUMBER(Z213/Z$28),Z213/Z$28,"…")</f>
        <v>7.4717537402259712E-2</v>
      </c>
      <c r="BL213" s="35">
        <f t="shared" ref="BL213" si="3798">IF(ISNUMBER(AA213/AA$28),AA213/AA$28,"…")</f>
        <v>6.3753271074658446E-2</v>
      </c>
      <c r="BM213" s="35">
        <f t="shared" ref="BM213" si="3799">IF(ISNUMBER(AB213/AB$28),AB213/AB$28,"…")</f>
        <v>4.3758831757956695E-2</v>
      </c>
      <c r="BN213" s="35">
        <f t="shared" ref="BN213" si="3800">IF(ISNUMBER(AC213/AC$28),AC213/AC$28,"…")</f>
        <v>1.9700926279003536E-2</v>
      </c>
      <c r="BO213" s="35">
        <f t="shared" ref="BO213" si="3801">IF(ISNUMBER(AD213/AD$28),AD213/AD$28,"…")</f>
        <v>2.9289844207109735E-2</v>
      </c>
      <c r="BP213" s="35">
        <f t="shared" ref="BP213:BU213" si="3802">IF(ISNUMBER(AE213/AE$28),AE213/AE$28,"…")</f>
        <v>0</v>
      </c>
      <c r="BQ213" s="35">
        <f t="shared" si="3802"/>
        <v>0</v>
      </c>
      <c r="BR213" s="35">
        <f t="shared" si="3802"/>
        <v>3.4222411319029507E-3</v>
      </c>
      <c r="BS213" s="35">
        <f t="shared" si="3802"/>
        <v>8.9062940394520063E-3</v>
      </c>
      <c r="BT213" s="35">
        <f t="shared" si="3802"/>
        <v>7.1178625891306227E-3</v>
      </c>
      <c r="BU213" s="35">
        <f t="shared" si="3802"/>
        <v>8.2392720290843328E-3</v>
      </c>
    </row>
    <row r="214" spans="1:73">
      <c r="A214" s="34" t="s">
        <v>148</v>
      </c>
      <c r="B214" s="1" t="s">
        <v>212</v>
      </c>
      <c r="C214" s="1" t="s">
        <v>212</v>
      </c>
      <c r="D214" s="1" t="s">
        <v>212</v>
      </c>
      <c r="E214" s="1" t="s">
        <v>212</v>
      </c>
      <c r="F214" s="1" t="s">
        <v>212</v>
      </c>
      <c r="G214" s="1" t="s">
        <v>212</v>
      </c>
      <c r="H214" s="1" t="s">
        <v>212</v>
      </c>
      <c r="I214" s="1" t="s">
        <v>212</v>
      </c>
      <c r="J214" s="1" t="s">
        <v>212</v>
      </c>
      <c r="K214" s="1" t="s">
        <v>212</v>
      </c>
      <c r="L214" s="1" t="s">
        <v>212</v>
      </c>
      <c r="M214" s="1" t="s">
        <v>212</v>
      </c>
      <c r="N214" s="1">
        <v>12.204000000000001</v>
      </c>
      <c r="O214" s="1">
        <v>11.055999999999999</v>
      </c>
      <c r="P214" s="1">
        <v>10.048999999999999</v>
      </c>
      <c r="Q214" s="1">
        <v>8.7579999999999991</v>
      </c>
      <c r="R214" s="1">
        <v>6.8319999999999999</v>
      </c>
      <c r="S214" s="1">
        <v>5.9480000000000004</v>
      </c>
      <c r="T214" s="1">
        <v>5.0030000000000001</v>
      </c>
      <c r="U214" s="1">
        <v>3.871</v>
      </c>
      <c r="V214" s="1">
        <v>20.972000000000001</v>
      </c>
      <c r="W214" s="1">
        <v>19.789000000000001</v>
      </c>
      <c r="X214" s="1">
        <v>19.722000000000001</v>
      </c>
      <c r="Y214" s="1">
        <v>17.225999999999999</v>
      </c>
      <c r="Z214" s="1">
        <v>15.209</v>
      </c>
      <c r="AA214" s="1">
        <v>12.097</v>
      </c>
      <c r="AB214" s="1">
        <v>10.221</v>
      </c>
      <c r="AC214" s="1">
        <v>8.7889999999999997</v>
      </c>
      <c r="AD214" s="1">
        <v>6.5010000000000003</v>
      </c>
      <c r="AE214" s="1">
        <v>4.492</v>
      </c>
      <c r="AF214" s="1">
        <v>2.1</v>
      </c>
      <c r="AG214" s="1">
        <v>47.100999999999999</v>
      </c>
      <c r="AH214" s="1">
        <v>83.733000000000004</v>
      </c>
      <c r="AI214" s="1">
        <v>83.251000000000005</v>
      </c>
      <c r="AJ214" s="1">
        <v>81.852000000000004</v>
      </c>
      <c r="AL214" s="34" t="s">
        <v>148</v>
      </c>
      <c r="AM214" s="35" t="str">
        <f>IF(ISNUMBER(B214/B$29),B214/B$29,"…")</f>
        <v>…</v>
      </c>
      <c r="AN214" s="35" t="str">
        <f t="shared" ref="AN214" si="3803">IF(ISNUMBER(C214/C$29),C214/C$29,"…")</f>
        <v>…</v>
      </c>
      <c r="AO214" s="35" t="str">
        <f t="shared" ref="AO214" si="3804">IF(ISNUMBER(D214/D$29),D214/D$29,"…")</f>
        <v>…</v>
      </c>
      <c r="AP214" s="35" t="str">
        <f t="shared" ref="AP214" si="3805">IF(ISNUMBER(E214/E$29),E214/E$29,"…")</f>
        <v>…</v>
      </c>
      <c r="AQ214" s="35" t="str">
        <f t="shared" ref="AQ214" si="3806">IF(ISNUMBER(F214/F$29),F214/F$29,"…")</f>
        <v>…</v>
      </c>
      <c r="AR214" s="35" t="str">
        <f t="shared" ref="AR214" si="3807">IF(ISNUMBER(G214/G$29),G214/G$29,"…")</f>
        <v>…</v>
      </c>
      <c r="AS214" s="35" t="str">
        <f t="shared" ref="AS214" si="3808">IF(ISNUMBER(H214/H$29),H214/H$29,"…")</f>
        <v>…</v>
      </c>
      <c r="AT214" s="35" t="str">
        <f t="shared" ref="AT214" si="3809">IF(ISNUMBER(I214/I$29),I214/I$29,"…")</f>
        <v>…</v>
      </c>
      <c r="AU214" s="35" t="str">
        <f t="shared" ref="AU214" si="3810">IF(ISNUMBER(J214/J$29),J214/J$29,"…")</f>
        <v>…</v>
      </c>
      <c r="AV214" s="35" t="str">
        <f t="shared" ref="AV214" si="3811">IF(ISNUMBER(K214/K$29),K214/K$29,"…")</f>
        <v>…</v>
      </c>
      <c r="AW214" s="35" t="str">
        <f t="shared" ref="AW214" si="3812">IF(ISNUMBER(L214/L$29),L214/L$29,"…")</f>
        <v>…</v>
      </c>
      <c r="AX214" s="35" t="str">
        <f t="shared" ref="AX214" si="3813">IF(ISNUMBER(M214/M$29),M214/M$29,"…")</f>
        <v>…</v>
      </c>
      <c r="AY214" s="35">
        <f t="shared" ref="AY214" si="3814">IF(ISNUMBER(N214/N$29),N214/N$29,"…")</f>
        <v>2.6479547999062672E-2</v>
      </c>
      <c r="AZ214" s="35">
        <f t="shared" ref="AZ214" si="3815">IF(ISNUMBER(O214/O$29),O214/O$29,"…")</f>
        <v>2.1320168926085192E-2</v>
      </c>
      <c r="BA214" s="35">
        <f t="shared" ref="BA214" si="3816">IF(ISNUMBER(P214/P$29),P214/P$29,"…")</f>
        <v>1.8697692419331429E-2</v>
      </c>
      <c r="BB214" s="35">
        <f t="shared" ref="BB214" si="3817">IF(ISNUMBER(Q214/Q$29),Q214/Q$29,"…")</f>
        <v>1.5809748683122668E-2</v>
      </c>
      <c r="BC214" s="35">
        <f t="shared" ref="BC214" si="3818">IF(ISNUMBER(R214/R$29),R214/R$29,"…")</f>
        <v>1.2107249818355811E-2</v>
      </c>
      <c r="BD214" s="35">
        <f t="shared" ref="BD214" si="3819">IF(ISNUMBER(S214/S$29),S214/S$29,"…")</f>
        <v>1.0819325629323502E-2</v>
      </c>
      <c r="BE214" s="35">
        <f t="shared" ref="BE214" si="3820">IF(ISNUMBER(T214/T$29),T214/T$29,"…")</f>
        <v>9.3170246604118625E-3</v>
      </c>
      <c r="BF214" s="35">
        <f t="shared" ref="BF214" si="3821">IF(ISNUMBER(U214/U$29),U214/U$29,"…")</f>
        <v>6.9436721280893158E-3</v>
      </c>
      <c r="BG214" s="35">
        <f t="shared" ref="BG214" si="3822">IF(ISNUMBER(V214/V$29),V214/V$29,"…")</f>
        <v>3.4468136860132205E-2</v>
      </c>
      <c r="BH214" s="35">
        <f t="shared" ref="BH214" si="3823">IF(ISNUMBER(W214/W$29),W214/W$29,"…")</f>
        <v>3.1993597723635074E-2</v>
      </c>
      <c r="BI214" s="35">
        <f t="shared" ref="BI214" si="3824">IF(ISNUMBER(X214/X$29),X214/X$29,"…")</f>
        <v>3.0589454222839881E-2</v>
      </c>
      <c r="BJ214" s="35">
        <f t="shared" ref="BJ214" si="3825">IF(ISNUMBER(Y214/Y$29),Y214/Y$29,"…")</f>
        <v>2.535229923542787E-2</v>
      </c>
      <c r="BK214" s="35">
        <f t="shared" ref="BK214" si="3826">IF(ISNUMBER(Z214/Z$29),Z214/Z$29,"…")</f>
        <v>2.1428521109396904E-2</v>
      </c>
      <c r="BL214" s="35">
        <f t="shared" ref="BL214" si="3827">IF(ISNUMBER(AA214/AA$29),AA214/AA$29,"…")</f>
        <v>1.6571255577062433E-2</v>
      </c>
      <c r="BM214" s="35">
        <f t="shared" ref="BM214" si="3828">IF(ISNUMBER(AB214/AB$29),AB214/AB$29,"…")</f>
        <v>1.378344045246257E-2</v>
      </c>
      <c r="BN214" s="35">
        <f t="shared" ref="BN214" si="3829">IF(ISNUMBER(AC214/AC$29),AC214/AC$29,"…")</f>
        <v>1.1665626949469744E-2</v>
      </c>
      <c r="BO214" s="35">
        <f t="shared" ref="BO214" si="3830">IF(ISNUMBER(AD214/AD$29),AD214/AD$29,"…")</f>
        <v>8.5358648126994136E-3</v>
      </c>
      <c r="BP214" s="35">
        <f t="shared" ref="BP214:BU214" si="3831">IF(ISNUMBER(AE214/AE$29),AE214/AE$29,"…")</f>
        <v>5.5884061721283842E-3</v>
      </c>
      <c r="BQ214" s="35">
        <f t="shared" si="3831"/>
        <v>2.5067832360661647E-3</v>
      </c>
      <c r="BR214" s="35">
        <f t="shared" si="3831"/>
        <v>4.7134040962714861E-2</v>
      </c>
      <c r="BS214" s="35">
        <f t="shared" si="3831"/>
        <v>7.9009794485647974E-2</v>
      </c>
      <c r="BT214" s="35">
        <f t="shared" si="3831"/>
        <v>7.901733045172693E-2</v>
      </c>
      <c r="BU214" s="35">
        <f t="shared" si="3831"/>
        <v>7.1593133524710181E-2</v>
      </c>
    </row>
    <row r="215" spans="1:73">
      <c r="A215" s="34" t="s">
        <v>196</v>
      </c>
      <c r="B215" s="1" t="s">
        <v>212</v>
      </c>
      <c r="C215" s="1" t="s">
        <v>212</v>
      </c>
      <c r="D215" s="1" t="s">
        <v>212</v>
      </c>
      <c r="E215" s="1" t="s">
        <v>212</v>
      </c>
      <c r="F215" s="1" t="s">
        <v>212</v>
      </c>
      <c r="G215" s="1" t="s">
        <v>212</v>
      </c>
      <c r="H215" s="1">
        <v>0</v>
      </c>
      <c r="I215" s="1">
        <v>0</v>
      </c>
      <c r="J215" s="1">
        <v>0</v>
      </c>
      <c r="K215" s="1">
        <v>0</v>
      </c>
      <c r="L215" s="1">
        <v>0</v>
      </c>
      <c r="M215" s="1">
        <v>0</v>
      </c>
      <c r="N215" s="1">
        <v>0</v>
      </c>
      <c r="O215" s="1">
        <v>0</v>
      </c>
      <c r="P215" s="1">
        <v>0</v>
      </c>
      <c r="Q215" s="1">
        <v>0</v>
      </c>
      <c r="R215" s="1">
        <v>0</v>
      </c>
      <c r="S215" s="1">
        <v>0</v>
      </c>
      <c r="T215" s="1">
        <v>0</v>
      </c>
      <c r="U215" s="1">
        <v>0</v>
      </c>
      <c r="V215" s="1">
        <v>0</v>
      </c>
      <c r="W215" s="1">
        <v>0</v>
      </c>
      <c r="X215" s="1">
        <v>0</v>
      </c>
      <c r="Y215" s="1">
        <v>0</v>
      </c>
      <c r="Z215" s="1">
        <v>0</v>
      </c>
      <c r="AA215" s="1">
        <v>0</v>
      </c>
      <c r="AB215" s="1">
        <v>0.45500000000000002</v>
      </c>
      <c r="AC215" s="1">
        <v>0.68899999999999995</v>
      </c>
      <c r="AD215" s="1">
        <v>0.97699999999999998</v>
      </c>
      <c r="AE215" s="1">
        <v>1.1830000000000001</v>
      </c>
      <c r="AF215" s="1">
        <v>1.4079999999999999</v>
      </c>
      <c r="AG215" s="1">
        <v>2.4780000000000002</v>
      </c>
      <c r="AH215" s="1">
        <v>3.363</v>
      </c>
      <c r="AI215" s="1">
        <v>4.0449999999999999</v>
      </c>
      <c r="AJ215" s="1">
        <v>3.915</v>
      </c>
      <c r="AL215" s="34" t="s">
        <v>196</v>
      </c>
      <c r="AM215" s="35" t="str">
        <f t="shared" ref="AM215:BU215" si="3832">IF(ISNUMBER(B215/B$30),B215/B$30,"…")</f>
        <v>…</v>
      </c>
      <c r="AN215" s="35" t="str">
        <f t="shared" si="3832"/>
        <v>…</v>
      </c>
      <c r="AO215" s="35" t="str">
        <f t="shared" si="3832"/>
        <v>…</v>
      </c>
      <c r="AP215" s="35" t="str">
        <f t="shared" si="3832"/>
        <v>…</v>
      </c>
      <c r="AQ215" s="35" t="str">
        <f t="shared" si="3832"/>
        <v>…</v>
      </c>
      <c r="AR215" s="35" t="str">
        <f t="shared" si="3832"/>
        <v>…</v>
      </c>
      <c r="AS215" s="35">
        <f t="shared" si="3832"/>
        <v>0</v>
      </c>
      <c r="AT215" s="35">
        <f t="shared" si="3832"/>
        <v>0</v>
      </c>
      <c r="AU215" s="35">
        <f t="shared" si="3832"/>
        <v>0</v>
      </c>
      <c r="AV215" s="35">
        <f t="shared" si="3832"/>
        <v>0</v>
      </c>
      <c r="AW215" s="35">
        <f t="shared" si="3832"/>
        <v>0</v>
      </c>
      <c r="AX215" s="35">
        <f t="shared" si="3832"/>
        <v>0</v>
      </c>
      <c r="AY215" s="35">
        <f t="shared" si="3832"/>
        <v>0</v>
      </c>
      <c r="AZ215" s="35">
        <f t="shared" si="3832"/>
        <v>0</v>
      </c>
      <c r="BA215" s="35">
        <f t="shared" si="3832"/>
        <v>0</v>
      </c>
      <c r="BB215" s="35">
        <f t="shared" si="3832"/>
        <v>0</v>
      </c>
      <c r="BC215" s="35">
        <f t="shared" si="3832"/>
        <v>0</v>
      </c>
      <c r="BD215" s="35">
        <f t="shared" si="3832"/>
        <v>0</v>
      </c>
      <c r="BE215" s="35">
        <f t="shared" si="3832"/>
        <v>0</v>
      </c>
      <c r="BF215" s="35">
        <f t="shared" si="3832"/>
        <v>0</v>
      </c>
      <c r="BG215" s="35">
        <f t="shared" si="3832"/>
        <v>0</v>
      </c>
      <c r="BH215" s="35">
        <f t="shared" si="3832"/>
        <v>0</v>
      </c>
      <c r="BI215" s="35">
        <f t="shared" si="3832"/>
        <v>0</v>
      </c>
      <c r="BJ215" s="35">
        <f t="shared" si="3832"/>
        <v>0</v>
      </c>
      <c r="BK215" s="35">
        <f t="shared" si="3832"/>
        <v>0</v>
      </c>
      <c r="BL215" s="35">
        <f t="shared" si="3832"/>
        <v>0</v>
      </c>
      <c r="BM215" s="35">
        <f t="shared" si="3832"/>
        <v>5.0060512707668613E-2</v>
      </c>
      <c r="BN215" s="35">
        <f t="shared" si="3832"/>
        <v>6.7390453834115793E-2</v>
      </c>
      <c r="BO215" s="35">
        <f t="shared" si="3832"/>
        <v>9.3109692175736197E-2</v>
      </c>
      <c r="BP215" s="35">
        <f t="shared" si="3832"/>
        <v>0.10969955489614243</v>
      </c>
      <c r="BQ215" s="35">
        <f t="shared" si="3832"/>
        <v>0.12561334641805691</v>
      </c>
      <c r="BR215" s="35">
        <f t="shared" si="3832"/>
        <v>0.19254079254079257</v>
      </c>
      <c r="BS215" s="35">
        <f t="shared" si="3832"/>
        <v>0.22707629979743416</v>
      </c>
      <c r="BT215" s="35">
        <f t="shared" si="3832"/>
        <v>0.25219776794064463</v>
      </c>
      <c r="BU215" s="35">
        <f t="shared" si="3832"/>
        <v>0.22270891404516752</v>
      </c>
    </row>
    <row r="216" spans="1:73">
      <c r="A216" s="34" t="s">
        <v>197</v>
      </c>
      <c r="B216" s="1" t="s">
        <v>212</v>
      </c>
      <c r="C216" s="1" t="s">
        <v>212</v>
      </c>
      <c r="D216" s="1" t="s">
        <v>212</v>
      </c>
      <c r="E216" s="1" t="s">
        <v>212</v>
      </c>
      <c r="F216" s="1" t="s">
        <v>212</v>
      </c>
      <c r="G216" s="1" t="s">
        <v>212</v>
      </c>
      <c r="H216" s="1">
        <v>6.0000000000000001E-3</v>
      </c>
      <c r="I216" s="1">
        <v>0</v>
      </c>
      <c r="J216" s="1">
        <v>0</v>
      </c>
      <c r="K216" s="1">
        <v>0</v>
      </c>
      <c r="L216" s="1">
        <v>2E-3</v>
      </c>
      <c r="M216" s="1">
        <v>2E-3</v>
      </c>
      <c r="N216" s="1">
        <v>2E-3</v>
      </c>
      <c r="O216" s="1">
        <v>2E-3</v>
      </c>
      <c r="P216" s="1">
        <v>1E-3</v>
      </c>
      <c r="Q216" s="1">
        <v>1E-3</v>
      </c>
      <c r="R216" s="1">
        <v>1E-3</v>
      </c>
      <c r="S216" s="1">
        <v>0</v>
      </c>
      <c r="T216" s="1">
        <v>0</v>
      </c>
      <c r="U216" s="1">
        <v>0</v>
      </c>
      <c r="V216" s="1">
        <v>0</v>
      </c>
      <c r="W216" s="1">
        <v>0</v>
      </c>
      <c r="X216" s="1">
        <v>7.1999999999999995E-2</v>
      </c>
      <c r="Y216" s="1">
        <v>7.8E-2</v>
      </c>
      <c r="Z216" s="1">
        <v>5.1999999999999998E-2</v>
      </c>
      <c r="AA216" s="1">
        <v>5.5E-2</v>
      </c>
      <c r="AB216" s="1">
        <v>0.79100000000000004</v>
      </c>
      <c r="AC216" s="1">
        <v>1.4390000000000001</v>
      </c>
      <c r="AD216" s="1">
        <v>1.6539999999999999</v>
      </c>
      <c r="AE216" s="1">
        <v>1.786</v>
      </c>
      <c r="AF216" s="1">
        <v>2.2570000000000001</v>
      </c>
      <c r="AG216" s="1">
        <v>4.718</v>
      </c>
      <c r="AH216" s="1">
        <v>6.2149999999999999</v>
      </c>
      <c r="AI216" s="1">
        <v>6.9260000000000002</v>
      </c>
      <c r="AJ216" s="1">
        <v>6.9080000000000004</v>
      </c>
      <c r="AL216" s="34" t="s">
        <v>197</v>
      </c>
      <c r="AM216" s="35" t="str">
        <f t="shared" ref="AM216:BU216" si="3833">IF(ISNUMBER(B216/B$31),B216/B$31,"…")</f>
        <v>…</v>
      </c>
      <c r="AN216" s="35" t="str">
        <f t="shared" si="3833"/>
        <v>…</v>
      </c>
      <c r="AO216" s="35" t="str">
        <f t="shared" si="3833"/>
        <v>…</v>
      </c>
      <c r="AP216" s="35" t="str">
        <f t="shared" si="3833"/>
        <v>…</v>
      </c>
      <c r="AQ216" s="35" t="str">
        <f t="shared" si="3833"/>
        <v>…</v>
      </c>
      <c r="AR216" s="35" t="str">
        <f t="shared" si="3833"/>
        <v>…</v>
      </c>
      <c r="AS216" s="35">
        <f t="shared" si="3833"/>
        <v>6.7039106145251395E-3</v>
      </c>
      <c r="AT216" s="35">
        <f t="shared" si="3833"/>
        <v>0</v>
      </c>
      <c r="AU216" s="35">
        <f t="shared" si="3833"/>
        <v>0</v>
      </c>
      <c r="AV216" s="35">
        <f t="shared" si="3833"/>
        <v>0</v>
      </c>
      <c r="AW216" s="35">
        <f t="shared" si="3833"/>
        <v>6.93000693000693E-4</v>
      </c>
      <c r="AX216" s="35">
        <f t="shared" si="3833"/>
        <v>6.8681318681318687E-4</v>
      </c>
      <c r="AY216" s="35">
        <f t="shared" si="3833"/>
        <v>6.2794348508634224E-4</v>
      </c>
      <c r="AZ216" s="35">
        <f t="shared" si="3833"/>
        <v>5.941770647653001E-4</v>
      </c>
      <c r="BA216" s="35">
        <f t="shared" si="3833"/>
        <v>2.9455081001472752E-4</v>
      </c>
      <c r="BB216" s="35">
        <f t="shared" si="3833"/>
        <v>2.9368575624082237E-4</v>
      </c>
      <c r="BC216" s="35">
        <f t="shared" si="3833"/>
        <v>2.7012425715829282E-4</v>
      </c>
      <c r="BD216" s="35">
        <f t="shared" si="3833"/>
        <v>0</v>
      </c>
      <c r="BE216" s="35">
        <f t="shared" si="3833"/>
        <v>0</v>
      </c>
      <c r="BF216" s="35">
        <f t="shared" si="3833"/>
        <v>0</v>
      </c>
      <c r="BG216" s="35">
        <f t="shared" si="3833"/>
        <v>0</v>
      </c>
      <c r="BH216" s="35">
        <f t="shared" si="3833"/>
        <v>0</v>
      </c>
      <c r="BI216" s="35">
        <f t="shared" si="3833"/>
        <v>6.1898211829436037E-3</v>
      </c>
      <c r="BJ216" s="35">
        <f t="shared" si="3833"/>
        <v>5.8796924468566261E-3</v>
      </c>
      <c r="BK216" s="35">
        <f t="shared" si="3833"/>
        <v>3.8367889028259423E-3</v>
      </c>
      <c r="BL216" s="35">
        <f t="shared" si="3833"/>
        <v>3.7089486816373322E-3</v>
      </c>
      <c r="BM216" s="35">
        <f t="shared" si="3833"/>
        <v>4.9804810477269867E-2</v>
      </c>
      <c r="BN216" s="35">
        <f t="shared" si="3833"/>
        <v>9.315121698601761E-2</v>
      </c>
      <c r="BO216" s="35">
        <f t="shared" si="3833"/>
        <v>9.9987909563535232E-2</v>
      </c>
      <c r="BP216" s="35">
        <f t="shared" si="3833"/>
        <v>0.11655681002414671</v>
      </c>
      <c r="BQ216" s="35">
        <f t="shared" si="3833"/>
        <v>0.12878009813990643</v>
      </c>
      <c r="BR216" s="35">
        <f t="shared" si="3833"/>
        <v>0.20457009062134154</v>
      </c>
      <c r="BS216" s="35">
        <f t="shared" si="3833"/>
        <v>0.25330127160091293</v>
      </c>
      <c r="BT216" s="35">
        <f t="shared" si="3833"/>
        <v>0.2697880959800561</v>
      </c>
      <c r="BU216" s="35">
        <f t="shared" si="3833"/>
        <v>0.2506713114159228</v>
      </c>
    </row>
    <row r="217" spans="1:73">
      <c r="A217" s="34" t="s">
        <v>149</v>
      </c>
      <c r="B217" s="1" t="s">
        <v>212</v>
      </c>
      <c r="C217" s="1" t="s">
        <v>212</v>
      </c>
      <c r="D217" s="1" t="s">
        <v>212</v>
      </c>
      <c r="E217" s="1" t="s">
        <v>212</v>
      </c>
      <c r="F217" s="1" t="s">
        <v>212</v>
      </c>
      <c r="G217" s="1" t="s">
        <v>212</v>
      </c>
      <c r="H217" s="1">
        <v>0.121</v>
      </c>
      <c r="I217" s="1">
        <v>0.11899999999999999</v>
      </c>
      <c r="J217" s="1">
        <v>0.11700000000000001</v>
      </c>
      <c r="K217" s="1">
        <v>0</v>
      </c>
      <c r="L217" s="1">
        <v>0</v>
      </c>
      <c r="M217" s="1">
        <v>0</v>
      </c>
      <c r="N217" s="1">
        <v>0</v>
      </c>
      <c r="O217" s="1">
        <v>0</v>
      </c>
      <c r="P217" s="1">
        <v>0</v>
      </c>
      <c r="Q217" s="1">
        <v>0</v>
      </c>
      <c r="R217" s="1">
        <v>0</v>
      </c>
      <c r="S217" s="1">
        <v>0</v>
      </c>
      <c r="T217" s="1">
        <v>0.161</v>
      </c>
      <c r="U217" s="1">
        <v>0.17699999999999999</v>
      </c>
      <c r="V217" s="1">
        <v>0.19400000000000001</v>
      </c>
      <c r="W217" s="1">
        <v>0.20699999999999999</v>
      </c>
      <c r="X217" s="1">
        <v>0.221</v>
      </c>
      <c r="Y217" s="1">
        <v>0.23699999999999999</v>
      </c>
      <c r="Z217" s="1">
        <v>0.249</v>
      </c>
      <c r="AA217" s="1">
        <v>0.26</v>
      </c>
      <c r="AB217" s="1">
        <v>1.143</v>
      </c>
      <c r="AC217" s="1">
        <v>1.514</v>
      </c>
      <c r="AD217" s="1">
        <v>1.9219999999999999</v>
      </c>
      <c r="AE217" s="1">
        <v>2.0880000000000001</v>
      </c>
      <c r="AF217" s="1">
        <v>2.1629999999999998</v>
      </c>
      <c r="AG217" s="1">
        <v>3.2829999999999999</v>
      </c>
      <c r="AH217" s="1">
        <v>4.1920000000000002</v>
      </c>
      <c r="AI217" s="1">
        <v>4.3</v>
      </c>
      <c r="AJ217" s="1">
        <v>4.0979999999999999</v>
      </c>
      <c r="AL217" s="34" t="s">
        <v>149</v>
      </c>
      <c r="AM217" s="35" t="str">
        <f>IF(ISNUMBER(B217/B$32),B217/B$32,"…")</f>
        <v>…</v>
      </c>
      <c r="AN217" s="35" t="str">
        <f t="shared" ref="AN217" si="3834">IF(ISNUMBER(C217/C$32),C217/C$32,"…")</f>
        <v>…</v>
      </c>
      <c r="AO217" s="35" t="str">
        <f t="shared" ref="AO217" si="3835">IF(ISNUMBER(D217/D$32),D217/D$32,"…")</f>
        <v>…</v>
      </c>
      <c r="AP217" s="35" t="str">
        <f t="shared" ref="AP217" si="3836">IF(ISNUMBER(E217/E$32),E217/E$32,"…")</f>
        <v>…</v>
      </c>
      <c r="AQ217" s="35" t="str">
        <f t="shared" ref="AQ217" si="3837">IF(ISNUMBER(F217/F$32),F217/F$32,"…")</f>
        <v>…</v>
      </c>
      <c r="AR217" s="35" t="str">
        <f t="shared" ref="AR217" si="3838">IF(ISNUMBER(G217/G$32),G217/G$32,"…")</f>
        <v>…</v>
      </c>
      <c r="AS217" s="35">
        <f t="shared" ref="AS217" si="3839">IF(ISNUMBER(H217/H$32),H217/H$32,"…")</f>
        <v>7.5155279503105576E-2</v>
      </c>
      <c r="AT217" s="35">
        <f t="shared" ref="AT217" si="3840">IF(ISNUMBER(I217/I$32),I217/I$32,"…")</f>
        <v>7.3913043478260859E-2</v>
      </c>
      <c r="AU217" s="35">
        <f t="shared" ref="AU217" si="3841">IF(ISNUMBER(J217/J$32),J217/J$32,"…")</f>
        <v>7.177914110429448E-2</v>
      </c>
      <c r="AV217" s="35">
        <f t="shared" ref="AV217" si="3842">IF(ISNUMBER(K217/K$32),K217/K$32,"…")</f>
        <v>0</v>
      </c>
      <c r="AW217" s="35">
        <f t="shared" ref="AW217" si="3843">IF(ISNUMBER(L217/L$32),L217/L$32,"…")</f>
        <v>0</v>
      </c>
      <c r="AX217" s="35">
        <f t="shared" ref="AX217" si="3844">IF(ISNUMBER(M217/M$32),M217/M$32,"…")</f>
        <v>0</v>
      </c>
      <c r="AY217" s="35">
        <f t="shared" ref="AY217" si="3845">IF(ISNUMBER(N217/N$32),N217/N$32,"…")</f>
        <v>0</v>
      </c>
      <c r="AZ217" s="35">
        <f t="shared" ref="AZ217" si="3846">IF(ISNUMBER(O217/O$32),O217/O$32,"…")</f>
        <v>0</v>
      </c>
      <c r="BA217" s="35">
        <f t="shared" ref="BA217" si="3847">IF(ISNUMBER(P217/P$32),P217/P$32,"…")</f>
        <v>0</v>
      </c>
      <c r="BB217" s="35">
        <f t="shared" ref="BB217" si="3848">IF(ISNUMBER(Q217/Q$32),Q217/Q$32,"…")</f>
        <v>0</v>
      </c>
      <c r="BC217" s="35">
        <f t="shared" ref="BC217" si="3849">IF(ISNUMBER(R217/R$32),R217/R$32,"…")</f>
        <v>0</v>
      </c>
      <c r="BD217" s="35">
        <f t="shared" ref="BD217" si="3850">IF(ISNUMBER(S217/S$32),S217/S$32,"…")</f>
        <v>0</v>
      </c>
      <c r="BE217" s="35">
        <f t="shared" ref="BE217" si="3851">IF(ISNUMBER(T217/T$32),T217/T$32,"…")</f>
        <v>5.285620485883126E-2</v>
      </c>
      <c r="BF217" s="35">
        <f t="shared" ref="BF217" si="3852">IF(ISNUMBER(U217/U$32),U217/U$32,"…")</f>
        <v>3.0246069719753927E-2</v>
      </c>
      <c r="BG217" s="35">
        <f t="shared" ref="BG217" si="3853">IF(ISNUMBER(V217/V$32),V217/V$32,"…")</f>
        <v>3.2501256491874686E-2</v>
      </c>
      <c r="BH217" s="35">
        <f t="shared" ref="BH217" si="3854">IF(ISNUMBER(W217/W$32),W217/W$32,"…")</f>
        <v>2.5571340333539219E-2</v>
      </c>
      <c r="BI217" s="35">
        <f t="shared" ref="BI217" si="3855">IF(ISNUMBER(X217/X$32),X217/X$32,"…")</f>
        <v>2.6947933178880622E-2</v>
      </c>
      <c r="BJ217" s="35">
        <f t="shared" ref="BJ217" si="3856">IF(ISNUMBER(Y217/Y$32),Y217/Y$32,"…")</f>
        <v>2.4432989690721649E-2</v>
      </c>
      <c r="BK217" s="35">
        <f t="shared" ref="BK217" si="3857">IF(ISNUMBER(Z217/Z$32),Z217/Z$32,"…")</f>
        <v>2.2640480087288598E-2</v>
      </c>
      <c r="BL217" s="35">
        <f t="shared" ref="BL217" si="3858">IF(ISNUMBER(AA217/AA$32),AA217/AA$32,"…")</f>
        <v>2.2974286471679775E-2</v>
      </c>
      <c r="BM217" s="35">
        <f t="shared" ref="BM217" si="3859">IF(ISNUMBER(AB217/AB$32),AB217/AB$32,"…")</f>
        <v>9.9982505248425474E-2</v>
      </c>
      <c r="BN217" s="35">
        <f t="shared" ref="BN217" si="3860">IF(ISNUMBER(AC217/AC$32),AC217/AC$32,"…")</f>
        <v>0.1375988366809052</v>
      </c>
      <c r="BO217" s="35">
        <f t="shared" ref="BO217" si="3861">IF(ISNUMBER(AD217/AD$32),AD217/AD$32,"…")</f>
        <v>0.15173284913554907</v>
      </c>
      <c r="BP217" s="35">
        <f t="shared" ref="BP217:BU217" si="3862">IF(ISNUMBER(AE217/AE$32),AE217/AE$32,"…")</f>
        <v>0.16645408163265307</v>
      </c>
      <c r="BQ217" s="35">
        <f t="shared" si="3862"/>
        <v>0.15537676891027943</v>
      </c>
      <c r="BR217" s="35">
        <f t="shared" si="3862"/>
        <v>0.20779796189632255</v>
      </c>
      <c r="BS217" s="35">
        <f t="shared" si="3862"/>
        <v>0.23768214548959574</v>
      </c>
      <c r="BT217" s="35">
        <f t="shared" si="3862"/>
        <v>0.22539050214907222</v>
      </c>
      <c r="BU217" s="35">
        <f t="shared" si="3862"/>
        <v>0.20225051821143025</v>
      </c>
    </row>
    <row r="218" spans="1:73">
      <c r="A218" s="34" t="s">
        <v>150</v>
      </c>
      <c r="B218" s="1" t="s">
        <v>212</v>
      </c>
      <c r="C218" s="1" t="s">
        <v>212</v>
      </c>
      <c r="D218" s="1" t="s">
        <v>212</v>
      </c>
      <c r="E218" s="1" t="s">
        <v>212</v>
      </c>
      <c r="F218" s="1" t="s">
        <v>212</v>
      </c>
      <c r="G218" s="1" t="s">
        <v>212</v>
      </c>
      <c r="H218" s="1">
        <v>0.151</v>
      </c>
      <c r="I218" s="1">
        <v>0.152</v>
      </c>
      <c r="J218" s="1">
        <v>0.13800000000000001</v>
      </c>
      <c r="K218" s="1">
        <v>5.3999999999999999E-2</v>
      </c>
      <c r="L218" s="1">
        <v>1.4E-2</v>
      </c>
      <c r="M218" s="1">
        <v>2.1000000000000001E-2</v>
      </c>
      <c r="N218" s="1">
        <v>2.5000000000000001E-2</v>
      </c>
      <c r="O218" s="1">
        <v>0.01</v>
      </c>
      <c r="P218" s="1">
        <v>3.9E-2</v>
      </c>
      <c r="Q218" s="1">
        <v>4.4999999999999998E-2</v>
      </c>
      <c r="R218" s="1">
        <v>0.02</v>
      </c>
      <c r="S218" s="1">
        <v>6.8000000000000005E-2</v>
      </c>
      <c r="T218" s="1">
        <v>0.19800000000000001</v>
      </c>
      <c r="U218" s="1">
        <v>0.24199999999999999</v>
      </c>
      <c r="V218" s="1">
        <v>0.19</v>
      </c>
      <c r="W218" s="1">
        <v>0.25</v>
      </c>
      <c r="X218" s="1">
        <v>0.32900000000000001</v>
      </c>
      <c r="Y218" s="1">
        <v>0.27700000000000002</v>
      </c>
      <c r="Z218" s="1">
        <v>0.30199999999999999</v>
      </c>
      <c r="AA218" s="1">
        <v>0.32800000000000001</v>
      </c>
      <c r="AB218" s="1">
        <v>0.58699999999999997</v>
      </c>
      <c r="AC218" s="1">
        <v>0.88400000000000001</v>
      </c>
      <c r="AD218" s="1">
        <v>1</v>
      </c>
      <c r="AE218" s="1">
        <v>1.0329999999999999</v>
      </c>
      <c r="AF218" s="1">
        <v>1.0109999999999999</v>
      </c>
      <c r="AG218" s="1">
        <v>1.212</v>
      </c>
      <c r="AH218" s="1">
        <v>1.4930000000000001</v>
      </c>
      <c r="AI218" s="1">
        <v>1.6479999999999999</v>
      </c>
      <c r="AJ218" s="1">
        <v>1.7150000000000001</v>
      </c>
      <c r="AL218" s="34" t="s">
        <v>150</v>
      </c>
      <c r="AM218" s="35" t="str">
        <f>IF(ISNUMBER(B218/B$33),B218/B$33,"…")</f>
        <v>…</v>
      </c>
      <c r="AN218" s="35" t="str">
        <f t="shared" ref="AN218" si="3863">IF(ISNUMBER(C218/C$33),C218/C$33,"…")</f>
        <v>…</v>
      </c>
      <c r="AO218" s="35" t="str">
        <f t="shared" ref="AO218" si="3864">IF(ISNUMBER(D218/D$33),D218/D$33,"…")</f>
        <v>…</v>
      </c>
      <c r="AP218" s="35" t="str">
        <f t="shared" ref="AP218" si="3865">IF(ISNUMBER(E218/E$33),E218/E$33,"…")</f>
        <v>…</v>
      </c>
      <c r="AQ218" s="35" t="str">
        <f t="shared" ref="AQ218" si="3866">IF(ISNUMBER(F218/F$33),F218/F$33,"…")</f>
        <v>…</v>
      </c>
      <c r="AR218" s="35" t="str">
        <f t="shared" ref="AR218" si="3867">IF(ISNUMBER(G218/G$33),G218/G$33,"…")</f>
        <v>…</v>
      </c>
      <c r="AS218" s="35">
        <f t="shared" ref="AS218" si="3868">IF(ISNUMBER(H218/H$33),H218/H$33,"…")</f>
        <v>0.15599173553719009</v>
      </c>
      <c r="AT218" s="35">
        <f t="shared" ref="AT218" si="3869">IF(ISNUMBER(I218/I$33),I218/I$33,"…")</f>
        <v>0.12914188615123193</v>
      </c>
      <c r="AU218" s="35">
        <f t="shared" ref="AU218" si="3870">IF(ISNUMBER(J218/J$33),J218/J$33,"…")</f>
        <v>8.7954110898661578E-2</v>
      </c>
      <c r="AV218" s="35">
        <f t="shared" ref="AV218" si="3871">IF(ISNUMBER(K218/K$33),K218/K$33,"…")</f>
        <v>3.0167597765363128E-2</v>
      </c>
      <c r="AW218" s="35">
        <f t="shared" ref="AW218" si="3872">IF(ISNUMBER(L218/L$33),L218/L$33,"…")</f>
        <v>5.7330057330057327E-3</v>
      </c>
      <c r="AX218" s="35">
        <f t="shared" ref="AX218" si="3873">IF(ISNUMBER(M218/M$33),M218/M$33,"…")</f>
        <v>7.9125847776940483E-3</v>
      </c>
      <c r="AY218" s="35">
        <f t="shared" ref="AY218" si="3874">IF(ISNUMBER(N218/N$33),N218/N$33,"…")</f>
        <v>8.3640013382402147E-3</v>
      </c>
      <c r="AZ218" s="35">
        <f t="shared" ref="AZ218" si="3875">IF(ISNUMBER(O218/O$33),O218/O$33,"…")</f>
        <v>3.4164673727365906E-3</v>
      </c>
      <c r="BA218" s="35">
        <f t="shared" ref="BA218" si="3876">IF(ISNUMBER(P218/P$33),P218/P$33,"…")</f>
        <v>1.1937557392102846E-2</v>
      </c>
      <c r="BB218" s="35">
        <f t="shared" ref="BB218" si="3877">IF(ISNUMBER(Q218/Q$33),Q218/Q$33,"…")</f>
        <v>1.3043478260869565E-2</v>
      </c>
      <c r="BC218" s="35">
        <f t="shared" ref="BC218" si="3878">IF(ISNUMBER(R218/R$33),R218/R$33,"…")</f>
        <v>5.546311702717693E-3</v>
      </c>
      <c r="BD218" s="35">
        <f t="shared" ref="BD218" si="3879">IF(ISNUMBER(S218/S$33),S218/S$33,"…")</f>
        <v>1.9579614166426722E-2</v>
      </c>
      <c r="BE218" s="35">
        <f t="shared" ref="BE218" si="3880">IF(ISNUMBER(T218/T$33),T218/T$33,"…")</f>
        <v>5.5230125523012555E-2</v>
      </c>
      <c r="BF218" s="35">
        <f t="shared" ref="BF218" si="3881">IF(ISNUMBER(U218/U$33),U218/U$33,"…")</f>
        <v>6.307010685431326E-2</v>
      </c>
      <c r="BG218" s="35">
        <f t="shared" ref="BG218" si="3882">IF(ISNUMBER(V218/V$33),V218/V$33,"…")</f>
        <v>4.5750060197447637E-2</v>
      </c>
      <c r="BH218" s="35">
        <f t="shared" ref="BH218" si="3883">IF(ISNUMBER(W218/W$33),W218/W$33,"…")</f>
        <v>5.6016132646202102E-2</v>
      </c>
      <c r="BI218" s="35">
        <f t="shared" ref="BI218" si="3884">IF(ISNUMBER(X218/X$33),X218/X$33,"…")</f>
        <v>6.7863036303630372E-2</v>
      </c>
      <c r="BJ218" s="35">
        <f t="shared" ref="BJ218" si="3885">IF(ISNUMBER(Y218/Y$33),Y218/Y$33,"…")</f>
        <v>5.6449969431424503E-2</v>
      </c>
      <c r="BK218" s="35">
        <f t="shared" ref="BK218" si="3886">IF(ISNUMBER(Z218/Z$33),Z218/Z$33,"…")</f>
        <v>5.7196969696969691E-2</v>
      </c>
      <c r="BL218" s="35">
        <f t="shared" ref="BL218" si="3887">IF(ISNUMBER(AA218/AA$33),AA218/AA$33,"…")</f>
        <v>6.0338484179543787E-2</v>
      </c>
      <c r="BM218" s="35">
        <f t="shared" ref="BM218" si="3888">IF(ISNUMBER(AB218/AB$33),AB218/AB$33,"…")</f>
        <v>0.10431846454593922</v>
      </c>
      <c r="BN218" s="35">
        <f t="shared" ref="BN218" si="3889">IF(ISNUMBER(AC218/AC$33),AC218/AC$33,"…")</f>
        <v>0.15310010391409767</v>
      </c>
      <c r="BO218" s="35">
        <f t="shared" ref="BO218" si="3890">IF(ISNUMBER(AD218/AD$33),AD218/AD$33,"…")</f>
        <v>0.17510068289266328</v>
      </c>
      <c r="BP218" s="35">
        <f t="shared" ref="BP218:BU218" si="3891">IF(ISNUMBER(AE218/AE$33),AE218/AE$33,"…")</f>
        <v>0.18221908625859939</v>
      </c>
      <c r="BQ218" s="35">
        <f t="shared" si="3891"/>
        <v>0.17650139664804468</v>
      </c>
      <c r="BR218" s="35">
        <f t="shared" si="3891"/>
        <v>0.17356437061434915</v>
      </c>
      <c r="BS218" s="35">
        <f t="shared" si="3891"/>
        <v>0.18046657802490029</v>
      </c>
      <c r="BT218" s="35">
        <f t="shared" si="3891"/>
        <v>0.18288758184441239</v>
      </c>
      <c r="BU218" s="35">
        <f t="shared" si="3891"/>
        <v>0.17516086201613726</v>
      </c>
    </row>
    <row r="219" spans="1:73">
      <c r="A219" s="70" t="s">
        <v>151</v>
      </c>
      <c r="B219" s="1" t="s">
        <v>212</v>
      </c>
      <c r="C219" s="1" t="s">
        <v>212</v>
      </c>
      <c r="D219" s="1" t="s">
        <v>212</v>
      </c>
      <c r="E219" s="1" t="s">
        <v>212</v>
      </c>
      <c r="F219" s="1" t="s">
        <v>212</v>
      </c>
      <c r="G219" s="1" t="s">
        <v>212</v>
      </c>
      <c r="H219" s="1" t="s">
        <v>212</v>
      </c>
      <c r="I219" s="1" t="s">
        <v>212</v>
      </c>
      <c r="J219" s="1" t="s">
        <v>212</v>
      </c>
      <c r="K219" s="1" t="s">
        <v>212</v>
      </c>
      <c r="L219" s="1" t="s">
        <v>212</v>
      </c>
      <c r="M219" s="1" t="s">
        <v>212</v>
      </c>
      <c r="N219" s="1">
        <v>1.4E-2</v>
      </c>
      <c r="O219" s="1">
        <v>1.4999999999999999E-2</v>
      </c>
      <c r="P219" s="1">
        <v>1.4999999999999999E-2</v>
      </c>
      <c r="Q219" s="1">
        <v>1.4E-2</v>
      </c>
      <c r="R219" s="1">
        <v>1.4E-2</v>
      </c>
      <c r="S219" s="1">
        <v>1.2E-2</v>
      </c>
      <c r="T219" s="1">
        <v>0.02</v>
      </c>
      <c r="U219" s="1">
        <v>1.7000000000000001E-2</v>
      </c>
      <c r="V219" s="1">
        <v>1.7000000000000001E-2</v>
      </c>
      <c r="W219" s="1">
        <v>1.4E-2</v>
      </c>
      <c r="X219" s="1">
        <v>1.0999999999999999E-2</v>
      </c>
      <c r="Y219" s="1">
        <v>3.9E-2</v>
      </c>
      <c r="Z219" s="1">
        <v>6.6000000000000003E-2</v>
      </c>
      <c r="AA219" s="1">
        <v>6.0999999999999999E-2</v>
      </c>
      <c r="AB219" s="1">
        <v>5.5E-2</v>
      </c>
      <c r="AC219" s="1">
        <v>4.9000000000000002E-2</v>
      </c>
      <c r="AD219" s="1">
        <v>7.9000000000000001E-2</v>
      </c>
      <c r="AE219" s="1">
        <v>0.104</v>
      </c>
      <c r="AF219" s="1">
        <v>9.1999999999999998E-2</v>
      </c>
      <c r="AG219" s="1">
        <v>8.5999999999999993E-2</v>
      </c>
      <c r="AH219" s="1">
        <v>4.3999999999999997E-2</v>
      </c>
      <c r="AI219" s="1">
        <v>3.9E-2</v>
      </c>
      <c r="AJ219" s="1">
        <v>3.7999999999999999E-2</v>
      </c>
      <c r="AL219" s="70" t="s">
        <v>151</v>
      </c>
      <c r="AM219" s="35" t="str">
        <f>IF(ISNUMBER(B219/B$34),B219/B$34,"…")</f>
        <v>…</v>
      </c>
      <c r="AN219" s="35" t="str">
        <f t="shared" ref="AN219" si="3892">IF(ISNUMBER(C219/C$34),C219/C$34,"…")</f>
        <v>…</v>
      </c>
      <c r="AO219" s="35" t="str">
        <f t="shared" ref="AO219" si="3893">IF(ISNUMBER(D219/D$34),D219/D$34,"…")</f>
        <v>…</v>
      </c>
      <c r="AP219" s="35" t="str">
        <f t="shared" ref="AP219" si="3894">IF(ISNUMBER(E219/E$34),E219/E$34,"…")</f>
        <v>…</v>
      </c>
      <c r="AQ219" s="35" t="str">
        <f t="shared" ref="AQ219" si="3895">IF(ISNUMBER(F219/F$34),F219/F$34,"…")</f>
        <v>…</v>
      </c>
      <c r="AR219" s="35" t="str">
        <f t="shared" ref="AR219" si="3896">IF(ISNUMBER(G219/G$34),G219/G$34,"…")</f>
        <v>…</v>
      </c>
      <c r="AS219" s="35" t="str">
        <f t="shared" ref="AS219" si="3897">IF(ISNUMBER(H219/H$34),H219/H$34,"…")</f>
        <v>…</v>
      </c>
      <c r="AT219" s="35" t="str">
        <f t="shared" ref="AT219" si="3898">IF(ISNUMBER(I219/I$34),I219/I$34,"…")</f>
        <v>…</v>
      </c>
      <c r="AU219" s="35" t="str">
        <f t="shared" ref="AU219" si="3899">IF(ISNUMBER(J219/J$34),J219/J$34,"…")</f>
        <v>…</v>
      </c>
      <c r="AV219" s="35" t="str">
        <f t="shared" ref="AV219" si="3900">IF(ISNUMBER(K219/K$34),K219/K$34,"…")</f>
        <v>…</v>
      </c>
      <c r="AW219" s="35" t="str">
        <f t="shared" ref="AW219" si="3901">IF(ISNUMBER(L219/L$34),L219/L$34,"…")</f>
        <v>…</v>
      </c>
      <c r="AX219" s="35" t="str">
        <f t="shared" ref="AX219" si="3902">IF(ISNUMBER(M219/M$34),M219/M$34,"…")</f>
        <v>…</v>
      </c>
      <c r="AY219" s="35" t="str">
        <f t="shared" ref="AY219" si="3903">IF(ISNUMBER(N219/N$34),N219/N$34,"…")</f>
        <v>…</v>
      </c>
      <c r="AZ219" s="35" t="str">
        <f t="shared" ref="AZ219" si="3904">IF(ISNUMBER(O219/O$34),O219/O$34,"…")</f>
        <v>…</v>
      </c>
      <c r="BA219" s="35" t="str">
        <f t="shared" ref="BA219" si="3905">IF(ISNUMBER(P219/P$34),P219/P$34,"…")</f>
        <v>…</v>
      </c>
      <c r="BB219" s="35">
        <f t="shared" ref="BB219" si="3906">IF(ISNUMBER(Q219/Q$34),Q219/Q$34,"…")</f>
        <v>6.0085836909871244E-2</v>
      </c>
      <c r="BC219" s="35">
        <f t="shared" ref="BC219" si="3907">IF(ISNUMBER(R219/R$34),R219/R$34,"…")</f>
        <v>6.7307692307692318E-2</v>
      </c>
      <c r="BD219" s="35">
        <f t="shared" ref="BD219" si="3908">IF(ISNUMBER(S219/S$34),S219/S$34,"…")</f>
        <v>5.5813953488372092E-2</v>
      </c>
      <c r="BE219" s="35">
        <f t="shared" ref="BE219" si="3909">IF(ISNUMBER(T219/T$34),T219/T$34,"…")</f>
        <v>9.9009900990099001E-2</v>
      </c>
      <c r="BF219" s="35">
        <f t="shared" ref="BF219" si="3910">IF(ISNUMBER(U219/U$34),U219/U$34,"…")</f>
        <v>6.7193675889328064E-2</v>
      </c>
      <c r="BG219" s="35">
        <f t="shared" ref="BG219" si="3911">IF(ISNUMBER(V219/V$34),V219/V$34,"…")</f>
        <v>5.7239057239057249E-2</v>
      </c>
      <c r="BH219" s="35">
        <f t="shared" ref="BH219" si="3912">IF(ISNUMBER(W219/W$34),W219/W$34,"…")</f>
        <v>4.9469964664310959E-2</v>
      </c>
      <c r="BI219" s="35">
        <f t="shared" ref="BI219" si="3913">IF(ISNUMBER(X219/X$34),X219/X$34,"…")</f>
        <v>5.0691244239631332E-2</v>
      </c>
      <c r="BJ219" s="35">
        <f t="shared" ref="BJ219" si="3914">IF(ISNUMBER(Y219/Y$34),Y219/Y$34,"…")</f>
        <v>0.18139534883720931</v>
      </c>
      <c r="BK219" s="35">
        <f t="shared" ref="BK219" si="3915">IF(ISNUMBER(Z219/Z$34),Z219/Z$34,"…")</f>
        <v>0.22525597269624575</v>
      </c>
      <c r="BL219" s="35">
        <f t="shared" ref="BL219" si="3916">IF(ISNUMBER(AA219/AA$34),AA219/AA$34,"…")</f>
        <v>0.230188679245283</v>
      </c>
      <c r="BM219" s="35">
        <f t="shared" ref="BM219" si="3917">IF(ISNUMBER(AB219/AB$34),AB219/AB$34,"…")</f>
        <v>0.22267206477732793</v>
      </c>
      <c r="BN219" s="35">
        <f t="shared" ref="BN219" si="3918">IF(ISNUMBER(AC219/AC$34),AC219/AC$34,"…")</f>
        <v>0.17192982456140354</v>
      </c>
      <c r="BO219" s="35">
        <f t="shared" ref="BO219" si="3919">IF(ISNUMBER(AD219/AD$34),AD219/AD$34,"…")</f>
        <v>0.10286458333333333</v>
      </c>
      <c r="BP219" s="35">
        <f t="shared" ref="BP219:BU219" si="3920">IF(ISNUMBER(AE219/AE$34),AE219/AE$34,"…")</f>
        <v>0.12967581047381546</v>
      </c>
      <c r="BQ219" s="35">
        <f t="shared" si="3920"/>
        <v>0.11097708082026539</v>
      </c>
      <c r="BR219" s="35">
        <f t="shared" si="3920"/>
        <v>8.8751289989680071E-2</v>
      </c>
      <c r="BS219" s="35">
        <f t="shared" si="3920"/>
        <v>3.4482758620689655E-2</v>
      </c>
      <c r="BT219" s="35">
        <f t="shared" si="3920"/>
        <v>3.0023094688221709E-2</v>
      </c>
      <c r="BU219" s="35">
        <f t="shared" si="3920"/>
        <v>2.8549962434259956E-2</v>
      </c>
    </row>
    <row r="220" spans="1:73">
      <c r="A220" s="34" t="s">
        <v>152</v>
      </c>
      <c r="B220" s="1">
        <v>0</v>
      </c>
      <c r="C220" s="1">
        <v>0</v>
      </c>
      <c r="D220" s="1">
        <v>0</v>
      </c>
      <c r="E220" s="1">
        <v>0</v>
      </c>
      <c r="F220" s="1">
        <v>0</v>
      </c>
      <c r="G220" s="1">
        <v>0</v>
      </c>
      <c r="H220" s="1">
        <v>0</v>
      </c>
      <c r="I220" s="1">
        <v>0</v>
      </c>
      <c r="J220" s="1">
        <v>0</v>
      </c>
      <c r="K220" s="1">
        <v>0</v>
      </c>
      <c r="L220" s="1">
        <v>0</v>
      </c>
      <c r="M220" s="1">
        <v>5.25</v>
      </c>
      <c r="N220" s="1">
        <v>6.2510000000000003</v>
      </c>
      <c r="O220" s="1">
        <v>5.8079999999999998</v>
      </c>
      <c r="P220" s="1">
        <v>6.3949999999999996</v>
      </c>
      <c r="Q220" s="1">
        <v>7.0389999999999997</v>
      </c>
      <c r="R220" s="1">
        <v>7.01</v>
      </c>
      <c r="S220" s="1">
        <v>6.6079999999999997</v>
      </c>
      <c r="T220" s="1">
        <v>6.5019999999999998</v>
      </c>
      <c r="U220" s="1">
        <v>6.86</v>
      </c>
      <c r="V220" s="1">
        <v>7.3819999999999997</v>
      </c>
      <c r="W220" s="1">
        <v>7.4809999999999999</v>
      </c>
      <c r="X220" s="1">
        <v>6.8140000000000001</v>
      </c>
      <c r="Y220" s="1">
        <v>7.1559999999999997</v>
      </c>
      <c r="Z220" s="1">
        <v>6.9980000000000002</v>
      </c>
      <c r="AA220" s="1">
        <v>7</v>
      </c>
      <c r="AB220" s="1">
        <v>7.915</v>
      </c>
      <c r="AC220" s="1">
        <v>8.8800000000000008</v>
      </c>
      <c r="AD220" s="1">
        <v>9.1859999999999999</v>
      </c>
      <c r="AE220" s="1">
        <v>9.8670000000000009</v>
      </c>
      <c r="AF220" s="1">
        <v>10.587</v>
      </c>
      <c r="AG220" s="1">
        <v>11.523</v>
      </c>
      <c r="AH220" s="1">
        <v>12.8</v>
      </c>
      <c r="AI220" s="1">
        <v>12.8</v>
      </c>
      <c r="AJ220" s="1">
        <v>12.8</v>
      </c>
      <c r="AL220" s="34" t="s">
        <v>152</v>
      </c>
      <c r="AM220" s="35">
        <f>IF(ISNUMBER(B220/B$35),B220/B$35,"…")</f>
        <v>0</v>
      </c>
      <c r="AN220" s="35">
        <f t="shared" ref="AN220" si="3921">IF(ISNUMBER(C220/C$35),C220/C$35,"…")</f>
        <v>0</v>
      </c>
      <c r="AO220" s="35">
        <f t="shared" ref="AO220" si="3922">IF(ISNUMBER(D220/D$35),D220/D$35,"…")</f>
        <v>0</v>
      </c>
      <c r="AP220" s="35">
        <f t="shared" ref="AP220" si="3923">IF(ISNUMBER(E220/E$35),E220/E$35,"…")</f>
        <v>0</v>
      </c>
      <c r="AQ220" s="35">
        <f t="shared" ref="AQ220" si="3924">IF(ISNUMBER(F220/F$35),F220/F$35,"…")</f>
        <v>0</v>
      </c>
      <c r="AR220" s="35">
        <f t="shared" ref="AR220" si="3925">IF(ISNUMBER(G220/G$35),G220/G$35,"…")</f>
        <v>0</v>
      </c>
      <c r="AS220" s="35">
        <f t="shared" ref="AS220" si="3926">IF(ISNUMBER(H220/H$35),H220/H$35,"…")</f>
        <v>0</v>
      </c>
      <c r="AT220" s="35">
        <f t="shared" ref="AT220" si="3927">IF(ISNUMBER(I220/I$35),I220/I$35,"…")</f>
        <v>0</v>
      </c>
      <c r="AU220" s="35">
        <f t="shared" ref="AU220" si="3928">IF(ISNUMBER(J220/J$35),J220/J$35,"…")</f>
        <v>0</v>
      </c>
      <c r="AV220" s="35">
        <f t="shared" ref="AV220" si="3929">IF(ISNUMBER(K220/K$35),K220/K$35,"…")</f>
        <v>0</v>
      </c>
      <c r="AW220" s="35">
        <f t="shared" ref="AW220" si="3930">IF(ISNUMBER(L220/L$35),L220/L$35,"…")</f>
        <v>0</v>
      </c>
      <c r="AX220" s="35">
        <f t="shared" ref="AX220" si="3931">IF(ISNUMBER(M220/M$35),M220/M$35,"…")</f>
        <v>3.9071221254744361E-2</v>
      </c>
      <c r="AY220" s="35">
        <f t="shared" ref="AY220" si="3932">IF(ISNUMBER(N220/N$35),N220/N$35,"…")</f>
        <v>4.1953020134228192E-2</v>
      </c>
      <c r="AZ220" s="35">
        <f t="shared" ref="AZ220" si="3933">IF(ISNUMBER(O220/O$35),O220/O$35,"…")</f>
        <v>3.7052395200030619E-2</v>
      </c>
      <c r="BA220" s="35">
        <f t="shared" ref="BA220" si="3934">IF(ISNUMBER(P220/P$35),P220/P$35,"…")</f>
        <v>3.7766045401932298E-2</v>
      </c>
      <c r="BB220" s="35">
        <f t="shared" ref="BB220" si="3935">IF(ISNUMBER(Q220/Q$35),Q220/Q$35,"…")</f>
        <v>3.7722805174760711E-2</v>
      </c>
      <c r="BC220" s="35">
        <f t="shared" ref="BC220" si="3936">IF(ISNUMBER(R220/R$35),R220/R$35,"…")</f>
        <v>3.5048948531544055E-2</v>
      </c>
      <c r="BD220" s="35">
        <f t="shared" ref="BD220" si="3937">IF(ISNUMBER(S220/S$35),S220/S$35,"…")</f>
        <v>3.2009455577676697E-2</v>
      </c>
      <c r="BE220" s="35">
        <f t="shared" ref="BE220" si="3938">IF(ISNUMBER(T220/T$35),T220/T$35,"…")</f>
        <v>2.7775285890650297E-2</v>
      </c>
      <c r="BF220" s="35">
        <f t="shared" ref="BF220" si="3939">IF(ISNUMBER(U220/U$35),U220/U$35,"…")</f>
        <v>2.6852993560761748E-2</v>
      </c>
      <c r="BG220" s="35">
        <f t="shared" ref="BG220" si="3940">IF(ISNUMBER(V220/V$35),V220/V$35,"…")</f>
        <v>2.5324011499063468E-2</v>
      </c>
      <c r="BH220" s="35">
        <f t="shared" ref="BH220" si="3941">IF(ISNUMBER(W220/W$35),W220/W$35,"…")</f>
        <v>2.3292089843141892E-2</v>
      </c>
      <c r="BI220" s="35">
        <f t="shared" ref="BI220" si="3942">IF(ISNUMBER(X220/X$35),X220/X$35,"…")</f>
        <v>1.9247337037424123E-2</v>
      </c>
      <c r="BJ220" s="35">
        <f t="shared" ref="BJ220" si="3943">IF(ISNUMBER(Y220/Y$35),Y220/Y$35,"…")</f>
        <v>1.8587109543426201E-2</v>
      </c>
      <c r="BK220" s="35">
        <f t="shared" ref="BK220" si="3944">IF(ISNUMBER(Z220/Z$35),Z220/Z$35,"…")</f>
        <v>1.7924883518994281E-2</v>
      </c>
      <c r="BL220" s="35">
        <f t="shared" ref="BL220" si="3945">IF(ISNUMBER(AA220/AA$35),AA220/AA$35,"…")</f>
        <v>1.8076131501274368E-2</v>
      </c>
      <c r="BM220" s="35">
        <f t="shared" ref="BM220" si="3946">IF(ISNUMBER(AB220/AB$35),AB220/AB$35,"…")</f>
        <v>1.8786998400197482E-2</v>
      </c>
      <c r="BN220" s="35">
        <f t="shared" ref="BN220" si="3947">IF(ISNUMBER(AC220/AC$35),AC220/AC$35,"…")</f>
        <v>1.9172391755871546E-2</v>
      </c>
      <c r="BO220" s="35">
        <f t="shared" ref="BO220" si="3948">IF(ISNUMBER(AD220/AD$35),AD220/AD$35,"…")</f>
        <v>1.8298002876367968E-2</v>
      </c>
      <c r="BP220" s="35">
        <f t="shared" ref="BP220:BU220" si="3949">IF(ISNUMBER(AE220/AE$35),AE220/AE$35,"…")</f>
        <v>1.8048289738430583E-2</v>
      </c>
      <c r="BQ220" s="35">
        <f t="shared" si="3949"/>
        <v>1.6513958951417419E-2</v>
      </c>
      <c r="BR220" s="35">
        <f t="shared" si="3949"/>
        <v>1.6351151732387711E-2</v>
      </c>
      <c r="BS220" s="35">
        <f t="shared" si="3949"/>
        <v>1.6453330385444973E-2</v>
      </c>
      <c r="BT220" s="35">
        <f t="shared" si="3949"/>
        <v>1.1854508139786878E-2</v>
      </c>
      <c r="BU220" s="35">
        <f t="shared" si="3949"/>
        <v>1.1127918905290978E-2</v>
      </c>
    </row>
    <row r="221" spans="1:73">
      <c r="A221" s="34" t="s">
        <v>153</v>
      </c>
      <c r="B221" s="1" t="s">
        <v>212</v>
      </c>
      <c r="C221" s="1" t="s">
        <v>212</v>
      </c>
      <c r="D221" s="1" t="s">
        <v>212</v>
      </c>
      <c r="E221" s="1" t="s">
        <v>212</v>
      </c>
      <c r="F221" s="1" t="s">
        <v>212</v>
      </c>
      <c r="G221" s="1" t="s">
        <v>212</v>
      </c>
      <c r="H221" s="1">
        <v>0</v>
      </c>
      <c r="I221" s="1">
        <v>0</v>
      </c>
      <c r="J221" s="1">
        <v>0</v>
      </c>
      <c r="K221" s="1">
        <v>0</v>
      </c>
      <c r="L221" s="1">
        <v>1.2190000000000001</v>
      </c>
      <c r="M221" s="1">
        <v>1.1539999999999999</v>
      </c>
      <c r="N221" s="1">
        <v>0.40799999999999997</v>
      </c>
      <c r="O221" s="1">
        <v>0.33900000000000002</v>
      </c>
      <c r="P221" s="1">
        <v>0.25900000000000001</v>
      </c>
      <c r="Q221" s="1">
        <v>0</v>
      </c>
      <c r="R221" s="1">
        <v>0</v>
      </c>
      <c r="S221" s="1">
        <v>0</v>
      </c>
      <c r="T221" s="1">
        <v>0</v>
      </c>
      <c r="U221" s="1">
        <v>0</v>
      </c>
      <c r="V221" s="1">
        <v>0</v>
      </c>
      <c r="W221" s="1">
        <v>4.2000000000000003E-2</v>
      </c>
      <c r="X221" s="1">
        <v>4.3999999999999997E-2</v>
      </c>
      <c r="Y221" s="1">
        <v>0.20799999999999999</v>
      </c>
      <c r="Z221" s="1">
        <v>6.3E-2</v>
      </c>
      <c r="AA221" s="1">
        <v>0</v>
      </c>
      <c r="AB221" s="1">
        <v>4.141</v>
      </c>
      <c r="AC221" s="1">
        <v>6.6719999999999997</v>
      </c>
      <c r="AD221" s="1">
        <v>8.3989999999999991</v>
      </c>
      <c r="AE221" s="1">
        <v>8.875</v>
      </c>
      <c r="AF221" s="1">
        <v>9.0960000000000001</v>
      </c>
      <c r="AG221" s="1">
        <v>14.974</v>
      </c>
      <c r="AH221" s="1">
        <v>17.38</v>
      </c>
      <c r="AI221" s="1">
        <v>19.376000000000001</v>
      </c>
      <c r="AJ221" s="1">
        <v>18.759</v>
      </c>
      <c r="AL221" s="34" t="s">
        <v>153</v>
      </c>
      <c r="AM221" s="35" t="str">
        <f>IF(ISNUMBER(B221/B$36),B221/B$36,"…")</f>
        <v>…</v>
      </c>
      <c r="AN221" s="35" t="str">
        <f t="shared" ref="AN221" si="3950">IF(ISNUMBER(C221/C$36),C221/C$36,"…")</f>
        <v>…</v>
      </c>
      <c r="AO221" s="35" t="str">
        <f t="shared" ref="AO221" si="3951">IF(ISNUMBER(D221/D$36),D221/D$36,"…")</f>
        <v>…</v>
      </c>
      <c r="AP221" s="35" t="str">
        <f t="shared" ref="AP221" si="3952">IF(ISNUMBER(E221/E$36),E221/E$36,"…")</f>
        <v>…</v>
      </c>
      <c r="AQ221" s="35" t="str">
        <f t="shared" ref="AQ221" si="3953">IF(ISNUMBER(F221/F$36),F221/F$36,"…")</f>
        <v>…</v>
      </c>
      <c r="AR221" s="35" t="str">
        <f t="shared" ref="AR221" si="3954">IF(ISNUMBER(G221/G$36),G221/G$36,"…")</f>
        <v>…</v>
      </c>
      <c r="AS221" s="35">
        <f t="shared" ref="AS221" si="3955">IF(ISNUMBER(H221/H$36),H221/H$36,"…")</f>
        <v>0</v>
      </c>
      <c r="AT221" s="35">
        <f t="shared" ref="AT221" si="3956">IF(ISNUMBER(I221/I$36),I221/I$36,"…")</f>
        <v>0</v>
      </c>
      <c r="AU221" s="35">
        <f t="shared" ref="AU221" si="3957">IF(ISNUMBER(J221/J$36),J221/J$36,"…")</f>
        <v>0</v>
      </c>
      <c r="AV221" s="35">
        <f t="shared" ref="AV221" si="3958">IF(ISNUMBER(K221/K$36),K221/K$36,"…")</f>
        <v>0</v>
      </c>
      <c r="AW221" s="35">
        <f t="shared" ref="AW221" si="3959">IF(ISNUMBER(L221/L$36),L221/L$36,"…")</f>
        <v>0.12723097797724664</v>
      </c>
      <c r="AX221" s="35">
        <f t="shared" ref="AX221" si="3960">IF(ISNUMBER(M221/M$36),M221/M$36,"…")</f>
        <v>0.10514806378132117</v>
      </c>
      <c r="AY221" s="35">
        <f t="shared" ref="AY221" si="3961">IF(ISNUMBER(N221/N$36),N221/N$36,"…")</f>
        <v>3.2887312590681922E-2</v>
      </c>
      <c r="AZ221" s="35">
        <f t="shared" ref="AZ221" si="3962">IF(ISNUMBER(O221/O$36),O221/O$36,"…")</f>
        <v>2.7449392712550608E-2</v>
      </c>
      <c r="BA221" s="35">
        <f t="shared" ref="BA221" si="3963">IF(ISNUMBER(P221/P$36),P221/P$36,"…")</f>
        <v>1.9680851063829788E-2</v>
      </c>
      <c r="BB221" s="35">
        <f t="shared" ref="BB221" si="3964">IF(ISNUMBER(Q221/Q$36),Q221/Q$36,"…")</f>
        <v>0</v>
      </c>
      <c r="BC221" s="35">
        <f t="shared" ref="BC221" si="3965">IF(ISNUMBER(R221/R$36),R221/R$36,"…")</f>
        <v>0</v>
      </c>
      <c r="BD221" s="35">
        <f t="shared" ref="BD221" si="3966">IF(ISNUMBER(S221/S$36),S221/S$36,"…")</f>
        <v>0</v>
      </c>
      <c r="BE221" s="35">
        <f t="shared" ref="BE221" si="3967">IF(ISNUMBER(T221/T$36),T221/T$36,"…")</f>
        <v>0</v>
      </c>
      <c r="BF221" s="35">
        <f t="shared" ref="BF221" si="3968">IF(ISNUMBER(U221/U$36),U221/U$36,"…")</f>
        <v>0</v>
      </c>
      <c r="BG221" s="35">
        <f t="shared" ref="BG221" si="3969">IF(ISNUMBER(V221/V$36),V221/V$36,"…")</f>
        <v>0</v>
      </c>
      <c r="BH221" s="35">
        <f t="shared" ref="BH221" si="3970">IF(ISNUMBER(W221/W$36),W221/W$36,"…")</f>
        <v>1.5032211882605583E-3</v>
      </c>
      <c r="BI221" s="35">
        <f t="shared" ref="BI221" si="3971">IF(ISNUMBER(X221/X$36),X221/X$36,"…")</f>
        <v>1.4196296057301413E-3</v>
      </c>
      <c r="BJ221" s="35">
        <f t="shared" ref="BJ221" si="3972">IF(ISNUMBER(Y221/Y$36),Y221/Y$36,"…")</f>
        <v>5.4581715125432981E-3</v>
      </c>
      <c r="BK221" s="35">
        <f t="shared" ref="BK221" si="3973">IF(ISNUMBER(Z221/Z$36),Z221/Z$36,"…")</f>
        <v>1.5455192208620563E-3</v>
      </c>
      <c r="BL221" s="35">
        <f t="shared" ref="BL221" si="3974">IF(ISNUMBER(AA221/AA$36),AA221/AA$36,"…")</f>
        <v>0</v>
      </c>
      <c r="BM221" s="35">
        <f t="shared" ref="BM221" si="3975">IF(ISNUMBER(AB221/AB$36),AB221/AB$36,"…")</f>
        <v>9.9845686454164057E-2</v>
      </c>
      <c r="BN221" s="35">
        <f t="shared" ref="BN221" si="3976">IF(ISNUMBER(AC221/AC$36),AC221/AC$36,"…")</f>
        <v>0.15678902100860082</v>
      </c>
      <c r="BO221" s="35">
        <f t="shared" ref="BO221" si="3977">IF(ISNUMBER(AD221/AD$36),AD221/AD$36,"…")</f>
        <v>0.1923993219407156</v>
      </c>
      <c r="BP221" s="35">
        <f t="shared" ref="BP221:BU221" si="3978">IF(ISNUMBER(AE221/AE$36),AE221/AE$36,"…")</f>
        <v>0.19953236358731086</v>
      </c>
      <c r="BQ221" s="35">
        <f t="shared" si="3978"/>
        <v>0.20038773352132533</v>
      </c>
      <c r="BR221" s="35">
        <f t="shared" si="3978"/>
        <v>0.2718048320052277</v>
      </c>
      <c r="BS221" s="35">
        <f t="shared" si="3978"/>
        <v>0.28331105532553058</v>
      </c>
      <c r="BT221" s="35">
        <f t="shared" si="3978"/>
        <v>0.30513866360100161</v>
      </c>
      <c r="BU221" s="35">
        <f t="shared" si="3978"/>
        <v>0.27227205434120005</v>
      </c>
    </row>
    <row r="222" spans="1:73">
      <c r="AL222" s="42"/>
    </row>
    <row r="223" spans="1:73">
      <c r="A223" s="36" t="s">
        <v>164</v>
      </c>
      <c r="B223" s="37">
        <f t="shared" ref="B223:AE223" si="3979">B186</f>
        <v>1989</v>
      </c>
      <c r="C223" s="37">
        <f t="shared" si="3979"/>
        <v>1990</v>
      </c>
      <c r="D223" s="37">
        <f t="shared" si="3979"/>
        <v>1991</v>
      </c>
      <c r="E223" s="37">
        <f t="shared" si="3979"/>
        <v>1992</v>
      </c>
      <c r="F223" s="37">
        <f t="shared" si="3979"/>
        <v>1993</v>
      </c>
      <c r="G223" s="37">
        <f t="shared" si="3979"/>
        <v>1994</v>
      </c>
      <c r="H223" s="37">
        <f t="shared" si="3979"/>
        <v>1995</v>
      </c>
      <c r="I223" s="37">
        <f t="shared" si="3979"/>
        <v>1996</v>
      </c>
      <c r="J223" s="37">
        <f t="shared" si="3979"/>
        <v>1997</v>
      </c>
      <c r="K223" s="37">
        <f t="shared" si="3979"/>
        <v>1998</v>
      </c>
      <c r="L223" s="37">
        <f t="shared" si="3979"/>
        <v>1999</v>
      </c>
      <c r="M223" s="37">
        <f t="shared" si="3979"/>
        <v>2000</v>
      </c>
      <c r="N223" s="37">
        <f t="shared" si="3979"/>
        <v>2001</v>
      </c>
      <c r="O223" s="37">
        <f t="shared" si="3979"/>
        <v>2002</v>
      </c>
      <c r="P223" s="37">
        <f t="shared" si="3979"/>
        <v>2003</v>
      </c>
      <c r="Q223" s="37">
        <f t="shared" si="3979"/>
        <v>2004</v>
      </c>
      <c r="R223" s="37">
        <f t="shared" si="3979"/>
        <v>2005</v>
      </c>
      <c r="S223" s="37">
        <f t="shared" si="3979"/>
        <v>2006</v>
      </c>
      <c r="T223" s="37">
        <f t="shared" si="3979"/>
        <v>2007</v>
      </c>
      <c r="U223" s="37">
        <f t="shared" si="3979"/>
        <v>2008</v>
      </c>
      <c r="V223" s="37">
        <f t="shared" si="3979"/>
        <v>2009</v>
      </c>
      <c r="W223" s="37">
        <f t="shared" si="3979"/>
        <v>2010</v>
      </c>
      <c r="X223" s="37">
        <f t="shared" si="3979"/>
        <v>2011</v>
      </c>
      <c r="Y223" s="37">
        <f t="shared" si="3979"/>
        <v>2012</v>
      </c>
      <c r="Z223" s="37">
        <f t="shared" si="3979"/>
        <v>2013</v>
      </c>
      <c r="AA223" s="37">
        <f t="shared" si="3979"/>
        <v>2014</v>
      </c>
      <c r="AB223" s="37">
        <f t="shared" si="3979"/>
        <v>2015</v>
      </c>
      <c r="AC223" s="37">
        <f t="shared" si="3979"/>
        <v>2016</v>
      </c>
      <c r="AD223" s="37">
        <f t="shared" si="3979"/>
        <v>2017</v>
      </c>
      <c r="AE223" s="37">
        <f t="shared" si="3979"/>
        <v>2018</v>
      </c>
      <c r="AF223" s="37">
        <f t="shared" ref="AF223:AG223" si="3980">AF186</f>
        <v>2019</v>
      </c>
      <c r="AG223" s="37">
        <f t="shared" si="3980"/>
        <v>2020</v>
      </c>
      <c r="AH223" s="37">
        <f t="shared" ref="AH223:AI223" si="3981">AH186</f>
        <v>2021</v>
      </c>
      <c r="AI223" s="37">
        <f t="shared" si="3981"/>
        <v>2022</v>
      </c>
      <c r="AJ223" s="37">
        <f t="shared" ref="AJ223" si="3982">AJ186</f>
        <v>2023</v>
      </c>
      <c r="AL223" s="36" t="s">
        <v>172</v>
      </c>
      <c r="AM223" s="37">
        <f t="shared" ref="AM223:BP223" si="3983">AM186</f>
        <v>1989</v>
      </c>
      <c r="AN223" s="37">
        <f t="shared" si="3983"/>
        <v>1990</v>
      </c>
      <c r="AO223" s="37">
        <f t="shared" si="3983"/>
        <v>1991</v>
      </c>
      <c r="AP223" s="37">
        <f t="shared" si="3983"/>
        <v>1992</v>
      </c>
      <c r="AQ223" s="37">
        <f t="shared" si="3983"/>
        <v>1993</v>
      </c>
      <c r="AR223" s="37">
        <f t="shared" si="3983"/>
        <v>1994</v>
      </c>
      <c r="AS223" s="37">
        <f t="shared" si="3983"/>
        <v>1995</v>
      </c>
      <c r="AT223" s="37">
        <f t="shared" si="3983"/>
        <v>1996</v>
      </c>
      <c r="AU223" s="37">
        <f t="shared" si="3983"/>
        <v>1997</v>
      </c>
      <c r="AV223" s="37">
        <f t="shared" si="3983"/>
        <v>1998</v>
      </c>
      <c r="AW223" s="37">
        <f t="shared" si="3983"/>
        <v>1999</v>
      </c>
      <c r="AX223" s="37">
        <f t="shared" si="3983"/>
        <v>2000</v>
      </c>
      <c r="AY223" s="37">
        <f t="shared" si="3983"/>
        <v>2001</v>
      </c>
      <c r="AZ223" s="37">
        <f t="shared" si="3983"/>
        <v>2002</v>
      </c>
      <c r="BA223" s="37">
        <f t="shared" si="3983"/>
        <v>2003</v>
      </c>
      <c r="BB223" s="37">
        <f t="shared" si="3983"/>
        <v>2004</v>
      </c>
      <c r="BC223" s="37">
        <f t="shared" si="3983"/>
        <v>2005</v>
      </c>
      <c r="BD223" s="37">
        <f t="shared" si="3983"/>
        <v>2006</v>
      </c>
      <c r="BE223" s="37">
        <f t="shared" si="3983"/>
        <v>2007</v>
      </c>
      <c r="BF223" s="37">
        <f t="shared" si="3983"/>
        <v>2008</v>
      </c>
      <c r="BG223" s="37">
        <f t="shared" si="3983"/>
        <v>2009</v>
      </c>
      <c r="BH223" s="37">
        <f t="shared" si="3983"/>
        <v>2010</v>
      </c>
      <c r="BI223" s="37">
        <f t="shared" si="3983"/>
        <v>2011</v>
      </c>
      <c r="BJ223" s="37">
        <f t="shared" si="3983"/>
        <v>2012</v>
      </c>
      <c r="BK223" s="37">
        <f t="shared" si="3983"/>
        <v>2013</v>
      </c>
      <c r="BL223" s="37">
        <f t="shared" si="3983"/>
        <v>2014</v>
      </c>
      <c r="BM223" s="37">
        <f t="shared" si="3983"/>
        <v>2015</v>
      </c>
      <c r="BN223" s="37">
        <f t="shared" si="3983"/>
        <v>2016</v>
      </c>
      <c r="BO223" s="37">
        <f t="shared" si="3983"/>
        <v>2017</v>
      </c>
      <c r="BP223" s="37">
        <f t="shared" si="3983"/>
        <v>2018</v>
      </c>
      <c r="BQ223" s="37">
        <f t="shared" ref="BQ223:BR223" si="3984">BQ186</f>
        <v>2019</v>
      </c>
      <c r="BR223" s="37">
        <f t="shared" si="3984"/>
        <v>2020</v>
      </c>
      <c r="BS223" s="37">
        <f t="shared" ref="BS223:BT223" si="3985">BS186</f>
        <v>2021</v>
      </c>
      <c r="BT223" s="37">
        <f t="shared" si="3985"/>
        <v>2022</v>
      </c>
      <c r="BU223" s="37">
        <f t="shared" ref="BU223" si="3986">BU186</f>
        <v>2023</v>
      </c>
    </row>
    <row r="224" spans="1:73">
      <c r="A224" t="s">
        <v>0</v>
      </c>
      <c r="B224" s="1">
        <v>29.053000000000001</v>
      </c>
      <c r="C224" s="1">
        <v>20.478999999999999</v>
      </c>
      <c r="D224" s="1">
        <v>24.945</v>
      </c>
      <c r="E224" s="1">
        <v>30.899000000000001</v>
      </c>
      <c r="F224" s="1">
        <v>33.192</v>
      </c>
      <c r="G224" s="1">
        <v>31.882999999999999</v>
      </c>
      <c r="H224" s="1">
        <v>32.353999999999999</v>
      </c>
      <c r="I224" s="1">
        <v>26.3</v>
      </c>
      <c r="J224" s="1">
        <v>21.048999999999999</v>
      </c>
      <c r="K224" s="1">
        <v>16.486999999999998</v>
      </c>
      <c r="L224" s="1">
        <v>15.119</v>
      </c>
      <c r="M224" s="1">
        <v>12.118</v>
      </c>
      <c r="N224" s="1">
        <v>12.436999999999999</v>
      </c>
      <c r="O224" s="1">
        <v>14.599</v>
      </c>
      <c r="P224" s="1">
        <v>6.8819999999999997</v>
      </c>
      <c r="Q224" s="68">
        <f>'Table 3.2 DomesticBank'!E2</f>
        <v>5.1769999999999996</v>
      </c>
      <c r="R224" s="68">
        <f>'Table 3.2 DomesticBank'!I2</f>
        <v>5.81</v>
      </c>
      <c r="S224" s="68">
        <f>'Table 3.2 DomesticBank'!M2</f>
        <v>5.3449999999999998</v>
      </c>
      <c r="T224" s="68">
        <f>'Table 3.2 DomesticBank'!Q2</f>
        <v>6.81</v>
      </c>
      <c r="U224" s="68">
        <f>'Table 3.2 DomesticBank'!U2</f>
        <v>17.431000000000001</v>
      </c>
      <c r="V224" s="68">
        <f>'Table 3.2 DomesticBank'!Y2</f>
        <v>33.459000000000003</v>
      </c>
      <c r="W224" s="68">
        <f>'Table 3.2 DomesticBank'!AC2</f>
        <v>30.315999999999999</v>
      </c>
      <c r="X224" s="68">
        <f>'Table 3.2 DomesticBank'!AG2</f>
        <v>35.78</v>
      </c>
      <c r="Y224" s="68">
        <f>'Table 3.2 DomesticBank'!AK2</f>
        <v>43.401000000000003</v>
      </c>
      <c r="Z224" s="68">
        <f>'Table 3.2 DomesticBank'!AO2</f>
        <v>57.128999999999998</v>
      </c>
      <c r="AA224" s="68">
        <f>'Table 3.2 DomesticBank'!AS2</f>
        <v>70.739999999999995</v>
      </c>
      <c r="AB224" s="68">
        <f>'Table 3.2 DomesticBank'!AW2</f>
        <v>93.685000000000002</v>
      </c>
      <c r="AC224" s="68">
        <f>'Table 3.2 DomesticBank'!BA2</f>
        <v>130.56899999999999</v>
      </c>
      <c r="AD224" s="68">
        <f>'Table 3.2 DomesticBank'!BE2</f>
        <v>136.86600000000001</v>
      </c>
      <c r="AE224" s="68">
        <f>'Table 3.2 DomesticBank'!BI2</f>
        <v>141.07599999999999</v>
      </c>
      <c r="AF224" s="68">
        <f>'Table 3.2 DomesticBank'!BM2</f>
        <v>157.75800000000001</v>
      </c>
      <c r="AG224" s="68">
        <f>'Table 3.2 DomesticBank'!BQ2</f>
        <v>228.51900000000001</v>
      </c>
      <c r="AH224" s="68">
        <f>'Table 3.2 DomesticBank'!BU2</f>
        <v>131.36600000000001</v>
      </c>
      <c r="AI224" s="68">
        <f>'Table 3.2 DomesticBank'!BY2</f>
        <v>117.47199999999999</v>
      </c>
      <c r="AJ224" s="68">
        <f>'Table 3.2 DomesticBank'!CC2</f>
        <v>117.05200000000001</v>
      </c>
      <c r="AL224" t="s">
        <v>0</v>
      </c>
      <c r="AM224" s="35">
        <f>IF(ISNUMBER(B224/B$2),B224/B$2,"…")</f>
        <v>0.35358046928244569</v>
      </c>
      <c r="AN224" s="35">
        <f t="shared" ref="AN224" si="3987">IF(ISNUMBER(C224/C$2),C224/C$2,"…")</f>
        <v>0.24077078630549284</v>
      </c>
      <c r="AO224" s="35">
        <f t="shared" ref="AO224" si="3988">IF(ISNUMBER(D224/D$2),D224/D$2,"…")</f>
        <v>0.24734018819469925</v>
      </c>
      <c r="AP224" s="35">
        <f t="shared" ref="AP224" si="3989">IF(ISNUMBER(E224/E$2),E224/E$2,"…")</f>
        <v>0.25514433875016518</v>
      </c>
      <c r="AQ224" s="35">
        <f t="shared" ref="AQ224" si="3990">IF(ISNUMBER(F224/F$2),F224/F$2,"…")</f>
        <v>0.22682821821760257</v>
      </c>
      <c r="AR224" s="35">
        <f t="shared" ref="AR224" si="3991">IF(ISNUMBER(G224/G$2),G224/G$2,"…")</f>
        <v>0.1920176822731598</v>
      </c>
      <c r="AS224" s="35">
        <f t="shared" ref="AS224" si="3992">IF(ISNUMBER(H224/H$2),H224/H$2,"…")</f>
        <v>0.18641714249497285</v>
      </c>
      <c r="AT224" s="35">
        <f t="shared" ref="AT224" si="3993">IF(ISNUMBER(I224/I$2),I224/I$2,"…")</f>
        <v>0.15761905332678086</v>
      </c>
      <c r="AU224" s="35">
        <f t="shared" ref="AU224" si="3994">IF(ISNUMBER(J224/J$2),J224/J$2,"…")</f>
        <v>0.13667826809693256</v>
      </c>
      <c r="AV224" s="35">
        <f t="shared" ref="AV224" si="3995">IF(ISNUMBER(K224/K$2),K224/K$2,"…")</f>
        <v>0.11491520934544262</v>
      </c>
      <c r="AW224" s="35">
        <f t="shared" ref="AW224" si="3996">IF(ISNUMBER(L224/L$2),L224/L$2,"…")</f>
        <v>0.11399209843778273</v>
      </c>
      <c r="AX224" s="35">
        <f t="shared" ref="AX224" si="3997">IF(ISNUMBER(M224/M$2),M224/M$2,"…")</f>
        <v>0.10484694318988043</v>
      </c>
      <c r="AY224" s="35">
        <f t="shared" ref="AY224" si="3998">IF(ISNUMBER(N224/N$2),N224/N$2,"…")</f>
        <v>0.1115135973603278</v>
      </c>
      <c r="AZ224" s="35">
        <f t="shared" ref="AZ224" si="3999">IF(ISNUMBER(O224/O$2),O224/O$2,"…")</f>
        <v>0.1384106336986613</v>
      </c>
      <c r="BA224" s="35">
        <f t="shared" ref="BA224" si="4000">IF(ISNUMBER(P224/P$2),P224/P$2,"…")</f>
        <v>6.795761782974058E-2</v>
      </c>
      <c r="BB224" s="35">
        <f t="shared" ref="BB224" si="4001">IF(ISNUMBER(Q224/Q$2),Q224/Q$2,"…")</f>
        <v>5.2627298695753826E-2</v>
      </c>
      <c r="BC224" s="35">
        <f t="shared" ref="BC224" si="4002">IF(ISNUMBER(R224/R$2),R224/R$2,"…")</f>
        <v>6.0729591303438898E-2</v>
      </c>
      <c r="BD224" s="35">
        <f t="shared" ref="BD224" si="4003">IF(ISNUMBER(S224/S$2),S224/S$2,"…")</f>
        <v>5.663816214726982E-2</v>
      </c>
      <c r="BE224" s="35">
        <f t="shared" ref="BE224" si="4004">IF(ISNUMBER(T224/T$2),T224/T$2,"…")</f>
        <v>6.677779956854285E-2</v>
      </c>
      <c r="BF224" s="35">
        <f t="shared" ref="BF224" si="4005">IF(ISNUMBER(U224/U$2),U224/U$2,"…")</f>
        <v>0.1249937255745581</v>
      </c>
      <c r="BG224" s="35">
        <f t="shared" ref="BG224" si="4006">IF(ISNUMBER(V224/V$2),V224/V$2,"…")</f>
        <v>0.1690958710264315</v>
      </c>
      <c r="BH224" s="35">
        <f t="shared" ref="BH224" si="4007">IF(ISNUMBER(W224/W$2),W224/W$2,"…")</f>
        <v>0.11870565570817736</v>
      </c>
      <c r="BI224" s="35">
        <f t="shared" ref="BI224" si="4008">IF(ISNUMBER(X224/X$2),X224/X$2,"…")</f>
        <v>0.10934372373748949</v>
      </c>
      <c r="BJ224" s="35">
        <f t="shared" ref="BJ224" si="4009">IF(ISNUMBER(Y224/Y$2),Y224/Y$2,"…")</f>
        <v>0.11386855568673752</v>
      </c>
      <c r="BK224" s="35">
        <f t="shared" ref="BK224" si="4010">IF(ISNUMBER(Z224/Z$2),Z224/Z$2,"…")</f>
        <v>0.12992781409058035</v>
      </c>
      <c r="BL224" s="35">
        <f t="shared" ref="BL224" si="4011">IF(ISNUMBER(AA224/AA$2),AA224/AA$2,"…")</f>
        <v>0.14057022947483883</v>
      </c>
      <c r="BM224" s="35">
        <f t="shared" ref="BM224" si="4012">IF(ISNUMBER(AB224/AB$2),AB224/AB$2,"…")</f>
        <v>0.16754716036311873</v>
      </c>
      <c r="BN224" s="35">
        <f t="shared" ref="BN224" si="4013">IF(ISNUMBER(AC224/AC$2),AC224/AC$2,"…")</f>
        <v>0.21013455989210744</v>
      </c>
      <c r="BO224" s="35">
        <f t="shared" ref="BO224" si="4014">IF(ISNUMBER(AD224/AD$2),AD224/AD$2,"…")</f>
        <v>0.20048427001349103</v>
      </c>
      <c r="BP224" s="35">
        <f t="shared" ref="BP224:BU224" si="4015">IF(ISNUMBER(AE224/AE$2),AE224/AE$2,"…")</f>
        <v>0.19824709078057437</v>
      </c>
      <c r="BQ224" s="35">
        <f t="shared" si="4015"/>
        <v>0.19443554311012073</v>
      </c>
      <c r="BR224" s="35">
        <f t="shared" si="4015"/>
        <v>0.21987441740529348</v>
      </c>
      <c r="BS224" s="35">
        <f t="shared" si="4015"/>
        <v>0.11082119172894592</v>
      </c>
      <c r="BT224" s="35">
        <f t="shared" si="4015"/>
        <v>9.2601833086204871E-2</v>
      </c>
      <c r="BU224" s="35">
        <f t="shared" si="4015"/>
        <v>8.9144305447876812E-2</v>
      </c>
    </row>
    <row r="225" spans="1:73">
      <c r="A225" t="s">
        <v>1</v>
      </c>
      <c r="B225" s="1" t="s">
        <v>212</v>
      </c>
      <c r="C225" s="1" t="s">
        <v>212</v>
      </c>
      <c r="D225" s="1" t="s">
        <v>212</v>
      </c>
      <c r="E225" s="1" t="s">
        <v>212</v>
      </c>
      <c r="F225" s="1" t="s">
        <v>212</v>
      </c>
      <c r="G225" s="1" t="s">
        <v>212</v>
      </c>
      <c r="H225" s="1">
        <v>52.155000000000001</v>
      </c>
      <c r="I225" s="1">
        <v>53.107999999999997</v>
      </c>
      <c r="J225" s="1">
        <v>47</v>
      </c>
      <c r="K225" s="1">
        <v>39.643999999999998</v>
      </c>
      <c r="L225" s="1">
        <v>38.158000000000001</v>
      </c>
      <c r="M225" s="1">
        <v>36.591000000000001</v>
      </c>
      <c r="N225" s="1">
        <v>32.652999999999999</v>
      </c>
      <c r="O225" s="1">
        <v>30.053999999999998</v>
      </c>
      <c r="P225" s="1">
        <v>27.247</v>
      </c>
      <c r="Q225" s="68">
        <f>'Table 3.2 DomesticBank'!E3</f>
        <v>26.446999999999999</v>
      </c>
      <c r="R225" s="68">
        <f>'Table 3.2 DomesticBank'!I3</f>
        <v>31.948</v>
      </c>
      <c r="S225" s="68">
        <f>'Table 3.2 DomesticBank'!M3</f>
        <v>27.585999999999999</v>
      </c>
      <c r="T225" s="68">
        <f>'Table 3.2 DomesticBank'!Q3</f>
        <v>27.257000000000001</v>
      </c>
      <c r="U225" s="68">
        <f>'Table 3.2 DomesticBank'!U3</f>
        <v>27.76</v>
      </c>
      <c r="V225" s="68">
        <f>'Table 3.2 DomesticBank'!Y3</f>
        <v>37.981000000000002</v>
      </c>
      <c r="W225" s="68">
        <f>'Table 3.2 DomesticBank'!AC3</f>
        <v>44.048999999999999</v>
      </c>
      <c r="X225" s="68">
        <f>'Table 3.2 DomesticBank'!AG3</f>
        <v>46.131</v>
      </c>
      <c r="Y225" s="68">
        <f>'Table 3.2 DomesticBank'!AK3</f>
        <v>45.706000000000003</v>
      </c>
      <c r="Z225" s="68">
        <f>'Table 3.2 DomesticBank'!AO3</f>
        <v>46.427999999999997</v>
      </c>
      <c r="AA225" s="68">
        <f>'Table 3.2 DomesticBank'!AS3</f>
        <v>48.62</v>
      </c>
      <c r="AB225" s="68">
        <f>'Table 3.2 DomesticBank'!AW3</f>
        <v>48.97</v>
      </c>
      <c r="AC225" s="68">
        <f>'Table 3.2 DomesticBank'!BA3</f>
        <v>48.625999999999998</v>
      </c>
      <c r="AD225" s="68">
        <f>'Table 3.2 DomesticBank'!BE3</f>
        <v>43.432000000000002</v>
      </c>
      <c r="AE225" s="68">
        <f>'Table 3.2 DomesticBank'!BI3</f>
        <v>40.939</v>
      </c>
      <c r="AF225" s="68">
        <f>'Table 3.2 DomesticBank'!BM3</f>
        <v>35.865000000000002</v>
      </c>
      <c r="AG225" s="68">
        <f>'Table 3.2 DomesticBank'!BQ3</f>
        <v>36.052</v>
      </c>
      <c r="AH225" s="68">
        <f>'Table 3.2 DomesticBank'!BU3</f>
        <v>35.601999999999997</v>
      </c>
      <c r="AI225" s="68">
        <f>'Table 3.2 DomesticBank'!BY3</f>
        <v>30.132000000000001</v>
      </c>
      <c r="AJ225" s="68">
        <f>'Table 3.2 DomesticBank'!CC3</f>
        <v>31.931999999999999</v>
      </c>
      <c r="AL225" t="s">
        <v>1</v>
      </c>
      <c r="AM225" s="35" t="str">
        <f>IF(ISNUMBER(B225/B$3),B225/B$3,"…")</f>
        <v>…</v>
      </c>
      <c r="AN225" s="35" t="str">
        <f t="shared" ref="AN225" si="4016">IF(ISNUMBER(C225/C$3),C225/C$3,"…")</f>
        <v>…</v>
      </c>
      <c r="AO225" s="35" t="str">
        <f t="shared" ref="AO225" si="4017">IF(ISNUMBER(D225/D$3),D225/D$3,"…")</f>
        <v>…</v>
      </c>
      <c r="AP225" s="35" t="str">
        <f t="shared" ref="AP225" si="4018">IF(ISNUMBER(E225/E$3),E225/E$3,"…")</f>
        <v>…</v>
      </c>
      <c r="AQ225" s="35" t="str">
        <f t="shared" ref="AQ225" si="4019">IF(ISNUMBER(F225/F$3),F225/F$3,"…")</f>
        <v>…</v>
      </c>
      <c r="AR225" s="35" t="str">
        <f t="shared" ref="AR225" si="4020">IF(ISNUMBER(G225/G$3),G225/G$3,"…")</f>
        <v>…</v>
      </c>
      <c r="AS225" s="35">
        <f t="shared" ref="AS225" si="4021">IF(ISNUMBER(H225/H$3),H225/H$3,"…")</f>
        <v>0.41624102154828413</v>
      </c>
      <c r="AT225" s="35">
        <f t="shared" ref="AT225" si="4022">IF(ISNUMBER(I225/I$3),I225/I$3,"…")</f>
        <v>0.42418530351437694</v>
      </c>
      <c r="AU225" s="35">
        <f t="shared" ref="AU225" si="4023">IF(ISNUMBER(J225/J$3),J225/J$3,"…")</f>
        <v>0.39629005059021927</v>
      </c>
      <c r="AV225" s="35">
        <f t="shared" ref="AV225" si="4024">IF(ISNUMBER(K225/K$3),K225/K$3,"…")</f>
        <v>0.31614035087719294</v>
      </c>
      <c r="AW225" s="35">
        <f t="shared" ref="AW225" si="4025">IF(ISNUMBER(L225/L$3),L225/L$3,"…")</f>
        <v>0.28077998528329656</v>
      </c>
      <c r="AX225" s="35">
        <f t="shared" ref="AX225" si="4026">IF(ISNUMBER(M225/M$3),M225/M$3,"…")</f>
        <v>0.25851508022297109</v>
      </c>
      <c r="AY225" s="35">
        <f t="shared" ref="AY225" si="4027">IF(ISNUMBER(N225/N$3),N225/N$3,"…")</f>
        <v>0.22137176870978897</v>
      </c>
      <c r="AZ225" s="35">
        <f t="shared" ref="AZ225" si="4028">IF(ISNUMBER(O225/O$3),O225/O$3,"…")</f>
        <v>0.19798418972332013</v>
      </c>
      <c r="BA225" s="35">
        <f t="shared" ref="BA225" si="4029">IF(ISNUMBER(P225/P$3),P225/P$3,"…")</f>
        <v>0.17796051127642759</v>
      </c>
      <c r="BB225" s="35">
        <f t="shared" ref="BB225" si="4030">IF(ISNUMBER(Q225/Q$3),Q225/Q$3,"…")</f>
        <v>0.16680963253566788</v>
      </c>
      <c r="BC225" s="35">
        <f t="shared" ref="BC225" si="4031">IF(ISNUMBER(R225/R$3),R225/R$3,"…")</f>
        <v>0.18234743499006872</v>
      </c>
      <c r="BD225" s="35">
        <f t="shared" ref="BD225" si="4032">IF(ISNUMBER(S225/S$3),S225/S$3,"…")</f>
        <v>0.15215328950271367</v>
      </c>
      <c r="BE225" s="35">
        <f t="shared" ref="BE225" si="4033">IF(ISNUMBER(T225/T$3),T225/T$3,"…")</f>
        <v>0.14675604371937762</v>
      </c>
      <c r="BF225" s="35">
        <f t="shared" ref="BF225" si="4034">IF(ISNUMBER(U225/U$3),U225/U$3,"…")</f>
        <v>0.13680605179508662</v>
      </c>
      <c r="BG225" s="35">
        <f t="shared" ref="BG225" si="4035">IF(ISNUMBER(V225/V$3),V225/V$3,"…")</f>
        <v>0.16429686857894304</v>
      </c>
      <c r="BH225" s="35">
        <f t="shared" ref="BH225" si="4036">IF(ISNUMBER(W225/W$3),W225/W$3,"…")</f>
        <v>0.17907189462772119</v>
      </c>
      <c r="BI225" s="35">
        <f t="shared" ref="BI225" si="4037">IF(ISNUMBER(X225/X$3),X225/X$3,"…")</f>
        <v>0.17958470234665755</v>
      </c>
      <c r="BJ225" s="35">
        <f t="shared" ref="BJ225" si="4038">IF(ISNUMBER(Y225/Y$3),Y225/Y$3,"…")</f>
        <v>0.17407499095462078</v>
      </c>
      <c r="BK225" s="35">
        <f t="shared" ref="BK225" si="4039">IF(ISNUMBER(Z225/Z$3),Z225/Z$3,"…")</f>
        <v>0.17535815320232206</v>
      </c>
      <c r="BL225" s="35">
        <f t="shared" ref="BL225" si="4040">IF(ISNUMBER(AA225/AA$3),AA225/AA$3,"…")</f>
        <v>0.17284714297395207</v>
      </c>
      <c r="BM225" s="35">
        <f t="shared" ref="BM225" si="4041">IF(ISNUMBER(AB225/AB$3),AB225/AB$3,"…")</f>
        <v>0.16720500966285842</v>
      </c>
      <c r="BN225" s="35">
        <f t="shared" ref="BN225" si="4042">IF(ISNUMBER(AC225/AC$3),AC225/AC$3,"…")</f>
        <v>0.16389331733475343</v>
      </c>
      <c r="BO225" s="35">
        <f t="shared" ref="BO225" si="4043">IF(ISNUMBER(AD225/AD$3),AD225/AD$3,"…")</f>
        <v>0.14957313524329055</v>
      </c>
      <c r="BP225" s="35">
        <f t="shared" ref="BP225:BU225" si="4044">IF(ISNUMBER(AE225/AE$3),AE225/AE$3,"…")</f>
        <v>0.14322348166806606</v>
      </c>
      <c r="BQ225" s="35">
        <f t="shared" si="4044"/>
        <v>0.12764480825696237</v>
      </c>
      <c r="BR225" s="35">
        <f t="shared" si="4044"/>
        <v>0.11395878113541534</v>
      </c>
      <c r="BS225" s="35">
        <f t="shared" si="4044"/>
        <v>0.1063657521518435</v>
      </c>
      <c r="BT225" s="35">
        <f t="shared" si="4044"/>
        <v>8.5814615141443742E-2</v>
      </c>
      <c r="BU225" s="35">
        <f t="shared" si="4044"/>
        <v>8.5901288304114018E-2</v>
      </c>
    </row>
    <row r="226" spans="1:73">
      <c r="A226" t="s">
        <v>2</v>
      </c>
      <c r="B226" s="1" t="s">
        <v>212</v>
      </c>
      <c r="C226" s="1" t="s">
        <v>212</v>
      </c>
      <c r="D226" s="1" t="s">
        <v>212</v>
      </c>
      <c r="E226" s="1" t="s">
        <v>212</v>
      </c>
      <c r="F226" s="1" t="s">
        <v>212</v>
      </c>
      <c r="G226" s="1" t="s">
        <v>212</v>
      </c>
      <c r="H226" s="1">
        <v>158.18899999999999</v>
      </c>
      <c r="I226" s="1">
        <v>160.798</v>
      </c>
      <c r="J226" s="1">
        <v>157.935</v>
      </c>
      <c r="K226" s="1">
        <v>154.52600000000001</v>
      </c>
      <c r="L226" s="1">
        <v>140.21299999999999</v>
      </c>
      <c r="M226" s="1">
        <v>121.90600000000001</v>
      </c>
      <c r="N226" s="1">
        <v>113.21</v>
      </c>
      <c r="O226" s="1">
        <v>103.693</v>
      </c>
      <c r="P226" s="1">
        <v>98.626999999999995</v>
      </c>
      <c r="Q226" s="68">
        <f>'Table 3.2 DomesticBank'!E4</f>
        <v>95.65</v>
      </c>
      <c r="R226" s="68">
        <f>'Table 3.2 DomesticBank'!I4</f>
        <v>94.113</v>
      </c>
      <c r="S226" s="68">
        <f>'Table 3.2 DomesticBank'!M4</f>
        <v>92.207999999999998</v>
      </c>
      <c r="T226" s="68">
        <f>'Table 3.2 DomesticBank'!Q4</f>
        <v>77.186000000000007</v>
      </c>
      <c r="U226" s="68">
        <f>'Table 3.2 DomesticBank'!U4</f>
        <v>80.039000000000001</v>
      </c>
      <c r="V226" s="68">
        <f>'Table 3.2 DomesticBank'!Y4</f>
        <v>85.293000000000006</v>
      </c>
      <c r="W226" s="68">
        <f>'Table 3.2 DomesticBank'!AC4</f>
        <v>92.236999999999995</v>
      </c>
      <c r="X226" s="68">
        <f>'Table 3.2 DomesticBank'!AG4</f>
        <v>105.518</v>
      </c>
      <c r="Y226" s="68">
        <f>'Table 3.2 DomesticBank'!AK4</f>
        <v>108.511</v>
      </c>
      <c r="Z226" s="68">
        <f>'Table 3.2 DomesticBank'!AO4</f>
        <v>103.491</v>
      </c>
      <c r="AA226" s="68">
        <f>'Table 3.2 DomesticBank'!AS4</f>
        <v>91.04</v>
      </c>
      <c r="AB226" s="68">
        <f>'Table 3.2 DomesticBank'!AW4</f>
        <v>88.055999999999997</v>
      </c>
      <c r="AC226" s="68">
        <f>'Table 3.2 DomesticBank'!BA4</f>
        <v>82.046999999999997</v>
      </c>
      <c r="AD226" s="68">
        <f>'Table 3.2 DomesticBank'!BE4</f>
        <v>75.950999999999993</v>
      </c>
      <c r="AE226" s="68">
        <f>'Table 3.2 DomesticBank'!BI4</f>
        <v>71.552000000000007</v>
      </c>
      <c r="AF226" s="68">
        <f>'Table 3.2 DomesticBank'!BM4</f>
        <v>64.03</v>
      </c>
      <c r="AG226" s="68">
        <f>'Table 3.2 DomesticBank'!BQ4</f>
        <v>64.64</v>
      </c>
      <c r="AH226" s="68">
        <f>'Table 3.2 DomesticBank'!BU4</f>
        <v>61.936</v>
      </c>
      <c r="AI226" s="68">
        <f>'Table 3.2 DomesticBank'!BY4</f>
        <v>65.703000000000003</v>
      </c>
      <c r="AJ226" s="68">
        <f>'Table 3.2 DomesticBank'!CC4</f>
        <v>65.597999999999999</v>
      </c>
      <c r="AL226" t="s">
        <v>2</v>
      </c>
      <c r="AM226" s="35" t="str">
        <f>IF(ISNUMBER(B226/B$4),B226/B$4,"…")</f>
        <v>…</v>
      </c>
      <c r="AN226" s="35" t="str">
        <f t="shared" ref="AN226" si="4045">IF(ISNUMBER(C226/C$4),C226/C$4,"…")</f>
        <v>…</v>
      </c>
      <c r="AO226" s="35" t="str">
        <f t="shared" ref="AO226" si="4046">IF(ISNUMBER(D226/D$4),D226/D$4,"…")</f>
        <v>…</v>
      </c>
      <c r="AP226" s="35" t="str">
        <f t="shared" ref="AP226" si="4047">IF(ISNUMBER(E226/E$4),E226/E$4,"…")</f>
        <v>…</v>
      </c>
      <c r="AQ226" s="35" t="str">
        <f t="shared" ref="AQ226" si="4048">IF(ISNUMBER(F226/F$4),F226/F$4,"…")</f>
        <v>…</v>
      </c>
      <c r="AR226" s="35" t="str">
        <f t="shared" ref="AR226" si="4049">IF(ISNUMBER(G226/G$4),G226/G$4,"…")</f>
        <v>…</v>
      </c>
      <c r="AS226" s="35">
        <f t="shared" ref="AS226" si="4050">IF(ISNUMBER(H226/H$4),H226/H$4,"…")</f>
        <v>0.54907670947587639</v>
      </c>
      <c r="AT226" s="35">
        <f t="shared" ref="AT226" si="4051">IF(ISNUMBER(I226/I$4),I226/I$4,"…")</f>
        <v>0.57820208558072628</v>
      </c>
      <c r="AU226" s="35">
        <f t="shared" ref="AU226" si="4052">IF(ISNUMBER(J226/J$4),J226/J$4,"…")</f>
        <v>0.57305878084179962</v>
      </c>
      <c r="AV226" s="35">
        <f t="shared" ref="AV226" si="4053">IF(ISNUMBER(K226/K$4),K226/K$4,"…")</f>
        <v>0.5572520735665345</v>
      </c>
      <c r="AW226" s="35">
        <f t="shared" ref="AW226" si="4054">IF(ISNUMBER(L226/L$4),L226/L$4,"…")</f>
        <v>0.50165652951699458</v>
      </c>
      <c r="AX226" s="35">
        <f t="shared" ref="AX226" si="4055">IF(ISNUMBER(M226/M$4),M226/M$4,"…")</f>
        <v>0.43389094533029621</v>
      </c>
      <c r="AY226" s="35">
        <f t="shared" ref="AY226" si="4056">IF(ISNUMBER(N226/N$4),N226/N$4,"…")</f>
        <v>0.39576305255982236</v>
      </c>
      <c r="AZ226" s="35">
        <f t="shared" ref="AZ226" si="4057">IF(ISNUMBER(O226/O$4),O226/O$4,"…")</f>
        <v>0.35990642495427111</v>
      </c>
      <c r="BA226" s="35">
        <f t="shared" ref="BA226" si="4058">IF(ISNUMBER(P226/P$4),P226/P$4,"…")</f>
        <v>0.34501009210576944</v>
      </c>
      <c r="BB226" s="35">
        <f t="shared" ref="BB226" si="4059">IF(ISNUMBER(Q226/Q$4),Q226/Q$4,"…")</f>
        <v>0.33163557185899684</v>
      </c>
      <c r="BC226" s="35">
        <f t="shared" ref="BC226" si="4060">IF(ISNUMBER(R226/R$4),R226/R$4,"…")</f>
        <v>0.31905415713196034</v>
      </c>
      <c r="BD226" s="35">
        <f t="shared" ref="BD226" si="4061">IF(ISNUMBER(S226/S$4),S226/S$4,"…")</f>
        <v>0.30994806635405636</v>
      </c>
      <c r="BE226" s="35">
        <f t="shared" ref="BE226" si="4062">IF(ISNUMBER(T226/T$4),T226/T$4,"…")</f>
        <v>0.25723179055134904</v>
      </c>
      <c r="BF226" s="35">
        <f t="shared" ref="BF226" si="4063">IF(ISNUMBER(U226/U$4),U226/U$4,"…")</f>
        <v>0.24425740731133444</v>
      </c>
      <c r="BG226" s="35">
        <f t="shared" ref="BG226" si="4064">IF(ISNUMBER(V226/V$4),V226/V$4,"…")</f>
        <v>0.2456425823099786</v>
      </c>
      <c r="BH226" s="35">
        <f t="shared" ref="BH226" si="4065">IF(ISNUMBER(W226/W$4),W226/W$4,"…")</f>
        <v>0.25330649324970061</v>
      </c>
      <c r="BI226" s="35">
        <f t="shared" ref="BI226" si="4066">IF(ISNUMBER(X226/X$4),X226/X$4,"…")</f>
        <v>0.271179906812265</v>
      </c>
      <c r="BJ226" s="35">
        <f t="shared" ref="BJ226" si="4067">IF(ISNUMBER(Y226/Y$4),Y226/Y$4,"…")</f>
        <v>0.26809256038265405</v>
      </c>
      <c r="BK226" s="35">
        <f t="shared" ref="BK226" si="4068">IF(ISNUMBER(Z226/Z$4),Z226/Z$4,"…")</f>
        <v>0.24969117632866558</v>
      </c>
      <c r="BL226" s="35">
        <f t="shared" ref="BL226" si="4069">IF(ISNUMBER(AA226/AA$4),AA226/AA$4,"…")</f>
        <v>0.21100254018875272</v>
      </c>
      <c r="BM226" s="35">
        <f t="shared" ref="BM226" si="4070">IF(ISNUMBER(AB226/AB$4),AB226/AB$4,"…")</f>
        <v>0.20073998591154366</v>
      </c>
      <c r="BN226" s="35">
        <f t="shared" ref="BN226" si="4071">IF(ISNUMBER(AC226/AC$4),AC226/AC$4,"…")</f>
        <v>0.1815930308221452</v>
      </c>
      <c r="BO226" s="35">
        <f t="shared" ref="BO226" si="4072">IF(ISNUMBER(AD226/AD$4),AD226/AD$4,"…")</f>
        <v>0.16718910280398519</v>
      </c>
      <c r="BP226" s="35">
        <f t="shared" ref="BP226:BU226" si="4073">IF(ISNUMBER(AE226/AE$4),AE226/AE$4,"…")</f>
        <v>0.15565983348888007</v>
      </c>
      <c r="BQ226" s="35">
        <f t="shared" si="4073"/>
        <v>0.13695260665534487</v>
      </c>
      <c r="BR226" s="35">
        <f t="shared" si="4073"/>
        <v>0.12538552557562122</v>
      </c>
      <c r="BS226" s="35">
        <f t="shared" si="4073"/>
        <v>0.11286228417839735</v>
      </c>
      <c r="BT226" s="35">
        <f t="shared" si="4073"/>
        <v>0.11360696895922094</v>
      </c>
      <c r="BU226" s="35">
        <f t="shared" si="4073"/>
        <v>0.10666497558500856</v>
      </c>
    </row>
    <row r="227" spans="1:73">
      <c r="A227" t="s">
        <v>3</v>
      </c>
      <c r="B227" s="1" t="s">
        <v>212</v>
      </c>
      <c r="C227" s="1" t="s">
        <v>212</v>
      </c>
      <c r="D227" s="1" t="s">
        <v>212</v>
      </c>
      <c r="E227" s="1" t="s">
        <v>212</v>
      </c>
      <c r="F227" s="1" t="s">
        <v>212</v>
      </c>
      <c r="G227" s="1" t="s">
        <v>212</v>
      </c>
      <c r="H227" s="1" t="s">
        <v>212</v>
      </c>
      <c r="I227" s="1" t="s">
        <v>212</v>
      </c>
      <c r="J227" s="1" t="s">
        <v>212</v>
      </c>
      <c r="K227" s="1" t="s">
        <v>212</v>
      </c>
      <c r="L227" s="1" t="s">
        <v>212</v>
      </c>
      <c r="M227" s="1" t="s">
        <v>212</v>
      </c>
      <c r="N227" s="1">
        <v>129.13999999999999</v>
      </c>
      <c r="O227" s="1">
        <v>134.82</v>
      </c>
      <c r="P227" s="1">
        <v>139.22999999999999</v>
      </c>
      <c r="Q227" s="68">
        <f>'Table 3.2 DomesticBank'!E5</f>
        <v>138.47999999999999</v>
      </c>
      <c r="R227" s="68">
        <f>'Table 3.2 DomesticBank'!I5</f>
        <v>150.76</v>
      </c>
      <c r="S227" s="68">
        <f>'Table 3.2 DomesticBank'!M5</f>
        <v>174.63</v>
      </c>
      <c r="T227" s="68">
        <f>'Table 3.2 DomesticBank'!Q5</f>
        <v>163.29</v>
      </c>
      <c r="U227" s="68">
        <f>'Table 3.2 DomesticBank'!U5</f>
        <v>284.51</v>
      </c>
      <c r="V227" s="68">
        <f>'Table 3.2 DomesticBank'!Y5</f>
        <v>307.685</v>
      </c>
      <c r="W227" s="68">
        <f>'Table 3.2 DomesticBank'!AC5</f>
        <v>319.41199999999998</v>
      </c>
      <c r="X227" s="68">
        <f>'Table 3.2 DomesticBank'!AG5</f>
        <v>254.374</v>
      </c>
      <c r="Y227" s="68">
        <f>'Table 3.2 DomesticBank'!AK5</f>
        <v>242.61099999999999</v>
      </c>
      <c r="Z227" s="68">
        <f>'Table 3.2 DomesticBank'!AO5</f>
        <v>245.64</v>
      </c>
      <c r="AA227" s="68">
        <f>'Table 3.2 DomesticBank'!AS5</f>
        <v>243.69499999999999</v>
      </c>
      <c r="AB227" s="68">
        <f>'Table 3.2 DomesticBank'!AW5</f>
        <v>265.65300000000002</v>
      </c>
      <c r="AC227" s="68">
        <f>'Table 3.2 DomesticBank'!BA5</f>
        <v>295.87099999999998</v>
      </c>
      <c r="AD227" s="68">
        <f>'Table 3.2 DomesticBank'!BE5</f>
        <v>298.17899999999997</v>
      </c>
      <c r="AE227" s="68">
        <f>'Table 3.2 DomesticBank'!BI5</f>
        <v>324.87700000000001</v>
      </c>
      <c r="AF227" s="68">
        <f>'Table 3.2 DomesticBank'!BM5</f>
        <v>316.83800000000002</v>
      </c>
      <c r="AG227" s="68">
        <f>'Table 3.2 DomesticBank'!BQ5</f>
        <v>419.77499999999998</v>
      </c>
      <c r="AH227" s="68">
        <f>'Table 3.2 DomesticBank'!BU5</f>
        <v>374.375</v>
      </c>
      <c r="AI227" s="68">
        <f>'Table 3.2 DomesticBank'!BY5</f>
        <v>422.637</v>
      </c>
      <c r="AJ227" s="68">
        <f>'Table 3.2 DomesticBank'!CC5</f>
        <v>497.36099999999999</v>
      </c>
      <c r="AL227" t="s">
        <v>3</v>
      </c>
      <c r="AM227" s="35" t="str">
        <f>IF(ISNUMBER(B227/B$5),B227/B$5,"…")</f>
        <v>…</v>
      </c>
      <c r="AN227" s="35" t="str">
        <f t="shared" ref="AN227" si="4074">IF(ISNUMBER(C227/C$5),C227/C$5,"…")</f>
        <v>…</v>
      </c>
      <c r="AO227" s="35" t="str">
        <f t="shared" ref="AO227" si="4075">IF(ISNUMBER(D227/D$5),D227/D$5,"…")</f>
        <v>…</v>
      </c>
      <c r="AP227" s="35" t="str">
        <f t="shared" ref="AP227" si="4076">IF(ISNUMBER(E227/E$5),E227/E$5,"…")</f>
        <v>…</v>
      </c>
      <c r="AQ227" s="35" t="str">
        <f t="shared" ref="AQ227" si="4077">IF(ISNUMBER(F227/F$5),F227/F$5,"…")</f>
        <v>…</v>
      </c>
      <c r="AR227" s="35" t="str">
        <f t="shared" ref="AR227" si="4078">IF(ISNUMBER(G227/G$5),G227/G$5,"…")</f>
        <v>…</v>
      </c>
      <c r="AS227" s="35" t="str">
        <f t="shared" ref="AS227" si="4079">IF(ISNUMBER(H227/H$5),H227/H$5,"…")</f>
        <v>…</v>
      </c>
      <c r="AT227" s="35" t="str">
        <f t="shared" ref="AT227" si="4080">IF(ISNUMBER(I227/I$5),I227/I$5,"…")</f>
        <v>…</v>
      </c>
      <c r="AU227" s="35" t="str">
        <f t="shared" ref="AU227" si="4081">IF(ISNUMBER(J227/J$5),J227/J$5,"…")</f>
        <v>…</v>
      </c>
      <c r="AV227" s="35" t="str">
        <f t="shared" ref="AV227" si="4082">IF(ISNUMBER(K227/K$5),K227/K$5,"…")</f>
        <v>…</v>
      </c>
      <c r="AW227" s="35" t="str">
        <f t="shared" ref="AW227" si="4083">IF(ISNUMBER(L227/L$5),L227/L$5,"…")</f>
        <v>…</v>
      </c>
      <c r="AX227" s="35" t="str">
        <f t="shared" ref="AX227" si="4084">IF(ISNUMBER(M227/M$5),M227/M$5,"…")</f>
        <v>…</v>
      </c>
      <c r="AY227" s="35">
        <f t="shared" ref="AY227" si="4085">IF(ISNUMBER(N227/N$5),N227/N$5,"…")</f>
        <v>0.15210961692263655</v>
      </c>
      <c r="AZ227" s="35">
        <f t="shared" ref="AZ227" si="4086">IF(ISNUMBER(O227/O$5),O227/O$5,"…")</f>
        <v>0.15461789356343666</v>
      </c>
      <c r="BA227" s="35">
        <f t="shared" ref="BA227" si="4087">IF(ISNUMBER(P227/P$5),P227/P$5,"…")</f>
        <v>0.16038253128628563</v>
      </c>
      <c r="BB227" s="35">
        <f t="shared" ref="BB227" si="4088">IF(ISNUMBER(Q227/Q$5),Q227/Q$5,"…")</f>
        <v>0.15890647376344874</v>
      </c>
      <c r="BC227" s="35">
        <f t="shared" ref="BC227" si="4089">IF(ISNUMBER(R227/R$5),R227/R$5,"…")</f>
        <v>0.17137933308021269</v>
      </c>
      <c r="BD227" s="35">
        <f t="shared" ref="BD227" si="4090">IF(ISNUMBER(S227/S$5),S227/S$5,"…")</f>
        <v>0.19489063558475558</v>
      </c>
      <c r="BE227" s="35">
        <f t="shared" ref="BE227" si="4091">IF(ISNUMBER(T227/T$5),T227/T$5,"…")</f>
        <v>0.18326743307747645</v>
      </c>
      <c r="BF227" s="35">
        <f t="shared" ref="BF227" si="4092">IF(ISNUMBER(U227/U$5),U227/U$5,"…")</f>
        <v>0.28100308154235143</v>
      </c>
      <c r="BG227" s="35">
        <f t="shared" ref="BG227" si="4093">IF(ISNUMBER(V227/V$5),V227/V$5,"…")</f>
        <v>0.26640454944525932</v>
      </c>
      <c r="BH227" s="35">
        <f t="shared" ref="BH227" si="4094">IF(ISNUMBER(W227/W$5),W227/W$5,"…")</f>
        <v>0.25676061308336684</v>
      </c>
      <c r="BI227" s="35">
        <f t="shared" ref="BI227" si="4095">IF(ISNUMBER(X227/X$5),X227/X$5,"…")</f>
        <v>0.19027365854205858</v>
      </c>
      <c r="BJ227" s="35">
        <f t="shared" ref="BJ227" si="4096">IF(ISNUMBER(Y227/Y$5),Y227/Y$5,"…")</f>
        <v>0.16989684801714297</v>
      </c>
      <c r="BK227" s="35">
        <f t="shared" ref="BK227" si="4097">IF(ISNUMBER(Z227/Z$5),Z227/Z$5,"…")</f>
        <v>0.16281923048625044</v>
      </c>
      <c r="BL227" s="35">
        <f t="shared" ref="BL227" si="4098">IF(ISNUMBER(AA227/AA$5),AA227/AA$5,"…")</f>
        <v>0.15916053991602264</v>
      </c>
      <c r="BM227" s="35">
        <f t="shared" ref="BM227" si="4099">IF(ISNUMBER(AB227/AB$5),AB227/AB$5,"…")</f>
        <v>0.16242018939942812</v>
      </c>
      <c r="BN227" s="35">
        <f t="shared" ref="BN227" si="4100">IF(ISNUMBER(AC227/AC$5),AC227/AC$5,"…")</f>
        <v>0.17667779744374298</v>
      </c>
      <c r="BO227" s="35">
        <f t="shared" ref="BO227" si="4101">IF(ISNUMBER(AD227/AD$5),AD227/AD$5,"…")</f>
        <v>0.17102185586120902</v>
      </c>
      <c r="BP227" s="35">
        <f t="shared" ref="BP227:BU227" si="4102">IF(ISNUMBER(AE227/AE$5),AE227/AE$5,"…")</f>
        <v>0.17910621381029276</v>
      </c>
      <c r="BQ227" s="35">
        <f t="shared" si="4102"/>
        <v>0.16834692309572413</v>
      </c>
      <c r="BR227" s="35">
        <f t="shared" si="4102"/>
        <v>0.17830685897882448</v>
      </c>
      <c r="BS227" s="35">
        <f t="shared" si="4102"/>
        <v>0.14689448865611604</v>
      </c>
      <c r="BT227" s="35">
        <f t="shared" si="4102"/>
        <v>0.16073111422623454</v>
      </c>
      <c r="BU227" s="35">
        <f t="shared" si="4102"/>
        <v>0.18064013510936777</v>
      </c>
    </row>
    <row r="228" spans="1:73">
      <c r="A228" t="s">
        <v>4</v>
      </c>
      <c r="B228" s="1" t="s">
        <v>212</v>
      </c>
      <c r="C228" s="1" t="s">
        <v>212</v>
      </c>
      <c r="D228" s="1" t="s">
        <v>212</v>
      </c>
      <c r="E228" s="1" t="s">
        <v>212</v>
      </c>
      <c r="F228" s="1" t="s">
        <v>212</v>
      </c>
      <c r="G228" s="1" t="s">
        <v>212</v>
      </c>
      <c r="H228" s="1">
        <v>121.82299999999999</v>
      </c>
      <c r="I228" s="1">
        <v>117.006</v>
      </c>
      <c r="J228" s="1">
        <v>134.34899999999999</v>
      </c>
      <c r="K228" s="1">
        <v>187.68199999999999</v>
      </c>
      <c r="L228" s="1">
        <v>220.04599999999999</v>
      </c>
      <c r="M228" s="1">
        <v>286.11099999999999</v>
      </c>
      <c r="N228" s="1">
        <v>439.58800000000002</v>
      </c>
      <c r="O228" s="1">
        <v>508.29</v>
      </c>
      <c r="P228" s="1">
        <v>533.44899999999996</v>
      </c>
      <c r="Q228" s="68">
        <f>'Table 3.2 DomesticBank'!E6</f>
        <v>451.39800000000002</v>
      </c>
      <c r="R228" s="68">
        <f>'Table 3.2 DomesticBank'!I6</f>
        <v>402.00099999999998</v>
      </c>
      <c r="S228" s="68">
        <f>'Table 3.2 DomesticBank'!M6</f>
        <v>417.07499999999999</v>
      </c>
      <c r="T228" s="68">
        <f>'Table 3.2 DomesticBank'!Q6</f>
        <v>445.93299999999999</v>
      </c>
      <c r="U228" s="68">
        <f>'Table 3.2 DomesticBank'!U6</f>
        <v>429.70100000000002</v>
      </c>
      <c r="V228" s="68">
        <f>'Table 3.2 DomesticBank'!Y6</f>
        <v>494.14600000000002</v>
      </c>
      <c r="W228" s="68">
        <f>'Table 3.2 DomesticBank'!AC6</f>
        <v>582.69500000000005</v>
      </c>
      <c r="X228" s="68">
        <f>'Table 3.2 DomesticBank'!AG6</f>
        <v>676.30499999999995</v>
      </c>
      <c r="Y228" s="68">
        <f>'Table 3.2 DomesticBank'!AK6</f>
        <v>772.87</v>
      </c>
      <c r="Z228" s="68">
        <f>'Table 3.2 DomesticBank'!AO6</f>
        <v>718.62400000000002</v>
      </c>
      <c r="AA228" s="68">
        <f>'Table 3.2 DomesticBank'!AS6</f>
        <v>725.25400000000002</v>
      </c>
      <c r="AB228" s="68">
        <f>'Table 3.2 DomesticBank'!AW6</f>
        <v>617.33900000000006</v>
      </c>
      <c r="AC228" s="68">
        <f>'Table 3.2 DomesticBank'!BA6</f>
        <v>438.41699999999997</v>
      </c>
      <c r="AD228" s="68">
        <f>'Table 3.2 DomesticBank'!BE6</f>
        <v>478.56599999999997</v>
      </c>
      <c r="AE228" s="68">
        <f>'Table 3.2 DomesticBank'!BI6</f>
        <v>522.14800000000002</v>
      </c>
      <c r="AF228" s="68">
        <f>'Table 3.2 DomesticBank'!BM6</f>
        <v>541.85</v>
      </c>
      <c r="AG228" s="68">
        <f>'Table 3.2 DomesticBank'!BQ6</f>
        <v>821.18</v>
      </c>
      <c r="AH228" s="68">
        <f>'Table 3.2 DomesticBank'!BU6</f>
        <v>1033.961</v>
      </c>
      <c r="AI228" s="68">
        <f>'Table 3.2 DomesticBank'!BY6</f>
        <v>1221.4290000000001</v>
      </c>
      <c r="AJ228" s="68">
        <f>'Table 3.2 DomesticBank'!CC6</f>
        <v>1422.827</v>
      </c>
      <c r="AL228" t="s">
        <v>4</v>
      </c>
      <c r="AM228" s="35" t="str">
        <f>IF(ISNUMBER(B228/B$6),B228/B$6,"…")</f>
        <v>…</v>
      </c>
      <c r="AN228" s="35" t="str">
        <f t="shared" ref="AN228" si="4103">IF(ISNUMBER(C228/C$6),C228/C$6,"…")</f>
        <v>…</v>
      </c>
      <c r="AO228" s="35" t="str">
        <f t="shared" ref="AO228" si="4104">IF(ISNUMBER(D228/D$6),D228/D$6,"…")</f>
        <v>…</v>
      </c>
      <c r="AP228" s="35" t="str">
        <f t="shared" ref="AP228" si="4105">IF(ISNUMBER(E228/E$6),E228/E$6,"…")</f>
        <v>…</v>
      </c>
      <c r="AQ228" s="35" t="str">
        <f t="shared" ref="AQ228" si="4106">IF(ISNUMBER(F228/F$6),F228/F$6,"…")</f>
        <v>…</v>
      </c>
      <c r="AR228" s="35" t="str">
        <f t="shared" ref="AR228" si="4107">IF(ISNUMBER(G228/G$6),G228/G$6,"…")</f>
        <v>…</v>
      </c>
      <c r="AS228" s="35">
        <f t="shared" ref="AS228" si="4108">IF(ISNUMBER(H228/H$6),H228/H$6,"…")</f>
        <v>0.56243305632502305</v>
      </c>
      <c r="AT228" s="35">
        <f t="shared" ref="AT228" si="4109">IF(ISNUMBER(I228/I$6),I228/I$6,"…")</f>
        <v>0.55243626062322948</v>
      </c>
      <c r="AU228" s="35">
        <f t="shared" ref="AU228" si="4110">IF(ISNUMBER(J228/J$6),J228/J$6,"…")</f>
        <v>0.55908863920099872</v>
      </c>
      <c r="AV228" s="35">
        <f t="shared" ref="AV228" si="4111">IF(ISNUMBER(K228/K$6),K228/K$6,"…")</f>
        <v>0.62352823920265776</v>
      </c>
      <c r="AW228" s="35">
        <f t="shared" ref="AW228" si="4112">IF(ISNUMBER(L228/L$6),L228/L$6,"…")</f>
        <v>0.64322128032738957</v>
      </c>
      <c r="AX228" s="35">
        <f t="shared" ref="AX228" si="4113">IF(ISNUMBER(M228/M$6),M228/M$6,"…")</f>
        <v>0.70571854234395115</v>
      </c>
      <c r="AY228" s="35">
        <f t="shared" ref="AY228" si="4114">IF(ISNUMBER(N228/N$6),N228/N$6,"…")</f>
        <v>0.75064334076142181</v>
      </c>
      <c r="AZ228" s="35">
        <f t="shared" ref="AZ228" si="4115">IF(ISNUMBER(O228/O$6),O228/O$6,"…")</f>
        <v>0.73121258809465239</v>
      </c>
      <c r="BA228" s="35">
        <f t="shared" ref="BA228" si="4116">IF(ISNUMBER(P228/P$6),P228/P$6,"…")</f>
        <v>0.67097127188569128</v>
      </c>
      <c r="BB228" s="35">
        <f t="shared" ref="BB228" si="4117">IF(ISNUMBER(Q228/Q$6),Q228/Q$6,"…")</f>
        <v>0.51677346011931402</v>
      </c>
      <c r="BC228" s="35">
        <f t="shared" ref="BC228" si="4118">IF(ISNUMBER(R228/R$6),R228/R$6,"…")</f>
        <v>0.44167052120287897</v>
      </c>
      <c r="BD228" s="35">
        <f t="shared" ref="BD228" si="4119">IF(ISNUMBER(S228/S$6),S228/S$6,"…")</f>
        <v>0.42860137682700877</v>
      </c>
      <c r="BE228" s="35">
        <f t="shared" ref="BE228" si="4120">IF(ISNUMBER(T228/T$6),T228/T$6,"…")</f>
        <v>0.42283239762078367</v>
      </c>
      <c r="BF228" s="35">
        <f t="shared" ref="BF228" si="4121">IF(ISNUMBER(U228/U$6),U228/U$6,"…")</f>
        <v>0.37800037650403689</v>
      </c>
      <c r="BG228" s="35">
        <f t="shared" ref="BG228" si="4122">IF(ISNUMBER(V228/V$6),V228/V$6,"…")</f>
        <v>0.37463627803445337</v>
      </c>
      <c r="BH228" s="35">
        <f t="shared" ref="BH228" si="4123">IF(ISNUMBER(W228/W$6),W228/W$6,"…")</f>
        <v>0.39368703537673549</v>
      </c>
      <c r="BI228" s="35">
        <f t="shared" ref="BI228" si="4124">IF(ISNUMBER(X228/X$6),X228/X$6,"…")</f>
        <v>0.41911504973197405</v>
      </c>
      <c r="BJ228" s="35">
        <f t="shared" ref="BJ228" si="4125">IF(ISNUMBER(Y228/Y$6),Y228/Y$6,"…")</f>
        <v>0.42811001120585029</v>
      </c>
      <c r="BK228" s="35">
        <f t="shared" ref="BK228" si="4126">IF(ISNUMBER(Z228/Z$6),Z228/Z$6,"…")</f>
        <v>0.39050410080820674</v>
      </c>
      <c r="BL228" s="35">
        <f t="shared" ref="BL228" si="4127">IF(ISNUMBER(AA228/AA$6),AA228/AA$6,"…")</f>
        <v>0.39873483139148758</v>
      </c>
      <c r="BM228" s="35">
        <f t="shared" ref="BM228" si="4128">IF(ISNUMBER(AB228/AB$6),AB228/AB$6,"…")</f>
        <v>0.33623267813950297</v>
      </c>
      <c r="BN228" s="35">
        <f t="shared" ref="BN228" si="4129">IF(ISNUMBER(AC228/AC$6),AC228/AC$6,"…")</f>
        <v>0.24984769797411233</v>
      </c>
      <c r="BO228" s="35">
        <f t="shared" ref="BO228" si="4130">IF(ISNUMBER(AD228/AD$6),AD228/AD$6,"…")</f>
        <v>0.27351676909509581</v>
      </c>
      <c r="BP228" s="35">
        <f t="shared" ref="BP228:BU228" si="4131">IF(ISNUMBER(AE228/AE$6),AE228/AE$6,"…")</f>
        <v>0.30101890808381404</v>
      </c>
      <c r="BQ228" s="35">
        <f t="shared" si="4131"/>
        <v>0.31136098394323158</v>
      </c>
      <c r="BR228" s="35">
        <f t="shared" si="4131"/>
        <v>0.3820054846010173</v>
      </c>
      <c r="BS228" s="35">
        <f t="shared" si="4131"/>
        <v>0.40282855531036893</v>
      </c>
      <c r="BT228" s="35">
        <f t="shared" si="4131"/>
        <v>0.4074646254109911</v>
      </c>
      <c r="BU228" s="35">
        <f t="shared" si="4131"/>
        <v>0.43995860237563245</v>
      </c>
    </row>
    <row r="229" spans="1:73">
      <c r="A229" t="s">
        <v>5</v>
      </c>
      <c r="B229" s="1" t="s">
        <v>212</v>
      </c>
      <c r="C229" s="1" t="s">
        <v>212</v>
      </c>
      <c r="D229" s="1" t="s">
        <v>212</v>
      </c>
      <c r="E229" s="1" t="s">
        <v>212</v>
      </c>
      <c r="F229" s="1" t="s">
        <v>212</v>
      </c>
      <c r="G229" s="1" t="s">
        <v>212</v>
      </c>
      <c r="H229" s="1">
        <v>150.30000000000001</v>
      </c>
      <c r="I229" s="1">
        <v>134.1</v>
      </c>
      <c r="J229" s="1">
        <v>116.5</v>
      </c>
      <c r="K229" s="1">
        <v>131.5</v>
      </c>
      <c r="L229" s="1">
        <v>102.738</v>
      </c>
      <c r="M229" s="1">
        <v>89.307000000000002</v>
      </c>
      <c r="N229" s="1">
        <v>102.761</v>
      </c>
      <c r="O229" s="1">
        <v>106.149</v>
      </c>
      <c r="P229" s="1">
        <v>97.844999999999999</v>
      </c>
      <c r="Q229" s="68">
        <f>'Table 3.2 DomesticBank'!E7</f>
        <v>68.39</v>
      </c>
      <c r="R229" s="68">
        <f>'Table 3.2 DomesticBank'!I7</f>
        <v>56.493000000000002</v>
      </c>
      <c r="S229" s="68">
        <f>'Table 3.2 DomesticBank'!M7</f>
        <v>24.501999999999999</v>
      </c>
      <c r="T229" s="68">
        <f>'Table 3.2 DomesticBank'!Q7</f>
        <v>16.963000000000001</v>
      </c>
      <c r="U229" s="68">
        <f>'Table 3.2 DomesticBank'!U7</f>
        <v>14.648999999999999</v>
      </c>
      <c r="V229" s="68">
        <f>'Table 3.2 DomesticBank'!Y7</f>
        <v>51.344000000000001</v>
      </c>
      <c r="W229" s="68">
        <f>'Table 3.2 DomesticBank'!AC7</f>
        <v>13.792999999999999</v>
      </c>
      <c r="X229" s="68">
        <f>'Table 3.2 DomesticBank'!AG7</f>
        <v>22.391999999999999</v>
      </c>
      <c r="Y229" s="68">
        <f>'Table 3.2 DomesticBank'!AK7</f>
        <v>26.510999999999999</v>
      </c>
      <c r="Z229" s="68">
        <f>'Table 3.2 DomesticBank'!AO7</f>
        <v>17.486000000000001</v>
      </c>
      <c r="AA229" s="68">
        <f>'Table 3.2 DomesticBank'!AS7</f>
        <v>35.706000000000003</v>
      </c>
      <c r="AB229" s="68">
        <f>'Table 3.2 DomesticBank'!AW7</f>
        <v>39.881999999999998</v>
      </c>
      <c r="AC229" s="68">
        <f>'Table 3.2 DomesticBank'!BA7</f>
        <v>38.698</v>
      </c>
      <c r="AD229" s="68">
        <f>'Table 3.2 DomesticBank'!BE7</f>
        <v>32.518000000000001</v>
      </c>
      <c r="AE229" s="68">
        <f>'Table 3.2 DomesticBank'!BI7</f>
        <v>46.744999999999997</v>
      </c>
      <c r="AF229" s="68">
        <f>'Table 3.2 DomesticBank'!BM7</f>
        <v>57.994999999999997</v>
      </c>
      <c r="AG229" s="68">
        <f>'Table 3.2 DomesticBank'!BQ7</f>
        <v>100.485</v>
      </c>
      <c r="AH229" s="68">
        <f>'Table 3.2 DomesticBank'!BU7</f>
        <v>110.215</v>
      </c>
      <c r="AI229" s="68">
        <f>'Table 3.2 DomesticBank'!BY7</f>
        <v>73.325000000000003</v>
      </c>
      <c r="AJ229" s="68">
        <f>'Table 3.2 DomesticBank'!CC7</f>
        <v>40.984999999999999</v>
      </c>
      <c r="AL229" t="s">
        <v>5</v>
      </c>
      <c r="AM229" s="35" t="str">
        <f>IF(ISNUMBER(B229/B$7),B229/B$7,"…")</f>
        <v>…</v>
      </c>
      <c r="AN229" s="35" t="str">
        <f t="shared" ref="AN229" si="4132">IF(ISNUMBER(C229/C$7),C229/C$7,"…")</f>
        <v>…</v>
      </c>
      <c r="AO229" s="35" t="str">
        <f t="shared" ref="AO229" si="4133">IF(ISNUMBER(D229/D$7),D229/D$7,"…")</f>
        <v>…</v>
      </c>
      <c r="AP229" s="35" t="str">
        <f t="shared" ref="AP229" si="4134">IF(ISNUMBER(E229/E$7),E229/E$7,"…")</f>
        <v>…</v>
      </c>
      <c r="AQ229" s="35" t="str">
        <f t="shared" ref="AQ229" si="4135">IF(ISNUMBER(F229/F$7),F229/F$7,"…")</f>
        <v>…</v>
      </c>
      <c r="AR229" s="35" t="str">
        <f t="shared" ref="AR229" si="4136">IF(ISNUMBER(G229/G$7),G229/G$7,"…")</f>
        <v>…</v>
      </c>
      <c r="AS229" s="35">
        <f t="shared" ref="AS229" si="4137">IF(ISNUMBER(H229/H$7),H229/H$7,"…")</f>
        <v>0.19828496042216359</v>
      </c>
      <c r="AT229" s="35">
        <f t="shared" ref="AT229" si="4138">IF(ISNUMBER(I229/I$7),I229/I$7,"…")</f>
        <v>0.17626182965299686</v>
      </c>
      <c r="AU229" s="35">
        <f t="shared" ref="AU229" si="4139">IF(ISNUMBER(J229/J$7),J229/J$7,"…")</f>
        <v>0.15436597323439777</v>
      </c>
      <c r="AV229" s="35">
        <f t="shared" ref="AV229" si="4140">IF(ISNUMBER(K229/K$7),K229/K$7,"…")</f>
        <v>0.17954669579464774</v>
      </c>
      <c r="AW229" s="35">
        <f t="shared" ref="AW229" si="4141">IF(ISNUMBER(L229/L$7),L229/L$7,"…")</f>
        <v>0.14229639889196677</v>
      </c>
      <c r="AX229" s="35">
        <f t="shared" ref="AX229" si="4142">IF(ISNUMBER(M229/M$7),M229/M$7,"…")</f>
        <v>0.12576714763314362</v>
      </c>
      <c r="AY229" s="35">
        <f t="shared" ref="AY229" si="4143">IF(ISNUMBER(N229/N$7),N229/N$7,"…")</f>
        <v>0.14947880755590853</v>
      </c>
      <c r="AZ229" s="35">
        <f t="shared" ref="AZ229" si="4144">IF(ISNUMBER(O229/O$7),O229/O$7,"…")</f>
        <v>0.14945216781602075</v>
      </c>
      <c r="BA229" s="35">
        <f t="shared" ref="BA229" si="4145">IF(ISNUMBER(P229/P$7),P229/P$7,"…")</f>
        <v>0.14118966124293655</v>
      </c>
      <c r="BB229" s="35">
        <f t="shared" ref="BB229" si="4146">IF(ISNUMBER(Q229/Q$7),Q229/Q$7,"…")</f>
        <v>9.8022353511117988E-2</v>
      </c>
      <c r="BC229" s="35">
        <f t="shared" ref="BC229" si="4147">IF(ISNUMBER(R229/R$7),R229/R$7,"…")</f>
        <v>9.0265461273715597E-2</v>
      </c>
      <c r="BD229" s="35">
        <f t="shared" ref="BD229" si="4148">IF(ISNUMBER(S229/S$7),S229/S$7,"…")</f>
        <v>4.3804494153024315E-2</v>
      </c>
      <c r="BE229" s="35">
        <f t="shared" ref="BE229" si="4149">IF(ISNUMBER(T229/T$7),T229/T$7,"…")</f>
        <v>3.3006761687016592E-2</v>
      </c>
      <c r="BF229" s="35">
        <f t="shared" ref="BF229" si="4150">IF(ISNUMBER(U229/U$7),U229/U$7,"…")</f>
        <v>2.2776603022576031E-2</v>
      </c>
      <c r="BG229" s="35">
        <f t="shared" ref="BG229" si="4151">IF(ISNUMBER(V229/V$7),V229/V$7,"…")</f>
        <v>6.8960607945029215E-2</v>
      </c>
      <c r="BH229" s="35">
        <f t="shared" ref="BH229" si="4152">IF(ISNUMBER(W229/W$7),W229/W$7,"…")</f>
        <v>1.6495508672310675E-2</v>
      </c>
      <c r="BI229" s="35">
        <f t="shared" ref="BI229" si="4153">IF(ISNUMBER(X229/X$7),X229/X$7,"…")</f>
        <v>2.4233477739983616E-2</v>
      </c>
      <c r="BJ229" s="35">
        <f t="shared" ref="BJ229" si="4154">IF(ISNUMBER(Y229/Y$7),Y229/Y$7,"…")</f>
        <v>2.8751519673605019E-2</v>
      </c>
      <c r="BK229" s="35">
        <f t="shared" ref="BK229" si="4155">IF(ISNUMBER(Z229/Z$7),Z229/Z$7,"…")</f>
        <v>1.8911696028500572E-2</v>
      </c>
      <c r="BL229" s="35">
        <f t="shared" ref="BL229" si="4156">IF(ISNUMBER(AA229/AA$7),AA229/AA$7,"…")</f>
        <v>3.7015075147672591E-2</v>
      </c>
      <c r="BM229" s="35">
        <f t="shared" ref="BM229" si="4157">IF(ISNUMBER(AB229/AB$7),AB229/AB$7,"…")</f>
        <v>4.4094623998301753E-2</v>
      </c>
      <c r="BN229" s="35">
        <f t="shared" ref="BN229" si="4158">IF(ISNUMBER(AC229/AC$7),AC229/AC$7,"…")</f>
        <v>4.4167479869659257E-2</v>
      </c>
      <c r="BO229" s="35">
        <f t="shared" ref="BO229" si="4159">IF(ISNUMBER(AD229/AD$7),AD229/AD$7,"…")</f>
        <v>3.698690592099875E-2</v>
      </c>
      <c r="BP229" s="35">
        <f t="shared" ref="BP229:BU229" si="4160">IF(ISNUMBER(AE229/AE$7),AE229/AE$7,"…")</f>
        <v>5.4063400309726783E-2</v>
      </c>
      <c r="BQ229" s="35">
        <f t="shared" si="4160"/>
        <v>6.5672733614089596E-2</v>
      </c>
      <c r="BR229" s="35">
        <f t="shared" si="4160"/>
        <v>9.3326051885885594E-2</v>
      </c>
      <c r="BS229" s="35">
        <f t="shared" si="4160"/>
        <v>0.10602520208904712</v>
      </c>
      <c r="BT229" s="35">
        <f t="shared" si="4160"/>
        <v>7.5653384205698795E-2</v>
      </c>
      <c r="BU229" s="35">
        <f t="shared" si="4160"/>
        <v>4.3505121153031664E-2</v>
      </c>
    </row>
    <row r="230" spans="1:73">
      <c r="A230" t="s">
        <v>6</v>
      </c>
      <c r="B230" s="1" t="s">
        <v>212</v>
      </c>
      <c r="C230" s="1" t="s">
        <v>212</v>
      </c>
      <c r="D230" s="1" t="s">
        <v>212</v>
      </c>
      <c r="E230" s="1" t="s">
        <v>212</v>
      </c>
      <c r="F230" s="1" t="s">
        <v>212</v>
      </c>
      <c r="G230" s="1" t="s">
        <v>212</v>
      </c>
      <c r="H230" s="1">
        <v>13.528</v>
      </c>
      <c r="I230" s="1">
        <v>12.694000000000001</v>
      </c>
      <c r="J230" s="1">
        <v>13.451000000000001</v>
      </c>
      <c r="K230" s="1">
        <v>11.824999999999999</v>
      </c>
      <c r="L230" s="1">
        <v>10.042999999999999</v>
      </c>
      <c r="M230" s="1">
        <v>11.74</v>
      </c>
      <c r="N230" s="1">
        <v>11.2</v>
      </c>
      <c r="O230" s="1">
        <v>8.2810000000000006</v>
      </c>
      <c r="P230" s="1">
        <v>9.3829999999999991</v>
      </c>
      <c r="Q230" s="68">
        <f>'Table 3.2 DomesticBank'!E8</f>
        <v>8.5129999999999999</v>
      </c>
      <c r="R230" s="68">
        <f>'Table 3.2 DomesticBank'!I8</f>
        <v>9.4190000000000005</v>
      </c>
      <c r="S230" s="68">
        <f>'Table 3.2 DomesticBank'!M8</f>
        <v>9.7100000000000009</v>
      </c>
      <c r="T230" s="68">
        <f>'Table 3.2 DomesticBank'!Q8</f>
        <v>10.173999999999999</v>
      </c>
      <c r="U230" s="68">
        <f>'Table 3.2 DomesticBank'!U8</f>
        <v>10.596</v>
      </c>
      <c r="V230" s="68">
        <f>'Table 3.2 DomesticBank'!Y8</f>
        <v>11.855</v>
      </c>
      <c r="W230" s="68">
        <f>'Table 3.2 DomesticBank'!AC8</f>
        <v>16.754000000000001</v>
      </c>
      <c r="X230" s="68">
        <f>'Table 3.2 DomesticBank'!AG8</f>
        <v>20.094999999999999</v>
      </c>
      <c r="Y230" s="68">
        <f>'Table 3.2 DomesticBank'!AK8</f>
        <v>22.405000000000001</v>
      </c>
      <c r="Z230" s="68">
        <f>'Table 3.2 DomesticBank'!AO8</f>
        <v>24.331</v>
      </c>
      <c r="AA230" s="68">
        <f>'Table 3.2 DomesticBank'!AS8</f>
        <v>25.297999999999998</v>
      </c>
      <c r="AB230" s="68">
        <f>'Table 3.2 DomesticBank'!AW8</f>
        <v>27.236000000000001</v>
      </c>
      <c r="AC230" s="68">
        <f>'Table 3.2 DomesticBank'!BA8</f>
        <v>27.983000000000001</v>
      </c>
      <c r="AD230" s="68">
        <f>'Table 3.2 DomesticBank'!BE8</f>
        <v>27.629000000000001</v>
      </c>
      <c r="AE230" s="68">
        <f>'Table 3.2 DomesticBank'!BI8</f>
        <v>31.033000000000001</v>
      </c>
      <c r="AF230" s="68">
        <f>'Table 3.2 DomesticBank'!BM8</f>
        <v>32.689</v>
      </c>
      <c r="AG230" s="68">
        <f>'Table 3.2 DomesticBank'!BQ8</f>
        <v>34.271000000000001</v>
      </c>
      <c r="AH230" s="68">
        <f>'Table 3.2 DomesticBank'!BU8</f>
        <v>35.679000000000002</v>
      </c>
      <c r="AI230" s="68">
        <f>'Table 3.2 DomesticBank'!BY8</f>
        <v>37.627000000000002</v>
      </c>
      <c r="AJ230" s="68">
        <f>'Table 3.2 DomesticBank'!CC8</f>
        <v>40.305</v>
      </c>
      <c r="AL230" t="s">
        <v>6</v>
      </c>
      <c r="AM230" s="35" t="str">
        <f>IF(ISNUMBER(B230/B$8),B230/B$8,"…")</f>
        <v>…</v>
      </c>
      <c r="AN230" s="35" t="str">
        <f t="shared" ref="AN230" si="4161">IF(ISNUMBER(C230/C$8),C230/C$8,"…")</f>
        <v>…</v>
      </c>
      <c r="AO230" s="35" t="str">
        <f t="shared" ref="AO230" si="4162">IF(ISNUMBER(D230/D$8),D230/D$8,"…")</f>
        <v>…</v>
      </c>
      <c r="AP230" s="35" t="str">
        <f t="shared" ref="AP230" si="4163">IF(ISNUMBER(E230/E$8),E230/E$8,"…")</f>
        <v>…</v>
      </c>
      <c r="AQ230" s="35" t="str">
        <f t="shared" ref="AQ230" si="4164">IF(ISNUMBER(F230/F$8),F230/F$8,"…")</f>
        <v>…</v>
      </c>
      <c r="AR230" s="35" t="str">
        <f t="shared" ref="AR230" si="4165">IF(ISNUMBER(G230/G$8),G230/G$8,"…")</f>
        <v>…</v>
      </c>
      <c r="AS230" s="35">
        <f t="shared" ref="AS230" si="4166">IF(ISNUMBER(H230/H$8),H230/H$8,"…")</f>
        <v>0.23943362831858409</v>
      </c>
      <c r="AT230" s="35">
        <f t="shared" ref="AT230" si="4167">IF(ISNUMBER(I230/I$8),I230/I$8,"…")</f>
        <v>0.22</v>
      </c>
      <c r="AU230" s="35">
        <f t="shared" ref="AU230" si="4168">IF(ISNUMBER(J230/J$8),J230/J$8,"…")</f>
        <v>0.23393043478260869</v>
      </c>
      <c r="AV230" s="35">
        <f t="shared" ref="AV230" si="4169">IF(ISNUMBER(K230/K$8),K230/K$8,"…")</f>
        <v>0.20966312056737588</v>
      </c>
      <c r="AW230" s="35">
        <f t="shared" ref="AW230" si="4170">IF(ISNUMBER(L230/L$8),L230/L$8,"…")</f>
        <v>0.17966010733452592</v>
      </c>
      <c r="AX230" s="35">
        <f t="shared" ref="AX230" si="4171">IF(ISNUMBER(M230/M$8),M230/M$8,"…")</f>
        <v>0.19069586121759471</v>
      </c>
      <c r="AY230" s="35">
        <f t="shared" ref="AY230" si="4172">IF(ISNUMBER(N230/N$8),N230/N$8,"…")</f>
        <v>0.17827298050139273</v>
      </c>
      <c r="AZ230" s="35">
        <f t="shared" ref="AZ230" si="4173">IF(ISNUMBER(O230/O$8),O230/O$8,"…")</f>
        <v>0.13082355171487703</v>
      </c>
      <c r="BA230" s="35">
        <f t="shared" ref="BA230" si="4174">IF(ISNUMBER(P230/P$8),P230/P$8,"…")</f>
        <v>0.13696210661528579</v>
      </c>
      <c r="BB230" s="35">
        <f t="shared" ref="BB230" si="4175">IF(ISNUMBER(Q230/Q$8),Q230/Q$8,"…")</f>
        <v>0.11933833321651365</v>
      </c>
      <c r="BC230" s="35">
        <f t="shared" ref="BC230" si="4176">IF(ISNUMBER(R230/R$8),R230/R$8,"…")</f>
        <v>0.13572632822744499</v>
      </c>
      <c r="BD230" s="35">
        <f t="shared" ref="BD230" si="4177">IF(ISNUMBER(S230/S$8),S230/S$8,"…")</f>
        <v>0.13964793188747629</v>
      </c>
      <c r="BE230" s="35">
        <f t="shared" ref="BE230" si="4178">IF(ISNUMBER(T230/T$8),T230/T$8,"…")</f>
        <v>0.15108405108405107</v>
      </c>
      <c r="BF230" s="35">
        <f t="shared" ref="BF230" si="4179">IF(ISNUMBER(U230/U$8),U230/U$8,"…")</f>
        <v>0.1571290872692222</v>
      </c>
      <c r="BG230" s="35">
        <f t="shared" ref="BG230" si="4180">IF(ISNUMBER(V230/V$8),V230/V$8,"…")</f>
        <v>0.14781795511221946</v>
      </c>
      <c r="BH230" s="35">
        <f t="shared" ref="BH230" si="4181">IF(ISNUMBER(W230/W$8),W230/W$8,"…")</f>
        <v>0.17769340092908811</v>
      </c>
      <c r="BI230" s="35">
        <f t="shared" ref="BI230" si="4182">IF(ISNUMBER(X230/X$8),X230/X$8,"…")</f>
        <v>0.1954215250561612</v>
      </c>
      <c r="BJ230" s="35">
        <f t="shared" ref="BJ230" si="4183">IF(ISNUMBER(Y230/Y$8),Y230/Y$8,"…")</f>
        <v>0.19326150900104375</v>
      </c>
      <c r="BK230" s="35">
        <f t="shared" ref="BK230" si="4184">IF(ISNUMBER(Z230/Z$8),Z230/Z$8,"…")</f>
        <v>0.19661414141414141</v>
      </c>
      <c r="BL230" s="35">
        <f t="shared" ref="BL230" si="4185">IF(ISNUMBER(AA230/AA$8),AA230/AA$8,"…")</f>
        <v>0.18961175236096539</v>
      </c>
      <c r="BM230" s="35">
        <f t="shared" ref="BM230" si="4186">IF(ISNUMBER(AB230/AB$8),AB230/AB$8,"…")</f>
        <v>0.18843617897147444</v>
      </c>
      <c r="BN230" s="35">
        <f t="shared" ref="BN230" si="4187">IF(ISNUMBER(AC230/AC$8),AC230/AC$8,"…")</f>
        <v>0.18896196855923506</v>
      </c>
      <c r="BO230" s="35">
        <f t="shared" ref="BO230" si="4188">IF(ISNUMBER(AD230/AD$8),AD230/AD$8,"…")</f>
        <v>0.18467225003509102</v>
      </c>
      <c r="BP230" s="35">
        <f t="shared" ref="BP230:BU230" si="4189">IF(ISNUMBER(AE230/AE$8),AE230/AE$8,"…")</f>
        <v>0.20474503361505322</v>
      </c>
      <c r="BQ230" s="35">
        <f t="shared" si="4189"/>
        <v>0.20977750967418998</v>
      </c>
      <c r="BR230" s="35">
        <f t="shared" si="4189"/>
        <v>0.1923737566517727</v>
      </c>
      <c r="BS230" s="35">
        <f t="shared" si="4189"/>
        <v>0.19580930010482239</v>
      </c>
      <c r="BT230" s="35">
        <f t="shared" si="4189"/>
        <v>0.19097867243252026</v>
      </c>
      <c r="BU230" s="35">
        <f t="shared" si="4189"/>
        <v>0.19114034505325656</v>
      </c>
    </row>
    <row r="231" spans="1:73">
      <c r="A231" t="s">
        <v>7</v>
      </c>
      <c r="B231" s="1" t="s">
        <v>212</v>
      </c>
      <c r="C231" s="1" t="s">
        <v>212</v>
      </c>
      <c r="D231" s="1" t="s">
        <v>212</v>
      </c>
      <c r="E231" s="1" t="s">
        <v>212</v>
      </c>
      <c r="F231" s="1" t="s">
        <v>212</v>
      </c>
      <c r="G231" s="1" t="s">
        <v>212</v>
      </c>
      <c r="H231" s="1">
        <v>271.04700000000003</v>
      </c>
      <c r="I231" s="1">
        <v>259.084</v>
      </c>
      <c r="J231" s="1">
        <v>252.137</v>
      </c>
      <c r="K231" s="1">
        <v>252.00299999999999</v>
      </c>
      <c r="L231" s="1">
        <v>244.28399999999999</v>
      </c>
      <c r="M231" s="1">
        <v>255.63499999999999</v>
      </c>
      <c r="N231" s="1">
        <v>262.25400000000002</v>
      </c>
      <c r="O231" s="1">
        <v>312.84699999999998</v>
      </c>
      <c r="P231" s="1">
        <v>356.34500000000003</v>
      </c>
      <c r="Q231" s="68">
        <f>'Table 3.2 DomesticBank'!E9</f>
        <v>360.59100000000001</v>
      </c>
      <c r="R231" s="68">
        <f>'Table 3.2 DomesticBank'!I9</f>
        <v>374.01499999999999</v>
      </c>
      <c r="S231" s="68">
        <f>'Table 3.2 DomesticBank'!M9</f>
        <v>352.51400000000001</v>
      </c>
      <c r="T231" s="68">
        <f>'Table 3.2 DomesticBank'!Q9</f>
        <v>383.59100000000001</v>
      </c>
      <c r="U231" s="68">
        <f>'Table 3.2 DomesticBank'!U9</f>
        <v>452.69200000000001</v>
      </c>
      <c r="V231" s="68">
        <f>'Table 3.2 DomesticBank'!Y9</f>
        <v>559.82799999999997</v>
      </c>
      <c r="W231" s="68">
        <f>'Table 3.2 DomesticBank'!AC9</f>
        <v>562.34799999999996</v>
      </c>
      <c r="X231" s="68">
        <f>'Table 3.2 DomesticBank'!AG9</f>
        <v>558.62800000000004</v>
      </c>
      <c r="Y231" s="68">
        <f>'Table 3.2 DomesticBank'!AK9</f>
        <v>570.84699999999998</v>
      </c>
      <c r="Z231" s="68">
        <f>'Table 3.2 DomesticBank'!AO9</f>
        <v>569.32000000000005</v>
      </c>
      <c r="AA231" s="68">
        <f>'Table 3.2 DomesticBank'!AS9</f>
        <v>577.83100000000002</v>
      </c>
      <c r="AB231" s="68">
        <f>'Table 3.2 DomesticBank'!AW9</f>
        <v>549.49900000000002</v>
      </c>
      <c r="AC231" s="68">
        <f>'Table 3.2 DomesticBank'!BA9</f>
        <v>517.88800000000003</v>
      </c>
      <c r="AD231" s="68">
        <f>'Table 3.2 DomesticBank'!BE9</f>
        <v>499.29599999999999</v>
      </c>
      <c r="AE231" s="68">
        <f>'Table 3.2 DomesticBank'!BI9</f>
        <v>366.54300000000001</v>
      </c>
      <c r="AF231" s="68">
        <f>'Table 3.2 DomesticBank'!BM9</f>
        <v>369.97500000000002</v>
      </c>
      <c r="AG231" s="68">
        <f>'Table 3.2 DomesticBank'!BQ9</f>
        <v>399.73</v>
      </c>
      <c r="AH231" s="68">
        <f>'Table 3.2 DomesticBank'!BU9</f>
        <v>403.92099999999999</v>
      </c>
      <c r="AI231" s="68">
        <f>'Table 3.2 DomesticBank'!BY9</f>
        <v>431.11500000000001</v>
      </c>
      <c r="AJ231" s="68">
        <f>'Table 3.2 DomesticBank'!CC9</f>
        <v>462.59699999999998</v>
      </c>
      <c r="AL231" t="s">
        <v>7</v>
      </c>
      <c r="AM231" s="35" t="str">
        <f>IF(ISNUMBER(B231/B$9),B231/B$9,"…")</f>
        <v>…</v>
      </c>
      <c r="AN231" s="35" t="str">
        <f t="shared" ref="AN231" si="4190">IF(ISNUMBER(C231/C$9),C231/C$9,"…")</f>
        <v>…</v>
      </c>
      <c r="AO231" s="35" t="str">
        <f t="shared" ref="AO231" si="4191">IF(ISNUMBER(D231/D$9),D231/D$9,"…")</f>
        <v>…</v>
      </c>
      <c r="AP231" s="35" t="str">
        <f t="shared" ref="AP231" si="4192">IF(ISNUMBER(E231/E$9),E231/E$9,"…")</f>
        <v>…</v>
      </c>
      <c r="AQ231" s="35" t="str">
        <f t="shared" ref="AQ231" si="4193">IF(ISNUMBER(F231/F$9),F231/F$9,"…")</f>
        <v>…</v>
      </c>
      <c r="AR231" s="35" t="str">
        <f t="shared" ref="AR231" si="4194">IF(ISNUMBER(G231/G$9),G231/G$9,"…")</f>
        <v>…</v>
      </c>
      <c r="AS231" s="35">
        <f t="shared" ref="AS231" si="4195">IF(ISNUMBER(H231/H$9),H231/H$9,"…")</f>
        <v>0.37924583741429974</v>
      </c>
      <c r="AT231" s="35">
        <f t="shared" ref="AT231" si="4196">IF(ISNUMBER(I231/I$9),I231/I$9,"…")</f>
        <v>0.34302131603336428</v>
      </c>
      <c r="AU231" s="35">
        <f t="shared" ref="AU231" si="4197">IF(ISNUMBER(J231/J$9),J231/J$9,"…")</f>
        <v>0.31795334174022699</v>
      </c>
      <c r="AV231" s="35">
        <f t="shared" ref="AV231" si="4198">IF(ISNUMBER(K231/K$9),K231/K$9,"…")</f>
        <v>0.30140294223179043</v>
      </c>
      <c r="AW231" s="35">
        <f t="shared" ref="AW231" si="4199">IF(ISNUMBER(L231/L$9),L231/L$9,"…")</f>
        <v>0.28507877231882367</v>
      </c>
      <c r="AX231" s="35">
        <f t="shared" ref="AX231" si="4200">IF(ISNUMBER(M231/M$9),M231/M$9,"…")</f>
        <v>0.29049266765529741</v>
      </c>
      <c r="AY231" s="35">
        <f t="shared" ref="AY231" si="4201">IF(ISNUMBER(N231/N$9),N231/N$9,"…")</f>
        <v>0.28893004418992302</v>
      </c>
      <c r="AZ231" s="35">
        <f t="shared" ref="AZ231" si="4202">IF(ISNUMBER(O231/O$9),O231/O$9,"…")</f>
        <v>0.32358249648591314</v>
      </c>
      <c r="BA231" s="35">
        <f t="shared" ref="BA231" si="4203">IF(ISNUMBER(P231/P$9),P231/P$9,"…")</f>
        <v>0.33604581641371328</v>
      </c>
      <c r="BB231" s="35">
        <f t="shared" ref="BB231" si="4204">IF(ISNUMBER(Q231/Q$9),Q231/Q$9,"…")</f>
        <v>0.31788421003449563</v>
      </c>
      <c r="BC231" s="35">
        <f t="shared" ref="BC231" si="4205">IF(ISNUMBER(R231/R$9),R231/R$9,"…")</f>
        <v>0.3112975677315557</v>
      </c>
      <c r="BD231" s="35">
        <f t="shared" ref="BD231" si="4206">IF(ISNUMBER(S231/S$9),S231/S$9,"…")</f>
        <v>0.29198227800081666</v>
      </c>
      <c r="BE231" s="35">
        <f t="shared" ref="BE231" si="4207">IF(ISNUMBER(T231/T$9),T231/T$9,"…")</f>
        <v>0.3023117619845862</v>
      </c>
      <c r="BF231" s="35">
        <f t="shared" ref="BF231" si="4208">IF(ISNUMBER(U231/U$9),U231/U$9,"…")</f>
        <v>0.32581786984616401</v>
      </c>
      <c r="BG231" s="35">
        <f t="shared" ref="BG231" si="4209">IF(ISNUMBER(V231/V$9),V231/V$9,"…")</f>
        <v>0.34404756198138864</v>
      </c>
      <c r="BH231" s="35">
        <f t="shared" ref="BH231" si="4210">IF(ISNUMBER(W231/W$9),W231/W$9,"…")</f>
        <v>0.32653416731894375</v>
      </c>
      <c r="BI231" s="35">
        <f t="shared" ref="BI231" si="4211">IF(ISNUMBER(X231/X$9),X231/X$9,"…")</f>
        <v>0.3052385177932132</v>
      </c>
      <c r="BJ231" s="35">
        <f t="shared" ref="BJ231" si="4212">IF(ISNUMBER(Y231/Y$9),Y231/Y$9,"…")</f>
        <v>0.29796250720965006</v>
      </c>
      <c r="BK231" s="35">
        <f t="shared" ref="BK231" si="4213">IF(ISNUMBER(Z231/Z$9),Z231/Z$9,"…")</f>
        <v>0.28399205069676126</v>
      </c>
      <c r="BL231" s="35">
        <f t="shared" ref="BL231" si="4214">IF(ISNUMBER(AA231/AA$9),AA231/AA$9,"…")</f>
        <v>0.27906735265836269</v>
      </c>
      <c r="BM231" s="35">
        <f t="shared" ref="BM231" si="4215">IF(ISNUMBER(AB231/AB$9),AB231/AB$9,"…")</f>
        <v>0.25748862151259261</v>
      </c>
      <c r="BN231" s="35">
        <f t="shared" ref="BN231" si="4216">IF(ISNUMBER(AC231/AC$9),AC231/AC$9,"…")</f>
        <v>0.23647778294772576</v>
      </c>
      <c r="BO231" s="35">
        <f t="shared" ref="BO231" si="4217">IF(ISNUMBER(AD231/AD$9),AD231/AD$9,"…")</f>
        <v>0.22068887481364169</v>
      </c>
      <c r="BP231" s="35">
        <f t="shared" ref="BP231:BU231" si="4218">IF(ISNUMBER(AE231/AE$9),AE231/AE$9,"…")</f>
        <v>0.15800799646517441</v>
      </c>
      <c r="BQ231" s="35">
        <f t="shared" si="4218"/>
        <v>0.15505212827616904</v>
      </c>
      <c r="BR231" s="35">
        <f t="shared" si="4218"/>
        <v>0.15015560994025406</v>
      </c>
      <c r="BS231" s="35">
        <f t="shared" si="4218"/>
        <v>0.14289358077153569</v>
      </c>
      <c r="BT231" s="35">
        <f t="shared" si="4218"/>
        <v>0.14596136813622859</v>
      </c>
      <c r="BU231" s="35">
        <f t="shared" si="4218"/>
        <v>0.14915863152355599</v>
      </c>
    </row>
    <row r="232" spans="1:73">
      <c r="A232" t="s">
        <v>8</v>
      </c>
      <c r="B232" s="1" t="s">
        <v>212</v>
      </c>
      <c r="C232" s="1" t="s">
        <v>212</v>
      </c>
      <c r="D232" s="1" t="s">
        <v>212</v>
      </c>
      <c r="E232" s="1" t="s">
        <v>212</v>
      </c>
      <c r="F232" s="1" t="s">
        <v>212</v>
      </c>
      <c r="G232" s="1" t="s">
        <v>212</v>
      </c>
      <c r="H232" s="1" t="s">
        <v>212</v>
      </c>
      <c r="I232" s="1" t="s">
        <v>212</v>
      </c>
      <c r="J232" s="1" t="s">
        <v>212</v>
      </c>
      <c r="K232" s="1">
        <v>539.43200000000002</v>
      </c>
      <c r="L232" s="1">
        <v>539.27800000000002</v>
      </c>
      <c r="M232" s="1">
        <v>514.10299999999995</v>
      </c>
      <c r="N232" s="1">
        <v>546.55499999999995</v>
      </c>
      <c r="O232" s="1">
        <v>553.80600000000004</v>
      </c>
      <c r="P232" s="1">
        <v>560.38699999999994</v>
      </c>
      <c r="Q232" s="68">
        <f>'Table 3.2 DomesticBank'!E10</f>
        <v>574.02300000000002</v>
      </c>
      <c r="R232" s="68">
        <f>'Table 3.2 DomesticBank'!I10</f>
        <v>548.24300000000005</v>
      </c>
      <c r="S232" s="68">
        <f>'Table 3.2 DomesticBank'!M10</f>
        <v>517.40700000000004</v>
      </c>
      <c r="T232" s="68">
        <f>'Table 3.2 DomesticBank'!Q10</f>
        <v>482.07600000000002</v>
      </c>
      <c r="U232" s="68">
        <f>'Table 3.2 DomesticBank'!U10</f>
        <v>501.70800000000003</v>
      </c>
      <c r="V232" s="68">
        <f>'Table 3.2 DomesticBank'!Y10</f>
        <v>534.40899999999999</v>
      </c>
      <c r="W232" s="68">
        <f>'Table 3.2 DomesticBank'!AC10</f>
        <v>673.19200000000001</v>
      </c>
      <c r="X232" s="68">
        <f>'Table 3.2 DomesticBank'!AG10</f>
        <v>618.13300000000004</v>
      </c>
      <c r="Y232" s="68">
        <f>'Table 3.2 DomesticBank'!AK10</f>
        <v>642.31899999999996</v>
      </c>
      <c r="Z232" s="68">
        <f>'Table 3.2 DomesticBank'!AO10</f>
        <v>636.928</v>
      </c>
      <c r="AA232" s="68">
        <f>'Table 3.2 DomesticBank'!AS10</f>
        <v>621.36</v>
      </c>
      <c r="AB232" s="68">
        <f>'Table 3.2 DomesticBank'!AW10</f>
        <v>607.41</v>
      </c>
      <c r="AC232" s="68">
        <f>'Table 3.2 DomesticBank'!BA10</f>
        <v>585.375</v>
      </c>
      <c r="AD232" s="68">
        <f>'Table 3.2 DomesticBank'!BE10</f>
        <v>546.06299999999999</v>
      </c>
      <c r="AE232" s="68">
        <f>'Table 3.2 DomesticBank'!BI10</f>
        <v>504.476</v>
      </c>
      <c r="AF232" s="68">
        <f>'Table 3.2 DomesticBank'!BM10</f>
        <v>465.62799999999999</v>
      </c>
      <c r="AG232" s="68">
        <f>'Table 3.2 DomesticBank'!BQ10</f>
        <v>505.37299999999999</v>
      </c>
      <c r="AH232" s="68">
        <f>'Table 3.2 DomesticBank'!BU10</f>
        <v>497.96800000000002</v>
      </c>
      <c r="AI232" s="68">
        <f>'Table 3.2 DomesticBank'!BY10</f>
        <v>509.37599999999998</v>
      </c>
      <c r="AJ232" s="68">
        <f>'Table 3.2 DomesticBank'!CC10</f>
        <v>461.59199999999998</v>
      </c>
      <c r="AL232" t="s">
        <v>8</v>
      </c>
      <c r="AM232" s="35" t="str">
        <f>IF(ISNUMBER(B232/B$10),B232/B$10,"…")</f>
        <v>…</v>
      </c>
      <c r="AN232" s="35" t="str">
        <f t="shared" ref="AN232" si="4219">IF(ISNUMBER(C232/C$10),C232/C$10,"…")</f>
        <v>…</v>
      </c>
      <c r="AO232" s="35" t="str">
        <f t="shared" ref="AO232" si="4220">IF(ISNUMBER(D232/D$10),D232/D$10,"…")</f>
        <v>…</v>
      </c>
      <c r="AP232" s="35" t="str">
        <f t="shared" ref="AP232" si="4221">IF(ISNUMBER(E232/E$10),E232/E$10,"…")</f>
        <v>…</v>
      </c>
      <c r="AQ232" s="35" t="str">
        <f t="shared" ref="AQ232" si="4222">IF(ISNUMBER(F232/F$10),F232/F$10,"…")</f>
        <v>…</v>
      </c>
      <c r="AR232" s="35" t="str">
        <f t="shared" ref="AR232" si="4223">IF(ISNUMBER(G232/G$10),G232/G$10,"…")</f>
        <v>…</v>
      </c>
      <c r="AS232" s="35" t="str">
        <f t="shared" ref="AS232" si="4224">IF(ISNUMBER(H232/H$10),H232/H$10,"…")</f>
        <v>…</v>
      </c>
      <c r="AT232" s="35" t="str">
        <f t="shared" ref="AT232" si="4225">IF(ISNUMBER(I232/I$10),I232/I$10,"…")</f>
        <v>…</v>
      </c>
      <c r="AU232" s="35" t="str">
        <f t="shared" ref="AU232" si="4226">IF(ISNUMBER(J232/J$10),J232/J$10,"…")</f>
        <v>…</v>
      </c>
      <c r="AV232" s="35">
        <f t="shared" ref="AV232" si="4227">IF(ISNUMBER(K232/K$10),K232/K$10,"…")</f>
        <v>0.44978904360877181</v>
      </c>
      <c r="AW232" s="35">
        <f t="shared" ref="AW232" si="4228">IF(ISNUMBER(L232/L$10),L232/L$10,"…")</f>
        <v>0.4336077832274664</v>
      </c>
      <c r="AX232" s="35">
        <f t="shared" ref="AX232" si="4229">IF(ISNUMBER(M232/M$10),M232/M$10,"…")</f>
        <v>0.40750563774933907</v>
      </c>
      <c r="AY232" s="35">
        <f t="shared" ref="AY232" si="4230">IF(ISNUMBER(N232/N$10),N232/N$10,"…")</f>
        <v>0.42875163070039118</v>
      </c>
      <c r="AZ232" s="35">
        <f t="shared" ref="AZ232" si="4231">IF(ISNUMBER(O232/O$10),O232/O$10,"…")</f>
        <v>0.41636950476022927</v>
      </c>
      <c r="BA232" s="35">
        <f t="shared" ref="BA232" si="4232">IF(ISNUMBER(P232/P$10),P232/P$10,"…")</f>
        <v>0.39479831988423486</v>
      </c>
      <c r="BB232" s="35">
        <f t="shared" ref="BB232" si="4233">IF(ISNUMBER(Q232/Q$10),Q232/Q$10,"…")</f>
        <v>0.38533541970005458</v>
      </c>
      <c r="BC232" s="35">
        <f t="shared" ref="BC232" si="4234">IF(ISNUMBER(R232/R$10),R232/R$10,"…")</f>
        <v>0.35120795940605543</v>
      </c>
      <c r="BD232" s="35">
        <f t="shared" ref="BD232" si="4235">IF(ISNUMBER(S232/S$10),S232/S$10,"…")</f>
        <v>0.32119046200146006</v>
      </c>
      <c r="BE232" s="35">
        <f t="shared" ref="BE232" si="4236">IF(ISNUMBER(T232/T$10),T232/T$10,"…")</f>
        <v>0.29774962709959141</v>
      </c>
      <c r="BF232" s="35">
        <f t="shared" ref="BF232" si="4237">IF(ISNUMBER(U232/U$10),U232/U$10,"…")</f>
        <v>0.29731866339702345</v>
      </c>
      <c r="BG232" s="35">
        <f t="shared" ref="BG232" si="4238">IF(ISNUMBER(V232/V$10),V232/V$10,"…")</f>
        <v>0.29612134121203793</v>
      </c>
      <c r="BH232" s="35">
        <f t="shared" ref="BH232" si="4239">IF(ISNUMBER(W232/W$10),W232/W$10,"…")</f>
        <v>0.31765697357828881</v>
      </c>
      <c r="BI232" s="35">
        <f t="shared" ref="BI232" si="4240">IF(ISNUMBER(X232/X$10),X232/X$10,"…")</f>
        <v>0.28672010820659444</v>
      </c>
      <c r="BJ232" s="35">
        <f t="shared" ref="BJ232" si="4241">IF(ISNUMBER(Y232/Y$10),Y232/Y$10,"…")</f>
        <v>0.28741638524737972</v>
      </c>
      <c r="BK232" s="35">
        <f t="shared" ref="BK232" si="4242">IF(ISNUMBER(Z232/Z$10),Z232/Z$10,"…")</f>
        <v>0.28686819371061589</v>
      </c>
      <c r="BL232" s="35">
        <f t="shared" ref="BL232" si="4243">IF(ISNUMBER(AA232/AA$10),AA232/AA$10,"…")</f>
        <v>0.27931815729852194</v>
      </c>
      <c r="BM232" s="35">
        <f t="shared" ref="BM232" si="4244">IF(ISNUMBER(AB232/AB$10),AB232/AB$10,"…")</f>
        <v>0.27641282672741518</v>
      </c>
      <c r="BN232" s="35">
        <f t="shared" ref="BN232" si="4245">IF(ISNUMBER(AC232/AC$10),AC232/AC$10,"…")</f>
        <v>0.26822842087175669</v>
      </c>
      <c r="BO232" s="35">
        <f t="shared" ref="BO232" si="4246">IF(ISNUMBER(AD232/AD$10),AD232/AD$10,"…")</f>
        <v>0.2560329597371323</v>
      </c>
      <c r="BP232" s="35">
        <f t="shared" ref="BP232:BU232" si="4247">IF(ISNUMBER(AE232/AE$10),AE232/AE$10,"…")</f>
        <v>0.24178734641938798</v>
      </c>
      <c r="BQ232" s="35">
        <f t="shared" si="4247"/>
        <v>0.22439773842271754</v>
      </c>
      <c r="BR232" s="35">
        <f t="shared" si="4247"/>
        <v>0.21533135488324234</v>
      </c>
      <c r="BS232" s="35">
        <f t="shared" si="4247"/>
        <v>0.19896300848204243</v>
      </c>
      <c r="BT232" s="35">
        <f t="shared" si="4247"/>
        <v>0.19820872198379935</v>
      </c>
      <c r="BU232" s="35">
        <f t="shared" si="4247"/>
        <v>0.17539176001614118</v>
      </c>
    </row>
    <row r="233" spans="1:73">
      <c r="A233" t="s">
        <v>9</v>
      </c>
      <c r="B233" s="1" t="s">
        <v>212</v>
      </c>
      <c r="C233" s="1" t="s">
        <v>212</v>
      </c>
      <c r="D233" s="1" t="s">
        <v>212</v>
      </c>
      <c r="E233" s="1" t="s">
        <v>212</v>
      </c>
      <c r="F233" s="1" t="s">
        <v>212</v>
      </c>
      <c r="G233" s="1" t="s">
        <v>212</v>
      </c>
      <c r="H233" s="1" t="s">
        <v>212</v>
      </c>
      <c r="I233" s="1" t="s">
        <v>212</v>
      </c>
      <c r="J233" s="1" t="s">
        <v>212</v>
      </c>
      <c r="K233" s="1" t="s">
        <v>212</v>
      </c>
      <c r="L233" s="1" t="s">
        <v>212</v>
      </c>
      <c r="M233" s="1" t="s">
        <v>212</v>
      </c>
      <c r="N233" s="1">
        <v>45.871000000000002</v>
      </c>
      <c r="O233" s="1">
        <v>45.237000000000002</v>
      </c>
      <c r="P233" s="1">
        <v>36.957999999999998</v>
      </c>
      <c r="Q233" s="68">
        <f>'Table 3.2 DomesticBank'!E11</f>
        <v>34.465000000000003</v>
      </c>
      <c r="R233" s="68">
        <f>'Table 3.2 DomesticBank'!I11</f>
        <v>42.959000000000003</v>
      </c>
      <c r="S233" s="68">
        <f>'Table 3.2 DomesticBank'!M11</f>
        <v>40.661000000000001</v>
      </c>
      <c r="T233" s="68">
        <f>'Table 3.2 DomesticBank'!Q11</f>
        <v>36.451999999999998</v>
      </c>
      <c r="U233" s="68">
        <f>'Table 3.2 DomesticBank'!U11</f>
        <v>36.634999999999998</v>
      </c>
      <c r="V233" s="68">
        <f>'Table 3.2 DomesticBank'!Y11</f>
        <v>41.841999999999999</v>
      </c>
      <c r="W233" s="68">
        <f>'Table 3.2 DomesticBank'!AC11</f>
        <v>63.048000000000002</v>
      </c>
      <c r="X233" s="68">
        <f>'Table 3.2 DomesticBank'!AG11</f>
        <v>59.140999999999998</v>
      </c>
      <c r="Y233" s="68">
        <f>'Table 3.2 DomesticBank'!AK11</f>
        <v>28.239000000000001</v>
      </c>
      <c r="Z233" s="68">
        <f>'Table 3.2 DomesticBank'!AO11</f>
        <v>21.815000000000001</v>
      </c>
      <c r="AA233" s="68">
        <f>'Table 3.2 DomesticBank'!AS11</f>
        <v>23.562999999999999</v>
      </c>
      <c r="AB233" s="68">
        <f>'Table 3.2 DomesticBank'!AW11</f>
        <v>23.718</v>
      </c>
      <c r="AC233" s="68">
        <f>'Table 3.2 DomesticBank'!BA11</f>
        <v>19.053000000000001</v>
      </c>
      <c r="AD233" s="68">
        <f>'Table 3.2 DomesticBank'!BE11</f>
        <v>18.928000000000001</v>
      </c>
      <c r="AE233" s="68">
        <f>'Table 3.2 DomesticBank'!BI11</f>
        <v>18.204000000000001</v>
      </c>
      <c r="AF233" s="68">
        <f>'Table 3.2 DomesticBank'!BM11</f>
        <v>19.661999999999999</v>
      </c>
      <c r="AG233" s="68">
        <f>'Table 3.2 DomesticBank'!BQ11</f>
        <v>27.425000000000001</v>
      </c>
      <c r="AH233" s="68">
        <f>'Table 3.2 DomesticBank'!BU11</f>
        <v>29.934999999999999</v>
      </c>
      <c r="AI233" s="68">
        <f>'Table 3.2 DomesticBank'!BY11</f>
        <v>31.736999999999998</v>
      </c>
      <c r="AJ233" s="68">
        <f>'Table 3.2 DomesticBank'!CC11</f>
        <v>34.281999999999996</v>
      </c>
      <c r="AL233" t="s">
        <v>9</v>
      </c>
      <c r="AM233" s="35" t="str">
        <f>IF(ISNUMBER(B233/B$11),B233/B$11,"…")</f>
        <v>…</v>
      </c>
      <c r="AN233" s="35" t="str">
        <f t="shared" ref="AN233" si="4248">IF(ISNUMBER(C233/C$11),C233/C$11,"…")</f>
        <v>…</v>
      </c>
      <c r="AO233" s="35" t="str">
        <f t="shared" ref="AO233" si="4249">IF(ISNUMBER(D233/D$11),D233/D$11,"…")</f>
        <v>…</v>
      </c>
      <c r="AP233" s="35" t="str">
        <f t="shared" ref="AP233" si="4250">IF(ISNUMBER(E233/E$11),E233/E$11,"…")</f>
        <v>…</v>
      </c>
      <c r="AQ233" s="35" t="str">
        <f t="shared" ref="AQ233" si="4251">IF(ISNUMBER(F233/F$11),F233/F$11,"…")</f>
        <v>…</v>
      </c>
      <c r="AR233" s="35" t="str">
        <f t="shared" ref="AR233" si="4252">IF(ISNUMBER(G233/G$11),G233/G$11,"…")</f>
        <v>…</v>
      </c>
      <c r="AS233" s="35" t="str">
        <f t="shared" ref="AS233" si="4253">IF(ISNUMBER(H233/H$11),H233/H$11,"…")</f>
        <v>…</v>
      </c>
      <c r="AT233" s="35" t="str">
        <f t="shared" ref="AT233" si="4254">IF(ISNUMBER(I233/I$11),I233/I$11,"…")</f>
        <v>…</v>
      </c>
      <c r="AU233" s="35" t="str">
        <f t="shared" ref="AU233" si="4255">IF(ISNUMBER(J233/J$11),J233/J$11,"…")</f>
        <v>…</v>
      </c>
      <c r="AV233" s="35" t="str">
        <f t="shared" ref="AV233" si="4256">IF(ISNUMBER(K233/K$11),K233/K$11,"…")</f>
        <v>…</v>
      </c>
      <c r="AW233" s="35" t="str">
        <f t="shared" ref="AW233" si="4257">IF(ISNUMBER(L233/L$11),L233/L$11,"…")</f>
        <v>…</v>
      </c>
      <c r="AX233" s="35" t="str">
        <f t="shared" ref="AX233" si="4258">IF(ISNUMBER(M233/M$11),M233/M$11,"…")</f>
        <v>…</v>
      </c>
      <c r="AY233" s="35">
        <f t="shared" ref="AY233" si="4259">IF(ISNUMBER(N233/N$11),N233/N$11,"…")</f>
        <v>0.28146725491038282</v>
      </c>
      <c r="AZ233" s="35">
        <f t="shared" ref="AZ233" si="4260">IF(ISNUMBER(O233/O$11),O233/O$11,"…")</f>
        <v>0.26391109036812321</v>
      </c>
      <c r="BA233" s="35">
        <f t="shared" ref="BA233" si="4261">IF(ISNUMBER(P233/P$11),P233/P$11,"…")</f>
        <v>0.20361412594347419</v>
      </c>
      <c r="BB233" s="35">
        <f t="shared" ref="BB233" si="4262">IF(ISNUMBER(Q233/Q$11),Q233/Q$11,"…")</f>
        <v>0.17294587569374054</v>
      </c>
      <c r="BC233" s="35">
        <f t="shared" ref="BC233" si="4263">IF(ISNUMBER(R233/R$11),R233/R$11,"…")</f>
        <v>0.20076550641193405</v>
      </c>
      <c r="BD233" s="35">
        <f t="shared" ref="BD233" si="4264">IF(ISNUMBER(S233/S$11),S233/S$11,"…")</f>
        <v>0.1801311301111948</v>
      </c>
      <c r="BE233" s="35">
        <f t="shared" ref="BE233" si="4265">IF(ISNUMBER(T233/T$11),T233/T$11,"…")</f>
        <v>0.1519371444053102</v>
      </c>
      <c r="BF233" s="35">
        <f t="shared" ref="BF233" si="4266">IF(ISNUMBER(U233/U$11),U233/U$11,"…")</f>
        <v>0.13836276083467094</v>
      </c>
      <c r="BG233" s="35">
        <f t="shared" ref="BG233" si="4267">IF(ISNUMBER(V233/V$11),V233/V$11,"…")</f>
        <v>0.13898133939188606</v>
      </c>
      <c r="BH233" s="35">
        <f t="shared" ref="BH233" si="4268">IF(ISNUMBER(W233/W$11),W233/W$11,"…")</f>
        <v>0.19072511117161267</v>
      </c>
      <c r="BI233" s="35">
        <f t="shared" ref="BI233" si="4269">IF(ISNUMBER(X233/X$11),X233/X$11,"…")</f>
        <v>0.16601681474307689</v>
      </c>
      <c r="BJ233" s="35">
        <f t="shared" ref="BJ233" si="4270">IF(ISNUMBER(Y233/Y$11),Y233/Y$11,"…")</f>
        <v>9.2561089532425395E-2</v>
      </c>
      <c r="BK233" s="35">
        <f t="shared" ref="BK233" si="4271">IF(ISNUMBER(Z233/Z$11),Z233/Z$11,"…")</f>
        <v>6.790513514102417E-2</v>
      </c>
      <c r="BL233" s="35">
        <f t="shared" ref="BL233" si="4272">IF(ISNUMBER(AA233/AA$11),AA233/AA$11,"…")</f>
        <v>7.3260972978350963E-2</v>
      </c>
      <c r="BM233" s="35">
        <f t="shared" ref="BM233" si="4273">IF(ISNUMBER(AB233/AB$11),AB233/AB$11,"…")</f>
        <v>7.5298345646010775E-2</v>
      </c>
      <c r="BN233" s="35">
        <f t="shared" ref="BN233" si="4274">IF(ISNUMBER(AC233/AC$11),AC233/AC$11,"…")</f>
        <v>5.9647804648978633E-2</v>
      </c>
      <c r="BO233" s="35">
        <f t="shared" ref="BO233" si="4275">IF(ISNUMBER(AD233/AD$11),AD233/AD$11,"…")</f>
        <v>5.8599893499770898E-2</v>
      </c>
      <c r="BP233" s="35">
        <f t="shared" ref="BP233:BU233" si="4276">IF(ISNUMBER(AE233/AE$11),AE233/AE$11,"…")</f>
        <v>5.3319118026103056E-2</v>
      </c>
      <c r="BQ233" s="35">
        <f t="shared" si="4276"/>
        <v>5.7965630997550116E-2</v>
      </c>
      <c r="BR233" s="35">
        <f t="shared" si="4276"/>
        <v>7.8178894976596219E-2</v>
      </c>
      <c r="BS233" s="35">
        <f t="shared" si="4276"/>
        <v>8.2207167003990209E-2</v>
      </c>
      <c r="BT233" s="35">
        <f t="shared" si="4276"/>
        <v>8.6240676077770681E-2</v>
      </c>
      <c r="BU233" s="35">
        <f t="shared" si="4276"/>
        <v>9.2880229965402225E-2</v>
      </c>
    </row>
    <row r="234" spans="1:73">
      <c r="A234" t="s">
        <v>10</v>
      </c>
      <c r="B234" s="1" t="s">
        <v>212</v>
      </c>
      <c r="C234" s="1" t="s">
        <v>212</v>
      </c>
      <c r="D234" s="1" t="s">
        <v>212</v>
      </c>
      <c r="E234" s="1" t="s">
        <v>212</v>
      </c>
      <c r="F234" s="1" t="s">
        <v>212</v>
      </c>
      <c r="G234" s="1" t="s">
        <v>212</v>
      </c>
      <c r="H234" s="1" t="s">
        <v>212</v>
      </c>
      <c r="I234" s="1" t="s">
        <v>212</v>
      </c>
      <c r="J234" s="1" t="s">
        <v>212</v>
      </c>
      <c r="K234" s="1" t="s">
        <v>212</v>
      </c>
      <c r="L234" s="1" t="s">
        <v>212</v>
      </c>
      <c r="M234" s="1" t="s">
        <v>212</v>
      </c>
      <c r="N234" s="1">
        <v>5.3630000000000004</v>
      </c>
      <c r="O234" s="1">
        <v>5.0170000000000003</v>
      </c>
      <c r="P234" s="1">
        <v>5.2789999999999999</v>
      </c>
      <c r="Q234" s="68">
        <f>'Table 3.2 DomesticBank'!E12</f>
        <v>4.7510000000000003</v>
      </c>
      <c r="R234" s="68">
        <f>'Table 3.2 DomesticBank'!I12</f>
        <v>4.6070000000000002</v>
      </c>
      <c r="S234" s="68">
        <f>'Table 3.2 DomesticBank'!M12</f>
        <v>4.173</v>
      </c>
      <c r="T234" s="68">
        <f>'Table 3.2 DomesticBank'!Q12</f>
        <v>1.6850000000000001</v>
      </c>
      <c r="U234" s="68">
        <f>'Table 3.2 DomesticBank'!U12</f>
        <v>3.4460000000000002</v>
      </c>
      <c r="V234" s="68">
        <f>'Table 3.2 DomesticBank'!Y12</f>
        <v>9.5289999999999999</v>
      </c>
      <c r="W234" s="68">
        <f>'Table 3.2 DomesticBank'!AC12</f>
        <v>43.414999999999999</v>
      </c>
      <c r="X234" s="68">
        <f>'Table 3.2 DomesticBank'!AG12</f>
        <v>42.716000000000001</v>
      </c>
      <c r="Y234" s="68">
        <f>'Table 3.2 DomesticBank'!AK12</f>
        <v>47.554000000000002</v>
      </c>
      <c r="Z234" s="68">
        <f>'Table 3.2 DomesticBank'!AO12</f>
        <v>20.66</v>
      </c>
      <c r="AA234" s="68">
        <f>'Table 3.2 DomesticBank'!AS12</f>
        <v>20.795999999999999</v>
      </c>
      <c r="AB234" s="68">
        <f>'Table 3.2 DomesticBank'!AW12</f>
        <v>19.352</v>
      </c>
      <c r="AC234" s="68">
        <f>'Table 3.2 DomesticBank'!BA12</f>
        <v>18.326000000000001</v>
      </c>
      <c r="AD234" s="68">
        <f>'Table 3.2 DomesticBank'!BE12</f>
        <v>16.885999999999999</v>
      </c>
      <c r="AE234" s="68">
        <f>'Table 3.2 DomesticBank'!BI12</f>
        <v>17.257999999999999</v>
      </c>
      <c r="AF234" s="68">
        <f>'Table 3.2 DomesticBank'!BM12</f>
        <v>15.544</v>
      </c>
      <c r="AG234" s="68">
        <f>'Table 3.2 DomesticBank'!BQ12</f>
        <v>19.462</v>
      </c>
      <c r="AH234" s="68">
        <f>'Table 3.2 DomesticBank'!BU12</f>
        <v>16.779</v>
      </c>
      <c r="AI234" s="68">
        <f>'Table 3.2 DomesticBank'!BY12</f>
        <v>11.167</v>
      </c>
      <c r="AJ234" s="68">
        <f>'Table 3.2 DomesticBank'!CC12</f>
        <v>11.02</v>
      </c>
      <c r="AL234" t="s">
        <v>10</v>
      </c>
      <c r="AM234" s="35" t="str">
        <f>IF(ISNUMBER(B234/B$12),B234/B$12,"…")</f>
        <v>…</v>
      </c>
      <c r="AN234" s="35" t="str">
        <f t="shared" ref="AN234" si="4277">IF(ISNUMBER(C234/C$12),C234/C$12,"…")</f>
        <v>…</v>
      </c>
      <c r="AO234" s="35" t="str">
        <f t="shared" ref="AO234" si="4278">IF(ISNUMBER(D234/D$12),D234/D$12,"…")</f>
        <v>…</v>
      </c>
      <c r="AP234" s="35" t="str">
        <f t="shared" ref="AP234" si="4279">IF(ISNUMBER(E234/E$12),E234/E$12,"…")</f>
        <v>…</v>
      </c>
      <c r="AQ234" s="35" t="str">
        <f t="shared" ref="AQ234" si="4280">IF(ISNUMBER(F234/F$12),F234/F$12,"…")</f>
        <v>…</v>
      </c>
      <c r="AR234" s="35" t="str">
        <f t="shared" ref="AR234" si="4281">IF(ISNUMBER(G234/G$12),G234/G$12,"…")</f>
        <v>…</v>
      </c>
      <c r="AS234" s="35" t="str">
        <f t="shared" ref="AS234" si="4282">IF(ISNUMBER(H234/H$12),H234/H$12,"…")</f>
        <v>…</v>
      </c>
      <c r="AT234" s="35" t="str">
        <f t="shared" ref="AT234" si="4283">IF(ISNUMBER(I234/I$12),I234/I$12,"…")</f>
        <v>…</v>
      </c>
      <c r="AU234" s="35" t="str">
        <f t="shared" ref="AU234" si="4284">IF(ISNUMBER(J234/J$12),J234/J$12,"…")</f>
        <v>…</v>
      </c>
      <c r="AV234" s="35" t="str">
        <f t="shared" ref="AV234" si="4285">IF(ISNUMBER(K234/K$12),K234/K$12,"…")</f>
        <v>…</v>
      </c>
      <c r="AW234" s="35" t="str">
        <f t="shared" ref="AW234" si="4286">IF(ISNUMBER(L234/L$12),L234/L$12,"…")</f>
        <v>…</v>
      </c>
      <c r="AX234" s="35" t="str">
        <f t="shared" ref="AX234" si="4287">IF(ISNUMBER(M234/M$12),M234/M$12,"…")</f>
        <v>…</v>
      </c>
      <c r="AY234" s="35">
        <f t="shared" ref="AY234" si="4288">IF(ISNUMBER(N234/N$12),N234/N$12,"…")</f>
        <v>0.13082083180875717</v>
      </c>
      <c r="AZ234" s="35">
        <f t="shared" ref="AZ234" si="4289">IF(ISNUMBER(O234/O$12),O234/O$12,"…")</f>
        <v>0.11942678949748864</v>
      </c>
      <c r="BA234" s="35">
        <f t="shared" ref="BA234" si="4290">IF(ISNUMBER(P234/P$12),P234/P$12,"…")</f>
        <v>0.12155472149945888</v>
      </c>
      <c r="BB234" s="35">
        <f t="shared" ref="BB234" si="4291">IF(ISNUMBER(Q234/Q$12),Q234/Q$12,"…")</f>
        <v>0.10818873252265793</v>
      </c>
      <c r="BC234" s="35">
        <f t="shared" ref="BC234" si="4292">IF(ISNUMBER(R234/R$12),R234/R$12,"…")</f>
        <v>0.10380568261192853</v>
      </c>
      <c r="BD234" s="35">
        <f t="shared" ref="BD234" si="4293">IF(ISNUMBER(S234/S$12),S234/S$12,"…")</f>
        <v>9.5406845149637626E-2</v>
      </c>
      <c r="BE234" s="35">
        <f t="shared" ref="BE234" si="4294">IF(ISNUMBER(T234/T$12),T234/T$12,"…")</f>
        <v>3.5702934632906032E-2</v>
      </c>
      <c r="BF234" s="35">
        <f t="shared" ref="BF234" si="4295">IF(ISNUMBER(U234/U$12),U234/U$12,"…")</f>
        <v>4.328003918564198E-2</v>
      </c>
      <c r="BG234" s="35">
        <f t="shared" ref="BG234" si="4296">IF(ISNUMBER(V234/V$12),V234/V$12,"…")</f>
        <v>9.1009808696980984E-2</v>
      </c>
      <c r="BH234" s="35">
        <f t="shared" ref="BH234" si="4297">IF(ISNUMBER(W234/W$12),W234/W$12,"…")</f>
        <v>0.30101227206545106</v>
      </c>
      <c r="BI234" s="35">
        <f t="shared" ref="BI234" si="4298">IF(ISNUMBER(X234/X$12),X234/X$12,"…")</f>
        <v>0.22514454980050283</v>
      </c>
      <c r="BJ234" s="35">
        <f t="shared" ref="BJ234" si="4299">IF(ISNUMBER(Y234/Y$12),Y234/Y$12,"…")</f>
        <v>0.22641958614647711</v>
      </c>
      <c r="BK234" s="35">
        <f t="shared" ref="BK234" si="4300">IF(ISNUMBER(Z234/Z$12),Z234/Z$12,"…")</f>
        <v>9.5984984343204405E-2</v>
      </c>
      <c r="BL234" s="35">
        <f t="shared" ref="BL234" si="4301">IF(ISNUMBER(AA234/AA$12),AA234/AA$12,"…")</f>
        <v>0.10225143941666133</v>
      </c>
      <c r="BM234" s="35">
        <f t="shared" ref="BM234" si="4302">IF(ISNUMBER(AB234/AB$12),AB234/AB$12,"…")</f>
        <v>9.6002539959717831E-2</v>
      </c>
      <c r="BN234" s="35">
        <f t="shared" ref="BN234" si="4303">IF(ISNUMBER(AC234/AC$12),AC234/AC$12,"…")</f>
        <v>9.1339995514242281E-2</v>
      </c>
      <c r="BO234" s="35">
        <f t="shared" ref="BO234" si="4304">IF(ISNUMBER(AD234/AD$12),AD234/AD$12,"…")</f>
        <v>8.3900587294173753E-2</v>
      </c>
      <c r="BP234" s="35">
        <f t="shared" ref="BP234:BU234" si="4305">IF(ISNUMBER(AE234/AE$12),AE234/AE$12,"…")</f>
        <v>8.3838560491236239E-2</v>
      </c>
      <c r="BQ234" s="35">
        <f t="shared" si="4305"/>
        <v>7.6427233347919926E-2</v>
      </c>
      <c r="BR234" s="35">
        <f t="shared" si="4305"/>
        <v>8.9322348945544666E-2</v>
      </c>
      <c r="BS234" s="35">
        <f t="shared" si="4305"/>
        <v>7.1059218132615079E-2</v>
      </c>
      <c r="BT234" s="35">
        <f t="shared" si="4305"/>
        <v>4.9679686804875875E-2</v>
      </c>
      <c r="BU234" s="35">
        <f t="shared" si="4305"/>
        <v>4.99266051720701E-2</v>
      </c>
    </row>
    <row r="235" spans="1:73">
      <c r="A235" t="s">
        <v>11</v>
      </c>
      <c r="B235" s="1">
        <v>110.80800000000001</v>
      </c>
      <c r="C235" s="1">
        <v>114.846</v>
      </c>
      <c r="D235" s="1">
        <v>152.81899999999999</v>
      </c>
      <c r="E235" s="1">
        <v>187.149</v>
      </c>
      <c r="F235" s="1">
        <v>207.03200000000001</v>
      </c>
      <c r="G235" s="1">
        <v>233.47</v>
      </c>
      <c r="H235" s="1">
        <v>224.696</v>
      </c>
      <c r="I235" s="1">
        <v>236.81</v>
      </c>
      <c r="J235" s="1">
        <v>218.28299999999999</v>
      </c>
      <c r="K235" s="1">
        <v>213.584</v>
      </c>
      <c r="L235" s="1">
        <v>228.84899999999999</v>
      </c>
      <c r="M235" s="1">
        <v>195.25800000000001</v>
      </c>
      <c r="N235" s="1">
        <v>196.22</v>
      </c>
      <c r="O235" s="1">
        <v>184.19</v>
      </c>
      <c r="P235" s="1">
        <v>215.96100000000001</v>
      </c>
      <c r="Q235" s="68">
        <f>'Table 3.2 DomesticBank'!E13</f>
        <v>212.386</v>
      </c>
      <c r="R235" s="68">
        <f>'Table 3.2 DomesticBank'!I13</f>
        <v>216.84899999999999</v>
      </c>
      <c r="S235" s="68">
        <f>'Table 3.2 DomesticBank'!M13</f>
        <v>363.86200000000002</v>
      </c>
      <c r="T235" s="68">
        <f>'Table 3.2 DomesticBank'!Q13</f>
        <v>376.09399999999999</v>
      </c>
      <c r="U235" s="68">
        <f>'Table 3.2 DomesticBank'!U13</f>
        <v>400.517</v>
      </c>
      <c r="V235" s="68">
        <f>'Table 3.2 DomesticBank'!Y13</f>
        <v>444.89600000000002</v>
      </c>
      <c r="W235" s="68">
        <f>'Table 3.2 DomesticBank'!AC13</f>
        <v>504.30500000000001</v>
      </c>
      <c r="X235" s="68">
        <f>'Table 3.2 DomesticBank'!AG13</f>
        <v>517.26800000000003</v>
      </c>
      <c r="Y235" s="68">
        <f>'Table 3.2 DomesticBank'!AK13</f>
        <v>621.58399999999995</v>
      </c>
      <c r="Z235" s="68">
        <f>'Table 3.2 DomesticBank'!AO13</f>
        <v>657.27200000000005</v>
      </c>
      <c r="AA235" s="68">
        <f>'Table 3.2 DomesticBank'!AS13</f>
        <v>661.39300000000003</v>
      </c>
      <c r="AB235" s="68">
        <f>'Table 3.2 DomesticBank'!AW13</f>
        <v>651.75400000000002</v>
      </c>
      <c r="AC235" s="68">
        <f>'Table 3.2 DomesticBank'!BA13</f>
        <v>629.33399999999995</v>
      </c>
      <c r="AD235" s="68">
        <f>'Table 3.2 DomesticBank'!BE13</f>
        <v>588.49300000000005</v>
      </c>
      <c r="AE235" s="68">
        <f>'Table 3.2 DomesticBank'!BI13</f>
        <v>646.66099999999994</v>
      </c>
      <c r="AF235" s="68">
        <f>'Table 3.2 DomesticBank'!BM13</f>
        <v>625.30499999999995</v>
      </c>
      <c r="AG235" s="68">
        <f>'Table 3.2 DomesticBank'!BQ13</f>
        <v>654.99099999999999</v>
      </c>
      <c r="AH235" s="68">
        <f>'Table 3.2 DomesticBank'!BU13</f>
        <v>659.44200000000001</v>
      </c>
      <c r="AI235" s="68">
        <f>'Table 3.2 DomesticBank'!BY13</f>
        <v>671.55899999999997</v>
      </c>
      <c r="AJ235" s="68">
        <f>'Table 3.2 DomesticBank'!CC13</f>
        <v>623.54899999999998</v>
      </c>
      <c r="AL235" t="s">
        <v>11</v>
      </c>
      <c r="AM235" s="35">
        <f>IF(ISNUMBER(B235/B$13),B235/B$13,"…")</f>
        <v>0.1467850046363757</v>
      </c>
      <c r="AN235" s="35">
        <f t="shared" ref="AN235" si="4306">IF(ISNUMBER(C235/C$13),C235/C$13,"…")</f>
        <v>0.13678656503096712</v>
      </c>
      <c r="AO235" s="35">
        <f t="shared" ref="AO235" si="4307">IF(ISNUMBER(D235/D$13),D235/D$13,"…")</f>
        <v>0.16123549271998311</v>
      </c>
      <c r="AP235" s="35">
        <f t="shared" ref="AP235" si="4308">IF(ISNUMBER(E235/E$13),E235/E$13,"…")</f>
        <v>0.20326816552623003</v>
      </c>
      <c r="AQ235" s="35">
        <f t="shared" ref="AQ235" si="4309">IF(ISNUMBER(F235/F$13),F235/F$13,"…")</f>
        <v>0.2127988488025491</v>
      </c>
      <c r="AR235" s="35">
        <f t="shared" ref="AR235" si="4310">IF(ISNUMBER(G235/G$13),G235/G$13,"…")</f>
        <v>0.22520497733191858</v>
      </c>
      <c r="AS235" s="35">
        <f t="shared" ref="AS235" si="4311">IF(ISNUMBER(H235/H$13),H235/H$13,"…")</f>
        <v>0.20490242567937261</v>
      </c>
      <c r="AT235" s="35">
        <f t="shared" ref="AT235" si="4312">IF(ISNUMBER(I235/I$13),I235/I$13,"…")</f>
        <v>0.18788479847667405</v>
      </c>
      <c r="AU235" s="35">
        <f t="shared" ref="AU235" si="4313">IF(ISNUMBER(J235/J$13),J235/J$13,"…")</f>
        <v>0.17161962418429119</v>
      </c>
      <c r="AV235" s="35">
        <f t="shared" ref="AV235" si="4314">IF(ISNUMBER(K235/K$13),K235/K$13,"…")</f>
        <v>0.16433330768638915</v>
      </c>
      <c r="AW235" s="35">
        <f t="shared" ref="AW235" si="4315">IF(ISNUMBER(L235/L$13),L235/L$13,"…")</f>
        <v>0.17189889581611958</v>
      </c>
      <c r="AX235" s="35">
        <f t="shared" ref="AX235" si="4316">IF(ISNUMBER(M235/M$13),M235/M$13,"…")</f>
        <v>0.14425419021859986</v>
      </c>
      <c r="AY235" s="35">
        <f t="shared" ref="AY235" si="4317">IF(ISNUMBER(N235/N$13),N235/N$13,"…")</f>
        <v>0.13818047121639235</v>
      </c>
      <c r="AZ235" s="35">
        <f t="shared" ref="AZ235" si="4318">IF(ISNUMBER(O235/O$13),O235/O$13,"…")</f>
        <v>0.12825333428031491</v>
      </c>
      <c r="BA235" s="35">
        <f t="shared" ref="BA235" si="4319">IF(ISNUMBER(P235/P$13),P235/P$13,"…")</f>
        <v>0.1467798434881189</v>
      </c>
      <c r="BB235" s="35">
        <f t="shared" ref="BB235" si="4320">IF(ISNUMBER(Q235/Q$13),Q235/Q$13,"…")</f>
        <v>0.13913621114460178</v>
      </c>
      <c r="BC235" s="35">
        <f t="shared" ref="BC235" si="4321">IF(ISNUMBER(R235/R$13),R235/R$13,"…")</f>
        <v>0.13624163603807368</v>
      </c>
      <c r="BD235" s="35">
        <f t="shared" ref="BD235" si="4322">IF(ISNUMBER(S235/S$13),S235/S$13,"…")</f>
        <v>0.2195374329598776</v>
      </c>
      <c r="BE235" s="35">
        <f t="shared" ref="BE235" si="4323">IF(ISNUMBER(T235/T$13),T235/T$13,"…")</f>
        <v>0.22416903843001684</v>
      </c>
      <c r="BF235" s="35">
        <f t="shared" ref="BF235" si="4324">IF(ISNUMBER(U235/U$13),U235/U$13,"…")</f>
        <v>0.23033428396107544</v>
      </c>
      <c r="BG235" s="35">
        <f t="shared" ref="BG235" si="4325">IF(ISNUMBER(V235/V$13),V235/V$13,"…")</f>
        <v>0.24185886709656937</v>
      </c>
      <c r="BH235" s="35">
        <f t="shared" ref="BH235" si="4326">IF(ISNUMBER(W235/W$13),W235/W$13,"…")</f>
        <v>0.26250845869553902</v>
      </c>
      <c r="BI235" s="35">
        <f t="shared" ref="BI235" si="4327">IF(ISNUMBER(X235/X$13),X235/X$13,"…")</f>
        <v>0.26203880116291028</v>
      </c>
      <c r="BJ235" s="35">
        <f t="shared" ref="BJ235" si="4328">IF(ISNUMBER(Y235/Y$13),Y235/Y$13,"…")</f>
        <v>0.30242422414220915</v>
      </c>
      <c r="BK235" s="35">
        <f t="shared" ref="BK235" si="4329">IF(ISNUMBER(Z235/Z$13),Z235/Z$13,"…")</f>
        <v>0.30755495328222326</v>
      </c>
      <c r="BL235" s="35">
        <f t="shared" ref="BL235" si="4330">IF(ISNUMBER(AA235/AA$13),AA235/AA$13,"…")</f>
        <v>0.30002984906714864</v>
      </c>
      <c r="BM235" s="35">
        <f t="shared" ref="BM235" si="4331">IF(ISNUMBER(AB235/AB$13),AB235/AB$13,"…")</f>
        <v>0.29080646708563956</v>
      </c>
      <c r="BN235" s="35">
        <f t="shared" ref="BN235" si="4332">IF(ISNUMBER(AC235/AC$13),AC235/AC$13,"…")</f>
        <v>0.27507780264354148</v>
      </c>
      <c r="BO235" s="35">
        <f t="shared" ref="BO235" si="4333">IF(ISNUMBER(AD235/AD$13),AD235/AD$13,"…")</f>
        <v>0.25233417245627193</v>
      </c>
      <c r="BP235" s="35">
        <f t="shared" ref="BP235:BU235" si="4334">IF(ISNUMBER(AE235/AE$13),AE235/AE$13,"…")</f>
        <v>0.27117864357210819</v>
      </c>
      <c r="BQ235" s="35">
        <f t="shared" si="4334"/>
        <v>0.25900568789007938</v>
      </c>
      <c r="BR235" s="35">
        <f t="shared" si="4334"/>
        <v>0.25420462161995383</v>
      </c>
      <c r="BS235" s="35">
        <f t="shared" si="4334"/>
        <v>0.24558641100592032</v>
      </c>
      <c r="BT235" s="35">
        <f t="shared" si="4334"/>
        <v>0.24306238209886105</v>
      </c>
      <c r="BU235" s="35">
        <f t="shared" si="4334"/>
        <v>0.21738481688990871</v>
      </c>
    </row>
    <row r="236" spans="1:73">
      <c r="A236" t="s">
        <v>12</v>
      </c>
      <c r="B236" s="1" t="s">
        <v>212</v>
      </c>
      <c r="C236" s="1" t="s">
        <v>212</v>
      </c>
      <c r="D236" s="1" t="s">
        <v>212</v>
      </c>
      <c r="E236" s="1" t="s">
        <v>212</v>
      </c>
      <c r="F236" s="1" t="s">
        <v>212</v>
      </c>
      <c r="G236" s="1" t="s">
        <v>212</v>
      </c>
      <c r="H236" s="1" t="s">
        <v>212</v>
      </c>
      <c r="I236" s="1" t="s">
        <v>212</v>
      </c>
      <c r="J236" s="1" t="s">
        <v>212</v>
      </c>
      <c r="K236" s="1" t="s">
        <v>212</v>
      </c>
      <c r="L236" s="1" t="s">
        <v>212</v>
      </c>
      <c r="M236" s="1" t="s">
        <v>212</v>
      </c>
      <c r="N236" s="1">
        <v>194440</v>
      </c>
      <c r="O236" s="1">
        <v>210440</v>
      </c>
      <c r="P236" s="1">
        <v>251920</v>
      </c>
      <c r="Q236" s="68">
        <f>'Table 3.2 DomesticBank'!E14</f>
        <v>267120</v>
      </c>
      <c r="R236" s="68">
        <f>'Table 3.2 DomesticBank'!I14</f>
        <v>270950</v>
      </c>
      <c r="S236" s="68">
        <f>'Table 3.2 DomesticBank'!M14</f>
        <v>284990</v>
      </c>
      <c r="T236" s="68">
        <f>'Table 3.2 DomesticBank'!Q14</f>
        <v>280160</v>
      </c>
      <c r="U236" s="68">
        <f>'Table 3.2 DomesticBank'!U14</f>
        <v>309360</v>
      </c>
      <c r="V236" s="68">
        <f>'Table 3.2 DomesticBank'!Y14</f>
        <v>349190</v>
      </c>
      <c r="W236" s="68">
        <f>'Table 3.2 DomesticBank'!AC14</f>
        <v>380770</v>
      </c>
      <c r="X236" s="68">
        <f>'Table 3.2 DomesticBank'!AG14</f>
        <v>399230</v>
      </c>
      <c r="Y236" s="68">
        <f>'Table 3.2 DomesticBank'!AK14</f>
        <v>399520</v>
      </c>
      <c r="Z236" s="68">
        <f>'Table 3.2 DomesticBank'!AO14</f>
        <v>375280</v>
      </c>
      <c r="AA236" s="68">
        <f>'Table 3.2 DomesticBank'!AS14</f>
        <v>354940</v>
      </c>
      <c r="AB236" s="68">
        <f>'Table 3.2 DomesticBank'!AW14</f>
        <v>309000</v>
      </c>
      <c r="AC236" s="68">
        <f>'Table 3.2 DomesticBank'!BA14</f>
        <v>289230</v>
      </c>
      <c r="AD236" s="68">
        <f>'Table 3.2 DomesticBank'!BE14</f>
        <v>274970</v>
      </c>
      <c r="AE236" s="68">
        <f>'Table 3.2 DomesticBank'!BI14</f>
        <v>254310</v>
      </c>
      <c r="AF236" s="68">
        <f>'Table 3.2 DomesticBank'!BM14</f>
        <v>246700</v>
      </c>
      <c r="AG236" s="68">
        <f>'Table 3.2 DomesticBank'!BQ14</f>
        <v>275830</v>
      </c>
      <c r="AH236" s="68">
        <f>'Table 3.2 DomesticBank'!BU14</f>
        <v>267560</v>
      </c>
      <c r="AI236" s="68">
        <f>'Table 3.2 DomesticBank'!BY14</f>
        <v>244520</v>
      </c>
      <c r="AJ236" s="68">
        <f>'Table 3.2 DomesticBank'!CC14</f>
        <v>241700</v>
      </c>
      <c r="AL236" t="s">
        <v>12</v>
      </c>
      <c r="AM236" s="35" t="str">
        <f>IF(ISNUMBER(B236/B$14),B236/B$14,"…")</f>
        <v>…</v>
      </c>
      <c r="AN236" s="35" t="str">
        <f t="shared" ref="AN236" si="4335">IF(ISNUMBER(C236/C$14),C236/C$14,"…")</f>
        <v>…</v>
      </c>
      <c r="AO236" s="35" t="str">
        <f t="shared" ref="AO236" si="4336">IF(ISNUMBER(D236/D$14),D236/D$14,"…")</f>
        <v>…</v>
      </c>
      <c r="AP236" s="35" t="str">
        <f t="shared" ref="AP236" si="4337">IF(ISNUMBER(E236/E$14),E236/E$14,"…")</f>
        <v>…</v>
      </c>
      <c r="AQ236" s="35" t="str">
        <f t="shared" ref="AQ236" si="4338">IF(ISNUMBER(F236/F$14),F236/F$14,"…")</f>
        <v>…</v>
      </c>
      <c r="AR236" s="35" t="str">
        <f t="shared" ref="AR236" si="4339">IF(ISNUMBER(G236/G$14),G236/G$14,"…")</f>
        <v>…</v>
      </c>
      <c r="AS236" s="35" t="str">
        <f t="shared" ref="AS236" si="4340">IF(ISNUMBER(H236/H$14),H236/H$14,"…")</f>
        <v>…</v>
      </c>
      <c r="AT236" s="35" t="str">
        <f t="shared" ref="AT236" si="4341">IF(ISNUMBER(I236/I$14),I236/I$14,"…")</f>
        <v>…</v>
      </c>
      <c r="AU236" s="35" t="str">
        <f t="shared" ref="AU236" si="4342">IF(ISNUMBER(J236/J$14),J236/J$14,"…")</f>
        <v>…</v>
      </c>
      <c r="AV236" s="35" t="str">
        <f t="shared" ref="AV236" si="4343">IF(ISNUMBER(K236/K$14),K236/K$14,"…")</f>
        <v>…</v>
      </c>
      <c r="AW236" s="35" t="str">
        <f t="shared" ref="AW236" si="4344">IF(ISNUMBER(L236/L$14),L236/L$14,"…")</f>
        <v>…</v>
      </c>
      <c r="AX236" s="35" t="str">
        <f t="shared" ref="AX236" si="4345">IF(ISNUMBER(M236/M$14),M236/M$14,"…")</f>
        <v>…</v>
      </c>
      <c r="AY236" s="35">
        <f t="shared" ref="AY236" si="4346">IF(ISNUMBER(N236/N$14),N236/N$14,"…")</f>
        <v>0.30006790571892328</v>
      </c>
      <c r="AZ236" s="35">
        <f t="shared" ref="AZ236" si="4347">IF(ISNUMBER(O236/O$14),O236/O$14,"…")</f>
        <v>0.31523270836846073</v>
      </c>
      <c r="BA236" s="35">
        <f t="shared" ref="BA236" si="4348">IF(ISNUMBER(P236/P$14),P236/P$14,"…")</f>
        <v>0.35089984107825312</v>
      </c>
      <c r="BB236" s="35">
        <f t="shared" ref="BB236" si="4349">IF(ISNUMBER(Q236/Q$14),Q236/Q$14,"…")</f>
        <v>0.3507802194099281</v>
      </c>
      <c r="BC236" s="35">
        <f t="shared" ref="BC236" si="4350">IF(ISNUMBER(R236/R$14),R236/R$14,"…")</f>
        <v>0.34889654883174515</v>
      </c>
      <c r="BD236" s="35">
        <f t="shared" ref="BD236" si="4351">IF(ISNUMBER(S236/S$14),S236/S$14,"…")</f>
        <v>0.36967396090115773</v>
      </c>
      <c r="BE236" s="35">
        <f t="shared" ref="BE236" si="4352">IF(ISNUMBER(T236/T$14),T236/T$14,"…")</f>
        <v>0.3656571361619807</v>
      </c>
      <c r="BF236" s="35">
        <f t="shared" ref="BF236" si="4353">IF(ISNUMBER(U236/U$14),U236/U$14,"…")</f>
        <v>0.40397209980847892</v>
      </c>
      <c r="BG236" s="35">
        <f t="shared" ref="BG236" si="4354">IF(ISNUMBER(V236/V$14),V236/V$14,"…")</f>
        <v>0.42936506351686321</v>
      </c>
      <c r="BH236" s="35">
        <f t="shared" ref="BH236" si="4355">IF(ISNUMBER(W236/W$14),W236/W$14,"…")</f>
        <v>0.44100186237204797</v>
      </c>
      <c r="BI236" s="35">
        <f t="shared" ref="BI236" si="4356">IF(ISNUMBER(X236/X$14),X236/X$14,"…")</f>
        <v>0.43846757302042455</v>
      </c>
      <c r="BJ236" s="35">
        <f t="shared" ref="BJ236" si="4357">IF(ISNUMBER(Y236/Y$14),Y236/Y$14,"…")</f>
        <v>0.42048268490571356</v>
      </c>
      <c r="BK236" s="35">
        <f t="shared" ref="BK236" si="4358">IF(ISNUMBER(Z236/Z$14),Z236/Z$14,"…")</f>
        <v>0.37946745370907592</v>
      </c>
      <c r="BL236" s="35">
        <f t="shared" ref="BL236" si="4359">IF(ISNUMBER(AA236/AA$14),AA236/AA$14,"…")</f>
        <v>0.34473112220508495</v>
      </c>
      <c r="BM236" s="35">
        <f t="shared" ref="BM236" si="4360">IF(ISNUMBER(AB236/AB$14),AB236/AB$14,"…")</f>
        <v>0.29357983930807735</v>
      </c>
      <c r="BN236" s="35">
        <f t="shared" ref="BN236" si="4361">IF(ISNUMBER(AC236/AC$14),AC236/AC$14,"…")</f>
        <v>0.26784521400756661</v>
      </c>
      <c r="BO236" s="35">
        <f t="shared" ref="BO236" si="4362">IF(ISNUMBER(AD236/AD$14),AD236/AD$14,"…")</f>
        <v>0.24951965402167567</v>
      </c>
      <c r="BP236" s="35">
        <f t="shared" ref="BP236:BU236" si="4363">IF(ISNUMBER(AE236/AE$14),AE236/AE$14,"…")</f>
        <v>0.22790595756532844</v>
      </c>
      <c r="BQ236" s="35">
        <f t="shared" si="4363"/>
        <v>0.21743401822816269</v>
      </c>
      <c r="BR236" s="35">
        <f t="shared" si="4363"/>
        <v>0.22601923280027683</v>
      </c>
      <c r="BS236" s="35">
        <f t="shared" si="4363"/>
        <v>0.21917892785149215</v>
      </c>
      <c r="BT236" s="35">
        <f t="shared" si="4363"/>
        <v>0.19226887725237049</v>
      </c>
      <c r="BU236" s="35">
        <f t="shared" si="4363"/>
        <v>0.18626257772349353</v>
      </c>
    </row>
    <row r="237" spans="1:73">
      <c r="A237" t="s">
        <v>13</v>
      </c>
      <c r="B237" s="1" t="s">
        <v>212</v>
      </c>
      <c r="C237" s="1" t="s">
        <v>212</v>
      </c>
      <c r="D237" s="1">
        <v>5912.5</v>
      </c>
      <c r="E237" s="1">
        <v>6344.7</v>
      </c>
      <c r="F237" s="1">
        <v>7064</v>
      </c>
      <c r="G237" s="1">
        <v>7074.9</v>
      </c>
      <c r="H237" s="1">
        <v>8455.4</v>
      </c>
      <c r="I237" s="1">
        <v>10097.200000000001</v>
      </c>
      <c r="J237" s="1">
        <v>9576.7999999999993</v>
      </c>
      <c r="K237" s="1">
        <v>21631.3</v>
      </c>
      <c r="L237" s="1">
        <v>33503.199999999997</v>
      </c>
      <c r="M237" s="1">
        <v>40289.4</v>
      </c>
      <c r="N237" s="1">
        <v>43552.7</v>
      </c>
      <c r="O237" s="1">
        <v>37212.800000000003</v>
      </c>
      <c r="P237" s="1">
        <v>40536.1</v>
      </c>
      <c r="Q237" s="68">
        <f>'Table 3.2 DomesticBank'!E15</f>
        <v>56724.5</v>
      </c>
      <c r="R237" s="68">
        <f>'Table 3.2 DomesticBank'!I15</f>
        <v>65201.599999999999</v>
      </c>
      <c r="S237" s="68">
        <f>'Table 3.2 DomesticBank'!M15</f>
        <v>80336.2</v>
      </c>
      <c r="T237" s="68">
        <f>'Table 3.2 DomesticBank'!Q15</f>
        <v>74245.7</v>
      </c>
      <c r="U237" s="68">
        <f>'Table 3.2 DomesticBank'!U15</f>
        <v>78013.399999999994</v>
      </c>
      <c r="V237" s="68">
        <f>'Table 3.2 DomesticBank'!Y15</f>
        <v>92196.2</v>
      </c>
      <c r="W237" s="68">
        <f>'Table 3.2 DomesticBank'!AC15</f>
        <v>98685.2</v>
      </c>
      <c r="X237" s="68">
        <f>'Table 3.2 DomesticBank'!AG15</f>
        <v>90939.6</v>
      </c>
      <c r="Y237" s="68">
        <f>'Table 3.2 DomesticBank'!AK15</f>
        <v>100661.6</v>
      </c>
      <c r="Z237" s="68">
        <f>'Table 3.2 DomesticBank'!AO15</f>
        <v>114875.4</v>
      </c>
      <c r="AA237" s="68">
        <f>'Table 3.2 DomesticBank'!AS15</f>
        <v>125936.7</v>
      </c>
      <c r="AB237" s="68">
        <f>'Table 3.2 DomesticBank'!AW15</f>
        <v>137124.5</v>
      </c>
      <c r="AC237" s="68">
        <f>'Table 3.2 DomesticBank'!BA15</f>
        <v>139741.70000000001</v>
      </c>
      <c r="AD237" s="68">
        <f>'Table 3.2 DomesticBank'!BE15</f>
        <v>129911.1</v>
      </c>
      <c r="AE237" s="68">
        <f>'Table 3.2 DomesticBank'!BI15</f>
        <v>121925.5</v>
      </c>
      <c r="AF237" s="68">
        <f>'Table 3.2 DomesticBank'!BM15</f>
        <v>130380.7</v>
      </c>
      <c r="AG237" s="68">
        <f>'Table 3.2 DomesticBank'!BQ15</f>
        <v>146744.20000000001</v>
      </c>
      <c r="AH237" s="68">
        <f>'Table 3.2 DomesticBank'!BU15</f>
        <v>180031.9</v>
      </c>
      <c r="AI237" s="68">
        <f>'Table 3.2 DomesticBank'!BY15</f>
        <v>197735.4</v>
      </c>
      <c r="AJ237" s="68">
        <f>'Table 3.2 DomesticBank'!CC15</f>
        <v>219779.5</v>
      </c>
      <c r="AL237" t="s">
        <v>13</v>
      </c>
      <c r="AM237" s="35" t="str">
        <f>IF(ISNUMBER(B237/B$15),B237/B$15,"…")</f>
        <v>…</v>
      </c>
      <c r="AN237" s="35" t="str">
        <f t="shared" ref="AN237" si="4364">IF(ISNUMBER(C237/C$15),C237/C$15,"…")</f>
        <v>…</v>
      </c>
      <c r="AO237" s="35" t="str">
        <f t="shared" ref="AO237" si="4365">IF(ISNUMBER(D237/D$15),D237/D$15,"…")</f>
        <v>…</v>
      </c>
      <c r="AP237" s="35" t="str">
        <f t="shared" ref="AP237" si="4366">IF(ISNUMBER(E237/E$15),E237/E$15,"…")</f>
        <v>…</v>
      </c>
      <c r="AQ237" s="35" t="str">
        <f t="shared" ref="AQ237" si="4367">IF(ISNUMBER(F237/F$15),F237/F$15,"…")</f>
        <v>…</v>
      </c>
      <c r="AR237" s="35">
        <f t="shared" ref="AR237" si="4368">IF(ISNUMBER(G237/G$15),G237/G$15,"…")</f>
        <v>0.26492543600977336</v>
      </c>
      <c r="AS237" s="35">
        <f t="shared" ref="AS237" si="4369">IF(ISNUMBER(H237/H$15),H237/H$15,"…")</f>
        <v>0.31416951554714406</v>
      </c>
      <c r="AT237" s="35">
        <f t="shared" ref="AT237" si="4370">IF(ISNUMBER(I237/I$15),I237/I$15,"…")</f>
        <v>0.36624407186569641</v>
      </c>
      <c r="AU237" s="35">
        <f t="shared" ref="AU237" si="4371">IF(ISNUMBER(J237/J$15),J237/J$15,"…")</f>
        <v>0.20948661015302639</v>
      </c>
      <c r="AV237" s="35">
        <f t="shared" ref="AV237" si="4372">IF(ISNUMBER(K237/K$15),K237/K$15,"…")</f>
        <v>0.34728156844572566</v>
      </c>
      <c r="AW237" s="35">
        <f t="shared" ref="AW237" si="4373">IF(ISNUMBER(L237/L$15),L237/L$15,"…")</f>
        <v>0.43574179372377403</v>
      </c>
      <c r="AX237" s="35">
        <f t="shared" ref="AX237" si="4374">IF(ISNUMBER(M237/M$15),M237/M$15,"…")</f>
        <v>0.47169097269430565</v>
      </c>
      <c r="AY237" s="35">
        <f t="shared" ref="AY237" si="4375">IF(ISNUMBER(N237/N$15),N237/N$15,"…")</f>
        <v>0.46858928209191625</v>
      </c>
      <c r="AZ237" s="35">
        <f t="shared" ref="AZ237" si="4376">IF(ISNUMBER(O237/O$15),O237/O$15,"…")</f>
        <v>0.38762414744858914</v>
      </c>
      <c r="BA237" s="35">
        <f t="shared" ref="BA237" si="4377">IF(ISNUMBER(P237/P$15),P237/P$15,"…")</f>
        <v>0.36629998233656974</v>
      </c>
      <c r="BB237" s="35">
        <f t="shared" ref="BB237" si="4378">IF(ISNUMBER(Q237/Q$15),Q237/Q$15,"…")</f>
        <v>0.39199243442750115</v>
      </c>
      <c r="BC237" s="35">
        <f t="shared" ref="BC237" si="4379">IF(ISNUMBER(R237/R$15),R237/R$15,"…")</f>
        <v>0.36184172920584901</v>
      </c>
      <c r="BD237" s="35">
        <f t="shared" ref="BD237" si="4380">IF(ISNUMBER(S237/S$15),S237/S$15,"…")</f>
        <v>0.36657163065882936</v>
      </c>
      <c r="BE237" s="35">
        <f t="shared" ref="BE237" si="4381">IF(ISNUMBER(T237/T$15),T237/T$15,"…")</f>
        <v>0.31739199390572076</v>
      </c>
      <c r="BF237" s="35">
        <f t="shared" ref="BF237" si="4382">IF(ISNUMBER(U237/U$15),U237/U$15,"…")</f>
        <v>0.29540840012329289</v>
      </c>
      <c r="BG237" s="35">
        <f t="shared" ref="BG237" si="4383">IF(ISNUMBER(V237/V$15),V237/V$15,"…")</f>
        <v>0.30137306914704964</v>
      </c>
      <c r="BH237" s="35">
        <f t="shared" ref="BH237" si="4384">IF(ISNUMBER(W237/W$15),W237/W$15,"…")</f>
        <v>0.27313899268835373</v>
      </c>
      <c r="BI237" s="35">
        <f t="shared" ref="BI237" si="4385">IF(ISNUMBER(X237/X$15),X237/X$15,"…")</f>
        <v>0.22285780242223532</v>
      </c>
      <c r="BJ237" s="35">
        <f t="shared" ref="BJ237" si="4386">IF(ISNUMBER(Y237/Y$15),Y237/Y$15,"…")</f>
        <v>0.21884826247111983</v>
      </c>
      <c r="BK237" s="35">
        <f t="shared" ref="BK237" si="4387">IF(ISNUMBER(Z237/Z$15),Z237/Z$15,"…")</f>
        <v>0.22804728676784419</v>
      </c>
      <c r="BL237" s="35">
        <f t="shared" ref="BL237" si="4388">IF(ISNUMBER(AA237/AA$15),AA237/AA$15,"…")</f>
        <v>0.22175440610645303</v>
      </c>
      <c r="BM237" s="35">
        <f t="shared" ref="BM237" si="4389">IF(ISNUMBER(AB237/AB$15),AB237/AB$15,"…")</f>
        <v>0.21766788703991549</v>
      </c>
      <c r="BN237" s="35">
        <f t="shared" ref="BN237" si="4390">IF(ISNUMBER(AC237/AC$15),AC237/AC$15,"…")</f>
        <v>0.21288153760328224</v>
      </c>
      <c r="BO237" s="35">
        <f t="shared" ref="BO237" si="4391">IF(ISNUMBER(AD237/AD$15),AD237/AD$15,"…")</f>
        <v>0.1970470943269847</v>
      </c>
      <c r="BP237" s="35">
        <f t="shared" ref="BP237:BU237" si="4392">IF(ISNUMBER(AE237/AE$15),AE237/AE$15,"…")</f>
        <v>0.17505777564899974</v>
      </c>
      <c r="BQ237" s="35">
        <f t="shared" si="4392"/>
        <v>0.17228811206516415</v>
      </c>
      <c r="BR237" s="35">
        <f t="shared" si="4392"/>
        <v>0.16940699321236985</v>
      </c>
      <c r="BS237" s="35">
        <f t="shared" si="4392"/>
        <v>0.19036196835771896</v>
      </c>
      <c r="BT237" s="35">
        <f t="shared" si="4392"/>
        <v>0.20524749953238519</v>
      </c>
      <c r="BU237" s="35">
        <f t="shared" si="4392"/>
        <v>0.20797285994370959</v>
      </c>
    </row>
    <row r="238" spans="1:73">
      <c r="A238" t="s">
        <v>14</v>
      </c>
      <c r="B238" s="1" t="s">
        <v>212</v>
      </c>
      <c r="C238" s="1" t="s">
        <v>212</v>
      </c>
      <c r="D238" s="1" t="s">
        <v>212</v>
      </c>
      <c r="E238" s="1" t="s">
        <v>212</v>
      </c>
      <c r="F238" s="1" t="s">
        <v>212</v>
      </c>
      <c r="G238" s="1" t="s">
        <v>212</v>
      </c>
      <c r="H238" s="1">
        <v>72.497</v>
      </c>
      <c r="I238" s="1">
        <v>76.933000000000007</v>
      </c>
      <c r="J238" s="1">
        <v>76.424999999999997</v>
      </c>
      <c r="K238" s="1">
        <v>79.591999999999999</v>
      </c>
      <c r="L238" s="1">
        <v>71.697000000000003</v>
      </c>
      <c r="M238" s="1">
        <v>64.524000000000001</v>
      </c>
      <c r="N238" s="1">
        <v>62.662999999999997</v>
      </c>
      <c r="O238" s="1">
        <v>64.203999999999994</v>
      </c>
      <c r="P238" s="1">
        <v>65.554000000000002</v>
      </c>
      <c r="Q238" s="68">
        <f>'Table 3.2 DomesticBank'!E16</f>
        <v>63.021999999999998</v>
      </c>
      <c r="R238" s="68">
        <f>'Table 3.2 DomesticBank'!I16</f>
        <v>60.703000000000003</v>
      </c>
      <c r="S238" s="68">
        <f>'Table 3.2 DomesticBank'!M16</f>
        <v>58.6</v>
      </c>
      <c r="T238" s="68">
        <f>'Table 3.2 DomesticBank'!Q16</f>
        <v>56.601999999999997</v>
      </c>
      <c r="U238" s="68">
        <f>'Table 3.2 DomesticBank'!U16</f>
        <v>62.085999999999999</v>
      </c>
      <c r="V238" s="68">
        <f>'Table 3.2 DomesticBank'!Y16</f>
        <v>59.985999999999997</v>
      </c>
      <c r="W238" s="68">
        <f>'Table 3.2 DomesticBank'!AC16</f>
        <v>78.52</v>
      </c>
      <c r="X238" s="68">
        <f>'Table 3.2 DomesticBank'!AG16</f>
        <v>78.747</v>
      </c>
      <c r="Y238" s="68">
        <f>'Table 3.2 DomesticBank'!AK16</f>
        <v>92.876999999999995</v>
      </c>
      <c r="Z238" s="68">
        <f>'Table 3.2 DomesticBank'!AO16</f>
        <v>100.93300000000001</v>
      </c>
      <c r="AA238" s="68">
        <f>'Table 3.2 DomesticBank'!AS16</f>
        <v>96.822000000000003</v>
      </c>
      <c r="AB238" s="68">
        <f>'Table 3.2 DomesticBank'!AW16</f>
        <v>98.087999999999994</v>
      </c>
      <c r="AC238" s="68">
        <f>'Table 3.2 DomesticBank'!BA16</f>
        <v>92.173000000000002</v>
      </c>
      <c r="AD238" s="68">
        <f>'Table 3.2 DomesticBank'!BE16</f>
        <v>85.509</v>
      </c>
      <c r="AE238" s="68">
        <f>'Table 3.2 DomesticBank'!BI16</f>
        <v>77.497</v>
      </c>
      <c r="AF238" s="68">
        <f>'Table 3.2 DomesticBank'!BM16</f>
        <v>74.388999999999996</v>
      </c>
      <c r="AG238" s="68">
        <f>'Table 3.2 DomesticBank'!BQ16</f>
        <v>68.3</v>
      </c>
      <c r="AH238" s="68">
        <f>'Table 3.2 DomesticBank'!BU16</f>
        <v>63.323999999999998</v>
      </c>
      <c r="AI238" s="68">
        <f>'Table 3.2 DomesticBank'!BY16</f>
        <v>61.420999999999999</v>
      </c>
      <c r="AJ238" s="68">
        <f>'Table 3.2 DomesticBank'!CC16</f>
        <v>58.545999999999999</v>
      </c>
      <c r="AL238" t="s">
        <v>14</v>
      </c>
      <c r="AM238" s="35" t="str">
        <f>IF(ISNUMBER(B238/B$16),B238/B$16,"…")</f>
        <v>…</v>
      </c>
      <c r="AN238" s="35" t="str">
        <f t="shared" ref="AN238" si="4393">IF(ISNUMBER(C238/C$16),C238/C$16,"…")</f>
        <v>…</v>
      </c>
      <c r="AO238" s="35" t="str">
        <f t="shared" ref="AO238" si="4394">IF(ISNUMBER(D238/D$16),D238/D$16,"…")</f>
        <v>…</v>
      </c>
      <c r="AP238" s="35" t="str">
        <f t="shared" ref="AP238" si="4395">IF(ISNUMBER(E238/E$16),E238/E$16,"…")</f>
        <v>…</v>
      </c>
      <c r="AQ238" s="35" t="str">
        <f t="shared" ref="AQ238" si="4396">IF(ISNUMBER(F238/F$16),F238/F$16,"…")</f>
        <v>…</v>
      </c>
      <c r="AR238" s="35" t="str">
        <f t="shared" ref="AR238" si="4397">IF(ISNUMBER(G238/G$16),G238/G$16,"…")</f>
        <v>…</v>
      </c>
      <c r="AS238" s="35">
        <f t="shared" ref="AS238" si="4398">IF(ISNUMBER(H238/H$16),H238/H$16,"…")</f>
        <v>0.28780071456927353</v>
      </c>
      <c r="AT238" s="35">
        <f t="shared" ref="AT238" si="4399">IF(ISNUMBER(I238/I$16),I238/I$16,"…")</f>
        <v>0.30996373892022566</v>
      </c>
      <c r="AU238" s="35">
        <f t="shared" ref="AU238" si="4400">IF(ISNUMBER(J238/J$16),J238/J$16,"…")</f>
        <v>0.31803995006242197</v>
      </c>
      <c r="AV238" s="35">
        <f t="shared" ref="AV238" si="4401">IF(ISNUMBER(K238/K$16),K238/K$16,"…")</f>
        <v>0.32158383838383836</v>
      </c>
      <c r="AW238" s="35">
        <f t="shared" ref="AW238" si="4402">IF(ISNUMBER(L238/L$16),L238/L$16,"…")</f>
        <v>0.29121445978878963</v>
      </c>
      <c r="AX238" s="35">
        <f t="shared" ref="AX238" si="4403">IF(ISNUMBER(M238/M$16),M238/M$16,"…")</f>
        <v>0.27313711462835422</v>
      </c>
      <c r="AY238" s="35">
        <f t="shared" ref="AY238" si="4404">IF(ISNUMBER(N238/N$16),N238/N$16,"…")</f>
        <v>0.26214770098352974</v>
      </c>
      <c r="AZ238" s="35">
        <f t="shared" ref="AZ238" si="4405">IF(ISNUMBER(O238/O$16),O238/O$16,"…")</f>
        <v>0.2617868079085679</v>
      </c>
      <c r="BA238" s="35">
        <f t="shared" ref="BA238" si="4406">IF(ISNUMBER(P238/P$16),P238/P$16,"…")</f>
        <v>0.25525071839639907</v>
      </c>
      <c r="BB238" s="35">
        <f t="shared" ref="BB238" si="4407">IF(ISNUMBER(Q238/Q$16),Q238/Q$16,"…")</f>
        <v>0.23633752217234616</v>
      </c>
      <c r="BC238" s="35">
        <f t="shared" ref="BC238" si="4408">IF(ISNUMBER(R238/R$16),R238/R$16,"…")</f>
        <v>0.22106133329448868</v>
      </c>
      <c r="BD238" s="35">
        <f t="shared" ref="BD238" si="4409">IF(ISNUMBER(S238/S$16),S238/S$16,"…")</f>
        <v>0.22157355031912643</v>
      </c>
      <c r="BE238" s="35">
        <f t="shared" ref="BE238" si="4410">IF(ISNUMBER(T238/T$16),T238/T$16,"…")</f>
        <v>0.21235438668892681</v>
      </c>
      <c r="BF238" s="35">
        <f t="shared" ref="BF238" si="4411">IF(ISNUMBER(U238/U$16),U238/U$16,"…")</f>
        <v>0.17545059429275489</v>
      </c>
      <c r="BG238" s="35">
        <f t="shared" ref="BG238" si="4412">IF(ISNUMBER(V238/V$16),V238/V$16,"…")</f>
        <v>0.16894752110224553</v>
      </c>
      <c r="BH238" s="35">
        <f t="shared" ref="BH238" si="4413">IF(ISNUMBER(W238/W$16),W238/W$16,"…")</f>
        <v>0.20715327812411782</v>
      </c>
      <c r="BI238" s="35">
        <f t="shared" ref="BI238" si="4414">IF(ISNUMBER(X238/X$16),X238/X$16,"…")</f>
        <v>0.19609342121973508</v>
      </c>
      <c r="BJ238" s="35">
        <f t="shared" ref="BJ238" si="4415">IF(ISNUMBER(Y238/Y$16),Y238/Y$16,"…")</f>
        <v>0.21463384197280938</v>
      </c>
      <c r="BK238" s="35">
        <f t="shared" ref="BK238" si="4416">IF(ISNUMBER(Z238/Z$16),Z238/Z$16,"…")</f>
        <v>0.22568931244284146</v>
      </c>
      <c r="BL238" s="35">
        <f t="shared" ref="BL238" si="4417">IF(ISNUMBER(AA238/AA$16),AA238/AA$16,"…")</f>
        <v>0.2123615467286645</v>
      </c>
      <c r="BM238" s="35">
        <f t="shared" ref="BM238" si="4418">IF(ISNUMBER(AB238/AB$16),AB238/AB$16,"…")</f>
        <v>0.21990409125454827</v>
      </c>
      <c r="BN238" s="35">
        <f t="shared" ref="BN238" si="4419">IF(ISNUMBER(AC238/AC$16),AC238/AC$16,"…")</f>
        <v>0.21034267144982702</v>
      </c>
      <c r="BO238" s="35">
        <f t="shared" ref="BO238" si="4420">IF(ISNUMBER(AD238/AD$16),AD238/AD$16,"…")</f>
        <v>0.20354923944868958</v>
      </c>
      <c r="BP238" s="35">
        <f t="shared" ref="BP238:BU238" si="4421">IF(ISNUMBER(AE238/AE$16),AE238/AE$16,"…")</f>
        <v>0.19105954632079028</v>
      </c>
      <c r="BQ238" s="35">
        <f t="shared" si="4421"/>
        <v>0.18835137790291381</v>
      </c>
      <c r="BR238" s="35">
        <f t="shared" si="4421"/>
        <v>0.1568078243201359</v>
      </c>
      <c r="BS238" s="35">
        <f t="shared" si="4421"/>
        <v>0.14083893065255104</v>
      </c>
      <c r="BT238" s="35">
        <f t="shared" si="4421"/>
        <v>0.12783657498465029</v>
      </c>
      <c r="BU238" s="35">
        <f t="shared" si="4421"/>
        <v>0.12159894323194895</v>
      </c>
    </row>
    <row r="239" spans="1:73">
      <c r="A239" t="s">
        <v>15</v>
      </c>
      <c r="B239" s="1">
        <v>4.6050000000000004</v>
      </c>
      <c r="C239" s="1">
        <v>5.5019999999999998</v>
      </c>
      <c r="D239" s="1">
        <v>7.077</v>
      </c>
      <c r="E239" s="1">
        <v>7.931</v>
      </c>
      <c r="F239" s="1">
        <v>7.8620000000000001</v>
      </c>
      <c r="G239" s="1">
        <v>5.9820000000000002</v>
      </c>
      <c r="H239" s="1">
        <v>5.9189999999999996</v>
      </c>
      <c r="I239" s="1">
        <v>3.488</v>
      </c>
      <c r="J239" s="1">
        <v>3.3639999999999999</v>
      </c>
      <c r="K239" s="1">
        <v>3.6179999999999999</v>
      </c>
      <c r="L239" s="1">
        <v>7.3019999999999996</v>
      </c>
      <c r="M239" s="1">
        <v>6.0030000000000001</v>
      </c>
      <c r="N239" s="1">
        <v>6.7460000000000004</v>
      </c>
      <c r="O239" s="1">
        <v>7.8730000000000002</v>
      </c>
      <c r="P239" s="1">
        <v>6.7050000000000001</v>
      </c>
      <c r="Q239" s="68">
        <f>'Table 3.2 DomesticBank'!E17</f>
        <v>7.7169999999999996</v>
      </c>
      <c r="R239" s="68">
        <f>'Table 3.2 DomesticBank'!I17</f>
        <v>6.2240000000000002</v>
      </c>
      <c r="S239" s="68">
        <f>'Table 3.2 DomesticBank'!M17</f>
        <v>2.702</v>
      </c>
      <c r="T239" s="68">
        <f>'Table 3.2 DomesticBank'!Q17</f>
        <v>2.0350000000000001</v>
      </c>
      <c r="U239" s="68">
        <f>'Table 3.2 DomesticBank'!U17</f>
        <v>3.121</v>
      </c>
      <c r="V239" s="68">
        <f>'Table 3.2 DomesticBank'!Y17</f>
        <v>11.058999999999999</v>
      </c>
      <c r="W239" s="68">
        <f>'Table 3.2 DomesticBank'!AC17</f>
        <v>15.901999999999999</v>
      </c>
      <c r="X239" s="68">
        <f>'Table 3.2 DomesticBank'!AG17</f>
        <v>17.38</v>
      </c>
      <c r="Y239" s="68">
        <f>'Table 3.2 DomesticBank'!AK17</f>
        <v>15.199</v>
      </c>
      <c r="Z239" s="68">
        <f>'Table 3.2 DomesticBank'!AO17</f>
        <v>18.216999999999999</v>
      </c>
      <c r="AA239" s="68">
        <f>'Table 3.2 DomesticBank'!AS17</f>
        <v>17.443000000000001</v>
      </c>
      <c r="AB239" s="68">
        <f>'Table 3.2 DomesticBank'!AW17</f>
        <v>15.835000000000001</v>
      </c>
      <c r="AC239" s="68">
        <f>'Table 3.2 DomesticBank'!BA17</f>
        <v>21.814</v>
      </c>
      <c r="AD239" s="68">
        <f>'Table 3.2 DomesticBank'!BE17</f>
        <v>22.196000000000002</v>
      </c>
      <c r="AE239" s="68">
        <f>'Table 3.2 DomesticBank'!BI17</f>
        <v>25.481000000000002</v>
      </c>
      <c r="AF239" s="68">
        <f>'Table 3.2 DomesticBank'!BM17</f>
        <v>29.212</v>
      </c>
      <c r="AG239" s="68">
        <f>'Table 3.2 DomesticBank'!BQ17</f>
        <v>42.226999999999997</v>
      </c>
      <c r="AH239" s="68">
        <f>'Table 3.2 DomesticBank'!BU17</f>
        <v>33.923000000000002</v>
      </c>
      <c r="AI239" s="68">
        <f>'Table 3.2 DomesticBank'!BY17</f>
        <v>30.936</v>
      </c>
      <c r="AJ239" s="68">
        <f>'Table 3.2 DomesticBank'!CC17</f>
        <v>34.156999999999996</v>
      </c>
      <c r="AL239" t="s">
        <v>15</v>
      </c>
      <c r="AM239" s="35">
        <f>IF(ISNUMBER(B239/B$17),B239/B$17,"…")</f>
        <v>0.20336512983571811</v>
      </c>
      <c r="AN239" s="35">
        <f t="shared" ref="AN239" si="4422">IF(ISNUMBER(C239/C$17),C239/C$17,"…")</f>
        <v>0.2447400026689204</v>
      </c>
      <c r="AO239" s="35">
        <f t="shared" ref="AO239" si="4423">IF(ISNUMBER(D239/D$17),D239/D$17,"…")</f>
        <v>0.29094721262950168</v>
      </c>
      <c r="AP239" s="35">
        <f t="shared" ref="AP239" si="4424">IF(ISNUMBER(E239/E$17),E239/E$17,"…")</f>
        <v>0.30178843226788432</v>
      </c>
      <c r="AQ239" s="35">
        <f t="shared" ref="AQ239" si="4425">IF(ISNUMBER(F239/F$17),F239/F$17,"…")</f>
        <v>0.27420479910714285</v>
      </c>
      <c r="AR239" s="35">
        <f t="shared" ref="AR239" si="4426">IF(ISNUMBER(G239/G$17),G239/G$17,"…")</f>
        <v>0.19706802833141163</v>
      </c>
      <c r="AS239" s="35">
        <f t="shared" ref="AS239" si="4427">IF(ISNUMBER(H239/H$17),H239/H$17,"…")</f>
        <v>0.18897260711321115</v>
      </c>
      <c r="AT239" s="35">
        <f t="shared" ref="AT239" si="4428">IF(ISNUMBER(I239/I$17),I239/I$17,"…")</f>
        <v>0.1087722580846353</v>
      </c>
      <c r="AU239" s="35">
        <f t="shared" ref="AU239" si="4429">IF(ISNUMBER(J239/J$17),J239/J$17,"…")</f>
        <v>0.10913219789132197</v>
      </c>
      <c r="AV239" s="35">
        <f t="shared" ref="AV239" si="4430">IF(ISNUMBER(K239/K$17),K239/K$17,"…")</f>
        <v>0.11208525666842217</v>
      </c>
      <c r="AW239" s="35">
        <f t="shared" ref="AW239" si="4431">IF(ISNUMBER(L239/L$17),L239/L$17,"…")</f>
        <v>0.22080435439975807</v>
      </c>
      <c r="AX239" s="35">
        <f t="shared" ref="AX239" si="4432">IF(ISNUMBER(M239/M$17),M239/M$17,"…")</f>
        <v>0.17953165654813533</v>
      </c>
      <c r="AY239" s="35">
        <f t="shared" ref="AY239" si="4433">IF(ISNUMBER(N239/N$17),N239/N$17,"…")</f>
        <v>0.19605905603348059</v>
      </c>
      <c r="AZ239" s="35">
        <f t="shared" ref="AZ239" si="4434">IF(ISNUMBER(O239/O$17),O239/O$17,"…")</f>
        <v>0.21893162036650818</v>
      </c>
      <c r="BA239" s="35">
        <f t="shared" ref="BA239" si="4435">IF(ISNUMBER(P239/P$17),P239/P$17,"…")</f>
        <v>0.17893360375747225</v>
      </c>
      <c r="BB239" s="35">
        <f t="shared" ref="BB239" si="4436">IF(ISNUMBER(Q239/Q$17),Q239/Q$17,"…")</f>
        <v>0.21773601941199705</v>
      </c>
      <c r="BC239" s="35">
        <f t="shared" ref="BC239" si="4437">IF(ISNUMBER(R239/R$17),R239/R$17,"…")</f>
        <v>0.17685837690384179</v>
      </c>
      <c r="BD239" s="35">
        <f t="shared" ref="BD239" si="4438">IF(ISNUMBER(S239/S$17),S239/S$17,"…")</f>
        <v>9.128686779958782E-2</v>
      </c>
      <c r="BE239" s="35">
        <f t="shared" ref="BE239" si="4439">IF(ISNUMBER(T239/T$17),T239/T$17,"…")</f>
        <v>6.5571129370066053E-2</v>
      </c>
      <c r="BF239" s="35">
        <f t="shared" ref="BF239" si="4440">IF(ISNUMBER(U239/U$17),U239/U$17,"…")</f>
        <v>9.7519060117485318E-2</v>
      </c>
      <c r="BG239" s="35">
        <f t="shared" ref="BG239" si="4441">IF(ISNUMBER(V239/V$17),V239/V$17,"…")</f>
        <v>0.25588875005784623</v>
      </c>
      <c r="BH239" s="35">
        <f t="shared" ref="BH239" si="4442">IF(ISNUMBER(W239/W$17),W239/W$17,"…")</f>
        <v>0.30389664991304682</v>
      </c>
      <c r="BI239" s="35">
        <f t="shared" ref="BI239" si="4443">IF(ISNUMBER(X239/X$17),X239/X$17,"…")</f>
        <v>0.24562593628988949</v>
      </c>
      <c r="BJ239" s="35">
        <f t="shared" ref="BJ239" si="4444">IF(ISNUMBER(Y239/Y$17),Y239/Y$17,"…")</f>
        <v>0.1922245127673298</v>
      </c>
      <c r="BK239" s="35">
        <f t="shared" ref="BK239" si="4445">IF(ISNUMBER(Z239/Z$17),Z239/Z$17,"…")</f>
        <v>0.23199867553042455</v>
      </c>
      <c r="BL239" s="35">
        <f t="shared" ref="BL239" si="4446">IF(ISNUMBER(AA239/AA$17),AA239/AA$17,"…")</f>
        <v>0.21182313866928976</v>
      </c>
      <c r="BM239" s="35">
        <f t="shared" ref="BM239" si="4447">IF(ISNUMBER(AB239/AB$17),AB239/AB$17,"…")</f>
        <v>0.19301324947282458</v>
      </c>
      <c r="BN239" s="35">
        <f t="shared" ref="BN239" si="4448">IF(ISNUMBER(AC239/AC$17),AC239/AC$17,"…")</f>
        <v>0.25907671112483521</v>
      </c>
      <c r="BO239" s="35">
        <f t="shared" ref="BO239" si="4449">IF(ISNUMBER(AD239/AD$17),AD239/AD$17,"…")</f>
        <v>0.27105976601616888</v>
      </c>
      <c r="BP239" s="35">
        <f t="shared" ref="BP239:BU239" si="4450">IF(ISNUMBER(AE239/AE$17),AE239/AE$17,"…")</f>
        <v>0.28314109829544193</v>
      </c>
      <c r="BQ239" s="35">
        <f t="shared" si="4450"/>
        <v>0.32979960485464294</v>
      </c>
      <c r="BR239" s="35">
        <f t="shared" si="4450"/>
        <v>0.29082957402114396</v>
      </c>
      <c r="BS239" s="35">
        <f t="shared" si="4450"/>
        <v>0.20440960254525298</v>
      </c>
      <c r="BT239" s="35">
        <f t="shared" si="4450"/>
        <v>0.17217850106303639</v>
      </c>
      <c r="BU239" s="35">
        <f t="shared" si="4450"/>
        <v>0.1775681014763984</v>
      </c>
    </row>
    <row r="240" spans="1:73">
      <c r="A240" t="s">
        <v>17</v>
      </c>
      <c r="B240" s="1" t="s">
        <v>212</v>
      </c>
      <c r="C240" s="1" t="s">
        <v>212</v>
      </c>
      <c r="D240" s="1" t="s">
        <v>212</v>
      </c>
      <c r="E240" s="1" t="s">
        <v>212</v>
      </c>
      <c r="F240" s="1" t="s">
        <v>212</v>
      </c>
      <c r="G240" s="1" t="s">
        <v>212</v>
      </c>
      <c r="H240" s="1" t="s">
        <v>212</v>
      </c>
      <c r="I240" s="1" t="s">
        <v>212</v>
      </c>
      <c r="J240" s="1" t="s">
        <v>212</v>
      </c>
      <c r="K240" s="1" t="s">
        <v>212</v>
      </c>
      <c r="L240" s="1" t="s">
        <v>212</v>
      </c>
      <c r="M240" s="1" t="s">
        <v>212</v>
      </c>
      <c r="N240" s="1">
        <v>103.1</v>
      </c>
      <c r="O240" s="1">
        <v>104.1</v>
      </c>
      <c r="P240" s="1">
        <v>123.9</v>
      </c>
      <c r="Q240" s="68">
        <f>'Table 3.2 DomesticBank'!E18</f>
        <v>143.9</v>
      </c>
      <c r="R240" s="68">
        <f>'Table 3.2 DomesticBank'!I18</f>
        <v>165.8</v>
      </c>
      <c r="S240" s="68">
        <f>'Table 3.2 DomesticBank'!M18</f>
        <v>163</v>
      </c>
      <c r="T240" s="68">
        <f>'Table 3.2 DomesticBank'!Q18</f>
        <v>178.7</v>
      </c>
      <c r="U240" s="68">
        <f>'Table 3.2 DomesticBank'!U18</f>
        <v>221.2</v>
      </c>
      <c r="V240" s="68">
        <f>'Table 3.2 DomesticBank'!Y18</f>
        <v>394.8</v>
      </c>
      <c r="W240" s="68">
        <f>'Table 3.2 DomesticBank'!AC18</f>
        <v>363.5</v>
      </c>
      <c r="X240" s="68">
        <f>'Table 3.2 DomesticBank'!AG18</f>
        <v>322.89999999999998</v>
      </c>
      <c r="Y240" s="68">
        <f>'Table 3.2 DomesticBank'!AK18</f>
        <v>348.5</v>
      </c>
      <c r="Z240" s="68">
        <f>'Table 3.2 DomesticBank'!AO18</f>
        <v>342.1</v>
      </c>
      <c r="AA240" s="68">
        <f>'Table 3.2 DomesticBank'!AS18</f>
        <v>338.3</v>
      </c>
      <c r="AB240" s="68">
        <f>'Table 3.2 DomesticBank'!AW18</f>
        <v>349.4</v>
      </c>
      <c r="AC240" s="68">
        <f>'Table 3.2 DomesticBank'!BA18</f>
        <v>364.3</v>
      </c>
      <c r="AD240" s="68">
        <f>'Table 3.2 DomesticBank'!BE18</f>
        <v>376.4</v>
      </c>
      <c r="AE240" s="68">
        <f>'Table 3.2 DomesticBank'!BI18</f>
        <v>435.1</v>
      </c>
      <c r="AF240" s="68">
        <f>'Table 3.2 DomesticBank'!BM18</f>
        <v>423.9</v>
      </c>
      <c r="AG240" s="68">
        <f>'Table 3.2 DomesticBank'!BQ18</f>
        <v>462.6</v>
      </c>
      <c r="AH240" s="68">
        <f>'Table 3.2 DomesticBank'!BU18</f>
        <v>446.3</v>
      </c>
      <c r="AI240" s="68">
        <f>'Table 3.2 DomesticBank'!BY18</f>
        <v>466.5</v>
      </c>
      <c r="AJ240" s="68">
        <f>'Table 3.2 DomesticBank'!CC18</f>
        <v>476.5</v>
      </c>
      <c r="AL240" t="s">
        <v>17</v>
      </c>
      <c r="AM240" s="35" t="str">
        <f>IF(ISNUMBER(B240/B$18),B240/B$18,"…")</f>
        <v>…</v>
      </c>
      <c r="AN240" s="35" t="str">
        <f t="shared" ref="AN240" si="4451">IF(ISNUMBER(C240/C$18),C240/C$18,"…")</f>
        <v>…</v>
      </c>
      <c r="AO240" s="35" t="str">
        <f t="shared" ref="AO240" si="4452">IF(ISNUMBER(D240/D$18),D240/D$18,"…")</f>
        <v>…</v>
      </c>
      <c r="AP240" s="35" t="str">
        <f t="shared" ref="AP240" si="4453">IF(ISNUMBER(E240/E$18),E240/E$18,"…")</f>
        <v>…</v>
      </c>
      <c r="AQ240" s="35" t="str">
        <f t="shared" ref="AQ240" si="4454">IF(ISNUMBER(F240/F$18),F240/F$18,"…")</f>
        <v>…</v>
      </c>
      <c r="AR240" s="35" t="str">
        <f t="shared" ref="AR240" si="4455">IF(ISNUMBER(G240/G$18),G240/G$18,"…")</f>
        <v>…</v>
      </c>
      <c r="AS240" s="35" t="str">
        <f t="shared" ref="AS240" si="4456">IF(ISNUMBER(H240/H$18),H240/H$18,"…")</f>
        <v>…</v>
      </c>
      <c r="AT240" s="35" t="str">
        <f t="shared" ref="AT240" si="4457">IF(ISNUMBER(I240/I$18),I240/I$18,"…")</f>
        <v>…</v>
      </c>
      <c r="AU240" s="35" t="str">
        <f t="shared" ref="AU240" si="4458">IF(ISNUMBER(J240/J$18),J240/J$18,"…")</f>
        <v>…</v>
      </c>
      <c r="AV240" s="35" t="str">
        <f t="shared" ref="AV240" si="4459">IF(ISNUMBER(K240/K$18),K240/K$18,"…")</f>
        <v>…</v>
      </c>
      <c r="AW240" s="35" t="str">
        <f t="shared" ref="AW240" si="4460">IF(ISNUMBER(L240/L$18),L240/L$18,"…")</f>
        <v>…</v>
      </c>
      <c r="AX240" s="35" t="str">
        <f t="shared" ref="AX240" si="4461">IF(ISNUMBER(M240/M$18),M240/M$18,"…")</f>
        <v>…</v>
      </c>
      <c r="AY240" s="35">
        <f t="shared" ref="AY240" si="4462">IF(ISNUMBER(N240/N$18),N240/N$18,"…")</f>
        <v>0.24283507000056528</v>
      </c>
      <c r="AZ240" s="35">
        <f t="shared" ref="AZ240" si="4463">IF(ISNUMBER(O240/O$18),O240/O$18,"…")</f>
        <v>0.19743654908981939</v>
      </c>
      <c r="BA240" s="35">
        <f t="shared" ref="BA240" si="4464">IF(ISNUMBER(P240/P$18),P240/P$18,"…")</f>
        <v>0.18279620657299162</v>
      </c>
      <c r="BB240" s="35">
        <f t="shared" ref="BB240" si="4465">IF(ISNUMBER(Q240/Q$18),Q240/Q$18,"…")</f>
        <v>0.18734564164254869</v>
      </c>
      <c r="BC240" s="35">
        <f t="shared" ref="BC240" si="4466">IF(ISNUMBER(R240/R$18),R240/R$18,"…")</f>
        <v>0.19967195030601115</v>
      </c>
      <c r="BD240" s="35">
        <f t="shared" ref="BD240" si="4467">IF(ISNUMBER(S240/S$18),S240/S$18,"…")</f>
        <v>0.14032622834951389</v>
      </c>
      <c r="BE240" s="35">
        <f t="shared" ref="BE240" si="4468">IF(ISNUMBER(T240/T$18),T240/T$18,"…")</f>
        <v>0.15346234933939054</v>
      </c>
      <c r="BF240" s="35">
        <f t="shared" ref="BF240" si="4469">IF(ISNUMBER(U240/U$18),U240/U$18,"…")</f>
        <v>0.17932086680399467</v>
      </c>
      <c r="BG240" s="35">
        <f t="shared" ref="BG240" si="4470">IF(ISNUMBER(V240/V$18),V240/V$18,"…")</f>
        <v>0.38408965983548743</v>
      </c>
      <c r="BH240" s="35">
        <f t="shared" ref="BH240" si="4471">IF(ISNUMBER(W240/W$18),W240/W$18,"…")</f>
        <v>0.32795641202151976</v>
      </c>
      <c r="BI240" s="35">
        <f t="shared" ref="BI240" si="4472">IF(ISNUMBER(X240/X$18),X240/X$18,"…")</f>
        <v>0.39834985208378049</v>
      </c>
      <c r="BJ240" s="35">
        <f t="shared" ref="BJ240" si="4473">IF(ISNUMBER(Y240/Y$18),Y240/Y$18,"…")</f>
        <v>0.39030825952755338</v>
      </c>
      <c r="BK240" s="35">
        <f t="shared" ref="BK240" si="4474">IF(ISNUMBER(Z240/Z$18),Z240/Z$18,"…")</f>
        <v>0.36062874425086522</v>
      </c>
      <c r="BL240" s="35">
        <f t="shared" ref="BL240" si="4475">IF(ISNUMBER(AA240/AA$18),AA240/AA$18,"…")</f>
        <v>0.37589348314257176</v>
      </c>
      <c r="BM240" s="35">
        <f t="shared" ref="BM240" si="4476">IF(ISNUMBER(AB240/AB$18),AB240/AB$18,"…")</f>
        <v>0.33628909697618925</v>
      </c>
      <c r="BN240" s="35">
        <f t="shared" ref="BN240" si="4477">IF(ISNUMBER(AC240/AC$18),AC240/AC$18,"…")</f>
        <v>0.31599756084232478</v>
      </c>
      <c r="BO240" s="35">
        <f t="shared" ref="BO240" si="4478">IF(ISNUMBER(AD240/AD$18),AD240/AD$18,"…")</f>
        <v>0.30197349789444883</v>
      </c>
      <c r="BP240" s="35">
        <f t="shared" ref="BP240:BU240" si="4479">IF(ISNUMBER(AE240/AE$18),AE240/AE$18,"…")</f>
        <v>0.31302203312522753</v>
      </c>
      <c r="BQ240" s="35">
        <f t="shared" si="4479"/>
        <v>0.2954231366703115</v>
      </c>
      <c r="BR240" s="35">
        <f t="shared" si="4479"/>
        <v>0.29580823236996362</v>
      </c>
      <c r="BS240" s="35">
        <f t="shared" si="4479"/>
        <v>0.24968782029190481</v>
      </c>
      <c r="BT240" s="35">
        <f t="shared" si="4479"/>
        <v>0.22386781193568156</v>
      </c>
      <c r="BU240" s="35">
        <f t="shared" si="4479"/>
        <v>0.20981659871661815</v>
      </c>
    </row>
    <row r="241" spans="1:73">
      <c r="A241" s="34" t="s">
        <v>16</v>
      </c>
      <c r="B241" s="1" t="s">
        <v>212</v>
      </c>
      <c r="C241" s="1" t="s">
        <v>212</v>
      </c>
      <c r="D241" s="1" t="s">
        <v>212</v>
      </c>
      <c r="E241" s="1" t="s">
        <v>212</v>
      </c>
      <c r="F241" s="1" t="s">
        <v>212</v>
      </c>
      <c r="G241" s="1" t="s">
        <v>212</v>
      </c>
      <c r="H241" s="1">
        <v>20.8</v>
      </c>
      <c r="I241" s="1">
        <v>19.870999999999999</v>
      </c>
      <c r="J241" s="1">
        <v>13.859</v>
      </c>
      <c r="K241" s="1">
        <v>11.981999999999999</v>
      </c>
      <c r="L241" s="1">
        <v>10.210000000000001</v>
      </c>
      <c r="M241" s="1">
        <v>10.439</v>
      </c>
      <c r="N241" s="1">
        <v>10.289</v>
      </c>
      <c r="O241" s="1">
        <v>11.598000000000001</v>
      </c>
      <c r="P241" s="1">
        <v>12.701000000000001</v>
      </c>
      <c r="Q241" s="68">
        <f>'Table 3.2 DomesticBank'!E19</f>
        <v>14.295999999999999</v>
      </c>
      <c r="R241" s="68">
        <f>'Table 3.2 DomesticBank'!I19</f>
        <v>12.653</v>
      </c>
      <c r="S241" s="68">
        <f>'Table 3.2 DomesticBank'!M19</f>
        <v>13.753</v>
      </c>
      <c r="T241" s="68">
        <f>'Table 3.2 DomesticBank'!Q19</f>
        <v>11.805</v>
      </c>
      <c r="U241" s="68">
        <f>'Table 3.2 DomesticBank'!U19</f>
        <v>14.263</v>
      </c>
      <c r="V241" s="68">
        <f>'Table 3.2 DomesticBank'!Y19</f>
        <v>21.079000000000001</v>
      </c>
      <c r="W241" s="68">
        <f>'Table 3.2 DomesticBank'!AC19</f>
        <v>38.606000000000002</v>
      </c>
      <c r="X241" s="68">
        <f>'Table 3.2 DomesticBank'!AG19</f>
        <v>41.612000000000002</v>
      </c>
      <c r="Y241" s="68">
        <f>'Table 3.2 DomesticBank'!AK19</f>
        <v>45.462000000000003</v>
      </c>
      <c r="Z241" s="68">
        <f>'Table 3.2 DomesticBank'!AO19</f>
        <v>45.509</v>
      </c>
      <c r="AA241" s="68">
        <f>'Table 3.2 DomesticBank'!AS19</f>
        <v>38.39</v>
      </c>
      <c r="AB241" s="68">
        <f>'Table 3.2 DomesticBank'!AW19</f>
        <v>36.445999999999998</v>
      </c>
      <c r="AC241" s="68">
        <f>'Table 3.2 DomesticBank'!BA19</f>
        <v>37.639000000000003</v>
      </c>
      <c r="AD241" s="68">
        <f>'Table 3.2 DomesticBank'!BE19</f>
        <v>40.030999999999999</v>
      </c>
      <c r="AE241" s="68">
        <f>'Table 3.2 DomesticBank'!BI19</f>
        <v>40.18</v>
      </c>
      <c r="AF241" s="68">
        <f>'Table 3.2 DomesticBank'!BM19</f>
        <v>36.167000000000002</v>
      </c>
      <c r="AG241" s="68">
        <f>'Table 3.2 DomesticBank'!BQ19</f>
        <v>37.783999999999999</v>
      </c>
      <c r="AH241" s="68">
        <f>'Table 3.2 DomesticBank'!BU19</f>
        <v>33.795999999999999</v>
      </c>
      <c r="AI241" s="68">
        <f>'Table 3.2 DomesticBank'!BY19</f>
        <v>31.516999999999999</v>
      </c>
      <c r="AJ241" s="68">
        <f>'Table 3.2 DomesticBank'!CC19</f>
        <v>28.756</v>
      </c>
      <c r="AL241" t="s">
        <v>16</v>
      </c>
      <c r="AM241" s="35" t="str">
        <f>IF(ISNUMBER(B241/B$19),B241/B$19,"…")</f>
        <v>…</v>
      </c>
      <c r="AN241" s="35" t="str">
        <f t="shared" ref="AN241" si="4480">IF(ISNUMBER(C241/C$19),C241/C$19,"…")</f>
        <v>…</v>
      </c>
      <c r="AO241" s="35" t="str">
        <f t="shared" ref="AO241" si="4481">IF(ISNUMBER(D241/D$19),D241/D$19,"…")</f>
        <v>…</v>
      </c>
      <c r="AP241" s="35" t="str">
        <f t="shared" ref="AP241" si="4482">IF(ISNUMBER(E241/E$19),E241/E$19,"…")</f>
        <v>…</v>
      </c>
      <c r="AQ241" s="35" t="str">
        <f t="shared" ref="AQ241" si="4483">IF(ISNUMBER(F241/F$19),F241/F$19,"…")</f>
        <v>…</v>
      </c>
      <c r="AR241" s="35" t="str">
        <f t="shared" ref="AR241" si="4484">IF(ISNUMBER(G241/G$19),G241/G$19,"…")</f>
        <v>…</v>
      </c>
      <c r="AS241" s="35">
        <f t="shared" ref="AS241" si="4485">IF(ISNUMBER(H241/H$19),H241/H$19,"…")</f>
        <v>0.36814159292035398</v>
      </c>
      <c r="AT241" s="35">
        <f t="shared" ref="AT241" si="4486">IF(ISNUMBER(I241/I$19),I241/I$19,"…")</f>
        <v>0.32522094926350242</v>
      </c>
      <c r="AU241" s="35">
        <f t="shared" ref="AU241" si="4487">IF(ISNUMBER(J241/J$19),J241/J$19,"…")</f>
        <v>0.23253355704697987</v>
      </c>
      <c r="AV241" s="35">
        <f t="shared" ref="AV241" si="4488">IF(ISNUMBER(K241/K$19),K241/K$19,"…")</f>
        <v>0.1935702746365105</v>
      </c>
      <c r="AW241" s="35">
        <f t="shared" ref="AW241" si="4489">IF(ISNUMBER(L241/L$19),L241/L$19,"…")</f>
        <v>0.15399698340874812</v>
      </c>
      <c r="AX241" s="35">
        <f t="shared" ref="AX241" si="4490">IF(ISNUMBER(M241/M$19),M241/M$19,"…")</f>
        <v>0.15000287389355099</v>
      </c>
      <c r="AY241" s="35">
        <f t="shared" ref="AY241" si="4491">IF(ISNUMBER(N241/N$19),N241/N$19,"…")</f>
        <v>0.13206602659547156</v>
      </c>
      <c r="AZ241" s="35">
        <f t="shared" ref="AZ241" si="4492">IF(ISNUMBER(O241/O$19),O241/O$19,"…")</f>
        <v>0.1356062997649865</v>
      </c>
      <c r="BA241" s="35">
        <f t="shared" ref="BA241" si="4493">IF(ISNUMBER(P241/P$19),P241/P$19,"…")</f>
        <v>0.13610012751685044</v>
      </c>
      <c r="BB241" s="35">
        <f t="shared" ref="BB241" si="4494">IF(ISNUMBER(Q241/Q$19),Q241/Q$19,"…")</f>
        <v>0.13994420243747246</v>
      </c>
      <c r="BC241" s="35">
        <f t="shared" ref="BC241" si="4495">IF(ISNUMBER(R241/R$19),R241/R$19,"…")</f>
        <v>0.1104650655212453</v>
      </c>
      <c r="BD241" s="35">
        <f t="shared" ref="BD241" si="4496">IF(ISNUMBER(S241/S$19),S241/S$19,"…")</f>
        <v>0.11229963990299428</v>
      </c>
      <c r="BE241" s="35">
        <f t="shared" ref="BE241" si="4497">IF(ISNUMBER(T241/T$19),T241/T$19,"…")</f>
        <v>9.253670505052089E-2</v>
      </c>
      <c r="BF241" s="35">
        <f t="shared" ref="BF241" si="4498">IF(ISNUMBER(U241/U$19),U241/U$19,"…")</f>
        <v>0.10548853996405565</v>
      </c>
      <c r="BG241" s="35">
        <f t="shared" ref="BG241" si="4499">IF(ISNUMBER(V241/V$19),V241/V$19,"…")</f>
        <v>0.13721163359891683</v>
      </c>
      <c r="BH241" s="35">
        <f t="shared" ref="BH241" si="4500">IF(ISNUMBER(W241/W$19),W241/W$19,"…")</f>
        <v>0.21489204188073677</v>
      </c>
      <c r="BI241" s="35">
        <f t="shared" ref="BI241" si="4501">IF(ISNUMBER(X241/X$19),X241/X$19,"…")</f>
        <v>0.20697956666202424</v>
      </c>
      <c r="BJ241" s="35">
        <f t="shared" ref="BJ241" si="4502">IF(ISNUMBER(Y241/Y$19),Y241/Y$19,"…")</f>
        <v>0.2097468477072347</v>
      </c>
      <c r="BK241" s="35">
        <f t="shared" ref="BK241" si="4503">IF(ISNUMBER(Z241/Z$19),Z241/Z$19,"…")</f>
        <v>0.2037901958237989</v>
      </c>
      <c r="BL241" s="35">
        <f t="shared" ref="BL241" si="4504">IF(ISNUMBER(AA241/AA$19),AA241/AA$19,"…")</f>
        <v>0.1673561735203212</v>
      </c>
      <c r="BM241" s="35">
        <f t="shared" ref="BM241" si="4505">IF(ISNUMBER(AB241/AB$19),AB241/AB$19,"…")</f>
        <v>0.15505900972575581</v>
      </c>
      <c r="BN241" s="35">
        <f t="shared" ref="BN241" si="4506">IF(ISNUMBER(AC241/AC$19),AC241/AC$19,"…")</f>
        <v>0.15394588846397678</v>
      </c>
      <c r="BO241" s="35">
        <f t="shared" ref="BO241" si="4507">IF(ISNUMBER(AD241/AD$19),AD241/AD$19,"…")</f>
        <v>0.16246413337716467</v>
      </c>
      <c r="BP241" s="35">
        <f t="shared" ref="BP241:BU241" si="4508">IF(ISNUMBER(AE241/AE$19),AE241/AE$19,"…")</f>
        <v>0.1618353693656682</v>
      </c>
      <c r="BQ241" s="35">
        <f t="shared" si="4508"/>
        <v>0.14522333402932816</v>
      </c>
      <c r="BR241" s="35">
        <f t="shared" si="4508"/>
        <v>0.14015980532536038</v>
      </c>
      <c r="BS241" s="35">
        <f t="shared" si="4508"/>
        <v>0.12601560839557177</v>
      </c>
      <c r="BT241" s="35">
        <f t="shared" si="4508"/>
        <v>0.11614546097774894</v>
      </c>
      <c r="BU241" s="35">
        <f t="shared" si="4508"/>
        <v>0.10981901783088727</v>
      </c>
    </row>
    <row r="242" spans="1:73">
      <c r="A242" s="34" t="s">
        <v>18</v>
      </c>
      <c r="B242" s="1" t="s">
        <v>212</v>
      </c>
      <c r="C242" s="1" t="s">
        <v>212</v>
      </c>
      <c r="D242" s="1" t="s">
        <v>212</v>
      </c>
      <c r="E242" s="1" t="s">
        <v>212</v>
      </c>
      <c r="F242" s="1" t="s">
        <v>212</v>
      </c>
      <c r="G242" s="1" t="s">
        <v>212</v>
      </c>
      <c r="H242" s="1">
        <v>1.3440000000000001</v>
      </c>
      <c r="I242" s="1">
        <v>1.365</v>
      </c>
      <c r="J242" s="1">
        <v>1.53</v>
      </c>
      <c r="K242" s="1">
        <v>1.837</v>
      </c>
      <c r="L242" s="1">
        <v>1.905</v>
      </c>
      <c r="M242" s="1">
        <v>2.1230000000000002</v>
      </c>
      <c r="N242" s="1">
        <v>2.2160000000000002</v>
      </c>
      <c r="O242" s="1">
        <v>2.4409999999999998</v>
      </c>
      <c r="P242" s="1">
        <v>2.5499999999999998</v>
      </c>
      <c r="Q242" s="68">
        <f>'Table 3.2 DomesticBank'!E20</f>
        <v>2.93</v>
      </c>
      <c r="R242" s="68">
        <f>'Table 3.2 DomesticBank'!I20</f>
        <v>3.2509999999999999</v>
      </c>
      <c r="S242" s="68">
        <f>'Table 3.2 DomesticBank'!M20</f>
        <v>3.2709999999999999</v>
      </c>
      <c r="T242" s="68">
        <f>'Table 3.2 DomesticBank'!Q20</f>
        <v>2.544</v>
      </c>
      <c r="U242" s="68">
        <f>'Table 3.2 DomesticBank'!U20</f>
        <v>2.4</v>
      </c>
      <c r="V242" s="68">
        <f>'Table 3.2 DomesticBank'!Y20</f>
        <v>3.7890000000000001</v>
      </c>
      <c r="W242" s="68">
        <f>'Table 3.2 DomesticBank'!AC20</f>
        <v>3.9239999999999999</v>
      </c>
      <c r="X242" s="68">
        <f>'Table 3.2 DomesticBank'!AG20</f>
        <v>5.39</v>
      </c>
      <c r="Y242" s="68">
        <f>'Table 3.2 DomesticBank'!AK20</f>
        <v>5.8070000000000004</v>
      </c>
      <c r="Z242" s="68">
        <f>'Table 3.2 DomesticBank'!AO20</f>
        <v>7.2949999999999999</v>
      </c>
      <c r="AA242" s="68">
        <f>'Table 3.2 DomesticBank'!AS20</f>
        <v>7.1139999999999999</v>
      </c>
      <c r="AB242" s="68">
        <f>'Table 3.2 DomesticBank'!AW20</f>
        <v>6.7889999999999997</v>
      </c>
      <c r="AC242" s="68">
        <f>'Table 3.2 DomesticBank'!BA20</f>
        <v>6.085</v>
      </c>
      <c r="AD242" s="68">
        <f>'Table 3.2 DomesticBank'!BE20</f>
        <v>4.9489999999999998</v>
      </c>
      <c r="AE242" s="68">
        <f>'Table 3.2 DomesticBank'!BI20</f>
        <v>4.798</v>
      </c>
      <c r="AF242" s="68">
        <f>'Table 3.2 DomesticBank'!BM20</f>
        <v>4.4649999999999999</v>
      </c>
      <c r="AG242" s="68">
        <f>'Table 3.2 DomesticBank'!BQ20</f>
        <v>4.3010000000000002</v>
      </c>
      <c r="AH242" s="68">
        <f>'Table 3.2 DomesticBank'!BU20</f>
        <v>3.653</v>
      </c>
      <c r="AI242" s="68">
        <f>'Table 3.2 DomesticBank'!BY20</f>
        <v>3.8969999999999998</v>
      </c>
      <c r="AJ242" s="68">
        <f>'Table 3.2 DomesticBank'!CC20</f>
        <v>4.1070000000000002</v>
      </c>
      <c r="AL242" t="s">
        <v>18</v>
      </c>
      <c r="AM242" s="35" t="str">
        <f>IF(ISNUMBER(B242/B$20),B242/B$20,"…")</f>
        <v>…</v>
      </c>
      <c r="AN242" s="35" t="str">
        <f t="shared" ref="AN242" si="4509">IF(ISNUMBER(C242/C$20),C242/C$20,"…")</f>
        <v>…</v>
      </c>
      <c r="AO242" s="35" t="str">
        <f t="shared" ref="AO242" si="4510">IF(ISNUMBER(D242/D$20),D242/D$20,"…")</f>
        <v>…</v>
      </c>
      <c r="AP242" s="35" t="str">
        <f t="shared" ref="AP242" si="4511">IF(ISNUMBER(E242/E$20),E242/E$20,"…")</f>
        <v>…</v>
      </c>
      <c r="AQ242" s="35" t="str">
        <f t="shared" ref="AQ242" si="4512">IF(ISNUMBER(F242/F$20),F242/F$20,"…")</f>
        <v>…</v>
      </c>
      <c r="AR242" s="35" t="str">
        <f t="shared" ref="AR242" si="4513">IF(ISNUMBER(G242/G$20),G242/G$20,"…")</f>
        <v>…</v>
      </c>
      <c r="AS242" s="35">
        <f t="shared" ref="AS242" si="4514">IF(ISNUMBER(H242/H$20),H242/H$20,"…")</f>
        <v>0.48206599713055959</v>
      </c>
      <c r="AT242" s="35">
        <f t="shared" ref="AT242" si="4515">IF(ISNUMBER(I242/I$20),I242/I$20,"…")</f>
        <v>0.38559322033898302</v>
      </c>
      <c r="AU242" s="35">
        <f t="shared" ref="AU242" si="4516">IF(ISNUMBER(J242/J$20),J242/J$20,"…")</f>
        <v>0.39080459770114945</v>
      </c>
      <c r="AV242" s="35">
        <f t="shared" ref="AV242" si="4517">IF(ISNUMBER(K242/K$20),K242/K$20,"…")</f>
        <v>0.41476631293745764</v>
      </c>
      <c r="AW242" s="35">
        <f t="shared" ref="AW242" si="4518">IF(ISNUMBER(L242/L$20),L242/L$20,"…")</f>
        <v>0.38711643974801868</v>
      </c>
      <c r="AX242" s="35">
        <f t="shared" ref="AX242" si="4519">IF(ISNUMBER(M242/M$20),M242/M$20,"…")</f>
        <v>0.38712618526622905</v>
      </c>
      <c r="AY242" s="35">
        <f t="shared" ref="AY242" si="4520">IF(ISNUMBER(N242/N$20),N242/N$20,"…")</f>
        <v>0.36713055003313461</v>
      </c>
      <c r="AZ242" s="35">
        <f t="shared" ref="AZ242" si="4521">IF(ISNUMBER(O242/O$20),O242/O$20,"…")</f>
        <v>0.36389385807990454</v>
      </c>
      <c r="BA242" s="35">
        <f t="shared" ref="BA242" si="4522">IF(ISNUMBER(P242/P$20),P242/P$20,"…")</f>
        <v>0.36722350230414746</v>
      </c>
      <c r="BB242" s="35">
        <f t="shared" ref="BB242" si="4523">IF(ISNUMBER(Q242/Q$20),Q242/Q$20,"…")</f>
        <v>0.39445341949380724</v>
      </c>
      <c r="BC242" s="35">
        <f t="shared" ref="BC242" si="4524">IF(ISNUMBER(R242/R$20),R242/R$20,"…")</f>
        <v>0.4227568270481144</v>
      </c>
      <c r="BD242" s="35">
        <f t="shared" ref="BD242" si="4525">IF(ISNUMBER(S242/S$20),S242/S$20,"…")</f>
        <v>0.39880516947086075</v>
      </c>
      <c r="BE242" s="35">
        <f t="shared" ref="BE242" si="4526">IF(ISNUMBER(T242/T$20),T242/T$20,"…")</f>
        <v>0.31736526946107785</v>
      </c>
      <c r="BF242" s="35">
        <f t="shared" ref="BF242" si="4527">IF(ISNUMBER(U242/U$20),U242/U$20,"…")</f>
        <v>0.2904514098995522</v>
      </c>
      <c r="BG242" s="35">
        <f t="shared" ref="BG242" si="4528">IF(ISNUMBER(V242/V$20),V242/V$20,"…")</f>
        <v>0.30265995686556435</v>
      </c>
      <c r="BH242" s="35">
        <f t="shared" ref="BH242" si="4529">IF(ISNUMBER(W242/W$20),W242/W$20,"…")</f>
        <v>0.28193705992240264</v>
      </c>
      <c r="BI242" s="35">
        <f t="shared" ref="BI242" si="4530">IF(ISNUMBER(X242/X$20),X242/X$20,"…")</f>
        <v>0.31300813008130079</v>
      </c>
      <c r="BJ242" s="35">
        <f t="shared" ref="BJ242" si="4531">IF(ISNUMBER(Y242/Y$20),Y242/Y$20,"…")</f>
        <v>0.2988523493386856</v>
      </c>
      <c r="BK242" s="35">
        <f t="shared" ref="BK242" si="4532">IF(ISNUMBER(Z242/Z$20),Z242/Z$20,"…")</f>
        <v>0.28574226400313357</v>
      </c>
      <c r="BL242" s="35">
        <f t="shared" ref="BL242" si="4533">IF(ISNUMBER(AA242/AA$20),AA242/AA$20,"…")</f>
        <v>0.23525910248354773</v>
      </c>
      <c r="BM242" s="35">
        <f t="shared" ref="BM242" si="4534">IF(ISNUMBER(AB242/AB$20),AB242/AB$20,"…")</f>
        <v>0.2114228768957678</v>
      </c>
      <c r="BN242" s="35">
        <f t="shared" ref="BN242" si="4535">IF(ISNUMBER(AC242/AC$20),AC242/AC$20,"…")</f>
        <v>0.19145455117515653</v>
      </c>
      <c r="BO242" s="35">
        <f t="shared" ref="BO242" si="4536">IF(ISNUMBER(AD242/AD$20),AD242/AD$20,"…")</f>
        <v>0.1550341457302174</v>
      </c>
      <c r="BP242" s="35">
        <f t="shared" ref="BP242:BU242" si="4537">IF(ISNUMBER(AE242/AE$20),AE242/AE$20,"…")</f>
        <v>0.14863232241876026</v>
      </c>
      <c r="BQ242" s="35">
        <f t="shared" si="4537"/>
        <v>0.14043971943509578</v>
      </c>
      <c r="BR242" s="35">
        <f t="shared" si="4537"/>
        <v>0.11478516146250334</v>
      </c>
      <c r="BS242" s="35">
        <f t="shared" si="4537"/>
        <v>9.3835088620601081E-2</v>
      </c>
      <c r="BT242" s="35">
        <f t="shared" si="4537"/>
        <v>9.4141804565768802E-2</v>
      </c>
      <c r="BU242" s="35">
        <f t="shared" si="4537"/>
        <v>9.3897894327716697E-2</v>
      </c>
    </row>
    <row r="243" spans="1:73">
      <c r="A243" s="34" t="s">
        <v>19</v>
      </c>
      <c r="B243" s="1" t="s">
        <v>212</v>
      </c>
      <c r="C243" s="1" t="s">
        <v>212</v>
      </c>
      <c r="D243" s="1" t="s">
        <v>212</v>
      </c>
      <c r="E243" s="1" t="s">
        <v>212</v>
      </c>
      <c r="F243" s="1" t="s">
        <v>212</v>
      </c>
      <c r="G243" s="1" t="s">
        <v>212</v>
      </c>
      <c r="H243" s="1">
        <v>104.726</v>
      </c>
      <c r="I243" s="1">
        <v>110.438</v>
      </c>
      <c r="J243" s="1">
        <v>99.718000000000004</v>
      </c>
      <c r="K243" s="1">
        <v>95.462000000000003</v>
      </c>
      <c r="L243" s="1">
        <v>95.5</v>
      </c>
      <c r="M243" s="1">
        <v>92.254999999999995</v>
      </c>
      <c r="N243" s="1">
        <v>103.849</v>
      </c>
      <c r="O243" s="1">
        <v>107.97</v>
      </c>
      <c r="P243" s="1">
        <v>115.88800000000001</v>
      </c>
      <c r="Q243" s="68">
        <f>'Table 3.2 DomesticBank'!E21</f>
        <v>100.642</v>
      </c>
      <c r="R243" s="68">
        <f>'Table 3.2 DomesticBank'!I21</f>
        <v>99.869</v>
      </c>
      <c r="S243" s="68">
        <f>'Table 3.2 DomesticBank'!M21</f>
        <v>85.561999999999998</v>
      </c>
      <c r="T243" s="68">
        <f>'Table 3.2 DomesticBank'!Q21</f>
        <v>93.195999999999998</v>
      </c>
      <c r="U243" s="68">
        <f>'Table 3.2 DomesticBank'!U21</f>
        <v>115.619</v>
      </c>
      <c r="V243" s="68">
        <f>'Table 3.2 DomesticBank'!Y21</f>
        <v>171.08099999999999</v>
      </c>
      <c r="W243" s="68">
        <f>'Table 3.2 DomesticBank'!AC21</f>
        <v>183.21299999999999</v>
      </c>
      <c r="X243" s="68">
        <f>'Table 3.2 DomesticBank'!AG21</f>
        <v>213.61600000000001</v>
      </c>
      <c r="Y243" s="68">
        <f>'Table 3.2 DomesticBank'!AK21</f>
        <v>246.15899999999999</v>
      </c>
      <c r="Z243" s="68">
        <f>'Table 3.2 DomesticBank'!AO21</f>
        <v>254.148</v>
      </c>
      <c r="AA243" s="68">
        <f>'Table 3.2 DomesticBank'!AS21</f>
        <v>290.17</v>
      </c>
      <c r="AB243" s="68">
        <f>'Table 3.2 DomesticBank'!AW21</f>
        <v>255.37</v>
      </c>
      <c r="AC243" s="68">
        <f>'Table 3.2 DomesticBank'!BA21</f>
        <v>348.29399999999998</v>
      </c>
      <c r="AD243" s="68">
        <f>'Table 3.2 DomesticBank'!BE21</f>
        <v>300.69200000000001</v>
      </c>
      <c r="AE243" s="68">
        <f>'Table 3.2 DomesticBank'!BI21</f>
        <v>287.69400000000002</v>
      </c>
      <c r="AF243" s="68">
        <f>'Table 3.2 DomesticBank'!BM21</f>
        <v>270.73</v>
      </c>
      <c r="AG243" s="68">
        <f>'Table 3.2 DomesticBank'!BQ21</f>
        <v>301.40800000000002</v>
      </c>
      <c r="AH243" s="68">
        <f>'Table 3.2 DomesticBank'!BU21</f>
        <v>281.45800000000003</v>
      </c>
      <c r="AI243" s="68">
        <f>'Table 3.2 DomesticBank'!BY21</f>
        <v>305.589</v>
      </c>
      <c r="AJ243" s="68">
        <f>'Table 3.2 DomesticBank'!CC21</f>
        <v>297.452</v>
      </c>
      <c r="AL243" t="s">
        <v>19</v>
      </c>
      <c r="AM243" s="35" t="str">
        <f>IF(ISNUMBER(B243/B$21),B243/B$21,"…")</f>
        <v>…</v>
      </c>
      <c r="AN243" s="35" t="str">
        <f t="shared" ref="AN243" si="4538">IF(ISNUMBER(C243/C$21),C243/C$21,"…")</f>
        <v>…</v>
      </c>
      <c r="AO243" s="35" t="str">
        <f t="shared" ref="AO243" si="4539">IF(ISNUMBER(D243/D$21),D243/D$21,"…")</f>
        <v>…</v>
      </c>
      <c r="AP243" s="35" t="str">
        <f t="shared" ref="AP243" si="4540">IF(ISNUMBER(E243/E$21),E243/E$21,"…")</f>
        <v>…</v>
      </c>
      <c r="AQ243" s="35" t="str">
        <f t="shared" ref="AQ243" si="4541">IF(ISNUMBER(F243/F$21),F243/F$21,"…")</f>
        <v>…</v>
      </c>
      <c r="AR243" s="35" t="str">
        <f t="shared" ref="AR243" si="4542">IF(ISNUMBER(G243/G$21),G243/G$21,"…")</f>
        <v>…</v>
      </c>
      <c r="AS243" s="35">
        <f t="shared" ref="AS243" si="4543">IF(ISNUMBER(H243/H$21),H243/H$21,"…")</f>
        <v>0.35428281461434369</v>
      </c>
      <c r="AT243" s="35">
        <f t="shared" ref="AT243" si="4544">IF(ISNUMBER(I243/I$21),I243/I$21,"…")</f>
        <v>0.34054270736971937</v>
      </c>
      <c r="AU243" s="35">
        <f t="shared" ref="AU243" si="4545">IF(ISNUMBER(J243/J$21),J243/J$21,"…")</f>
        <v>0.30071773220747888</v>
      </c>
      <c r="AV243" s="35">
        <f t="shared" ref="AV243" si="4546">IF(ISNUMBER(K243/K$21),K243/K$21,"…")</f>
        <v>0.27558314087759817</v>
      </c>
      <c r="AW243" s="35">
        <f t="shared" ref="AW243" si="4547">IF(ISNUMBER(L243/L$21),L243/L$21,"…")</f>
        <v>0.26366648260629488</v>
      </c>
      <c r="AX243" s="35">
        <f t="shared" ref="AX243" si="4548">IF(ISNUMBER(M243/M$21),M243/M$21,"…")</f>
        <v>0.24630430081402829</v>
      </c>
      <c r="AY243" s="35">
        <f t="shared" ref="AY243" si="4549">IF(ISNUMBER(N243/N$21),N243/N$21,"…")</f>
        <v>0.2740925298838956</v>
      </c>
      <c r="AZ243" s="35">
        <f t="shared" ref="AZ243" si="4550">IF(ISNUMBER(O243/O$21),O243/O$21,"…")</f>
        <v>0.28106574340418333</v>
      </c>
      <c r="BA243" s="35">
        <f t="shared" ref="BA243" si="4551">IF(ISNUMBER(P243/P$21),P243/P$21,"…")</f>
        <v>0.30275749461171708</v>
      </c>
      <c r="BB243" s="35">
        <f t="shared" ref="BB243" si="4552">IF(ISNUMBER(Q243/Q$21),Q243/Q$21,"…")</f>
        <v>0.25813054005252789</v>
      </c>
      <c r="BC243" s="35">
        <f t="shared" ref="BC243" si="4553">IF(ISNUMBER(R243/R$21),R243/R$21,"…")</f>
        <v>0.25381024146142489</v>
      </c>
      <c r="BD243" s="35">
        <f t="shared" ref="BD243" si="4554">IF(ISNUMBER(S243/S$21),S243/S$21,"…")</f>
        <v>0.21819693368559565</v>
      </c>
      <c r="BE243" s="35">
        <f t="shared" ref="BE243" si="4555">IF(ISNUMBER(T243/T$21),T243/T$21,"…")</f>
        <v>0.24228023563544099</v>
      </c>
      <c r="BF243" s="35">
        <f t="shared" ref="BF243" si="4556">IF(ISNUMBER(U243/U$21),U243/U$21,"…")</f>
        <v>0.26240011256839779</v>
      </c>
      <c r="BG243" s="35">
        <f t="shared" ref="BG243" si="4557">IF(ISNUMBER(V243/V$21),V243/V$21,"…")</f>
        <v>0.30038715794463905</v>
      </c>
      <c r="BH243" s="35">
        <f t="shared" ref="BH243" si="4558">IF(ISNUMBER(W243/W$21),W243/W$21,"…")</f>
        <v>0.28223392636250622</v>
      </c>
      <c r="BI243" s="35">
        <f t="shared" ref="BI243" si="4559">IF(ISNUMBER(X243/X$21),X243/X$21,"…")</f>
        <v>0.28748807269565829</v>
      </c>
      <c r="BJ243" s="35">
        <f t="shared" ref="BJ243" si="4560">IF(ISNUMBER(Y243/Y$21),Y243/Y$21,"…")</f>
        <v>0.26531100555823212</v>
      </c>
      <c r="BK243" s="35">
        <f t="shared" ref="BK243" si="4561">IF(ISNUMBER(Z243/Z$21),Z243/Z$21,"…")</f>
        <v>0.24775469021890123</v>
      </c>
      <c r="BL243" s="35">
        <f t="shared" ref="BL243" si="4562">IF(ISNUMBER(AA243/AA$21),AA243/AA$21,"…")</f>
        <v>0.26739712393967741</v>
      </c>
      <c r="BM243" s="35">
        <f t="shared" ref="BM243" si="4563">IF(ISNUMBER(AB243/AB$21),AB243/AB$21,"…")</f>
        <v>0.22921044151978812</v>
      </c>
      <c r="BN243" s="35">
        <f t="shared" ref="BN243" si="4564">IF(ISNUMBER(AC243/AC$21),AC243/AC$21,"…")</f>
        <v>0.3040129882032549</v>
      </c>
      <c r="BO243" s="35">
        <f t="shared" ref="BO243" si="4565">IF(ISNUMBER(AD243/AD$21),AD243/AD$21,"…")</f>
        <v>0.25393109645078149</v>
      </c>
      <c r="BP243" s="35">
        <f t="shared" ref="BP243:BU243" si="4566">IF(ISNUMBER(AE243/AE$21),AE243/AE$21,"…")</f>
        <v>0.23781434388489447</v>
      </c>
      <c r="BQ243" s="35">
        <f t="shared" si="4566"/>
        <v>0.22111888294657472</v>
      </c>
      <c r="BR243" s="35">
        <f t="shared" si="4566"/>
        <v>0.22377638991592647</v>
      </c>
      <c r="BS243" s="35">
        <f t="shared" si="4566"/>
        <v>0.19690584327453961</v>
      </c>
      <c r="BT243" s="35">
        <f t="shared" si="4566"/>
        <v>0.20316999145671347</v>
      </c>
      <c r="BU243" s="35">
        <f t="shared" si="4566"/>
        <v>0.1888135769664854</v>
      </c>
    </row>
    <row r="244" spans="1:73">
      <c r="A244" s="34" t="s">
        <v>20</v>
      </c>
      <c r="B244" s="1" t="s">
        <v>212</v>
      </c>
      <c r="C244" s="1" t="s">
        <v>212</v>
      </c>
      <c r="D244" s="1" t="s">
        <v>212</v>
      </c>
      <c r="E244" s="1" t="s">
        <v>212</v>
      </c>
      <c r="F244" s="1" t="s">
        <v>212</v>
      </c>
      <c r="G244" s="1" t="s">
        <v>212</v>
      </c>
      <c r="H244" s="1">
        <v>168.78299999999999</v>
      </c>
      <c r="I244" s="1">
        <v>171.41499999999999</v>
      </c>
      <c r="J244" s="1">
        <v>184.256</v>
      </c>
      <c r="K244" s="1">
        <v>245.92500000000001</v>
      </c>
      <c r="L244" s="1">
        <v>199.32</v>
      </c>
      <c r="M244" s="1">
        <v>229.172</v>
      </c>
      <c r="N244" s="1">
        <v>249.38300000000001</v>
      </c>
      <c r="O244" s="1">
        <v>202.8</v>
      </c>
      <c r="P244" s="1">
        <v>207.78700000000001</v>
      </c>
      <c r="Q244" s="68">
        <f>'Table 3.2 DomesticBank'!E22</f>
        <v>223.023</v>
      </c>
      <c r="R244" s="68">
        <f>'Table 3.2 DomesticBank'!I22</f>
        <v>282.28399999999999</v>
      </c>
      <c r="S244" s="68">
        <f>'Table 3.2 DomesticBank'!M22</f>
        <v>323.72899999999998</v>
      </c>
      <c r="T244" s="68">
        <f>'Table 3.2 DomesticBank'!Q22</f>
        <v>302.529</v>
      </c>
      <c r="U244" s="68">
        <f>'Table 3.2 DomesticBank'!U22</f>
        <v>290.06599999999997</v>
      </c>
      <c r="V244" s="68">
        <f>'Table 3.2 DomesticBank'!Y22</f>
        <v>405.17899999999997</v>
      </c>
      <c r="W244" s="68">
        <f>'Table 3.2 DomesticBank'!AC22</f>
        <v>380.26799999999997</v>
      </c>
      <c r="X244" s="68">
        <f>'Table 3.2 DomesticBank'!AG22</f>
        <v>405.149</v>
      </c>
      <c r="Y244" s="68">
        <f>'Table 3.2 DomesticBank'!AK22</f>
        <v>371.65699999999998</v>
      </c>
      <c r="Z244" s="68">
        <f>'Table 3.2 DomesticBank'!AO22</f>
        <v>379.53800000000001</v>
      </c>
      <c r="AA244" s="68">
        <f>'Table 3.2 DomesticBank'!AS22</f>
        <v>434.26600000000002</v>
      </c>
      <c r="AB244" s="68">
        <f>'Table 3.2 DomesticBank'!AW22</f>
        <v>421.358</v>
      </c>
      <c r="AC244" s="68">
        <f>'Table 3.2 DomesticBank'!BA22</f>
        <v>429.2</v>
      </c>
      <c r="AD244" s="68">
        <f>'Table 3.2 DomesticBank'!BE22</f>
        <v>512.63499999999999</v>
      </c>
      <c r="AE244" s="68">
        <f>'Table 3.2 DomesticBank'!BI22</f>
        <v>486.05</v>
      </c>
      <c r="AF244" s="68">
        <f>'Table 3.2 DomesticBank'!BM22</f>
        <v>506.74799999999999</v>
      </c>
      <c r="AG244" s="68">
        <f>'Table 3.2 DomesticBank'!BQ22</f>
        <v>662.51199999999994</v>
      </c>
      <c r="AH244" s="68">
        <f>'Table 3.2 DomesticBank'!BU22</f>
        <v>618.93200000000002</v>
      </c>
      <c r="AI244" s="68">
        <f>'Table 3.2 DomesticBank'!BY22</f>
        <v>689.79100000000005</v>
      </c>
      <c r="AJ244" s="68">
        <f>'Table 3.2 DomesticBank'!CC22</f>
        <v>718.154</v>
      </c>
      <c r="AL244" t="s">
        <v>20</v>
      </c>
      <c r="AM244" s="35" t="str">
        <f>IF(ISNUMBER(B244/B$22),B244/B$22,"…")</f>
        <v>…</v>
      </c>
      <c r="AN244" s="35" t="str">
        <f t="shared" ref="AN244" si="4567">IF(ISNUMBER(C244/C$22),C244/C$22,"…")</f>
        <v>…</v>
      </c>
      <c r="AO244" s="35" t="str">
        <f t="shared" ref="AO244" si="4568">IF(ISNUMBER(D244/D$22),D244/D$22,"…")</f>
        <v>…</v>
      </c>
      <c r="AP244" s="35" t="str">
        <f t="shared" ref="AP244" si="4569">IF(ISNUMBER(E244/E$22),E244/E$22,"…")</f>
        <v>…</v>
      </c>
      <c r="AQ244" s="35" t="str">
        <f t="shared" ref="AQ244" si="4570">IF(ISNUMBER(F244/F$22),F244/F$22,"…")</f>
        <v>…</v>
      </c>
      <c r="AR244" s="35" t="str">
        <f t="shared" ref="AR244" si="4571">IF(ISNUMBER(G244/G$22),G244/G$22,"…")</f>
        <v>…</v>
      </c>
      <c r="AS244" s="35">
        <f t="shared" ref="AS244" si="4572">IF(ISNUMBER(H244/H$22),H244/H$22,"…")</f>
        <v>0.12884198473282441</v>
      </c>
      <c r="AT244" s="35">
        <f t="shared" ref="AT244" si="4573">IF(ISNUMBER(I244/I$22),I244/I$22,"…")</f>
        <v>0.12631247738696061</v>
      </c>
      <c r="AU244" s="35">
        <f t="shared" ref="AU244" si="4574">IF(ISNUMBER(J244/J$22),J244/J$22,"…")</f>
        <v>0.13442190250589284</v>
      </c>
      <c r="AV244" s="35">
        <f t="shared" ref="AV244" si="4575">IF(ISNUMBER(K244/K$22),K244/K$22,"…")</f>
        <v>0.17267649444071917</v>
      </c>
      <c r="AW244" s="35">
        <f t="shared" ref="AW244" si="4576">IF(ISNUMBER(L244/L$22),L244/L$22,"…")</f>
        <v>0.14477468839884947</v>
      </c>
      <c r="AX244" s="35">
        <f t="shared" ref="AX244" si="4577">IF(ISNUMBER(M244/M$22),M244/M$22,"…")</f>
        <v>0.18862669245647967</v>
      </c>
      <c r="AY244" s="35">
        <f t="shared" ref="AY244" si="4578">IF(ISNUMBER(N244/N$22),N244/N$22,"…")</f>
        <v>0.19151722082964712</v>
      </c>
      <c r="AZ244" s="35">
        <f t="shared" ref="AZ244" si="4579">IF(ISNUMBER(O244/O$22),O244/O$22,"…")</f>
        <v>0.15629407331024373</v>
      </c>
      <c r="BA244" s="35">
        <f t="shared" ref="BA244" si="4580">IF(ISNUMBER(P244/P$22),P244/P$22,"…")</f>
        <v>0.15556307549024526</v>
      </c>
      <c r="BB244" s="35">
        <f t="shared" ref="BB244" si="4581">IF(ISNUMBER(Q244/Q$22),Q244/Q$22,"…")</f>
        <v>0.1621639897825409</v>
      </c>
      <c r="BC244" s="35">
        <f t="shared" ref="BC244" si="4582">IF(ISNUMBER(R244/R$22),R244/R$22,"…")</f>
        <v>0.19722307032871678</v>
      </c>
      <c r="BD244" s="35">
        <f t="shared" ref="BD244" si="4583">IF(ISNUMBER(S244/S$22),S244/S$22,"…")</f>
        <v>0.23686580782150535</v>
      </c>
      <c r="BE244" s="35">
        <f t="shared" ref="BE244" si="4584">IF(ISNUMBER(T244/T$22),T244/T$22,"…")</f>
        <v>0.23301538447318926</v>
      </c>
      <c r="BF244" s="35">
        <f t="shared" ref="BF244" si="4585">IF(ISNUMBER(U244/U$22),U244/U$22,"…")</f>
        <v>0.22532933322354262</v>
      </c>
      <c r="BG244" s="35">
        <f t="shared" ref="BG244" si="4586">IF(ISNUMBER(V244/V$22),V244/V$22,"…")</f>
        <v>0.29590336633084907</v>
      </c>
      <c r="BH244" s="35">
        <f t="shared" ref="BH244" si="4587">IF(ISNUMBER(W244/W$22),W244/W$22,"…")</f>
        <v>0.27743827700928031</v>
      </c>
      <c r="BI244" s="35">
        <f t="shared" ref="BI244" si="4588">IF(ISNUMBER(X244/X$22),X244/X$22,"…")</f>
        <v>0.29030348845124515</v>
      </c>
      <c r="BJ244" s="35">
        <f t="shared" ref="BJ244" si="4589">IF(ISNUMBER(Y244/Y$22),Y244/Y$22,"…")</f>
        <v>0.26264918390538167</v>
      </c>
      <c r="BK244" s="35">
        <f t="shared" ref="BK244" si="4590">IF(ISNUMBER(Z244/Z$22),Z244/Z$22,"…")</f>
        <v>0.2446181342177805</v>
      </c>
      <c r="BL244" s="35">
        <f t="shared" ref="BL244" si="4591">IF(ISNUMBER(AA244/AA$22),AA244/AA$22,"…")</f>
        <v>0.23981215544666926</v>
      </c>
      <c r="BM244" s="35">
        <f t="shared" ref="BM244" si="4592">IF(ISNUMBER(AB244/AB$22),AB244/AB$22,"…")</f>
        <v>0.22397481706545672</v>
      </c>
      <c r="BN244" s="35">
        <f t="shared" ref="BN244" si="4593">IF(ISNUMBER(AC244/AC$22),AC244/AC$22,"…")</f>
        <v>0.22784073656472228</v>
      </c>
      <c r="BO244" s="35">
        <f t="shared" ref="BO244" si="4594">IF(ISNUMBER(AD244/AD$22),AD244/AD$22,"…")</f>
        <v>0.26915851440524546</v>
      </c>
      <c r="BP244" s="35">
        <f t="shared" ref="BP244:BU244" si="4595">IF(ISNUMBER(AE244/AE$22),AE244/AE$22,"…")</f>
        <v>0.25477015910489476</v>
      </c>
      <c r="BQ244" s="35">
        <f t="shared" si="4595"/>
        <v>0.28205081109061003</v>
      </c>
      <c r="BR244" s="35">
        <f t="shared" si="4595"/>
        <v>0.32872971216203473</v>
      </c>
      <c r="BS244" s="35">
        <f t="shared" si="4595"/>
        <v>0.30872274997942456</v>
      </c>
      <c r="BT244" s="35">
        <f t="shared" si="4595"/>
        <v>0.34971935390813186</v>
      </c>
      <c r="BU244" s="35">
        <f t="shared" si="4595"/>
        <v>0.36745553743686671</v>
      </c>
    </row>
    <row r="245" spans="1:73">
      <c r="A245" s="34" t="s">
        <v>21</v>
      </c>
      <c r="B245" s="1">
        <v>12.635999999999999</v>
      </c>
      <c r="C245" s="1">
        <v>14.954000000000001</v>
      </c>
      <c r="D245" s="1">
        <v>18.431999999999999</v>
      </c>
      <c r="E245" s="1">
        <v>17.401</v>
      </c>
      <c r="F245" s="1">
        <v>24.198</v>
      </c>
      <c r="G245" s="1">
        <v>24.623999999999999</v>
      </c>
      <c r="H245" s="1">
        <v>23.71</v>
      </c>
      <c r="I245" s="1">
        <v>23.673999999999999</v>
      </c>
      <c r="J245" s="1">
        <v>23.719000000000001</v>
      </c>
      <c r="K245" s="1">
        <v>22.42</v>
      </c>
      <c r="L245" s="1">
        <v>23.187999999999999</v>
      </c>
      <c r="M245" s="1">
        <v>27.344000000000001</v>
      </c>
      <c r="N245" s="1">
        <v>26.23</v>
      </c>
      <c r="O245" s="1">
        <v>25.619</v>
      </c>
      <c r="P245" s="1">
        <v>24.530999999999999</v>
      </c>
      <c r="Q245" s="68">
        <f>'Table 3.2 DomesticBank'!E23</f>
        <v>24.477</v>
      </c>
      <c r="R245" s="68">
        <f>'Table 3.2 DomesticBank'!I23</f>
        <v>21.361999999999998</v>
      </c>
      <c r="S245" s="68">
        <f>'Table 3.2 DomesticBank'!M23</f>
        <v>21.231999999999999</v>
      </c>
      <c r="T245" s="68">
        <f>'Table 3.2 DomesticBank'!Q23</f>
        <v>19.928999999999998</v>
      </c>
      <c r="U245" s="68">
        <f>'Table 3.2 DomesticBank'!U23</f>
        <v>18.183</v>
      </c>
      <c r="V245" s="68">
        <f>'Table 3.2 DomesticBank'!Y23</f>
        <v>18.327999999999999</v>
      </c>
      <c r="W245" s="68">
        <f>'Table 3.2 DomesticBank'!AC23</f>
        <v>19.806000000000001</v>
      </c>
      <c r="X245" s="68">
        <f>'Table 3.2 DomesticBank'!AG23</f>
        <v>18.620999999999999</v>
      </c>
      <c r="Y245" s="68">
        <f>'Table 3.2 DomesticBank'!AK23</f>
        <v>19.218</v>
      </c>
      <c r="Z245" s="68">
        <f>'Table 3.2 DomesticBank'!AO23</f>
        <v>26.123000000000001</v>
      </c>
      <c r="AA245" s="68">
        <f>'Table 3.2 DomesticBank'!AS23</f>
        <v>29.059000000000001</v>
      </c>
      <c r="AB245" s="68">
        <f>'Table 3.2 DomesticBank'!AW23</f>
        <v>26.605</v>
      </c>
      <c r="AC245" s="68">
        <f>'Table 3.2 DomesticBank'!BA23</f>
        <v>26.975999999999999</v>
      </c>
      <c r="AD245" s="68">
        <f>'Table 3.2 DomesticBank'!BE23</f>
        <v>24.835000000000001</v>
      </c>
      <c r="AE245" s="68">
        <f>'Table 3.2 DomesticBank'!BI23</f>
        <v>24.835000000000001</v>
      </c>
      <c r="AF245" s="68">
        <f>'Table 3.2 DomesticBank'!BM23</f>
        <v>23.710999999999999</v>
      </c>
      <c r="AG245" s="68">
        <f>'Table 3.2 DomesticBank'!BQ23</f>
        <v>22.399000000000001</v>
      </c>
      <c r="AH245" s="68">
        <f>'Table 3.2 DomesticBank'!BU23</f>
        <v>22.305</v>
      </c>
      <c r="AI245" s="68">
        <f>'Table 3.2 DomesticBank'!BY23</f>
        <v>22.091999999999999</v>
      </c>
      <c r="AJ245" s="68">
        <f>'Table 3.2 DomesticBank'!CC23</f>
        <v>23.582000000000001</v>
      </c>
      <c r="AL245" t="s">
        <v>21</v>
      </c>
      <c r="AM245" s="35">
        <f>IF(ISNUMBER(B245/B$23),B245/B$23,"…")</f>
        <v>0.15056479672084264</v>
      </c>
      <c r="AN245" s="35">
        <f t="shared" ref="AN245" si="4596">IF(ISNUMBER(C245/C$23),C245/C$23,"…")</f>
        <v>0.15585687931879058</v>
      </c>
      <c r="AO245" s="35">
        <f t="shared" ref="AO245" si="4597">IF(ISNUMBER(D245/D$23),D245/D$23,"…")</f>
        <v>0.17071408724645734</v>
      </c>
      <c r="AP245" s="35">
        <f t="shared" ref="AP245" si="4598">IF(ISNUMBER(E245/E$23),E245/E$23,"…")</f>
        <v>0.13642920985369983</v>
      </c>
      <c r="AQ245" s="35">
        <f t="shared" ref="AQ245" si="4599">IF(ISNUMBER(F245/F$23),F245/F$23,"…")</f>
        <v>0.16310875939469516</v>
      </c>
      <c r="AR245" s="35">
        <f t="shared" ref="AR245" si="4600">IF(ISNUMBER(G245/G$23),G245/G$23,"…")</f>
        <v>0.15292890147562976</v>
      </c>
      <c r="AS245" s="35">
        <f t="shared" ref="AS245" si="4601">IF(ISNUMBER(H245/H$23),H245/H$23,"…")</f>
        <v>0.1379795969436152</v>
      </c>
      <c r="AT245" s="35">
        <f t="shared" ref="AT245" si="4602">IF(ISNUMBER(I245/I$23),I245/I$23,"…")</f>
        <v>0.13104681350434258</v>
      </c>
      <c r="AU245" s="35">
        <f t="shared" ref="AU245" si="4603">IF(ISNUMBER(J245/J$23),J245/J$23,"…")</f>
        <v>0.12291866400642604</v>
      </c>
      <c r="AV245" s="35">
        <f t="shared" ref="AV245" si="4604">IF(ISNUMBER(K245/K$23),K245/K$23,"…")</f>
        <v>0.10797274193936768</v>
      </c>
      <c r="AW245" s="35">
        <f t="shared" ref="AW245" si="4605">IF(ISNUMBER(L245/L$23),L245/L$23,"…")</f>
        <v>0.11583632648779342</v>
      </c>
      <c r="AX245" s="35">
        <f t="shared" ref="AX245" si="4606">IF(ISNUMBER(M245/M$23),M245/M$23,"…")</f>
        <v>0.13284233231959114</v>
      </c>
      <c r="AY245" s="35">
        <f t="shared" ref="AY245" si="4607">IF(ISNUMBER(N245/N$23),N245/N$23,"…")</f>
        <v>0.12768339580392349</v>
      </c>
      <c r="AZ245" s="35">
        <f t="shared" ref="AZ245" si="4608">IF(ISNUMBER(O245/O$23),O245/O$23,"…")</f>
        <v>0.11551641731821913</v>
      </c>
      <c r="BA245" s="35">
        <f t="shared" ref="BA245" si="4609">IF(ISNUMBER(P245/P$23),P245/P$23,"…")</f>
        <v>0.10840993459430794</v>
      </c>
      <c r="BB245" s="35">
        <f t="shared" ref="BB245" si="4610">IF(ISNUMBER(Q245/Q$23),Q245/Q$23,"…")</f>
        <v>0.10656769053268607</v>
      </c>
      <c r="BC245" s="35">
        <f t="shared" ref="BC245" si="4611">IF(ISNUMBER(R245/R$23),R245/R$23,"…")</f>
        <v>9.4496618169432139E-2</v>
      </c>
      <c r="BD245" s="35">
        <f t="shared" ref="BD245" si="4612">IF(ISNUMBER(S245/S$23),S245/S$23,"…")</f>
        <v>0.10017220636455851</v>
      </c>
      <c r="BE245" s="35">
        <f t="shared" ref="BE245" si="4613">IF(ISNUMBER(T245/T$23),T245/T$23,"…")</f>
        <v>9.8735155541683384E-2</v>
      </c>
      <c r="BF245" s="35">
        <f t="shared" ref="BF245" si="4614">IF(ISNUMBER(U245/U$23),U245/U$23,"…")</f>
        <v>9.2186715743684117E-2</v>
      </c>
      <c r="BG245" s="35">
        <f t="shared" ref="BG245" si="4615">IF(ISNUMBER(V245/V$23),V245/V$23,"…")</f>
        <v>9.9135109990858894E-2</v>
      </c>
      <c r="BH245" s="35">
        <f t="shared" ref="BH245" si="4616">IF(ISNUMBER(W245/W$23),W245/W$23,"…")</f>
        <v>0.10857719254004627</v>
      </c>
      <c r="BI245" s="35">
        <f t="shared" ref="BI245" si="4617">IF(ISNUMBER(X245/X$23),X245/X$23,"…")</f>
        <v>0.10271501698954148</v>
      </c>
      <c r="BJ245" s="35">
        <f t="shared" ref="BJ245" si="4618">IF(ISNUMBER(Y245/Y$23),Y245/Y$23,"…")</f>
        <v>0.10220981252493019</v>
      </c>
      <c r="BK245" s="35">
        <f t="shared" ref="BK245" si="4619">IF(ISNUMBER(Z245/Z$23),Z245/Z$23,"…")</f>
        <v>0.1369366819208773</v>
      </c>
      <c r="BL245" s="35">
        <f t="shared" ref="BL245" si="4620">IF(ISNUMBER(AA245/AA$23),AA245/AA$23,"…")</f>
        <v>0.14892199519292368</v>
      </c>
      <c r="BM245" s="35">
        <f t="shared" ref="BM245" si="4621">IF(ISNUMBER(AB245/AB$23),AB245/AB$23,"…")</f>
        <v>0.13824513634852012</v>
      </c>
      <c r="BN245" s="35">
        <f t="shared" ref="BN245" si="4622">IF(ISNUMBER(AC245/AC$23),AC245/AC$23,"…")</f>
        <v>0.14363681864893216</v>
      </c>
      <c r="BO245" s="35">
        <f t="shared" ref="BO245" si="4623">IF(ISNUMBER(AD245/AD$23),AD245/AD$23,"…")</f>
        <v>0.12929710480692638</v>
      </c>
      <c r="BP245" s="35">
        <f t="shared" ref="BP245:BU245" si="4624">IF(ISNUMBER(AE245/AE$23),AE245/AE$23,"…")</f>
        <v>0.13391749797789163</v>
      </c>
      <c r="BQ245" s="35">
        <f t="shared" si="4624"/>
        <v>0.12699237328077467</v>
      </c>
      <c r="BR245" s="35">
        <f t="shared" si="4624"/>
        <v>0.11343735598130227</v>
      </c>
      <c r="BS245" s="35">
        <f t="shared" si="4624"/>
        <v>0.11132794952933307</v>
      </c>
      <c r="BT245" s="35">
        <f t="shared" si="4624"/>
        <v>0.11434309138337956</v>
      </c>
      <c r="BU245" s="35">
        <f t="shared" si="4624"/>
        <v>0.1178493076065826</v>
      </c>
    </row>
    <row r="246" spans="1:73">
      <c r="A246" s="34" t="s">
        <v>22</v>
      </c>
      <c r="B246" s="1" t="s">
        <v>212</v>
      </c>
      <c r="C246" s="1" t="s">
        <v>212</v>
      </c>
      <c r="D246" s="1" t="s">
        <v>212</v>
      </c>
      <c r="E246" s="1" t="s">
        <v>212</v>
      </c>
      <c r="F246" s="1" t="s">
        <v>212</v>
      </c>
      <c r="G246" s="1" t="s">
        <v>212</v>
      </c>
      <c r="H246" s="1" t="s">
        <v>212</v>
      </c>
      <c r="I246" s="1" t="s">
        <v>212</v>
      </c>
      <c r="J246" s="1" t="s">
        <v>212</v>
      </c>
      <c r="K246" s="1">
        <v>26.765000000000001</v>
      </c>
      <c r="L246" s="1">
        <v>20.055</v>
      </c>
      <c r="M246" s="1">
        <v>21.251000000000001</v>
      </c>
      <c r="N246" s="1">
        <v>17.760999999999999</v>
      </c>
      <c r="O246" s="1">
        <v>25.196999999999999</v>
      </c>
      <c r="P246" s="1">
        <v>21.699000000000002</v>
      </c>
      <c r="Q246" s="68">
        <f>'Table 3.2 DomesticBank'!E24</f>
        <v>29.873000000000001</v>
      </c>
      <c r="R246" s="68">
        <f>'Table 3.2 DomesticBank'!I24</f>
        <v>30.553999999999998</v>
      </c>
      <c r="S246" s="68">
        <f>'Table 3.2 DomesticBank'!M24</f>
        <v>19.084</v>
      </c>
      <c r="T246" s="68">
        <f>'Table 3.2 DomesticBank'!Q24</f>
        <v>16.041</v>
      </c>
      <c r="U246" s="68">
        <f>'Table 3.2 DomesticBank'!U24</f>
        <v>28.984000000000002</v>
      </c>
      <c r="V246" s="68">
        <f>'Table 3.2 DomesticBank'!Y24</f>
        <v>71.08</v>
      </c>
      <c r="W246" s="68">
        <f>'Table 3.2 DomesticBank'!AC24</f>
        <v>101.157</v>
      </c>
      <c r="X246" s="68">
        <f>'Table 3.2 DomesticBank'!AG24</f>
        <v>132.851</v>
      </c>
      <c r="Y246" s="68">
        <f>'Table 3.2 DomesticBank'!AK24</f>
        <v>108.27500000000001</v>
      </c>
      <c r="Z246" s="68">
        <f>'Table 3.2 DomesticBank'!AO24</f>
        <v>135.79300000000001</v>
      </c>
      <c r="AA246" s="68">
        <f>'Table 3.2 DomesticBank'!AS24</f>
        <v>157.26900000000001</v>
      </c>
      <c r="AB246" s="68">
        <f>'Table 3.2 DomesticBank'!AW24</f>
        <v>155.59899999999999</v>
      </c>
      <c r="AC246" s="68">
        <f>'Table 3.2 DomesticBank'!BA24</f>
        <v>168.64599999999999</v>
      </c>
      <c r="AD246" s="68">
        <f>'Table 3.2 DomesticBank'!BE24</f>
        <v>150.52500000000001</v>
      </c>
      <c r="AE246" s="68">
        <f>'Table 3.2 DomesticBank'!BI24</f>
        <v>137.20699999999999</v>
      </c>
      <c r="AF246" s="68">
        <f>'Table 3.2 DomesticBank'!BM24</f>
        <v>144.018</v>
      </c>
      <c r="AG246" s="68">
        <f>'Table 3.2 DomesticBank'!BQ24</f>
        <v>117.791</v>
      </c>
      <c r="AH246" s="68">
        <f>'Table 3.2 DomesticBank'!BU24</f>
        <v>107.59099999999999</v>
      </c>
      <c r="AI246" s="68">
        <f>'Table 3.2 DomesticBank'!BY24</f>
        <v>93.629000000000005</v>
      </c>
      <c r="AJ246" s="68">
        <f>'Table 3.2 DomesticBank'!CC24</f>
        <v>132.63900000000001</v>
      </c>
      <c r="AL246" s="34" t="s">
        <v>22</v>
      </c>
      <c r="AM246" s="35" t="str">
        <f>IF(ISNUMBER(B246/B$24),B246/B$24,"…")</f>
        <v>…</v>
      </c>
      <c r="AN246" s="35" t="str">
        <f t="shared" ref="AN246" si="4625">IF(ISNUMBER(C246/C$24),C246/C$24,"…")</f>
        <v>…</v>
      </c>
      <c r="AO246" s="35" t="str">
        <f t="shared" ref="AO246" si="4626">IF(ISNUMBER(D246/D$24),D246/D$24,"…")</f>
        <v>…</v>
      </c>
      <c r="AP246" s="35" t="str">
        <f t="shared" ref="AP246" si="4627">IF(ISNUMBER(E246/E$24),E246/E$24,"…")</f>
        <v>…</v>
      </c>
      <c r="AQ246" s="35" t="str">
        <f t="shared" ref="AQ246" si="4628">IF(ISNUMBER(F246/F$24),F246/F$24,"…")</f>
        <v>…</v>
      </c>
      <c r="AR246" s="35" t="str">
        <f t="shared" ref="AR246" si="4629">IF(ISNUMBER(G246/G$24),G246/G$24,"…")</f>
        <v>…</v>
      </c>
      <c r="AS246" s="35" t="str">
        <f t="shared" ref="AS246" si="4630">IF(ISNUMBER(H246/H$24),H246/H$24,"…")</f>
        <v>…</v>
      </c>
      <c r="AT246" s="35" t="str">
        <f t="shared" ref="AT246" si="4631">IF(ISNUMBER(I246/I$24),I246/I$24,"…")</f>
        <v>…</v>
      </c>
      <c r="AU246" s="35" t="str">
        <f t="shared" ref="AU246" si="4632">IF(ISNUMBER(J246/J$24),J246/J$24,"…")</f>
        <v>…</v>
      </c>
      <c r="AV246" s="35">
        <f t="shared" ref="AV246" si="4633">IF(ISNUMBER(K246/K$24),K246/K$24,"…")</f>
        <v>6.3868221234841302E-2</v>
      </c>
      <c r="AW246" s="35">
        <f t="shared" ref="AW246" si="4634">IF(ISNUMBER(L246/L$24),L246/L$24,"…")</f>
        <v>4.75717193185538E-2</v>
      </c>
      <c r="AX246" s="35">
        <f t="shared" ref="AX246" si="4635">IF(ISNUMBER(M246/M$24),M246/M$24,"…")</f>
        <v>5.1228707940196613E-2</v>
      </c>
      <c r="AY246" s="35">
        <f t="shared" ref="AY246" si="4636">IF(ISNUMBER(N246/N$24),N246/N$24,"…")</f>
        <v>4.4329024641656452E-2</v>
      </c>
      <c r="AZ246" s="35">
        <f t="shared" ref="AZ246" si="4637">IF(ISNUMBER(O246/O$24),O246/O$24,"…")</f>
        <v>5.9683073570514944E-2</v>
      </c>
      <c r="BA246" s="35">
        <f t="shared" ref="BA246" si="4638">IF(ISNUMBER(P246/P$24),P246/P$24,"…")</f>
        <v>4.6905600830072849E-2</v>
      </c>
      <c r="BB246" s="35">
        <f t="shared" ref="BB246" si="4639">IF(ISNUMBER(Q246/Q$24),Q246/Q$24,"…")</f>
        <v>5.674638603423058E-2</v>
      </c>
      <c r="BC246" s="35">
        <f t="shared" ref="BC246" si="4640">IF(ISNUMBER(R246/R$24),R246/R$24,"…")</f>
        <v>5.3277023433590288E-2</v>
      </c>
      <c r="BD246" s="35">
        <f t="shared" ref="BD246" si="4641">IF(ISNUMBER(S246/S$24),S246/S$24,"…")</f>
        <v>3.0824694644281989E-2</v>
      </c>
      <c r="BE246" s="35">
        <f t="shared" ref="BE246" si="4642">IF(ISNUMBER(T246/T$24),T246/T$24,"…")</f>
        <v>2.4053802783109406E-2</v>
      </c>
      <c r="BF246" s="35">
        <f t="shared" ref="BF246" si="4643">IF(ISNUMBER(U246/U$24),U246/U$24,"…")</f>
        <v>3.5783378704543914E-2</v>
      </c>
      <c r="BG246" s="35">
        <f t="shared" ref="BG246" si="4644">IF(ISNUMBER(V246/V$24),V246/V$24,"…")</f>
        <v>7.0697877969574455E-2</v>
      </c>
      <c r="BH246" s="35">
        <f t="shared" ref="BH246" si="4645">IF(ISNUMBER(W246/W$24),W246/W$24,"…")</f>
        <v>8.2898450483998382E-2</v>
      </c>
      <c r="BI246" s="35">
        <f t="shared" ref="BI246" si="4646">IF(ISNUMBER(X246/X$24),X246/X$24,"…")</f>
        <v>9.8134462037355069E-2</v>
      </c>
      <c r="BJ246" s="35">
        <f t="shared" ref="BJ246" si="4647">IF(ISNUMBER(Y246/Y$24),Y246/Y$24,"…")</f>
        <v>7.4786346924383434E-2</v>
      </c>
      <c r="BK246" s="35">
        <f t="shared" ref="BK246" si="4648">IF(ISNUMBER(Z246/Z$24),Z246/Z$24,"…")</f>
        <v>8.9350020759488002E-2</v>
      </c>
      <c r="BL246" s="35">
        <f t="shared" ref="BL246" si="4649">IF(ISNUMBER(AA246/AA$24),AA246/AA$24,"…")</f>
        <v>9.6951318748520476E-2</v>
      </c>
      <c r="BM246" s="35">
        <f t="shared" ref="BM246" si="4650">IF(ISNUMBER(AB246/AB$24),AB246/AB$24,"…")</f>
        <v>9.240273599370992E-2</v>
      </c>
      <c r="BN246" s="35">
        <f t="shared" ref="BN246" si="4651">IF(ISNUMBER(AC246/AC$24),AC246/AC$24,"…")</f>
        <v>9.6415091535051553E-2</v>
      </c>
      <c r="BO246" s="35">
        <f t="shared" ref="BO246" si="4652">IF(ISNUMBER(AD246/AD$24),AD246/AD$24,"…")</f>
        <v>8.3347776036040128E-2</v>
      </c>
      <c r="BP246" s="35">
        <f t="shared" ref="BP246:BU246" si="4653">IF(ISNUMBER(AE246/AE$24),AE246/AE$24,"…")</f>
        <v>7.3830317314263261E-2</v>
      </c>
      <c r="BQ246" s="35">
        <f t="shared" si="4653"/>
        <v>7.5263624932976711E-2</v>
      </c>
      <c r="BR246" s="35">
        <f t="shared" si="4653"/>
        <v>5.2908101756611321E-2</v>
      </c>
      <c r="BS246" s="35">
        <f t="shared" si="4653"/>
        <v>4.4777976715169095E-2</v>
      </c>
      <c r="BT246" s="35">
        <f t="shared" si="4653"/>
        <v>3.7201324370167266E-2</v>
      </c>
      <c r="BU246" s="35">
        <f t="shared" si="4653"/>
        <v>4.8748620389675833E-2</v>
      </c>
    </row>
    <row r="247" spans="1:73">
      <c r="A247" s="34" t="s">
        <v>23</v>
      </c>
      <c r="B247" s="1">
        <v>218.09299999999999</v>
      </c>
      <c r="C247" s="1">
        <v>251.21600000000001</v>
      </c>
      <c r="D247" s="1">
        <v>350.06299999999999</v>
      </c>
      <c r="E247" s="1">
        <v>421.76900000000001</v>
      </c>
      <c r="F247" s="1">
        <v>448.09300000000002</v>
      </c>
      <c r="G247" s="1">
        <v>402.61599999999999</v>
      </c>
      <c r="H247" s="1">
        <v>383.27800000000002</v>
      </c>
      <c r="I247" s="1">
        <v>384.63799999999998</v>
      </c>
      <c r="J247" s="1">
        <v>384.48700000000002</v>
      </c>
      <c r="K247" s="1">
        <v>346.625</v>
      </c>
      <c r="L247" s="1">
        <v>346.34100000000001</v>
      </c>
      <c r="M247" s="1">
        <v>294.55</v>
      </c>
      <c r="N247" s="1">
        <v>322.75799999999998</v>
      </c>
      <c r="O247" s="1">
        <v>367.642</v>
      </c>
      <c r="P247" s="1">
        <v>285.572</v>
      </c>
      <c r="Q247" s="68">
        <f>'Table 3.2 DomesticBank'!E25</f>
        <v>228.48</v>
      </c>
      <c r="R247" s="68">
        <f>'Table 3.2 DomesticBank'!I25</f>
        <v>206.708</v>
      </c>
      <c r="S247" s="68">
        <f>'Table 3.2 DomesticBank'!M25</f>
        <v>197.00800000000001</v>
      </c>
      <c r="T247" s="68">
        <f>'Table 3.2 DomesticBank'!Q25</f>
        <v>304.73599999999999</v>
      </c>
      <c r="U247" s="68">
        <f>'Table 3.2 DomesticBank'!U25</f>
        <v>693.30399999999997</v>
      </c>
      <c r="V247" s="68">
        <f>'Table 3.2 DomesticBank'!Y25</f>
        <v>611.779</v>
      </c>
      <c r="W247" s="68">
        <f>'Table 3.2 DomesticBank'!AC25</f>
        <v>680.18200000000002</v>
      </c>
      <c r="X247" s="68">
        <f>'Table 3.2 DomesticBank'!AG25</f>
        <v>749.76499999999999</v>
      </c>
      <c r="Y247" s="68">
        <f>'Table 3.2 DomesticBank'!AK25</f>
        <v>852.58299999999997</v>
      </c>
      <c r="Z247" s="68">
        <f>'Table 3.2 DomesticBank'!AO25</f>
        <v>852.673</v>
      </c>
      <c r="AA247" s="68">
        <f>'Table 3.2 DomesticBank'!AS25</f>
        <v>987.62599999999998</v>
      </c>
      <c r="AB247" s="68">
        <f>'Table 3.2 DomesticBank'!AW25</f>
        <v>1067.5229999999999</v>
      </c>
      <c r="AC247" s="68">
        <f>'Table 3.2 DomesticBank'!BA25</f>
        <v>1505.07</v>
      </c>
      <c r="AD247" s="68">
        <f>'Table 3.2 DomesticBank'!BE25</f>
        <v>1372.2170000000001</v>
      </c>
      <c r="AE247" s="68">
        <f>'Table 3.2 DomesticBank'!BI25</f>
        <v>1681.742</v>
      </c>
      <c r="AF247" s="68">
        <f>'Table 3.2 DomesticBank'!BM25</f>
        <v>2001.913</v>
      </c>
      <c r="AG247" s="68">
        <f>'Table 3.2 DomesticBank'!BQ25</f>
        <v>3669.5250000000001</v>
      </c>
      <c r="AH247" s="68">
        <f>'Table 3.2 DomesticBank'!BU25</f>
        <v>3456.0239999999999</v>
      </c>
      <c r="AI247" s="68">
        <f>'Table 3.2 DomesticBank'!BY25</f>
        <v>2644.2849999999999</v>
      </c>
      <c r="AJ247" s="68">
        <f>'Table 3.2 DomesticBank'!CC25</f>
        <v>3783.9290000000001</v>
      </c>
      <c r="AL247" s="34" t="s">
        <v>23</v>
      </c>
      <c r="AM247" s="35">
        <f>IF(ISNUMBER(B247/B$25),B247/B$25,"…")</f>
        <v>6.9957321777120565E-2</v>
      </c>
      <c r="AN247" s="35">
        <f t="shared" ref="AN247" si="4654">IF(ISNUMBER(C247/C$25),C247/C$25,"…")</f>
        <v>7.3829298254894704E-2</v>
      </c>
      <c r="AO247" s="35">
        <f t="shared" ref="AO247" si="4655">IF(ISNUMBER(D247/D$25),D247/D$25,"…")</f>
        <v>9.248501616082945E-2</v>
      </c>
      <c r="AP247" s="35">
        <f t="shared" ref="AP247" si="4656">IF(ISNUMBER(E247/E$25),E247/E$25,"…")</f>
        <v>0.10128464204966386</v>
      </c>
      <c r="AQ247" s="35">
        <f t="shared" ref="AQ247" si="4657">IF(ISNUMBER(F247/F$25),F247/F$25,"…")</f>
        <v>9.9246019687386777E-2</v>
      </c>
      <c r="AR247" s="35">
        <f t="shared" ref="AR247" si="4658">IF(ISNUMBER(G247/G$25),G247/G$25,"…")</f>
        <v>8.5424535217549141E-2</v>
      </c>
      <c r="AS247" s="35">
        <f t="shared" ref="AS247" si="4659">IF(ISNUMBER(H247/H$25),H247/H$25,"…")</f>
        <v>7.805889599689457E-2</v>
      </c>
      <c r="AT247" s="35">
        <f t="shared" ref="AT247" si="4660">IF(ISNUMBER(I247/I$25),I247/I$25,"…")</f>
        <v>7.513172634517136E-2</v>
      </c>
      <c r="AU247" s="35">
        <f t="shared" ref="AU247" si="4661">IF(ISNUMBER(J247/J$25),J247/J$25,"…")</f>
        <v>7.3268164068306163E-2</v>
      </c>
      <c r="AV247" s="35">
        <f t="shared" ref="AV247" si="4662">IF(ISNUMBER(K247/K$25),K247/K$25,"…")</f>
        <v>6.590373918755639E-2</v>
      </c>
      <c r="AW247" s="35">
        <f t="shared" ref="AW247" si="4663">IF(ISNUMBER(L247/L$25),L247/L$25,"…")</f>
        <v>6.6042423849495255E-2</v>
      </c>
      <c r="AX247" s="35">
        <f t="shared" ref="AX247" si="4664">IF(ISNUMBER(M247/M$25),M247/M$25,"…")</f>
        <v>5.9129892243274293E-2</v>
      </c>
      <c r="AY247" s="35">
        <f t="shared" ref="AY247" si="4665">IF(ISNUMBER(N247/N$25),N247/N$25,"…")</f>
        <v>6.2995374858568876E-2</v>
      </c>
      <c r="AZ247" s="35">
        <f t="shared" ref="AZ247" si="4666">IF(ISNUMBER(O247/O$25),O247/O$25,"…")</f>
        <v>6.6562730107196114E-2</v>
      </c>
      <c r="BA247" s="35">
        <f t="shared" ref="BA247" si="4667">IF(ISNUMBER(P247/P$25),P247/P$25,"…")</f>
        <v>4.7225432264218464E-2</v>
      </c>
      <c r="BB247" s="35">
        <f t="shared" ref="BB247" si="4668">IF(ISNUMBER(Q247/Q$25),Q247/Q$25,"…")</f>
        <v>3.1119891123966348E-2</v>
      </c>
      <c r="BC247" s="35">
        <f t="shared" ref="BC247" si="4669">IF(ISNUMBER(R247/R$25),R247/R$25,"…")</f>
        <v>2.6811958422967894E-2</v>
      </c>
      <c r="BD247" s="35">
        <f t="shared" ref="BD247" si="4670">IF(ISNUMBER(S247/S$25),S247/S$25,"…")</f>
        <v>2.4683404342223384E-2</v>
      </c>
      <c r="BE247" s="35">
        <f t="shared" ref="BE247" si="4671">IF(ISNUMBER(T247/T$25),T247/T$25,"…")</f>
        <v>3.6503810466144232E-2</v>
      </c>
      <c r="BF247" s="35">
        <f t="shared" ref="BF247" si="4672">IF(ISNUMBER(U247/U$25),U247/U$25,"…")</f>
        <v>7.1043420262392895E-2</v>
      </c>
      <c r="BG247" s="35">
        <f t="shared" ref="BG247" si="4673">IF(ISNUMBER(V247/V$25),V247/V$25,"…")</f>
        <v>5.367758475918398E-2</v>
      </c>
      <c r="BH247" s="35">
        <f t="shared" ref="BH247" si="4674">IF(ISNUMBER(W247/W$25),W247/W$25,"…")</f>
        <v>5.1885427658380417E-2</v>
      </c>
      <c r="BI247" s="35">
        <f t="shared" ref="BI247" si="4675">IF(ISNUMBER(X247/X$25),X247/X$25,"…")</f>
        <v>5.2640831856646239E-2</v>
      </c>
      <c r="BJ247" s="35">
        <f t="shared" ref="BJ247" si="4676">IF(ISNUMBER(Y247/Y$25),Y247/Y$25,"…")</f>
        <v>5.5327582680239393E-2</v>
      </c>
      <c r="BK247" s="35">
        <f t="shared" ref="BK247" si="4677">IF(ISNUMBER(Z247/Z$25),Z247/Z$25,"…")</f>
        <v>5.2616269006431828E-2</v>
      </c>
      <c r="BL247" s="35">
        <f t="shared" ref="BL247" si="4678">IF(ISNUMBER(AA247/AA$25),AA247/AA$25,"…")</f>
        <v>5.8430353307969612E-2</v>
      </c>
      <c r="BM247" s="35">
        <f t="shared" ref="BM247" si="4679">IF(ISNUMBER(AB247/AB$25),AB247/AB$25,"…")</f>
        <v>6.0535924475930383E-2</v>
      </c>
      <c r="BN247" s="35">
        <f t="shared" ref="BN247" si="4680">IF(ISNUMBER(AC247/AC$25),AC247/AC$25,"…")</f>
        <v>8.1597572549879815E-2</v>
      </c>
      <c r="BO247" s="35">
        <f t="shared" ref="BO247" si="4681">IF(ISNUMBER(AD247/AD$25),AD247/AD$25,"…")</f>
        <v>7.2129007244454812E-2</v>
      </c>
      <c r="BP247" s="35">
        <f t="shared" ref="BP247:BU247" si="4682">IF(ISNUMBER(AE247/AE$25),AE247/AE$25,"…")</f>
        <v>8.2990263334157266E-2</v>
      </c>
      <c r="BQ247" s="35">
        <f t="shared" si="4682"/>
        <v>9.3732997865117129E-2</v>
      </c>
      <c r="BR247" s="35">
        <f t="shared" si="4682"/>
        <v>0.14272264727140233</v>
      </c>
      <c r="BS247" s="35">
        <f t="shared" si="4682"/>
        <v>0.12738618449659714</v>
      </c>
      <c r="BT247" s="35">
        <f t="shared" si="4682"/>
        <v>9.2785064983072929E-2</v>
      </c>
      <c r="BU247" s="35">
        <f t="shared" si="4682"/>
        <v>0.12197272536825962</v>
      </c>
    </row>
    <row r="248" spans="1:73">
      <c r="A248" s="34" t="s">
        <v>145</v>
      </c>
      <c r="B248" s="1" t="s">
        <v>212</v>
      </c>
      <c r="C248" s="1" t="s">
        <v>212</v>
      </c>
      <c r="D248" s="1" t="s">
        <v>212</v>
      </c>
      <c r="E248" s="1" t="s">
        <v>212</v>
      </c>
      <c r="F248" s="1" t="s">
        <v>212</v>
      </c>
      <c r="G248" s="1" t="s">
        <v>212</v>
      </c>
      <c r="H248" s="1">
        <v>0.46400000000000002</v>
      </c>
      <c r="I248" s="1">
        <v>0.55200000000000005</v>
      </c>
      <c r="J248" s="1">
        <v>0.53600000000000003</v>
      </c>
      <c r="K248" s="1">
        <v>1.534</v>
      </c>
      <c r="L248" s="1">
        <v>1.8260000000000001</v>
      </c>
      <c r="M248" s="1">
        <v>1.6319999999999999</v>
      </c>
      <c r="N248" s="1">
        <v>2.4340000000000002</v>
      </c>
      <c r="O248" s="1">
        <v>2.39</v>
      </c>
      <c r="P248" s="1">
        <v>3.153</v>
      </c>
      <c r="Q248" s="1">
        <v>2.895</v>
      </c>
      <c r="R248" s="1">
        <v>3.198</v>
      </c>
      <c r="S248" s="1">
        <v>3.4350000000000001</v>
      </c>
      <c r="T248" s="1">
        <v>3.476</v>
      </c>
      <c r="U248" s="1">
        <v>2.593</v>
      </c>
      <c r="V248" s="1">
        <v>2.6190000000000002</v>
      </c>
      <c r="W248" s="1">
        <v>2.6160000000000001</v>
      </c>
      <c r="X248" s="1">
        <v>3.645</v>
      </c>
      <c r="Y248" s="1">
        <v>4.9359999999999999</v>
      </c>
      <c r="Z248" s="1">
        <v>5.0510000000000002</v>
      </c>
      <c r="AA248" s="1">
        <v>2.9590000000000001</v>
      </c>
      <c r="AB248" s="1">
        <v>2.278</v>
      </c>
      <c r="AC248" s="1">
        <v>1.7789999999999999</v>
      </c>
      <c r="AD248" s="1">
        <v>1.7629999999999999</v>
      </c>
      <c r="AE248" s="1">
        <v>4.3920000000000003</v>
      </c>
      <c r="AF248" s="1">
        <v>3.5459999999999998</v>
      </c>
      <c r="AG248" s="1">
        <v>4.0389999999999997</v>
      </c>
      <c r="AH248" s="1">
        <v>2.2290000000000001</v>
      </c>
      <c r="AI248" s="1">
        <v>1.3640000000000001</v>
      </c>
      <c r="AJ248" s="1">
        <v>0.75800000000000001</v>
      </c>
      <c r="AL248" s="34" t="s">
        <v>145</v>
      </c>
      <c r="AM248" s="35" t="str">
        <f>IF(ISNUMBER(B248/B$26),B248/B$26,"…")</f>
        <v>…</v>
      </c>
      <c r="AN248" s="35" t="str">
        <f t="shared" ref="AN248" si="4683">IF(ISNUMBER(C248/C$26),C248/C$26,"…")</f>
        <v>…</v>
      </c>
      <c r="AO248" s="35" t="str">
        <f t="shared" ref="AO248" si="4684">IF(ISNUMBER(D248/D$26),D248/D$26,"…")</f>
        <v>…</v>
      </c>
      <c r="AP248" s="35" t="str">
        <f t="shared" ref="AP248" si="4685">IF(ISNUMBER(E248/E$26),E248/E$26,"…")</f>
        <v>…</v>
      </c>
      <c r="AQ248" s="35" t="str">
        <f t="shared" ref="AQ248" si="4686">IF(ISNUMBER(F248/F$26),F248/F$26,"…")</f>
        <v>…</v>
      </c>
      <c r="AR248" s="35" t="str">
        <f t="shared" ref="AR248" si="4687">IF(ISNUMBER(G248/G$26),G248/G$26,"…")</f>
        <v>…</v>
      </c>
      <c r="AS248" s="35">
        <f t="shared" ref="AS248" si="4688">IF(ISNUMBER(H248/H$26),H248/H$26,"…")</f>
        <v>0.12433011789924973</v>
      </c>
      <c r="AT248" s="35">
        <f t="shared" ref="AT248" si="4689">IF(ISNUMBER(I248/I$26),I248/I$26,"…")</f>
        <v>0.13646477132262053</v>
      </c>
      <c r="AU248" s="35">
        <f t="shared" ref="AU248" si="4690">IF(ISNUMBER(J248/J$26),J248/J$26,"…")</f>
        <v>0.11569177638679043</v>
      </c>
      <c r="AV248" s="35">
        <f t="shared" ref="AV248" si="4691">IF(ISNUMBER(K248/K$26),K248/K$26,"…")</f>
        <v>0.29838552810737212</v>
      </c>
      <c r="AW248" s="35">
        <f t="shared" ref="AW248" si="4692">IF(ISNUMBER(L248/L$26),L248/L$26,"…")</f>
        <v>0.32706430234640876</v>
      </c>
      <c r="AX248" s="35">
        <f t="shared" ref="AX248" si="4693">IF(ISNUMBER(M248/M$26),M248/M$26,"…")</f>
        <v>0.26740947075208915</v>
      </c>
      <c r="AY248" s="35">
        <f t="shared" ref="AY248" si="4694">IF(ISNUMBER(N248/N$26),N248/N$26,"…")</f>
        <v>0.36080640379484141</v>
      </c>
      <c r="AZ248" s="35">
        <f t="shared" ref="AZ248" si="4695">IF(ISNUMBER(O248/O$26),O248/O$26,"…")</f>
        <v>0.32162562239267933</v>
      </c>
      <c r="BA248" s="35">
        <f t="shared" ref="BA248" si="4696">IF(ISNUMBER(P248/P$26),P248/P$26,"…")</f>
        <v>0.38075111701485326</v>
      </c>
      <c r="BB248" s="35">
        <f t="shared" ref="BB248" si="4697">IF(ISNUMBER(Q248/Q$26),Q248/Q$26,"…")</f>
        <v>0.31604803493449779</v>
      </c>
      <c r="BC248" s="35">
        <f t="shared" ref="BC248" si="4698">IF(ISNUMBER(R248/R$26),R248/R$26,"…")</f>
        <v>0.32975871313672922</v>
      </c>
      <c r="BD248" s="35">
        <f t="shared" ref="BD248" si="4699">IF(ISNUMBER(S248/S$26),S248/S$26,"…")</f>
        <v>0.35350416795307193</v>
      </c>
      <c r="BE248" s="35">
        <f t="shared" ref="BE248" si="4700">IF(ISNUMBER(T248/T$26),T248/T$26,"…")</f>
        <v>0.36234754508495776</v>
      </c>
      <c r="BF248" s="35">
        <f t="shared" ref="BF248" si="4701">IF(ISNUMBER(U248/U$26),U248/U$26,"…")</f>
        <v>0.29465909090909087</v>
      </c>
      <c r="BG248" s="35">
        <f t="shared" ref="BG248" si="4702">IF(ISNUMBER(V248/V$26),V248/V$26,"…")</f>
        <v>0.24670308967596083</v>
      </c>
      <c r="BH248" s="35">
        <f t="shared" ref="BH248" si="4703">IF(ISNUMBER(W248/W$26),W248/W$26,"…")</f>
        <v>0.22663085852897863</v>
      </c>
      <c r="BI248" s="35">
        <f t="shared" ref="BI248" si="4704">IF(ISNUMBER(X248/X$26),X248/X$26,"…")</f>
        <v>0.26551573426573427</v>
      </c>
      <c r="BJ248" s="35">
        <f t="shared" ref="BJ248" si="4705">IF(ISNUMBER(Y248/Y$26),Y248/Y$26,"…")</f>
        <v>0.30282208588957055</v>
      </c>
      <c r="BK248" s="35">
        <f t="shared" ref="BK248" si="4706">IF(ISNUMBER(Z248/Z$26),Z248/Z$26,"…")</f>
        <v>0.26044137362070746</v>
      </c>
      <c r="BL248" s="35">
        <f t="shared" ref="BL248" si="4707">IF(ISNUMBER(AA248/AA$26),AA248/AA$26,"…")</f>
        <v>0.15015731249365677</v>
      </c>
      <c r="BM248" s="35">
        <f t="shared" ref="BM248" si="4708">IF(ISNUMBER(AB248/AB$26),AB248/AB$26,"…")</f>
        <v>0.1137578027465668</v>
      </c>
      <c r="BN248" s="35">
        <f t="shared" ref="BN248" si="4709">IF(ISNUMBER(AC248/AC$26),AC248/AC$26,"…")</f>
        <v>8.7506148548942453E-2</v>
      </c>
      <c r="BO248" s="35">
        <f t="shared" ref="BO248" si="4710">IF(ISNUMBER(AD248/AD$26),AD248/AD$26,"…")</f>
        <v>8.9962749400418415E-2</v>
      </c>
      <c r="BP248" s="35">
        <f t="shared" ref="BP248:BU248" si="4711">IF(ISNUMBER(AE248/AE$26),AE248/AE$26,"…")</f>
        <v>0.19995447302526748</v>
      </c>
      <c r="BQ248" s="35">
        <f t="shared" si="4711"/>
        <v>0.16418186869154552</v>
      </c>
      <c r="BR248" s="35">
        <f t="shared" si="4711"/>
        <v>0.15890939135224455</v>
      </c>
      <c r="BS248" s="35">
        <f t="shared" si="4711"/>
        <v>8.9966096222150474E-2</v>
      </c>
      <c r="BT248" s="35">
        <f t="shared" si="4711"/>
        <v>5.7279637172972755E-2</v>
      </c>
      <c r="BU248" s="35">
        <f t="shared" si="4711"/>
        <v>3.2847980585890099E-2</v>
      </c>
    </row>
    <row r="249" spans="1:73">
      <c r="A249" s="34" t="s">
        <v>146</v>
      </c>
      <c r="B249" s="1" t="s">
        <v>212</v>
      </c>
      <c r="C249" s="1" t="s">
        <v>212</v>
      </c>
      <c r="D249" s="1" t="s">
        <v>212</v>
      </c>
      <c r="E249" s="1" t="s">
        <v>212</v>
      </c>
      <c r="F249" s="1" t="s">
        <v>212</v>
      </c>
      <c r="G249" s="1" t="s">
        <v>212</v>
      </c>
      <c r="H249" s="1">
        <v>0</v>
      </c>
      <c r="I249" s="1">
        <v>0</v>
      </c>
      <c r="J249" s="1">
        <v>1.9E-2</v>
      </c>
      <c r="K249" s="1">
        <v>6.0999999999999999E-2</v>
      </c>
      <c r="L249" s="1">
        <v>7.5999999999999998E-2</v>
      </c>
      <c r="M249" s="1">
        <v>8.1000000000000003E-2</v>
      </c>
      <c r="N249" s="1">
        <v>0.111</v>
      </c>
      <c r="O249" s="1">
        <v>0.154</v>
      </c>
      <c r="P249" s="1">
        <v>0.18</v>
      </c>
      <c r="Q249" s="1">
        <v>0.19400000000000001</v>
      </c>
      <c r="R249" s="1">
        <v>0.22700000000000001</v>
      </c>
      <c r="S249" s="1">
        <v>0.22800000000000001</v>
      </c>
      <c r="T249" s="1">
        <v>0.309</v>
      </c>
      <c r="U249" s="1">
        <v>0.44500000000000001</v>
      </c>
      <c r="V249" s="1">
        <v>0.54200000000000004</v>
      </c>
      <c r="W249" s="1">
        <v>0.55100000000000005</v>
      </c>
      <c r="X249" s="1">
        <v>0.56100000000000005</v>
      </c>
      <c r="Y249" s="1">
        <v>0.57499999999999996</v>
      </c>
      <c r="Z249" s="1">
        <v>0.60399999999999998</v>
      </c>
      <c r="AA249" s="1">
        <v>0.63700000000000001</v>
      </c>
      <c r="AB249" s="1">
        <v>0.60299999999999998</v>
      </c>
      <c r="AC249" s="1">
        <v>0.59299999999999997</v>
      </c>
      <c r="AD249" s="1">
        <v>0.623</v>
      </c>
      <c r="AE249" s="1">
        <v>0.63700000000000001</v>
      </c>
      <c r="AF249" s="1">
        <v>0.51400000000000001</v>
      </c>
      <c r="AG249" s="1">
        <v>1.123</v>
      </c>
      <c r="AH249" s="1">
        <v>1.0409999999999999</v>
      </c>
      <c r="AI249" s="1">
        <v>1.0509999999999999</v>
      </c>
      <c r="AJ249" s="1">
        <v>1.093</v>
      </c>
      <c r="AL249" s="34" t="s">
        <v>146</v>
      </c>
      <c r="AM249" s="35" t="str">
        <f>IF(ISNUMBER(B249/B$27),B249/B$27,"…")</f>
        <v>…</v>
      </c>
      <c r="AN249" s="35" t="str">
        <f t="shared" ref="AN249" si="4712">IF(ISNUMBER(C249/C$27),C249/C$27,"…")</f>
        <v>…</v>
      </c>
      <c r="AO249" s="35" t="str">
        <f t="shared" ref="AO249" si="4713">IF(ISNUMBER(D249/D$27),D249/D$27,"…")</f>
        <v>…</v>
      </c>
      <c r="AP249" s="35" t="str">
        <f t="shared" ref="AP249" si="4714">IF(ISNUMBER(E249/E$27),E249/E$27,"…")</f>
        <v>…</v>
      </c>
      <c r="AQ249" s="35" t="str">
        <f t="shared" ref="AQ249" si="4715">IF(ISNUMBER(F249/F$27),F249/F$27,"…")</f>
        <v>…</v>
      </c>
      <c r="AR249" s="35" t="str">
        <f t="shared" ref="AR249" si="4716">IF(ISNUMBER(G249/G$27),G249/G$27,"…")</f>
        <v>…</v>
      </c>
      <c r="AS249" s="35">
        <f t="shared" ref="AS249" si="4717">IF(ISNUMBER(H249/H$27),H249/H$27,"…")</f>
        <v>0</v>
      </c>
      <c r="AT249" s="35">
        <f t="shared" ref="AT249" si="4718">IF(ISNUMBER(I249/I$27),I249/I$27,"…")</f>
        <v>0</v>
      </c>
      <c r="AU249" s="35">
        <f t="shared" ref="AU249" si="4719">IF(ISNUMBER(J249/J$27),J249/J$27,"…")</f>
        <v>6.1093247588424437E-2</v>
      </c>
      <c r="AV249" s="35">
        <f t="shared" ref="AV249" si="4720">IF(ISNUMBER(K249/K$27),K249/K$27,"…")</f>
        <v>0.20198675496688742</v>
      </c>
      <c r="AW249" s="35">
        <f t="shared" ref="AW249" si="4721">IF(ISNUMBER(L249/L$27),L249/L$27,"…")</f>
        <v>0.21839080459770116</v>
      </c>
      <c r="AX249" s="35">
        <f t="shared" ref="AX249" si="4722">IF(ISNUMBER(M249/M$27),M249/M$27,"…")</f>
        <v>0.25632911392405061</v>
      </c>
      <c r="AY249" s="35">
        <f t="shared" ref="AY249" si="4723">IF(ISNUMBER(N249/N$27),N249/N$27,"…")</f>
        <v>0.32267441860465118</v>
      </c>
      <c r="AZ249" s="35">
        <f t="shared" ref="AZ249" si="4724">IF(ISNUMBER(O249/O$27),O249/O$27,"…")</f>
        <v>0.34762979683972911</v>
      </c>
      <c r="BA249" s="35">
        <f t="shared" ref="BA249" si="4725">IF(ISNUMBER(P249/P$27),P249/P$27,"…")</f>
        <v>0.36734693877551022</v>
      </c>
      <c r="BB249" s="35">
        <f t="shared" ref="BB249" si="4726">IF(ISNUMBER(Q249/Q$27),Q249/Q$27,"…")</f>
        <v>0.38415841584158417</v>
      </c>
      <c r="BC249" s="35">
        <f t="shared" ref="BC249" si="4727">IF(ISNUMBER(R249/R$27),R249/R$27,"…")</f>
        <v>0.42271880819366853</v>
      </c>
      <c r="BD249" s="35">
        <f t="shared" ref="BD249" si="4728">IF(ISNUMBER(S249/S$27),S249/S$27,"…")</f>
        <v>0.35625000000000001</v>
      </c>
      <c r="BE249" s="35">
        <f t="shared" ref="BE249" si="4729">IF(ISNUMBER(T249/T$27),T249/T$27,"…")</f>
        <v>0.48205928237129486</v>
      </c>
      <c r="BF249" s="35">
        <f t="shared" ref="BF249" si="4730">IF(ISNUMBER(U249/U$27),U249/U$27,"…")</f>
        <v>0.57271557271557272</v>
      </c>
      <c r="BG249" s="35">
        <f t="shared" ref="BG249" si="4731">IF(ISNUMBER(V249/V$27),V249/V$27,"…")</f>
        <v>0.48092280390417042</v>
      </c>
      <c r="BH249" s="35">
        <f t="shared" ref="BH249" si="4732">IF(ISNUMBER(W249/W$27),W249/W$27,"…")</f>
        <v>0.46774193548387105</v>
      </c>
      <c r="BI249" s="35">
        <f t="shared" ref="BI249" si="4733">IF(ISNUMBER(X249/X$27),X249/X$27,"…")</f>
        <v>0.44103773584905664</v>
      </c>
      <c r="BJ249" s="35">
        <f t="shared" ref="BJ249" si="4734">IF(ISNUMBER(Y249/Y$27),Y249/Y$27,"…")</f>
        <v>0.28521825396825395</v>
      </c>
      <c r="BK249" s="35">
        <f t="shared" ref="BK249" si="4735">IF(ISNUMBER(Z249/Z$27),Z249/Z$27,"…")</f>
        <v>0.27567320858055683</v>
      </c>
      <c r="BL249" s="35">
        <f t="shared" ref="BL249" si="4736">IF(ISNUMBER(AA249/AA$27),AA249/AA$27,"…")</f>
        <v>0.27048832271762208</v>
      </c>
      <c r="BM249" s="35">
        <f t="shared" ref="BM249" si="4737">IF(ISNUMBER(AB249/AB$27),AB249/AB$27,"…")</f>
        <v>0.26599029554477283</v>
      </c>
      <c r="BN249" s="35">
        <f t="shared" ref="BN249" si="4738">IF(ISNUMBER(AC249/AC$27),AC249/AC$27,"…")</f>
        <v>0.26100352112676056</v>
      </c>
      <c r="BO249" s="35">
        <f t="shared" ref="BO249" si="4739">IF(ISNUMBER(AD249/AD$27),AD249/AD$27,"…")</f>
        <v>0.27157802964254579</v>
      </c>
      <c r="BP249" s="35">
        <f t="shared" ref="BP249:BU249" si="4740">IF(ISNUMBER(AE249/AE$27),AE249/AE$27,"…")</f>
        <v>0.28323699421965315</v>
      </c>
      <c r="BQ249" s="35">
        <f t="shared" si="4740"/>
        <v>0.19953416149068323</v>
      </c>
      <c r="BR249" s="35">
        <f t="shared" si="4740"/>
        <v>0.21109022556390977</v>
      </c>
      <c r="BS249" s="35">
        <f t="shared" si="4740"/>
        <v>0.17966862271315154</v>
      </c>
      <c r="BT249" s="35">
        <f t="shared" si="4740"/>
        <v>0.15089734386216797</v>
      </c>
      <c r="BU249" s="35">
        <f t="shared" si="4740"/>
        <v>0.14180072651790346</v>
      </c>
    </row>
    <row r="250" spans="1:73">
      <c r="A250" s="34" t="s">
        <v>147</v>
      </c>
      <c r="B250" s="1" t="s">
        <v>212</v>
      </c>
      <c r="C250" s="1" t="s">
        <v>212</v>
      </c>
      <c r="D250" s="1" t="s">
        <v>212</v>
      </c>
      <c r="E250" s="1" t="s">
        <v>212</v>
      </c>
      <c r="F250" s="1" t="s">
        <v>212</v>
      </c>
      <c r="G250" s="1" t="s">
        <v>212</v>
      </c>
      <c r="H250" s="1" t="s">
        <v>212</v>
      </c>
      <c r="I250" s="1" t="s">
        <v>212</v>
      </c>
      <c r="J250" s="1" t="s">
        <v>212</v>
      </c>
      <c r="K250" s="1" t="s">
        <v>212</v>
      </c>
      <c r="L250" s="1" t="s">
        <v>212</v>
      </c>
      <c r="M250" s="1" t="s">
        <v>212</v>
      </c>
      <c r="N250" s="1">
        <v>13.077</v>
      </c>
      <c r="O250" s="1">
        <v>9.0370000000000008</v>
      </c>
      <c r="P250" s="1">
        <v>17.167999999999999</v>
      </c>
      <c r="Q250" s="1">
        <v>4.5940000000000003</v>
      </c>
      <c r="R250" s="1">
        <v>7.6859999999999999</v>
      </c>
      <c r="S250" s="1">
        <v>8.202</v>
      </c>
      <c r="T250" s="1">
        <v>68.897999999999996</v>
      </c>
      <c r="U250" s="1">
        <v>65.843000000000004</v>
      </c>
      <c r="V250" s="1">
        <v>271.01799999999997</v>
      </c>
      <c r="W250" s="1">
        <v>260.87200000000001</v>
      </c>
      <c r="X250" s="1">
        <v>240.74100000000001</v>
      </c>
      <c r="Y250" s="1">
        <v>232.922</v>
      </c>
      <c r="Z250" s="1">
        <v>227.191</v>
      </c>
      <c r="AA250" s="1">
        <v>237.45</v>
      </c>
      <c r="AB250" s="1">
        <v>230.84</v>
      </c>
      <c r="AC250" s="1">
        <v>184.16300000000001</v>
      </c>
      <c r="AD250" s="1">
        <v>91.075999999999993</v>
      </c>
      <c r="AE250" s="1">
        <v>59.133000000000003</v>
      </c>
      <c r="AF250" s="1">
        <v>63.174999999999997</v>
      </c>
      <c r="AG250" s="1">
        <v>262.07</v>
      </c>
      <c r="AH250" s="1">
        <v>235.13800000000001</v>
      </c>
      <c r="AI250" s="1">
        <v>251.65899999999999</v>
      </c>
      <c r="AJ250" s="1">
        <v>267.73200000000003</v>
      </c>
      <c r="AL250" s="34" t="s">
        <v>147</v>
      </c>
      <c r="AM250" s="35" t="str">
        <f>IF(ISNUMBER(B250/B$28),B250/B$28,"…")</f>
        <v>…</v>
      </c>
      <c r="AN250" s="35" t="str">
        <f t="shared" ref="AN250" si="4741">IF(ISNUMBER(C250/C$28),C250/C$28,"…")</f>
        <v>…</v>
      </c>
      <c r="AO250" s="35" t="str">
        <f t="shared" ref="AO250" si="4742">IF(ISNUMBER(D250/D$28),D250/D$28,"…")</f>
        <v>…</v>
      </c>
      <c r="AP250" s="35" t="str">
        <f t="shared" ref="AP250" si="4743">IF(ISNUMBER(E250/E$28),E250/E$28,"…")</f>
        <v>…</v>
      </c>
      <c r="AQ250" s="35" t="str">
        <f t="shared" ref="AQ250" si="4744">IF(ISNUMBER(F250/F$28),F250/F$28,"…")</f>
        <v>…</v>
      </c>
      <c r="AR250" s="35" t="str">
        <f t="shared" ref="AR250" si="4745">IF(ISNUMBER(G250/G$28),G250/G$28,"…")</f>
        <v>…</v>
      </c>
      <c r="AS250" s="35" t="str">
        <f t="shared" ref="AS250" si="4746">IF(ISNUMBER(H250/H$28),H250/H$28,"…")</f>
        <v>…</v>
      </c>
      <c r="AT250" s="35" t="str">
        <f t="shared" ref="AT250" si="4747">IF(ISNUMBER(I250/I$28),I250/I$28,"…")</f>
        <v>…</v>
      </c>
      <c r="AU250" s="35" t="str">
        <f t="shared" ref="AU250" si="4748">IF(ISNUMBER(J250/J$28),J250/J$28,"…")</f>
        <v>…</v>
      </c>
      <c r="AV250" s="35" t="str">
        <f t="shared" ref="AV250" si="4749">IF(ISNUMBER(K250/K$28),K250/K$28,"…")</f>
        <v>…</v>
      </c>
      <c r="AW250" s="35" t="str">
        <f t="shared" ref="AW250" si="4750">IF(ISNUMBER(L250/L$28),L250/L$28,"…")</f>
        <v>…</v>
      </c>
      <c r="AX250" s="35" t="str">
        <f t="shared" ref="AX250" si="4751">IF(ISNUMBER(M250/M$28),M250/M$28,"…")</f>
        <v>…</v>
      </c>
      <c r="AY250" s="35">
        <f t="shared" ref="AY250" si="4752">IF(ISNUMBER(N250/N$28),N250/N$28,"…")</f>
        <v>1.9548254006218607E-2</v>
      </c>
      <c r="AZ250" s="35">
        <f t="shared" ref="AZ250" si="4753">IF(ISNUMBER(O250/O$28),O250/O$28,"…")</f>
        <v>1.2877603628585803E-2</v>
      </c>
      <c r="BA250" s="35">
        <f t="shared" ref="BA250" si="4754">IF(ISNUMBER(P250/P$28),P250/P$28,"…")</f>
        <v>2.3019020726236159E-2</v>
      </c>
      <c r="BB250" s="35">
        <f t="shared" ref="BB250" si="4755">IF(ISNUMBER(Q250/Q$28),Q250/Q$28,"…")</f>
        <v>5.8544965183969337E-3</v>
      </c>
      <c r="BC250" s="35">
        <f t="shared" ref="BC250" si="4756">IF(ISNUMBER(R250/R$28),R250/R$28,"…")</f>
        <v>1.0504979819668614E-2</v>
      </c>
      <c r="BD250" s="35">
        <f t="shared" ref="BD250" si="4757">IF(ISNUMBER(S250/S$28),S250/S$28,"…")</f>
        <v>9.4713394404727126E-3</v>
      </c>
      <c r="BE250" s="35">
        <f t="shared" ref="BE250" si="4758">IF(ISNUMBER(T250/T$28),T250/T$28,"…")</f>
        <v>7.2620911002545488E-2</v>
      </c>
      <c r="BF250" s="35">
        <f t="shared" ref="BF250" si="4759">IF(ISNUMBER(U250/U$28),U250/U$28,"…")</f>
        <v>3.7533269070609381E-2</v>
      </c>
      <c r="BG250" s="35">
        <f t="shared" ref="BG250" si="4760">IF(ISNUMBER(V250/V$28),V250/V$28,"…")</f>
        <v>0.12940385550130395</v>
      </c>
      <c r="BH250" s="35">
        <f t="shared" ref="BH250" si="4761">IF(ISNUMBER(W250/W$28),W250/W$28,"…")</f>
        <v>0.11656176917667013</v>
      </c>
      <c r="BI250" s="35">
        <f t="shared" ref="BI250" si="4762">IF(ISNUMBER(X250/X$28),X250/X$28,"…")</f>
        <v>9.8712203498663498E-2</v>
      </c>
      <c r="BJ250" s="35">
        <f t="shared" ref="BJ250" si="4763">IF(ISNUMBER(Y250/Y$28),Y250/Y$28,"…")</f>
        <v>9.4257244961922296E-2</v>
      </c>
      <c r="BK250" s="35">
        <f t="shared" ref="BK250" si="4764">IF(ISNUMBER(Z250/Z$28),Z250/Z$28,"…")</f>
        <v>9.4552762698123363E-2</v>
      </c>
      <c r="BL250" s="35">
        <f t="shared" ref="BL250" si="4765">IF(ISNUMBER(AA250/AA$28),AA250/AA$28,"…")</f>
        <v>9.8709029724949132E-2</v>
      </c>
      <c r="BM250" s="35">
        <f t="shared" ref="BM250" si="4766">IF(ISNUMBER(AB250/AB$28),AB250/AB$28,"…")</f>
        <v>0.10264181279919039</v>
      </c>
      <c r="BN250" s="35">
        <f t="shared" ref="BN250" si="4767">IF(ISNUMBER(AC250/AC$28),AC250/AC$28,"…")</f>
        <v>8.8893340348404473E-2</v>
      </c>
      <c r="BO250" s="35">
        <f t="shared" ref="BO250" si="4768">IF(ISNUMBER(AD250/AD$28),AD250/AD$28,"…")</f>
        <v>4.8051045662632866E-2</v>
      </c>
      <c r="BP250" s="35">
        <f t="shared" ref="BP250:BU250" si="4769">IF(ISNUMBER(AE250/AE$28),AE250/AE$28,"…")</f>
        <v>3.2874094104199982E-2</v>
      </c>
      <c r="BQ250" s="35">
        <f t="shared" si="4769"/>
        <v>3.138038942976356E-2</v>
      </c>
      <c r="BR250" s="35">
        <f t="shared" si="4769"/>
        <v>0.1154268640203097</v>
      </c>
      <c r="BS250" s="35">
        <f t="shared" si="4769"/>
        <v>9.5910609931241855E-2</v>
      </c>
      <c r="BT250" s="35">
        <f t="shared" si="4769"/>
        <v>9.5990256755694933E-2</v>
      </c>
      <c r="BU250" s="35">
        <f t="shared" si="4769"/>
        <v>9.9544980996877558E-2</v>
      </c>
    </row>
    <row r="251" spans="1:73">
      <c r="A251" s="34" t="s">
        <v>148</v>
      </c>
      <c r="B251" s="1" t="s">
        <v>212</v>
      </c>
      <c r="C251" s="1" t="s">
        <v>212</v>
      </c>
      <c r="D251" s="1" t="s">
        <v>212</v>
      </c>
      <c r="E251" s="1" t="s">
        <v>212</v>
      </c>
      <c r="F251" s="1" t="s">
        <v>212</v>
      </c>
      <c r="G251" s="1" t="s">
        <v>212</v>
      </c>
      <c r="H251" s="1" t="s">
        <v>212</v>
      </c>
      <c r="I251" s="1" t="s">
        <v>212</v>
      </c>
      <c r="J251" s="1" t="s">
        <v>212</v>
      </c>
      <c r="K251" s="1" t="s">
        <v>212</v>
      </c>
      <c r="L251" s="1" t="s">
        <v>212</v>
      </c>
      <c r="M251" s="1" t="s">
        <v>212</v>
      </c>
      <c r="N251" s="1">
        <v>43.883000000000003</v>
      </c>
      <c r="O251" s="1">
        <v>45.563000000000002</v>
      </c>
      <c r="P251" s="1">
        <v>49.348999999999997</v>
      </c>
      <c r="Q251" s="1">
        <v>55.939</v>
      </c>
      <c r="R251" s="1">
        <v>61.984999999999999</v>
      </c>
      <c r="S251" s="1">
        <v>62.023000000000003</v>
      </c>
      <c r="T251" s="1">
        <v>75.257000000000005</v>
      </c>
      <c r="U251" s="1">
        <v>77.792000000000002</v>
      </c>
      <c r="V251" s="1">
        <v>76.697000000000003</v>
      </c>
      <c r="W251" s="1">
        <v>78.727999999999994</v>
      </c>
      <c r="X251" s="1">
        <v>89.251999999999995</v>
      </c>
      <c r="Y251" s="1">
        <v>85.692999999999998</v>
      </c>
      <c r="Z251" s="1">
        <v>89.962000000000003</v>
      </c>
      <c r="AA251" s="1">
        <v>95.701999999999998</v>
      </c>
      <c r="AB251" s="1">
        <v>104.89100000000001</v>
      </c>
      <c r="AC251" s="1">
        <v>115.123</v>
      </c>
      <c r="AD251" s="1">
        <v>99.209000000000003</v>
      </c>
      <c r="AE251" s="1">
        <v>104.43</v>
      </c>
      <c r="AF251" s="1">
        <v>111.089</v>
      </c>
      <c r="AG251" s="1">
        <v>166.18799999999999</v>
      </c>
      <c r="AH251" s="1">
        <v>144.05500000000001</v>
      </c>
      <c r="AI251" s="1">
        <v>153.137</v>
      </c>
      <c r="AJ251" s="1">
        <v>200.22300000000001</v>
      </c>
      <c r="AL251" s="34" t="s">
        <v>148</v>
      </c>
      <c r="AM251" s="35" t="str">
        <f>IF(ISNUMBER(B251/B$29),B251/B$29,"…")</f>
        <v>…</v>
      </c>
      <c r="AN251" s="35" t="str">
        <f t="shared" ref="AN251" si="4770">IF(ISNUMBER(C251/C$29),C251/C$29,"…")</f>
        <v>…</v>
      </c>
      <c r="AO251" s="35" t="str">
        <f t="shared" ref="AO251" si="4771">IF(ISNUMBER(D251/D$29),D251/D$29,"…")</f>
        <v>…</v>
      </c>
      <c r="AP251" s="35" t="str">
        <f t="shared" ref="AP251" si="4772">IF(ISNUMBER(E251/E$29),E251/E$29,"…")</f>
        <v>…</v>
      </c>
      <c r="AQ251" s="35" t="str">
        <f t="shared" ref="AQ251" si="4773">IF(ISNUMBER(F251/F$29),F251/F$29,"…")</f>
        <v>…</v>
      </c>
      <c r="AR251" s="35" t="str">
        <f t="shared" ref="AR251" si="4774">IF(ISNUMBER(G251/G$29),G251/G$29,"…")</f>
        <v>…</v>
      </c>
      <c r="AS251" s="35" t="str">
        <f t="shared" ref="AS251" si="4775">IF(ISNUMBER(H251/H$29),H251/H$29,"…")</f>
        <v>…</v>
      </c>
      <c r="AT251" s="35" t="str">
        <f t="shared" ref="AT251" si="4776">IF(ISNUMBER(I251/I$29),I251/I$29,"…")</f>
        <v>…</v>
      </c>
      <c r="AU251" s="35" t="str">
        <f t="shared" ref="AU251" si="4777">IF(ISNUMBER(J251/J$29),J251/J$29,"…")</f>
        <v>…</v>
      </c>
      <c r="AV251" s="35" t="str">
        <f t="shared" ref="AV251" si="4778">IF(ISNUMBER(K251/K$29),K251/K$29,"…")</f>
        <v>…</v>
      </c>
      <c r="AW251" s="35" t="str">
        <f t="shared" ref="AW251" si="4779">IF(ISNUMBER(L251/L$29),L251/L$29,"…")</f>
        <v>…</v>
      </c>
      <c r="AX251" s="35" t="str">
        <f t="shared" ref="AX251" si="4780">IF(ISNUMBER(M251/M$29),M251/M$29,"…")</f>
        <v>…</v>
      </c>
      <c r="AY251" s="35">
        <f t="shared" ref="AY251" si="4781">IF(ISNUMBER(N251/N$29),N251/N$29,"…")</f>
        <v>9.5214847987780002E-2</v>
      </c>
      <c r="AZ251" s="35">
        <f t="shared" ref="AZ251" si="4782">IF(ISNUMBER(O251/O$29),O251/O$29,"…")</f>
        <v>8.7862776481477903E-2</v>
      </c>
      <c r="BA251" s="35">
        <f t="shared" ref="BA251" si="4783">IF(ISNUMBER(P251/P$29),P251/P$29,"…")</f>
        <v>9.1821317862631771E-2</v>
      </c>
      <c r="BB251" s="35">
        <f t="shared" ref="BB251" si="4784">IF(ISNUMBER(Q251/Q$29),Q251/Q$29,"…")</f>
        <v>0.10097985060347099</v>
      </c>
      <c r="BC251" s="35">
        <f t="shared" ref="BC251" si="4785">IF(ISNUMBER(R251/R$29),R251/R$29,"…")</f>
        <v>0.10984600116961138</v>
      </c>
      <c r="BD251" s="35">
        <f t="shared" ref="BD251" si="4786">IF(ISNUMBER(S251/S$29),S251/S$29,"…")</f>
        <v>0.11281893636643101</v>
      </c>
      <c r="BE251" s="35">
        <f t="shared" ref="BE251" si="4787">IF(ISNUMBER(T251/T$29),T251/T$29,"…")</f>
        <v>0.14015017486880185</v>
      </c>
      <c r="BF251" s="35">
        <f t="shared" ref="BF251" si="4788">IF(ISNUMBER(U251/U$29),U251/U$29,"…")</f>
        <v>0.13954072389261793</v>
      </c>
      <c r="BG251" s="35">
        <f t="shared" ref="BG251" si="4789">IF(ISNUMBER(V251/V$29),V251/V$29,"…")</f>
        <v>0.12605391439831964</v>
      </c>
      <c r="BH251" s="35">
        <f t="shared" ref="BH251" si="4790">IF(ISNUMBER(W251/W$29),W251/W$29,"…")</f>
        <v>0.127282427691462</v>
      </c>
      <c r="BI251" s="35">
        <f t="shared" ref="BI251" si="4791">IF(ISNUMBER(X251/X$29),X251/X$29,"…")</f>
        <v>0.13843271312731492</v>
      </c>
      <c r="BJ251" s="35">
        <f t="shared" ref="BJ251" si="4792">IF(ISNUMBER(Y251/Y$29),Y251/Y$29,"…")</f>
        <v>0.12611834310818068</v>
      </c>
      <c r="BK251" s="35">
        <f t="shared" ref="BK251" si="4793">IF(ISNUMBER(Z251/Z$29),Z251/Z$29,"…")</f>
        <v>0.12675078019880101</v>
      </c>
      <c r="BL251" s="35">
        <f t="shared" ref="BL251" si="4794">IF(ISNUMBER(AA251/AA$29),AA251/AA$29,"…")</f>
        <v>0.13109880972439689</v>
      </c>
      <c r="BM251" s="35">
        <f t="shared" ref="BM251" si="4795">IF(ISNUMBER(AB251/AB$29),AB251/AB$29,"…")</f>
        <v>0.14144984370406533</v>
      </c>
      <c r="BN251" s="35">
        <f t="shared" ref="BN251" si="4796">IF(ISNUMBER(AC251/AC$29),AC251/AC$29,"…")</f>
        <v>0.15280259088676817</v>
      </c>
      <c r="BO251" s="35">
        <f t="shared" ref="BO251" si="4797">IF(ISNUMBER(AD251/AD$29),AD251/AD$29,"…")</f>
        <v>0.13026220769160068</v>
      </c>
      <c r="BP251" s="35">
        <f t="shared" ref="BP251:BU251" si="4798">IF(ISNUMBER(AE251/AE$29),AE251/AE$29,"…")</f>
        <v>0.12991924678436492</v>
      </c>
      <c r="BQ251" s="35">
        <f t="shared" si="4798"/>
        <v>0.13260763948159723</v>
      </c>
      <c r="BR251" s="35">
        <f t="shared" si="4798"/>
        <v>0.16630457951023667</v>
      </c>
      <c r="BS251" s="35">
        <f t="shared" si="4798"/>
        <v>0.13592915510766387</v>
      </c>
      <c r="BT251" s="35">
        <f t="shared" si="4798"/>
        <v>0.14534932833703026</v>
      </c>
      <c r="BU251" s="35">
        <f t="shared" si="4798"/>
        <v>0.17512818225233404</v>
      </c>
    </row>
    <row r="252" spans="1:73">
      <c r="A252" s="34" t="s">
        <v>196</v>
      </c>
      <c r="B252" s="1" t="s">
        <v>212</v>
      </c>
      <c r="C252" s="1" t="s">
        <v>212</v>
      </c>
      <c r="D252" s="1" t="s">
        <v>212</v>
      </c>
      <c r="E252" s="1" t="s">
        <v>212</v>
      </c>
      <c r="F252" s="1" t="s">
        <v>212</v>
      </c>
      <c r="G252" s="1" t="s">
        <v>212</v>
      </c>
      <c r="H252" s="1" t="s">
        <v>212</v>
      </c>
      <c r="I252" s="1" t="s">
        <v>212</v>
      </c>
      <c r="J252" s="1" t="s">
        <v>212</v>
      </c>
      <c r="K252" s="1" t="s">
        <v>212</v>
      </c>
      <c r="L252" s="1" t="s">
        <v>212</v>
      </c>
      <c r="M252" s="1" t="s">
        <v>212</v>
      </c>
      <c r="N252" s="1" t="s">
        <v>212</v>
      </c>
      <c r="O252" s="1" t="s">
        <v>212</v>
      </c>
      <c r="P252" s="1" t="s">
        <v>212</v>
      </c>
      <c r="Q252" s="1">
        <v>0.314</v>
      </c>
      <c r="R252" s="1">
        <v>0.318</v>
      </c>
      <c r="S252" s="1">
        <v>0.33400000000000002</v>
      </c>
      <c r="T252" s="1">
        <v>0.315</v>
      </c>
      <c r="U252" s="1">
        <v>1.9350000000000001</v>
      </c>
      <c r="V252" s="1">
        <v>1.05</v>
      </c>
      <c r="W252" s="1">
        <v>0.98399999999999999</v>
      </c>
      <c r="X252" s="1">
        <v>0.92</v>
      </c>
      <c r="Y252" s="1">
        <v>1.008</v>
      </c>
      <c r="Z252" s="1">
        <v>0.97899999999999998</v>
      </c>
      <c r="AA252" s="1">
        <v>0.91600000000000004</v>
      </c>
      <c r="AB252" s="1">
        <v>1.234</v>
      </c>
      <c r="AC252" s="1">
        <v>1.272</v>
      </c>
      <c r="AD252" s="1">
        <v>1.1439999999999999</v>
      </c>
      <c r="AE252" s="1">
        <v>0.86199999999999999</v>
      </c>
      <c r="AF252" s="1">
        <v>0.751</v>
      </c>
      <c r="AG252" s="1">
        <v>1.0900000000000001</v>
      </c>
      <c r="AH252" s="1">
        <v>1.236</v>
      </c>
      <c r="AI252" s="1">
        <v>1.1839999999999999</v>
      </c>
      <c r="AJ252" s="1">
        <v>1.0189999999999999</v>
      </c>
      <c r="AL252" s="34" t="s">
        <v>196</v>
      </c>
      <c r="AM252" s="35" t="str">
        <f t="shared" ref="AM252:BU252" si="4799">IF(ISNUMBER(B252/B$30),B252/B$30,"…")</f>
        <v>…</v>
      </c>
      <c r="AN252" s="35" t="str">
        <f t="shared" si="4799"/>
        <v>…</v>
      </c>
      <c r="AO252" s="35" t="str">
        <f t="shared" si="4799"/>
        <v>…</v>
      </c>
      <c r="AP252" s="35" t="str">
        <f t="shared" si="4799"/>
        <v>…</v>
      </c>
      <c r="AQ252" s="35" t="str">
        <f t="shared" si="4799"/>
        <v>…</v>
      </c>
      <c r="AR252" s="35" t="str">
        <f t="shared" si="4799"/>
        <v>…</v>
      </c>
      <c r="AS252" s="35" t="str">
        <f t="shared" si="4799"/>
        <v>…</v>
      </c>
      <c r="AT252" s="35" t="str">
        <f t="shared" si="4799"/>
        <v>…</v>
      </c>
      <c r="AU252" s="35" t="str">
        <f t="shared" si="4799"/>
        <v>…</v>
      </c>
      <c r="AV252" s="35" t="str">
        <f t="shared" si="4799"/>
        <v>…</v>
      </c>
      <c r="AW252" s="35" t="str">
        <f t="shared" si="4799"/>
        <v>…</v>
      </c>
      <c r="AX252" s="35" t="str">
        <f t="shared" si="4799"/>
        <v>…</v>
      </c>
      <c r="AY252" s="35" t="str">
        <f t="shared" si="4799"/>
        <v>…</v>
      </c>
      <c r="AZ252" s="35" t="str">
        <f t="shared" si="4799"/>
        <v>…</v>
      </c>
      <c r="BA252" s="35" t="str">
        <f t="shared" si="4799"/>
        <v>…</v>
      </c>
      <c r="BB252" s="35">
        <f t="shared" si="4799"/>
        <v>0.19275629220380602</v>
      </c>
      <c r="BC252" s="35">
        <f t="shared" si="4799"/>
        <v>0.19402074435631483</v>
      </c>
      <c r="BD252" s="35">
        <f t="shared" si="4799"/>
        <v>0.19228554979850315</v>
      </c>
      <c r="BE252" s="35">
        <f t="shared" si="4799"/>
        <v>0.16279069767441859</v>
      </c>
      <c r="BF252" s="35">
        <f t="shared" si="4799"/>
        <v>0.42895145200620705</v>
      </c>
      <c r="BG252" s="35">
        <f t="shared" si="4799"/>
        <v>0.15092712376024151</v>
      </c>
      <c r="BH252" s="35">
        <f t="shared" si="4799"/>
        <v>0.11524947294448348</v>
      </c>
      <c r="BI252" s="35">
        <f t="shared" si="4799"/>
        <v>0.10280478265728014</v>
      </c>
      <c r="BJ252" s="35">
        <f t="shared" si="4799"/>
        <v>0.10764630499786415</v>
      </c>
      <c r="BK252" s="35">
        <f t="shared" si="4799"/>
        <v>0.10673789795028346</v>
      </c>
      <c r="BL252" s="35">
        <f t="shared" si="4799"/>
        <v>9.3298024037482177E-2</v>
      </c>
      <c r="BM252" s="35">
        <f t="shared" si="4799"/>
        <v>0.13576851138739135</v>
      </c>
      <c r="BN252" s="35">
        <f t="shared" si="4799"/>
        <v>0.12441314553990611</v>
      </c>
      <c r="BO252" s="35">
        <f t="shared" si="4799"/>
        <v>0.10902506432860001</v>
      </c>
      <c r="BP252" s="35">
        <f t="shared" si="4799"/>
        <v>7.9933234421364976E-2</v>
      </c>
      <c r="BQ252" s="35">
        <f t="shared" si="4799"/>
        <v>6.6999732357926667E-2</v>
      </c>
      <c r="BR252" s="35">
        <f t="shared" si="4799"/>
        <v>8.4693084693084703E-2</v>
      </c>
      <c r="BS252" s="35">
        <f t="shared" si="4799"/>
        <v>8.3457123565158678E-2</v>
      </c>
      <c r="BT252" s="35">
        <f t="shared" si="4799"/>
        <v>7.3820063594987204E-2</v>
      </c>
      <c r="BU252" s="35">
        <f t="shared" si="4799"/>
        <v>5.7966892314693659E-2</v>
      </c>
    </row>
    <row r="253" spans="1:73">
      <c r="A253" s="34" t="s">
        <v>197</v>
      </c>
      <c r="B253" s="1" t="s">
        <v>212</v>
      </c>
      <c r="C253" s="1" t="s">
        <v>212</v>
      </c>
      <c r="D253" s="1" t="s">
        <v>212</v>
      </c>
      <c r="E253" s="1" t="s">
        <v>212</v>
      </c>
      <c r="F253" s="1" t="s">
        <v>212</v>
      </c>
      <c r="G253" s="1" t="s">
        <v>212</v>
      </c>
      <c r="H253" s="1">
        <v>0.14899999999999999</v>
      </c>
      <c r="I253" s="1">
        <v>0.26</v>
      </c>
      <c r="J253" s="1">
        <v>0.56200000000000006</v>
      </c>
      <c r="K253" s="1">
        <v>0.60499999999999998</v>
      </c>
      <c r="L253" s="1">
        <v>0.54400000000000004</v>
      </c>
      <c r="M253" s="1">
        <v>0.70199999999999996</v>
      </c>
      <c r="N253" s="1">
        <v>0.84499999999999997</v>
      </c>
      <c r="O253" s="1">
        <v>0.94299999999999995</v>
      </c>
      <c r="P253" s="1">
        <v>0.89500000000000002</v>
      </c>
      <c r="Q253" s="1">
        <v>0.92600000000000005</v>
      </c>
      <c r="R253" s="1">
        <v>1.0629999999999999</v>
      </c>
      <c r="S253" s="1">
        <v>0.94199999999999995</v>
      </c>
      <c r="T253" s="1">
        <v>1.0880000000000001</v>
      </c>
      <c r="U253" s="1">
        <v>1.1819999999999999</v>
      </c>
      <c r="V253" s="1">
        <v>1.262</v>
      </c>
      <c r="W253" s="1">
        <v>1.694</v>
      </c>
      <c r="X253" s="1">
        <v>1.8759999999999999</v>
      </c>
      <c r="Y253" s="1">
        <v>1.9810000000000001</v>
      </c>
      <c r="Z253" s="1">
        <v>2.5830000000000002</v>
      </c>
      <c r="AA253" s="1">
        <v>2.5790000000000002</v>
      </c>
      <c r="AB253" s="1">
        <v>2.1930000000000001</v>
      </c>
      <c r="AC253" s="1">
        <v>1.7969999999999999</v>
      </c>
      <c r="AD253" s="1">
        <v>1.468</v>
      </c>
      <c r="AE253" s="1">
        <v>1.3149999999999999</v>
      </c>
      <c r="AF253" s="1">
        <v>1.3160000000000001</v>
      </c>
      <c r="AG253" s="1">
        <v>1.694</v>
      </c>
      <c r="AH253" s="1">
        <v>1.88</v>
      </c>
      <c r="AI253" s="1">
        <v>2.331</v>
      </c>
      <c r="AJ253" s="1">
        <v>2.2080000000000002</v>
      </c>
      <c r="AL253" s="34" t="s">
        <v>197</v>
      </c>
      <c r="AM253" s="35" t="str">
        <f t="shared" ref="AM253:BU253" si="4800">IF(ISNUMBER(B253/B$31),B253/B$31,"…")</f>
        <v>…</v>
      </c>
      <c r="AN253" s="35" t="str">
        <f t="shared" si="4800"/>
        <v>…</v>
      </c>
      <c r="AO253" s="35" t="str">
        <f t="shared" si="4800"/>
        <v>…</v>
      </c>
      <c r="AP253" s="35" t="str">
        <f t="shared" si="4800"/>
        <v>…</v>
      </c>
      <c r="AQ253" s="35" t="str">
        <f t="shared" si="4800"/>
        <v>…</v>
      </c>
      <c r="AR253" s="35" t="str">
        <f t="shared" si="4800"/>
        <v>…</v>
      </c>
      <c r="AS253" s="35">
        <f t="shared" si="4800"/>
        <v>0.16648044692737429</v>
      </c>
      <c r="AT253" s="35">
        <f t="shared" si="4800"/>
        <v>0.19230769230769229</v>
      </c>
      <c r="AU253" s="35">
        <f t="shared" si="4800"/>
        <v>0.31187569367369594</v>
      </c>
      <c r="AV253" s="35">
        <f t="shared" si="4800"/>
        <v>0.28087279480037142</v>
      </c>
      <c r="AW253" s="35">
        <f t="shared" si="4800"/>
        <v>0.18849618849618849</v>
      </c>
      <c r="AX253" s="35">
        <f t="shared" si="4800"/>
        <v>0.24107142857142858</v>
      </c>
      <c r="AY253" s="35">
        <f t="shared" si="4800"/>
        <v>0.26530612244897955</v>
      </c>
      <c r="AZ253" s="35">
        <f t="shared" si="4800"/>
        <v>0.28015448603683896</v>
      </c>
      <c r="BA253" s="35">
        <f t="shared" si="4800"/>
        <v>0.26362297496318116</v>
      </c>
      <c r="BB253" s="35">
        <f t="shared" si="4800"/>
        <v>0.27195301027900148</v>
      </c>
      <c r="BC253" s="35">
        <f t="shared" si="4800"/>
        <v>0.28714208535926528</v>
      </c>
      <c r="BD253" s="35">
        <f t="shared" si="4800"/>
        <v>0.22687861271676299</v>
      </c>
      <c r="BE253" s="35">
        <f t="shared" si="4800"/>
        <v>0.23600867678958784</v>
      </c>
      <c r="BF253" s="35">
        <f t="shared" si="4800"/>
        <v>0.24821503569928602</v>
      </c>
      <c r="BG253" s="35">
        <f t="shared" si="4800"/>
        <v>0.16761854163899589</v>
      </c>
      <c r="BH253" s="35">
        <f t="shared" si="4800"/>
        <v>0.16683080559385463</v>
      </c>
      <c r="BI253" s="35">
        <f t="shared" si="4800"/>
        <v>0.16127922971114167</v>
      </c>
      <c r="BJ253" s="35">
        <f t="shared" si="4800"/>
        <v>0.14932911201567919</v>
      </c>
      <c r="BK253" s="35">
        <f t="shared" si="4800"/>
        <v>0.19058511030768097</v>
      </c>
      <c r="BL253" s="35">
        <f t="shared" si="4800"/>
        <v>0.17391597545350326</v>
      </c>
      <c r="BM253" s="35">
        <f t="shared" si="4800"/>
        <v>0.13808084624102759</v>
      </c>
      <c r="BN253" s="35">
        <f t="shared" si="4800"/>
        <v>0.11632573795960642</v>
      </c>
      <c r="BO253" s="35">
        <f t="shared" si="4800"/>
        <v>8.8743803651311806E-2</v>
      </c>
      <c r="BP253" s="35">
        <f t="shared" si="4800"/>
        <v>8.5818703909156163E-2</v>
      </c>
      <c r="BQ253" s="35">
        <f t="shared" si="4800"/>
        <v>7.508844003195253E-2</v>
      </c>
      <c r="BR253" s="35">
        <f t="shared" si="4800"/>
        <v>7.3450982092529163E-2</v>
      </c>
      <c r="BS253" s="35">
        <f t="shared" si="4800"/>
        <v>7.6622106292794256E-2</v>
      </c>
      <c r="BT253" s="35">
        <f t="shared" si="4800"/>
        <v>9.0799314428170769E-2</v>
      </c>
      <c r="BU253" s="35">
        <f t="shared" si="4800"/>
        <v>8.0121924667973007E-2</v>
      </c>
    </row>
    <row r="254" spans="1:73">
      <c r="A254" s="34" t="s">
        <v>149</v>
      </c>
      <c r="B254" s="1" t="s">
        <v>212</v>
      </c>
      <c r="C254" s="1" t="s">
        <v>212</v>
      </c>
      <c r="D254" s="1" t="s">
        <v>212</v>
      </c>
      <c r="E254" s="1" t="s">
        <v>212</v>
      </c>
      <c r="F254" s="1" t="s">
        <v>212</v>
      </c>
      <c r="G254" s="1" t="s">
        <v>212</v>
      </c>
      <c r="H254" s="1">
        <v>1.365</v>
      </c>
      <c r="I254" s="1">
        <v>1.4139999999999999</v>
      </c>
      <c r="J254" s="1">
        <v>1.4610000000000001</v>
      </c>
      <c r="K254" s="1">
        <v>1.5029999999999999</v>
      </c>
      <c r="L254" s="1">
        <v>1.518</v>
      </c>
      <c r="M254" s="1">
        <v>1.571</v>
      </c>
      <c r="N254" s="1">
        <v>1.673</v>
      </c>
      <c r="O254" s="1">
        <v>1.7110000000000001</v>
      </c>
      <c r="P254" s="1">
        <v>1.7989999999999999</v>
      </c>
      <c r="Q254" s="1">
        <v>2.121</v>
      </c>
      <c r="R254" s="1">
        <v>2.2189999999999999</v>
      </c>
      <c r="S254" s="1">
        <v>2.6030000000000002</v>
      </c>
      <c r="T254" s="1">
        <v>2.665</v>
      </c>
      <c r="U254" s="1">
        <v>3.7189999999999999</v>
      </c>
      <c r="V254" s="1">
        <v>3.7280000000000002</v>
      </c>
      <c r="W254" s="1">
        <v>4.242</v>
      </c>
      <c r="X254" s="1">
        <v>4.3369999999999997</v>
      </c>
      <c r="Y254" s="1">
        <v>4.6550000000000002</v>
      </c>
      <c r="Z254" s="1">
        <v>5.0049999999999999</v>
      </c>
      <c r="AA254" s="1">
        <v>5.1079999999999997</v>
      </c>
      <c r="AB254" s="1">
        <v>5.21</v>
      </c>
      <c r="AC254" s="1">
        <v>4.7590000000000003</v>
      </c>
      <c r="AD254" s="1">
        <v>4.51</v>
      </c>
      <c r="AE254" s="1">
        <v>4.2530000000000001</v>
      </c>
      <c r="AF254" s="1">
        <v>4.484</v>
      </c>
      <c r="AG254" s="1">
        <v>4.1500000000000004</v>
      </c>
      <c r="AH254" s="1">
        <v>3.867</v>
      </c>
      <c r="AI254" s="1">
        <v>3.8</v>
      </c>
      <c r="AJ254" s="1">
        <v>3.7440000000000002</v>
      </c>
      <c r="AL254" s="34" t="s">
        <v>149</v>
      </c>
      <c r="AM254" s="35" t="str">
        <f>IF(ISNUMBER(B254/B$32),B254/B$32,"…")</f>
        <v>…</v>
      </c>
      <c r="AN254" s="35" t="str">
        <f t="shared" ref="AN254" si="4801">IF(ISNUMBER(C254/C$32),C254/C$32,"…")</f>
        <v>…</v>
      </c>
      <c r="AO254" s="35" t="str">
        <f t="shared" ref="AO254" si="4802">IF(ISNUMBER(D254/D$32),D254/D$32,"…")</f>
        <v>…</v>
      </c>
      <c r="AP254" s="35" t="str">
        <f t="shared" ref="AP254" si="4803">IF(ISNUMBER(E254/E$32),E254/E$32,"…")</f>
        <v>…</v>
      </c>
      <c r="AQ254" s="35" t="str">
        <f t="shared" ref="AQ254" si="4804">IF(ISNUMBER(F254/F$32),F254/F$32,"…")</f>
        <v>…</v>
      </c>
      <c r="AR254" s="35" t="str">
        <f t="shared" ref="AR254" si="4805">IF(ISNUMBER(G254/G$32),G254/G$32,"…")</f>
        <v>…</v>
      </c>
      <c r="AS254" s="35">
        <f t="shared" ref="AS254" si="4806">IF(ISNUMBER(H254/H$32),H254/H$32,"…")</f>
        <v>0.84782608695652173</v>
      </c>
      <c r="AT254" s="35">
        <f t="shared" ref="AT254" si="4807">IF(ISNUMBER(I254/I$32),I254/I$32,"…")</f>
        <v>0.87826086956521732</v>
      </c>
      <c r="AU254" s="35">
        <f t="shared" ref="AU254" si="4808">IF(ISNUMBER(J254/J$32),J254/J$32,"…")</f>
        <v>0.89631901840490813</v>
      </c>
      <c r="AV254" s="35">
        <f t="shared" ref="AV254" si="4809">IF(ISNUMBER(K254/K$32),K254/K$32,"…")</f>
        <v>0.91090909090909089</v>
      </c>
      <c r="AW254" s="35">
        <f t="shared" ref="AW254" si="4810">IF(ISNUMBER(L254/L$32),L254/L$32,"…")</f>
        <v>0.91445783132530123</v>
      </c>
      <c r="AX254" s="35">
        <f t="shared" ref="AX254" si="4811">IF(ISNUMBER(M254/M$32),M254/M$32,"…")</f>
        <v>0.91178177597214149</v>
      </c>
      <c r="AY254" s="35">
        <f t="shared" ref="AY254" si="4812">IF(ISNUMBER(N254/N$32),N254/N$32,"…")</f>
        <v>0.91923076923076918</v>
      </c>
      <c r="AZ254" s="35">
        <f t="shared" ref="AZ254" si="4813">IF(ISNUMBER(O254/O$32),O254/O$32,"…")</f>
        <v>0.91841116478797646</v>
      </c>
      <c r="BA254" s="35">
        <f t="shared" ref="BA254" si="4814">IF(ISNUMBER(P254/P$32),P254/P$32,"…")</f>
        <v>0.92256410256410259</v>
      </c>
      <c r="BB254" s="35">
        <f t="shared" ref="BB254" si="4815">IF(ISNUMBER(Q254/Q$32),Q254/Q$32,"…")</f>
        <v>0.96103307657453563</v>
      </c>
      <c r="BC254" s="35">
        <f t="shared" ref="BC254" si="4816">IF(ISNUMBER(R254/R$32),R254/R$32,"…")</f>
        <v>0.92189447444952211</v>
      </c>
      <c r="BD254" s="35">
        <f t="shared" ref="BD254" si="4817">IF(ISNUMBER(S254/S$32),S254/S$32,"…")</f>
        <v>0.92831669044222553</v>
      </c>
      <c r="BE254" s="35">
        <f t="shared" ref="BE254" si="4818">IF(ISNUMBER(T254/T$32),T254/T$32,"…")</f>
        <v>0.87491792514773481</v>
      </c>
      <c r="BF254" s="35">
        <f t="shared" ref="BF254" si="4819">IF(ISNUMBER(U254/U$32),U254/U$32,"…")</f>
        <v>0.63550922761449069</v>
      </c>
      <c r="BG254" s="35">
        <f t="shared" ref="BG254" si="4820">IF(ISNUMBER(V254/V$32),V254/V$32,"…")</f>
        <v>0.62456022784385989</v>
      </c>
      <c r="BH254" s="35">
        <f t="shared" ref="BH254" si="4821">IF(ISNUMBER(W254/W$32),W254/W$32,"…")</f>
        <v>0.52402717726991965</v>
      </c>
      <c r="BI254" s="35">
        <f t="shared" ref="BI254" si="4822">IF(ISNUMBER(X254/X$32),X254/X$32,"…")</f>
        <v>0.52883794659187899</v>
      </c>
      <c r="BJ254" s="35">
        <f t="shared" ref="BJ254" si="4823">IF(ISNUMBER(Y254/Y$32),Y254/Y$32,"…")</f>
        <v>0.47989690721649492</v>
      </c>
      <c r="BK254" s="35">
        <f t="shared" ref="BK254" si="4824">IF(ISNUMBER(Z254/Z$32),Z254/Z$32,"…")</f>
        <v>0.45508274231678486</v>
      </c>
      <c r="BL254" s="35">
        <f t="shared" ref="BL254" si="4825">IF(ISNUMBER(AA254/AA$32),AA254/AA$32,"…")</f>
        <v>0.4513563665282318</v>
      </c>
      <c r="BM254" s="35">
        <f t="shared" ref="BM254" si="4826">IF(ISNUMBER(AB254/AB$32),AB254/AB$32,"…")</f>
        <v>0.45573827851644505</v>
      </c>
      <c r="BN254" s="35">
        <f t="shared" ref="BN254" si="4827">IF(ISNUMBER(AC254/AC$32),AC254/AC$32,"…")</f>
        <v>0.43251840407161685</v>
      </c>
      <c r="BO254" s="35">
        <f t="shared" ref="BO254" si="4828">IF(ISNUMBER(AD254/AD$32),AD254/AD$32,"…")</f>
        <v>0.35604326201942055</v>
      </c>
      <c r="BP254" s="35">
        <f t="shared" ref="BP254:BU254" si="4829">IF(ISNUMBER(AE254/AE$32),AE254/AE$32,"…")</f>
        <v>0.33904655612244899</v>
      </c>
      <c r="BQ254" s="35">
        <f t="shared" si="4829"/>
        <v>0.32210329717692698</v>
      </c>
      <c r="BR254" s="35">
        <f t="shared" si="4829"/>
        <v>0.26267485283878728</v>
      </c>
      <c r="BS254" s="35">
        <f t="shared" si="4829"/>
        <v>0.21925497533594149</v>
      </c>
      <c r="BT254" s="35">
        <f t="shared" si="4829"/>
        <v>0.19918230422476149</v>
      </c>
      <c r="BU254" s="35">
        <f t="shared" si="4829"/>
        <v>0.18477938999111637</v>
      </c>
    </row>
    <row r="255" spans="1:73">
      <c r="A255" s="34" t="s">
        <v>150</v>
      </c>
      <c r="B255" s="1" t="s">
        <v>212</v>
      </c>
      <c r="C255" s="1" t="s">
        <v>212</v>
      </c>
      <c r="D255" s="1" t="s">
        <v>212</v>
      </c>
      <c r="E255" s="1" t="s">
        <v>212</v>
      </c>
      <c r="F255" s="1" t="s">
        <v>212</v>
      </c>
      <c r="G255" s="1" t="s">
        <v>212</v>
      </c>
      <c r="H255" s="1" t="s">
        <v>212</v>
      </c>
      <c r="I255" s="1" t="s">
        <v>212</v>
      </c>
      <c r="J255" s="1" t="s">
        <v>212</v>
      </c>
      <c r="K255" s="1" t="s">
        <v>212</v>
      </c>
      <c r="L255" s="1" t="s">
        <v>212</v>
      </c>
      <c r="M255" s="1" t="s">
        <v>212</v>
      </c>
      <c r="N255" s="1" t="s">
        <v>212</v>
      </c>
      <c r="O255" s="1" t="s">
        <v>212</v>
      </c>
      <c r="P255" s="1" t="s">
        <v>212</v>
      </c>
      <c r="Q255" s="1" t="s">
        <v>212</v>
      </c>
      <c r="R255" s="1">
        <v>1.456</v>
      </c>
      <c r="S255" s="1">
        <v>1.2330000000000001</v>
      </c>
      <c r="T255" s="1">
        <v>1.321</v>
      </c>
      <c r="U255" s="1">
        <v>1.3460000000000001</v>
      </c>
      <c r="V255" s="1">
        <v>1.712</v>
      </c>
      <c r="W255" s="1">
        <v>1.8169999999999999</v>
      </c>
      <c r="X255" s="1">
        <v>2.0089999999999999</v>
      </c>
      <c r="Y255" s="1">
        <v>1.9850000000000001</v>
      </c>
      <c r="Z255" s="1">
        <v>2.1459999999999999</v>
      </c>
      <c r="AA255" s="1">
        <v>2.1</v>
      </c>
      <c r="AB255" s="1">
        <v>2.1840000000000002</v>
      </c>
      <c r="AC255" s="1">
        <v>1.8480000000000001</v>
      </c>
      <c r="AD255" s="1">
        <v>1.7470000000000001</v>
      </c>
      <c r="AE255" s="1">
        <v>1.671</v>
      </c>
      <c r="AF255" s="1">
        <v>1.7050000000000001</v>
      </c>
      <c r="AG255" s="1">
        <v>2.427</v>
      </c>
      <c r="AH255" s="1">
        <v>2.7839999999999998</v>
      </c>
      <c r="AI255" s="1">
        <v>3.0059999999999998</v>
      </c>
      <c r="AJ255" s="1">
        <v>2.875</v>
      </c>
      <c r="AL255" s="34" t="s">
        <v>150</v>
      </c>
      <c r="AM255" s="35" t="str">
        <f>IF(ISNUMBER(B255/B$33),B255/B$33,"…")</f>
        <v>…</v>
      </c>
      <c r="AN255" s="35" t="str">
        <f t="shared" ref="AN255" si="4830">IF(ISNUMBER(C255/C$33),C255/C$33,"…")</f>
        <v>…</v>
      </c>
      <c r="AO255" s="35" t="str">
        <f t="shared" ref="AO255" si="4831">IF(ISNUMBER(D255/D$33),D255/D$33,"…")</f>
        <v>…</v>
      </c>
      <c r="AP255" s="35" t="str">
        <f t="shared" ref="AP255" si="4832">IF(ISNUMBER(E255/E$33),E255/E$33,"…")</f>
        <v>…</v>
      </c>
      <c r="AQ255" s="35" t="str">
        <f t="shared" ref="AQ255" si="4833">IF(ISNUMBER(F255/F$33),F255/F$33,"…")</f>
        <v>…</v>
      </c>
      <c r="AR255" s="35" t="str">
        <f t="shared" ref="AR255" si="4834">IF(ISNUMBER(G255/G$33),G255/G$33,"…")</f>
        <v>…</v>
      </c>
      <c r="AS255" s="35" t="str">
        <f t="shared" ref="AS255" si="4835">IF(ISNUMBER(H255/H$33),H255/H$33,"…")</f>
        <v>…</v>
      </c>
      <c r="AT255" s="35" t="str">
        <f t="shared" ref="AT255" si="4836">IF(ISNUMBER(I255/I$33),I255/I$33,"…")</f>
        <v>…</v>
      </c>
      <c r="AU255" s="35" t="str">
        <f t="shared" ref="AU255" si="4837">IF(ISNUMBER(J255/J$33),J255/J$33,"…")</f>
        <v>…</v>
      </c>
      <c r="AV255" s="35" t="str">
        <f t="shared" ref="AV255" si="4838">IF(ISNUMBER(K255/K$33),K255/K$33,"…")</f>
        <v>…</v>
      </c>
      <c r="AW255" s="35" t="str">
        <f t="shared" ref="AW255" si="4839">IF(ISNUMBER(L255/L$33),L255/L$33,"…")</f>
        <v>…</v>
      </c>
      <c r="AX255" s="35" t="str">
        <f t="shared" ref="AX255" si="4840">IF(ISNUMBER(M255/M$33),M255/M$33,"…")</f>
        <v>…</v>
      </c>
      <c r="AY255" s="35" t="str">
        <f t="shared" ref="AY255" si="4841">IF(ISNUMBER(N255/N$33),N255/N$33,"…")</f>
        <v>…</v>
      </c>
      <c r="AZ255" s="35" t="str">
        <f t="shared" ref="AZ255" si="4842">IF(ISNUMBER(O255/O$33),O255/O$33,"…")</f>
        <v>…</v>
      </c>
      <c r="BA255" s="35" t="str">
        <f t="shared" ref="BA255" si="4843">IF(ISNUMBER(P255/P$33),P255/P$33,"…")</f>
        <v>…</v>
      </c>
      <c r="BB255" s="35" t="str">
        <f t="shared" ref="BB255" si="4844">IF(ISNUMBER(Q255/Q$33),Q255/Q$33,"…")</f>
        <v>…</v>
      </c>
      <c r="BC255" s="35">
        <f t="shared" ref="BC255" si="4845">IF(ISNUMBER(R255/R$33),R255/R$33,"…")</f>
        <v>0.40377149195784806</v>
      </c>
      <c r="BD255" s="35">
        <f t="shared" ref="BD255" si="4846">IF(ISNUMBER(S255/S$33),S255/S$33,"…")</f>
        <v>0.35502447451770808</v>
      </c>
      <c r="BE255" s="35">
        <f t="shared" ref="BE255" si="4847">IF(ISNUMBER(T255/T$33),T255/T$33,"…")</f>
        <v>0.36847977684797767</v>
      </c>
      <c r="BF255" s="35">
        <f t="shared" ref="BF255" si="4848">IF(ISNUMBER(U255/U$33),U255/U$33,"…")</f>
        <v>0.35079489184258533</v>
      </c>
      <c r="BG255" s="35">
        <f t="shared" ref="BG255" si="4849">IF(ISNUMBER(V255/V$33),V255/V$33,"…")</f>
        <v>0.41223212135805443</v>
      </c>
      <c r="BH255" s="35">
        <f t="shared" ref="BH255" si="4850">IF(ISNUMBER(W255/W$33),W255/W$33,"…")</f>
        <v>0.40712525207259687</v>
      </c>
      <c r="BI255" s="35">
        <f t="shared" ref="BI255" si="4851">IF(ISNUMBER(X255/X$33),X255/X$33,"…")</f>
        <v>0.4143976897689769</v>
      </c>
      <c r="BJ255" s="35">
        <f t="shared" ref="BJ255" si="4852">IF(ISNUMBER(Y255/Y$33),Y255/Y$33,"…")</f>
        <v>0.40452414917464846</v>
      </c>
      <c r="BK255" s="35">
        <f t="shared" ref="BK255" si="4853">IF(ISNUMBER(Z255/Z$33),Z255/Z$33,"…")</f>
        <v>0.40643939393939388</v>
      </c>
      <c r="BL255" s="35">
        <f t="shared" ref="BL255" si="4854">IF(ISNUMBER(AA255/AA$33),AA255/AA$33,"…")</f>
        <v>0.38631346578366449</v>
      </c>
      <c r="BM255" s="35">
        <f t="shared" ref="BM255" si="4855">IF(ISNUMBER(AB255/AB$33),AB255/AB$33,"…")</f>
        <v>0.38812866536342638</v>
      </c>
      <c r="BN255" s="35">
        <f t="shared" ref="BN255" si="4856">IF(ISNUMBER(AC255/AC$33),AC255/AC$33,"…")</f>
        <v>0.3200554208520956</v>
      </c>
      <c r="BO255" s="35">
        <f t="shared" ref="BO255" si="4857">IF(ISNUMBER(AD255/AD$33),AD255/AD$33,"…")</f>
        <v>0.30590089301348278</v>
      </c>
      <c r="BP255" s="35">
        <f t="shared" ref="BP255:BU255" si="4858">IF(ISNUMBER(AE255/AE$33),AE255/AE$33,"…")</f>
        <v>0.29476098077262308</v>
      </c>
      <c r="BQ255" s="35">
        <f t="shared" si="4858"/>
        <v>0.2976606145251397</v>
      </c>
      <c r="BR255" s="35">
        <f t="shared" si="4858"/>
        <v>0.34755835600744667</v>
      </c>
      <c r="BS255" s="35">
        <f t="shared" si="4858"/>
        <v>0.33651637858092587</v>
      </c>
      <c r="BT255" s="35">
        <f t="shared" si="4858"/>
        <v>0.33359227610698033</v>
      </c>
      <c r="BU255" s="35">
        <f t="shared" si="4858"/>
        <v>0.29363701358390359</v>
      </c>
    </row>
    <row r="256" spans="1:73">
      <c r="A256" s="70" t="s">
        <v>151</v>
      </c>
      <c r="B256" s="1" t="s">
        <v>212</v>
      </c>
      <c r="C256" s="1" t="s">
        <v>212</v>
      </c>
      <c r="D256" s="1" t="s">
        <v>212</v>
      </c>
      <c r="E256" s="1" t="s">
        <v>212</v>
      </c>
      <c r="F256" s="1" t="s">
        <v>212</v>
      </c>
      <c r="G256" s="1" t="s">
        <v>212</v>
      </c>
      <c r="H256" s="1" t="s">
        <v>212</v>
      </c>
      <c r="I256" s="1" t="s">
        <v>212</v>
      </c>
      <c r="J256" s="1" t="s">
        <v>212</v>
      </c>
      <c r="K256" s="1" t="s">
        <v>212</v>
      </c>
      <c r="L256" s="1" t="s">
        <v>212</v>
      </c>
      <c r="M256" s="1" t="s">
        <v>212</v>
      </c>
      <c r="N256" s="1" t="s">
        <v>212</v>
      </c>
      <c r="O256" s="1" t="s">
        <v>212</v>
      </c>
      <c r="P256" s="1" t="s">
        <v>212</v>
      </c>
      <c r="Q256" s="1" t="s">
        <v>212</v>
      </c>
      <c r="R256" s="1" t="s">
        <v>212</v>
      </c>
      <c r="S256" s="1" t="s">
        <v>212</v>
      </c>
      <c r="T256" s="1" t="s">
        <v>212</v>
      </c>
      <c r="U256" s="1" t="s">
        <v>212</v>
      </c>
      <c r="V256" s="1" t="s">
        <v>212</v>
      </c>
      <c r="W256" s="1" t="s">
        <v>212</v>
      </c>
      <c r="X256" s="1" t="s">
        <v>212</v>
      </c>
      <c r="Y256" s="1">
        <v>0.28499999999999998</v>
      </c>
      <c r="Z256" s="1">
        <v>0.27900000000000003</v>
      </c>
      <c r="AA256" s="1">
        <v>0.23300000000000001</v>
      </c>
      <c r="AB256" s="1">
        <v>0.13400000000000001</v>
      </c>
      <c r="AC256" s="1">
        <v>0.14199999999999999</v>
      </c>
      <c r="AD256" s="1">
        <v>0.13700000000000001</v>
      </c>
      <c r="AE256" s="1">
        <v>0.14699999999999999</v>
      </c>
      <c r="AF256" s="1">
        <v>0.151</v>
      </c>
      <c r="AG256" s="1">
        <v>0.60199999999999998</v>
      </c>
      <c r="AH256" s="1">
        <v>0.51700000000000002</v>
      </c>
      <c r="AI256" s="1">
        <v>0.52200000000000002</v>
      </c>
      <c r="AJ256" s="1">
        <v>0.51500000000000001</v>
      </c>
      <c r="AL256" s="70" t="s">
        <v>151</v>
      </c>
      <c r="AM256" s="35" t="str">
        <f>IF(ISNUMBER(B256/B$34),B256/B$34,"…")</f>
        <v>…</v>
      </c>
      <c r="AN256" s="35" t="str">
        <f t="shared" ref="AN256" si="4859">IF(ISNUMBER(C256/C$34),C256/C$34,"…")</f>
        <v>…</v>
      </c>
      <c r="AO256" s="35" t="str">
        <f t="shared" ref="AO256" si="4860">IF(ISNUMBER(D256/D$34),D256/D$34,"…")</f>
        <v>…</v>
      </c>
      <c r="AP256" s="35" t="str">
        <f t="shared" ref="AP256" si="4861">IF(ISNUMBER(E256/E$34),E256/E$34,"…")</f>
        <v>…</v>
      </c>
      <c r="AQ256" s="35" t="str">
        <f t="shared" ref="AQ256" si="4862">IF(ISNUMBER(F256/F$34),F256/F$34,"…")</f>
        <v>…</v>
      </c>
      <c r="AR256" s="35" t="str">
        <f t="shared" ref="AR256" si="4863">IF(ISNUMBER(G256/G$34),G256/G$34,"…")</f>
        <v>…</v>
      </c>
      <c r="AS256" s="35" t="str">
        <f t="shared" ref="AS256" si="4864">IF(ISNUMBER(H256/H$34),H256/H$34,"…")</f>
        <v>…</v>
      </c>
      <c r="AT256" s="35" t="str">
        <f t="shared" ref="AT256" si="4865">IF(ISNUMBER(I256/I$34),I256/I$34,"…")</f>
        <v>…</v>
      </c>
      <c r="AU256" s="35" t="str">
        <f t="shared" ref="AU256" si="4866">IF(ISNUMBER(J256/J$34),J256/J$34,"…")</f>
        <v>…</v>
      </c>
      <c r="AV256" s="35" t="str">
        <f t="shared" ref="AV256" si="4867">IF(ISNUMBER(K256/K$34),K256/K$34,"…")</f>
        <v>…</v>
      </c>
      <c r="AW256" s="35" t="str">
        <f t="shared" ref="AW256" si="4868">IF(ISNUMBER(L256/L$34),L256/L$34,"…")</f>
        <v>…</v>
      </c>
      <c r="AX256" s="35" t="str">
        <f t="shared" ref="AX256" si="4869">IF(ISNUMBER(M256/M$34),M256/M$34,"…")</f>
        <v>…</v>
      </c>
      <c r="AY256" s="35" t="str">
        <f t="shared" ref="AY256" si="4870">IF(ISNUMBER(N256/N$34),N256/N$34,"…")</f>
        <v>…</v>
      </c>
      <c r="AZ256" s="35" t="str">
        <f t="shared" ref="AZ256" si="4871">IF(ISNUMBER(O256/O$34),O256/O$34,"…")</f>
        <v>…</v>
      </c>
      <c r="BA256" s="35" t="str">
        <f t="shared" ref="BA256" si="4872">IF(ISNUMBER(P256/P$34),P256/P$34,"…")</f>
        <v>…</v>
      </c>
      <c r="BB256" s="35" t="str">
        <f t="shared" ref="BB256" si="4873">IF(ISNUMBER(Q256/Q$34),Q256/Q$34,"…")</f>
        <v>…</v>
      </c>
      <c r="BC256" s="35" t="str">
        <f t="shared" ref="BC256" si="4874">IF(ISNUMBER(R256/R$34),R256/R$34,"…")</f>
        <v>…</v>
      </c>
      <c r="BD256" s="35" t="str">
        <f t="shared" ref="BD256" si="4875">IF(ISNUMBER(S256/S$34),S256/S$34,"…")</f>
        <v>…</v>
      </c>
      <c r="BE256" s="35" t="str">
        <f t="shared" ref="BE256" si="4876">IF(ISNUMBER(T256/T$34),T256/T$34,"…")</f>
        <v>…</v>
      </c>
      <c r="BF256" s="35" t="str">
        <f t="shared" ref="BF256" si="4877">IF(ISNUMBER(U256/U$34),U256/U$34,"…")</f>
        <v>…</v>
      </c>
      <c r="BG256" s="35" t="str">
        <f t="shared" ref="BG256" si="4878">IF(ISNUMBER(V256/V$34),V256/V$34,"…")</f>
        <v>…</v>
      </c>
      <c r="BH256" s="35" t="str">
        <f t="shared" ref="BH256" si="4879">IF(ISNUMBER(W256/W$34),W256/W$34,"…")</f>
        <v>…</v>
      </c>
      <c r="BI256" s="35" t="str">
        <f t="shared" ref="BI256" si="4880">IF(ISNUMBER(X256/X$34),X256/X$34,"…")</f>
        <v>…</v>
      </c>
      <c r="BJ256" s="35">
        <f t="shared" ref="BJ256" si="4881">IF(ISNUMBER(Y256/Y$34),Y256/Y$34,"…")</f>
        <v>1.3255813953488371</v>
      </c>
      <c r="BK256" s="35">
        <f t="shared" ref="BK256" si="4882">IF(ISNUMBER(Z256/Z$34),Z256/Z$34,"…")</f>
        <v>0.95221843003412987</v>
      </c>
      <c r="BL256" s="35">
        <f t="shared" ref="BL256" si="4883">IF(ISNUMBER(AA256/AA$34),AA256/AA$34,"…")</f>
        <v>0.87924528301886795</v>
      </c>
      <c r="BM256" s="35">
        <f t="shared" ref="BM256" si="4884">IF(ISNUMBER(AB256/AB$34),AB256/AB$34,"…")</f>
        <v>0.54251012145748989</v>
      </c>
      <c r="BN256" s="35">
        <f t="shared" ref="BN256" si="4885">IF(ISNUMBER(AC256/AC$34),AC256/AC$34,"…")</f>
        <v>0.49824561403508771</v>
      </c>
      <c r="BO256" s="35">
        <f t="shared" ref="BO256" si="4886">IF(ISNUMBER(AD256/AD$34),AD256/AD$34,"…")</f>
        <v>0.17838541666666669</v>
      </c>
      <c r="BP256" s="35">
        <f t="shared" ref="BP256:BU256" si="4887">IF(ISNUMBER(AE256/AE$34),AE256/AE$34,"…")</f>
        <v>0.18329177057356608</v>
      </c>
      <c r="BQ256" s="35">
        <f t="shared" si="4887"/>
        <v>0.18214716525934863</v>
      </c>
      <c r="BR256" s="35">
        <f t="shared" si="4887"/>
        <v>0.62125902992776061</v>
      </c>
      <c r="BS256" s="35">
        <f t="shared" si="4887"/>
        <v>0.40517241379310343</v>
      </c>
      <c r="BT256" s="35">
        <f t="shared" si="4887"/>
        <v>0.40184757505773677</v>
      </c>
      <c r="BU256" s="35">
        <f t="shared" si="4887"/>
        <v>0.38692712246431255</v>
      </c>
    </row>
    <row r="257" spans="1:73">
      <c r="A257" s="34" t="s">
        <v>152</v>
      </c>
      <c r="B257" s="1">
        <v>6.8259999999999996</v>
      </c>
      <c r="C257" s="1">
        <v>7.923</v>
      </c>
      <c r="D257" s="1">
        <v>9.7650000000000006</v>
      </c>
      <c r="E257" s="1">
        <v>11.587</v>
      </c>
      <c r="F257" s="1">
        <v>12.757999999999999</v>
      </c>
      <c r="G257" s="1">
        <v>13.568</v>
      </c>
      <c r="H257" s="1">
        <v>15.754</v>
      </c>
      <c r="I257" s="1">
        <v>17.538</v>
      </c>
      <c r="J257" s="1">
        <v>18.882999999999999</v>
      </c>
      <c r="K257" s="1">
        <v>26.477</v>
      </c>
      <c r="L257" s="1">
        <v>30.949000000000002</v>
      </c>
      <c r="M257" s="1">
        <v>33.719000000000001</v>
      </c>
      <c r="N257" s="1">
        <v>40.512</v>
      </c>
      <c r="O257" s="1">
        <v>42.621000000000002</v>
      </c>
      <c r="P257" s="1">
        <v>45.555999999999997</v>
      </c>
      <c r="Q257" s="1">
        <v>45.058</v>
      </c>
      <c r="R257" s="1">
        <v>43.75</v>
      </c>
      <c r="S257" s="1">
        <v>50.738</v>
      </c>
      <c r="T257" s="1">
        <v>59.933999999999997</v>
      </c>
      <c r="U257" s="1">
        <v>66.695999999999998</v>
      </c>
      <c r="V257" s="1">
        <v>81.319000000000003</v>
      </c>
      <c r="W257" s="1">
        <v>84.852999999999994</v>
      </c>
      <c r="X257" s="1">
        <v>91.414000000000001</v>
      </c>
      <c r="Y257" s="1">
        <v>103.366</v>
      </c>
      <c r="Z257" s="1">
        <v>98.213999999999999</v>
      </c>
      <c r="AA257" s="1">
        <v>107.85299999999999</v>
      </c>
      <c r="AB257" s="1">
        <v>112.648</v>
      </c>
      <c r="AC257" s="1">
        <v>114.43600000000001</v>
      </c>
      <c r="AD257" s="1">
        <v>124.121</v>
      </c>
      <c r="AE257" s="1">
        <v>137.946</v>
      </c>
      <c r="AF257" s="1">
        <v>159.083</v>
      </c>
      <c r="AG257" s="1">
        <v>170.27</v>
      </c>
      <c r="AH257" s="1">
        <v>159.761</v>
      </c>
      <c r="AI257" s="1">
        <v>159.761</v>
      </c>
      <c r="AJ257" s="1">
        <v>159.761</v>
      </c>
      <c r="AL257" s="34" t="s">
        <v>152</v>
      </c>
      <c r="AM257" s="35">
        <f>IF(ISNUMBER(B257/B$35),B257/B$35,"…")</f>
        <v>0.14830103415312418</v>
      </c>
      <c r="AN257" s="35">
        <f t="shared" ref="AN257" si="4888">IF(ISNUMBER(C257/C$35),C257/C$35,"…")</f>
        <v>0.15406603663516508</v>
      </c>
      <c r="AO257" s="35">
        <f t="shared" ref="AO257" si="4889">IF(ISNUMBER(D257/D$35),D257/D$35,"…")</f>
        <v>0.16539354008231569</v>
      </c>
      <c r="AP257" s="35">
        <f t="shared" ref="AP257" si="4890">IF(ISNUMBER(E257/E$35),E257/E$35,"…")</f>
        <v>0.17228971198310855</v>
      </c>
      <c r="AQ257" s="35">
        <f t="shared" ref="AQ257" si="4891">IF(ISNUMBER(F257/F$35),F257/F$35,"…")</f>
        <v>0.18272177823608604</v>
      </c>
      <c r="AR257" s="35">
        <f t="shared" ref="AR257" si="4892">IF(ISNUMBER(G257/G$35),G257/G$35,"…")</f>
        <v>0.18008069653854322</v>
      </c>
      <c r="AS257" s="35">
        <f t="shared" ref="AS257" si="4893">IF(ISNUMBER(H257/H$35),H257/H$35,"…")</f>
        <v>0.18211032505664215</v>
      </c>
      <c r="AT257" s="35">
        <f t="shared" ref="AT257" si="4894">IF(ISNUMBER(I257/I$35),I257/I$35,"…")</f>
        <v>0.18493952399531799</v>
      </c>
      <c r="AU257" s="35">
        <f t="shared" ref="AU257" si="4895">IF(ISNUMBER(J257/J$35),J257/J$35,"…")</f>
        <v>0.18445473371625054</v>
      </c>
      <c r="AV257" s="35">
        <f t="shared" ref="AV257" si="4896">IF(ISNUMBER(K257/K$35),K257/K$35,"…")</f>
        <v>0.22986899108375367</v>
      </c>
      <c r="AW257" s="35">
        <f t="shared" ref="AW257" si="4897">IF(ISNUMBER(L257/L$35),L257/L$35,"…")</f>
        <v>0.24606247565135123</v>
      </c>
      <c r="AX257" s="35">
        <f t="shared" ref="AX257" si="4898">IF(ISNUMBER(M257/M$35),M257/M$35,"…")</f>
        <v>0.25094143037880479</v>
      </c>
      <c r="AY257" s="35">
        <f t="shared" ref="AY257" si="4899">IF(ISNUMBER(N257/N$35),N257/N$35,"…")</f>
        <v>0.27189261744966442</v>
      </c>
      <c r="AZ257" s="35">
        <f t="shared" ref="AZ257" si="4900">IF(ISNUMBER(O257/O$35),O257/O$35,"…")</f>
        <v>0.27190257159443959</v>
      </c>
      <c r="BA257" s="35">
        <f t="shared" ref="BA257" si="4901">IF(ISNUMBER(P257/P$35),P257/P$35,"…")</f>
        <v>0.26903361443790896</v>
      </c>
      <c r="BB257" s="35">
        <f t="shared" ref="BB257" si="4902">IF(ISNUMBER(Q257/Q$35),Q257/Q$35,"…")</f>
        <v>0.24147096967813159</v>
      </c>
      <c r="BC257" s="35">
        <f t="shared" ref="BC257" si="4903">IF(ISNUMBER(R257/R$35),R257/R$35,"…")</f>
        <v>0.2187434376968691</v>
      </c>
      <c r="BD257" s="35">
        <f t="shared" ref="BD257" si="4904">IF(ISNUMBER(S257/S$35),S257/S$35,"…")</f>
        <v>0.24577720295099278</v>
      </c>
      <c r="BE257" s="35">
        <f t="shared" ref="BE257" si="4905">IF(ISNUMBER(T257/T$35),T257/T$35,"…")</f>
        <v>0.25602645102587435</v>
      </c>
      <c r="BF257" s="35">
        <f t="shared" ref="BF257" si="4906">IF(ISNUMBER(U257/U$35),U257/U$35,"…")</f>
        <v>0.26107685984381424</v>
      </c>
      <c r="BG257" s="35">
        <f t="shared" ref="BG257" si="4907">IF(ISNUMBER(V257/V$35),V257/V$35,"…")</f>
        <v>0.27896549594856984</v>
      </c>
      <c r="BH257" s="35">
        <f t="shared" ref="BH257" si="4908">IF(ISNUMBER(W257/W$35),W257/W$35,"…")</f>
        <v>0.26418977402220545</v>
      </c>
      <c r="BI257" s="35">
        <f t="shared" ref="BI257" si="4909">IF(ISNUMBER(X257/X$35),X257/X$35,"…")</f>
        <v>0.25821486174627073</v>
      </c>
      <c r="BJ257" s="35">
        <f t="shared" ref="BJ257" si="4910">IF(ISNUMBER(Y257/Y$35),Y257/Y$35,"…")</f>
        <v>0.26848451160785253</v>
      </c>
      <c r="BK257" s="35">
        <f t="shared" ref="BK257" si="4911">IF(ISNUMBER(Z257/Z$35),Z257/Z$35,"…")</f>
        <v>0.25156823520070082</v>
      </c>
      <c r="BL257" s="35">
        <f t="shared" ref="BL257" si="4912">IF(ISNUMBER(AA257/AA$35),AA257/AA$35,"…")</f>
        <v>0.2785092872581349</v>
      </c>
      <c r="BM257" s="35">
        <f t="shared" ref="BM257" si="4913">IF(ISNUMBER(AB257/AB$35),AB257/AB$35,"…")</f>
        <v>0.2673806438137013</v>
      </c>
      <c r="BN257" s="35">
        <f t="shared" ref="BN257" si="4914">IF(ISNUMBER(AC257/AC$35),AC257/AC$35,"…")</f>
        <v>0.24707340348816625</v>
      </c>
      <c r="BO257" s="35">
        <f t="shared" ref="BO257" si="4915">IF(ISNUMBER(AD257/AD$35),AD257/AD$35,"…")</f>
        <v>0.2472421527343423</v>
      </c>
      <c r="BP257" s="35">
        <f t="shared" ref="BP257:BU257" si="4916">IF(ISNUMBER(AE257/AE$35),AE257/AE$35,"…")</f>
        <v>0.25232485824035117</v>
      </c>
      <c r="BQ257" s="35">
        <f t="shared" si="4916"/>
        <v>0.2481430180285574</v>
      </c>
      <c r="BR257" s="35">
        <f t="shared" si="4916"/>
        <v>0.24161334769362627</v>
      </c>
      <c r="BS257" s="35">
        <f t="shared" si="4916"/>
        <v>0.20535941528977142</v>
      </c>
      <c r="BT257" s="35">
        <f t="shared" si="4916"/>
        <v>0.14796000585316338</v>
      </c>
      <c r="BU257" s="35">
        <f t="shared" si="4916"/>
        <v>0.13889120720532749</v>
      </c>
    </row>
    <row r="258" spans="1:73">
      <c r="A258" s="34" t="s">
        <v>153</v>
      </c>
      <c r="B258" s="1" t="s">
        <v>212</v>
      </c>
      <c r="C258" s="1" t="s">
        <v>212</v>
      </c>
      <c r="D258" s="1" t="s">
        <v>212</v>
      </c>
      <c r="E258" s="1" t="s">
        <v>212</v>
      </c>
      <c r="F258" s="1" t="s">
        <v>212</v>
      </c>
      <c r="G258" s="1" t="s">
        <v>212</v>
      </c>
      <c r="H258" s="1" t="s">
        <v>212</v>
      </c>
      <c r="I258" s="1" t="s">
        <v>212</v>
      </c>
      <c r="J258" s="1" t="s">
        <v>212</v>
      </c>
      <c r="K258" s="1" t="s">
        <v>212</v>
      </c>
      <c r="L258" s="1" t="s">
        <v>212</v>
      </c>
      <c r="M258" s="1" t="s">
        <v>212</v>
      </c>
      <c r="N258" s="1" t="s">
        <v>212</v>
      </c>
      <c r="O258" s="1" t="s">
        <v>212</v>
      </c>
      <c r="P258" s="1" t="s">
        <v>212</v>
      </c>
      <c r="Q258" s="1" t="s">
        <v>212</v>
      </c>
      <c r="R258" s="1" t="s">
        <v>212</v>
      </c>
      <c r="S258" s="1" t="s">
        <v>212</v>
      </c>
      <c r="T258" s="1" t="s">
        <v>212</v>
      </c>
      <c r="U258" s="1">
        <v>11.789</v>
      </c>
      <c r="V258" s="1">
        <v>14.906000000000001</v>
      </c>
      <c r="W258" s="1">
        <v>17.338999999999999</v>
      </c>
      <c r="X258" s="1">
        <v>18.375</v>
      </c>
      <c r="Y258" s="1">
        <v>19.809999999999999</v>
      </c>
      <c r="Z258" s="1">
        <v>15.73</v>
      </c>
      <c r="AA258" s="1">
        <v>15.874000000000001</v>
      </c>
      <c r="AB258" s="1">
        <v>14.967000000000001</v>
      </c>
      <c r="AC258" s="1">
        <v>13.093</v>
      </c>
      <c r="AD258" s="1">
        <v>9.7789999999999999</v>
      </c>
      <c r="AE258" s="1">
        <v>9.51</v>
      </c>
      <c r="AF258" s="1">
        <v>9.6959999999999997</v>
      </c>
      <c r="AG258" s="1">
        <v>9.7729999999999997</v>
      </c>
      <c r="AH258" s="1">
        <v>10.239000000000001</v>
      </c>
      <c r="AI258" s="1">
        <v>12.676</v>
      </c>
      <c r="AJ258" s="1">
        <v>13.920999999999999</v>
      </c>
      <c r="AL258" s="34" t="s">
        <v>153</v>
      </c>
      <c r="AM258" s="35" t="str">
        <f>IF(ISNUMBER(B258/B$36),B258/B$36,"…")</f>
        <v>…</v>
      </c>
      <c r="AN258" s="35" t="str">
        <f t="shared" ref="AN258" si="4917">IF(ISNUMBER(C258/C$36),C258/C$36,"…")</f>
        <v>…</v>
      </c>
      <c r="AO258" s="35" t="str">
        <f t="shared" ref="AO258" si="4918">IF(ISNUMBER(D258/D$36),D258/D$36,"…")</f>
        <v>…</v>
      </c>
      <c r="AP258" s="35" t="str">
        <f t="shared" ref="AP258" si="4919">IF(ISNUMBER(E258/E$36),E258/E$36,"…")</f>
        <v>…</v>
      </c>
      <c r="AQ258" s="35" t="str">
        <f t="shared" ref="AQ258" si="4920">IF(ISNUMBER(F258/F$36),F258/F$36,"…")</f>
        <v>…</v>
      </c>
      <c r="AR258" s="35" t="str">
        <f t="shared" ref="AR258" si="4921">IF(ISNUMBER(G258/G$36),G258/G$36,"…")</f>
        <v>…</v>
      </c>
      <c r="AS258" s="35" t="str">
        <f t="shared" ref="AS258" si="4922">IF(ISNUMBER(H258/H$36),H258/H$36,"…")</f>
        <v>…</v>
      </c>
      <c r="AT258" s="35" t="str">
        <f t="shared" ref="AT258" si="4923">IF(ISNUMBER(I258/I$36),I258/I$36,"…")</f>
        <v>…</v>
      </c>
      <c r="AU258" s="35" t="str">
        <f t="shared" ref="AU258" si="4924">IF(ISNUMBER(J258/J$36),J258/J$36,"…")</f>
        <v>…</v>
      </c>
      <c r="AV258" s="35" t="str">
        <f t="shared" ref="AV258" si="4925">IF(ISNUMBER(K258/K$36),K258/K$36,"…")</f>
        <v>…</v>
      </c>
      <c r="AW258" s="35" t="str">
        <f t="shared" ref="AW258" si="4926">IF(ISNUMBER(L258/L$36),L258/L$36,"…")</f>
        <v>…</v>
      </c>
      <c r="AX258" s="35" t="str">
        <f t="shared" ref="AX258" si="4927">IF(ISNUMBER(M258/M$36),M258/M$36,"…")</f>
        <v>…</v>
      </c>
      <c r="AY258" s="35" t="str">
        <f t="shared" ref="AY258" si="4928">IF(ISNUMBER(N258/N$36),N258/N$36,"…")</f>
        <v>…</v>
      </c>
      <c r="AZ258" s="35" t="str">
        <f t="shared" ref="AZ258" si="4929">IF(ISNUMBER(O258/O$36),O258/O$36,"…")</f>
        <v>…</v>
      </c>
      <c r="BA258" s="35" t="str">
        <f t="shared" ref="BA258" si="4930">IF(ISNUMBER(P258/P$36),P258/P$36,"…")</f>
        <v>…</v>
      </c>
      <c r="BB258" s="35" t="str">
        <f t="shared" ref="BB258" si="4931">IF(ISNUMBER(Q258/Q$36),Q258/Q$36,"…")</f>
        <v>…</v>
      </c>
      <c r="BC258" s="35" t="str">
        <f t="shared" ref="BC258" si="4932">IF(ISNUMBER(R258/R$36),R258/R$36,"…")</f>
        <v>…</v>
      </c>
      <c r="BD258" s="35" t="str">
        <f t="shared" ref="BD258" si="4933">IF(ISNUMBER(S258/S$36),S258/S$36,"…")</f>
        <v>…</v>
      </c>
      <c r="BE258" s="35" t="str">
        <f t="shared" ref="BE258" si="4934">IF(ISNUMBER(T258/T$36),T258/T$36,"…")</f>
        <v>…</v>
      </c>
      <c r="BF258" s="35">
        <f t="shared" ref="BF258" si="4935">IF(ISNUMBER(U258/U$36),U258/U$36,"…")</f>
        <v>0.60056036678553237</v>
      </c>
      <c r="BG258" s="35">
        <f t="shared" ref="BG258" si="4936">IF(ISNUMBER(V258/V$36),V258/V$36,"…")</f>
        <v>0.63916641653445394</v>
      </c>
      <c r="BH258" s="35">
        <f t="shared" ref="BH258" si="4937">IF(ISNUMBER(W258/W$36),W258/W$36,"…")</f>
        <v>0.62057981388690042</v>
      </c>
      <c r="BI258" s="35">
        <f t="shared" ref="BI258" si="4938">IF(ISNUMBER(X258/X$36),X258/X$36,"…")</f>
        <v>0.59285668193843966</v>
      </c>
      <c r="BJ258" s="35">
        <f t="shared" ref="BJ258" si="4939">IF(ISNUMBER(Y258/Y$36),Y258/Y$36,"…")</f>
        <v>0.51983835415135926</v>
      </c>
      <c r="BK258" s="35">
        <f t="shared" ref="BK258" si="4940">IF(ISNUMBER(Z258/Z$36),Z258/Z$36,"…")</f>
        <v>0.38588916419301822</v>
      </c>
      <c r="BL258" s="35">
        <f t="shared" ref="BL258" si="4941">IF(ISNUMBER(AA258/AA$36),AA258/AA$36,"…")</f>
        <v>0.38832623905279123</v>
      </c>
      <c r="BM258" s="35">
        <f t="shared" ref="BM258" si="4942">IF(ISNUMBER(AB258/AB$36),AB258/AB$36,"…")</f>
        <v>0.36087669383228049</v>
      </c>
      <c r="BN258" s="35">
        <f t="shared" ref="BN258" si="4943">IF(ISNUMBER(AC258/AC$36),AC258/AC$36,"…")</f>
        <v>0.30767965408657233</v>
      </c>
      <c r="BO258" s="35">
        <f t="shared" ref="BO258" si="4944">IF(ISNUMBER(AD258/AD$36),AD258/AD$36,"…")</f>
        <v>0.22401154533376091</v>
      </c>
      <c r="BP258" s="35">
        <f t="shared" ref="BP258:BU258" si="4945">IF(ISNUMBER(AE258/AE$36),AE258/AE$36,"…")</f>
        <v>0.21380876368623394</v>
      </c>
      <c r="BQ258" s="35">
        <f t="shared" si="4945"/>
        <v>0.21360592174832568</v>
      </c>
      <c r="BR258" s="35">
        <f t="shared" si="4945"/>
        <v>0.17739739703399829</v>
      </c>
      <c r="BS258" s="35">
        <f t="shared" si="4945"/>
        <v>0.16690574772601313</v>
      </c>
      <c r="BT258" s="35">
        <f t="shared" si="4945"/>
        <v>0.19962519094788894</v>
      </c>
      <c r="BU258" s="35">
        <f t="shared" si="4945"/>
        <v>0.20205230921071729</v>
      </c>
    </row>
    <row r="259" spans="1:73">
      <c r="AL259" s="42"/>
    </row>
    <row r="260" spans="1:73">
      <c r="A260" s="36" t="s">
        <v>165</v>
      </c>
      <c r="B260" s="37">
        <f t="shared" ref="B260:AE260" si="4946">B223</f>
        <v>1989</v>
      </c>
      <c r="C260" s="37">
        <f t="shared" si="4946"/>
        <v>1990</v>
      </c>
      <c r="D260" s="37">
        <f t="shared" si="4946"/>
        <v>1991</v>
      </c>
      <c r="E260" s="37">
        <f t="shared" si="4946"/>
        <v>1992</v>
      </c>
      <c r="F260" s="37">
        <f t="shared" si="4946"/>
        <v>1993</v>
      </c>
      <c r="G260" s="37">
        <f t="shared" si="4946"/>
        <v>1994</v>
      </c>
      <c r="H260" s="37">
        <f t="shared" si="4946"/>
        <v>1995</v>
      </c>
      <c r="I260" s="37">
        <f t="shared" si="4946"/>
        <v>1996</v>
      </c>
      <c r="J260" s="37">
        <f t="shared" si="4946"/>
        <v>1997</v>
      </c>
      <c r="K260" s="37">
        <f t="shared" si="4946"/>
        <v>1998</v>
      </c>
      <c r="L260" s="37">
        <f t="shared" si="4946"/>
        <v>1999</v>
      </c>
      <c r="M260" s="37">
        <f t="shared" si="4946"/>
        <v>2000</v>
      </c>
      <c r="N260" s="37">
        <f t="shared" si="4946"/>
        <v>2001</v>
      </c>
      <c r="O260" s="37">
        <f t="shared" si="4946"/>
        <v>2002</v>
      </c>
      <c r="P260" s="37">
        <f t="shared" si="4946"/>
        <v>2003</v>
      </c>
      <c r="Q260" s="37">
        <f t="shared" si="4946"/>
        <v>2004</v>
      </c>
      <c r="R260" s="37">
        <f t="shared" si="4946"/>
        <v>2005</v>
      </c>
      <c r="S260" s="37">
        <f t="shared" si="4946"/>
        <v>2006</v>
      </c>
      <c r="T260" s="37">
        <f t="shared" si="4946"/>
        <v>2007</v>
      </c>
      <c r="U260" s="37">
        <f t="shared" si="4946"/>
        <v>2008</v>
      </c>
      <c r="V260" s="37">
        <f t="shared" si="4946"/>
        <v>2009</v>
      </c>
      <c r="W260" s="37">
        <f t="shared" si="4946"/>
        <v>2010</v>
      </c>
      <c r="X260" s="37">
        <f t="shared" si="4946"/>
        <v>2011</v>
      </c>
      <c r="Y260" s="37">
        <f t="shared" si="4946"/>
        <v>2012</v>
      </c>
      <c r="Z260" s="37">
        <f t="shared" si="4946"/>
        <v>2013</v>
      </c>
      <c r="AA260" s="37">
        <f t="shared" si="4946"/>
        <v>2014</v>
      </c>
      <c r="AB260" s="37">
        <f t="shared" si="4946"/>
        <v>2015</v>
      </c>
      <c r="AC260" s="37">
        <f t="shared" si="4946"/>
        <v>2016</v>
      </c>
      <c r="AD260" s="37">
        <f t="shared" si="4946"/>
        <v>2017</v>
      </c>
      <c r="AE260" s="37">
        <f t="shared" si="4946"/>
        <v>2018</v>
      </c>
      <c r="AF260" s="37">
        <f t="shared" ref="AF260:AG260" si="4947">AF223</f>
        <v>2019</v>
      </c>
      <c r="AG260" s="37">
        <f t="shared" si="4947"/>
        <v>2020</v>
      </c>
      <c r="AH260" s="37">
        <f t="shared" ref="AH260:AI260" si="4948">AH223</f>
        <v>2021</v>
      </c>
      <c r="AI260" s="37">
        <f t="shared" si="4948"/>
        <v>2022</v>
      </c>
      <c r="AJ260" s="37">
        <f t="shared" ref="AJ260" si="4949">AJ223</f>
        <v>2023</v>
      </c>
      <c r="AL260" s="36" t="s">
        <v>173</v>
      </c>
      <c r="AM260" s="37">
        <f t="shared" ref="AM260:BP260" si="4950">AM223</f>
        <v>1989</v>
      </c>
      <c r="AN260" s="37">
        <f t="shared" si="4950"/>
        <v>1990</v>
      </c>
      <c r="AO260" s="37">
        <f t="shared" si="4950"/>
        <v>1991</v>
      </c>
      <c r="AP260" s="37">
        <f t="shared" si="4950"/>
        <v>1992</v>
      </c>
      <c r="AQ260" s="37">
        <f t="shared" si="4950"/>
        <v>1993</v>
      </c>
      <c r="AR260" s="37">
        <f t="shared" si="4950"/>
        <v>1994</v>
      </c>
      <c r="AS260" s="37">
        <f t="shared" si="4950"/>
        <v>1995</v>
      </c>
      <c r="AT260" s="37">
        <f t="shared" si="4950"/>
        <v>1996</v>
      </c>
      <c r="AU260" s="37">
        <f t="shared" si="4950"/>
        <v>1997</v>
      </c>
      <c r="AV260" s="37">
        <f t="shared" si="4950"/>
        <v>1998</v>
      </c>
      <c r="AW260" s="37">
        <f t="shared" si="4950"/>
        <v>1999</v>
      </c>
      <c r="AX260" s="37">
        <f t="shared" si="4950"/>
        <v>2000</v>
      </c>
      <c r="AY260" s="37">
        <f t="shared" si="4950"/>
        <v>2001</v>
      </c>
      <c r="AZ260" s="37">
        <f t="shared" si="4950"/>
        <v>2002</v>
      </c>
      <c r="BA260" s="37">
        <f t="shared" si="4950"/>
        <v>2003</v>
      </c>
      <c r="BB260" s="37">
        <f t="shared" si="4950"/>
        <v>2004</v>
      </c>
      <c r="BC260" s="37">
        <f t="shared" si="4950"/>
        <v>2005</v>
      </c>
      <c r="BD260" s="37">
        <f t="shared" si="4950"/>
        <v>2006</v>
      </c>
      <c r="BE260" s="37">
        <f t="shared" si="4950"/>
        <v>2007</v>
      </c>
      <c r="BF260" s="37">
        <f t="shared" si="4950"/>
        <v>2008</v>
      </c>
      <c r="BG260" s="37">
        <f t="shared" si="4950"/>
        <v>2009</v>
      </c>
      <c r="BH260" s="37">
        <f t="shared" si="4950"/>
        <v>2010</v>
      </c>
      <c r="BI260" s="37">
        <f t="shared" si="4950"/>
        <v>2011</v>
      </c>
      <c r="BJ260" s="37">
        <f t="shared" si="4950"/>
        <v>2012</v>
      </c>
      <c r="BK260" s="37">
        <f t="shared" si="4950"/>
        <v>2013</v>
      </c>
      <c r="BL260" s="37">
        <f t="shared" si="4950"/>
        <v>2014</v>
      </c>
      <c r="BM260" s="37">
        <f t="shared" si="4950"/>
        <v>2015</v>
      </c>
      <c r="BN260" s="37">
        <f t="shared" si="4950"/>
        <v>2016</v>
      </c>
      <c r="BO260" s="37">
        <f t="shared" si="4950"/>
        <v>2017</v>
      </c>
      <c r="BP260" s="37">
        <f t="shared" si="4950"/>
        <v>2018</v>
      </c>
      <c r="BQ260" s="37">
        <f t="shared" ref="BQ260:BR260" si="4951">BQ223</f>
        <v>2019</v>
      </c>
      <c r="BR260" s="37">
        <f t="shared" si="4951"/>
        <v>2020</v>
      </c>
      <c r="BS260" s="37">
        <f t="shared" ref="BS260:BT260" si="4952">BS223</f>
        <v>2021</v>
      </c>
      <c r="BT260" s="37">
        <f t="shared" si="4952"/>
        <v>2022</v>
      </c>
      <c r="BU260" s="37">
        <f t="shared" ref="BU260" si="4953">BU223</f>
        <v>2023</v>
      </c>
    </row>
    <row r="261" spans="1:73">
      <c r="A261" t="s">
        <v>0</v>
      </c>
      <c r="B261" s="1" t="str">
        <f>IF(ISNUMBER(B2-B39-B187-B224),IF(ROUND(B2-B39-B187-B224,3)&lt;0,ROUND(B2-B39-B187-B224,3)+0.001,ROUND(B2-B39-B187-B224,3)),"…")</f>
        <v>…</v>
      </c>
      <c r="C261" s="1" t="str">
        <f t="shared" ref="C261:AI261" si="4954">IF(ISNUMBER(C2-C39-C187-C224),ROUND(C2-C39-C187-C224,3),"…")</f>
        <v>…</v>
      </c>
      <c r="D261" s="1" t="str">
        <f t="shared" si="4954"/>
        <v>…</v>
      </c>
      <c r="E261" s="1" t="str">
        <f t="shared" si="4954"/>
        <v>…</v>
      </c>
      <c r="F261" s="1" t="str">
        <f t="shared" si="4954"/>
        <v>…</v>
      </c>
      <c r="G261" s="1" t="str">
        <f t="shared" si="4954"/>
        <v>…</v>
      </c>
      <c r="H261" s="1" t="str">
        <f t="shared" si="4954"/>
        <v>…</v>
      </c>
      <c r="I261" s="1" t="str">
        <f t="shared" si="4954"/>
        <v>…</v>
      </c>
      <c r="J261" s="1" t="str">
        <f t="shared" si="4954"/>
        <v>…</v>
      </c>
      <c r="K261" s="1" t="str">
        <f t="shared" si="4954"/>
        <v>…</v>
      </c>
      <c r="L261" s="1" t="str">
        <f t="shared" si="4954"/>
        <v>…</v>
      </c>
      <c r="M261" s="1" t="str">
        <f t="shared" si="4954"/>
        <v>…</v>
      </c>
      <c r="N261" s="1" t="str">
        <f t="shared" si="4954"/>
        <v>…</v>
      </c>
      <c r="O261" s="1" t="str">
        <f t="shared" si="4954"/>
        <v>…</v>
      </c>
      <c r="P261" s="1">
        <f t="shared" si="4954"/>
        <v>65.614999999999995</v>
      </c>
      <c r="Q261" s="68">
        <f t="shared" si="4954"/>
        <v>62.353000000000002</v>
      </c>
      <c r="R261" s="68">
        <f t="shared" si="4954"/>
        <v>53.674999999999997</v>
      </c>
      <c r="S261" s="68">
        <f t="shared" si="4954"/>
        <v>50.302</v>
      </c>
      <c r="T261" s="68">
        <f t="shared" si="4954"/>
        <v>54.545000000000002</v>
      </c>
      <c r="U261" s="68">
        <f t="shared" si="4954"/>
        <v>82.747</v>
      </c>
      <c r="V261" s="68">
        <f t="shared" si="4954"/>
        <v>89.35</v>
      </c>
      <c r="W261" s="68">
        <f t="shared" si="4954"/>
        <v>93.075000000000003</v>
      </c>
      <c r="X261" s="68">
        <f t="shared" si="4954"/>
        <v>112.27200000000001</v>
      </c>
      <c r="Y261" s="68">
        <f t="shared" si="4954"/>
        <v>134.458</v>
      </c>
      <c r="Z261" s="68">
        <f t="shared" si="4954"/>
        <v>153.94900000000001</v>
      </c>
      <c r="AA261" s="68">
        <f t="shared" si="4954"/>
        <v>166.02199999999999</v>
      </c>
      <c r="AB261" s="68">
        <f t="shared" si="4954"/>
        <v>179.53700000000001</v>
      </c>
      <c r="AC261" s="68">
        <f t="shared" si="4954"/>
        <v>187.374</v>
      </c>
      <c r="AD261" s="68">
        <f t="shared" si="4954"/>
        <v>211.31200000000001</v>
      </c>
      <c r="AE261" s="68">
        <f t="shared" si="4954"/>
        <v>219.05</v>
      </c>
      <c r="AF261" s="68">
        <f t="shared" si="4954"/>
        <v>295.27699999999999</v>
      </c>
      <c r="AG261" s="68">
        <f t="shared" si="4954"/>
        <v>278.13200000000001</v>
      </c>
      <c r="AH261" s="68">
        <f t="shared" si="4954"/>
        <v>369.99799999999999</v>
      </c>
      <c r="AI261" s="68">
        <f t="shared" si="4954"/>
        <v>458.39699999999999</v>
      </c>
      <c r="AJ261" s="68">
        <f t="shared" ref="AJ261" si="4955">IF(ISNUMBER(AJ2-AJ39-AJ187-AJ224),ROUND(AJ2-AJ39-AJ187-AJ224,3),"…")</f>
        <v>496.95800000000003</v>
      </c>
      <c r="AL261" t="s">
        <v>0</v>
      </c>
      <c r="AM261" s="35" t="str">
        <f>IF(ISNUMBER(B261/B$2),B261/B$2,"…")</f>
        <v>…</v>
      </c>
      <c r="AN261" s="35" t="str">
        <f t="shared" ref="AN261" si="4956">IF(ISNUMBER(C261/C$2),C261/C$2,"…")</f>
        <v>…</v>
      </c>
      <c r="AO261" s="35" t="str">
        <f t="shared" ref="AO261" si="4957">IF(ISNUMBER(D261/D$2),D261/D$2,"…")</f>
        <v>…</v>
      </c>
      <c r="AP261" s="35" t="str">
        <f t="shared" ref="AP261" si="4958">IF(ISNUMBER(E261/E$2),E261/E$2,"…")</f>
        <v>…</v>
      </c>
      <c r="AQ261" s="35" t="str">
        <f t="shared" ref="AQ261" si="4959">IF(ISNUMBER(F261/F$2),F261/F$2,"…")</f>
        <v>…</v>
      </c>
      <c r="AR261" s="35" t="str">
        <f t="shared" ref="AR261" si="4960">IF(ISNUMBER(G261/G$2),G261/G$2,"…")</f>
        <v>…</v>
      </c>
      <c r="AS261" s="35" t="str">
        <f t="shared" ref="AS261" si="4961">IF(ISNUMBER(H261/H$2),H261/H$2,"…")</f>
        <v>…</v>
      </c>
      <c r="AT261" s="35" t="str">
        <f t="shared" ref="AT261" si="4962">IF(ISNUMBER(I261/I$2),I261/I$2,"…")</f>
        <v>…</v>
      </c>
      <c r="AU261" s="35" t="str">
        <f t="shared" ref="AU261" si="4963">IF(ISNUMBER(J261/J$2),J261/J$2,"…")</f>
        <v>…</v>
      </c>
      <c r="AV261" s="35" t="str">
        <f t="shared" ref="AV261" si="4964">IF(ISNUMBER(K261/K$2),K261/K$2,"…")</f>
        <v>…</v>
      </c>
      <c r="AW261" s="35" t="str">
        <f t="shared" ref="AW261" si="4965">IF(ISNUMBER(L261/L$2),L261/L$2,"…")</f>
        <v>…</v>
      </c>
      <c r="AX261" s="35" t="str">
        <f t="shared" ref="AX261" si="4966">IF(ISNUMBER(M261/M$2),M261/M$2,"…")</f>
        <v>…</v>
      </c>
      <c r="AY261" s="35" t="str">
        <f t="shared" ref="AY261" si="4967">IF(ISNUMBER(N261/N$2),N261/N$2,"…")</f>
        <v>…</v>
      </c>
      <c r="AZ261" s="35" t="str">
        <f t="shared" ref="AZ261" si="4968">IF(ISNUMBER(O261/O$2),O261/O$2,"…")</f>
        <v>…</v>
      </c>
      <c r="BA261" s="35">
        <f t="shared" ref="BA261" si="4969">IF(ISNUMBER(P261/P$2),P261/P$2,"…")</f>
        <v>0.6479277962653921</v>
      </c>
      <c r="BB261" s="35">
        <f t="shared" ref="BB261" si="4970">IF(ISNUMBER(Q261/Q$2),Q261/Q$2,"…")</f>
        <v>0.63385550619593178</v>
      </c>
      <c r="BC261" s="35">
        <f t="shared" ref="BC261" si="4971">IF(ISNUMBER(R261/R$2),R261/R$2,"…")</f>
        <v>0.56104316922755304</v>
      </c>
      <c r="BD261" s="35">
        <f t="shared" ref="BD261" si="4972">IF(ISNUMBER(S261/S$2),S261/S$2,"…")</f>
        <v>0.53302391624545675</v>
      </c>
      <c r="BE261" s="35">
        <f t="shared" ref="BE261" si="4973">IF(ISNUMBER(T261/T$2),T261/T$2,"…")</f>
        <v>0.53485977642675031</v>
      </c>
      <c r="BF261" s="35">
        <f t="shared" ref="BF261" si="4974">IF(ISNUMBER(U261/U$2),U261/U$2,"…")</f>
        <v>0.59335986518948758</v>
      </c>
      <c r="BG261" s="35">
        <f t="shared" ref="BG261" si="4975">IF(ISNUMBER(V261/V$2),V261/V$2,"…")</f>
        <v>0.45155910446252584</v>
      </c>
      <c r="BH261" s="35">
        <f t="shared" ref="BH261" si="4976">IF(ISNUMBER(W261/W$2),W261/W$2,"…")</f>
        <v>0.36444547120459847</v>
      </c>
      <c r="BI261" s="35">
        <f t="shared" ref="BI261" si="4977">IF(ISNUMBER(X261/X$2),X261/X$2,"…")</f>
        <v>0.34310336924134771</v>
      </c>
      <c r="BJ261" s="35">
        <f t="shared" ref="BJ261" si="4978">IF(ISNUMBER(Y261/Y$2),Y261/Y$2,"…")</f>
        <v>0.35276925095106915</v>
      </c>
      <c r="BK261" s="35">
        <f t="shared" ref="BK261" si="4979">IF(ISNUMBER(Z261/Z$2),Z261/Z$2,"…")</f>
        <v>0.35012440356790347</v>
      </c>
      <c r="BL261" s="35">
        <f t="shared" ref="BL261" si="4980">IF(ISNUMBER(AA261/AA$2),AA261/AA$2,"…")</f>
        <v>0.32990883005190408</v>
      </c>
      <c r="BM261" s="35">
        <f t="shared" ref="BM261" si="4981">IF(ISNUMBER(AB261/AB$2),AB261/AB$2,"…")</f>
        <v>0.32108570774524464</v>
      </c>
      <c r="BN261" s="35">
        <f t="shared" ref="BN261" si="4982">IF(ISNUMBER(AC261/AC$2),AC261/AC$2,"…")</f>
        <v>0.30155513962137825</v>
      </c>
      <c r="BO261" s="35">
        <f t="shared" ref="BO261" si="4983">IF(ISNUMBER(AD261/AD$2),AD261/AD$2,"…")</f>
        <v>0.30953437716518939</v>
      </c>
      <c r="BP261" s="35">
        <f t="shared" ref="BP261:BU261" si="4984">IF(ISNUMBER(AE261/AE$2),AE261/AE$2,"…")</f>
        <v>0.30782007737308131</v>
      </c>
      <c r="BQ261" s="35">
        <f t="shared" si="4984"/>
        <v>0.36392667162950287</v>
      </c>
      <c r="BR261" s="35">
        <f t="shared" si="4984"/>
        <v>0.26761062083139298</v>
      </c>
      <c r="BS261" s="35">
        <f t="shared" si="4984"/>
        <v>0.31213266216012153</v>
      </c>
      <c r="BT261" s="35">
        <f t="shared" si="4984"/>
        <v>0.36134910856388802</v>
      </c>
      <c r="BU261" s="35">
        <f t="shared" si="4984"/>
        <v>0.37847260830029356</v>
      </c>
    </row>
    <row r="262" spans="1:73">
      <c r="A262" t="s">
        <v>1</v>
      </c>
      <c r="B262" s="1" t="str">
        <f t="shared" ref="B262:AI262" si="4985">IF(ISNUMBER(B3-B40-B188-B225),ROUND(B3-B40-B188-B225,3),"…")</f>
        <v>…</v>
      </c>
      <c r="C262" s="1" t="str">
        <f t="shared" si="4985"/>
        <v>…</v>
      </c>
      <c r="D262" s="1" t="str">
        <f t="shared" si="4985"/>
        <v>…</v>
      </c>
      <c r="E262" s="1" t="str">
        <f t="shared" si="4985"/>
        <v>…</v>
      </c>
      <c r="F262" s="1" t="str">
        <f t="shared" si="4985"/>
        <v>…</v>
      </c>
      <c r="G262" s="1" t="str">
        <f t="shared" si="4985"/>
        <v>…</v>
      </c>
      <c r="H262" s="1">
        <f t="shared" si="4985"/>
        <v>35.749000000000002</v>
      </c>
      <c r="I262" s="1">
        <f t="shared" si="4985"/>
        <v>34.914000000000001</v>
      </c>
      <c r="J262" s="1">
        <f t="shared" si="4985"/>
        <v>33.258000000000003</v>
      </c>
      <c r="K262" s="1">
        <f t="shared" si="4985"/>
        <v>37.692999999999998</v>
      </c>
      <c r="L262" s="1">
        <f t="shared" si="4985"/>
        <v>33.398000000000003</v>
      </c>
      <c r="M262" s="1">
        <f t="shared" si="4985"/>
        <v>31.242000000000001</v>
      </c>
      <c r="N262" s="1">
        <f t="shared" si="4985"/>
        <v>26.672999999999998</v>
      </c>
      <c r="O262" s="1">
        <f t="shared" si="4985"/>
        <v>23.552</v>
      </c>
      <c r="P262" s="1">
        <f t="shared" si="4985"/>
        <v>20.402000000000001</v>
      </c>
      <c r="Q262" s="68">
        <f t="shared" si="4985"/>
        <v>17.998000000000001</v>
      </c>
      <c r="R262" s="68">
        <f t="shared" si="4985"/>
        <v>17.163</v>
      </c>
      <c r="S262" s="68">
        <f t="shared" si="4985"/>
        <v>13.209</v>
      </c>
      <c r="T262" s="68">
        <f t="shared" si="4985"/>
        <v>12.234</v>
      </c>
      <c r="U262" s="68">
        <f t="shared" si="4985"/>
        <v>14.465999999999999</v>
      </c>
      <c r="V262" s="68">
        <f t="shared" si="4985"/>
        <v>15.321999999999999</v>
      </c>
      <c r="W262" s="68">
        <f t="shared" si="4985"/>
        <v>14.363</v>
      </c>
      <c r="X262" s="68">
        <f t="shared" si="4985"/>
        <v>15.019</v>
      </c>
      <c r="Y262" s="68">
        <f t="shared" si="4985"/>
        <v>14.763</v>
      </c>
      <c r="Z262" s="68">
        <f t="shared" si="4985"/>
        <v>14.521000000000001</v>
      </c>
      <c r="AA262" s="68">
        <f t="shared" si="4985"/>
        <v>15.021000000000001</v>
      </c>
      <c r="AB262" s="68">
        <f t="shared" si="4985"/>
        <v>14.781000000000001</v>
      </c>
      <c r="AC262" s="68">
        <f t="shared" si="4985"/>
        <v>12.493</v>
      </c>
      <c r="AD262" s="68">
        <f t="shared" si="4985"/>
        <v>11.134</v>
      </c>
      <c r="AE262" s="68">
        <f t="shared" si="4985"/>
        <v>11.068</v>
      </c>
      <c r="AF262" s="68">
        <f t="shared" si="4985"/>
        <v>10.86</v>
      </c>
      <c r="AG262" s="68">
        <f t="shared" si="4985"/>
        <v>10.051</v>
      </c>
      <c r="AH262" s="68">
        <f t="shared" si="4985"/>
        <v>26.673999999999999</v>
      </c>
      <c r="AI262" s="68">
        <f t="shared" si="4985"/>
        <v>28.606999999999999</v>
      </c>
      <c r="AJ262" s="68">
        <f t="shared" ref="AJ262" si="4986">IF(ISNUMBER(AJ3-AJ40-AJ188-AJ225),ROUND(AJ3-AJ40-AJ188-AJ225,3),"…")</f>
        <v>29.667999999999999</v>
      </c>
      <c r="AL262" t="s">
        <v>1</v>
      </c>
      <c r="AM262" s="35" t="str">
        <f>IF(ISNUMBER(B262/B$3),B262/B$3,"…")</f>
        <v>…</v>
      </c>
      <c r="AN262" s="35" t="str">
        <f t="shared" ref="AN262" si="4987">IF(ISNUMBER(C262/C$3),C262/C$3,"…")</f>
        <v>…</v>
      </c>
      <c r="AO262" s="35" t="str">
        <f t="shared" ref="AO262" si="4988">IF(ISNUMBER(D262/D$3),D262/D$3,"…")</f>
        <v>…</v>
      </c>
      <c r="AP262" s="35" t="str">
        <f t="shared" ref="AP262" si="4989">IF(ISNUMBER(E262/E$3),E262/E$3,"…")</f>
        <v>…</v>
      </c>
      <c r="AQ262" s="35" t="str">
        <f t="shared" ref="AQ262" si="4990">IF(ISNUMBER(F262/F$3),F262/F$3,"…")</f>
        <v>…</v>
      </c>
      <c r="AR262" s="35" t="str">
        <f t="shared" ref="AR262" si="4991">IF(ISNUMBER(G262/G$3),G262/G$3,"…")</f>
        <v>…</v>
      </c>
      <c r="AS262" s="35">
        <f t="shared" ref="AS262" si="4992">IF(ISNUMBER(H262/H$3),H262/H$3,"…")</f>
        <v>0.28530726256983241</v>
      </c>
      <c r="AT262" s="35">
        <f t="shared" ref="AT262" si="4993">IF(ISNUMBER(I262/I$3),I262/I$3,"…")</f>
        <v>0.27886581469648564</v>
      </c>
      <c r="AU262" s="35">
        <f t="shared" ref="AU262" si="4994">IF(ISNUMBER(J262/J$3),J262/J$3,"…")</f>
        <v>0.28042158516020238</v>
      </c>
      <c r="AV262" s="35">
        <f t="shared" ref="AV262" si="4995">IF(ISNUMBER(K262/K$3),K262/K$3,"…")</f>
        <v>0.30058213716108451</v>
      </c>
      <c r="AW262" s="35">
        <f t="shared" ref="AW262" si="4996">IF(ISNUMBER(L262/L$3),L262/L$3,"…")</f>
        <v>0.24575423105224431</v>
      </c>
      <c r="AX262" s="35">
        <f t="shared" ref="AX262" si="4997">IF(ISNUMBER(M262/M$3),M262/M$3,"…")</f>
        <v>0.22072444416184481</v>
      </c>
      <c r="AY262" s="35">
        <f t="shared" ref="AY262" si="4998">IF(ISNUMBER(N262/N$3),N262/N$3,"…")</f>
        <v>0.1808302204022969</v>
      </c>
      <c r="AZ262" s="35">
        <f t="shared" ref="AZ262" si="4999">IF(ISNUMBER(O262/O$3),O262/O$3,"…")</f>
        <v>0.15515151515151512</v>
      </c>
      <c r="BA262" s="35">
        <f t="shared" ref="BA262" si="5000">IF(ISNUMBER(P262/P$3),P262/P$3,"…")</f>
        <v>0.13325321507181254</v>
      </c>
      <c r="BB262" s="35">
        <f t="shared" ref="BB262" si="5001">IF(ISNUMBER(Q262/Q$3),Q262/Q$3,"…")</f>
        <v>0.11351910486546493</v>
      </c>
      <c r="BC262" s="35">
        <f t="shared" ref="BC262" si="5002">IF(ISNUMBER(R262/R$3),R262/R$3,"…")</f>
        <v>9.7960092235337096E-2</v>
      </c>
      <c r="BD262" s="35">
        <f t="shared" ref="BD262" si="5003">IF(ISNUMBER(S262/S$3),S262/S$3,"…")</f>
        <v>7.2855535454264653E-2</v>
      </c>
      <c r="BE262" s="35">
        <f t="shared" ref="BE262" si="5004">IF(ISNUMBER(T262/T$3),T262/T$3,"…")</f>
        <v>6.5869811015990959E-2</v>
      </c>
      <c r="BF262" s="35">
        <f t="shared" ref="BF262" si="5005">IF(ISNUMBER(U262/U$3),U262/U$3,"…")</f>
        <v>7.1290934627799812E-2</v>
      </c>
      <c r="BG262" s="35">
        <f t="shared" ref="BG262" si="5006">IF(ISNUMBER(V262/V$3),V262/V$3,"…")</f>
        <v>6.627936653501923E-2</v>
      </c>
      <c r="BH262" s="35">
        <f t="shared" ref="BH262" si="5007">IF(ISNUMBER(W262/W$3),W262/W$3,"…")</f>
        <v>5.8389739211740545E-2</v>
      </c>
      <c r="BI262" s="35">
        <f t="shared" ref="BI262" si="5008">IF(ISNUMBER(X262/X$3),X262/X$3,"…")</f>
        <v>5.8467898908422744E-2</v>
      </c>
      <c r="BJ262" s="35">
        <f t="shared" ref="BJ262" si="5009">IF(ISNUMBER(Y262/Y$3),Y262/Y$3,"…")</f>
        <v>5.6226077352274674E-2</v>
      </c>
      <c r="BK262" s="35">
        <f t="shared" ref="BK262" si="5010">IF(ISNUMBER(Z262/Z$3),Z262/Z$3,"…")</f>
        <v>5.4845691019447723E-2</v>
      </c>
      <c r="BL262" s="35">
        <f t="shared" ref="BL262" si="5011">IF(ISNUMBER(AA262/AA$3),AA262/AA$3,"…")</f>
        <v>5.3400595117477051E-2</v>
      </c>
      <c r="BM262" s="35">
        <f t="shared" ref="BM262" si="5012">IF(ISNUMBER(AB262/AB$3),AB262/AB$3,"…")</f>
        <v>5.0468802283575871E-2</v>
      </c>
      <c r="BN262" s="35">
        <f t="shared" ref="BN262" si="5013">IF(ISNUMBER(AC262/AC$3),AC262/AC$3,"…")</f>
        <v>4.210749832318255E-2</v>
      </c>
      <c r="BO262" s="35">
        <f t="shared" ref="BO262" si="5014">IF(ISNUMBER(AD262/AD$3),AD262/AD$3,"…")</f>
        <v>3.8343785407045423E-2</v>
      </c>
      <c r="BP262" s="35">
        <f t="shared" ref="BP262:BU262" si="5015">IF(ISNUMBER(AE262/AE$3),AE262/AE$3,"…")</f>
        <v>3.8720962776378397E-2</v>
      </c>
      <c r="BQ262" s="35">
        <f t="shared" si="5015"/>
        <v>3.8651125544977308E-2</v>
      </c>
      <c r="BR262" s="35">
        <f t="shared" si="5015"/>
        <v>3.1770767480085976E-2</v>
      </c>
      <c r="BS262" s="35">
        <f t="shared" si="5015"/>
        <v>7.9692154173874333E-2</v>
      </c>
      <c r="BT262" s="35">
        <f t="shared" si="5015"/>
        <v>8.1471481990949182E-2</v>
      </c>
      <c r="BU262" s="35">
        <f t="shared" si="5015"/>
        <v>7.9810829932558391E-2</v>
      </c>
    </row>
    <row r="263" spans="1:73">
      <c r="A263" t="s">
        <v>2</v>
      </c>
      <c r="B263" s="1" t="str">
        <f t="shared" ref="B263:AI263" si="5016">IF(ISNUMBER(B4-B41-B189-B226),ROUND(B4-B41-B189-B226,3),"…")</f>
        <v>…</v>
      </c>
      <c r="C263" s="1" t="str">
        <f t="shared" si="5016"/>
        <v>…</v>
      </c>
      <c r="D263" s="1" t="str">
        <f t="shared" si="5016"/>
        <v>…</v>
      </c>
      <c r="E263" s="1" t="str">
        <f t="shared" si="5016"/>
        <v>…</v>
      </c>
      <c r="F263" s="1" t="str">
        <f t="shared" si="5016"/>
        <v>…</v>
      </c>
      <c r="G263" s="1" t="str">
        <f t="shared" si="5016"/>
        <v>…</v>
      </c>
      <c r="H263" s="1">
        <f t="shared" si="5016"/>
        <v>62.383000000000003</v>
      </c>
      <c r="I263" s="1">
        <f t="shared" si="5016"/>
        <v>53.591999999999999</v>
      </c>
      <c r="J263" s="1">
        <f t="shared" si="5016"/>
        <v>50.470999999999997</v>
      </c>
      <c r="K263" s="1">
        <f t="shared" si="5016"/>
        <v>49.69</v>
      </c>
      <c r="L263" s="1">
        <f t="shared" si="5016"/>
        <v>50.648000000000003</v>
      </c>
      <c r="M263" s="1">
        <f t="shared" si="5016"/>
        <v>48.341000000000001</v>
      </c>
      <c r="N263" s="1">
        <f t="shared" si="5016"/>
        <v>47.835999999999999</v>
      </c>
      <c r="O263" s="1">
        <f t="shared" si="5016"/>
        <v>45.83</v>
      </c>
      <c r="P263" s="1">
        <f t="shared" si="5016"/>
        <v>43.655999999999999</v>
      </c>
      <c r="Q263" s="68">
        <f t="shared" si="5016"/>
        <v>45.433</v>
      </c>
      <c r="R263" s="68">
        <f t="shared" si="5016"/>
        <v>46.884999999999998</v>
      </c>
      <c r="S263" s="68">
        <f t="shared" si="5016"/>
        <v>47.173000000000002</v>
      </c>
      <c r="T263" s="68">
        <f t="shared" si="5016"/>
        <v>46.604999999999997</v>
      </c>
      <c r="U263" s="68">
        <f t="shared" si="5016"/>
        <v>51.683999999999997</v>
      </c>
      <c r="V263" s="68">
        <f t="shared" si="5016"/>
        <v>63.418999999999997</v>
      </c>
      <c r="W263" s="68">
        <f t="shared" si="5016"/>
        <v>68.823999999999998</v>
      </c>
      <c r="X263" s="68">
        <f t="shared" si="5016"/>
        <v>95.722999999999999</v>
      </c>
      <c r="Y263" s="68">
        <f t="shared" si="5016"/>
        <v>100.699</v>
      </c>
      <c r="Z263" s="68">
        <f t="shared" si="5016"/>
        <v>98.894000000000005</v>
      </c>
      <c r="AA263" s="68">
        <f t="shared" si="5016"/>
        <v>99.146000000000001</v>
      </c>
      <c r="AB263" s="68">
        <f t="shared" si="5016"/>
        <v>97.085999999999999</v>
      </c>
      <c r="AC263" s="68">
        <f t="shared" si="5016"/>
        <v>90.186000000000007</v>
      </c>
      <c r="AD263" s="68">
        <f t="shared" si="5016"/>
        <v>87.561000000000007</v>
      </c>
      <c r="AE263" s="68">
        <f t="shared" si="5016"/>
        <v>84.128</v>
      </c>
      <c r="AF263" s="68">
        <f t="shared" si="5016"/>
        <v>82.551000000000002</v>
      </c>
      <c r="AG263" s="68">
        <f t="shared" si="5016"/>
        <v>81.611000000000004</v>
      </c>
      <c r="AH263" s="68">
        <f t="shared" si="5016"/>
        <v>89.075000000000003</v>
      </c>
      <c r="AI263" s="68">
        <f t="shared" si="5016"/>
        <v>84.596000000000004</v>
      </c>
      <c r="AJ263" s="68">
        <f t="shared" ref="AJ263" si="5017">IF(ISNUMBER(AJ4-AJ41-AJ189-AJ226),ROUND(AJ4-AJ41-AJ189-AJ226,3),"…")</f>
        <v>107.51600000000001</v>
      </c>
      <c r="AL263" t="s">
        <v>2</v>
      </c>
      <c r="AM263" s="35" t="str">
        <f>IF(ISNUMBER(B263/B$4),B263/B$4,"…")</f>
        <v>…</v>
      </c>
      <c r="AN263" s="35" t="str">
        <f t="shared" ref="AN263" si="5018">IF(ISNUMBER(C263/C$4),C263/C$4,"…")</f>
        <v>…</v>
      </c>
      <c r="AO263" s="35" t="str">
        <f t="shared" ref="AO263" si="5019">IF(ISNUMBER(D263/D$4),D263/D$4,"…")</f>
        <v>…</v>
      </c>
      <c r="AP263" s="35" t="str">
        <f t="shared" ref="AP263" si="5020">IF(ISNUMBER(E263/E$4),E263/E$4,"…")</f>
        <v>…</v>
      </c>
      <c r="AQ263" s="35" t="str">
        <f t="shared" ref="AQ263" si="5021">IF(ISNUMBER(F263/F$4),F263/F$4,"…")</f>
        <v>…</v>
      </c>
      <c r="AR263" s="35" t="str">
        <f t="shared" ref="AR263" si="5022">IF(ISNUMBER(G263/G$4),G263/G$4,"…")</f>
        <v>…</v>
      </c>
      <c r="AS263" s="35">
        <f t="shared" ref="AS263" si="5023">IF(ISNUMBER(H263/H$4),H263/H$4,"…")</f>
        <v>0.21653245400902463</v>
      </c>
      <c r="AT263" s="35">
        <f t="shared" ref="AT263" si="5024">IF(ISNUMBER(I263/I$4),I263/I$4,"…")</f>
        <v>0.19270765911542609</v>
      </c>
      <c r="AU263" s="35">
        <f t="shared" ref="AU263" si="5025">IF(ISNUMBER(J263/J$4),J263/J$4,"…")</f>
        <v>0.18313134978229315</v>
      </c>
      <c r="AV263" s="35">
        <f t="shared" ref="AV263" si="5026">IF(ISNUMBER(K263/K$4),K263/K$4,"…")</f>
        <v>0.17919221060223584</v>
      </c>
      <c r="AW263" s="35">
        <f t="shared" ref="AW263" si="5027">IF(ISNUMBER(L263/L$4),L263/L$4,"…")</f>
        <v>0.18120930232558141</v>
      </c>
      <c r="AX263" s="35">
        <f t="shared" ref="AX263" si="5028">IF(ISNUMBER(M263/M$4),M263/M$4,"…")</f>
        <v>0.17205652050113898</v>
      </c>
      <c r="AY263" s="35">
        <f t="shared" ref="AY263" si="5029">IF(ISNUMBER(N263/N$4),N263/N$4,"…")</f>
        <v>0.16722658230060652</v>
      </c>
      <c r="AZ263" s="35">
        <f t="shared" ref="AZ263" si="5030">IF(ISNUMBER(O263/O$4),O263/O$4,"…")</f>
        <v>0.15907063597016427</v>
      </c>
      <c r="BA263" s="35">
        <f t="shared" ref="BA263" si="5031">IF(ISNUMBER(P263/P$4),P263/P$4,"…")</f>
        <v>0.15271437416700773</v>
      </c>
      <c r="BB263" s="35">
        <f t="shared" ref="BB263" si="5032">IF(ISNUMBER(Q263/Q$4),Q263/Q$4,"…")</f>
        <v>0.15752429624955361</v>
      </c>
      <c r="BC263" s="35">
        <f t="shared" ref="BC263" si="5033">IF(ISNUMBER(R263/R$4),R263/R$4,"…")</f>
        <v>0.15894567336214932</v>
      </c>
      <c r="BD263" s="35">
        <f t="shared" ref="BD263" si="5034">IF(ISNUMBER(S263/S$4),S263/S$4,"…")</f>
        <v>0.15856737088018286</v>
      </c>
      <c r="BE263" s="35">
        <f t="shared" ref="BE263" si="5035">IF(ISNUMBER(T263/T$4),T263/T$4,"…")</f>
        <v>0.15531686573530978</v>
      </c>
      <c r="BF263" s="35">
        <f t="shared" ref="BF263" si="5036">IF(ISNUMBER(U263/U$4),U263/U$4,"…")</f>
        <v>0.15772560676019201</v>
      </c>
      <c r="BG263" s="35">
        <f t="shared" ref="BG263" si="5037">IF(ISNUMBER(V263/V$4),V263/V$4,"…")</f>
        <v>0.18264578485358154</v>
      </c>
      <c r="BH263" s="35">
        <f t="shared" ref="BH263" si="5038">IF(ISNUMBER(W263/W$4),W263/W$4,"…")</f>
        <v>0.18900838157591202</v>
      </c>
      <c r="BI263" s="35">
        <f t="shared" ref="BI263" si="5039">IF(ISNUMBER(X263/X$4),X263/X$4,"…")</f>
        <v>0.24600688242565669</v>
      </c>
      <c r="BJ263" s="35">
        <f t="shared" ref="BJ263" si="5040">IF(ISNUMBER(Y263/Y$4),Y263/Y$4,"…")</f>
        <v>0.24879185278886823</v>
      </c>
      <c r="BK263" s="35">
        <f t="shared" ref="BK263" si="5041">IF(ISNUMBER(Z263/Z$4),Z263/Z$4,"…")</f>
        <v>0.23860006369488224</v>
      </c>
      <c r="BL263" s="35">
        <f t="shared" ref="BL263" si="5042">IF(ISNUMBER(AA263/AA$4),AA263/AA$4,"…")</f>
        <v>0.22978973912076095</v>
      </c>
      <c r="BM263" s="35">
        <f t="shared" ref="BM263" si="5043">IF(ISNUMBER(AB263/AB$4),AB263/AB$4,"…")</f>
        <v>0.22132554592768383</v>
      </c>
      <c r="BN263" s="35">
        <f t="shared" ref="BN263" si="5044">IF(ISNUMBER(AC263/AC$4),AC263/AC$4,"…")</f>
        <v>0.19960692137099453</v>
      </c>
      <c r="BO263" s="35">
        <f t="shared" ref="BO263" si="5045">IF(ISNUMBER(AD263/AD$4),AD263/AD$4,"…")</f>
        <v>0.19274591553264275</v>
      </c>
      <c r="BP263" s="35">
        <f t="shared" ref="BP263:BU263" si="5046">IF(ISNUMBER(AE263/AE$4),AE263/AE$4,"…")</f>
        <v>0.18301865037668411</v>
      </c>
      <c r="BQ263" s="35">
        <f t="shared" si="5046"/>
        <v>0.17656683791980904</v>
      </c>
      <c r="BR263" s="35">
        <f t="shared" si="5046"/>
        <v>0.15830504529319342</v>
      </c>
      <c r="BS263" s="35">
        <f t="shared" si="5046"/>
        <v>0.16231606760512052</v>
      </c>
      <c r="BT263" s="35">
        <f t="shared" si="5046"/>
        <v>0.1462748298566923</v>
      </c>
      <c r="BU263" s="35">
        <f t="shared" si="5046"/>
        <v>0.1748253226469981</v>
      </c>
    </row>
    <row r="264" spans="1:73">
      <c r="A264" t="s">
        <v>3</v>
      </c>
      <c r="B264" s="1" t="str">
        <f t="shared" ref="B264:AI264" si="5047">IF(ISNUMBER(B5-B42-B190-B227),ROUND(B5-B42-B190-B227,3),"…")</f>
        <v>…</v>
      </c>
      <c r="C264" s="1" t="str">
        <f t="shared" si="5047"/>
        <v>…</v>
      </c>
      <c r="D264" s="1" t="str">
        <f t="shared" si="5047"/>
        <v>…</v>
      </c>
      <c r="E264" s="1" t="str">
        <f t="shared" si="5047"/>
        <v>…</v>
      </c>
      <c r="F264" s="1" t="str">
        <f t="shared" si="5047"/>
        <v>…</v>
      </c>
      <c r="G264" s="1" t="str">
        <f t="shared" si="5047"/>
        <v>…</v>
      </c>
      <c r="H264" s="1" t="str">
        <f t="shared" si="5047"/>
        <v>…</v>
      </c>
      <c r="I264" s="1" t="str">
        <f t="shared" si="5047"/>
        <v>…</v>
      </c>
      <c r="J264" s="1" t="str">
        <f t="shared" si="5047"/>
        <v>…</v>
      </c>
      <c r="K264" s="1" t="str">
        <f t="shared" si="5047"/>
        <v>…</v>
      </c>
      <c r="L264" s="1" t="str">
        <f t="shared" si="5047"/>
        <v>…</v>
      </c>
      <c r="M264" s="1" t="str">
        <f t="shared" si="5047"/>
        <v>…</v>
      </c>
      <c r="N264" s="1">
        <f t="shared" si="5047"/>
        <v>478.923</v>
      </c>
      <c r="O264" s="1">
        <f t="shared" si="5047"/>
        <v>483.30900000000003</v>
      </c>
      <c r="P264" s="1">
        <f t="shared" si="5047"/>
        <v>507.7</v>
      </c>
      <c r="Q264" s="68">
        <f t="shared" si="5047"/>
        <v>522.23</v>
      </c>
      <c r="R264" s="68">
        <f t="shared" si="5047"/>
        <v>522.34699999999998</v>
      </c>
      <c r="S264" s="68">
        <f t="shared" si="5047"/>
        <v>506.125</v>
      </c>
      <c r="T264" s="68">
        <f t="shared" si="5047"/>
        <v>531.71699999999998</v>
      </c>
      <c r="U264" s="68">
        <f t="shared" si="5047"/>
        <v>515.03700000000003</v>
      </c>
      <c r="V264" s="68">
        <f t="shared" si="5047"/>
        <v>593.94100000000003</v>
      </c>
      <c r="W264" s="68">
        <f t="shared" si="5047"/>
        <v>603.55100000000004</v>
      </c>
      <c r="X264" s="68">
        <f t="shared" si="5047"/>
        <v>699.25400000000002</v>
      </c>
      <c r="Y264" s="68">
        <f t="shared" si="5047"/>
        <v>739.50300000000004</v>
      </c>
      <c r="Z264" s="68">
        <f t="shared" si="5047"/>
        <v>810.48900000000003</v>
      </c>
      <c r="AA264" s="68">
        <f t="shared" si="5047"/>
        <v>832.40499999999997</v>
      </c>
      <c r="AB264" s="68">
        <f t="shared" si="5047"/>
        <v>875.178</v>
      </c>
      <c r="AC264" s="68">
        <f t="shared" si="5047"/>
        <v>859.62900000000002</v>
      </c>
      <c r="AD264" s="68">
        <f t="shared" si="5047"/>
        <v>887.49199999999996</v>
      </c>
      <c r="AE264" s="68">
        <f t="shared" si="5047"/>
        <v>940.97299999999996</v>
      </c>
      <c r="AF264" s="68">
        <f t="shared" si="5047"/>
        <v>1023.985</v>
      </c>
      <c r="AG264" s="68">
        <f t="shared" si="5047"/>
        <v>993.31200000000001</v>
      </c>
      <c r="AH264" s="68">
        <f t="shared" si="5047"/>
        <v>1067.79</v>
      </c>
      <c r="AI264" s="68">
        <f t="shared" si="5047"/>
        <v>1202.827</v>
      </c>
      <c r="AJ264" s="68">
        <f t="shared" ref="AJ264" si="5048">IF(ISNUMBER(AJ5-AJ42-AJ190-AJ227),ROUND(AJ5-AJ42-AJ190-AJ227,3),"…")</f>
        <v>1301.386</v>
      </c>
      <c r="AL264" t="s">
        <v>3</v>
      </c>
      <c r="AM264" s="35" t="str">
        <f>IF(ISNUMBER(B264/B$5),B264/B$5,"…")</f>
        <v>…</v>
      </c>
      <c r="AN264" s="35" t="str">
        <f t="shared" ref="AN264" si="5049">IF(ISNUMBER(C264/C$5),C264/C$5,"…")</f>
        <v>…</v>
      </c>
      <c r="AO264" s="35" t="str">
        <f t="shared" ref="AO264" si="5050">IF(ISNUMBER(D264/D$5),D264/D$5,"…")</f>
        <v>…</v>
      </c>
      <c r="AP264" s="35" t="str">
        <f t="shared" ref="AP264" si="5051">IF(ISNUMBER(E264/E$5),E264/E$5,"…")</f>
        <v>…</v>
      </c>
      <c r="AQ264" s="35" t="str">
        <f t="shared" ref="AQ264" si="5052">IF(ISNUMBER(F264/F$5),F264/F$5,"…")</f>
        <v>…</v>
      </c>
      <c r="AR264" s="35" t="str">
        <f t="shared" ref="AR264" si="5053">IF(ISNUMBER(G264/G$5),G264/G$5,"…")</f>
        <v>…</v>
      </c>
      <c r="AS264" s="35" t="str">
        <f t="shared" ref="AS264" si="5054">IF(ISNUMBER(H264/H$5),H264/H$5,"…")</f>
        <v>…</v>
      </c>
      <c r="AT264" s="35" t="str">
        <f t="shared" ref="AT264" si="5055">IF(ISNUMBER(I264/I$5),I264/I$5,"…")</f>
        <v>…</v>
      </c>
      <c r="AU264" s="35" t="str">
        <f t="shared" ref="AU264" si="5056">IF(ISNUMBER(J264/J$5),J264/J$5,"…")</f>
        <v>…</v>
      </c>
      <c r="AV264" s="35" t="str">
        <f t="shared" ref="AV264" si="5057">IF(ISNUMBER(K264/K$5),K264/K$5,"…")</f>
        <v>…</v>
      </c>
      <c r="AW264" s="35" t="str">
        <f t="shared" ref="AW264" si="5058">IF(ISNUMBER(L264/L$5),L264/L$5,"…")</f>
        <v>…</v>
      </c>
      <c r="AX264" s="35" t="str">
        <f t="shared" ref="AX264" si="5059">IF(ISNUMBER(M264/M$5),M264/M$5,"…")</f>
        <v>…</v>
      </c>
      <c r="AY264" s="35">
        <f t="shared" ref="AY264" si="5060">IF(ISNUMBER(N264/N$5),N264/N$5,"…")</f>
        <v>0.56410712455815293</v>
      </c>
      <c r="AZ264" s="35">
        <f t="shared" ref="AZ264" si="5061">IF(ISNUMBER(O264/O$5),O264/O$5,"…")</f>
        <v>0.55428140869493414</v>
      </c>
      <c r="BA264" s="35">
        <f t="shared" ref="BA264" si="5062">IF(ISNUMBER(P264/P$5),P264/P$5,"…")</f>
        <v>0.58483237185985215</v>
      </c>
      <c r="BB264" s="35">
        <f t="shared" ref="BB264" si="5063">IF(ISNUMBER(Q264/Q$5),Q264/Q$5,"…")</f>
        <v>0.59926146586861528</v>
      </c>
      <c r="BC264" s="35">
        <f t="shared" ref="BC264" si="5064">IF(ISNUMBER(R264/R$5),R264/R$5,"…")</f>
        <v>0.5937880107220076</v>
      </c>
      <c r="BD264" s="35">
        <f t="shared" ref="BD264" si="5065">IF(ISNUMBER(S264/S$5),S264/S$5,"…")</f>
        <v>0.56484580504686721</v>
      </c>
      <c r="BE264" s="35">
        <f t="shared" ref="BE264" si="5066">IF(ISNUMBER(T264/T$5),T264/T$5,"…")</f>
        <v>0.59676899818517093</v>
      </c>
      <c r="BF264" s="35">
        <f t="shared" ref="BF264" si="5067">IF(ISNUMBER(U264/U$5),U264/U$5,"…")</f>
        <v>0.5086885666877371</v>
      </c>
      <c r="BG264" s="35">
        <f t="shared" ref="BG264" si="5068">IF(ISNUMBER(V264/V$5),V264/V$5,"…")</f>
        <v>0.51425511319065531</v>
      </c>
      <c r="BH264" s="35">
        <f t="shared" ref="BH264" si="5069">IF(ISNUMBER(W264/W$5),W264/W$5,"…")</f>
        <v>0.48516688410917302</v>
      </c>
      <c r="BI264" s="35">
        <f t="shared" ref="BI264" si="5070">IF(ISNUMBER(X264/X$5),X264/X$5,"…")</f>
        <v>0.52304723293327404</v>
      </c>
      <c r="BJ264" s="35">
        <f t="shared" ref="BJ264" si="5071">IF(ISNUMBER(Y264/Y$5),Y264/Y$5,"…")</f>
        <v>0.51786287018816657</v>
      </c>
      <c r="BK264" s="35">
        <f t="shared" ref="BK264" si="5072">IF(ISNUMBER(Z264/Z$5),Z264/Z$5,"…")</f>
        <v>0.5372219316787602</v>
      </c>
      <c r="BL264" s="35">
        <f t="shared" ref="BL264" si="5073">IF(ISNUMBER(AA264/AA$5),AA264/AA$5,"…")</f>
        <v>0.54365509849934068</v>
      </c>
      <c r="BM264" s="35">
        <f t="shared" ref="BM264" si="5074">IF(ISNUMBER(AB264/AB$5),AB264/AB$5,"…")</f>
        <v>0.53508364866277702</v>
      </c>
      <c r="BN264" s="35">
        <f t="shared" ref="BN264" si="5075">IF(ISNUMBER(AC264/AC$5),AC264/AC$5,"…")</f>
        <v>0.5133228952441008</v>
      </c>
      <c r="BO264" s="35">
        <f t="shared" ref="BO264" si="5076">IF(ISNUMBER(AD264/AD$5),AD264/AD$5,"…")</f>
        <v>0.50902487734540702</v>
      </c>
      <c r="BP264" s="35">
        <f t="shared" ref="BP264:BU264" si="5077">IF(ISNUMBER(AE264/AE$5),AE264/AE$5,"…")</f>
        <v>0.51876282817100805</v>
      </c>
      <c r="BQ264" s="35">
        <f t="shared" si="5077"/>
        <v>0.54407843770688835</v>
      </c>
      <c r="BR264" s="35">
        <f t="shared" si="5077"/>
        <v>0.42192684820671572</v>
      </c>
      <c r="BS264" s="35">
        <f t="shared" si="5077"/>
        <v>0.41897152866007115</v>
      </c>
      <c r="BT264" s="35">
        <f t="shared" si="5077"/>
        <v>0.45744154896849781</v>
      </c>
      <c r="BU264" s="35">
        <f t="shared" si="5077"/>
        <v>0.47265978407924963</v>
      </c>
    </row>
    <row r="265" spans="1:73">
      <c r="A265" t="s">
        <v>4</v>
      </c>
      <c r="B265" s="1" t="str">
        <f t="shared" ref="B265:AI265" si="5078">IF(ISNUMBER(B6-B43-B191-B228),ROUND(B6-B43-B191-B228,3),"…")</f>
        <v>…</v>
      </c>
      <c r="C265" s="1" t="str">
        <f t="shared" si="5078"/>
        <v>…</v>
      </c>
      <c r="D265" s="1" t="str">
        <f t="shared" si="5078"/>
        <v>…</v>
      </c>
      <c r="E265" s="1" t="str">
        <f t="shared" si="5078"/>
        <v>…</v>
      </c>
      <c r="F265" s="1" t="str">
        <f t="shared" si="5078"/>
        <v>…</v>
      </c>
      <c r="G265" s="1" t="str">
        <f t="shared" si="5078"/>
        <v>…</v>
      </c>
      <c r="H265" s="1">
        <f t="shared" si="5078"/>
        <v>27.099</v>
      </c>
      <c r="I265" s="1">
        <f t="shared" si="5078"/>
        <v>38.841000000000001</v>
      </c>
      <c r="J265" s="1">
        <f t="shared" si="5078"/>
        <v>46.362000000000002</v>
      </c>
      <c r="K265" s="1">
        <f t="shared" si="5078"/>
        <v>72.775999999999996</v>
      </c>
      <c r="L265" s="1">
        <f t="shared" si="5078"/>
        <v>85.475999999999999</v>
      </c>
      <c r="M265" s="1">
        <f t="shared" si="5078"/>
        <v>82.623999999999995</v>
      </c>
      <c r="N265" s="1">
        <f t="shared" si="5078"/>
        <v>115.49299999999999</v>
      </c>
      <c r="O265" s="1">
        <f t="shared" si="5078"/>
        <v>151.381</v>
      </c>
      <c r="P265" s="1">
        <f t="shared" si="5078"/>
        <v>198.73099999999999</v>
      </c>
      <c r="Q265" s="68">
        <f t="shared" si="5078"/>
        <v>243.203</v>
      </c>
      <c r="R265" s="68">
        <f t="shared" si="5078"/>
        <v>263.79399999999998</v>
      </c>
      <c r="S265" s="68">
        <f t="shared" si="5078"/>
        <v>291.24700000000001</v>
      </c>
      <c r="T265" s="68">
        <f t="shared" si="5078"/>
        <v>318.20600000000002</v>
      </c>
      <c r="U265" s="68">
        <f t="shared" si="5078"/>
        <v>387.02800000000002</v>
      </c>
      <c r="V265" s="68">
        <f t="shared" si="5078"/>
        <v>430.38499999999999</v>
      </c>
      <c r="W265" s="68">
        <f t="shared" si="5078"/>
        <v>442.65600000000001</v>
      </c>
      <c r="X265" s="68">
        <f t="shared" si="5078"/>
        <v>447.42700000000002</v>
      </c>
      <c r="Y265" s="68">
        <f t="shared" si="5078"/>
        <v>495.94200000000001</v>
      </c>
      <c r="Z265" s="68">
        <f t="shared" si="5078"/>
        <v>523.26599999999996</v>
      </c>
      <c r="AA265" s="68">
        <f t="shared" si="5078"/>
        <v>554.447</v>
      </c>
      <c r="AB265" s="68">
        <f t="shared" si="5078"/>
        <v>541.255</v>
      </c>
      <c r="AC265" s="68">
        <f t="shared" si="5078"/>
        <v>530.38099999999997</v>
      </c>
      <c r="AD265" s="68">
        <f t="shared" si="5078"/>
        <v>475.91899999999998</v>
      </c>
      <c r="AE265" s="68">
        <f t="shared" si="5078"/>
        <v>526.13800000000003</v>
      </c>
      <c r="AF265" s="68">
        <f t="shared" si="5078"/>
        <v>530.46199999999999</v>
      </c>
      <c r="AG265" s="68">
        <f t="shared" si="5078"/>
        <v>637.23800000000006</v>
      </c>
      <c r="AH265" s="68">
        <f t="shared" si="5078"/>
        <v>739.41499999999996</v>
      </c>
      <c r="AI265" s="68">
        <f t="shared" si="5078"/>
        <v>879.65899999999999</v>
      </c>
      <c r="AJ265" s="68">
        <f t="shared" ref="AJ265" si="5079">IF(ISNUMBER(AJ6-AJ43-AJ191-AJ228),ROUND(AJ6-AJ43-AJ191-AJ228,3),"…")</f>
        <v>958.32899999999995</v>
      </c>
      <c r="AL265" t="s">
        <v>4</v>
      </c>
      <c r="AM265" s="35" t="str">
        <f>IF(ISNUMBER(B265/B$6),B265/B$6,"…")</f>
        <v>…</v>
      </c>
      <c r="AN265" s="35" t="str">
        <f t="shared" ref="AN265" si="5080">IF(ISNUMBER(C265/C$6),C265/C$6,"…")</f>
        <v>…</v>
      </c>
      <c r="AO265" s="35" t="str">
        <f t="shared" ref="AO265" si="5081">IF(ISNUMBER(D265/D$6),D265/D$6,"…")</f>
        <v>…</v>
      </c>
      <c r="AP265" s="35" t="str">
        <f t="shared" ref="AP265" si="5082">IF(ISNUMBER(E265/E$6),E265/E$6,"…")</f>
        <v>…</v>
      </c>
      <c r="AQ265" s="35" t="str">
        <f t="shared" ref="AQ265" si="5083">IF(ISNUMBER(F265/F$6),F265/F$6,"…")</f>
        <v>…</v>
      </c>
      <c r="AR265" s="35" t="str">
        <f t="shared" ref="AR265" si="5084">IF(ISNUMBER(G265/G$6),G265/G$6,"…")</f>
        <v>…</v>
      </c>
      <c r="AS265" s="35">
        <f t="shared" ref="AS265" si="5085">IF(ISNUMBER(H265/H$6),H265/H$6,"…")</f>
        <v>0.12511080332409974</v>
      </c>
      <c r="AT265" s="35">
        <f t="shared" ref="AT265" si="5086">IF(ISNUMBER(I265/I$6),I265/I$6,"…")</f>
        <v>0.18338526912181302</v>
      </c>
      <c r="AU265" s="35">
        <f t="shared" ref="AU265" si="5087">IF(ISNUMBER(J265/J$6),J265/J$6,"…")</f>
        <v>0.1929338327091136</v>
      </c>
      <c r="AV265" s="35">
        <f t="shared" ref="AV265" si="5088">IF(ISNUMBER(K265/K$6),K265/K$6,"…")</f>
        <v>0.24178073089700997</v>
      </c>
      <c r="AW265" s="35">
        <f t="shared" ref="AW265" si="5089">IF(ISNUMBER(L265/L$6),L265/L$6,"…")</f>
        <v>0.24985676702718501</v>
      </c>
      <c r="AX265" s="35">
        <f t="shared" ref="AX265" si="5090">IF(ISNUMBER(M265/M$6),M265/M$6,"…")</f>
        <v>0.20379953529443684</v>
      </c>
      <c r="AY265" s="35">
        <f t="shared" ref="AY265" si="5091">IF(ISNUMBER(N265/N$6),N265/N$6,"…")</f>
        <v>0.19721660135071675</v>
      </c>
      <c r="AZ265" s="35">
        <f t="shared" ref="AZ265" si="5092">IF(ISNUMBER(O265/O$6),O265/O$6,"…")</f>
        <v>0.21777271399861609</v>
      </c>
      <c r="BA265" s="35">
        <f t="shared" ref="BA265" si="5093">IF(ISNUMBER(P265/P$6),P265/P$6,"…")</f>
        <v>0.24996352384785672</v>
      </c>
      <c r="BB265" s="35">
        <f t="shared" ref="BB265" si="5094">IF(ISNUMBER(Q265/Q$6),Q265/Q$6,"…")</f>
        <v>0.2784258145171169</v>
      </c>
      <c r="BC265" s="35">
        <f t="shared" ref="BC265" si="5095">IF(ISNUMBER(R265/R$6),R265/R$6,"…")</f>
        <v>0.28982523294765994</v>
      </c>
      <c r="BD265" s="35">
        <f t="shared" ref="BD265" si="5096">IF(ISNUMBER(S265/S$6),S265/S$6,"…")</f>
        <v>0.29929596642506939</v>
      </c>
      <c r="BE265" s="35">
        <f t="shared" ref="BE265" si="5097">IF(ISNUMBER(T265/T$6),T265/T$6,"…")</f>
        <v>0.30172202083568406</v>
      </c>
      <c r="BF265" s="35">
        <f t="shared" ref="BF265" si="5098">IF(ISNUMBER(U265/U$6),U265/U$6,"…")</f>
        <v>0.34046169247361396</v>
      </c>
      <c r="BG265" s="35">
        <f t="shared" ref="BG265" si="5099">IF(ISNUMBER(V265/V$6),V265/V$6,"…")</f>
        <v>0.32629594193185452</v>
      </c>
      <c r="BH265" s="35">
        <f t="shared" ref="BH265" si="5100">IF(ISNUMBER(W265/W$6),W265/W$6,"…")</f>
        <v>0.29907229053230971</v>
      </c>
      <c r="BI265" s="35">
        <f t="shared" ref="BI265" si="5101">IF(ISNUMBER(X265/X$6),X265/X$6,"…")</f>
        <v>0.27727636104483622</v>
      </c>
      <c r="BJ265" s="35">
        <f t="shared" ref="BJ265" si="5102">IF(ISNUMBER(Y265/Y$6),Y265/Y$6,"…")</f>
        <v>0.2747133866982181</v>
      </c>
      <c r="BK265" s="35">
        <f t="shared" ref="BK265" si="5103">IF(ISNUMBER(Z265/Z$6),Z265/Z$6,"…")</f>
        <v>0.28434552535610708</v>
      </c>
      <c r="BL265" s="35">
        <f t="shared" ref="BL265" si="5104">IF(ISNUMBER(AA265/AA$6),AA265/AA$6,"…")</f>
        <v>0.30482745501647163</v>
      </c>
      <c r="BM265" s="35">
        <f t="shared" ref="BM265" si="5105">IF(ISNUMBER(AB265/AB$6),AB265/AB$6,"…")</f>
        <v>0.29479365179649542</v>
      </c>
      <c r="BN265" s="35">
        <f t="shared" ref="BN265" si="5106">IF(ISNUMBER(AC265/AC$6),AC265/AC$6,"…")</f>
        <v>0.30225669145860601</v>
      </c>
      <c r="BO265" s="35">
        <f t="shared" ref="BO265" si="5107">IF(ISNUMBER(AD265/AD$6),AD265/AD$6,"…")</f>
        <v>0.27200391843751731</v>
      </c>
      <c r="BP265" s="35">
        <f t="shared" ref="BP265:BU265" si="5108">IF(ISNUMBER(AE265/AE$6),AE265/AE$6,"…")</f>
        <v>0.30331914756238032</v>
      </c>
      <c r="BQ265" s="35">
        <f t="shared" si="5108"/>
        <v>0.30481714545445143</v>
      </c>
      <c r="BR265" s="35">
        <f t="shared" si="5108"/>
        <v>0.29643733529333777</v>
      </c>
      <c r="BS265" s="35">
        <f t="shared" si="5108"/>
        <v>0.28807418870229767</v>
      </c>
      <c r="BT265" s="35">
        <f t="shared" si="5108"/>
        <v>0.29345129755753874</v>
      </c>
      <c r="BU265" s="35">
        <f t="shared" si="5108"/>
        <v>0.29632913028501529</v>
      </c>
    </row>
    <row r="266" spans="1:73">
      <c r="A266" t="s">
        <v>5</v>
      </c>
      <c r="B266" s="1" t="str">
        <f t="shared" ref="B266:AI266" si="5109">IF(ISNUMBER(B7-B44-B192-B229),ROUND(B7-B44-B192-B229,3),"…")</f>
        <v>…</v>
      </c>
      <c r="C266" s="1" t="str">
        <f t="shared" si="5109"/>
        <v>…</v>
      </c>
      <c r="D266" s="1" t="str">
        <f t="shared" si="5109"/>
        <v>…</v>
      </c>
      <c r="E266" s="1" t="str">
        <f t="shared" si="5109"/>
        <v>…</v>
      </c>
      <c r="F266" s="1" t="str">
        <f t="shared" si="5109"/>
        <v>…</v>
      </c>
      <c r="G266" s="1" t="str">
        <f t="shared" si="5109"/>
        <v>…</v>
      </c>
      <c r="H266" s="1">
        <f t="shared" si="5109"/>
        <v>272.49799999999999</v>
      </c>
      <c r="I266" s="1">
        <f t="shared" si="5109"/>
        <v>324.25799999999998</v>
      </c>
      <c r="J266" s="1">
        <f t="shared" si="5109"/>
        <v>343.34500000000003</v>
      </c>
      <c r="K266" s="1">
        <f t="shared" si="5109"/>
        <v>341.00799999999998</v>
      </c>
      <c r="L266" s="1">
        <f t="shared" si="5109"/>
        <v>317.97699999999998</v>
      </c>
      <c r="M266" s="1">
        <f t="shared" si="5109"/>
        <v>325.98700000000002</v>
      </c>
      <c r="N266" s="1">
        <f t="shared" si="5109"/>
        <v>324.26400000000001</v>
      </c>
      <c r="O266" s="1">
        <f t="shared" si="5109"/>
        <v>334.911</v>
      </c>
      <c r="P266" s="1">
        <f t="shared" si="5109"/>
        <v>389.15800000000002</v>
      </c>
      <c r="Q266" s="68">
        <f t="shared" si="5109"/>
        <v>411.21300000000002</v>
      </c>
      <c r="R266" s="68">
        <f t="shared" si="5109"/>
        <v>362.88799999999998</v>
      </c>
      <c r="S266" s="68">
        <f t="shared" si="5109"/>
        <v>332.41399999999999</v>
      </c>
      <c r="T266" s="68">
        <f t="shared" si="5109"/>
        <v>295.24099999999999</v>
      </c>
      <c r="U266" s="68">
        <f t="shared" si="5109"/>
        <v>369.52300000000002</v>
      </c>
      <c r="V266" s="68">
        <f t="shared" si="5109"/>
        <v>412.899</v>
      </c>
      <c r="W266" s="68">
        <f t="shared" si="5109"/>
        <v>542.14499999999998</v>
      </c>
      <c r="X266" s="68">
        <f t="shared" si="5109"/>
        <v>556.98099999999999</v>
      </c>
      <c r="Y266" s="68">
        <f t="shared" si="5109"/>
        <v>551.44899999999996</v>
      </c>
      <c r="Z266" s="68">
        <f t="shared" si="5109"/>
        <v>589.57799999999997</v>
      </c>
      <c r="AA266" s="68">
        <f t="shared" si="5109"/>
        <v>612.25</v>
      </c>
      <c r="AB266" s="68">
        <f t="shared" si="5109"/>
        <v>590.76300000000003</v>
      </c>
      <c r="AC266" s="68">
        <f t="shared" si="5109"/>
        <v>602.99800000000005</v>
      </c>
      <c r="AD266" s="68">
        <f t="shared" si="5109"/>
        <v>606.98</v>
      </c>
      <c r="AE266" s="68">
        <f t="shared" si="5109"/>
        <v>609.50800000000004</v>
      </c>
      <c r="AF266" s="68">
        <f t="shared" si="5109"/>
        <v>624.84699999999998</v>
      </c>
      <c r="AG266" s="68">
        <f t="shared" si="5109"/>
        <v>654.91099999999994</v>
      </c>
      <c r="AH266" s="68">
        <f t="shared" si="5109"/>
        <v>688.21199999999999</v>
      </c>
      <c r="AI266" s="68">
        <f t="shared" si="5109"/>
        <v>685.92600000000004</v>
      </c>
      <c r="AJ266" s="68">
        <f t="shared" ref="AJ266" si="5110">IF(ISNUMBER(AJ7-AJ44-AJ192-AJ229),ROUND(AJ7-AJ44-AJ192-AJ229,3),"…")</f>
        <v>686.22500000000002</v>
      </c>
      <c r="AL266" t="s">
        <v>5</v>
      </c>
      <c r="AM266" s="35" t="str">
        <f>IF(ISNUMBER(B266/B$7),B266/B$7,"…")</f>
        <v>…</v>
      </c>
      <c r="AN266" s="35" t="str">
        <f t="shared" ref="AN266" si="5111">IF(ISNUMBER(C266/C$7),C266/C$7,"…")</f>
        <v>…</v>
      </c>
      <c r="AO266" s="35" t="str">
        <f t="shared" ref="AO266" si="5112">IF(ISNUMBER(D266/D$7),D266/D$7,"…")</f>
        <v>…</v>
      </c>
      <c r="AP266" s="35" t="str">
        <f t="shared" ref="AP266" si="5113">IF(ISNUMBER(E266/E$7),E266/E$7,"…")</f>
        <v>…</v>
      </c>
      <c r="AQ266" s="35" t="str">
        <f t="shared" ref="AQ266" si="5114">IF(ISNUMBER(F266/F$7),F266/F$7,"…")</f>
        <v>…</v>
      </c>
      <c r="AR266" s="35" t="str">
        <f t="shared" ref="AR266" si="5115">IF(ISNUMBER(G266/G$7),G266/G$7,"…")</f>
        <v>…</v>
      </c>
      <c r="AS266" s="35">
        <f t="shared" ref="AS266" si="5116">IF(ISNUMBER(H266/H$7),H266/H$7,"…")</f>
        <v>0.35949604221635884</v>
      </c>
      <c r="AT266" s="35">
        <f t="shared" ref="AT266" si="5117">IF(ISNUMBER(I266/I$7),I266/I$7,"…")</f>
        <v>0.42620662460567821</v>
      </c>
      <c r="AU266" s="35">
        <f t="shared" ref="AU266" si="5118">IF(ISNUMBER(J266/J$7),J266/J$7,"…")</f>
        <v>0.45494236120312709</v>
      </c>
      <c r="AV266" s="35">
        <f t="shared" ref="AV266" si="5119">IF(ISNUMBER(K266/K$7),K266/K$7,"…")</f>
        <v>0.46560349535772799</v>
      </c>
      <c r="AW266" s="35">
        <f t="shared" ref="AW266" si="5120">IF(ISNUMBER(L266/L$7),L266/L$7,"…")</f>
        <v>0.44041135734072018</v>
      </c>
      <c r="AX266" s="35">
        <f t="shared" ref="AX266" si="5121">IF(ISNUMBER(M266/M$7),M266/M$7,"…")</f>
        <v>0.45907325467752347</v>
      </c>
      <c r="AY266" s="35">
        <f t="shared" ref="AY266" si="5122">IF(ISNUMBER(N266/N$7),N266/N$7,"…")</f>
        <v>0.47168279846740624</v>
      </c>
      <c r="AZ266" s="35">
        <f t="shared" ref="AZ266" si="5123">IF(ISNUMBER(O266/O$7),O266/O$7,"…")</f>
        <v>0.47153694312175642</v>
      </c>
      <c r="BA266" s="35">
        <f t="shared" ref="BA266" si="5124">IF(ISNUMBER(P266/P$7),P266/P$7,"…")</f>
        <v>0.5615523142723563</v>
      </c>
      <c r="BB266" s="35">
        <f t="shared" ref="BB266" si="5125">IF(ISNUMBER(Q266/Q$7),Q266/Q$7,"…")</f>
        <v>0.5893853787741975</v>
      </c>
      <c r="BC266" s="35">
        <f t="shared" ref="BC266" si="5126">IF(ISNUMBER(R266/R$7),R266/R$7,"…")</f>
        <v>0.57982852230711945</v>
      </c>
      <c r="BD266" s="35">
        <f t="shared" ref="BD266" si="5127">IF(ISNUMBER(S266/S$7),S266/S$7,"…")</f>
        <v>0.59428728754319748</v>
      </c>
      <c r="BE266" s="35">
        <f t="shared" ref="BE266" si="5128">IF(ISNUMBER(T266/T$7),T266/T$7,"…")</f>
        <v>0.57448265797538556</v>
      </c>
      <c r="BF266" s="35">
        <f t="shared" ref="BF266" si="5129">IF(ISNUMBER(U266/U$7),U266/U$7,"…")</f>
        <v>0.57454288202002624</v>
      </c>
      <c r="BG266" s="35">
        <f t="shared" ref="BG266" si="5130">IF(ISNUMBER(V266/V$7),V266/V$7,"…")</f>
        <v>0.55456851939651408</v>
      </c>
      <c r="BH266" s="35">
        <f t="shared" ref="BH266" si="5131">IF(ISNUMBER(W266/W$7),W266/W$7,"…")</f>
        <v>0.64836928508300373</v>
      </c>
      <c r="BI266" s="35">
        <f t="shared" ref="BI266" si="5132">IF(ISNUMBER(X266/X$7),X266/X$7,"…")</f>
        <v>0.60278611401812321</v>
      </c>
      <c r="BJ266" s="35">
        <f t="shared" ref="BJ266" si="5133">IF(ISNUMBER(Y266/Y$7),Y266/Y$7,"…")</f>
        <v>0.59805351637017889</v>
      </c>
      <c r="BK266" s="35">
        <f t="shared" ref="BK266" si="5134">IF(ISNUMBER(Z266/Z$7),Z266/Z$7,"…")</f>
        <v>0.63764839992515776</v>
      </c>
      <c r="BL266" s="35">
        <f t="shared" ref="BL266" si="5135">IF(ISNUMBER(AA266/AA$7),AA266/AA$7,"…")</f>
        <v>0.634696682886981</v>
      </c>
      <c r="BM266" s="35">
        <f t="shared" ref="BM266" si="5136">IF(ISNUMBER(AB266/AB$7),AB266/AB$7,"…")</f>
        <v>0.65316364167064689</v>
      </c>
      <c r="BN266" s="35">
        <f t="shared" ref="BN266" si="5137">IF(ISNUMBER(AC266/AC$7),AC266/AC$7,"…")</f>
        <v>0.68822424999857346</v>
      </c>
      <c r="BO266" s="35">
        <f t="shared" ref="BO266" si="5138">IF(ISNUMBER(AD266/AD$7),AD266/AD$7,"…")</f>
        <v>0.69039646214182371</v>
      </c>
      <c r="BP266" s="35">
        <f t="shared" ref="BP266:BU266" si="5139">IF(ISNUMBER(AE266/AE$7),AE266/AE$7,"…")</f>
        <v>0.70493261302772392</v>
      </c>
      <c r="BQ266" s="35">
        <f t="shared" si="5139"/>
        <v>0.70756807622317519</v>
      </c>
      <c r="BR266" s="35">
        <f t="shared" si="5139"/>
        <v>0.60825255477570994</v>
      </c>
      <c r="BS266" s="35">
        <f t="shared" si="5139"/>
        <v>0.6620497788876949</v>
      </c>
      <c r="BT266" s="35">
        <f t="shared" si="5139"/>
        <v>0.70770710146168636</v>
      </c>
      <c r="BU266" s="35">
        <f t="shared" si="5139"/>
        <v>0.72842019673634639</v>
      </c>
    </row>
    <row r="267" spans="1:73">
      <c r="A267" t="s">
        <v>6</v>
      </c>
      <c r="B267" s="1" t="str">
        <f t="shared" ref="B267:AI267" si="5140">IF(ISNUMBER(B8-B45-B193-B230),ROUND(B8-B45-B193-B230,3),"…")</f>
        <v>…</v>
      </c>
      <c r="C267" s="1" t="str">
        <f t="shared" si="5140"/>
        <v>…</v>
      </c>
      <c r="D267" s="1" t="str">
        <f t="shared" si="5140"/>
        <v>…</v>
      </c>
      <c r="E267" s="1" t="str">
        <f t="shared" si="5140"/>
        <v>…</v>
      </c>
      <c r="F267" s="1" t="str">
        <f t="shared" si="5140"/>
        <v>…</v>
      </c>
      <c r="G267" s="1" t="str">
        <f t="shared" si="5140"/>
        <v>…</v>
      </c>
      <c r="H267" s="1">
        <f t="shared" si="5140"/>
        <v>10.254</v>
      </c>
      <c r="I267" s="1">
        <f t="shared" si="5140"/>
        <v>9.61</v>
      </c>
      <c r="J267" s="1">
        <f t="shared" si="5140"/>
        <v>7.1840000000000002</v>
      </c>
      <c r="K267" s="1">
        <f t="shared" si="5140"/>
        <v>8.2319999999999993</v>
      </c>
      <c r="L267" s="1">
        <f t="shared" si="5140"/>
        <v>6.7809999999999997</v>
      </c>
      <c r="M267" s="1">
        <f t="shared" si="5140"/>
        <v>12.641</v>
      </c>
      <c r="N267" s="1">
        <f t="shared" si="5140"/>
        <v>11.339</v>
      </c>
      <c r="O267" s="1">
        <f t="shared" si="5140"/>
        <v>8.2780000000000005</v>
      </c>
      <c r="P267" s="1">
        <f t="shared" si="5140"/>
        <v>8.2940000000000005</v>
      </c>
      <c r="Q267" s="68">
        <f t="shared" si="5140"/>
        <v>6.81</v>
      </c>
      <c r="R267" s="68">
        <f t="shared" si="5140"/>
        <v>7.3120000000000003</v>
      </c>
      <c r="S267" s="68">
        <f t="shared" si="5140"/>
        <v>6.5620000000000003</v>
      </c>
      <c r="T267" s="68">
        <f t="shared" si="5140"/>
        <v>5.5659999999999998</v>
      </c>
      <c r="U267" s="68">
        <f t="shared" si="5140"/>
        <v>6.1109999999999998</v>
      </c>
      <c r="V267" s="68">
        <f t="shared" si="5140"/>
        <v>6.12</v>
      </c>
      <c r="W267" s="68">
        <f t="shared" si="5140"/>
        <v>5.984</v>
      </c>
      <c r="X267" s="68">
        <f t="shared" si="5140"/>
        <v>5.9189999999999996</v>
      </c>
      <c r="Y267" s="68">
        <f t="shared" si="5140"/>
        <v>6.64</v>
      </c>
      <c r="Z267" s="68">
        <f t="shared" si="5140"/>
        <v>6.7329999999999997</v>
      </c>
      <c r="AA267" s="68">
        <f t="shared" si="5140"/>
        <v>7.9539999999999997</v>
      </c>
      <c r="AB267" s="68">
        <f t="shared" si="5140"/>
        <v>7.6550000000000002</v>
      </c>
      <c r="AC267" s="68">
        <f t="shared" si="5140"/>
        <v>7.4509999999999996</v>
      </c>
      <c r="AD267" s="68">
        <f t="shared" si="5140"/>
        <v>7.1559999999999997</v>
      </c>
      <c r="AE267" s="68">
        <f t="shared" si="5140"/>
        <v>7.4260000000000002</v>
      </c>
      <c r="AF267" s="68">
        <f t="shared" si="5140"/>
        <v>8.2720000000000002</v>
      </c>
      <c r="AG267" s="68">
        <f t="shared" si="5140"/>
        <v>7.899</v>
      </c>
      <c r="AH267" s="68">
        <f t="shared" si="5140"/>
        <v>10.634</v>
      </c>
      <c r="AI267" s="68">
        <f t="shared" si="5140"/>
        <v>10.606999999999999</v>
      </c>
      <c r="AJ267" s="68">
        <f t="shared" ref="AJ267" si="5141">IF(ISNUMBER(AJ8-AJ45-AJ193-AJ230),ROUND(AJ8-AJ45-AJ193-AJ230,3),"…")</f>
        <v>10.393000000000001</v>
      </c>
      <c r="AL267" t="s">
        <v>6</v>
      </c>
      <c r="AM267" s="35" t="str">
        <f>IF(ISNUMBER(B267/B$8),B267/B$8,"…")</f>
        <v>…</v>
      </c>
      <c r="AN267" s="35" t="str">
        <f t="shared" ref="AN267" si="5142">IF(ISNUMBER(C267/C$8),C267/C$8,"…")</f>
        <v>…</v>
      </c>
      <c r="AO267" s="35" t="str">
        <f t="shared" ref="AO267" si="5143">IF(ISNUMBER(D267/D$8),D267/D$8,"…")</f>
        <v>…</v>
      </c>
      <c r="AP267" s="35" t="str">
        <f t="shared" ref="AP267" si="5144">IF(ISNUMBER(E267/E$8),E267/E$8,"…")</f>
        <v>…</v>
      </c>
      <c r="AQ267" s="35" t="str">
        <f t="shared" ref="AQ267" si="5145">IF(ISNUMBER(F267/F$8),F267/F$8,"…")</f>
        <v>…</v>
      </c>
      <c r="AR267" s="35" t="str">
        <f t="shared" ref="AR267" si="5146">IF(ISNUMBER(G267/G$8),G267/G$8,"…")</f>
        <v>…</v>
      </c>
      <c r="AS267" s="35">
        <f t="shared" ref="AS267" si="5147">IF(ISNUMBER(H267/H$8),H267/H$8,"…")</f>
        <v>0.18148672566371682</v>
      </c>
      <c r="AT267" s="35">
        <f t="shared" ref="AT267" si="5148">IF(ISNUMBER(I267/I$8),I267/I$8,"…")</f>
        <v>0.16655112651646445</v>
      </c>
      <c r="AU267" s="35">
        <f t="shared" ref="AU267" si="5149">IF(ISNUMBER(J267/J$8),J267/J$8,"…")</f>
        <v>0.12493913043478261</v>
      </c>
      <c r="AV267" s="35">
        <f t="shared" ref="AV267" si="5150">IF(ISNUMBER(K267/K$8),K267/K$8,"…")</f>
        <v>0.14595744680851064</v>
      </c>
      <c r="AW267" s="35">
        <f t="shared" ref="AW267" si="5151">IF(ISNUMBER(L267/L$8),L267/L$8,"…")</f>
        <v>0.12130590339892665</v>
      </c>
      <c r="AX267" s="35">
        <f t="shared" ref="AX267" si="5152">IF(ISNUMBER(M267/M$8),M267/M$8,"…")</f>
        <v>0.20533103761938795</v>
      </c>
      <c r="AY267" s="35">
        <f t="shared" ref="AY267" si="5153">IF(ISNUMBER(N267/N$8),N267/N$8,"…")</f>
        <v>0.18048547552725824</v>
      </c>
      <c r="AZ267" s="35">
        <f t="shared" ref="AZ267" si="5154">IF(ISNUMBER(O267/O$8),O267/O$8,"…")</f>
        <v>0.13077615760122593</v>
      </c>
      <c r="BA267" s="35">
        <f t="shared" ref="BA267" si="5155">IF(ISNUMBER(P267/P$8),P267/P$8,"…")</f>
        <v>0.12106615285806038</v>
      </c>
      <c r="BB267" s="35">
        <f t="shared" ref="BB267" si="5156">IF(ISNUMBER(Q267/Q$8),Q267/Q$8,"…")</f>
        <v>9.5465059227588148E-2</v>
      </c>
      <c r="BC267" s="35">
        <f t="shared" ref="BC267" si="5157">IF(ISNUMBER(R267/R$8),R267/R$8,"…")</f>
        <v>0.10536478522126316</v>
      </c>
      <c r="BD267" s="35">
        <f t="shared" ref="BD267" si="5158">IF(ISNUMBER(S267/S$8),S267/S$8,"…")</f>
        <v>9.4373813495944328E-2</v>
      </c>
      <c r="BE267" s="35">
        <f t="shared" ref="BE267" si="5159">IF(ISNUMBER(T267/T$8),T267/T$8,"…")</f>
        <v>8.2655182655182652E-2</v>
      </c>
      <c r="BF267" s="35">
        <f t="shared" ref="BF267" si="5160">IF(ISNUMBER(U267/U$8),U267/U$8,"…")</f>
        <v>9.0620597612515744E-2</v>
      </c>
      <c r="BG267" s="35">
        <f t="shared" ref="BG267" si="5161">IF(ISNUMBER(V267/V$8),V267/V$8,"…")</f>
        <v>7.6309226932668325E-2</v>
      </c>
      <c r="BH267" s="35">
        <f t="shared" ref="BH267" si="5162">IF(ISNUMBER(W267/W$8),W267/W$8,"…")</f>
        <v>6.3466474344017143E-2</v>
      </c>
      <c r="BI267" s="35">
        <f t="shared" ref="BI267" si="5163">IF(ISNUMBER(X267/X$8),X267/X$8,"…")</f>
        <v>5.7561582821966564E-2</v>
      </c>
      <c r="BJ267" s="35">
        <f t="shared" ref="BJ267" si="5164">IF(ISNUMBER(Y267/Y$8),Y267/Y$8,"…")</f>
        <v>5.7275448327022103E-2</v>
      </c>
      <c r="BK267" s="35">
        <f t="shared" ref="BK267" si="5165">IF(ISNUMBER(Z267/Z$8),Z267/Z$8,"…")</f>
        <v>5.4408080808080808E-2</v>
      </c>
      <c r="BL267" s="35">
        <f t="shared" ref="BL267" si="5166">IF(ISNUMBER(AA267/AA$8),AA267/AA$8,"…")</f>
        <v>5.9616249437865393E-2</v>
      </c>
      <c r="BM267" s="35">
        <f t="shared" ref="BM267" si="5167">IF(ISNUMBER(AB267/AB$8),AB267/AB$8,"…")</f>
        <v>5.2962217286923075E-2</v>
      </c>
      <c r="BN267" s="35">
        <f t="shared" ref="BN267" si="5168">IF(ISNUMBER(AC267/AC$8),AC267/AC$8,"…")</f>
        <v>5.0314677759170222E-2</v>
      </c>
      <c r="BO267" s="35">
        <f t="shared" ref="BO267" si="5169">IF(ISNUMBER(AD267/AD$8),AD267/AD$8,"…")</f>
        <v>4.7830707635133779E-2</v>
      </c>
      <c r="BP267" s="35">
        <f t="shared" ref="BP267:BU267" si="5170">IF(ISNUMBER(AE267/AE$8),AE267/AE$8,"…")</f>
        <v>4.899418746577467E-2</v>
      </c>
      <c r="BQ267" s="35">
        <f t="shared" si="5170"/>
        <v>5.3084510386518388E-2</v>
      </c>
      <c r="BR267" s="35">
        <f t="shared" si="5170"/>
        <v>4.4339537912297639E-2</v>
      </c>
      <c r="BS267" s="35">
        <f t="shared" si="5170"/>
        <v>5.8360270672235245E-2</v>
      </c>
      <c r="BT267" s="35">
        <f t="shared" si="5170"/>
        <v>5.3836627381713714E-2</v>
      </c>
      <c r="BU267" s="35">
        <f t="shared" si="5170"/>
        <v>4.9287225062361877E-2</v>
      </c>
    </row>
    <row r="268" spans="1:73">
      <c r="A268" t="s">
        <v>7</v>
      </c>
      <c r="B268" s="1" t="str">
        <f t="shared" ref="B268:AI268" si="5171">IF(ISNUMBER(B9-B46-B194-B231),ROUND(B9-B46-B194-B231,3),"…")</f>
        <v>…</v>
      </c>
      <c r="C268" s="1" t="str">
        <f t="shared" si="5171"/>
        <v>…</v>
      </c>
      <c r="D268" s="1" t="str">
        <f t="shared" si="5171"/>
        <v>…</v>
      </c>
      <c r="E268" s="1" t="str">
        <f t="shared" si="5171"/>
        <v>…</v>
      </c>
      <c r="F268" s="1" t="str">
        <f t="shared" si="5171"/>
        <v>…</v>
      </c>
      <c r="G268" s="1" t="str">
        <f t="shared" si="5171"/>
        <v>…</v>
      </c>
      <c r="H268" s="1">
        <f t="shared" si="5171"/>
        <v>181.45099999999999</v>
      </c>
      <c r="I268" s="1">
        <f t="shared" si="5171"/>
        <v>189.31899999999999</v>
      </c>
      <c r="J268" s="1">
        <f t="shared" si="5171"/>
        <v>203.721</v>
      </c>
      <c r="K268" s="1">
        <f t="shared" si="5171"/>
        <v>221.90299999999999</v>
      </c>
      <c r="L268" s="1">
        <f t="shared" si="5171"/>
        <v>227.155</v>
      </c>
      <c r="M268" s="1">
        <f t="shared" si="5171"/>
        <v>220.32</v>
      </c>
      <c r="N268" s="1">
        <f t="shared" si="5171"/>
        <v>223.35499999999999</v>
      </c>
      <c r="O268" s="1">
        <f t="shared" si="5171"/>
        <v>216.16300000000001</v>
      </c>
      <c r="P268" s="1">
        <f t="shared" si="5171"/>
        <v>228.51599999999999</v>
      </c>
      <c r="Q268" s="68">
        <f t="shared" si="5171"/>
        <v>244.7</v>
      </c>
      <c r="R268" s="68">
        <f t="shared" si="5171"/>
        <v>256.3</v>
      </c>
      <c r="S268" s="68">
        <f t="shared" si="5171"/>
        <v>260.44900000000001</v>
      </c>
      <c r="T268" s="68">
        <f t="shared" si="5171"/>
        <v>267.04700000000003</v>
      </c>
      <c r="U268" s="68">
        <f t="shared" si="5171"/>
        <v>279.49299999999999</v>
      </c>
      <c r="V268" s="68">
        <f t="shared" si="5171"/>
        <v>361.25</v>
      </c>
      <c r="W268" s="68">
        <f t="shared" si="5171"/>
        <v>377.02</v>
      </c>
      <c r="X268" s="68">
        <f t="shared" si="5171"/>
        <v>394.19</v>
      </c>
      <c r="Y268" s="68">
        <f t="shared" si="5171"/>
        <v>382.815</v>
      </c>
      <c r="Z268" s="68">
        <f t="shared" si="5171"/>
        <v>417.09500000000003</v>
      </c>
      <c r="AA268" s="68">
        <f t="shared" si="5171"/>
        <v>426.54300000000001</v>
      </c>
      <c r="AB268" s="68">
        <f t="shared" si="5171"/>
        <v>416.98700000000002</v>
      </c>
      <c r="AC268" s="68">
        <f t="shared" si="5171"/>
        <v>423.15699999999998</v>
      </c>
      <c r="AD268" s="68">
        <f t="shared" si="5171"/>
        <v>433.25700000000001</v>
      </c>
      <c r="AE268" s="68">
        <f t="shared" si="5171"/>
        <v>457.15800000000002</v>
      </c>
      <c r="AF268" s="68">
        <f t="shared" si="5171"/>
        <v>460.79700000000003</v>
      </c>
      <c r="AG268" s="68">
        <f t="shared" si="5171"/>
        <v>457.40800000000002</v>
      </c>
      <c r="AH268" s="68">
        <f t="shared" si="5171"/>
        <v>508.452</v>
      </c>
      <c r="AI268" s="68">
        <f t="shared" si="5171"/>
        <v>475.52300000000002</v>
      </c>
      <c r="AJ268" s="68">
        <f t="shared" ref="AJ268" si="5172">IF(ISNUMBER(AJ9-AJ46-AJ194-AJ231),ROUND(AJ9-AJ46-AJ194-AJ231,3),"…")</f>
        <v>454.255</v>
      </c>
      <c r="AL268" t="s">
        <v>7</v>
      </c>
      <c r="AM268" s="35" t="str">
        <f>IF(ISNUMBER(B268/B$9),B268/B$9,"…")</f>
        <v>…</v>
      </c>
      <c r="AN268" s="35" t="str">
        <f t="shared" ref="AN268" si="5173">IF(ISNUMBER(C268/C$9),C268/C$9,"…")</f>
        <v>…</v>
      </c>
      <c r="AO268" s="35" t="str">
        <f t="shared" ref="AO268" si="5174">IF(ISNUMBER(D268/D$9),D268/D$9,"…")</f>
        <v>…</v>
      </c>
      <c r="AP268" s="35" t="str">
        <f t="shared" ref="AP268" si="5175">IF(ISNUMBER(E268/E$9),E268/E$9,"…")</f>
        <v>…</v>
      </c>
      <c r="AQ268" s="35" t="str">
        <f t="shared" ref="AQ268" si="5176">IF(ISNUMBER(F268/F$9),F268/F$9,"…")</f>
        <v>…</v>
      </c>
      <c r="AR268" s="35" t="str">
        <f t="shared" ref="AR268" si="5177">IF(ISNUMBER(G268/G$9),G268/G$9,"…")</f>
        <v>…</v>
      </c>
      <c r="AS268" s="35">
        <f t="shared" ref="AS268" si="5178">IF(ISNUMBER(H268/H$9),H268/H$9,"…")</f>
        <v>0.2538841471946271</v>
      </c>
      <c r="AT268" s="35">
        <f t="shared" ref="AT268" si="5179">IF(ISNUMBER(I268/I$9),I268/I$9,"…")</f>
        <v>0.25065404475043029</v>
      </c>
      <c r="AU268" s="35">
        <f t="shared" ref="AU268" si="5180">IF(ISNUMBER(J268/J$9),J268/J$9,"…")</f>
        <v>0.25689911727616649</v>
      </c>
      <c r="AV268" s="35">
        <f t="shared" ref="AV268" si="5181">IF(ISNUMBER(K268/K$9),K268/K$9,"…")</f>
        <v>0.26540246382011717</v>
      </c>
      <c r="AW268" s="35">
        <f t="shared" ref="AW268" si="5182">IF(ISNUMBER(L268/L$9),L268/L$9,"…")</f>
        <v>0.2650892752946668</v>
      </c>
      <c r="AX268" s="35">
        <f t="shared" ref="AX268" si="5183">IF(ISNUMBER(M268/M$9),M268/M$9,"…")</f>
        <v>0.25036221385105767</v>
      </c>
      <c r="AY268" s="35">
        <f t="shared" ref="AY268" si="5184">IF(ISNUMBER(N268/N$9),N268/N$9,"…")</f>
        <v>0.24607430208896816</v>
      </c>
      <c r="AZ268" s="35">
        <f t="shared" ref="AZ268" si="5185">IF(ISNUMBER(O268/O$9),O268/O$9,"…")</f>
        <v>0.22358073814958893</v>
      </c>
      <c r="BA268" s="35">
        <f t="shared" ref="BA268" si="5186">IF(ISNUMBER(P268/P$9),P268/P$9,"…")</f>
        <v>0.21549859204870586</v>
      </c>
      <c r="BB268" s="35">
        <f t="shared" ref="BB268" si="5187">IF(ISNUMBER(Q268/Q$9),Q268/Q$9,"…")</f>
        <v>0.21571882325249681</v>
      </c>
      <c r="BC268" s="35">
        <f t="shared" ref="BC268" si="5188">IF(ISNUMBER(R268/R$9),R268/R$9,"…")</f>
        <v>0.21332183631564974</v>
      </c>
      <c r="BD268" s="35">
        <f t="shared" ref="BD268" si="5189">IF(ISNUMBER(S268/S$9),S268/S$9,"…")</f>
        <v>0.21572616214685006</v>
      </c>
      <c r="BE268" s="35">
        <f t="shared" ref="BE268" si="5190">IF(ISNUMBER(T268/T$9),T268/T$9,"…")</f>
        <v>0.21046231299143564</v>
      </c>
      <c r="BF268" s="35">
        <f t="shared" ref="BF268" si="5191">IF(ISNUMBER(U268/U$9),U268/U$9,"…")</f>
        <v>0.20116064321197175</v>
      </c>
      <c r="BG268" s="35">
        <f t="shared" ref="BG268" si="5192">IF(ISNUMBER(V268/V$9),V268/V$9,"…")</f>
        <v>0.22200958466846363</v>
      </c>
      <c r="BH268" s="35">
        <f t="shared" ref="BH268" si="5193">IF(ISNUMBER(W268/W$9),W268/W$9,"…")</f>
        <v>0.21892122273501136</v>
      </c>
      <c r="BI268" s="35">
        <f t="shared" ref="BI268" si="5194">IF(ISNUMBER(X268/X$9),X268/X$9,"…")</f>
        <v>0.21538836458055577</v>
      </c>
      <c r="BJ268" s="35">
        <f t="shared" ref="BJ268" si="5195">IF(ISNUMBER(Y268/Y$9),Y268/Y$9,"…")</f>
        <v>0.19981626810242009</v>
      </c>
      <c r="BK268" s="35">
        <f t="shared" ref="BK268" si="5196">IF(ISNUMBER(Z268/Z$9),Z268/Z$9,"…")</f>
        <v>0.20805814723769694</v>
      </c>
      <c r="BL268" s="35">
        <f t="shared" ref="BL268" si="5197">IF(ISNUMBER(AA268/AA$9),AA268/AA$9,"…")</f>
        <v>0.2060017994966625</v>
      </c>
      <c r="BM268" s="35">
        <f t="shared" ref="BM268" si="5198">IF(ISNUMBER(AB268/AB$9),AB268/AB$9,"…")</f>
        <v>0.19539509229074387</v>
      </c>
      <c r="BN268" s="35">
        <f t="shared" ref="BN268" si="5199">IF(ISNUMBER(AC268/AC$9),AC268/AC$9,"…")</f>
        <v>0.1932217568254348</v>
      </c>
      <c r="BO268" s="35">
        <f t="shared" ref="BO268" si="5200">IF(ISNUMBER(AD268/AD$9),AD268/AD$9,"…")</f>
        <v>0.19149963115092844</v>
      </c>
      <c r="BP268" s="35">
        <f t="shared" ref="BP268:BU268" si="5201">IF(ISNUMBER(AE268/AE$9),AE268/AE$9,"…")</f>
        <v>0.19706997445872984</v>
      </c>
      <c r="BQ268" s="35">
        <f t="shared" si="5201"/>
        <v>0.19311454977572501</v>
      </c>
      <c r="BR268" s="35">
        <f t="shared" si="5201"/>
        <v>0.17182192287682116</v>
      </c>
      <c r="BS268" s="35">
        <f t="shared" si="5201"/>
        <v>0.17987311115403473</v>
      </c>
      <c r="BT268" s="35">
        <f t="shared" si="5201"/>
        <v>0.16099645723355446</v>
      </c>
      <c r="BU268" s="35">
        <f t="shared" si="5201"/>
        <v>0.14646885769413318</v>
      </c>
    </row>
    <row r="269" spans="1:73">
      <c r="A269" t="s">
        <v>8</v>
      </c>
      <c r="B269" s="1" t="str">
        <f t="shared" ref="B269:AI269" si="5202">IF(ISNUMBER(B10-B47-B195-B232),ROUND(B10-B47-B195-B232,3),"…")</f>
        <v>…</v>
      </c>
      <c r="C269" s="1" t="str">
        <f t="shared" si="5202"/>
        <v>…</v>
      </c>
      <c r="D269" s="1" t="str">
        <f t="shared" si="5202"/>
        <v>…</v>
      </c>
      <c r="E269" s="1" t="str">
        <f t="shared" si="5202"/>
        <v>…</v>
      </c>
      <c r="F269" s="1" t="str">
        <f t="shared" si="5202"/>
        <v>…</v>
      </c>
      <c r="G269" s="1" t="str">
        <f t="shared" si="5202"/>
        <v>…</v>
      </c>
      <c r="H269" s="1" t="str">
        <f t="shared" si="5202"/>
        <v>…</v>
      </c>
      <c r="I269" s="1" t="str">
        <f t="shared" si="5202"/>
        <v>…</v>
      </c>
      <c r="J269" s="1" t="str">
        <f t="shared" si="5202"/>
        <v>…</v>
      </c>
      <c r="K269" s="1">
        <f t="shared" si="5202"/>
        <v>170.52199999999999</v>
      </c>
      <c r="L269" s="1">
        <f t="shared" si="5202"/>
        <v>170.886</v>
      </c>
      <c r="M269" s="1">
        <f t="shared" si="5202"/>
        <v>174.971</v>
      </c>
      <c r="N269" s="1">
        <f t="shared" si="5202"/>
        <v>136.999</v>
      </c>
      <c r="O269" s="1">
        <f t="shared" si="5202"/>
        <v>149.03</v>
      </c>
      <c r="P269" s="1">
        <f t="shared" si="5202"/>
        <v>186.59700000000001</v>
      </c>
      <c r="Q269" s="68">
        <f t="shared" si="5202"/>
        <v>203.066</v>
      </c>
      <c r="R269" s="68">
        <f t="shared" si="5202"/>
        <v>246.517</v>
      </c>
      <c r="S269" s="68">
        <f t="shared" si="5202"/>
        <v>269.16300000000001</v>
      </c>
      <c r="T269" s="68">
        <f t="shared" si="5202"/>
        <v>266.50299999999999</v>
      </c>
      <c r="U269" s="68">
        <f t="shared" si="5202"/>
        <v>276.17599999999999</v>
      </c>
      <c r="V269" s="68">
        <f t="shared" si="5202"/>
        <v>282.24599999999998</v>
      </c>
      <c r="W269" s="68">
        <f t="shared" si="5202"/>
        <v>314.90600000000001</v>
      </c>
      <c r="X269" s="68">
        <f t="shared" si="5202"/>
        <v>305.51600000000002</v>
      </c>
      <c r="Y269" s="68">
        <f t="shared" si="5202"/>
        <v>305.36</v>
      </c>
      <c r="Z269" s="68">
        <f t="shared" si="5202"/>
        <v>281.85500000000002</v>
      </c>
      <c r="AA269" s="68">
        <f t="shared" si="5202"/>
        <v>287.10000000000002</v>
      </c>
      <c r="AB269" s="68">
        <f t="shared" si="5202"/>
        <v>290.041</v>
      </c>
      <c r="AC269" s="68">
        <f t="shared" si="5202"/>
        <v>281.03199999999998</v>
      </c>
      <c r="AD269" s="68">
        <f t="shared" si="5202"/>
        <v>239.36099999999999</v>
      </c>
      <c r="AE269" s="68">
        <f t="shared" si="5202"/>
        <v>245.18600000000001</v>
      </c>
      <c r="AF269" s="68">
        <f t="shared" si="5202"/>
        <v>253.21600000000001</v>
      </c>
      <c r="AG269" s="68">
        <f t="shared" si="5202"/>
        <v>251.57499999999999</v>
      </c>
      <c r="AH269" s="68">
        <f t="shared" si="5202"/>
        <v>250.49199999999999</v>
      </c>
      <c r="AI269" s="68">
        <f t="shared" si="5202"/>
        <v>277.27300000000002</v>
      </c>
      <c r="AJ269" s="68">
        <f t="shared" ref="AJ269" si="5203">IF(ISNUMBER(AJ10-AJ47-AJ195-AJ232),ROUND(AJ10-AJ47-AJ195-AJ232,3),"…")</f>
        <v>288.52499999999998</v>
      </c>
      <c r="AL269" t="s">
        <v>8</v>
      </c>
      <c r="AM269" s="35" t="str">
        <f>IF(ISNUMBER(B269/B$10),B269/B$10,"…")</f>
        <v>…</v>
      </c>
      <c r="AN269" s="35" t="str">
        <f t="shared" ref="AN269" si="5204">IF(ISNUMBER(C269/C$10),C269/C$10,"…")</f>
        <v>…</v>
      </c>
      <c r="AO269" s="35" t="str">
        <f t="shared" ref="AO269" si="5205">IF(ISNUMBER(D269/D$10),D269/D$10,"…")</f>
        <v>…</v>
      </c>
      <c r="AP269" s="35" t="str">
        <f t="shared" ref="AP269" si="5206">IF(ISNUMBER(E269/E$10),E269/E$10,"…")</f>
        <v>…</v>
      </c>
      <c r="AQ269" s="35" t="str">
        <f t="shared" ref="AQ269" si="5207">IF(ISNUMBER(F269/F$10),F269/F$10,"…")</f>
        <v>…</v>
      </c>
      <c r="AR269" s="35" t="str">
        <f t="shared" ref="AR269" si="5208">IF(ISNUMBER(G269/G$10),G269/G$10,"…")</f>
        <v>…</v>
      </c>
      <c r="AS269" s="35" t="str">
        <f t="shared" ref="AS269" si="5209">IF(ISNUMBER(H269/H$10),H269/H$10,"…")</f>
        <v>…</v>
      </c>
      <c r="AT269" s="35" t="str">
        <f t="shared" ref="AT269" si="5210">IF(ISNUMBER(I269/I$10),I269/I$10,"…")</f>
        <v>…</v>
      </c>
      <c r="AU269" s="35" t="str">
        <f t="shared" ref="AU269" si="5211">IF(ISNUMBER(J269/J$10),J269/J$10,"…")</f>
        <v>…</v>
      </c>
      <c r="AV269" s="35">
        <f t="shared" ref="AV269" si="5212">IF(ISNUMBER(K269/K$10),K269/K$10,"…")</f>
        <v>0.1421846076878179</v>
      </c>
      <c r="AW269" s="35">
        <f t="shared" ref="AW269" si="5213">IF(ISNUMBER(L269/L$10),L269/L$10,"…")</f>
        <v>0.13740130256492722</v>
      </c>
      <c r="AX269" s="35">
        <f t="shared" ref="AX269" si="5214">IF(ISNUMBER(M269/M$10),M269/M$10,"…")</f>
        <v>0.1386914080303745</v>
      </c>
      <c r="AY269" s="35">
        <f t="shared" ref="AY269" si="5215">IF(ISNUMBER(N269/N$10),N269/N$10,"…")</f>
        <v>0.10747051011210745</v>
      </c>
      <c r="AZ269" s="35">
        <f t="shared" ref="AZ269" si="5216">IF(ISNUMBER(O269/O$10),O269/O$10,"…")</f>
        <v>0.11204563925709898</v>
      </c>
      <c r="BA269" s="35">
        <f t="shared" ref="BA269" si="5217">IF(ISNUMBER(P269/P$10),P269/P$10,"…")</f>
        <v>0.13145947728166174</v>
      </c>
      <c r="BB269" s="35">
        <f t="shared" ref="BB269" si="5218">IF(ISNUMBER(Q269/Q$10),Q269/Q$10,"…")</f>
        <v>0.13631600534614691</v>
      </c>
      <c r="BC269" s="35">
        <f t="shared" ref="BC269" si="5219">IF(ISNUMBER(R269/R$10),R269/R$10,"…")</f>
        <v>0.15792036109699997</v>
      </c>
      <c r="BD269" s="35">
        <f t="shared" ref="BD269" si="5220">IF(ISNUMBER(S269/S$10),S269/S$10,"…")</f>
        <v>0.1670881691273968</v>
      </c>
      <c r="BE269" s="35">
        <f t="shared" ref="BE269" si="5221">IF(ISNUMBER(T269/T$10),T269/T$10,"…")</f>
        <v>0.16460302705573895</v>
      </c>
      <c r="BF269" s="35">
        <f t="shared" ref="BF269" si="5222">IF(ISNUMBER(U269/U$10),U269/U$10,"…")</f>
        <v>0.16366547709491644</v>
      </c>
      <c r="BG269" s="35">
        <f t="shared" ref="BG269" si="5223">IF(ISNUMBER(V269/V$10),V269/V$10,"…")</f>
        <v>0.15639531533288709</v>
      </c>
      <c r="BH269" s="35">
        <f t="shared" ref="BH269" si="5224">IF(ISNUMBER(W269/W$10),W269/W$10,"…")</f>
        <v>0.14859369529293964</v>
      </c>
      <c r="BI269" s="35">
        <f t="shared" ref="BI269" si="5225">IF(ISNUMBER(X269/X$10),X269/X$10,"…")</f>
        <v>0.14171315975501372</v>
      </c>
      <c r="BJ269" s="35">
        <f t="shared" ref="BJ269" si="5226">IF(ISNUMBER(Y269/Y$10),Y269/Y$10,"…")</f>
        <v>0.13663844195662886</v>
      </c>
      <c r="BK269" s="35">
        <f t="shared" ref="BK269" si="5227">IF(ISNUMBER(Z269/Z$10),Z269/Z$10,"…")</f>
        <v>0.12694564336676303</v>
      </c>
      <c r="BL269" s="35">
        <f t="shared" ref="BL269" si="5228">IF(ISNUMBER(AA269/AA$10),AA269/AA$10,"…")</f>
        <v>0.12905922969036576</v>
      </c>
      <c r="BM269" s="35">
        <f t="shared" ref="BM269" si="5229">IF(ISNUMBER(AB269/AB$10),AB269/AB$10,"…")</f>
        <v>0.13198836482251894</v>
      </c>
      <c r="BN269" s="35">
        <f t="shared" ref="BN269" si="5230">IF(ISNUMBER(AC269/AC$10),AC269/AC$10,"…")</f>
        <v>0.12877346927086317</v>
      </c>
      <c r="BO269" s="35">
        <f t="shared" ref="BO269" si="5231">IF(ISNUMBER(AD269/AD$10),AD269/AD$10,"…")</f>
        <v>0.11222936781221163</v>
      </c>
      <c r="BP269" s="35">
        <f t="shared" ref="BP269:BU269" si="5232">IF(ISNUMBER(AE269/AE$10),AE269/AE$10,"…")</f>
        <v>0.11751376144590439</v>
      </c>
      <c r="BQ269" s="35">
        <f t="shared" si="5232"/>
        <v>0.12203110150688284</v>
      </c>
      <c r="BR269" s="35">
        <f t="shared" si="5232"/>
        <v>0.10719208506341195</v>
      </c>
      <c r="BS269" s="35">
        <f t="shared" si="5232"/>
        <v>0.10008402532026911</v>
      </c>
      <c r="BT269" s="35">
        <f t="shared" si="5232"/>
        <v>0.10789265095060231</v>
      </c>
      <c r="BU269" s="35">
        <f t="shared" si="5232"/>
        <v>0.10963124915218879</v>
      </c>
    </row>
    <row r="270" spans="1:73">
      <c r="A270" t="s">
        <v>9</v>
      </c>
      <c r="B270" s="1" t="str">
        <f t="shared" ref="B270:AI270" si="5233">IF(ISNUMBER(B11-B48-B196-B233),ROUND(B11-B48-B196-B233,3),"…")</f>
        <v>…</v>
      </c>
      <c r="C270" s="1" t="str">
        <f t="shared" si="5233"/>
        <v>…</v>
      </c>
      <c r="D270" s="1" t="str">
        <f t="shared" si="5233"/>
        <v>…</v>
      </c>
      <c r="E270" s="1" t="str">
        <f t="shared" si="5233"/>
        <v>…</v>
      </c>
      <c r="F270" s="1" t="str">
        <f t="shared" si="5233"/>
        <v>…</v>
      </c>
      <c r="G270" s="1" t="str">
        <f t="shared" si="5233"/>
        <v>…</v>
      </c>
      <c r="H270" s="1" t="str">
        <f t="shared" si="5233"/>
        <v>…</v>
      </c>
      <c r="I270" s="1" t="str">
        <f t="shared" si="5233"/>
        <v>…</v>
      </c>
      <c r="J270" s="1" t="str">
        <f t="shared" si="5233"/>
        <v>…</v>
      </c>
      <c r="K270" s="1" t="str">
        <f t="shared" si="5233"/>
        <v>…</v>
      </c>
      <c r="L270" s="1" t="str">
        <f t="shared" si="5233"/>
        <v>…</v>
      </c>
      <c r="M270" s="1" t="str">
        <f t="shared" si="5233"/>
        <v>…</v>
      </c>
      <c r="N270" s="1" t="str">
        <f t="shared" si="5233"/>
        <v>…</v>
      </c>
      <c r="O270" s="1" t="str">
        <f t="shared" si="5233"/>
        <v>…</v>
      </c>
      <c r="P270" s="1">
        <f t="shared" si="5233"/>
        <v>31.800999999999998</v>
      </c>
      <c r="Q270" s="68">
        <f t="shared" si="5233"/>
        <v>32.557000000000002</v>
      </c>
      <c r="R270" s="68">
        <f t="shared" si="5233"/>
        <v>16.648</v>
      </c>
      <c r="S270" s="68">
        <f t="shared" si="5233"/>
        <v>25.27</v>
      </c>
      <c r="T270" s="68">
        <f t="shared" si="5233"/>
        <v>18.539000000000001</v>
      </c>
      <c r="U270" s="68">
        <f t="shared" si="5233"/>
        <v>21.553000000000001</v>
      </c>
      <c r="V270" s="68">
        <f t="shared" si="5233"/>
        <v>23.231000000000002</v>
      </c>
      <c r="W270" s="68">
        <f t="shared" si="5233"/>
        <v>24.463999999999999</v>
      </c>
      <c r="X270" s="68">
        <f t="shared" si="5233"/>
        <v>18.731999999999999</v>
      </c>
      <c r="Y270" s="68">
        <f t="shared" si="5233"/>
        <v>10.234999999999999</v>
      </c>
      <c r="Z270" s="68">
        <f t="shared" si="5233"/>
        <v>8.9179999999999993</v>
      </c>
      <c r="AA270" s="68">
        <f t="shared" si="5233"/>
        <v>11.76</v>
      </c>
      <c r="AB270" s="68">
        <f t="shared" si="5233"/>
        <v>10.02</v>
      </c>
      <c r="AC270" s="68">
        <f t="shared" si="5233"/>
        <v>13.624000000000001</v>
      </c>
      <c r="AD270" s="68">
        <f t="shared" si="5233"/>
        <v>14.329000000000001</v>
      </c>
      <c r="AE270" s="68">
        <f t="shared" si="5233"/>
        <v>13.29</v>
      </c>
      <c r="AF270" s="68">
        <f t="shared" si="5233"/>
        <v>14.54</v>
      </c>
      <c r="AG270" s="68">
        <f t="shared" si="5233"/>
        <v>11.321</v>
      </c>
      <c r="AH270" s="68">
        <f t="shared" si="5233"/>
        <v>20.763999999999999</v>
      </c>
      <c r="AI270" s="68">
        <f t="shared" si="5233"/>
        <v>28.03</v>
      </c>
      <c r="AJ270" s="68">
        <f t="shared" ref="AJ270" si="5234">IF(ISNUMBER(AJ11-AJ48-AJ196-AJ233),ROUND(AJ11-AJ48-AJ196-AJ233,3),"…")</f>
        <v>29.300999999999998</v>
      </c>
      <c r="AL270" t="s">
        <v>9</v>
      </c>
      <c r="AM270" s="35" t="str">
        <f>IF(ISNUMBER(B270/B$11),B270/B$11,"…")</f>
        <v>…</v>
      </c>
      <c r="AN270" s="35" t="str">
        <f t="shared" ref="AN270" si="5235">IF(ISNUMBER(C270/C$11),C270/C$11,"…")</f>
        <v>…</v>
      </c>
      <c r="AO270" s="35" t="str">
        <f t="shared" ref="AO270" si="5236">IF(ISNUMBER(D270/D$11),D270/D$11,"…")</f>
        <v>…</v>
      </c>
      <c r="AP270" s="35" t="str">
        <f t="shared" ref="AP270" si="5237">IF(ISNUMBER(E270/E$11),E270/E$11,"…")</f>
        <v>…</v>
      </c>
      <c r="AQ270" s="35" t="str">
        <f t="shared" ref="AQ270" si="5238">IF(ISNUMBER(F270/F$11),F270/F$11,"…")</f>
        <v>…</v>
      </c>
      <c r="AR270" s="35" t="str">
        <f t="shared" ref="AR270" si="5239">IF(ISNUMBER(G270/G$11),G270/G$11,"…")</f>
        <v>…</v>
      </c>
      <c r="AS270" s="35" t="str">
        <f t="shared" ref="AS270" si="5240">IF(ISNUMBER(H270/H$11),H270/H$11,"…")</f>
        <v>…</v>
      </c>
      <c r="AT270" s="35" t="str">
        <f t="shared" ref="AT270" si="5241">IF(ISNUMBER(I270/I$11),I270/I$11,"…")</f>
        <v>…</v>
      </c>
      <c r="AU270" s="35" t="str">
        <f t="shared" ref="AU270" si="5242">IF(ISNUMBER(J270/J$11),J270/J$11,"…")</f>
        <v>…</v>
      </c>
      <c r="AV270" s="35" t="str">
        <f t="shared" ref="AV270" si="5243">IF(ISNUMBER(K270/K$11),K270/K$11,"…")</f>
        <v>…</v>
      </c>
      <c r="AW270" s="35" t="str">
        <f t="shared" ref="AW270" si="5244">IF(ISNUMBER(L270/L$11),L270/L$11,"…")</f>
        <v>…</v>
      </c>
      <c r="AX270" s="35" t="str">
        <f t="shared" ref="AX270" si="5245">IF(ISNUMBER(M270/M$11),M270/M$11,"…")</f>
        <v>…</v>
      </c>
      <c r="AY270" s="35" t="str">
        <f t="shared" ref="AY270" si="5246">IF(ISNUMBER(N270/N$11),N270/N$11,"…")</f>
        <v>…</v>
      </c>
      <c r="AZ270" s="35" t="str">
        <f t="shared" ref="AZ270" si="5247">IF(ISNUMBER(O270/O$11),O270/O$11,"…")</f>
        <v>…</v>
      </c>
      <c r="BA270" s="35">
        <f t="shared" ref="BA270" si="5248">IF(ISNUMBER(P270/P$11),P270/P$11,"…")</f>
        <v>0.17520246818357116</v>
      </c>
      <c r="BB270" s="35">
        <f t="shared" ref="BB270" si="5249">IF(ISNUMBER(Q270/Q$11),Q270/Q$11,"…")</f>
        <v>0.16337150369827683</v>
      </c>
      <c r="BC270" s="35">
        <f t="shared" ref="BC270" si="5250">IF(ISNUMBER(R270/R$11),R270/R$11,"…")</f>
        <v>7.7803118106703553E-2</v>
      </c>
      <c r="BD270" s="35">
        <f t="shared" ref="BD270" si="5251">IF(ISNUMBER(S270/S$11),S270/S$11,"…")</f>
        <v>0.11194790236122802</v>
      </c>
      <c r="BE270" s="35">
        <f t="shared" ref="BE270" si="5252">IF(ISNUMBER(T270/T$11),T270/T$11,"…")</f>
        <v>7.7273200925327731E-2</v>
      </c>
      <c r="BF270" s="35">
        <f t="shared" ref="BF270" si="5253">IF(ISNUMBER(U270/U$11),U270/U$11,"…")</f>
        <v>8.1401189689358902E-2</v>
      </c>
      <c r="BG270" s="35">
        <f t="shared" ref="BG270" si="5254">IF(ISNUMBER(V270/V$11),V270/V$11,"…")</f>
        <v>7.7163507848881624E-2</v>
      </c>
      <c r="BH270" s="35">
        <f t="shared" ref="BH270" si="5255">IF(ISNUMBER(W270/W$11),W270/W$11,"…")</f>
        <v>7.4005505641770275E-2</v>
      </c>
      <c r="BI270" s="35">
        <f t="shared" ref="BI270" si="5256">IF(ISNUMBER(X270/X$11),X270/X$11,"…")</f>
        <v>5.2583266663859526E-2</v>
      </c>
      <c r="BJ270" s="35">
        <f t="shared" ref="BJ270" si="5257">IF(ISNUMBER(Y270/Y$11),Y270/Y$11,"…")</f>
        <v>3.3548027598865889E-2</v>
      </c>
      <c r="BK270" s="35">
        <f t="shared" ref="BK270" si="5258">IF(ISNUMBER(Z270/Z$11),Z270/Z$11,"…")</f>
        <v>2.7759706403284595E-2</v>
      </c>
      <c r="BL270" s="35">
        <f t="shared" ref="BL270" si="5259">IF(ISNUMBER(AA270/AA$11),AA270/AA$11,"…")</f>
        <v>3.656363969890962E-2</v>
      </c>
      <c r="BM270" s="35">
        <f t="shared" ref="BM270" si="5260">IF(ISNUMBER(AB270/AB$11),AB270/AB$11,"…")</f>
        <v>3.1810836637702504E-2</v>
      </c>
      <c r="BN270" s="35">
        <f t="shared" ref="BN270" si="5261">IF(ISNUMBER(AC270/AC$11),AC270/AC$11,"…")</f>
        <v>4.265163966502309E-2</v>
      </c>
      <c r="BO270" s="35">
        <f t="shared" ref="BO270" si="5262">IF(ISNUMBER(AD270/AD$11),AD270/AD$11,"…")</f>
        <v>4.4361679731520352E-2</v>
      </c>
      <c r="BP270" s="35">
        <f t="shared" ref="BP270:BU270" si="5263">IF(ISNUMBER(AE270/AE$11),AE270/AE$11,"…")</f>
        <v>3.8926119455444386E-2</v>
      </c>
      <c r="BQ270" s="35">
        <f t="shared" si="5263"/>
        <v>4.2865439665567016E-2</v>
      </c>
      <c r="BR270" s="35">
        <f t="shared" si="5263"/>
        <v>3.2272133820603309E-2</v>
      </c>
      <c r="BS270" s="35">
        <f t="shared" si="5263"/>
        <v>5.7021867902817859E-2</v>
      </c>
      <c r="BT270" s="35">
        <f t="shared" si="5263"/>
        <v>7.6167443377128038E-2</v>
      </c>
      <c r="BU270" s="35">
        <f t="shared" si="5263"/>
        <v>7.9385205595246797E-2</v>
      </c>
    </row>
    <row r="271" spans="1:73">
      <c r="A271" t="s">
        <v>10</v>
      </c>
      <c r="B271" s="1" t="str">
        <f t="shared" ref="B271:AI271" si="5264">IF(ISNUMBER(B12-B49-B197-B234),ROUND(B12-B49-B197-B234,3),"…")</f>
        <v>…</v>
      </c>
      <c r="C271" s="1" t="str">
        <f t="shared" si="5264"/>
        <v>…</v>
      </c>
      <c r="D271" s="1" t="str">
        <f t="shared" si="5264"/>
        <v>…</v>
      </c>
      <c r="E271" s="1" t="str">
        <f t="shared" si="5264"/>
        <v>…</v>
      </c>
      <c r="F271" s="1" t="str">
        <f t="shared" si="5264"/>
        <v>…</v>
      </c>
      <c r="G271" s="1" t="str">
        <f t="shared" si="5264"/>
        <v>…</v>
      </c>
      <c r="H271" s="1" t="str">
        <f t="shared" si="5264"/>
        <v>…</v>
      </c>
      <c r="I271" s="1" t="str">
        <f t="shared" si="5264"/>
        <v>…</v>
      </c>
      <c r="J271" s="1" t="str">
        <f t="shared" si="5264"/>
        <v>…</v>
      </c>
      <c r="K271" s="1" t="str">
        <f t="shared" si="5264"/>
        <v>…</v>
      </c>
      <c r="L271" s="1" t="str">
        <f t="shared" si="5264"/>
        <v>…</v>
      </c>
      <c r="M271" s="1" t="str">
        <f t="shared" si="5264"/>
        <v>…</v>
      </c>
      <c r="N271" s="1" t="str">
        <f t="shared" si="5264"/>
        <v>…</v>
      </c>
      <c r="O271" s="1">
        <f t="shared" si="5264"/>
        <v>17.561</v>
      </c>
      <c r="P271" s="1">
        <f t="shared" si="5264"/>
        <v>15.375999999999999</v>
      </c>
      <c r="Q271" s="68">
        <f t="shared" si="5264"/>
        <v>13.91</v>
      </c>
      <c r="R271" s="68">
        <f t="shared" si="5264"/>
        <v>13.227</v>
      </c>
      <c r="S271" s="68">
        <f t="shared" si="5264"/>
        <v>12.75</v>
      </c>
      <c r="T271" s="68">
        <f t="shared" si="5264"/>
        <v>15.641999999999999</v>
      </c>
      <c r="U271" s="68">
        <f t="shared" si="5264"/>
        <v>18.536000000000001</v>
      </c>
      <c r="V271" s="68">
        <f t="shared" si="5264"/>
        <v>19.902999999999999</v>
      </c>
      <c r="W271" s="68">
        <f t="shared" si="5264"/>
        <v>18.695</v>
      </c>
      <c r="X271" s="68">
        <f t="shared" si="5264"/>
        <v>41.765000000000001</v>
      </c>
      <c r="Y271" s="68">
        <f t="shared" si="5264"/>
        <v>36.841999999999999</v>
      </c>
      <c r="Z271" s="68">
        <f t="shared" si="5264"/>
        <v>36.44</v>
      </c>
      <c r="AA271" s="68">
        <f t="shared" si="5264"/>
        <v>14.752000000000001</v>
      </c>
      <c r="AB271" s="68">
        <f t="shared" si="5264"/>
        <v>10.340999999999999</v>
      </c>
      <c r="AC271" s="68">
        <f t="shared" si="5264"/>
        <v>13.256</v>
      </c>
      <c r="AD271" s="68">
        <f t="shared" si="5264"/>
        <v>15.474</v>
      </c>
      <c r="AE271" s="68">
        <f t="shared" si="5264"/>
        <v>18.725999999999999</v>
      </c>
      <c r="AF271" s="68">
        <f t="shared" si="5264"/>
        <v>5.694</v>
      </c>
      <c r="AG271" s="68">
        <f t="shared" si="5264"/>
        <v>19.489999999999998</v>
      </c>
      <c r="AH271" s="68">
        <f t="shared" si="5264"/>
        <v>31.751999999999999</v>
      </c>
      <c r="AI271" s="68">
        <f t="shared" si="5264"/>
        <v>34.786999999999999</v>
      </c>
      <c r="AJ271" s="68">
        <f t="shared" ref="AJ271" si="5265">IF(ISNUMBER(AJ12-AJ49-AJ197-AJ234),ROUND(AJ12-AJ49-AJ197-AJ234,3),"…")</f>
        <v>35.107999999999997</v>
      </c>
      <c r="AL271" t="s">
        <v>10</v>
      </c>
      <c r="AM271" s="35" t="str">
        <f>IF(ISNUMBER(B271/B$12),B271/B$12,"…")</f>
        <v>…</v>
      </c>
      <c r="AN271" s="35" t="str">
        <f t="shared" ref="AN271" si="5266">IF(ISNUMBER(C271/C$12),C271/C$12,"…")</f>
        <v>…</v>
      </c>
      <c r="AO271" s="35" t="str">
        <f t="shared" ref="AO271" si="5267">IF(ISNUMBER(D271/D$12),D271/D$12,"…")</f>
        <v>…</v>
      </c>
      <c r="AP271" s="35" t="str">
        <f t="shared" ref="AP271" si="5268">IF(ISNUMBER(E271/E$12),E271/E$12,"…")</f>
        <v>…</v>
      </c>
      <c r="AQ271" s="35" t="str">
        <f t="shared" ref="AQ271" si="5269">IF(ISNUMBER(F271/F$12),F271/F$12,"…")</f>
        <v>…</v>
      </c>
      <c r="AR271" s="35" t="str">
        <f t="shared" ref="AR271" si="5270">IF(ISNUMBER(G271/G$12),G271/G$12,"…")</f>
        <v>…</v>
      </c>
      <c r="AS271" s="35" t="str">
        <f t="shared" ref="AS271" si="5271">IF(ISNUMBER(H271/H$12),H271/H$12,"…")</f>
        <v>…</v>
      </c>
      <c r="AT271" s="35" t="str">
        <f t="shared" ref="AT271" si="5272">IF(ISNUMBER(I271/I$12),I271/I$12,"…")</f>
        <v>…</v>
      </c>
      <c r="AU271" s="35" t="str">
        <f t="shared" ref="AU271" si="5273">IF(ISNUMBER(J271/J$12),J271/J$12,"…")</f>
        <v>…</v>
      </c>
      <c r="AV271" s="35" t="str">
        <f t="shared" ref="AV271" si="5274">IF(ISNUMBER(K271/K$12),K271/K$12,"…")</f>
        <v>…</v>
      </c>
      <c r="AW271" s="35" t="str">
        <f t="shared" ref="AW271" si="5275">IF(ISNUMBER(L271/L$12),L271/L$12,"…")</f>
        <v>…</v>
      </c>
      <c r="AX271" s="35" t="str">
        <f t="shared" ref="AX271" si="5276">IF(ISNUMBER(M271/M$12),M271/M$12,"…")</f>
        <v>…</v>
      </c>
      <c r="AY271" s="35" t="str">
        <f t="shared" ref="AY271" si="5277">IF(ISNUMBER(N271/N$12),N271/N$12,"…")</f>
        <v>…</v>
      </c>
      <c r="AZ271" s="35">
        <f t="shared" ref="AZ271" si="5278">IF(ISNUMBER(O271/O$12),O271/O$12,"…")</f>
        <v>0.41802946987550288</v>
      </c>
      <c r="BA271" s="35">
        <f t="shared" ref="BA271" si="5279">IF(ISNUMBER(P271/P$12),P271/P$12,"…")</f>
        <v>0.35404913767298346</v>
      </c>
      <c r="BB271" s="35">
        <f t="shared" ref="BB271" si="5280">IF(ISNUMBER(Q271/Q$12),Q271/Q$12,"…")</f>
        <v>0.31675547661338072</v>
      </c>
      <c r="BC271" s="35">
        <f t="shared" ref="BC271" si="5281">IF(ISNUMBER(R271/R$12),R271/R$12,"…")</f>
        <v>0.29803294202474034</v>
      </c>
      <c r="BD271" s="35">
        <f t="shared" ref="BD271" si="5282">IF(ISNUMBER(S271/S$12),S271/S$12,"…")</f>
        <v>0.29150186332563616</v>
      </c>
      <c r="BE271" s="35">
        <f t="shared" ref="BE271" si="5283">IF(ISNUMBER(T271/T$12),T271/T$12,"…")</f>
        <v>0.33143341455662673</v>
      </c>
      <c r="BF271" s="35">
        <f t="shared" ref="BF271" si="5284">IF(ISNUMBER(U271/U$12),U271/U$12,"…")</f>
        <v>0.23280290375654666</v>
      </c>
      <c r="BG271" s="35">
        <f t="shared" ref="BG271" si="5285">IF(ISNUMBER(V271/V$12),V271/V$12,"…")</f>
        <v>0.1900900642770503</v>
      </c>
      <c r="BH271" s="35">
        <f t="shared" ref="BH271" si="5286">IF(ISNUMBER(W271/W$12),W271/W$12,"…")</f>
        <v>0.12961935796990917</v>
      </c>
      <c r="BI271" s="35">
        <f t="shared" ref="BI271" si="5287">IF(ISNUMBER(X271/X$12),X271/X$12,"…")</f>
        <v>0.22013208452144398</v>
      </c>
      <c r="BJ271" s="35">
        <f t="shared" ref="BJ271" si="5288">IF(ISNUMBER(Y271/Y$12),Y271/Y$12,"…")</f>
        <v>0.175416377019988</v>
      </c>
      <c r="BK271" s="35">
        <f t="shared" ref="BK271" si="5289">IF(ISNUMBER(Z271/Z$12),Z271/Z$12,"…")</f>
        <v>0.16929781362373514</v>
      </c>
      <c r="BL271" s="35">
        <f t="shared" ref="BL271" si="5290">IF(ISNUMBER(AA271/AA$12),AA271/AA$12,"…")</f>
        <v>7.2533815843171201E-2</v>
      </c>
      <c r="BM271" s="35">
        <f t="shared" ref="BM271" si="5291">IF(ISNUMBER(AB271/AB$12),AB271/AB$12,"…")</f>
        <v>5.1300241097738834E-2</v>
      </c>
      <c r="BN271" s="35">
        <f t="shared" ref="BN271" si="5292">IF(ISNUMBER(AC271/AC$12),AC271/AC$12,"…")</f>
        <v>6.6070227029182346E-2</v>
      </c>
      <c r="BO271" s="35">
        <f t="shared" ref="BO271" si="5293">IF(ISNUMBER(AD271/AD$12),AD271/AD$12,"…")</f>
        <v>7.688485655513709E-2</v>
      </c>
      <c r="BP271" s="35">
        <f t="shared" ref="BP271:BU271" si="5294">IF(ISNUMBER(AE271/AE$12),AE271/AE$12,"…")</f>
        <v>9.0970036143173588E-2</v>
      </c>
      <c r="BQ271" s="35">
        <f t="shared" si="5294"/>
        <v>2.7996440213783846E-2</v>
      </c>
      <c r="BR271" s="35">
        <f t="shared" si="5294"/>
        <v>8.9450857103517911E-2</v>
      </c>
      <c r="BS271" s="35">
        <f t="shared" si="5294"/>
        <v>0.13447000978287107</v>
      </c>
      <c r="BT271" s="35">
        <f t="shared" si="5294"/>
        <v>0.15476020998309459</v>
      </c>
      <c r="BU271" s="35">
        <f t="shared" si="5294"/>
        <v>0.15905837154092894</v>
      </c>
    </row>
    <row r="272" spans="1:73">
      <c r="A272" t="s">
        <v>11</v>
      </c>
      <c r="B272" s="1">
        <f t="shared" ref="B272:AI272" si="5295">IF(ISNUMBER(B13-B50-B198-B235),ROUND(B13-B50-B198-B235,3),"…")</f>
        <v>544.09799999999996</v>
      </c>
      <c r="C272" s="1">
        <f t="shared" si="5295"/>
        <v>615.274</v>
      </c>
      <c r="D272" s="1">
        <f t="shared" si="5295"/>
        <v>674.61800000000005</v>
      </c>
      <c r="E272" s="1">
        <f t="shared" si="5295"/>
        <v>585.72400000000005</v>
      </c>
      <c r="F272" s="1">
        <f t="shared" si="5295"/>
        <v>566.45799999999997</v>
      </c>
      <c r="G272" s="1">
        <f t="shared" si="5295"/>
        <v>539.91399999999999</v>
      </c>
      <c r="H272" s="1">
        <f t="shared" si="5295"/>
        <v>587.875</v>
      </c>
      <c r="I272" s="1">
        <f t="shared" si="5295"/>
        <v>714.81</v>
      </c>
      <c r="J272" s="1">
        <f t="shared" si="5295"/>
        <v>699.53599999999994</v>
      </c>
      <c r="K272" s="1">
        <f t="shared" si="5295"/>
        <v>681.26499999999999</v>
      </c>
      <c r="L272" s="1">
        <f t="shared" si="5295"/>
        <v>641.548</v>
      </c>
      <c r="M272" s="1">
        <f t="shared" si="5295"/>
        <v>634.221</v>
      </c>
      <c r="N272" s="1">
        <f t="shared" si="5295"/>
        <v>708.11099999999999</v>
      </c>
      <c r="O272" s="1">
        <f t="shared" si="5295"/>
        <v>743.16499999999996</v>
      </c>
      <c r="P272" s="1">
        <f t="shared" si="5295"/>
        <v>687.21299999999997</v>
      </c>
      <c r="Q272" s="68">
        <f t="shared" si="5295"/>
        <v>727.01199999999994</v>
      </c>
      <c r="R272" s="68">
        <f t="shared" si="5295"/>
        <v>702.37300000000005</v>
      </c>
      <c r="S272" s="68">
        <f t="shared" si="5295"/>
        <v>567.85599999999999</v>
      </c>
      <c r="T272" s="68">
        <f t="shared" si="5295"/>
        <v>580.73500000000001</v>
      </c>
      <c r="U272" s="68">
        <f t="shared" si="5295"/>
        <v>600.49599999999998</v>
      </c>
      <c r="V272" s="68">
        <f t="shared" si="5295"/>
        <v>578.88300000000004</v>
      </c>
      <c r="W272" s="68">
        <f t="shared" si="5295"/>
        <v>613.24599999999998</v>
      </c>
      <c r="X272" s="68">
        <f t="shared" si="5295"/>
        <v>671.53099999999995</v>
      </c>
      <c r="Y272" s="68">
        <f t="shared" si="5295"/>
        <v>678.22500000000002</v>
      </c>
      <c r="Z272" s="68">
        <f t="shared" si="5295"/>
        <v>705.03899999999999</v>
      </c>
      <c r="AA272" s="68">
        <f t="shared" si="5295"/>
        <v>706.98900000000003</v>
      </c>
      <c r="AB272" s="68">
        <f t="shared" si="5295"/>
        <v>665.37400000000002</v>
      </c>
      <c r="AC272" s="68">
        <f t="shared" si="5295"/>
        <v>644.97699999999998</v>
      </c>
      <c r="AD272" s="68">
        <f t="shared" si="5295"/>
        <v>630.68600000000004</v>
      </c>
      <c r="AE272" s="68">
        <f t="shared" si="5295"/>
        <v>640.601</v>
      </c>
      <c r="AF272" s="68">
        <f t="shared" si="5295"/>
        <v>609.82299999999998</v>
      </c>
      <c r="AG272" s="68">
        <f t="shared" si="5295"/>
        <v>592.95500000000004</v>
      </c>
      <c r="AH272" s="68">
        <f t="shared" si="5295"/>
        <v>563.20799999999997</v>
      </c>
      <c r="AI272" s="68">
        <f t="shared" si="5295"/>
        <v>629.48599999999999</v>
      </c>
      <c r="AJ272" s="68">
        <f t="shared" ref="AJ272" si="5296">IF(ISNUMBER(AJ13-AJ50-AJ198-AJ235),ROUND(AJ13-AJ50-AJ198-AJ235,3),"…")</f>
        <v>755.57799999999997</v>
      </c>
      <c r="AL272" t="s">
        <v>11</v>
      </c>
      <c r="AM272" s="35">
        <f>IF(ISNUMBER(B272/B$13),B272/B$13,"…")</f>
        <v>0.72075506689627766</v>
      </c>
      <c r="AN272" s="35">
        <f t="shared" ref="AN272" si="5297">IF(ISNUMBER(C272/C$13),C272/C$13,"…")</f>
        <v>0.73281800857551216</v>
      </c>
      <c r="AO272" s="35">
        <f t="shared" ref="AO272" si="5298">IF(ISNUMBER(D272/D$13),D272/D$13,"…")</f>
        <v>0.71177252584933537</v>
      </c>
      <c r="AP272" s="35">
        <f t="shared" ref="AP272" si="5299">IF(ISNUMBER(E272/E$13),E272/E$13,"…")</f>
        <v>0.63617247746280003</v>
      </c>
      <c r="AQ272" s="35">
        <f t="shared" ref="AQ272" si="5300">IF(ISNUMBER(F272/F$13),F272/F$13,"…")</f>
        <v>0.58223661219035872</v>
      </c>
      <c r="AR272" s="35">
        <f t="shared" ref="AR272" si="5301">IF(ISNUMBER(G272/G$13),G272/G$13,"…")</f>
        <v>0.5208006173434937</v>
      </c>
      <c r="AS272" s="35">
        <f t="shared" ref="AS272" si="5302">IF(ISNUMBER(H272/H$13),H272/H$13,"…")</f>
        <v>0.53608881998905711</v>
      </c>
      <c r="AT272" s="35">
        <f t="shared" ref="AT272" si="5303">IF(ISNUMBER(I272/I$13),I272/I$13,"…")</f>
        <v>0.5671294827039034</v>
      </c>
      <c r="AU272" s="35">
        <f t="shared" ref="AU272" si="5304">IF(ISNUMBER(J272/J$13),J272/J$13,"…")</f>
        <v>0.54999292397201027</v>
      </c>
      <c r="AV272" s="35">
        <f t="shared" ref="AV272" si="5305">IF(ISNUMBER(K272/K$13),K272/K$13,"…")</f>
        <v>0.52417096252981454</v>
      </c>
      <c r="AW272" s="35">
        <f t="shared" ref="AW272" si="5306">IF(ISNUMBER(L272/L$13),L272/L$13,"…")</f>
        <v>0.48189589123413207</v>
      </c>
      <c r="AX272" s="35">
        <f t="shared" ref="AX272" si="5307">IF(ISNUMBER(M272/M$13),M272/M$13,"…")</f>
        <v>0.46855461376553392</v>
      </c>
      <c r="AY272" s="35">
        <f t="shared" ref="AY272" si="5308">IF(ISNUMBER(N272/N$13),N272/N$13,"…")</f>
        <v>0.4986602367419774</v>
      </c>
      <c r="AZ272" s="35">
        <f t="shared" ref="AZ272" si="5309">IF(ISNUMBER(O272/O$13),O272/O$13,"…")</f>
        <v>0.51747320251061524</v>
      </c>
      <c r="BA272" s="35">
        <f t="shared" ref="BA272" si="5310">IF(ISNUMBER(P272/P$13),P272/P$13,"…")</f>
        <v>0.46707052006149552</v>
      </c>
      <c r="BB272" s="35">
        <f t="shared" ref="BB272" si="5311">IF(ISNUMBER(Q272/Q$13),Q272/Q$13,"…")</f>
        <v>0.47627289527868705</v>
      </c>
      <c r="BC272" s="35">
        <f t="shared" ref="BC272" si="5312">IF(ISNUMBER(R272/R$13),R272/R$13,"…")</f>
        <v>0.44128608676530645</v>
      </c>
      <c r="BD272" s="35">
        <f t="shared" ref="BD272" si="5313">IF(ISNUMBER(S272/S$13),S272/S$13,"…")</f>
        <v>0.34261793902870935</v>
      </c>
      <c r="BE272" s="35">
        <f t="shared" ref="BE272" si="5314">IF(ISNUMBER(T272/T$13),T272/T$13,"…")</f>
        <v>0.34614433235482578</v>
      </c>
      <c r="BF272" s="35">
        <f t="shared" ref="BF272" si="5315">IF(ISNUMBER(U272/U$13),U272/U$13,"…")</f>
        <v>0.34534068761498249</v>
      </c>
      <c r="BG272" s="35">
        <f t="shared" ref="BG272" si="5316">IF(ISNUMBER(V272/V$13),V272/V$13,"…")</f>
        <v>0.31469823635515576</v>
      </c>
      <c r="BH272" s="35">
        <f t="shared" ref="BH272" si="5317">IF(ISNUMBER(W272/W$13),W272/W$13,"…")</f>
        <v>0.31921607412419967</v>
      </c>
      <c r="BI272" s="35">
        <f t="shared" ref="BI272" si="5318">IF(ISNUMBER(X272/X$13),X272/X$13,"…")</f>
        <v>0.34018570293103439</v>
      </c>
      <c r="BJ272" s="35">
        <f t="shared" ref="BJ272" si="5319">IF(ISNUMBER(Y272/Y$13),Y272/Y$13,"…")</f>
        <v>0.32998222190218834</v>
      </c>
      <c r="BK272" s="35">
        <f t="shared" ref="BK272" si="5320">IF(ISNUMBER(Z272/Z$13),Z272/Z$13,"…")</f>
        <v>0.32990639599305221</v>
      </c>
      <c r="BL272" s="35">
        <f t="shared" ref="BL272" si="5321">IF(ISNUMBER(AA272/AA$13),AA272/AA$13,"…")</f>
        <v>0.32071371024811923</v>
      </c>
      <c r="BM272" s="35">
        <f t="shared" ref="BM272" si="5322">IF(ISNUMBER(AB272/AB$13),AB272/AB$13,"…")</f>
        <v>0.29688358219610517</v>
      </c>
      <c r="BN272" s="35">
        <f t="shared" ref="BN272" si="5323">IF(ISNUMBER(AC272/AC$13),AC272/AC$13,"…")</f>
        <v>0.28191525631163017</v>
      </c>
      <c r="BO272" s="35">
        <f t="shared" ref="BO272" si="5324">IF(ISNUMBER(AD272/AD$13),AD272/AD$13,"…")</f>
        <v>0.27042569731459221</v>
      </c>
      <c r="BP272" s="35">
        <f t="shared" ref="BP272:BU272" si="5325">IF(ISNUMBER(AE272/AE$13),AE272/AE$13,"…")</f>
        <v>0.26863736989077136</v>
      </c>
      <c r="BQ272" s="35">
        <f t="shared" si="5325"/>
        <v>0.25259293561732576</v>
      </c>
      <c r="BR272" s="35">
        <f t="shared" si="5325"/>
        <v>0.23012820239157444</v>
      </c>
      <c r="BS272" s="35">
        <f t="shared" si="5325"/>
        <v>0.20974737940534932</v>
      </c>
      <c r="BT272" s="35">
        <f t="shared" si="5325"/>
        <v>0.22783458587835714</v>
      </c>
      <c r="BU272" s="35">
        <f t="shared" si="5325"/>
        <v>0.26341343691681562</v>
      </c>
    </row>
    <row r="273" spans="1:73">
      <c r="A273" t="s">
        <v>12</v>
      </c>
      <c r="B273" s="1" t="str">
        <f t="shared" ref="B273:AI273" si="5326">IF(ISNUMBER(B14-B51-B199-B236),ROUND(B14-B51-B199-B236,3),"…")</f>
        <v>…</v>
      </c>
      <c r="C273" s="1" t="str">
        <f t="shared" si="5326"/>
        <v>…</v>
      </c>
      <c r="D273" s="1" t="str">
        <f t="shared" si="5326"/>
        <v>…</v>
      </c>
      <c r="E273" s="1" t="str">
        <f t="shared" si="5326"/>
        <v>…</v>
      </c>
      <c r="F273" s="1" t="str">
        <f t="shared" si="5326"/>
        <v>…</v>
      </c>
      <c r="G273" s="1" t="str">
        <f t="shared" si="5326"/>
        <v>…</v>
      </c>
      <c r="H273" s="1" t="str">
        <f t="shared" si="5326"/>
        <v>…</v>
      </c>
      <c r="I273" s="1" t="str">
        <f t="shared" si="5326"/>
        <v>…</v>
      </c>
      <c r="J273" s="1" t="str">
        <f t="shared" si="5326"/>
        <v>…</v>
      </c>
      <c r="K273" s="1" t="str">
        <f t="shared" si="5326"/>
        <v>…</v>
      </c>
      <c r="L273" s="1" t="str">
        <f t="shared" si="5326"/>
        <v>…</v>
      </c>
      <c r="M273" s="1" t="str">
        <f t="shared" si="5326"/>
        <v>…</v>
      </c>
      <c r="N273" s="1" t="str">
        <f t="shared" si="5326"/>
        <v>…</v>
      </c>
      <c r="O273" s="1" t="str">
        <f t="shared" si="5326"/>
        <v>…</v>
      </c>
      <c r="P273" s="1">
        <f t="shared" si="5326"/>
        <v>349147.07799999998</v>
      </c>
      <c r="Q273" s="68">
        <f t="shared" si="5326"/>
        <v>365337.57299999997</v>
      </c>
      <c r="R273" s="68">
        <f t="shared" si="5326"/>
        <v>364899.82900000003</v>
      </c>
      <c r="S273" s="68">
        <f t="shared" si="5326"/>
        <v>356416.83199999999</v>
      </c>
      <c r="T273" s="68">
        <f t="shared" si="5326"/>
        <v>347831.39500000002</v>
      </c>
      <c r="U273" s="68">
        <f t="shared" si="5326"/>
        <v>330536.57500000001</v>
      </c>
      <c r="V273" s="68">
        <f t="shared" si="5326"/>
        <v>333227.85600000003</v>
      </c>
      <c r="W273" s="68">
        <f t="shared" si="5326"/>
        <v>341272.94199999998</v>
      </c>
      <c r="X273" s="68">
        <f t="shared" si="5326"/>
        <v>335867.76299999998</v>
      </c>
      <c r="Y273" s="68">
        <f t="shared" si="5326"/>
        <v>348224.43099999998</v>
      </c>
      <c r="Z273" s="68">
        <f t="shared" si="5326"/>
        <v>341632.37900000002</v>
      </c>
      <c r="AA273" s="68">
        <f t="shared" si="5326"/>
        <v>326566.522</v>
      </c>
      <c r="AB273" s="68">
        <f t="shared" si="5326"/>
        <v>305486.33500000002</v>
      </c>
      <c r="AC273" s="68">
        <f t="shared" si="5326"/>
        <v>262006.274</v>
      </c>
      <c r="AD273" s="68">
        <f t="shared" si="5326"/>
        <v>259764.60399999999</v>
      </c>
      <c r="AE273" s="68">
        <f t="shared" si="5326"/>
        <v>251709.95300000001</v>
      </c>
      <c r="AF273" s="68">
        <f t="shared" si="5326"/>
        <v>257153.796</v>
      </c>
      <c r="AG273" s="68">
        <f t="shared" si="5326"/>
        <v>240345.726</v>
      </c>
      <c r="AH273" s="68">
        <f t="shared" si="5326"/>
        <v>248644.91699999999</v>
      </c>
      <c r="AI273" s="68">
        <f t="shared" si="5326"/>
        <v>266767.70799999998</v>
      </c>
      <c r="AJ273" s="68">
        <f t="shared" ref="AJ273" si="5327">IF(ISNUMBER(AJ14-AJ51-AJ199-AJ236),ROUND(AJ14-AJ51-AJ199-AJ236,3),"…")</f>
        <v>278790.18699999998</v>
      </c>
      <c r="AL273" t="s">
        <v>12</v>
      </c>
      <c r="AM273" s="35" t="str">
        <f>IF(ISNUMBER(B273/B$14),B273/B$14,"…")</f>
        <v>…</v>
      </c>
      <c r="AN273" s="35" t="str">
        <f t="shared" ref="AN273" si="5328">IF(ISNUMBER(C273/C$14),C273/C$14,"…")</f>
        <v>…</v>
      </c>
      <c r="AO273" s="35" t="str">
        <f t="shared" ref="AO273" si="5329">IF(ISNUMBER(D273/D$14),D273/D$14,"…")</f>
        <v>…</v>
      </c>
      <c r="AP273" s="35" t="str">
        <f t="shared" ref="AP273" si="5330">IF(ISNUMBER(E273/E$14),E273/E$14,"…")</f>
        <v>…</v>
      </c>
      <c r="AQ273" s="35" t="str">
        <f t="shared" ref="AQ273" si="5331">IF(ISNUMBER(F273/F$14),F273/F$14,"…")</f>
        <v>…</v>
      </c>
      <c r="AR273" s="35" t="str">
        <f t="shared" ref="AR273" si="5332">IF(ISNUMBER(G273/G$14),G273/G$14,"…")</f>
        <v>…</v>
      </c>
      <c r="AS273" s="35" t="str">
        <f t="shared" ref="AS273" si="5333">IF(ISNUMBER(H273/H$14),H273/H$14,"…")</f>
        <v>…</v>
      </c>
      <c r="AT273" s="35" t="str">
        <f t="shared" ref="AT273" si="5334">IF(ISNUMBER(I273/I$14),I273/I$14,"…")</f>
        <v>…</v>
      </c>
      <c r="AU273" s="35" t="str">
        <f t="shared" ref="AU273" si="5335">IF(ISNUMBER(J273/J$14),J273/J$14,"…")</f>
        <v>…</v>
      </c>
      <c r="AV273" s="35" t="str">
        <f t="shared" ref="AV273" si="5336">IF(ISNUMBER(K273/K$14),K273/K$14,"…")</f>
        <v>…</v>
      </c>
      <c r="AW273" s="35" t="str">
        <f t="shared" ref="AW273" si="5337">IF(ISNUMBER(L273/L$14),L273/L$14,"…")</f>
        <v>…</v>
      </c>
      <c r="AX273" s="35" t="str">
        <f t="shared" ref="AX273" si="5338">IF(ISNUMBER(M273/M$14),M273/M$14,"…")</f>
        <v>…</v>
      </c>
      <c r="AY273" s="35" t="str">
        <f t="shared" ref="AY273" si="5339">IF(ISNUMBER(N273/N$14),N273/N$14,"…")</f>
        <v>…</v>
      </c>
      <c r="AZ273" s="35" t="str">
        <f t="shared" ref="AZ273" si="5340">IF(ISNUMBER(O273/O$14),O273/O$14,"…")</f>
        <v>…</v>
      </c>
      <c r="BA273" s="35">
        <f t="shared" ref="BA273" si="5341">IF(ISNUMBER(P273/P$14),P273/P$14,"…")</f>
        <v>0.48632762060628948</v>
      </c>
      <c r="BB273" s="35">
        <f t="shared" ref="BB273" si="5342">IF(ISNUMBER(Q273/Q$14),Q273/Q$14,"…")</f>
        <v>0.47975888744994993</v>
      </c>
      <c r="BC273" s="35">
        <f t="shared" ref="BC273" si="5343">IF(ISNUMBER(R273/R$14),R273/R$14,"…")</f>
        <v>0.46987374426054235</v>
      </c>
      <c r="BD273" s="35">
        <f t="shared" ref="BD273" si="5344">IF(ISNUMBER(S273/S$14),S273/S$14,"…")</f>
        <v>0.46232507111576721</v>
      </c>
      <c r="BE273" s="35">
        <f t="shared" ref="BE273" si="5345">IF(ISNUMBER(T273/T$14),T273/T$14,"…")</f>
        <v>0.45397998202072637</v>
      </c>
      <c r="BF273" s="35">
        <f t="shared" ref="BF273" si="5346">IF(ISNUMBER(U273/U$14),U273/U$14,"…")</f>
        <v>0.43162514308977495</v>
      </c>
      <c r="BG273" s="35">
        <f t="shared" ref="BG273" si="5347">IF(ISNUMBER(V273/V$14),V273/V$14,"…")</f>
        <v>0.40973796373615556</v>
      </c>
      <c r="BH273" s="35">
        <f t="shared" ref="BH273" si="5348">IF(ISNUMBER(W273/W$14),W273/W$14,"…")</f>
        <v>0.39525698715546892</v>
      </c>
      <c r="BI273" s="35">
        <f t="shared" ref="BI273" si="5349">IF(ISNUMBER(X273/X$14),X273/X$14,"…")</f>
        <v>0.36887789719812925</v>
      </c>
      <c r="BJ273" s="35">
        <f t="shared" ref="BJ273" si="5350">IF(ISNUMBER(Y273/Y$14),Y273/Y$14,"…")</f>
        <v>0.36649565402644269</v>
      </c>
      <c r="BK273" s="35">
        <f t="shared" ref="BK273" si="5351">IF(ISNUMBER(Z273/Z$14),Z273/Z$14,"…")</f>
        <v>0.34544438542875716</v>
      </c>
      <c r="BL273" s="35">
        <f t="shared" ref="BL273" si="5352">IF(ISNUMBER(AA273/AA$14),AA273/AA$14,"…")</f>
        <v>0.31717372965479113</v>
      </c>
      <c r="BM273" s="35">
        <f t="shared" ref="BM273" si="5353">IF(ISNUMBER(AB273/AB$14),AB273/AB$14,"…")</f>
        <v>0.29024151825279443</v>
      </c>
      <c r="BN273" s="35">
        <f t="shared" ref="BN273" si="5354">IF(ISNUMBER(AC273/AC$14),AC273/AC$14,"…")</f>
        <v>0.24263432745861471</v>
      </c>
      <c r="BO273" s="35">
        <f t="shared" ref="BO273" si="5355">IF(ISNUMBER(AD273/AD$14),AD273/AD$14,"…")</f>
        <v>0.23572162096649665</v>
      </c>
      <c r="BP273" s="35">
        <f t="shared" ref="BP273:BU273" si="5356">IF(ISNUMBER(AE273/AE$14),AE273/AE$14,"…")</f>
        <v>0.22557586358062531</v>
      </c>
      <c r="BQ273" s="35">
        <f t="shared" si="5356"/>
        <v>0.22664768207095756</v>
      </c>
      <c r="BR273" s="35">
        <f t="shared" si="5356"/>
        <v>0.19694288727602344</v>
      </c>
      <c r="BS273" s="35">
        <f t="shared" si="5356"/>
        <v>0.2036841318724146</v>
      </c>
      <c r="BT273" s="35">
        <f t="shared" si="5356"/>
        <v>0.20976250492535667</v>
      </c>
      <c r="BU273" s="35">
        <f t="shared" si="5356"/>
        <v>0.21484558905517084</v>
      </c>
    </row>
    <row r="274" spans="1:73">
      <c r="A274" t="s">
        <v>13</v>
      </c>
      <c r="B274" s="1" t="str">
        <f t="shared" ref="B274:AI274" si="5357">IF(ISNUMBER(B15-B52-B200-B237),ROUND(B15-B52-B200-B237,3),"…")</f>
        <v>…</v>
      </c>
      <c r="C274" s="1" t="str">
        <f t="shared" si="5357"/>
        <v>…</v>
      </c>
      <c r="D274" s="1" t="str">
        <f t="shared" si="5357"/>
        <v>…</v>
      </c>
      <c r="E274" s="1" t="str">
        <f t="shared" si="5357"/>
        <v>…</v>
      </c>
      <c r="F274" s="1" t="str">
        <f t="shared" si="5357"/>
        <v>…</v>
      </c>
      <c r="G274" s="1">
        <f t="shared" si="5357"/>
        <v>10256.404</v>
      </c>
      <c r="H274" s="1">
        <f t="shared" si="5357"/>
        <v>10282.456</v>
      </c>
      <c r="I274" s="1">
        <f t="shared" si="5357"/>
        <v>9477.7659999999996</v>
      </c>
      <c r="J274" s="1">
        <f t="shared" si="5357"/>
        <v>13676.071</v>
      </c>
      <c r="K274" s="1">
        <f t="shared" si="5357"/>
        <v>10459.365</v>
      </c>
      <c r="L274" s="1">
        <f t="shared" si="5357"/>
        <v>9905.0769999999993</v>
      </c>
      <c r="M274" s="1">
        <f t="shared" si="5357"/>
        <v>11596.075999999999</v>
      </c>
      <c r="N274" s="1">
        <f t="shared" si="5357"/>
        <v>17160.651999999998</v>
      </c>
      <c r="O274" s="1">
        <f t="shared" si="5357"/>
        <v>31057.044000000002</v>
      </c>
      <c r="P274" s="1">
        <f t="shared" si="5357"/>
        <v>49568.491000000002</v>
      </c>
      <c r="Q274" s="68">
        <f t="shared" si="5357"/>
        <v>71354.849000000002</v>
      </c>
      <c r="R274" s="68">
        <f t="shared" si="5357"/>
        <v>97277.49</v>
      </c>
      <c r="S274" s="68">
        <f t="shared" si="5357"/>
        <v>116846.655</v>
      </c>
      <c r="T274" s="68">
        <f t="shared" si="5357"/>
        <v>114590.144</v>
      </c>
      <c r="U274" s="68">
        <f t="shared" si="5357"/>
        <v>143575.973</v>
      </c>
      <c r="V274" s="68">
        <f t="shared" si="5357"/>
        <v>161133.139</v>
      </c>
      <c r="W274" s="68">
        <f t="shared" si="5357"/>
        <v>191508.87</v>
      </c>
      <c r="X274" s="68">
        <f t="shared" si="5357"/>
        <v>233705.95</v>
      </c>
      <c r="Y274" s="68">
        <f t="shared" si="5357"/>
        <v>274558.27600000001</v>
      </c>
      <c r="Z274" s="68">
        <f t="shared" si="5357"/>
        <v>305138.2</v>
      </c>
      <c r="AA274" s="68">
        <f t="shared" si="5357"/>
        <v>350425.99900000001</v>
      </c>
      <c r="AB274" s="68">
        <f t="shared" si="5357"/>
        <v>403031.20199999999</v>
      </c>
      <c r="AC274" s="68">
        <f t="shared" si="5357"/>
        <v>424245.48800000001</v>
      </c>
      <c r="AD274" s="68">
        <f t="shared" si="5357"/>
        <v>430830.06099999999</v>
      </c>
      <c r="AE274" s="68">
        <f t="shared" si="5357"/>
        <v>464524.79300000001</v>
      </c>
      <c r="AF274" s="68">
        <f t="shared" si="5357"/>
        <v>504070.21299999999</v>
      </c>
      <c r="AG274" s="68">
        <f t="shared" si="5357"/>
        <v>563622.25199999998</v>
      </c>
      <c r="AH274" s="68">
        <f t="shared" si="5357"/>
        <v>567022.4</v>
      </c>
      <c r="AI274" s="68">
        <f t="shared" si="5357"/>
        <v>547999.826</v>
      </c>
      <c r="AJ274" s="68">
        <f t="shared" ref="AJ274" si="5358">IF(ISNUMBER(AJ15-AJ52-AJ200-AJ237),ROUND(AJ15-AJ52-AJ200-AJ237,3),"…")</f>
        <v>603842.73600000003</v>
      </c>
      <c r="AL274" t="s">
        <v>13</v>
      </c>
      <c r="AM274" s="35" t="str">
        <f>IF(ISNUMBER(B274/B$15),B274/B$15,"…")</f>
        <v>…</v>
      </c>
      <c r="AN274" s="35" t="str">
        <f t="shared" ref="AN274" si="5359">IF(ISNUMBER(C274/C$15),C274/C$15,"…")</f>
        <v>…</v>
      </c>
      <c r="AO274" s="35" t="str">
        <f t="shared" ref="AO274" si="5360">IF(ISNUMBER(D274/D$15),D274/D$15,"…")</f>
        <v>…</v>
      </c>
      <c r="AP274" s="35" t="str">
        <f t="shared" ref="AP274" si="5361">IF(ISNUMBER(E274/E$15),E274/E$15,"…")</f>
        <v>…</v>
      </c>
      <c r="AQ274" s="35" t="str">
        <f t="shared" ref="AQ274" si="5362">IF(ISNUMBER(F274/F$15),F274/F$15,"…")</f>
        <v>…</v>
      </c>
      <c r="AR274" s="35">
        <f t="shared" ref="AR274" si="5363">IF(ISNUMBER(G274/G$15),G274/G$15,"…")</f>
        <v>0.38405946396307844</v>
      </c>
      <c r="AS274" s="35">
        <f t="shared" ref="AS274" si="5364">IF(ISNUMBER(H274/H$15),H274/H$15,"…")</f>
        <v>0.3820557537378273</v>
      </c>
      <c r="AT274" s="35">
        <f t="shared" ref="AT274" si="5365">IF(ISNUMBER(I274/I$15),I274/I$15,"…")</f>
        <v>0.34377605792004257</v>
      </c>
      <c r="AU274" s="35">
        <f t="shared" ref="AU274" si="5366">IF(ISNUMBER(J274/J$15),J274/J$15,"…")</f>
        <v>0.29915564217714791</v>
      </c>
      <c r="AV274" s="35">
        <f t="shared" ref="AV274" si="5367">IF(ISNUMBER(K274/K$15),K274/K$15,"…")</f>
        <v>0.1679207760119053</v>
      </c>
      <c r="AW274" s="35">
        <f t="shared" ref="AW274" si="5368">IF(ISNUMBER(L274/L$15),L274/L$15,"…")</f>
        <v>0.12882518741350374</v>
      </c>
      <c r="AX274" s="35">
        <f t="shared" ref="AX274" si="5369">IF(ISNUMBER(M274/M$15),M274/M$15,"…")</f>
        <v>0.13576187205262655</v>
      </c>
      <c r="AY274" s="35">
        <f t="shared" ref="AY274" si="5370">IF(ISNUMBER(N274/N$15),N274/N$15,"…")</f>
        <v>0.18463373340594744</v>
      </c>
      <c r="AZ274" s="35">
        <f t="shared" ref="AZ274" si="5371">IF(ISNUMBER(O274/O$15),O274/O$15,"…")</f>
        <v>0.32350320864792009</v>
      </c>
      <c r="BA274" s="35">
        <f t="shared" ref="BA274" si="5372">IF(ISNUMBER(P274/P$15),P274/P$15,"…")</f>
        <v>0.44792018417535029</v>
      </c>
      <c r="BB274" s="35">
        <f t="shared" ref="BB274" si="5373">IF(ISNUMBER(Q274/Q$15),Q274/Q$15,"…")</f>
        <v>0.49309488788295619</v>
      </c>
      <c r="BC274" s="35">
        <f t="shared" ref="BC274" si="5374">IF(ISNUMBER(R274/R$15),R274/R$15,"…")</f>
        <v>0.53984956188812372</v>
      </c>
      <c r="BD274" s="35">
        <f t="shared" ref="BD274" si="5375">IF(ISNUMBER(S274/S$15),S274/S$15,"…")</f>
        <v>0.53316772339716911</v>
      </c>
      <c r="BE274" s="35">
        <f t="shared" ref="BE274" si="5376">IF(ISNUMBER(T274/T$15),T274/T$15,"…")</f>
        <v>0.48985994187008364</v>
      </c>
      <c r="BF274" s="35">
        <f t="shared" ref="BF274" si="5377">IF(ISNUMBER(U274/U$15),U274/U$15,"…")</f>
        <v>0.54367004232702454</v>
      </c>
      <c r="BG274" s="35">
        <f t="shared" ref="BG274" si="5378">IF(ISNUMBER(V274/V$15),V274/V$15,"…")</f>
        <v>0.52671572843271375</v>
      </c>
      <c r="BH274" s="35">
        <f t="shared" ref="BH274" si="5379">IF(ISNUMBER(W274/W$15),W274/W$15,"…")</f>
        <v>0.53005455572552806</v>
      </c>
      <c r="BI274" s="35">
        <f t="shared" ref="BI274" si="5380">IF(ISNUMBER(X274/X$15),X274/X$15,"…")</f>
        <v>0.572722932913723</v>
      </c>
      <c r="BJ274" s="35">
        <f t="shared" ref="BJ274" si="5381">IF(ISNUMBER(Y274/Y$15),Y274/Y$15,"…")</f>
        <v>0.59691681484961656</v>
      </c>
      <c r="BK274" s="35">
        <f t="shared" ref="BK274" si="5382">IF(ISNUMBER(Z274/Z$15),Z274/Z$15,"…")</f>
        <v>0.60575143676734788</v>
      </c>
      <c r="BL274" s="35">
        <f t="shared" ref="BL274" si="5383">IF(ISNUMBER(AA274/AA$15),AA274/AA$15,"…")</f>
        <v>0.6170441919830002</v>
      </c>
      <c r="BM274" s="35">
        <f t="shared" ref="BM274" si="5384">IF(ISNUMBER(AB274/AB$15),AB274/AB$15,"…")</f>
        <v>0.63976131289811344</v>
      </c>
      <c r="BN274" s="35">
        <f t="shared" ref="BN274" si="5385">IF(ISNUMBER(AC274/AC$15),AC274/AC$15,"…")</f>
        <v>0.64629263710613816</v>
      </c>
      <c r="BO274" s="35">
        <f t="shared" ref="BO274" si="5386">IF(ISNUMBER(AD274/AD$15),AD274/AD$15,"…")</f>
        <v>0.65347619771341758</v>
      </c>
      <c r="BP274" s="35">
        <f t="shared" ref="BP274:BU274" si="5387">IF(ISNUMBER(AE274/AE$15),AE274/AE$15,"…")</f>
        <v>0.66695381192935066</v>
      </c>
      <c r="BQ274" s="35">
        <f t="shared" si="5387"/>
        <v>0.66609019084922205</v>
      </c>
      <c r="BR274" s="35">
        <f t="shared" si="5387"/>
        <v>0.65066660909872143</v>
      </c>
      <c r="BS274" s="35">
        <f t="shared" si="5387"/>
        <v>0.59955763487980673</v>
      </c>
      <c r="BT274" s="35">
        <f t="shared" si="5387"/>
        <v>0.568818704342683</v>
      </c>
      <c r="BU274" s="35">
        <f t="shared" si="5387"/>
        <v>0.57140406981613123</v>
      </c>
    </row>
    <row r="275" spans="1:73">
      <c r="A275" t="s">
        <v>14</v>
      </c>
      <c r="B275" s="1" t="str">
        <f t="shared" ref="B275:AI275" si="5388">IF(ISNUMBER(B16-B53-B201-B238),ROUND(B16-B53-B201-B238,3),"…")</f>
        <v>…</v>
      </c>
      <c r="C275" s="1" t="str">
        <f t="shared" si="5388"/>
        <v>…</v>
      </c>
      <c r="D275" s="1" t="str">
        <f t="shared" si="5388"/>
        <v>…</v>
      </c>
      <c r="E275" s="1" t="str">
        <f t="shared" si="5388"/>
        <v>…</v>
      </c>
      <c r="F275" s="1" t="str">
        <f t="shared" si="5388"/>
        <v>…</v>
      </c>
      <c r="G275" s="1" t="str">
        <f t="shared" si="5388"/>
        <v>…</v>
      </c>
      <c r="H275" s="1">
        <f t="shared" si="5388"/>
        <v>116.461</v>
      </c>
      <c r="I275" s="1">
        <f t="shared" si="5388"/>
        <v>113.098</v>
      </c>
      <c r="J275" s="1">
        <f t="shared" si="5388"/>
        <v>105.22799999999999</v>
      </c>
      <c r="K275" s="1">
        <f t="shared" si="5388"/>
        <v>98.24</v>
      </c>
      <c r="L275" s="1">
        <f t="shared" si="5388"/>
        <v>83.855000000000004</v>
      </c>
      <c r="M275" s="1">
        <f t="shared" si="5388"/>
        <v>70.013000000000005</v>
      </c>
      <c r="N275" s="1">
        <f t="shared" si="5388"/>
        <v>57.116</v>
      </c>
      <c r="O275" s="1">
        <f t="shared" si="5388"/>
        <v>49.942</v>
      </c>
      <c r="P275" s="1">
        <f t="shared" si="5388"/>
        <v>48.701000000000001</v>
      </c>
      <c r="Q275" s="68">
        <f t="shared" si="5388"/>
        <v>46.923000000000002</v>
      </c>
      <c r="R275" s="68">
        <f t="shared" si="5388"/>
        <v>40.594999999999999</v>
      </c>
      <c r="S275" s="68">
        <f t="shared" si="5388"/>
        <v>37.168999999999997</v>
      </c>
      <c r="T275" s="68">
        <f t="shared" si="5388"/>
        <v>39.390999999999998</v>
      </c>
      <c r="U275" s="68">
        <f t="shared" si="5388"/>
        <v>38.677999999999997</v>
      </c>
      <c r="V275" s="68">
        <f t="shared" si="5388"/>
        <v>45.220999999999997</v>
      </c>
      <c r="W275" s="68">
        <f t="shared" si="5388"/>
        <v>59.027999999999999</v>
      </c>
      <c r="X275" s="68">
        <f t="shared" si="5388"/>
        <v>83.376999999999995</v>
      </c>
      <c r="Y275" s="68">
        <f t="shared" si="5388"/>
        <v>95.483999999999995</v>
      </c>
      <c r="Z275" s="68">
        <f t="shared" si="5388"/>
        <v>97.281999999999996</v>
      </c>
      <c r="AA275" s="68">
        <f t="shared" si="5388"/>
        <v>101.85</v>
      </c>
      <c r="AB275" s="68">
        <f t="shared" si="5388"/>
        <v>98.370999999999995</v>
      </c>
      <c r="AC275" s="68">
        <f t="shared" si="5388"/>
        <v>98.097999999999999</v>
      </c>
      <c r="AD275" s="68">
        <f t="shared" si="5388"/>
        <v>97.801000000000002</v>
      </c>
      <c r="AE275" s="68">
        <f t="shared" si="5388"/>
        <v>90.373000000000005</v>
      </c>
      <c r="AF275" s="68">
        <f t="shared" si="5388"/>
        <v>87.897999999999996</v>
      </c>
      <c r="AG275" s="68">
        <f t="shared" si="5388"/>
        <v>96.08</v>
      </c>
      <c r="AH275" s="68">
        <f t="shared" si="5388"/>
        <v>91.813000000000002</v>
      </c>
      <c r="AI275" s="68">
        <f t="shared" si="5388"/>
        <v>86.346999999999994</v>
      </c>
      <c r="AJ275" s="68">
        <f t="shared" ref="AJ275" si="5389">IF(ISNUMBER(AJ16-AJ53-AJ201-AJ238),ROUND(AJ16-AJ53-AJ201-AJ238,3),"…")</f>
        <v>97.641000000000005</v>
      </c>
      <c r="AL275" t="s">
        <v>14</v>
      </c>
      <c r="AM275" s="35" t="str">
        <f>IF(ISNUMBER(B275/B$16),B275/B$16,"…")</f>
        <v>…</v>
      </c>
      <c r="AN275" s="35" t="str">
        <f t="shared" ref="AN275" si="5390">IF(ISNUMBER(C275/C$16),C275/C$16,"…")</f>
        <v>…</v>
      </c>
      <c r="AO275" s="35" t="str">
        <f t="shared" ref="AO275" si="5391">IF(ISNUMBER(D275/D$16),D275/D$16,"…")</f>
        <v>…</v>
      </c>
      <c r="AP275" s="35" t="str">
        <f t="shared" ref="AP275" si="5392">IF(ISNUMBER(E275/E$16),E275/E$16,"…")</f>
        <v>…</v>
      </c>
      <c r="AQ275" s="35" t="str">
        <f t="shared" ref="AQ275" si="5393">IF(ISNUMBER(F275/F$16),F275/F$16,"…")</f>
        <v>…</v>
      </c>
      <c r="AR275" s="35" t="str">
        <f t="shared" ref="AR275" si="5394">IF(ISNUMBER(G275/G$16),G275/G$16,"…")</f>
        <v>…</v>
      </c>
      <c r="AS275" s="35">
        <f t="shared" ref="AS275" si="5395">IF(ISNUMBER(H275/H$16),H275/H$16,"…")</f>
        <v>0.46233028979753871</v>
      </c>
      <c r="AT275" s="35">
        <f t="shared" ref="AT275" si="5396">IF(ISNUMBER(I275/I$16),I275/I$16,"…")</f>
        <v>0.45567284448025785</v>
      </c>
      <c r="AU275" s="35">
        <f t="shared" ref="AU275" si="5397">IF(ISNUMBER(J275/J$16),J275/J$16,"…")</f>
        <v>0.43790262172284639</v>
      </c>
      <c r="AV275" s="35">
        <f t="shared" ref="AV275" si="5398">IF(ISNUMBER(K275/K$16),K275/K$16,"…")</f>
        <v>0.39692929292929291</v>
      </c>
      <c r="AW275" s="35">
        <f t="shared" ref="AW275" si="5399">IF(ISNUMBER(L275/L$16),L275/L$16,"…")</f>
        <v>0.34059707554833474</v>
      </c>
      <c r="AX275" s="35">
        <f t="shared" ref="AX275" si="5400">IF(ISNUMBER(M275/M$16),M275/M$16,"…")</f>
        <v>0.29637264903717941</v>
      </c>
      <c r="AY275" s="35">
        <f t="shared" ref="AY275" si="5401">IF(ISNUMBER(N275/N$16),N275/N$16,"…")</f>
        <v>0.23894208846329229</v>
      </c>
      <c r="AZ275" s="35">
        <f t="shared" ref="AZ275" si="5402">IF(ISNUMBER(O275/O$16),O275/O$16,"…")</f>
        <v>0.20363461405161201</v>
      </c>
      <c r="BA275" s="35">
        <f t="shared" ref="BA275" si="5403">IF(ISNUMBER(P275/P$16),P275/P$16,"…")</f>
        <v>0.18962939312052707</v>
      </c>
      <c r="BB275" s="35">
        <f t="shared" ref="BB275" si="5404">IF(ISNUMBER(Q275/Q$16),Q275/Q$16,"…")</f>
        <v>0.17596498925602169</v>
      </c>
      <c r="BC275" s="35">
        <f t="shared" ref="BC275" si="5405">IF(ISNUMBER(R275/R$16),R275/R$16,"…")</f>
        <v>0.14783428866925469</v>
      </c>
      <c r="BD275" s="35">
        <f t="shared" ref="BD275" si="5406">IF(ISNUMBER(S275/S$16),S275/S$16,"…")</f>
        <v>0.14054039747118788</v>
      </c>
      <c r="BE275" s="35">
        <f t="shared" ref="BE275" si="5407">IF(ISNUMBER(T275/T$16),T275/T$16,"…")</f>
        <v>0.14778367630231293</v>
      </c>
      <c r="BF275" s="35">
        <f t="shared" ref="BF275" si="5408">IF(ISNUMBER(U275/U$16),U275/U$16,"…")</f>
        <v>0.1093012609292783</v>
      </c>
      <c r="BG275" s="35">
        <f t="shared" ref="BG275" si="5409">IF(ISNUMBER(V275/V$16),V275/V$16,"…")</f>
        <v>0.12736264881413406</v>
      </c>
      <c r="BH275" s="35">
        <f t="shared" ref="BH275" si="5410">IF(ISNUMBER(W275/W$16),W275/W$16,"…")</f>
        <v>0.15572903338143693</v>
      </c>
      <c r="BI275" s="35">
        <f t="shared" ref="BI275" si="5411">IF(ISNUMBER(X275/X$16),X275/X$16,"…")</f>
        <v>0.20762290856842613</v>
      </c>
      <c r="BJ275" s="35">
        <f t="shared" ref="BJ275" si="5412">IF(ISNUMBER(Y275/Y$16),Y275/Y$16,"…")</f>
        <v>0.22065848129172702</v>
      </c>
      <c r="BK275" s="35">
        <f t="shared" ref="BK275" si="5413">IF(ISNUMBER(Z275/Z$16),Z275/Z$16,"…")</f>
        <v>0.21752556342390003</v>
      </c>
      <c r="BL275" s="35">
        <f t="shared" ref="BL275" si="5414">IF(ISNUMBER(AA275/AA$16),AA275/AA$16,"…")</f>
        <v>0.2233895554142083</v>
      </c>
      <c r="BM275" s="35">
        <f t="shared" ref="BM275" si="5415">IF(ISNUMBER(AB275/AB$16),AB275/AB$16,"…")</f>
        <v>0.2205385506973449</v>
      </c>
      <c r="BN275" s="35">
        <f t="shared" ref="BN275" si="5416">IF(ISNUMBER(AC275/AC$16),AC275/AC$16,"…")</f>
        <v>0.22386377121158182</v>
      </c>
      <c r="BO275" s="35">
        <f t="shared" ref="BO275" si="5417">IF(ISNUMBER(AD275/AD$16),AD275/AD$16,"…")</f>
        <v>0.23280963603037447</v>
      </c>
      <c r="BP275" s="35">
        <f t="shared" ref="BP275:BU275" si="5418">IF(ISNUMBER(AE275/AE$16),AE275/AE$16,"…")</f>
        <v>0.22280377794816292</v>
      </c>
      <c r="BQ275" s="35">
        <f t="shared" si="5418"/>
        <v>0.22255588077417787</v>
      </c>
      <c r="BR275" s="35">
        <f t="shared" si="5418"/>
        <v>0.22058705359705211</v>
      </c>
      <c r="BS275" s="35">
        <f t="shared" si="5418"/>
        <v>0.20420132556380943</v>
      </c>
      <c r="BT275" s="35">
        <f t="shared" si="5418"/>
        <v>0.17971548395824877</v>
      </c>
      <c r="BU275" s="35">
        <f t="shared" si="5418"/>
        <v>0.2027985245125325</v>
      </c>
    </row>
    <row r="276" spans="1:73">
      <c r="A276" t="s">
        <v>15</v>
      </c>
      <c r="B276" s="1" t="str">
        <f t="shared" ref="B276:AI276" si="5419">IF(ISNUMBER(B17-B54-B202-B239),ROUND(B17-B54-B202-B239,3),"…")</f>
        <v>…</v>
      </c>
      <c r="C276" s="1" t="str">
        <f t="shared" si="5419"/>
        <v>…</v>
      </c>
      <c r="D276" s="1" t="str">
        <f t="shared" si="5419"/>
        <v>…</v>
      </c>
      <c r="E276" s="1" t="str">
        <f t="shared" si="5419"/>
        <v>…</v>
      </c>
      <c r="F276" s="1" t="str">
        <f t="shared" si="5419"/>
        <v>…</v>
      </c>
      <c r="G276" s="1" t="str">
        <f t="shared" si="5419"/>
        <v>…</v>
      </c>
      <c r="H276" s="1" t="str">
        <f t="shared" si="5419"/>
        <v>…</v>
      </c>
      <c r="I276" s="1" t="str">
        <f t="shared" si="5419"/>
        <v>…</v>
      </c>
      <c r="J276" s="1" t="str">
        <f t="shared" si="5419"/>
        <v>…</v>
      </c>
      <c r="K276" s="1" t="str">
        <f t="shared" si="5419"/>
        <v>…</v>
      </c>
      <c r="L276" s="1" t="str">
        <f t="shared" si="5419"/>
        <v>…</v>
      </c>
      <c r="M276" s="1" t="str">
        <f t="shared" si="5419"/>
        <v>…</v>
      </c>
      <c r="N276" s="1">
        <f t="shared" si="5419"/>
        <v>15.301</v>
      </c>
      <c r="O276" s="1">
        <f t="shared" si="5419"/>
        <v>12.923</v>
      </c>
      <c r="P276" s="1">
        <f t="shared" si="5419"/>
        <v>14.593</v>
      </c>
      <c r="Q276" s="68">
        <f t="shared" si="5419"/>
        <v>9.3330000000000002</v>
      </c>
      <c r="R276" s="68">
        <f t="shared" si="5419"/>
        <v>10.161</v>
      </c>
      <c r="S276" s="68">
        <f t="shared" si="5419"/>
        <v>10.141999999999999</v>
      </c>
      <c r="T276" s="68">
        <f t="shared" si="5419"/>
        <v>9.7309999999999999</v>
      </c>
      <c r="U276" s="68">
        <f t="shared" si="5419"/>
        <v>9.2469999999999999</v>
      </c>
      <c r="V276" s="68">
        <f t="shared" si="5419"/>
        <v>11.234</v>
      </c>
      <c r="W276" s="68">
        <f t="shared" si="5419"/>
        <v>6.2320000000000002</v>
      </c>
      <c r="X276" s="68">
        <f t="shared" si="5419"/>
        <v>16.291</v>
      </c>
      <c r="Y276" s="68">
        <f t="shared" si="5419"/>
        <v>14.773</v>
      </c>
      <c r="Z276" s="68">
        <f t="shared" si="5419"/>
        <v>12.548999999999999</v>
      </c>
      <c r="AA276" s="68">
        <f t="shared" si="5419"/>
        <v>14.385</v>
      </c>
      <c r="AB276" s="68">
        <f t="shared" si="5419"/>
        <v>14.99</v>
      </c>
      <c r="AC276" s="68">
        <f t="shared" si="5419"/>
        <v>12.361000000000001</v>
      </c>
      <c r="AD276" s="68">
        <f t="shared" si="5419"/>
        <v>12.967000000000001</v>
      </c>
      <c r="AE276" s="68">
        <f t="shared" si="5419"/>
        <v>16.771999999999998</v>
      </c>
      <c r="AF276" s="68">
        <f t="shared" si="5419"/>
        <v>15.608000000000001</v>
      </c>
      <c r="AG276" s="68">
        <f t="shared" si="5419"/>
        <v>4.7690000000000001</v>
      </c>
      <c r="AH276" s="68">
        <f t="shared" si="5419"/>
        <v>14.263</v>
      </c>
      <c r="AI276" s="68">
        <f t="shared" si="5419"/>
        <v>20.707000000000001</v>
      </c>
      <c r="AJ276" s="68">
        <f t="shared" ref="AJ276" si="5420">IF(ISNUMBER(AJ17-AJ54-AJ202-AJ239),ROUND(AJ17-AJ54-AJ202-AJ239,3),"…")</f>
        <v>29.13</v>
      </c>
      <c r="AL276" t="s">
        <v>15</v>
      </c>
      <c r="AM276" s="35" t="str">
        <f>IF(ISNUMBER(B276/B$17),B276/B$17,"…")</f>
        <v>…</v>
      </c>
      <c r="AN276" s="35" t="str">
        <f t="shared" ref="AN276" si="5421">IF(ISNUMBER(C276/C$17),C276/C$17,"…")</f>
        <v>…</v>
      </c>
      <c r="AO276" s="35" t="str">
        <f t="shared" ref="AO276" si="5422">IF(ISNUMBER(D276/D$17),D276/D$17,"…")</f>
        <v>…</v>
      </c>
      <c r="AP276" s="35" t="str">
        <f t="shared" ref="AP276" si="5423">IF(ISNUMBER(E276/E$17),E276/E$17,"…")</f>
        <v>…</v>
      </c>
      <c r="AQ276" s="35" t="str">
        <f t="shared" ref="AQ276" si="5424">IF(ISNUMBER(F276/F$17),F276/F$17,"…")</f>
        <v>…</v>
      </c>
      <c r="AR276" s="35" t="str">
        <f t="shared" ref="AR276" si="5425">IF(ISNUMBER(G276/G$17),G276/G$17,"…")</f>
        <v>…</v>
      </c>
      <c r="AS276" s="35" t="str">
        <f t="shared" ref="AS276" si="5426">IF(ISNUMBER(H276/H$17),H276/H$17,"…")</f>
        <v>…</v>
      </c>
      <c r="AT276" s="35" t="str">
        <f t="shared" ref="AT276" si="5427">IF(ISNUMBER(I276/I$17),I276/I$17,"…")</f>
        <v>…</v>
      </c>
      <c r="AU276" s="35" t="str">
        <f t="shared" ref="AU276" si="5428">IF(ISNUMBER(J276/J$17),J276/J$17,"…")</f>
        <v>…</v>
      </c>
      <c r="AV276" s="35" t="str">
        <f t="shared" ref="AV276" si="5429">IF(ISNUMBER(K276/K$17),K276/K$17,"…")</f>
        <v>…</v>
      </c>
      <c r="AW276" s="35" t="str">
        <f t="shared" ref="AW276" si="5430">IF(ISNUMBER(L276/L$17),L276/L$17,"…")</f>
        <v>…</v>
      </c>
      <c r="AX276" s="35" t="str">
        <f t="shared" ref="AX276" si="5431">IF(ISNUMBER(M276/M$17),M276/M$17,"…")</f>
        <v>…</v>
      </c>
      <c r="AY276" s="35">
        <f t="shared" ref="AY276" si="5432">IF(ISNUMBER(N276/N$17),N276/N$17,"…")</f>
        <v>0.44469309462915602</v>
      </c>
      <c r="AZ276" s="35">
        <f t="shared" ref="AZ276" si="5433">IF(ISNUMBER(O276/O$17),O276/O$17,"…")</f>
        <v>0.35936153054698144</v>
      </c>
      <c r="BA276" s="35">
        <f t="shared" ref="BA276" si="5434">IF(ISNUMBER(P276/P$17),P276/P$17,"…")</f>
        <v>0.38943744662681468</v>
      </c>
      <c r="BB276" s="35">
        <f t="shared" ref="BB276" si="5435">IF(ISNUMBER(Q276/Q$17),Q276/Q$17,"…")</f>
        <v>0.2633316404266125</v>
      </c>
      <c r="BC276" s="35">
        <f t="shared" ref="BC276" si="5436">IF(ISNUMBER(R276/R$17),R276/R$17,"…")</f>
        <v>0.28873039327119798</v>
      </c>
      <c r="BD276" s="35">
        <f t="shared" ref="BD276" si="5437">IF(ISNUMBER(S276/S$17),S276/S$17,"…")</f>
        <v>0.34264671103753502</v>
      </c>
      <c r="BE276" s="35">
        <f t="shared" ref="BE276" si="5438">IF(ISNUMBER(T276/T$17),T276/T$17,"…")</f>
        <v>0.31354921862413404</v>
      </c>
      <c r="BF276" s="35">
        <f t="shared" ref="BF276" si="5439">IF(ISNUMBER(U276/U$17),U276/U$17,"…")</f>
        <v>0.28893263342082243</v>
      </c>
      <c r="BG276" s="35">
        <f t="shared" ref="BG276" si="5440">IF(ISNUMBER(V276/V$17),V276/V$17,"…")</f>
        <v>0.25993798880096253</v>
      </c>
      <c r="BH276" s="35">
        <f t="shared" ref="BH276" si="5441">IF(ISNUMBER(W276/W$17),W276/W$17,"…")</f>
        <v>0.11909721558659966</v>
      </c>
      <c r="BI276" s="35">
        <f t="shared" ref="BI276" si="5442">IF(ISNUMBER(X276/X$17),X276/X$17,"…")</f>
        <v>0.23023545040843441</v>
      </c>
      <c r="BJ276" s="35">
        <f t="shared" ref="BJ276" si="5443">IF(ISNUMBER(Y276/Y$17),Y276/Y$17,"…")</f>
        <v>0.1868368134161302</v>
      </c>
      <c r="BK276" s="35">
        <f t="shared" ref="BK276" si="5444">IF(ISNUMBER(Z276/Z$17),Z276/Z$17,"…")</f>
        <v>0.15981508367081834</v>
      </c>
      <c r="BL276" s="35">
        <f t="shared" ref="BL276" si="5445">IF(ISNUMBER(AA276/AA$17),AA276/AA$17,"…")</f>
        <v>0.17468760246274911</v>
      </c>
      <c r="BM276" s="35">
        <f t="shared" ref="BM276" si="5446">IF(ISNUMBER(AB276/AB$17),AB276/AB$17,"…")</f>
        <v>0.18271352128813642</v>
      </c>
      <c r="BN276" s="35">
        <f t="shared" ref="BN276" si="5447">IF(ISNUMBER(AC276/AC$17),AC276/AC$17,"…")</f>
        <v>0.14680696920390979</v>
      </c>
      <c r="BO276" s="35">
        <f t="shared" ref="BO276" si="5448">IF(ISNUMBER(AD276/AD$17),AD276/AD$17,"…")</f>
        <v>0.1583542974379015</v>
      </c>
      <c r="BP276" s="35">
        <f t="shared" ref="BP276:BU276" si="5449">IF(ISNUMBER(AE276/AE$17),AE276/AE$17,"…")</f>
        <v>0.18636798008756136</v>
      </c>
      <c r="BQ276" s="35">
        <f t="shared" si="5449"/>
        <v>0.17621224950606831</v>
      </c>
      <c r="BR276" s="35">
        <f t="shared" si="5449"/>
        <v>3.2845483659905646E-2</v>
      </c>
      <c r="BS276" s="35">
        <f t="shared" si="5449"/>
        <v>8.5944467208175668E-2</v>
      </c>
      <c r="BT276" s="35">
        <f t="shared" si="5449"/>
        <v>0.11524761512517115</v>
      </c>
      <c r="BU276" s="35">
        <f t="shared" si="5449"/>
        <v>0.15143480973175294</v>
      </c>
    </row>
    <row r="277" spans="1:73">
      <c r="A277" t="s">
        <v>17</v>
      </c>
      <c r="B277" s="1" t="str">
        <f t="shared" ref="B277:AI277" si="5450">IF(ISNUMBER(B18-B55-B203-B240),ROUND(B18-B55-B203-B240,3),"…")</f>
        <v>…</v>
      </c>
      <c r="C277" s="1" t="str">
        <f t="shared" si="5450"/>
        <v>…</v>
      </c>
      <c r="D277" s="1" t="str">
        <f t="shared" si="5450"/>
        <v>…</v>
      </c>
      <c r="E277" s="1" t="str">
        <f t="shared" si="5450"/>
        <v>…</v>
      </c>
      <c r="F277" s="1" t="str">
        <f t="shared" si="5450"/>
        <v>…</v>
      </c>
      <c r="G277" s="1" t="str">
        <f t="shared" si="5450"/>
        <v>…</v>
      </c>
      <c r="H277" s="1" t="str">
        <f t="shared" si="5450"/>
        <v>…</v>
      </c>
      <c r="I277" s="1" t="str">
        <f t="shared" si="5450"/>
        <v>…</v>
      </c>
      <c r="J277" s="1" t="str">
        <f t="shared" si="5450"/>
        <v>…</v>
      </c>
      <c r="K277" s="1" t="str">
        <f t="shared" si="5450"/>
        <v>…</v>
      </c>
      <c r="L277" s="1" t="str">
        <f t="shared" si="5450"/>
        <v>…</v>
      </c>
      <c r="M277" s="1" t="str">
        <f t="shared" si="5450"/>
        <v>…</v>
      </c>
      <c r="N277" s="1" t="str">
        <f t="shared" si="5450"/>
        <v>…</v>
      </c>
      <c r="O277" s="1" t="str">
        <f t="shared" si="5450"/>
        <v>…</v>
      </c>
      <c r="P277" s="1">
        <f t="shared" si="5450"/>
        <v>172.22900000000001</v>
      </c>
      <c r="Q277" s="68">
        <f t="shared" si="5450"/>
        <v>163.929</v>
      </c>
      <c r="R277" s="68">
        <f t="shared" si="5450"/>
        <v>159.62799999999999</v>
      </c>
      <c r="S277" s="68">
        <f t="shared" si="5450"/>
        <v>175.499</v>
      </c>
      <c r="T277" s="68">
        <f t="shared" si="5450"/>
        <v>156.56</v>
      </c>
      <c r="U277" s="68">
        <f t="shared" si="5450"/>
        <v>169.00399999999999</v>
      </c>
      <c r="V277" s="68">
        <f t="shared" si="5450"/>
        <v>193.55699999999999</v>
      </c>
      <c r="W277" s="68">
        <f t="shared" si="5450"/>
        <v>204.54599999999999</v>
      </c>
      <c r="X277" s="68">
        <f t="shared" si="5450"/>
        <v>209.03899999999999</v>
      </c>
      <c r="Y277" s="68">
        <f t="shared" si="5450"/>
        <v>239.17400000000001</v>
      </c>
      <c r="Z277" s="68">
        <f t="shared" si="5450"/>
        <v>245.881</v>
      </c>
      <c r="AA277" s="68">
        <f t="shared" si="5450"/>
        <v>276.28300000000002</v>
      </c>
      <c r="AB277" s="68">
        <f t="shared" si="5450"/>
        <v>284.36200000000002</v>
      </c>
      <c r="AC277" s="68">
        <f t="shared" si="5450"/>
        <v>296.38799999999998</v>
      </c>
      <c r="AD277" s="68">
        <f t="shared" si="5450"/>
        <v>317.20699999999999</v>
      </c>
      <c r="AE277" s="68">
        <f t="shared" si="5450"/>
        <v>274.24900000000002</v>
      </c>
      <c r="AF277" s="68">
        <f t="shared" si="5450"/>
        <v>295.79500000000002</v>
      </c>
      <c r="AG277" s="68">
        <f t="shared" si="5450"/>
        <v>313.35500000000002</v>
      </c>
      <c r="AH277" s="68">
        <f t="shared" si="5450"/>
        <v>339.54700000000003</v>
      </c>
      <c r="AI277" s="68">
        <f t="shared" si="5450"/>
        <v>377.89800000000002</v>
      </c>
      <c r="AJ277" s="68">
        <f t="shared" ref="AJ277" si="5451">IF(ISNUMBER(AJ18-AJ55-AJ203-AJ240),ROUND(AJ18-AJ55-AJ203-AJ240,3),"…")</f>
        <v>419.916</v>
      </c>
      <c r="AL277" t="s">
        <v>17</v>
      </c>
      <c r="AM277" s="35" t="str">
        <f>IF(ISNUMBER(B277/B$18),B277/B$18,"…")</f>
        <v>…</v>
      </c>
      <c r="AN277" s="35" t="str">
        <f t="shared" ref="AN277" si="5452">IF(ISNUMBER(C277/C$18),C277/C$18,"…")</f>
        <v>…</v>
      </c>
      <c r="AO277" s="35" t="str">
        <f t="shared" ref="AO277" si="5453">IF(ISNUMBER(D277/D$18),D277/D$18,"…")</f>
        <v>…</v>
      </c>
      <c r="AP277" s="35" t="str">
        <f t="shared" ref="AP277" si="5454">IF(ISNUMBER(E277/E$18),E277/E$18,"…")</f>
        <v>…</v>
      </c>
      <c r="AQ277" s="35" t="str">
        <f t="shared" ref="AQ277" si="5455">IF(ISNUMBER(F277/F$18),F277/F$18,"…")</f>
        <v>…</v>
      </c>
      <c r="AR277" s="35" t="str">
        <f t="shared" ref="AR277" si="5456">IF(ISNUMBER(G277/G$18),G277/G$18,"…")</f>
        <v>…</v>
      </c>
      <c r="AS277" s="35" t="str">
        <f t="shared" ref="AS277" si="5457">IF(ISNUMBER(H277/H$18),H277/H$18,"…")</f>
        <v>…</v>
      </c>
      <c r="AT277" s="35" t="str">
        <f t="shared" ref="AT277" si="5458">IF(ISNUMBER(I277/I$18),I277/I$18,"…")</f>
        <v>…</v>
      </c>
      <c r="AU277" s="35" t="str">
        <f t="shared" ref="AU277" si="5459">IF(ISNUMBER(J277/J$18),J277/J$18,"…")</f>
        <v>…</v>
      </c>
      <c r="AV277" s="35" t="str">
        <f t="shared" ref="AV277" si="5460">IF(ISNUMBER(K277/K$18),K277/K$18,"…")</f>
        <v>…</v>
      </c>
      <c r="AW277" s="35" t="str">
        <f t="shared" ref="AW277" si="5461">IF(ISNUMBER(L277/L$18),L277/L$18,"…")</f>
        <v>…</v>
      </c>
      <c r="AX277" s="35" t="str">
        <f t="shared" ref="AX277" si="5462">IF(ISNUMBER(M277/M$18),M277/M$18,"…")</f>
        <v>…</v>
      </c>
      <c r="AY277" s="35" t="str">
        <f t="shared" ref="AY277" si="5463">IF(ISNUMBER(N277/N$18),N277/N$18,"…")</f>
        <v>…</v>
      </c>
      <c r="AZ277" s="35" t="str">
        <f t="shared" ref="AZ277" si="5464">IF(ISNUMBER(O277/O$18),O277/O$18,"…")</f>
        <v>…</v>
      </c>
      <c r="BA277" s="35">
        <f t="shared" ref="BA277" si="5465">IF(ISNUMBER(P277/P$18),P277/P$18,"…")</f>
        <v>0.25409852995851312</v>
      </c>
      <c r="BB277" s="35">
        <f t="shared" ref="BB277" si="5466">IF(ISNUMBER(Q277/Q$18),Q277/Q$18,"…")</f>
        <v>0.21342170735803587</v>
      </c>
      <c r="BC277" s="35">
        <f t="shared" ref="BC277" si="5467">IF(ISNUMBER(R277/R$18),R277/R$18,"…")</f>
        <v>0.19223904754793691</v>
      </c>
      <c r="BD277" s="35">
        <f t="shared" ref="BD277" si="5468">IF(ISNUMBER(S277/S$18),S277/S$18,"…")</f>
        <v>0.15108658128289165</v>
      </c>
      <c r="BE277" s="35">
        <f t="shared" ref="BE277" si="5469">IF(ISNUMBER(T277/T$18),T277/T$18,"…")</f>
        <v>0.13444916291312245</v>
      </c>
      <c r="BF277" s="35">
        <f t="shared" ref="BF277" si="5470">IF(ISNUMBER(U277/U$18),U277/U$18,"…")</f>
        <v>0.13700697908382603</v>
      </c>
      <c r="BG277" s="35">
        <f t="shared" ref="BG277" si="5471">IF(ISNUMBER(V277/V$18),V277/V$18,"…")</f>
        <v>0.18830608482466424</v>
      </c>
      <c r="BH277" s="35">
        <f t="shared" ref="BH277" si="5472">IF(ISNUMBER(W277/W$18),W277/W$18,"…")</f>
        <v>0.18454517813852483</v>
      </c>
      <c r="BI277" s="35">
        <f t="shared" ref="BI277" si="5473">IF(ISNUMBER(X277/X$18),X277/X$18,"…")</f>
        <v>0.25788372477467136</v>
      </c>
      <c r="BJ277" s="35">
        <f t="shared" ref="BJ277" si="5474">IF(ISNUMBER(Y277/Y$18),Y277/Y$18,"…")</f>
        <v>0.26786682256597721</v>
      </c>
      <c r="BK277" s="35">
        <f t="shared" ref="BK277" si="5475">IF(ISNUMBER(Z277/Z$18),Z277/Z$18,"…")</f>
        <v>0.25919835213430864</v>
      </c>
      <c r="BL277" s="35">
        <f t="shared" ref="BL277" si="5476">IF(ISNUMBER(AA277/AA$18),AA277/AA$18,"…")</f>
        <v>0.30698486314832735</v>
      </c>
      <c r="BM277" s="35">
        <f t="shared" ref="BM277" si="5477">IF(ISNUMBER(AB277/AB$18),AB277/AB$18,"…")</f>
        <v>0.27369158613149153</v>
      </c>
      <c r="BN277" s="35">
        <f t="shared" ref="BN277" si="5478">IF(ISNUMBER(AC277/AC$18),AC277/AC$18,"…")</f>
        <v>0.25708999468277505</v>
      </c>
      <c r="BO277" s="35">
        <f t="shared" ref="BO277" si="5479">IF(ISNUMBER(AD277/AD$18),AD277/AD$18,"…")</f>
        <v>0.25448487605367809</v>
      </c>
      <c r="BP277" s="35">
        <f t="shared" ref="BP277:BU277" si="5480">IF(ISNUMBER(AE277/AE$18),AE277/AE$18,"…")</f>
        <v>0.19730172273629171</v>
      </c>
      <c r="BQ277" s="35">
        <f t="shared" si="5480"/>
        <v>0.20614457822928711</v>
      </c>
      <c r="BR277" s="35">
        <f t="shared" si="5480"/>
        <v>0.20037394866902281</v>
      </c>
      <c r="BS277" s="35">
        <f t="shared" si="5480"/>
        <v>0.18996359022329243</v>
      </c>
      <c r="BT277" s="35">
        <f t="shared" si="5480"/>
        <v>0.18134876397614189</v>
      </c>
      <c r="BU277" s="35">
        <f t="shared" si="5480"/>
        <v>0.18490104274226113</v>
      </c>
    </row>
    <row r="278" spans="1:73">
      <c r="A278" t="s">
        <v>16</v>
      </c>
      <c r="B278" s="1" t="str">
        <f t="shared" ref="B278:AI278" si="5481">IF(ISNUMBER(B19-B56-B204-B241),ROUND(B19-B56-B204-B241,3),"…")</f>
        <v>…</v>
      </c>
      <c r="C278" s="1" t="str">
        <f t="shared" si="5481"/>
        <v>…</v>
      </c>
      <c r="D278" s="1" t="str">
        <f t="shared" si="5481"/>
        <v>…</v>
      </c>
      <c r="E278" s="1" t="str">
        <f t="shared" si="5481"/>
        <v>…</v>
      </c>
      <c r="F278" s="1" t="str">
        <f t="shared" si="5481"/>
        <v>…</v>
      </c>
      <c r="G278" s="1" t="str">
        <f t="shared" si="5481"/>
        <v>…</v>
      </c>
      <c r="H278" s="1">
        <f t="shared" si="5481"/>
        <v>22.978999999999999</v>
      </c>
      <c r="I278" s="1">
        <f t="shared" si="5481"/>
        <v>27.187999999999999</v>
      </c>
      <c r="J278" s="1">
        <f t="shared" si="5481"/>
        <v>28.286999999999999</v>
      </c>
      <c r="K278" s="1">
        <f t="shared" si="5481"/>
        <v>29.824000000000002</v>
      </c>
      <c r="L278" s="1">
        <f t="shared" si="5481"/>
        <v>27.582999999999998</v>
      </c>
      <c r="M278" s="1">
        <f t="shared" si="5481"/>
        <v>24.872</v>
      </c>
      <c r="N278" s="1">
        <f t="shared" si="5481"/>
        <v>24.495000000000001</v>
      </c>
      <c r="O278" s="1">
        <f t="shared" si="5481"/>
        <v>24.282</v>
      </c>
      <c r="P278" s="1">
        <f t="shared" si="5481"/>
        <v>24.835000000000001</v>
      </c>
      <c r="Q278" s="68">
        <f t="shared" si="5481"/>
        <v>24.201000000000001</v>
      </c>
      <c r="R278" s="68">
        <f t="shared" si="5481"/>
        <v>24.75</v>
      </c>
      <c r="S278" s="68">
        <f t="shared" si="5481"/>
        <v>25.253</v>
      </c>
      <c r="T278" s="68">
        <f t="shared" si="5481"/>
        <v>24.797999999999998</v>
      </c>
      <c r="U278" s="68">
        <f t="shared" si="5481"/>
        <v>22.411000000000001</v>
      </c>
      <c r="V278" s="68">
        <f t="shared" si="5481"/>
        <v>23.027000000000001</v>
      </c>
      <c r="W278" s="68">
        <f t="shared" si="5481"/>
        <v>29.451000000000001</v>
      </c>
      <c r="X278" s="68">
        <f t="shared" si="5481"/>
        <v>27.196000000000002</v>
      </c>
      <c r="Y278" s="68">
        <f t="shared" si="5481"/>
        <v>27.945</v>
      </c>
      <c r="Z278" s="68">
        <f t="shared" si="5481"/>
        <v>28.248999999999999</v>
      </c>
      <c r="AA278" s="68">
        <f t="shared" si="5481"/>
        <v>30.437999999999999</v>
      </c>
      <c r="AB278" s="68">
        <f t="shared" si="5481"/>
        <v>34.17</v>
      </c>
      <c r="AC278" s="68">
        <f t="shared" si="5481"/>
        <v>46.009</v>
      </c>
      <c r="AD278" s="68">
        <f t="shared" si="5481"/>
        <v>49.618000000000002</v>
      </c>
      <c r="AE278" s="68">
        <f t="shared" si="5481"/>
        <v>50.104999999999997</v>
      </c>
      <c r="AF278" s="68">
        <f t="shared" si="5481"/>
        <v>49.738999999999997</v>
      </c>
      <c r="AG278" s="68">
        <f t="shared" si="5481"/>
        <v>49.351999999999997</v>
      </c>
      <c r="AH278" s="68">
        <f t="shared" si="5481"/>
        <v>45.582000000000001</v>
      </c>
      <c r="AI278" s="68">
        <f t="shared" si="5481"/>
        <v>47.646000000000001</v>
      </c>
      <c r="AJ278" s="68">
        <f t="shared" ref="AJ278" si="5482">IF(ISNUMBER(AJ19-AJ56-AJ204-AJ241),ROUND(AJ19-AJ56-AJ204-AJ241,3),"…")</f>
        <v>55.156999999999996</v>
      </c>
      <c r="AL278" t="s">
        <v>16</v>
      </c>
      <c r="AM278" s="35" t="str">
        <f>IF(ISNUMBER(B278/B$19),B278/B$19,"…")</f>
        <v>…</v>
      </c>
      <c r="AN278" s="35" t="str">
        <f t="shared" ref="AN278" si="5483">IF(ISNUMBER(C278/C$19),C278/C$19,"…")</f>
        <v>…</v>
      </c>
      <c r="AO278" s="35" t="str">
        <f t="shared" ref="AO278" si="5484">IF(ISNUMBER(D278/D$19),D278/D$19,"…")</f>
        <v>…</v>
      </c>
      <c r="AP278" s="35" t="str">
        <f t="shared" ref="AP278" si="5485">IF(ISNUMBER(E278/E$19),E278/E$19,"…")</f>
        <v>…</v>
      </c>
      <c r="AQ278" s="35" t="str">
        <f t="shared" ref="AQ278" si="5486">IF(ISNUMBER(F278/F$19),F278/F$19,"…")</f>
        <v>…</v>
      </c>
      <c r="AR278" s="35" t="str">
        <f t="shared" ref="AR278" si="5487">IF(ISNUMBER(G278/G$19),G278/G$19,"…")</f>
        <v>…</v>
      </c>
      <c r="AS278" s="35">
        <f t="shared" ref="AS278" si="5488">IF(ISNUMBER(H278/H$19),H278/H$19,"…")</f>
        <v>0.40670796460176989</v>
      </c>
      <c r="AT278" s="35">
        <f t="shared" ref="AT278" si="5489">IF(ISNUMBER(I278/I$19),I278/I$19,"…")</f>
        <v>0.44497545008183303</v>
      </c>
      <c r="AU278" s="35">
        <f t="shared" ref="AU278" si="5490">IF(ISNUMBER(J278/J$19),J278/J$19,"…")</f>
        <v>0.47461409395973153</v>
      </c>
      <c r="AV278" s="35">
        <f t="shared" ref="AV278" si="5491">IF(ISNUMBER(K278/K$19),K278/K$19,"…")</f>
        <v>0.48180936995153478</v>
      </c>
      <c r="AW278" s="35">
        <f t="shared" ref="AW278" si="5492">IF(ISNUMBER(L278/L$19),L278/L$19,"…")</f>
        <v>0.41603318250377075</v>
      </c>
      <c r="AX278" s="35">
        <f t="shared" ref="AX278" si="5493">IF(ISNUMBER(M278/M$19),M278/M$19,"…")</f>
        <v>0.3573974020002299</v>
      </c>
      <c r="AY278" s="35">
        <f t="shared" ref="AY278" si="5494">IF(ISNUMBER(N278/N$19),N278/N$19,"…")</f>
        <v>0.31440930328079275</v>
      </c>
      <c r="AZ278" s="35">
        <f t="shared" ref="AZ278" si="5495">IF(ISNUMBER(O278/O$19),O278/O$19,"…")</f>
        <v>0.28391034410186256</v>
      </c>
      <c r="BA278" s="35">
        <f t="shared" ref="BA278" si="5496">IF(ISNUMBER(P278/P$19),P278/P$19,"…")</f>
        <v>0.26612445215974967</v>
      </c>
      <c r="BB278" s="35">
        <f t="shared" ref="BB278" si="5497">IF(ISNUMBER(Q278/Q$19),Q278/Q$19,"…")</f>
        <v>0.2369047036366306</v>
      </c>
      <c r="BC278" s="35">
        <f t="shared" ref="BC278" si="5498">IF(ISNUMBER(R278/R$19),R278/R$19,"…")</f>
        <v>0.21607605877268798</v>
      </c>
      <c r="BD278" s="35">
        <f t="shared" ref="BD278" si="5499">IF(ISNUMBER(S278/S$19),S278/S$19,"…")</f>
        <v>0.20620248720063364</v>
      </c>
      <c r="BE278" s="35">
        <f t="shared" ref="BE278" si="5500">IF(ISNUMBER(T278/T$19),T278/T$19,"…")</f>
        <v>0.19438587139710434</v>
      </c>
      <c r="BF278" s="35">
        <f t="shared" ref="BF278" si="5501">IF(ISNUMBER(U278/U$19),U278/U$19,"…")</f>
        <v>0.16575080061238529</v>
      </c>
      <c r="BG278" s="35">
        <f t="shared" ref="BG278" si="5502">IF(ISNUMBER(V278/V$19),V278/V$19,"…")</f>
        <v>0.14989194396708849</v>
      </c>
      <c r="BH278" s="35">
        <f t="shared" ref="BH278" si="5503">IF(ISNUMBER(W278/W$19),W278/W$19,"…")</f>
        <v>0.16393269246825826</v>
      </c>
      <c r="BI278" s="35">
        <f t="shared" ref="BI278" si="5504">IF(ISNUMBER(X278/X$19),X278/X$19,"…")</f>
        <v>0.1352738703965301</v>
      </c>
      <c r="BJ278" s="35">
        <f t="shared" ref="BJ278" si="5505">IF(ISNUMBER(Y278/Y$19),Y278/Y$19,"…")</f>
        <v>0.12892912012623012</v>
      </c>
      <c r="BK278" s="35">
        <f t="shared" ref="BK278" si="5506">IF(ISNUMBER(Z278/Z$19),Z278/Z$19,"…")</f>
        <v>0.12649957682714397</v>
      </c>
      <c r="BL278" s="35">
        <f t="shared" ref="BL278" si="5507">IF(ISNUMBER(AA278/AA$19),AA278/AA$19,"…")</f>
        <v>0.13269047172731274</v>
      </c>
      <c r="BM278" s="35">
        <f t="shared" ref="BM278" si="5508">IF(ISNUMBER(AB278/AB$19),AB278/AB$19,"…")</f>
        <v>0.14537579877981333</v>
      </c>
      <c r="BN278" s="35">
        <f t="shared" ref="BN278" si="5509">IF(ISNUMBER(AC278/AC$19),AC278/AC$19,"…")</f>
        <v>0.18817971737663347</v>
      </c>
      <c r="BO278" s="35">
        <f t="shared" ref="BO278" si="5510">IF(ISNUMBER(AD278/AD$19),AD278/AD$19,"…")</f>
        <v>0.20137257050556212</v>
      </c>
      <c r="BP278" s="35">
        <f t="shared" ref="BP278:BU278" si="5511">IF(ISNUMBER(AE278/AE$19),AE278/AE$19,"…")</f>
        <v>0.20181088058901953</v>
      </c>
      <c r="BQ278" s="35">
        <f t="shared" si="5511"/>
        <v>0.19971972824079276</v>
      </c>
      <c r="BR278" s="35">
        <f t="shared" si="5511"/>
        <v>0.18307131887616943</v>
      </c>
      <c r="BS278" s="35">
        <f t="shared" si="5511"/>
        <v>0.16996222813016193</v>
      </c>
      <c r="BT278" s="35">
        <f t="shared" si="5511"/>
        <v>0.17558354645892144</v>
      </c>
      <c r="BU278" s="35">
        <f t="shared" si="5511"/>
        <v>0.21064430263243319</v>
      </c>
    </row>
    <row r="279" spans="1:73">
      <c r="A279" t="s">
        <v>18</v>
      </c>
      <c r="B279" s="1" t="str">
        <f t="shared" ref="B279:AI279" si="5512">IF(ISNUMBER(B20-B57-B205-B242),ROUND(B20-B57-B205-B242,3),"…")</f>
        <v>…</v>
      </c>
      <c r="C279" s="1" t="str">
        <f t="shared" si="5512"/>
        <v>…</v>
      </c>
      <c r="D279" s="1" t="str">
        <f t="shared" si="5512"/>
        <v>…</v>
      </c>
      <c r="E279" s="1" t="str">
        <f t="shared" si="5512"/>
        <v>…</v>
      </c>
      <c r="F279" s="1" t="str">
        <f t="shared" si="5512"/>
        <v>…</v>
      </c>
      <c r="G279" s="1" t="str">
        <f t="shared" si="5512"/>
        <v>…</v>
      </c>
      <c r="H279" s="1">
        <f t="shared" si="5512"/>
        <v>1.0840000000000001</v>
      </c>
      <c r="I279" s="1">
        <f t="shared" si="5512"/>
        <v>1.179</v>
      </c>
      <c r="J279" s="1">
        <f t="shared" si="5512"/>
        <v>1.171</v>
      </c>
      <c r="K279" s="1">
        <f t="shared" si="5512"/>
        <v>1.3360000000000001</v>
      </c>
      <c r="L279" s="1">
        <f t="shared" si="5512"/>
        <v>1.35</v>
      </c>
      <c r="M279" s="1">
        <f t="shared" si="5512"/>
        <v>1.2250000000000001</v>
      </c>
      <c r="N279" s="1">
        <f t="shared" si="5512"/>
        <v>1.4</v>
      </c>
      <c r="O279" s="1">
        <f t="shared" si="5512"/>
        <v>1.8260000000000001</v>
      </c>
      <c r="P279" s="1">
        <f t="shared" si="5512"/>
        <v>2.0009999999999999</v>
      </c>
      <c r="Q279" s="68">
        <f t="shared" si="5512"/>
        <v>2.242</v>
      </c>
      <c r="R279" s="68">
        <f t="shared" si="5512"/>
        <v>2.3650000000000002</v>
      </c>
      <c r="S279" s="68">
        <f t="shared" si="5512"/>
        <v>2.544</v>
      </c>
      <c r="T279" s="68">
        <f t="shared" si="5512"/>
        <v>2.3380000000000001</v>
      </c>
      <c r="U279" s="68">
        <f t="shared" si="5512"/>
        <v>2.0640000000000001</v>
      </c>
      <c r="V279" s="68">
        <f t="shared" si="5512"/>
        <v>2.1070000000000002</v>
      </c>
      <c r="W279" s="68">
        <f t="shared" si="5512"/>
        <v>1.881</v>
      </c>
      <c r="X279" s="68">
        <f t="shared" si="5512"/>
        <v>2.1070000000000002</v>
      </c>
      <c r="Y279" s="68">
        <f t="shared" si="5512"/>
        <v>1.9870000000000001</v>
      </c>
      <c r="Z279" s="68">
        <f t="shared" si="5512"/>
        <v>2.3149999999999999</v>
      </c>
      <c r="AA279" s="68">
        <f t="shared" si="5512"/>
        <v>2.0590000000000002</v>
      </c>
      <c r="AB279" s="68">
        <f t="shared" si="5512"/>
        <v>1.647</v>
      </c>
      <c r="AC279" s="68">
        <f t="shared" si="5512"/>
        <v>1.5509999999999999</v>
      </c>
      <c r="AD279" s="68">
        <f t="shared" si="5512"/>
        <v>1.52</v>
      </c>
      <c r="AE279" s="68">
        <f t="shared" si="5512"/>
        <v>1.4850000000000001</v>
      </c>
      <c r="AF279" s="68">
        <f t="shared" si="5512"/>
        <v>1.3640000000000001</v>
      </c>
      <c r="AG279" s="68">
        <f t="shared" si="5512"/>
        <v>1.2809999999999999</v>
      </c>
      <c r="AH279" s="68">
        <f t="shared" si="5512"/>
        <v>2.3570000000000002</v>
      </c>
      <c r="AI279" s="68">
        <f t="shared" si="5512"/>
        <v>2.1269999999999998</v>
      </c>
      <c r="AJ279" s="68">
        <f t="shared" ref="AJ279" si="5513">IF(ISNUMBER(AJ20-AJ57-AJ205-AJ242),ROUND(AJ20-AJ57-AJ205-AJ242,3),"…")</f>
        <v>2.2890000000000001</v>
      </c>
      <c r="AL279" t="s">
        <v>18</v>
      </c>
      <c r="AM279" s="35" t="str">
        <f>IF(ISNUMBER(B279/B$20),B279/B$20,"…")</f>
        <v>…</v>
      </c>
      <c r="AN279" s="35" t="str">
        <f t="shared" ref="AN279" si="5514">IF(ISNUMBER(C279/C$20),C279/C$20,"…")</f>
        <v>…</v>
      </c>
      <c r="AO279" s="35" t="str">
        <f t="shared" ref="AO279" si="5515">IF(ISNUMBER(D279/D$20),D279/D$20,"…")</f>
        <v>…</v>
      </c>
      <c r="AP279" s="35" t="str">
        <f t="shared" ref="AP279" si="5516">IF(ISNUMBER(E279/E$20),E279/E$20,"…")</f>
        <v>…</v>
      </c>
      <c r="AQ279" s="35" t="str">
        <f t="shared" ref="AQ279" si="5517">IF(ISNUMBER(F279/F$20),F279/F$20,"…")</f>
        <v>…</v>
      </c>
      <c r="AR279" s="35" t="str">
        <f t="shared" ref="AR279" si="5518">IF(ISNUMBER(G279/G$20),G279/G$20,"…")</f>
        <v>…</v>
      </c>
      <c r="AS279" s="35">
        <f t="shared" ref="AS279" si="5519">IF(ISNUMBER(H279/H$20),H279/H$20,"…")</f>
        <v>0.3888091822094692</v>
      </c>
      <c r="AT279" s="35">
        <f t="shared" ref="AT279" si="5520">IF(ISNUMBER(I279/I$20),I279/I$20,"…")</f>
        <v>0.33305084745762714</v>
      </c>
      <c r="AU279" s="35">
        <f t="shared" ref="AU279" si="5521">IF(ISNUMBER(J279/J$20),J279/J$20,"…")</f>
        <v>0.29910600255427844</v>
      </c>
      <c r="AV279" s="35">
        <f t="shared" ref="AV279" si="5522">IF(ISNUMBER(K279/K$20),K279/K$20,"…")</f>
        <v>0.30164822759087828</v>
      </c>
      <c r="AW279" s="35">
        <f t="shared" ref="AW279" si="5523">IF(ISNUMBER(L279/L$20),L279/L$20,"…")</f>
        <v>0.27433448486080064</v>
      </c>
      <c r="AX279" s="35">
        <f t="shared" ref="AX279" si="5524">IF(ISNUMBER(M279/M$20),M279/M$20,"…")</f>
        <v>0.22337709700948213</v>
      </c>
      <c r="AY279" s="35">
        <f t="shared" ref="AY279" si="5525">IF(ISNUMBER(N279/N$20),N279/N$20,"…")</f>
        <v>0.23194168323392975</v>
      </c>
      <c r="AZ279" s="35">
        <f t="shared" ref="AZ279" si="5526">IF(ISNUMBER(O279/O$20),O279/O$20,"…")</f>
        <v>0.27221228384019081</v>
      </c>
      <c r="BA279" s="35">
        <f t="shared" ref="BA279" si="5527">IF(ISNUMBER(P279/P$20),P279/P$20,"…")</f>
        <v>0.28816244239631333</v>
      </c>
      <c r="BB279" s="35">
        <f t="shared" ref="BB279" si="5528">IF(ISNUMBER(Q279/Q$20),Q279/Q$20,"…")</f>
        <v>0.3018309100700054</v>
      </c>
      <c r="BC279" s="35">
        <f t="shared" ref="BC279" si="5529">IF(ISNUMBER(R279/R$20),R279/R$20,"…")</f>
        <v>0.30754226267880364</v>
      </c>
      <c r="BD279" s="35">
        <f t="shared" ref="BD279" si="5530">IF(ISNUMBER(S279/S$20),S279/S$20,"…")</f>
        <v>0.31016825164594003</v>
      </c>
      <c r="BE279" s="35">
        <f t="shared" ref="BE279" si="5531">IF(ISNUMBER(T279/T$20),T279/T$20,"…")</f>
        <v>0.29166666666666669</v>
      </c>
      <c r="BF279" s="35">
        <f t="shared" ref="BF279" si="5532">IF(ISNUMBER(U279/U$20),U279/U$20,"…")</f>
        <v>0.24978821251361491</v>
      </c>
      <c r="BG279" s="35">
        <f t="shared" ref="BG279" si="5533">IF(ISNUMBER(V279/V$20),V279/V$20,"…")</f>
        <v>0.16830417764997205</v>
      </c>
      <c r="BH279" s="35">
        <f t="shared" ref="BH279" si="5534">IF(ISNUMBER(W279/W$20),W279/W$20,"…")</f>
        <v>0.13514872826555541</v>
      </c>
      <c r="BI279" s="35">
        <f t="shared" ref="BI279" si="5535">IF(ISNUMBER(X279/X$20),X279/X$20,"…")</f>
        <v>0.12235772357723579</v>
      </c>
      <c r="BJ279" s="35">
        <f t="shared" ref="BJ279" si="5536">IF(ISNUMBER(Y279/Y$20),Y279/Y$20,"…")</f>
        <v>0.10225927641397767</v>
      </c>
      <c r="BK279" s="35">
        <f t="shared" ref="BK279" si="5537">IF(ISNUMBER(Z279/Z$20),Z279/Z$20,"…")</f>
        <v>9.0677634155895026E-2</v>
      </c>
      <c r="BL279" s="35">
        <f t="shared" ref="BL279" si="5538">IF(ISNUMBER(AA279/AA$20),AA279/AA$20,"…")</f>
        <v>6.8090876021032448E-2</v>
      </c>
      <c r="BM279" s="35">
        <f t="shared" ref="BM279" si="5539">IF(ISNUMBER(AB279/AB$20),AB279/AB$20,"…")</f>
        <v>5.1290834916383796E-2</v>
      </c>
      <c r="BN279" s="35">
        <f t="shared" ref="BN279" si="5540">IF(ISNUMBER(AC279/AC$20),AC279/AC$20,"…")</f>
        <v>4.8799672781046466E-2</v>
      </c>
      <c r="BO279" s="35">
        <f t="shared" ref="BO279" si="5541">IF(ISNUMBER(AD279/AD$20),AD279/AD$20,"…")</f>
        <v>4.7616064156381178E-2</v>
      </c>
      <c r="BP279" s="35">
        <f t="shared" ref="BP279:BU279" si="5542">IF(ISNUMBER(AE279/AE$20),AE279/AE$20,"…")</f>
        <v>4.6002292370124848E-2</v>
      </c>
      <c r="BQ279" s="35">
        <f t="shared" si="5542"/>
        <v>4.2902525713207317E-2</v>
      </c>
      <c r="BR279" s="35">
        <f t="shared" si="5542"/>
        <v>3.4187349879903919E-2</v>
      </c>
      <c r="BS279" s="35">
        <f t="shared" si="5542"/>
        <v>6.0544567171846912E-2</v>
      </c>
      <c r="BT279" s="35">
        <f t="shared" si="5542"/>
        <v>5.1383017272617459E-2</v>
      </c>
      <c r="BU279" s="35">
        <f t="shared" si="5542"/>
        <v>5.2333158051167158E-2</v>
      </c>
    </row>
    <row r="280" spans="1:73">
      <c r="A280" t="s">
        <v>19</v>
      </c>
      <c r="B280" s="1" t="str">
        <f t="shared" ref="B280:AI280" si="5543">IF(ISNUMBER(B21-B58-B206-B243),ROUND(B21-B58-B206-B243,3),"…")</f>
        <v>…</v>
      </c>
      <c r="C280" s="1" t="str">
        <f t="shared" si="5543"/>
        <v>…</v>
      </c>
      <c r="D280" s="1" t="str">
        <f t="shared" si="5543"/>
        <v>…</v>
      </c>
      <c r="E280" s="1" t="str">
        <f t="shared" si="5543"/>
        <v>…</v>
      </c>
      <c r="F280" s="1" t="str">
        <f t="shared" si="5543"/>
        <v>…</v>
      </c>
      <c r="G280" s="1" t="str">
        <f t="shared" si="5543"/>
        <v>…</v>
      </c>
      <c r="H280" s="1">
        <f t="shared" si="5543"/>
        <v>110.48399999999999</v>
      </c>
      <c r="I280" s="1">
        <f t="shared" si="5543"/>
        <v>131.06700000000001</v>
      </c>
      <c r="J280" s="1">
        <f t="shared" si="5543"/>
        <v>139.03</v>
      </c>
      <c r="K280" s="1">
        <f t="shared" si="5543"/>
        <v>151.52799999999999</v>
      </c>
      <c r="L280" s="1">
        <f t="shared" si="5543"/>
        <v>142.31800000000001</v>
      </c>
      <c r="M280" s="1">
        <f t="shared" si="5543"/>
        <v>124.416</v>
      </c>
      <c r="N280" s="1">
        <f t="shared" si="5543"/>
        <v>105.10599999999999</v>
      </c>
      <c r="O280" s="1">
        <f t="shared" si="5543"/>
        <v>93.275000000000006</v>
      </c>
      <c r="P280" s="1">
        <f t="shared" si="5543"/>
        <v>95.894999999999996</v>
      </c>
      <c r="Q280" s="68">
        <f t="shared" si="5543"/>
        <v>93.063999999999993</v>
      </c>
      <c r="R280" s="68">
        <f t="shared" si="5543"/>
        <v>85.525000000000006</v>
      </c>
      <c r="S280" s="68">
        <f t="shared" si="5543"/>
        <v>90.977000000000004</v>
      </c>
      <c r="T280" s="68">
        <f t="shared" si="5543"/>
        <v>89.492999999999995</v>
      </c>
      <c r="U280" s="68">
        <f t="shared" si="5543"/>
        <v>97.343000000000004</v>
      </c>
      <c r="V280" s="68">
        <f t="shared" si="5543"/>
        <v>129.20400000000001</v>
      </c>
      <c r="W280" s="68">
        <f t="shared" si="5543"/>
        <v>162.12899999999999</v>
      </c>
      <c r="X280" s="68">
        <f t="shared" si="5543"/>
        <v>227.029</v>
      </c>
      <c r="Y280" s="68">
        <f t="shared" si="5543"/>
        <v>310.42700000000002</v>
      </c>
      <c r="Z280" s="68">
        <f t="shared" si="5543"/>
        <v>356.63</v>
      </c>
      <c r="AA280" s="68">
        <f t="shared" si="5543"/>
        <v>321.048</v>
      </c>
      <c r="AB280" s="68">
        <f t="shared" si="5543"/>
        <v>291.04599999999999</v>
      </c>
      <c r="AC280" s="68">
        <f t="shared" si="5543"/>
        <v>159.822</v>
      </c>
      <c r="AD280" s="68">
        <f t="shared" si="5543"/>
        <v>167.40799999999999</v>
      </c>
      <c r="AE280" s="68">
        <f t="shared" si="5543"/>
        <v>162.059</v>
      </c>
      <c r="AF280" s="68">
        <f t="shared" si="5543"/>
        <v>149.13999999999999</v>
      </c>
      <c r="AG280" s="68">
        <f t="shared" si="5543"/>
        <v>142.31299999999999</v>
      </c>
      <c r="AH280" s="68">
        <f t="shared" si="5543"/>
        <v>167.02099999999999</v>
      </c>
      <c r="AI280" s="68">
        <f t="shared" si="5543"/>
        <v>191.95</v>
      </c>
      <c r="AJ280" s="68">
        <f t="shared" ref="AJ280" si="5544">IF(ISNUMBER(AJ21-AJ58-AJ206-AJ243),ROUND(AJ21-AJ58-AJ206-AJ243,3),"…")</f>
        <v>241.179</v>
      </c>
      <c r="AL280" t="s">
        <v>19</v>
      </c>
      <c r="AM280" s="35" t="str">
        <f>IF(ISNUMBER(B280/B$21),B280/B$21,"…")</f>
        <v>…</v>
      </c>
      <c r="AN280" s="35" t="str">
        <f t="shared" ref="AN280" si="5545">IF(ISNUMBER(C280/C$21),C280/C$21,"…")</f>
        <v>…</v>
      </c>
      <c r="AO280" s="35" t="str">
        <f t="shared" ref="AO280" si="5546">IF(ISNUMBER(D280/D$21),D280/D$21,"…")</f>
        <v>…</v>
      </c>
      <c r="AP280" s="35" t="str">
        <f t="shared" ref="AP280" si="5547">IF(ISNUMBER(E280/E$21),E280/E$21,"…")</f>
        <v>…</v>
      </c>
      <c r="AQ280" s="35" t="str">
        <f t="shared" ref="AQ280" si="5548">IF(ISNUMBER(F280/F$21),F280/F$21,"…")</f>
        <v>…</v>
      </c>
      <c r="AR280" s="35" t="str">
        <f t="shared" ref="AR280" si="5549">IF(ISNUMBER(G280/G$21),G280/G$21,"…")</f>
        <v>…</v>
      </c>
      <c r="AS280" s="35">
        <f t="shared" ref="AS280" si="5550">IF(ISNUMBER(H280/H$21),H280/H$21,"…")</f>
        <v>0.37376184032476317</v>
      </c>
      <c r="AT280" s="35">
        <f t="shared" ref="AT280" si="5551">IF(ISNUMBER(I280/I$21),I280/I$21,"…")</f>
        <v>0.40415356151711379</v>
      </c>
      <c r="AU280" s="35">
        <f t="shared" ref="AU280" si="5552">IF(ISNUMBER(J280/J$21),J280/J$21,"…")</f>
        <v>0.41927020506634499</v>
      </c>
      <c r="AV280" s="35">
        <f t="shared" ref="AV280" si="5553">IF(ISNUMBER(K280/K$21),K280/K$21,"…")</f>
        <v>0.43743648960739029</v>
      </c>
      <c r="AW280" s="35">
        <f t="shared" ref="AW280" si="5554">IF(ISNUMBER(L280/L$21),L280/L$21,"…")</f>
        <v>0.39292655991165104</v>
      </c>
      <c r="AX280" s="35">
        <f t="shared" ref="AX280" si="5555">IF(ISNUMBER(M280/M$21),M280/M$21,"…")</f>
        <v>0.33216840160509614</v>
      </c>
      <c r="AY280" s="35">
        <f t="shared" ref="AY280" si="5556">IF(ISNUMBER(N280/N$21),N280/N$21,"…")</f>
        <v>0.27741017675641294</v>
      </c>
      <c r="AZ280" s="35">
        <f t="shared" ref="AZ280" si="5557">IF(ISNUMBER(O280/O$21),O280/O$21,"…")</f>
        <v>0.2428119590258887</v>
      </c>
      <c r="BA280" s="35">
        <f t="shared" ref="BA280" si="5558">IF(ISNUMBER(P280/P$21),P280/P$21,"…")</f>
        <v>0.2505257657893018</v>
      </c>
      <c r="BB280" s="35">
        <f t="shared" ref="BB280" si="5559">IF(ISNUMBER(Q280/Q$21),Q280/Q$21,"…")</f>
        <v>0.23869418910045961</v>
      </c>
      <c r="BC280" s="35">
        <f t="shared" ref="BC280" si="5560">IF(ISNUMBER(R280/R$21),R280/R$21,"…")</f>
        <v>0.21735594529822433</v>
      </c>
      <c r="BD280" s="35">
        <f t="shared" ref="BD280" si="5561">IF(ISNUMBER(S280/S$21),S280/S$21,"…")</f>
        <v>0.23200605918415229</v>
      </c>
      <c r="BE280" s="35">
        <f t="shared" ref="BE280" si="5562">IF(ISNUMBER(T280/T$21),T280/T$21,"…")</f>
        <v>0.23265360238339114</v>
      </c>
      <c r="BF280" s="35">
        <f t="shared" ref="BF280" si="5563">IF(ISNUMBER(U280/U$21),U280/U$21,"…")</f>
        <v>0.22092228922361851</v>
      </c>
      <c r="BG280" s="35">
        <f t="shared" ref="BG280" si="5564">IF(ISNUMBER(V280/V$21),V280/V$21,"…")</f>
        <v>0.22685875319339463</v>
      </c>
      <c r="BH280" s="35">
        <f t="shared" ref="BH280" si="5565">IF(ISNUMBER(W280/W$21),W280/W$21,"…")</f>
        <v>0.24975468032959869</v>
      </c>
      <c r="BI280" s="35">
        <f t="shared" ref="BI280" si="5566">IF(ISNUMBER(X280/X$21),X280/X$21,"…")</f>
        <v>0.30553951790138661</v>
      </c>
      <c r="BJ280" s="35">
        <f t="shared" ref="BJ280" si="5567">IF(ISNUMBER(Y280/Y$21),Y280/Y$21,"…")</f>
        <v>0.33457927405630233</v>
      </c>
      <c r="BK280" s="35">
        <f t="shared" ref="BK280" si="5568">IF(ISNUMBER(Z280/Z$21),Z280/Z$21,"…")</f>
        <v>0.34765866807044221</v>
      </c>
      <c r="BL280" s="35">
        <f t="shared" ref="BL280" si="5569">IF(ISNUMBER(AA280/AA$21),AA280/AA$21,"…")</f>
        <v>0.29585178290858993</v>
      </c>
      <c r="BM280" s="35">
        <f t="shared" ref="BM280" si="5570">IF(ISNUMBER(AB280/AB$21),AB280/AB$21,"…")</f>
        <v>0.26123186812299115</v>
      </c>
      <c r="BN280" s="35">
        <f t="shared" ref="BN280" si="5571">IF(ISNUMBER(AC280/AC$21),AC280/AC$21,"…")</f>
        <v>0.13950272987941398</v>
      </c>
      <c r="BO280" s="35">
        <f t="shared" ref="BO280" si="5572">IF(ISNUMBER(AD280/AD$21),AD280/AD$21,"…")</f>
        <v>0.14137422011437759</v>
      </c>
      <c r="BP280" s="35">
        <f t="shared" ref="BP280:BU280" si="5573">IF(ISNUMBER(AE280/AE$21),AE280/AE$21,"…")</f>
        <v>0.13396162156889652</v>
      </c>
      <c r="BQ280" s="35">
        <f t="shared" si="5573"/>
        <v>0.12181018063255697</v>
      </c>
      <c r="BR280" s="35">
        <f t="shared" si="5573"/>
        <v>0.105658407799744</v>
      </c>
      <c r="BS280" s="35">
        <f t="shared" si="5573"/>
        <v>0.11684660180047067</v>
      </c>
      <c r="BT280" s="35">
        <f t="shared" si="5573"/>
        <v>0.12761742032637349</v>
      </c>
      <c r="BU280" s="35">
        <f t="shared" si="5573"/>
        <v>0.15309317025671365</v>
      </c>
    </row>
    <row r="281" spans="1:73">
      <c r="A281" t="s">
        <v>20</v>
      </c>
      <c r="B281" s="1" t="str">
        <f t="shared" ref="B281:AI281" si="5574">IF(ISNUMBER(B22-B59-B207-B244),ROUND(B22-B59-B207-B244,3),"…")</f>
        <v>…</v>
      </c>
      <c r="C281" s="1" t="str">
        <f t="shared" si="5574"/>
        <v>…</v>
      </c>
      <c r="D281" s="1" t="str">
        <f t="shared" si="5574"/>
        <v>…</v>
      </c>
      <c r="E281" s="1" t="str">
        <f t="shared" si="5574"/>
        <v>…</v>
      </c>
      <c r="F281" s="1" t="str">
        <f t="shared" si="5574"/>
        <v>…</v>
      </c>
      <c r="G281" s="1" t="str">
        <f t="shared" si="5574"/>
        <v>…</v>
      </c>
      <c r="H281" s="1">
        <f t="shared" si="5574"/>
        <v>463.55500000000001</v>
      </c>
      <c r="I281" s="1">
        <f t="shared" si="5574"/>
        <v>482.637</v>
      </c>
      <c r="J281" s="1">
        <f t="shared" si="5574"/>
        <v>483.86399999999998</v>
      </c>
      <c r="K281" s="1">
        <f t="shared" si="5574"/>
        <v>496.36099999999999</v>
      </c>
      <c r="L281" s="1">
        <f t="shared" si="5574"/>
        <v>587.60299999999995</v>
      </c>
      <c r="M281" s="1">
        <f t="shared" si="5574"/>
        <v>513.95100000000002</v>
      </c>
      <c r="N281" s="1">
        <f t="shared" si="5574"/>
        <v>560.95100000000002</v>
      </c>
      <c r="O281" s="1">
        <f t="shared" si="5574"/>
        <v>605.79600000000005</v>
      </c>
      <c r="P281" s="1">
        <f t="shared" si="5574"/>
        <v>621.46799999999996</v>
      </c>
      <c r="Q281" s="68">
        <f t="shared" si="5574"/>
        <v>664.63699999999994</v>
      </c>
      <c r="R281" s="68">
        <f t="shared" si="5574"/>
        <v>721.91</v>
      </c>
      <c r="S281" s="68">
        <f t="shared" si="5574"/>
        <v>727.87599999999998</v>
      </c>
      <c r="T281" s="68">
        <f t="shared" si="5574"/>
        <v>664.44299999999998</v>
      </c>
      <c r="U281" s="68">
        <f t="shared" si="5574"/>
        <v>661.94</v>
      </c>
      <c r="V281" s="68">
        <f t="shared" si="5574"/>
        <v>604.41700000000003</v>
      </c>
      <c r="W281" s="68">
        <f t="shared" si="5574"/>
        <v>596.94600000000003</v>
      </c>
      <c r="X281" s="68">
        <f t="shared" si="5574"/>
        <v>564.625</v>
      </c>
      <c r="Y281" s="68">
        <f t="shared" si="5574"/>
        <v>561.38</v>
      </c>
      <c r="Z281" s="68">
        <f t="shared" si="5574"/>
        <v>580.61800000000005</v>
      </c>
      <c r="AA281" s="68">
        <f t="shared" si="5574"/>
        <v>605.39499999999998</v>
      </c>
      <c r="AB281" s="68">
        <f t="shared" si="5574"/>
        <v>600.93899999999996</v>
      </c>
      <c r="AC281" s="68">
        <f t="shared" si="5574"/>
        <v>618.63400000000001</v>
      </c>
      <c r="AD281" s="68">
        <f t="shared" si="5574"/>
        <v>608.803</v>
      </c>
      <c r="AE281" s="68">
        <f t="shared" si="5574"/>
        <v>585.71900000000005</v>
      </c>
      <c r="AF281" s="68">
        <f t="shared" si="5574"/>
        <v>411.38299999999998</v>
      </c>
      <c r="AG281" s="68">
        <f t="shared" si="5574"/>
        <v>458.47699999999998</v>
      </c>
      <c r="AH281" s="68">
        <f t="shared" si="5574"/>
        <v>576.22299999999996</v>
      </c>
      <c r="AI281" s="68">
        <f t="shared" si="5574"/>
        <v>629.21100000000001</v>
      </c>
      <c r="AJ281" s="68">
        <f t="shared" ref="AJ281" si="5575">IF(ISNUMBER(AJ22-AJ59-AJ207-AJ244),ROUND(AJ22-AJ59-AJ207-AJ244,3),"…")</f>
        <v>633.32399999999996</v>
      </c>
      <c r="AL281" t="s">
        <v>20</v>
      </c>
      <c r="AM281" s="35" t="str">
        <f>IF(ISNUMBER(B281/B$22),B281/B$22,"…")</f>
        <v>…</v>
      </c>
      <c r="AN281" s="35" t="str">
        <f t="shared" ref="AN281" si="5576">IF(ISNUMBER(C281/C$22),C281/C$22,"…")</f>
        <v>…</v>
      </c>
      <c r="AO281" s="35" t="str">
        <f t="shared" ref="AO281" si="5577">IF(ISNUMBER(D281/D$22),D281/D$22,"…")</f>
        <v>…</v>
      </c>
      <c r="AP281" s="35" t="str">
        <f t="shared" ref="AP281" si="5578">IF(ISNUMBER(E281/E$22),E281/E$22,"…")</f>
        <v>…</v>
      </c>
      <c r="AQ281" s="35" t="str">
        <f t="shared" ref="AQ281" si="5579">IF(ISNUMBER(F281/F$22),F281/F$22,"…")</f>
        <v>…</v>
      </c>
      <c r="AR281" s="35" t="str">
        <f t="shared" ref="AR281" si="5580">IF(ISNUMBER(G281/G$22),G281/G$22,"…")</f>
        <v>…</v>
      </c>
      <c r="AS281" s="35">
        <f t="shared" ref="AS281" si="5581">IF(ISNUMBER(H281/H$22),H281/H$22,"…")</f>
        <v>0.35385877862595422</v>
      </c>
      <c r="AT281" s="35">
        <f t="shared" ref="AT281" si="5582">IF(ISNUMBER(I281/I$22),I281/I$22,"…")</f>
        <v>0.35564609368264449</v>
      </c>
      <c r="AU281" s="35">
        <f t="shared" ref="AU281" si="5583">IF(ISNUMBER(J281/J$22),J281/J$22,"…")</f>
        <v>0.35299756552899952</v>
      </c>
      <c r="AV281" s="35">
        <f t="shared" ref="AV281" si="5584">IF(ISNUMBER(K281/K$22),K281/K$22,"…")</f>
        <v>0.34852039222157077</v>
      </c>
      <c r="AW281" s="35">
        <f t="shared" ref="AW281" si="5585">IF(ISNUMBER(L281/L$22),L281/L$22,"…")</f>
        <v>0.42680133066039105</v>
      </c>
      <c r="AX281" s="35">
        <f t="shared" ref="AX281" si="5586">IF(ISNUMBER(M281/M$22),M281/M$22,"…")</f>
        <v>0.42302234659862548</v>
      </c>
      <c r="AY281" s="35">
        <f t="shared" ref="AY281" si="5587">IF(ISNUMBER(N281/N$22),N281/N$22,"…")</f>
        <v>0.43079029661849999</v>
      </c>
      <c r="AZ281" s="35">
        <f t="shared" ref="AZ281" si="5588">IF(ISNUMBER(O281/O$22),O281/O$22,"…")</f>
        <v>0.46687536703674759</v>
      </c>
      <c r="BA281" s="35">
        <f t="shared" ref="BA281" si="5589">IF(ISNUMBER(P281/P$22),P281/P$22,"…")</f>
        <v>0.4652720016111293</v>
      </c>
      <c r="BB281" s="35">
        <f t="shared" ref="BB281" si="5590">IF(ISNUMBER(Q281/Q$22),Q281/Q$22,"…")</f>
        <v>0.48326938332413527</v>
      </c>
      <c r="BC281" s="35">
        <f t="shared" ref="BC281" si="5591">IF(ISNUMBER(R281/R$22),R281/R$22,"…")</f>
        <v>0.50437611306699603</v>
      </c>
      <c r="BD281" s="35">
        <f t="shared" ref="BD281" si="5592">IF(ISNUMBER(S281/S$22),S281/S$22,"…")</f>
        <v>0.53257180151881989</v>
      </c>
      <c r="BE281" s="35">
        <f t="shared" ref="BE281" si="5593">IF(ISNUMBER(T281/T$22),T281/T$22,"…")</f>
        <v>0.5117705777149274</v>
      </c>
      <c r="BF281" s="35">
        <f t="shared" ref="BF281" si="5594">IF(ISNUMBER(U281/U$22),U281/U$22,"…")</f>
        <v>0.51420883121079974</v>
      </c>
      <c r="BG281" s="35">
        <f t="shared" ref="BG281" si="5595">IF(ISNUMBER(V281/V$22),V281/V$22,"…")</f>
        <v>0.44140743959482798</v>
      </c>
      <c r="BH281" s="35">
        <f t="shared" ref="BH281" si="5596">IF(ISNUMBER(W281/W$22),W281/W$22,"…")</f>
        <v>0.43552355104184903</v>
      </c>
      <c r="BI281" s="35">
        <f t="shared" ref="BI281" si="5597">IF(ISNUMBER(X281/X$22),X281/X$22,"…")</f>
        <v>0.40457364368857951</v>
      </c>
      <c r="BJ281" s="35">
        <f t="shared" ref="BJ281" si="5598">IF(ISNUMBER(Y281/Y$22),Y281/Y$22,"…")</f>
        <v>0.39672601043651312</v>
      </c>
      <c r="BK281" s="35">
        <f t="shared" ref="BK281" si="5599">IF(ISNUMBER(Z281/Z$22),Z281/Z$22,"…")</f>
        <v>0.37421731645647943</v>
      </c>
      <c r="BL281" s="35">
        <f t="shared" ref="BL281" si="5600">IF(ISNUMBER(AA281/AA$22),AA281/AA$22,"…")</f>
        <v>0.33431371520366854</v>
      </c>
      <c r="BM281" s="35">
        <f t="shared" ref="BM281" si="5601">IF(ISNUMBER(AB281/AB$22),AB281/AB$22,"…")</f>
        <v>0.31943193814404491</v>
      </c>
      <c r="BN281" s="35">
        <f t="shared" ref="BN281" si="5602">IF(ISNUMBER(AC281/AC$22),AC281/AC$22,"…")</f>
        <v>0.32840173863928335</v>
      </c>
      <c r="BO281" s="35">
        <f t="shared" ref="BO281" si="5603">IF(ISNUMBER(AD281/AD$22),AD281/AD$22,"…")</f>
        <v>0.31965143044360345</v>
      </c>
      <c r="BP281" s="35">
        <f t="shared" ref="BP281:BU281" si="5604">IF(ISNUMBER(AE281/AE$22),AE281/AE$22,"…")</f>
        <v>0.30701311145100268</v>
      </c>
      <c r="BQ281" s="35">
        <f t="shared" si="5604"/>
        <v>0.22897161669880972</v>
      </c>
      <c r="BR281" s="35">
        <f t="shared" si="5604"/>
        <v>0.22749023752462327</v>
      </c>
      <c r="BS281" s="35">
        <f t="shared" si="5604"/>
        <v>0.28741953746355647</v>
      </c>
      <c r="BT281" s="35">
        <f t="shared" si="5604"/>
        <v>0.31900570519460175</v>
      </c>
      <c r="BU281" s="35">
        <f t="shared" si="5604"/>
        <v>0.3240508453502538</v>
      </c>
    </row>
    <row r="282" spans="1:73">
      <c r="A282" s="34" t="s">
        <v>21</v>
      </c>
      <c r="B282" s="1" t="str">
        <f t="shared" ref="B282:AI282" si="5605">IF(ISNUMBER(B23-B60-B208-B245),ROUND(B23-B60-B208-B245,3),"…")</f>
        <v>…</v>
      </c>
      <c r="C282" s="1" t="str">
        <f t="shared" si="5605"/>
        <v>…</v>
      </c>
      <c r="D282" s="1" t="str">
        <f t="shared" si="5605"/>
        <v>…</v>
      </c>
      <c r="E282" s="1" t="str">
        <f t="shared" si="5605"/>
        <v>…</v>
      </c>
      <c r="F282" s="1" t="str">
        <f t="shared" si="5605"/>
        <v>…</v>
      </c>
      <c r="G282" s="1" t="str">
        <f t="shared" si="5605"/>
        <v>…</v>
      </c>
      <c r="H282" s="1" t="str">
        <f t="shared" si="5605"/>
        <v>…</v>
      </c>
      <c r="I282" s="1" t="str">
        <f t="shared" si="5605"/>
        <v>…</v>
      </c>
      <c r="J282" s="1" t="str">
        <f t="shared" si="5605"/>
        <v>…</v>
      </c>
      <c r="K282" s="1" t="str">
        <f t="shared" si="5605"/>
        <v>…</v>
      </c>
      <c r="L282" s="1">
        <f t="shared" si="5605"/>
        <v>162.666</v>
      </c>
      <c r="M282" s="1">
        <f t="shared" si="5605"/>
        <v>161.982</v>
      </c>
      <c r="N282" s="1">
        <f t="shared" si="5605"/>
        <v>159.827</v>
      </c>
      <c r="O282" s="1">
        <f t="shared" si="5605"/>
        <v>174.446</v>
      </c>
      <c r="P282" s="1">
        <f t="shared" si="5605"/>
        <v>171.75700000000001</v>
      </c>
      <c r="Q282" s="68">
        <f t="shared" si="5605"/>
        <v>167.86600000000001</v>
      </c>
      <c r="R282" s="68">
        <f t="shared" si="5605"/>
        <v>154.96700000000001</v>
      </c>
      <c r="S282" s="68">
        <f t="shared" si="5605"/>
        <v>129.733</v>
      </c>
      <c r="T282" s="68">
        <f t="shared" si="5605"/>
        <v>130.46199999999999</v>
      </c>
      <c r="U282" s="68">
        <f t="shared" si="5605"/>
        <v>155.142</v>
      </c>
      <c r="V282" s="68">
        <f t="shared" si="5605"/>
        <v>146.63399999999999</v>
      </c>
      <c r="W282" s="68">
        <f t="shared" si="5605"/>
        <v>143.03800000000001</v>
      </c>
      <c r="X282" s="68">
        <f t="shared" si="5605"/>
        <v>138.65299999999999</v>
      </c>
      <c r="Y282" s="68">
        <f t="shared" si="5605"/>
        <v>136.68799999999999</v>
      </c>
      <c r="Z282" s="68">
        <f t="shared" si="5605"/>
        <v>134.28800000000001</v>
      </c>
      <c r="AA282" s="68">
        <f t="shared" si="5605"/>
        <v>130.20099999999999</v>
      </c>
      <c r="AB282" s="68">
        <f t="shared" si="5605"/>
        <v>131.91499999999999</v>
      </c>
      <c r="AC282" s="68">
        <f t="shared" si="5605"/>
        <v>129.096</v>
      </c>
      <c r="AD282" s="68">
        <f t="shared" si="5605"/>
        <v>137.673</v>
      </c>
      <c r="AE282" s="68">
        <f t="shared" si="5605"/>
        <v>132.73099999999999</v>
      </c>
      <c r="AF282" s="68">
        <f t="shared" si="5605"/>
        <v>136.155</v>
      </c>
      <c r="AG282" s="68">
        <f t="shared" si="5605"/>
        <v>154.32900000000001</v>
      </c>
      <c r="AH282" s="68">
        <f t="shared" si="5605"/>
        <v>154.898</v>
      </c>
      <c r="AI282" s="68">
        <f t="shared" si="5605"/>
        <v>144.93199999999999</v>
      </c>
      <c r="AJ282" s="68">
        <f t="shared" ref="AJ282" si="5606">IF(ISNUMBER(AJ23-AJ60-AJ208-AJ245),ROUND(AJ23-AJ60-AJ208-AJ245,3),"…")</f>
        <v>149.22399999999999</v>
      </c>
      <c r="AL282" s="34" t="s">
        <v>21</v>
      </c>
      <c r="AM282" s="35" t="str">
        <f>IF(ISNUMBER(B282/B$23),B282/B$23,"…")</f>
        <v>…</v>
      </c>
      <c r="AN282" s="35" t="str">
        <f t="shared" ref="AN282" si="5607">IF(ISNUMBER(C282/C$23),C282/C$23,"…")</f>
        <v>…</v>
      </c>
      <c r="AO282" s="35" t="str">
        <f t="shared" ref="AO282" si="5608">IF(ISNUMBER(D282/D$23),D282/D$23,"…")</f>
        <v>…</v>
      </c>
      <c r="AP282" s="35" t="str">
        <f t="shared" ref="AP282" si="5609">IF(ISNUMBER(E282/E$23),E282/E$23,"…")</f>
        <v>…</v>
      </c>
      <c r="AQ282" s="35" t="str">
        <f t="shared" ref="AQ282" si="5610">IF(ISNUMBER(F282/F$23),F282/F$23,"…")</f>
        <v>…</v>
      </c>
      <c r="AR282" s="35" t="str">
        <f t="shared" ref="AR282" si="5611">IF(ISNUMBER(G282/G$23),G282/G$23,"…")</f>
        <v>…</v>
      </c>
      <c r="AS282" s="35" t="str">
        <f t="shared" ref="AS282" si="5612">IF(ISNUMBER(H282/H$23),H282/H$23,"…")</f>
        <v>…</v>
      </c>
      <c r="AT282" s="35" t="str">
        <f t="shared" ref="AT282" si="5613">IF(ISNUMBER(I282/I$23),I282/I$23,"…")</f>
        <v>…</v>
      </c>
      <c r="AU282" s="35" t="str">
        <f t="shared" ref="AU282" si="5614">IF(ISNUMBER(J282/J$23),J282/J$23,"…")</f>
        <v>…</v>
      </c>
      <c r="AV282" s="35" t="str">
        <f t="shared" ref="AV282" si="5615">IF(ISNUMBER(K282/K$23),K282/K$23,"…")</f>
        <v>…</v>
      </c>
      <c r="AW282" s="35">
        <f t="shared" ref="AW282" si="5616">IF(ISNUMBER(L282/L$23),L282/L$23,"…")</f>
        <v>0.81260272056509419</v>
      </c>
      <c r="AX282" s="35">
        <f t="shared" ref="AX282" si="5617">IF(ISNUMBER(M282/M$23),M282/M$23,"…")</f>
        <v>0.78693924348273891</v>
      </c>
      <c r="AY282" s="35">
        <f t="shared" ref="AY282" si="5618">IF(ISNUMBER(N282/N$23),N282/N$23,"…")</f>
        <v>0.77801197488195484</v>
      </c>
      <c r="AZ282" s="35">
        <f t="shared" ref="AZ282" si="5619">IF(ISNUMBER(O282/O$23),O282/O$23,"…")</f>
        <v>0.78657937216495777</v>
      </c>
      <c r="BA282" s="35">
        <f t="shared" ref="BA282" si="5620">IF(ISNUMBER(P282/P$23),P282/P$23,"…")</f>
        <v>0.75904631430086622</v>
      </c>
      <c r="BB282" s="35">
        <f t="shared" ref="BB282" si="5621">IF(ISNUMBER(Q282/Q$23),Q282/Q$23,"…")</f>
        <v>0.73085312493197208</v>
      </c>
      <c r="BC282" s="35">
        <f t="shared" ref="BC282" si="5622">IF(ISNUMBER(R282/R$23),R282/R$23,"…")</f>
        <v>0.68550966332096208</v>
      </c>
      <c r="BD282" s="35">
        <f t="shared" ref="BD282" si="5623">IF(ISNUMBER(S282/S$23),S282/S$23,"…")</f>
        <v>0.61207803543204919</v>
      </c>
      <c r="BE282" s="35">
        <f t="shared" ref="BE282" si="5624">IF(ISNUMBER(T282/T$23),T282/T$23,"…")</f>
        <v>0.64635384927889494</v>
      </c>
      <c r="BF282" s="35">
        <f t="shared" ref="BF282" si="5625">IF(ISNUMBER(U282/U$23),U282/U$23,"…")</f>
        <v>0.78656060352563606</v>
      </c>
      <c r="BG282" s="35">
        <f t="shared" ref="BG282" si="5626">IF(ISNUMBER(V282/V$23),V282/V$23,"…")</f>
        <v>0.79313496935833705</v>
      </c>
      <c r="BH282" s="35">
        <f t="shared" ref="BH282" si="5627">IF(ISNUMBER(W282/W$23),W282/W$23,"…")</f>
        <v>0.78413937526724931</v>
      </c>
      <c r="BI282" s="35">
        <f t="shared" ref="BI282" si="5628">IF(ISNUMBER(X282/X$23),X282/X$23,"…")</f>
        <v>0.76482172013591621</v>
      </c>
      <c r="BJ282" s="35">
        <f t="shared" ref="BJ282" si="5629">IF(ISNUMBER(Y282/Y$23),Y282/Y$23,"…")</f>
        <v>0.72696715862252348</v>
      </c>
      <c r="BK282" s="35">
        <f t="shared" ref="BK282" si="5630">IF(ISNUMBER(Z282/Z$23),Z282/Z$23,"…")</f>
        <v>0.70393726378252008</v>
      </c>
      <c r="BL282" s="35">
        <f t="shared" ref="BL282" si="5631">IF(ISNUMBER(AA282/AA$23),AA282/AA$23,"…")</f>
        <v>0.66725602037626386</v>
      </c>
      <c r="BM282" s="35">
        <f t="shared" ref="BM282" si="5632">IF(ISNUMBER(AB282/AB$23),AB282/AB$23,"…")</f>
        <v>0.68545788992351175</v>
      </c>
      <c r="BN282" s="35">
        <f t="shared" ref="BN282" si="5633">IF(ISNUMBER(AC282/AC$23),AC282/AC$23,"…")</f>
        <v>0.68738651913932924</v>
      </c>
      <c r="BO282" s="35">
        <f t="shared" ref="BO282" si="5634">IF(ISNUMBER(AD282/AD$23),AD282/AD$23,"…")</f>
        <v>0.71675942460575703</v>
      </c>
      <c r="BP282" s="35">
        <f t="shared" ref="BP282:BU282" si="5635">IF(ISNUMBER(AE282/AE$23),AE282/AE$23,"…")</f>
        <v>0.71572391480183339</v>
      </c>
      <c r="BQ282" s="35">
        <f t="shared" si="5635"/>
        <v>0.72922468828998677</v>
      </c>
      <c r="BR282" s="35">
        <f t="shared" si="5635"/>
        <v>0.7815828256278583</v>
      </c>
      <c r="BS282" s="35">
        <f t="shared" si="5635"/>
        <v>0.7731215748125817</v>
      </c>
      <c r="BT282" s="35">
        <f t="shared" si="5635"/>
        <v>0.75013456999710149</v>
      </c>
      <c r="BU282" s="35">
        <f t="shared" si="5635"/>
        <v>0.74573594598781623</v>
      </c>
    </row>
    <row r="283" spans="1:73">
      <c r="A283" s="34" t="s">
        <v>22</v>
      </c>
      <c r="B283" s="1" t="str">
        <f t="shared" ref="B283:AI283" si="5636">IF(ISNUMBER(B24-B61-B209-B246),ROUND(B24-B61-B209-B246,3),"…")</f>
        <v>…</v>
      </c>
      <c r="C283" s="1" t="str">
        <f t="shared" si="5636"/>
        <v>…</v>
      </c>
      <c r="D283" s="1" t="str">
        <f t="shared" si="5636"/>
        <v>…</v>
      </c>
      <c r="E283" s="1" t="str">
        <f t="shared" si="5636"/>
        <v>…</v>
      </c>
      <c r="F283" s="1" t="str">
        <f t="shared" si="5636"/>
        <v>…</v>
      </c>
      <c r="G283" s="1" t="str">
        <f t="shared" si="5636"/>
        <v>…</v>
      </c>
      <c r="H283" s="1" t="str">
        <f t="shared" si="5636"/>
        <v>…</v>
      </c>
      <c r="I283" s="1" t="str">
        <f t="shared" si="5636"/>
        <v>…</v>
      </c>
      <c r="J283" s="1" t="str">
        <f t="shared" si="5636"/>
        <v>…</v>
      </c>
      <c r="K283" s="1">
        <f t="shared" si="5636"/>
        <v>327.69499999999999</v>
      </c>
      <c r="L283" s="1">
        <f t="shared" si="5636"/>
        <v>345.41699999999997</v>
      </c>
      <c r="M283" s="1">
        <f t="shared" si="5636"/>
        <v>337.41699999999997</v>
      </c>
      <c r="N283" s="1">
        <f t="shared" si="5636"/>
        <v>326.71800000000002</v>
      </c>
      <c r="O283" s="1">
        <f t="shared" si="5636"/>
        <v>345.25200000000001</v>
      </c>
      <c r="P283" s="1">
        <f t="shared" si="5636"/>
        <v>376.32299999999998</v>
      </c>
      <c r="Q283" s="68">
        <f t="shared" si="5636"/>
        <v>404.43099999999998</v>
      </c>
      <c r="R283" s="68">
        <f t="shared" si="5636"/>
        <v>427.26900000000001</v>
      </c>
      <c r="S283" s="68">
        <f t="shared" si="5636"/>
        <v>455.44600000000003</v>
      </c>
      <c r="T283" s="68">
        <f t="shared" si="5636"/>
        <v>479.79700000000003</v>
      </c>
      <c r="U283" s="68">
        <f t="shared" si="5636"/>
        <v>560.91999999999996</v>
      </c>
      <c r="V283" s="68">
        <f t="shared" si="5636"/>
        <v>500.90499999999997</v>
      </c>
      <c r="W283" s="68">
        <f t="shared" si="5636"/>
        <v>587.41200000000003</v>
      </c>
      <c r="X283" s="68">
        <f t="shared" si="5636"/>
        <v>593.346</v>
      </c>
      <c r="Y283" s="68">
        <f t="shared" si="5636"/>
        <v>555.82399999999996</v>
      </c>
      <c r="Z283" s="68">
        <f t="shared" si="5636"/>
        <v>586.05999999999995</v>
      </c>
      <c r="AA283" s="68">
        <f t="shared" si="5636"/>
        <v>705.52499999999998</v>
      </c>
      <c r="AB283" s="68">
        <f t="shared" si="5636"/>
        <v>707.89200000000005</v>
      </c>
      <c r="AC283" s="68">
        <f t="shared" si="5636"/>
        <v>691.13</v>
      </c>
      <c r="AD283" s="68">
        <f t="shared" si="5636"/>
        <v>738.31200000000001</v>
      </c>
      <c r="AE283" s="68">
        <f t="shared" si="5636"/>
        <v>787.45</v>
      </c>
      <c r="AF283" s="68">
        <f t="shared" si="5636"/>
        <v>787.947</v>
      </c>
      <c r="AG283" s="68">
        <f t="shared" si="5636"/>
        <v>801.09400000000005</v>
      </c>
      <c r="AH283" s="68">
        <f t="shared" si="5636"/>
        <v>781.74599999999998</v>
      </c>
      <c r="AI283" s="68">
        <f t="shared" si="5636"/>
        <v>872.23400000000004</v>
      </c>
      <c r="AJ283" s="68">
        <f t="shared" ref="AJ283" si="5637">IF(ISNUMBER(AJ24-AJ61-AJ209-AJ246),ROUND(AJ24-AJ61-AJ209-AJ246,3),"…")</f>
        <v>1059.7909999999999</v>
      </c>
      <c r="AL283" s="34" t="s">
        <v>22</v>
      </c>
      <c r="AM283" s="35" t="str">
        <f>IF(ISNUMBER(B283/B$24),B283/B$24,"…")</f>
        <v>…</v>
      </c>
      <c r="AN283" s="35" t="str">
        <f t="shared" ref="AN283" si="5638">IF(ISNUMBER(C283/C$24),C283/C$24,"…")</f>
        <v>…</v>
      </c>
      <c r="AO283" s="35" t="str">
        <f t="shared" ref="AO283" si="5639">IF(ISNUMBER(D283/D$24),D283/D$24,"…")</f>
        <v>…</v>
      </c>
      <c r="AP283" s="35" t="str">
        <f t="shared" ref="AP283" si="5640">IF(ISNUMBER(E283/E$24),E283/E$24,"…")</f>
        <v>…</v>
      </c>
      <c r="AQ283" s="35" t="str">
        <f t="shared" ref="AQ283" si="5641">IF(ISNUMBER(F283/F$24),F283/F$24,"…")</f>
        <v>…</v>
      </c>
      <c r="AR283" s="35" t="str">
        <f t="shared" ref="AR283" si="5642">IF(ISNUMBER(G283/G$24),G283/G$24,"…")</f>
        <v>…</v>
      </c>
      <c r="AS283" s="35" t="str">
        <f t="shared" ref="AS283" si="5643">IF(ISNUMBER(H283/H$24),H283/H$24,"…")</f>
        <v>…</v>
      </c>
      <c r="AT283" s="35" t="str">
        <f t="shared" ref="AT283" si="5644">IF(ISNUMBER(I283/I$24),I283/I$24,"…")</f>
        <v>…</v>
      </c>
      <c r="AU283" s="35" t="str">
        <f t="shared" ref="AU283" si="5645">IF(ISNUMBER(J283/J$24),J283/J$24,"…")</f>
        <v>…</v>
      </c>
      <c r="AV283" s="35">
        <f t="shared" ref="AV283" si="5646">IF(ISNUMBER(K283/K$24),K283/K$24,"…")</f>
        <v>0.78196513198398343</v>
      </c>
      <c r="AW283" s="35">
        <f t="shared" ref="AW283" si="5647">IF(ISNUMBER(L283/L$24),L283/L$24,"…")</f>
        <v>0.81935081385474429</v>
      </c>
      <c r="AX283" s="35">
        <f t="shared" ref="AX283" si="5648">IF(ISNUMBER(M283/M$24),M283/M$24,"…")</f>
        <v>0.81339404955330663</v>
      </c>
      <c r="AY283" s="35">
        <f t="shared" ref="AY283" si="5649">IF(ISNUMBER(N283/N$24),N283/N$24,"…")</f>
        <v>0.81544340256025638</v>
      </c>
      <c r="AZ283" s="35">
        <f t="shared" ref="AZ283" si="5650">IF(ISNUMBER(O283/O$24),O283/O$24,"…")</f>
        <v>0.8177838836515231</v>
      </c>
      <c r="BA283" s="35">
        <f t="shared" ref="BA283" si="5651">IF(ISNUMBER(P283/P$24),P283/P$24,"…")</f>
        <v>0.81347787553230577</v>
      </c>
      <c r="BB283" s="35">
        <f t="shared" ref="BB283" si="5652">IF(ISNUMBER(Q283/Q$24),Q283/Q$24,"…")</f>
        <v>0.76825218927492733</v>
      </c>
      <c r="BC283" s="35">
        <f t="shared" ref="BC283" si="5653">IF(ISNUMBER(R283/R$24),R283/R$24,"…")</f>
        <v>0.74502914595295844</v>
      </c>
      <c r="BD283" s="35">
        <f t="shared" ref="BD283" si="5654">IF(ISNUMBER(S283/S$24),S283/S$24,"…")</f>
        <v>0.73564157812616093</v>
      </c>
      <c r="BE283" s="35">
        <f t="shared" ref="BE283" si="5655">IF(ISNUMBER(T283/T$24),T283/T$24,"…")</f>
        <v>0.71946527111324377</v>
      </c>
      <c r="BF283" s="35">
        <f t="shared" ref="BF283" si="5656">IF(ISNUMBER(U283/U$24),U283/U$24,"…")</f>
        <v>0.69250665135774114</v>
      </c>
      <c r="BG283" s="35">
        <f t="shared" ref="BG283" si="5657">IF(ISNUMBER(V283/V$24),V283/V$24,"…")</f>
        <v>0.49821216325759271</v>
      </c>
      <c r="BH283" s="35">
        <f t="shared" ref="BH283" si="5658">IF(ISNUMBER(W283/W$24),W283/W$24,"…")</f>
        <v>0.48138581211094106</v>
      </c>
      <c r="BI283" s="35">
        <f t="shared" ref="BI283" si="5659">IF(ISNUMBER(X283/X$24),X283/X$24,"…")</f>
        <v>0.43829320450742926</v>
      </c>
      <c r="BJ283" s="35">
        <f t="shared" ref="BJ283" si="5660">IF(ISNUMBER(Y283/Y$24),Y283/Y$24,"…")</f>
        <v>0.38391176627013152</v>
      </c>
      <c r="BK283" s="35">
        <f t="shared" ref="BK283" si="5661">IF(ISNUMBER(Z283/Z$24),Z283/Z$24,"…")</f>
        <v>0.38561982698891356</v>
      </c>
      <c r="BL283" s="35">
        <f t="shared" ref="BL283" si="5662">IF(ISNUMBER(AA283/AA$24),AA283/AA$24,"…")</f>
        <v>0.43493364337568058</v>
      </c>
      <c r="BM283" s="35">
        <f t="shared" ref="BM283" si="5663">IF(ISNUMBER(AB283/AB$24),AB283/AB$24,"…")</f>
        <v>0.42038289184415906</v>
      </c>
      <c r="BN283" s="35">
        <f t="shared" ref="BN283" si="5664">IF(ISNUMBER(AC283/AC$24),AC283/AC$24,"…")</f>
        <v>0.395119731346253</v>
      </c>
      <c r="BO283" s="35">
        <f t="shared" ref="BO283" si="5665">IF(ISNUMBER(AD283/AD$24),AD283/AD$24,"…")</f>
        <v>0.40881357396260326</v>
      </c>
      <c r="BP283" s="35">
        <f t="shared" ref="BP283:BU283" si="5666">IF(ISNUMBER(AE283/AE$24),AE283/AE$24,"…")</f>
        <v>0.42372242938856336</v>
      </c>
      <c r="BQ283" s="35">
        <f t="shared" si="5666"/>
        <v>0.41178010717454905</v>
      </c>
      <c r="BR283" s="35">
        <f t="shared" si="5666"/>
        <v>0.35982683624904105</v>
      </c>
      <c r="BS283" s="35">
        <f t="shared" si="5666"/>
        <v>0.32535253120778301</v>
      </c>
      <c r="BT283" s="35">
        <f t="shared" si="5666"/>
        <v>0.34656206902443126</v>
      </c>
      <c r="BU283" s="35">
        <f t="shared" si="5666"/>
        <v>0.3895034578924369</v>
      </c>
    </row>
    <row r="284" spans="1:73">
      <c r="A284" s="34" t="s">
        <v>23</v>
      </c>
      <c r="B284" s="1">
        <f t="shared" ref="B284:AI284" si="5667">IF(ISNUMBER(B25-B62-B210-B247),ROUND(B25-B62-B210-B247,3),"…")</f>
        <v>2251.4850000000001</v>
      </c>
      <c r="C284" s="1">
        <f t="shared" si="5667"/>
        <v>2472.944</v>
      </c>
      <c r="D284" s="1">
        <f t="shared" si="5667"/>
        <v>2690.3939999999998</v>
      </c>
      <c r="E284" s="1">
        <f t="shared" si="5667"/>
        <v>2923.2750000000001</v>
      </c>
      <c r="F284" s="1">
        <f t="shared" si="5667"/>
        <v>3136.625</v>
      </c>
      <c r="G284" s="1">
        <f t="shared" si="5667"/>
        <v>3309.99</v>
      </c>
      <c r="H284" s="1">
        <f t="shared" si="5667"/>
        <v>3324.7950000000001</v>
      </c>
      <c r="I284" s="1">
        <f t="shared" si="5667"/>
        <v>3294.2620000000002</v>
      </c>
      <c r="J284" s="1">
        <f t="shared" si="5667"/>
        <v>3273.3760000000002</v>
      </c>
      <c r="K284" s="1">
        <f t="shared" si="5667"/>
        <v>3285.116</v>
      </c>
      <c r="L284" s="1">
        <f t="shared" si="5667"/>
        <v>3348.337</v>
      </c>
      <c r="M284" s="1">
        <f t="shared" si="5667"/>
        <v>3141.9389999999999</v>
      </c>
      <c r="N284" s="1">
        <f t="shared" si="5667"/>
        <v>3141.556</v>
      </c>
      <c r="O284" s="1">
        <f t="shared" si="5667"/>
        <v>3229.1990000000001</v>
      </c>
      <c r="P284" s="1">
        <f t="shared" si="5667"/>
        <v>3611.1370000000002</v>
      </c>
      <c r="Q284" s="68">
        <f t="shared" si="5667"/>
        <v>4484.5519999999997</v>
      </c>
      <c r="R284" s="68">
        <f t="shared" si="5667"/>
        <v>4705.7259999999997</v>
      </c>
      <c r="S284" s="68">
        <f t="shared" si="5667"/>
        <v>4816.6639999999998</v>
      </c>
      <c r="T284" s="68">
        <f t="shared" si="5667"/>
        <v>4861.826</v>
      </c>
      <c r="U284" s="68">
        <f t="shared" si="5667"/>
        <v>5522.2479999999996</v>
      </c>
      <c r="V284" s="68">
        <f t="shared" si="5667"/>
        <v>6349.6620000000003</v>
      </c>
      <c r="W284" s="68">
        <f t="shared" si="5667"/>
        <v>7057.4530000000004</v>
      </c>
      <c r="X284" s="68">
        <f t="shared" si="5667"/>
        <v>6937.19</v>
      </c>
      <c r="Y284" s="68">
        <f t="shared" si="5667"/>
        <v>7516.8459999999995</v>
      </c>
      <c r="Z284" s="68">
        <f t="shared" si="5667"/>
        <v>7980.2079999999996</v>
      </c>
      <c r="AA284" s="68">
        <f t="shared" si="5667"/>
        <v>7908.817</v>
      </c>
      <c r="AB284" s="68">
        <f t="shared" si="5667"/>
        <v>8623.9779999999992</v>
      </c>
      <c r="AC284" s="68">
        <f t="shared" si="5667"/>
        <v>9058.1170000000002</v>
      </c>
      <c r="AD284" s="68">
        <f t="shared" si="5667"/>
        <v>9599.3320000000003</v>
      </c>
      <c r="AE284" s="68">
        <f t="shared" si="5667"/>
        <v>10727.919</v>
      </c>
      <c r="AF284" s="68">
        <f t="shared" si="5667"/>
        <v>10933.118</v>
      </c>
      <c r="AG284" s="68">
        <f t="shared" si="5667"/>
        <v>11200.013000000001</v>
      </c>
      <c r="AH284" s="68">
        <f t="shared" si="5667"/>
        <v>11149.373</v>
      </c>
      <c r="AI284" s="68">
        <f t="shared" si="5667"/>
        <v>13917.67</v>
      </c>
      <c r="AJ284" s="68">
        <f t="shared" ref="AJ284" si="5668">IF(ISNUMBER(AJ25-AJ62-AJ210-AJ247),ROUND(AJ25-AJ62-AJ210-AJ247,3),"…")</f>
        <v>15827.944</v>
      </c>
      <c r="AL284" s="34" t="s">
        <v>23</v>
      </c>
      <c r="AM284" s="35">
        <f>IF(ISNUMBER(B284/B$25),B284/B$25,"…")</f>
        <v>0.72220502547702259</v>
      </c>
      <c r="AN284" s="35">
        <f t="shared" ref="AN284" si="5669">IF(ISNUMBER(C284/C$25),C284/C$25,"…")</f>
        <v>0.72676788159851413</v>
      </c>
      <c r="AO284" s="35">
        <f t="shared" ref="AO284" si="5670">IF(ISNUMBER(D284/D$25),D284/D$25,"…")</f>
        <v>0.71078957950139987</v>
      </c>
      <c r="AP284" s="35">
        <f t="shared" ref="AP284" si="5671">IF(ISNUMBER(E284/E$25),E284/E$25,"…")</f>
        <v>0.70200242784019484</v>
      </c>
      <c r="AQ284" s="35">
        <f t="shared" ref="AQ284" si="5672">IF(ISNUMBER(F284/F$25),F284/F$25,"…")</f>
        <v>0.69471637919349227</v>
      </c>
      <c r="AR284" s="35">
        <f t="shared" ref="AR284" si="5673">IF(ISNUMBER(G284/G$25),G284/G$25,"…")</f>
        <v>0.7022928977604852</v>
      </c>
      <c r="AS284" s="35">
        <f t="shared" ref="AS284" si="5674">IF(ISNUMBER(H284/H$25),H284/H$25,"…")</f>
        <v>0.67713207414982102</v>
      </c>
      <c r="AT284" s="35">
        <f t="shared" ref="AT284" si="5675">IF(ISNUMBER(I284/I$25),I284/I$25,"…")</f>
        <v>0.6434715007183297</v>
      </c>
      <c r="AU284" s="35">
        <f t="shared" ref="AU284" si="5676">IF(ISNUMBER(J284/J$25),J284/J$25,"…")</f>
        <v>0.62377726639718833</v>
      </c>
      <c r="AV284" s="35">
        <f t="shared" ref="AV284" si="5677">IF(ISNUMBER(K284/K$25),K284/K$25,"…")</f>
        <v>0.62459842211285543</v>
      </c>
      <c r="AW284" s="35">
        <f t="shared" ref="AW284" si="5678">IF(ISNUMBER(L284/L$25),L284/L$25,"…")</f>
        <v>0.63848141382321866</v>
      </c>
      <c r="AX284" s="35">
        <f t="shared" ref="AX284" si="5679">IF(ISNUMBER(M284/M$25),M284/M$25,"…")</f>
        <v>0.63073337126104556</v>
      </c>
      <c r="AY284" s="35">
        <f t="shared" ref="AY284" si="5680">IF(ISNUMBER(N284/N$25),N284/N$25,"…")</f>
        <v>0.61316372594695168</v>
      </c>
      <c r="AZ284" s="35">
        <f t="shared" ref="AZ284" si="5681">IF(ISNUMBER(O284/O$25),O284/O$25,"…")</f>
        <v>0.58465654495250163</v>
      </c>
      <c r="BA284" s="35">
        <f t="shared" ref="BA284" si="5682">IF(ISNUMBER(P284/P$25),P284/P$25,"…")</f>
        <v>0.59717866524138596</v>
      </c>
      <c r="BB284" s="35">
        <f t="shared" ref="BB284" si="5683">IF(ISNUMBER(Q284/Q$25),Q284/Q$25,"…")</f>
        <v>0.61081394423916979</v>
      </c>
      <c r="BC284" s="35">
        <f t="shared" ref="BC284" si="5684">IF(ISNUMBER(R284/R$25),R284/R$25,"…")</f>
        <v>0.61037661755654837</v>
      </c>
      <c r="BD284" s="35">
        <f t="shared" ref="BD284" si="5685">IF(ISNUMBER(S284/S$25),S284/S$25,"…")</f>
        <v>0.60348648325261434</v>
      </c>
      <c r="BE284" s="35">
        <f t="shared" ref="BE284" si="5686">IF(ISNUMBER(T284/T$25),T284/T$25,"…")</f>
        <v>0.5823899205324351</v>
      </c>
      <c r="BF284" s="35">
        <f t="shared" ref="BF284" si="5687">IF(ISNUMBER(U284/U$25),U284/U$25,"…")</f>
        <v>0.56586920810662944</v>
      </c>
      <c r="BG284" s="35">
        <f t="shared" ref="BG284" si="5688">IF(ISNUMBER(V284/V$25),V284/V$25,"…")</f>
        <v>0.55712033299143915</v>
      </c>
      <c r="BH284" s="35">
        <f t="shared" ref="BH284" si="5689">IF(ISNUMBER(W284/W$25),W284/W$25,"…")</f>
        <v>0.53835439203613134</v>
      </c>
      <c r="BI284" s="35">
        <f t="shared" ref="BI284" si="5690">IF(ISNUMBER(X284/X$25),X284/X$25,"…")</f>
        <v>0.48705854814189475</v>
      </c>
      <c r="BJ284" s="35">
        <f t="shared" ref="BJ284" si="5691">IF(ISNUMBER(Y284/Y$25),Y284/Y$25,"…")</f>
        <v>0.48779874635035736</v>
      </c>
      <c r="BK284" s="35">
        <f t="shared" ref="BK284" si="5692">IF(ISNUMBER(Z284/Z$25),Z284/Z$25,"…")</f>
        <v>0.49243821588730885</v>
      </c>
      <c r="BL284" s="35">
        <f t="shared" ref="BL284" si="5693">IF(ISNUMBER(AA284/AA$25),AA284/AA$25,"…")</f>
        <v>0.46790482587343418</v>
      </c>
      <c r="BM284" s="35">
        <f t="shared" ref="BM284" si="5694">IF(ISNUMBER(AB284/AB$25),AB284/AB$25,"…")</f>
        <v>0.48903909413669316</v>
      </c>
      <c r="BN284" s="35">
        <f t="shared" ref="BN284" si="5695">IF(ISNUMBER(AC284/AC$25),AC284/AC$25,"…")</f>
        <v>0.49108703188077618</v>
      </c>
      <c r="BO284" s="35">
        <f t="shared" ref="BO284" si="5696">IF(ISNUMBER(AD284/AD$25),AD284/AD$25,"…")</f>
        <v>0.50457783817714463</v>
      </c>
      <c r="BP284" s="35">
        <f t="shared" ref="BP284:BU284" si="5697">IF(ISNUMBER(AE284/AE$25),AE284/AE$25,"…")</f>
        <v>0.52939917230913491</v>
      </c>
      <c r="BQ284" s="35">
        <f t="shared" si="5697"/>
        <v>0.51190732372139736</v>
      </c>
      <c r="BR284" s="35">
        <f t="shared" si="5697"/>
        <v>0.43561373879020326</v>
      </c>
      <c r="BS284" s="35">
        <f t="shared" si="5697"/>
        <v>0.41095666175911355</v>
      </c>
      <c r="BT284" s="35">
        <f t="shared" si="5697"/>
        <v>0.48835579953105079</v>
      </c>
      <c r="BU284" s="35">
        <f t="shared" si="5697"/>
        <v>0.51020446384067797</v>
      </c>
    </row>
    <row r="285" spans="1:73">
      <c r="A285" s="34" t="s">
        <v>145</v>
      </c>
      <c r="B285" s="1" t="str">
        <f t="shared" ref="B285:AI285" si="5698">IF(ISNUMBER(B26-B63-B211-B248),ROUND(B26-B63-B211-B248,3),"…")</f>
        <v>…</v>
      </c>
      <c r="C285" s="1" t="str">
        <f t="shared" si="5698"/>
        <v>…</v>
      </c>
      <c r="D285" s="1" t="str">
        <f t="shared" si="5698"/>
        <v>…</v>
      </c>
      <c r="E285" s="1" t="str">
        <f t="shared" si="5698"/>
        <v>…</v>
      </c>
      <c r="F285" s="1" t="str">
        <f t="shared" si="5698"/>
        <v>…</v>
      </c>
      <c r="G285" s="1" t="str">
        <f t="shared" si="5698"/>
        <v>…</v>
      </c>
      <c r="H285" s="1">
        <f t="shared" si="5698"/>
        <v>1.24</v>
      </c>
      <c r="I285" s="1">
        <f t="shared" si="5698"/>
        <v>1.7709999999999999</v>
      </c>
      <c r="J285" s="1">
        <f t="shared" si="5698"/>
        <v>2.129</v>
      </c>
      <c r="K285" s="1">
        <f t="shared" si="5698"/>
        <v>1.216</v>
      </c>
      <c r="L285" s="1">
        <f t="shared" si="5698"/>
        <v>1.3240000000000001</v>
      </c>
      <c r="M285" s="1">
        <f t="shared" si="5698"/>
        <v>1.5069999999999999</v>
      </c>
      <c r="N285" s="1">
        <f t="shared" si="5698"/>
        <v>1.5780000000000001</v>
      </c>
      <c r="O285" s="1">
        <f t="shared" si="5698"/>
        <v>1.7609999999999999</v>
      </c>
      <c r="P285" s="1">
        <f t="shared" si="5698"/>
        <v>1.49</v>
      </c>
      <c r="Q285" s="1">
        <f t="shared" si="5698"/>
        <v>1.958</v>
      </c>
      <c r="R285" s="1">
        <f t="shared" si="5698"/>
        <v>2.3199999999999998</v>
      </c>
      <c r="S285" s="1">
        <f t="shared" si="5698"/>
        <v>2.407</v>
      </c>
      <c r="T285" s="1">
        <f t="shared" si="5698"/>
        <v>2.1579999999999999</v>
      </c>
      <c r="U285" s="1">
        <f t="shared" si="5698"/>
        <v>2.0409999999999999</v>
      </c>
      <c r="V285" s="1">
        <f t="shared" si="5698"/>
        <v>1.903</v>
      </c>
      <c r="W285" s="1">
        <f t="shared" si="5698"/>
        <v>1.4690000000000001</v>
      </c>
      <c r="X285" s="1">
        <f t="shared" si="5698"/>
        <v>1.0880000000000001</v>
      </c>
      <c r="Y285" s="1">
        <f t="shared" si="5698"/>
        <v>1.43</v>
      </c>
      <c r="Z285" s="1">
        <f t="shared" si="5698"/>
        <v>0.998</v>
      </c>
      <c r="AA285" s="1">
        <f t="shared" si="5698"/>
        <v>1.452</v>
      </c>
      <c r="AB285" s="1">
        <f t="shared" si="5698"/>
        <v>0.82799999999999996</v>
      </c>
      <c r="AC285" s="1">
        <f t="shared" si="5698"/>
        <v>0.872</v>
      </c>
      <c r="AD285" s="1">
        <f t="shared" si="5698"/>
        <v>0.82499999999999996</v>
      </c>
      <c r="AE285" s="1">
        <f t="shared" si="5698"/>
        <v>0.89200000000000002</v>
      </c>
      <c r="AF285" s="1">
        <f t="shared" si="5698"/>
        <v>0.871</v>
      </c>
      <c r="AG285" s="1">
        <f t="shared" si="5698"/>
        <v>0.78900000000000003</v>
      </c>
      <c r="AH285" s="1">
        <f t="shared" si="5698"/>
        <v>2.2829999999999999</v>
      </c>
      <c r="AI285" s="1">
        <f t="shared" si="5698"/>
        <v>2.375</v>
      </c>
      <c r="AJ285" s="1">
        <f t="shared" ref="AJ285" si="5699">IF(ISNUMBER(AJ26-AJ63-AJ211-AJ248),ROUND(AJ26-AJ63-AJ211-AJ248,3),"…")</f>
        <v>2.7120000000000002</v>
      </c>
      <c r="AL285" s="34" t="s">
        <v>145</v>
      </c>
      <c r="AM285" s="35" t="str">
        <f>IF(ISNUMBER(B285/B$26),B285/B$26,"…")</f>
        <v>…</v>
      </c>
      <c r="AN285" s="35" t="str">
        <f t="shared" ref="AN285" si="5700">IF(ISNUMBER(C285/C$26),C285/C$26,"…")</f>
        <v>…</v>
      </c>
      <c r="AO285" s="35" t="str">
        <f t="shared" ref="AO285" si="5701">IF(ISNUMBER(D285/D$26),D285/D$26,"…")</f>
        <v>…</v>
      </c>
      <c r="AP285" s="35" t="str">
        <f t="shared" ref="AP285" si="5702">IF(ISNUMBER(E285/E$26),E285/E$26,"…")</f>
        <v>…</v>
      </c>
      <c r="AQ285" s="35" t="str">
        <f t="shared" ref="AQ285" si="5703">IF(ISNUMBER(F285/F$26),F285/F$26,"…")</f>
        <v>…</v>
      </c>
      <c r="AR285" s="35" t="str">
        <f t="shared" ref="AR285" si="5704">IF(ISNUMBER(G285/G$26),G285/G$26,"…")</f>
        <v>…</v>
      </c>
      <c r="AS285" s="35">
        <f t="shared" ref="AS285" si="5705">IF(ISNUMBER(H285/H$26),H285/H$26,"…")</f>
        <v>0.33226152197213288</v>
      </c>
      <c r="AT285" s="35">
        <f t="shared" ref="AT285" si="5706">IF(ISNUMBER(I285/I$26),I285/I$26,"…")</f>
        <v>0.43782447466007413</v>
      </c>
      <c r="AU285" s="35">
        <f t="shared" ref="AU285" si="5707">IF(ISNUMBER(J285/J$26),J285/J$26,"…")</f>
        <v>0.4595294625512627</v>
      </c>
      <c r="AV285" s="35">
        <f t="shared" ref="AV285" si="5708">IF(ISNUMBER(K285/K$26),K285/K$26,"…")</f>
        <v>0.23652985800427931</v>
      </c>
      <c r="AW285" s="35">
        <f t="shared" ref="AW285" si="5709">IF(ISNUMBER(L285/L$26),L285/L$26,"…")</f>
        <v>0.23714848647680459</v>
      </c>
      <c r="AX285" s="35">
        <f t="shared" ref="AX285" si="5710">IF(ISNUMBER(M285/M$26),M285/M$26,"…")</f>
        <v>0.24692774045551366</v>
      </c>
      <c r="AY285" s="35">
        <f t="shared" ref="AY285" si="5711">IF(ISNUMBER(N285/N$26),N285/N$26,"…")</f>
        <v>0.23391639490068189</v>
      </c>
      <c r="AZ285" s="35">
        <f t="shared" ref="AZ285" si="5712">IF(ISNUMBER(O285/O$26),O285/O$26,"…")</f>
        <v>0.23698021800565197</v>
      </c>
      <c r="BA285" s="35">
        <f t="shared" ref="BA285" si="5713">IF(ISNUMBER(P285/P$26),P285/P$26,"…")</f>
        <v>0.17992996014974036</v>
      </c>
      <c r="BB285" s="35">
        <f t="shared" ref="BB285" si="5714">IF(ISNUMBER(Q285/Q$26),Q285/Q$26,"…")</f>
        <v>0.21375545851528382</v>
      </c>
      <c r="BC285" s="35">
        <f t="shared" ref="BC285" si="5715">IF(ISNUMBER(R285/R$26),R285/R$26,"…")</f>
        <v>0.23922458238812125</v>
      </c>
      <c r="BD285" s="35">
        <f t="shared" ref="BD285" si="5716">IF(ISNUMBER(S285/S$26),S285/S$26,"…")</f>
        <v>0.24771019862097354</v>
      </c>
      <c r="BE285" s="35">
        <f t="shared" ref="BE285" si="5717">IF(ISNUMBER(T285/T$26),T285/T$26,"…")</f>
        <v>0.22495569686229541</v>
      </c>
      <c r="BF285" s="35">
        <f t="shared" ref="BF285" si="5718">IF(ISNUMBER(U285/U$26),U285/U$26,"…")</f>
        <v>0.23193181818181816</v>
      </c>
      <c r="BG285" s="35">
        <f t="shared" ref="BG285" si="5719">IF(ISNUMBER(V285/V$26),V285/V$26,"…")</f>
        <v>0.17925772418990205</v>
      </c>
      <c r="BH285" s="35">
        <f t="shared" ref="BH285" si="5720">IF(ISNUMBER(W285/W$26),W285/W$26,"…")</f>
        <v>0.12726327644459848</v>
      </c>
      <c r="BI285" s="35">
        <f t="shared" ref="BI285" si="5721">IF(ISNUMBER(X285/X$26),X285/X$26,"…")</f>
        <v>7.9254079254079263E-2</v>
      </c>
      <c r="BJ285" s="35">
        <f t="shared" ref="BJ285" si="5722">IF(ISNUMBER(Y285/Y$26),Y285/Y$26,"…")</f>
        <v>8.7730061349693245E-2</v>
      </c>
      <c r="BK285" s="35">
        <f t="shared" ref="BK285" si="5723">IF(ISNUMBER(Z285/Z$26),Z285/Z$26,"…")</f>
        <v>5.1459214189955658E-2</v>
      </c>
      <c r="BL285" s="35">
        <f t="shared" ref="BL285" si="5724">IF(ISNUMBER(AA285/AA$26),AA285/AA$26,"…")</f>
        <v>7.368314219019588E-2</v>
      </c>
      <c r="BM285" s="35">
        <f t="shared" ref="BM285" si="5725">IF(ISNUMBER(AB285/AB$26),AB285/AB$26,"…")</f>
        <v>4.1348314606741571E-2</v>
      </c>
      <c r="BN285" s="35">
        <f t="shared" ref="BN285" si="5726">IF(ISNUMBER(AC285/AC$26),AC285/AC$26,"…")</f>
        <v>4.289227742252829E-2</v>
      </c>
      <c r="BO285" s="35">
        <f t="shared" ref="BO285" si="5727">IF(ISNUMBER(AD285/AD$26),AD285/AD$26,"…")</f>
        <v>4.2098280349033013E-2</v>
      </c>
      <c r="BP285" s="35">
        <f t="shared" ref="BP285:BU285" si="5728">IF(ISNUMBER(AE285/AE$26),AE285/AE$26,"…")</f>
        <v>4.0610061461415888E-2</v>
      </c>
      <c r="BQ285" s="35">
        <f t="shared" si="5728"/>
        <v>4.0327808130382448E-2</v>
      </c>
      <c r="BR285" s="35">
        <f t="shared" si="5728"/>
        <v>3.1042215839792265E-2</v>
      </c>
      <c r="BS285" s="35">
        <f t="shared" si="5728"/>
        <v>9.21456247981918E-2</v>
      </c>
      <c r="BT285" s="35">
        <f t="shared" si="5728"/>
        <v>9.9735438625960612E-2</v>
      </c>
      <c r="BU285" s="35">
        <f t="shared" si="5728"/>
        <v>0.11752470098803952</v>
      </c>
    </row>
    <row r="286" spans="1:73">
      <c r="A286" s="34" t="s">
        <v>146</v>
      </c>
      <c r="B286" s="1" t="str">
        <f t="shared" ref="B286:AI286" si="5729">IF(ISNUMBER(B27-B64-B212-B249),ROUND(B27-B64-B212-B249,3),"…")</f>
        <v>…</v>
      </c>
      <c r="C286" s="1" t="str">
        <f t="shared" si="5729"/>
        <v>…</v>
      </c>
      <c r="D286" s="1" t="str">
        <f t="shared" si="5729"/>
        <v>…</v>
      </c>
      <c r="E286" s="1" t="str">
        <f t="shared" si="5729"/>
        <v>…</v>
      </c>
      <c r="F286" s="1" t="str">
        <f t="shared" si="5729"/>
        <v>…</v>
      </c>
      <c r="G286" s="1" t="str">
        <f t="shared" si="5729"/>
        <v>…</v>
      </c>
      <c r="H286" s="1">
        <f t="shared" si="5729"/>
        <v>8.1000000000000003E-2</v>
      </c>
      <c r="I286" s="1">
        <f t="shared" si="5729"/>
        <v>0.112</v>
      </c>
      <c r="J286" s="1">
        <f t="shared" si="5729"/>
        <v>0.115</v>
      </c>
      <c r="K286" s="1">
        <f t="shared" si="5729"/>
        <v>3.5000000000000003E-2</v>
      </c>
      <c r="L286" s="1">
        <f t="shared" si="5729"/>
        <v>5.5E-2</v>
      </c>
      <c r="M286" s="1">
        <f t="shared" si="5729"/>
        <v>2.7E-2</v>
      </c>
      <c r="N286" s="1">
        <f t="shared" si="5729"/>
        <v>0.04</v>
      </c>
      <c r="O286" s="1">
        <f t="shared" si="5729"/>
        <v>6.3E-2</v>
      </c>
      <c r="P286" s="1">
        <f t="shared" si="5729"/>
        <v>6.0999999999999999E-2</v>
      </c>
      <c r="Q286" s="1">
        <f t="shared" si="5729"/>
        <v>5.1999999999999998E-2</v>
      </c>
      <c r="R286" s="1">
        <f t="shared" si="5729"/>
        <v>4.2000000000000003E-2</v>
      </c>
      <c r="S286" s="1">
        <f t="shared" si="5729"/>
        <v>0.08</v>
      </c>
      <c r="T286" s="1">
        <f t="shared" si="5729"/>
        <v>9.5000000000000001E-2</v>
      </c>
      <c r="U286" s="1">
        <f t="shared" si="5729"/>
        <v>8.8999999999999996E-2</v>
      </c>
      <c r="V286" s="1">
        <f t="shared" si="5729"/>
        <v>0.20300000000000001</v>
      </c>
      <c r="W286" s="1">
        <f t="shared" si="5729"/>
        <v>0.246</v>
      </c>
      <c r="X286" s="1">
        <f t="shared" si="5729"/>
        <v>0.316</v>
      </c>
      <c r="Y286" s="1">
        <f t="shared" si="5729"/>
        <v>0.33800000000000002</v>
      </c>
      <c r="Z286" s="1">
        <f t="shared" si="5729"/>
        <v>0.35099999999999998</v>
      </c>
      <c r="AA286" s="1">
        <f t="shared" si="5729"/>
        <v>0.31900000000000001</v>
      </c>
      <c r="AB286" s="1">
        <f t="shared" si="5729"/>
        <v>0.30299999999999999</v>
      </c>
      <c r="AC286" s="1">
        <f t="shared" si="5729"/>
        <v>0.33300000000000002</v>
      </c>
      <c r="AD286" s="1">
        <f t="shared" si="5729"/>
        <v>0.34499999999999997</v>
      </c>
      <c r="AE286" s="1">
        <f t="shared" si="5729"/>
        <v>0.33100000000000002</v>
      </c>
      <c r="AF286" s="1">
        <f t="shared" si="5729"/>
        <v>0.374</v>
      </c>
      <c r="AG286" s="1">
        <f t="shared" si="5729"/>
        <v>0.48299999999999998</v>
      </c>
      <c r="AH286" s="1">
        <f t="shared" si="5729"/>
        <v>0.73599999999999999</v>
      </c>
      <c r="AI286" s="1">
        <f t="shared" si="5729"/>
        <v>0.79800000000000004</v>
      </c>
      <c r="AJ286" s="1">
        <f t="shared" ref="AJ286" si="5730">IF(ISNUMBER(AJ27-AJ64-AJ212-AJ249),ROUND(AJ27-AJ64-AJ212-AJ249,3),"…")</f>
        <v>0.48799999999999999</v>
      </c>
      <c r="AL286" s="34" t="s">
        <v>146</v>
      </c>
      <c r="AM286" s="35" t="str">
        <f>IF(ISNUMBER(B286/B$27),B286/B$27,"…")</f>
        <v>…</v>
      </c>
      <c r="AN286" s="35" t="str">
        <f t="shared" ref="AN286" si="5731">IF(ISNUMBER(C286/C$27),C286/C$27,"…")</f>
        <v>…</v>
      </c>
      <c r="AO286" s="35" t="str">
        <f t="shared" ref="AO286" si="5732">IF(ISNUMBER(D286/D$27),D286/D$27,"…")</f>
        <v>…</v>
      </c>
      <c r="AP286" s="35" t="str">
        <f t="shared" ref="AP286" si="5733">IF(ISNUMBER(E286/E$27),E286/E$27,"…")</f>
        <v>…</v>
      </c>
      <c r="AQ286" s="35" t="str">
        <f t="shared" ref="AQ286" si="5734">IF(ISNUMBER(F286/F$27),F286/F$27,"…")</f>
        <v>…</v>
      </c>
      <c r="AR286" s="35" t="str">
        <f t="shared" ref="AR286" si="5735">IF(ISNUMBER(G286/G$27),G286/G$27,"…")</f>
        <v>…</v>
      </c>
      <c r="AS286" s="35">
        <f t="shared" ref="AS286" si="5736">IF(ISNUMBER(H286/H$27),H286/H$27,"…")</f>
        <v>0.34322033898305088</v>
      </c>
      <c r="AT286" s="35">
        <f t="shared" ref="AT286" si="5737">IF(ISNUMBER(I286/I$27),I286/I$27,"…")</f>
        <v>0.40433212996389889</v>
      </c>
      <c r="AU286" s="35">
        <f t="shared" ref="AU286" si="5738">IF(ISNUMBER(J286/J$27),J286/J$27,"…")</f>
        <v>0.36977491961414793</v>
      </c>
      <c r="AV286" s="35">
        <f t="shared" ref="AV286" si="5739">IF(ISNUMBER(K286/K$27),K286/K$27,"…")</f>
        <v>0.11589403973509935</v>
      </c>
      <c r="AW286" s="35">
        <f t="shared" ref="AW286" si="5740">IF(ISNUMBER(L286/L$27),L286/L$27,"…")</f>
        <v>0.15804597701149425</v>
      </c>
      <c r="AX286" s="35">
        <f t="shared" ref="AX286" si="5741">IF(ISNUMBER(M286/M$27),M286/M$27,"…")</f>
        <v>8.5443037974683542E-2</v>
      </c>
      <c r="AY286" s="35">
        <f t="shared" ref="AY286" si="5742">IF(ISNUMBER(N286/N$27),N286/N$27,"…")</f>
        <v>0.11627906976744187</v>
      </c>
      <c r="AZ286" s="35">
        <f t="shared" ref="AZ286" si="5743">IF(ISNUMBER(O286/O$27),O286/O$27,"…")</f>
        <v>0.14221218961625282</v>
      </c>
      <c r="BA286" s="35">
        <f t="shared" ref="BA286" si="5744">IF(ISNUMBER(P286/P$27),P286/P$27,"…")</f>
        <v>0.12448979591836734</v>
      </c>
      <c r="BB286" s="35">
        <f t="shared" ref="BB286" si="5745">IF(ISNUMBER(Q286/Q$27),Q286/Q$27,"…")</f>
        <v>0.10297029702970296</v>
      </c>
      <c r="BC286" s="35">
        <f t="shared" ref="BC286" si="5746">IF(ISNUMBER(R286/R$27),R286/R$27,"…")</f>
        <v>7.8212290502793297E-2</v>
      </c>
      <c r="BD286" s="35">
        <f t="shared" ref="BD286" si="5747">IF(ISNUMBER(S286/S$27),S286/S$27,"…")</f>
        <v>0.125</v>
      </c>
      <c r="BE286" s="35">
        <f t="shared" ref="BE286" si="5748">IF(ISNUMBER(T286/T$27),T286/T$27,"…")</f>
        <v>0.1482059282371295</v>
      </c>
      <c r="BF286" s="35">
        <f t="shared" ref="BF286" si="5749">IF(ISNUMBER(U286/U$27),U286/U$27,"…")</f>
        <v>0.11454311454311454</v>
      </c>
      <c r="BG286" s="35">
        <f t="shared" ref="BG286" si="5750">IF(ISNUMBER(V286/V$27),V286/V$27,"…")</f>
        <v>0.18012422360248448</v>
      </c>
      <c r="BH286" s="35">
        <f t="shared" ref="BH286" si="5751">IF(ISNUMBER(W286/W$27),W286/W$27,"…")</f>
        <v>0.20882852292020374</v>
      </c>
      <c r="BI286" s="35">
        <f t="shared" ref="BI286" si="5752">IF(ISNUMBER(X286/X$27),X286/X$27,"…")</f>
        <v>0.24842767295597484</v>
      </c>
      <c r="BJ286" s="35">
        <f t="shared" ref="BJ286" si="5753">IF(ISNUMBER(Y286/Y$27),Y286/Y$27,"…")</f>
        <v>0.16765873015873017</v>
      </c>
      <c r="BK286" s="35">
        <f t="shared" ref="BK286" si="5754">IF(ISNUMBER(Z286/Z$27),Z286/Z$27,"…")</f>
        <v>0.16020082154267459</v>
      </c>
      <c r="BL286" s="35">
        <f t="shared" ref="BL286" si="5755">IF(ISNUMBER(AA286/AA$27),AA286/AA$27,"…")</f>
        <v>0.13545647558386412</v>
      </c>
      <c r="BM286" s="35">
        <f t="shared" ref="BM286" si="5756">IF(ISNUMBER(AB286/AB$27),AB286/AB$27,"…")</f>
        <v>0.13365681517423908</v>
      </c>
      <c r="BN286" s="35">
        <f t="shared" ref="BN286" si="5757">IF(ISNUMBER(AC286/AC$27),AC286/AC$27,"…")</f>
        <v>0.14656690140845072</v>
      </c>
      <c r="BO286" s="35">
        <f t="shared" ref="BO286" si="5758">IF(ISNUMBER(AD286/AD$27),AD286/AD$27,"…")</f>
        <v>0.15039232781168263</v>
      </c>
      <c r="BP286" s="35">
        <f t="shared" ref="BP286:BU286" si="5759">IF(ISNUMBER(AE286/AE$27),AE286/AE$27,"…")</f>
        <v>0.14717652289906624</v>
      </c>
      <c r="BQ286" s="35">
        <f t="shared" si="5759"/>
        <v>0.14518633540372669</v>
      </c>
      <c r="BR286" s="35">
        <f t="shared" si="5759"/>
        <v>9.0789473684210517E-2</v>
      </c>
      <c r="BS286" s="35">
        <f t="shared" si="5759"/>
        <v>0.12702795995857785</v>
      </c>
      <c r="BT286" s="35">
        <f t="shared" si="5759"/>
        <v>0.11457286432160804</v>
      </c>
      <c r="BU286" s="35">
        <f t="shared" si="5759"/>
        <v>6.3310845874416183E-2</v>
      </c>
    </row>
    <row r="287" spans="1:73">
      <c r="A287" s="34" t="s">
        <v>147</v>
      </c>
      <c r="B287" s="1" t="str">
        <f t="shared" ref="B287:AI287" si="5760">IF(ISNUMBER(B28-B65-B213-B250),ROUND(B28-B65-B213-B250,3),"…")</f>
        <v>…</v>
      </c>
      <c r="C287" s="1" t="str">
        <f t="shared" si="5760"/>
        <v>…</v>
      </c>
      <c r="D287" s="1" t="str">
        <f t="shared" si="5760"/>
        <v>…</v>
      </c>
      <c r="E287" s="1" t="str">
        <f t="shared" si="5760"/>
        <v>…</v>
      </c>
      <c r="F287" s="1" t="str">
        <f t="shared" si="5760"/>
        <v>…</v>
      </c>
      <c r="G287" s="1" t="str">
        <f t="shared" si="5760"/>
        <v>…</v>
      </c>
      <c r="H287" s="1" t="str">
        <f t="shared" si="5760"/>
        <v>…</v>
      </c>
      <c r="I287" s="1" t="str">
        <f t="shared" si="5760"/>
        <v>…</v>
      </c>
      <c r="J287" s="1" t="str">
        <f t="shared" si="5760"/>
        <v>…</v>
      </c>
      <c r="K287" s="1" t="str">
        <f t="shared" si="5760"/>
        <v>…</v>
      </c>
      <c r="L287" s="1" t="str">
        <f t="shared" si="5760"/>
        <v>…</v>
      </c>
      <c r="M287" s="1" t="str">
        <f t="shared" si="5760"/>
        <v>…</v>
      </c>
      <c r="N287" s="1">
        <f t="shared" si="5760"/>
        <v>413.86700000000002</v>
      </c>
      <c r="O287" s="1">
        <f t="shared" si="5760"/>
        <v>463.649</v>
      </c>
      <c r="P287" s="1">
        <f t="shared" si="5760"/>
        <v>507.03300000000002</v>
      </c>
      <c r="Q287" s="1">
        <f t="shared" si="5760"/>
        <v>567.64200000000005</v>
      </c>
      <c r="R287" s="1">
        <f t="shared" si="5760"/>
        <v>569.48299999999995</v>
      </c>
      <c r="S287" s="1">
        <f t="shared" si="5760"/>
        <v>613.202</v>
      </c>
      <c r="T287" s="1">
        <f t="shared" si="5760"/>
        <v>635.96699999999998</v>
      </c>
      <c r="U287" s="1">
        <f t="shared" si="5760"/>
        <v>886.10900000000004</v>
      </c>
      <c r="V287" s="1">
        <f t="shared" si="5760"/>
        <v>1019.016</v>
      </c>
      <c r="W287" s="1">
        <f t="shared" si="5760"/>
        <v>1314.7190000000001</v>
      </c>
      <c r="X287" s="1">
        <f t="shared" si="5760"/>
        <v>1344.58</v>
      </c>
      <c r="Y287" s="1">
        <f t="shared" si="5760"/>
        <v>1418.1020000000001</v>
      </c>
      <c r="Z287" s="1">
        <f t="shared" si="5760"/>
        <v>1439.2149999999999</v>
      </c>
      <c r="AA287" s="1">
        <f t="shared" si="5760"/>
        <v>1434.0740000000001</v>
      </c>
      <c r="AB287" s="1">
        <f t="shared" si="5760"/>
        <v>1374.3150000000001</v>
      </c>
      <c r="AC287" s="1">
        <f t="shared" si="5760"/>
        <v>1455.075</v>
      </c>
      <c r="AD287" s="1">
        <f t="shared" si="5760"/>
        <v>1501.01</v>
      </c>
      <c r="AE287" s="1">
        <f t="shared" si="5760"/>
        <v>1490.1</v>
      </c>
      <c r="AF287" s="1">
        <f t="shared" si="5760"/>
        <v>1653.5840000000001</v>
      </c>
      <c r="AG287" s="1">
        <f t="shared" si="5760"/>
        <v>1695.3620000000001</v>
      </c>
      <c r="AH287" s="1">
        <f t="shared" si="5760"/>
        <v>1806.001</v>
      </c>
      <c r="AI287" s="1">
        <f t="shared" si="5760"/>
        <v>2038.6790000000001</v>
      </c>
      <c r="AJ287" s="1">
        <f t="shared" ref="AJ287" si="5761">IF(ISNUMBER(AJ28-AJ65-AJ213-AJ250),ROUND(AJ28-AJ65-AJ213-AJ250,3),"…")</f>
        <v>2110.6219999999998</v>
      </c>
      <c r="AL287" s="34" t="s">
        <v>147</v>
      </c>
      <c r="AM287" s="35" t="str">
        <f>IF(ISNUMBER(B287/B$28),B287/B$28,"…")</f>
        <v>…</v>
      </c>
      <c r="AN287" s="35" t="str">
        <f t="shared" ref="AN287" si="5762">IF(ISNUMBER(C287/C$28),C287/C$28,"…")</f>
        <v>…</v>
      </c>
      <c r="AO287" s="35" t="str">
        <f t="shared" ref="AO287" si="5763">IF(ISNUMBER(D287/D$28),D287/D$28,"…")</f>
        <v>…</v>
      </c>
      <c r="AP287" s="35" t="str">
        <f t="shared" ref="AP287" si="5764">IF(ISNUMBER(E287/E$28),E287/E$28,"…")</f>
        <v>…</v>
      </c>
      <c r="AQ287" s="35" t="str">
        <f t="shared" ref="AQ287" si="5765">IF(ISNUMBER(F287/F$28),F287/F$28,"…")</f>
        <v>…</v>
      </c>
      <c r="AR287" s="35" t="str">
        <f t="shared" ref="AR287" si="5766">IF(ISNUMBER(G287/G$28),G287/G$28,"…")</f>
        <v>…</v>
      </c>
      <c r="AS287" s="35" t="str">
        <f t="shared" ref="AS287" si="5767">IF(ISNUMBER(H287/H$28),H287/H$28,"…")</f>
        <v>…</v>
      </c>
      <c r="AT287" s="35" t="str">
        <f t="shared" ref="AT287" si="5768">IF(ISNUMBER(I287/I$28),I287/I$28,"…")</f>
        <v>…</v>
      </c>
      <c r="AU287" s="35" t="str">
        <f t="shared" ref="AU287" si="5769">IF(ISNUMBER(J287/J$28),J287/J$28,"…")</f>
        <v>…</v>
      </c>
      <c r="AV287" s="35" t="str">
        <f t="shared" ref="AV287" si="5770">IF(ISNUMBER(K287/K$28),K287/K$28,"…")</f>
        <v>…</v>
      </c>
      <c r="AW287" s="35" t="str">
        <f t="shared" ref="AW287" si="5771">IF(ISNUMBER(L287/L$28),L287/L$28,"…")</f>
        <v>…</v>
      </c>
      <c r="AX287" s="35" t="str">
        <f t="shared" ref="AX287" si="5772">IF(ISNUMBER(M287/M$28),M287/M$28,"…")</f>
        <v>…</v>
      </c>
      <c r="AY287" s="35">
        <f t="shared" ref="AY287" si="5773">IF(ISNUMBER(N287/N$28),N287/N$28,"…")</f>
        <v>0.61867226740014347</v>
      </c>
      <c r="AZ287" s="35">
        <f t="shared" ref="AZ287" si="5774">IF(ISNUMBER(O287/O$28),O287/O$28,"…")</f>
        <v>0.66069359796283922</v>
      </c>
      <c r="BA287" s="35">
        <f t="shared" ref="BA287" si="5775">IF(ISNUMBER(P287/P$28),P287/P$28,"…")</f>
        <v>0.67983475861403186</v>
      </c>
      <c r="BB287" s="35">
        <f t="shared" ref="BB287" si="5776">IF(ISNUMBER(Q287/Q$28),Q287/Q$28,"…")</f>
        <v>0.72339096924159174</v>
      </c>
      <c r="BC287" s="35">
        <f t="shared" ref="BC287" si="5777">IF(ISNUMBER(R287/R$28),R287/R$28,"…")</f>
        <v>0.77835121293837373</v>
      </c>
      <c r="BD287" s="35">
        <f t="shared" ref="BD287" si="5778">IF(ISNUMBER(S287/S$28),S287/S$28,"…")</f>
        <v>0.70810098604934746</v>
      </c>
      <c r="BE287" s="35">
        <f t="shared" ref="BE287" si="5779">IF(ISNUMBER(T287/T$28),T287/T$28,"…")</f>
        <v>0.670331546743822</v>
      </c>
      <c r="BF287" s="35">
        <f t="shared" ref="BF287" si="5780">IF(ISNUMBER(U287/U$28),U287/U$28,"…")</f>
        <v>0.50511926131689944</v>
      </c>
      <c r="BG287" s="35">
        <f t="shared" ref="BG287" si="5781">IF(ISNUMBER(V287/V$28),V287/V$28,"…")</f>
        <v>0.48655291979690191</v>
      </c>
      <c r="BH287" s="35">
        <f t="shared" ref="BH287" si="5782">IF(ISNUMBER(W287/W$28),W287/W$28,"…")</f>
        <v>0.5874374122565188</v>
      </c>
      <c r="BI287" s="35">
        <f t="shared" ref="BI287" si="5783">IF(ISNUMBER(X287/X$28),X287/X$28,"…")</f>
        <v>0.55132467913746708</v>
      </c>
      <c r="BJ287" s="35">
        <f t="shared" ref="BJ287" si="5784">IF(ISNUMBER(Y287/Y$28),Y287/Y$28,"…")</f>
        <v>0.57386759342179761</v>
      </c>
      <c r="BK287" s="35">
        <f t="shared" ref="BK287" si="5785">IF(ISNUMBER(Z287/Z$28),Z287/Z$28,"…")</f>
        <v>0.59897511066274456</v>
      </c>
      <c r="BL287" s="35">
        <f t="shared" ref="BL287" si="5786">IF(ISNUMBER(AA287/AA$28),AA287/AA$28,"…")</f>
        <v>0.5961509921826772</v>
      </c>
      <c r="BM287" s="35">
        <f t="shared" ref="BM287" si="5787">IF(ISNUMBER(AB287/AB$28),AB287/AB$28,"…")</f>
        <v>0.61108206098214934</v>
      </c>
      <c r="BN287" s="35">
        <f t="shared" ref="BN287" si="5788">IF(ISNUMBER(AC287/AC$28),AC287/AC$28,"…")</f>
        <v>0.70234779628619559</v>
      </c>
      <c r="BO287" s="35">
        <f t="shared" ref="BO287" si="5789">IF(ISNUMBER(AD287/AD$28),AD287/AD$28,"…")</f>
        <v>0.79192213151728841</v>
      </c>
      <c r="BP287" s="35">
        <f t="shared" ref="BP287:BU287" si="5790">IF(ISNUMBER(AE287/AE$28),AE287/AE$28,"…")</f>
        <v>0.82839848518878434</v>
      </c>
      <c r="BQ287" s="35">
        <f t="shared" si="5790"/>
        <v>0.82137095171865693</v>
      </c>
      <c r="BR287" s="35">
        <f t="shared" si="5790"/>
        <v>0.74671011195176973</v>
      </c>
      <c r="BS287" s="35">
        <f t="shared" si="5790"/>
        <v>0.73665106212706033</v>
      </c>
      <c r="BT287" s="35">
        <f t="shared" si="5790"/>
        <v>0.77761304246000906</v>
      </c>
      <c r="BU287" s="35">
        <f t="shared" si="5790"/>
        <v>0.78474678739034442</v>
      </c>
    </row>
    <row r="288" spans="1:73">
      <c r="A288" s="34" t="s">
        <v>148</v>
      </c>
      <c r="B288" s="1" t="str">
        <f t="shared" ref="B288:AI288" si="5791">IF(ISNUMBER(B29-B66-B214-B251),ROUND(B29-B66-B214-B251,3),"…")</f>
        <v>…</v>
      </c>
      <c r="C288" s="1" t="str">
        <f t="shared" si="5791"/>
        <v>…</v>
      </c>
      <c r="D288" s="1" t="str">
        <f t="shared" si="5791"/>
        <v>…</v>
      </c>
      <c r="E288" s="1" t="str">
        <f t="shared" si="5791"/>
        <v>…</v>
      </c>
      <c r="F288" s="1" t="str">
        <f t="shared" si="5791"/>
        <v>…</v>
      </c>
      <c r="G288" s="1" t="str">
        <f t="shared" si="5791"/>
        <v>…</v>
      </c>
      <c r="H288" s="1" t="str">
        <f t="shared" si="5791"/>
        <v>…</v>
      </c>
      <c r="I288" s="1" t="str">
        <f t="shared" si="5791"/>
        <v>…</v>
      </c>
      <c r="J288" s="1" t="str">
        <f t="shared" si="5791"/>
        <v>…</v>
      </c>
      <c r="K288" s="1" t="str">
        <f t="shared" si="5791"/>
        <v>…</v>
      </c>
      <c r="L288" s="1" t="str">
        <f t="shared" si="5791"/>
        <v>…</v>
      </c>
      <c r="M288" s="1" t="str">
        <f t="shared" si="5791"/>
        <v>…</v>
      </c>
      <c r="N288" s="1">
        <f t="shared" si="5791"/>
        <v>285.35500000000002</v>
      </c>
      <c r="O288" s="1">
        <f t="shared" si="5791"/>
        <v>332.125</v>
      </c>
      <c r="P288" s="1">
        <f t="shared" si="5791"/>
        <v>348.178</v>
      </c>
      <c r="Q288" s="1">
        <f t="shared" si="5791"/>
        <v>355.25400000000002</v>
      </c>
      <c r="R288" s="1">
        <f t="shared" si="5791"/>
        <v>353.447</v>
      </c>
      <c r="S288" s="1">
        <f t="shared" si="5791"/>
        <v>342.41399999999999</v>
      </c>
      <c r="T288" s="1">
        <f t="shared" si="5791"/>
        <v>335.23700000000002</v>
      </c>
      <c r="U288" s="1">
        <f t="shared" si="5791"/>
        <v>370.01100000000002</v>
      </c>
      <c r="V288" s="1">
        <f t="shared" si="5791"/>
        <v>402.142</v>
      </c>
      <c r="W288" s="1">
        <f t="shared" si="5791"/>
        <v>420.17500000000001</v>
      </c>
      <c r="X288" s="1">
        <f t="shared" si="5791"/>
        <v>419.87099999999998</v>
      </c>
      <c r="Y288" s="1">
        <f t="shared" si="5791"/>
        <v>466.19499999999999</v>
      </c>
      <c r="Z288" s="1">
        <f t="shared" si="5791"/>
        <v>506.12599999999998</v>
      </c>
      <c r="AA288" s="1">
        <f t="shared" si="5791"/>
        <v>514.60299999999995</v>
      </c>
      <c r="AB288" s="1">
        <f t="shared" si="5791"/>
        <v>522.99199999999996</v>
      </c>
      <c r="AC288" s="1">
        <f t="shared" si="5791"/>
        <v>528.44399999999996</v>
      </c>
      <c r="AD288" s="1">
        <f t="shared" si="5791"/>
        <v>553.31799999999998</v>
      </c>
      <c r="AE288" s="1">
        <f t="shared" si="5791"/>
        <v>571.95799999999997</v>
      </c>
      <c r="AF288" s="1">
        <f t="shared" si="5791"/>
        <v>605.74800000000005</v>
      </c>
      <c r="AG288" s="1">
        <f t="shared" si="5791"/>
        <v>606.28499999999997</v>
      </c>
      <c r="AH288" s="1">
        <f t="shared" si="5791"/>
        <v>638.20799999999997</v>
      </c>
      <c r="AI288" s="1">
        <f t="shared" si="5791"/>
        <v>621.39</v>
      </c>
      <c r="AJ288" s="1">
        <f t="shared" ref="AJ288" si="5792">IF(ISNUMBER(AJ29-AJ66-AJ214-AJ251),ROUND(AJ29-AJ66-AJ214-AJ251,3),"…")</f>
        <v>643.63900000000001</v>
      </c>
      <c r="AL288" s="34" t="s">
        <v>148</v>
      </c>
      <c r="AM288" s="35" t="str">
        <f>IF(ISNUMBER(B288/B$29),B288/B$29,"…")</f>
        <v>…</v>
      </c>
      <c r="AN288" s="35" t="str">
        <f t="shared" ref="AN288" si="5793">IF(ISNUMBER(C288/C$29),C288/C$29,"…")</f>
        <v>…</v>
      </c>
      <c r="AO288" s="35" t="str">
        <f t="shared" ref="AO288" si="5794">IF(ISNUMBER(D288/D$29),D288/D$29,"…")</f>
        <v>…</v>
      </c>
      <c r="AP288" s="35" t="str">
        <f t="shared" ref="AP288" si="5795">IF(ISNUMBER(E288/E$29),E288/E$29,"…")</f>
        <v>…</v>
      </c>
      <c r="AQ288" s="35" t="str">
        <f t="shared" ref="AQ288" si="5796">IF(ISNUMBER(F288/F$29),F288/F$29,"…")</f>
        <v>…</v>
      </c>
      <c r="AR288" s="35" t="str">
        <f t="shared" ref="AR288" si="5797">IF(ISNUMBER(G288/G$29),G288/G$29,"…")</f>
        <v>…</v>
      </c>
      <c r="AS288" s="35" t="str">
        <f t="shared" ref="AS288" si="5798">IF(ISNUMBER(H288/H$29),H288/H$29,"…")</f>
        <v>…</v>
      </c>
      <c r="AT288" s="35" t="str">
        <f t="shared" ref="AT288" si="5799">IF(ISNUMBER(I288/I$29),I288/I$29,"…")</f>
        <v>…</v>
      </c>
      <c r="AU288" s="35" t="str">
        <f t="shared" ref="AU288" si="5800">IF(ISNUMBER(J288/J$29),J288/J$29,"…")</f>
        <v>…</v>
      </c>
      <c r="AV288" s="35" t="str">
        <f t="shared" ref="AV288" si="5801">IF(ISNUMBER(K288/K$29),K288/K$29,"…")</f>
        <v>…</v>
      </c>
      <c r="AW288" s="35" t="str">
        <f t="shared" ref="AW288" si="5802">IF(ISNUMBER(L288/L$29),L288/L$29,"…")</f>
        <v>…</v>
      </c>
      <c r="AX288" s="35" t="str">
        <f t="shared" ref="AX288" si="5803">IF(ISNUMBER(M288/M$29),M288/M$29,"…")</f>
        <v>…</v>
      </c>
      <c r="AY288" s="35">
        <f t="shared" ref="AY288" si="5804">IF(ISNUMBER(N288/N$29),N288/N$29,"…")</f>
        <v>0.61914711727896832</v>
      </c>
      <c r="AZ288" s="35">
        <f t="shared" ref="AZ288" si="5805">IF(ISNUMBER(O288/O$29),O288/O$29,"…")</f>
        <v>0.64046319686831088</v>
      </c>
      <c r="BA288" s="35">
        <f t="shared" ref="BA288" si="5806">IF(ISNUMBER(P288/P$29),P288/P$29,"…")</f>
        <v>0.64783810838670297</v>
      </c>
      <c r="BB288" s="35">
        <f t="shared" ref="BB288" si="5807">IF(ISNUMBER(Q288/Q$29),Q288/Q$29,"…")</f>
        <v>0.6412966954412036</v>
      </c>
      <c r="BC288" s="35">
        <f t="shared" ref="BC288" si="5808">IF(ISNUMBER(R288/R$29),R288/R$29,"…")</f>
        <v>0.62635701501001262</v>
      </c>
      <c r="BD288" s="35">
        <f t="shared" ref="BD288" si="5809">IF(ISNUMBER(S288/S$29),S288/S$29,"…")</f>
        <v>0.62284609381963307</v>
      </c>
      <c r="BE288" s="35">
        <f t="shared" ref="BE288" si="5810">IF(ISNUMBER(T288/T$29),T288/T$29,"…")</f>
        <v>0.62430769459973856</v>
      </c>
      <c r="BF288" s="35">
        <f t="shared" ref="BF288" si="5811">IF(ISNUMBER(U288/U$29),U288/U$29,"…")</f>
        <v>0.66371352823209917</v>
      </c>
      <c r="BG288" s="35">
        <f t="shared" ref="BG288" si="5812">IF(ISNUMBER(V288/V$29),V288/V$29,"…")</f>
        <v>0.66093293406481424</v>
      </c>
      <c r="BH288" s="35">
        <f t="shared" ref="BH288" si="5813">IF(ISNUMBER(W288/W$29),W288/W$29,"…")</f>
        <v>0.67931224031170678</v>
      </c>
      <c r="BI288" s="35">
        <f t="shared" ref="BI288" si="5814">IF(ISNUMBER(X288/X$29),X288/X$29,"…")</f>
        <v>0.65123338069151215</v>
      </c>
      <c r="BJ288" s="35">
        <f t="shared" ref="BJ288" si="5815">IF(ISNUMBER(Y288/Y$29),Y288/Y$29,"…")</f>
        <v>0.68612069790202579</v>
      </c>
      <c r="BK288" s="35">
        <f t="shared" ref="BK288" si="5816">IF(ISNUMBER(Z288/Z$29),Z288/Z$29,"…")</f>
        <v>0.71309959070383444</v>
      </c>
      <c r="BL288" s="35">
        <f t="shared" ref="BL288" si="5817">IF(ISNUMBER(AA288/AA$29),AA288/AA$29,"…")</f>
        <v>0.70493658210490695</v>
      </c>
      <c r="BM288" s="35">
        <f t="shared" ref="BM288" si="5818">IF(ISNUMBER(AB288/AB$29),AB288/AB$29,"…")</f>
        <v>0.70527630262345209</v>
      </c>
      <c r="BN288" s="35">
        <f t="shared" ref="BN288" si="5819">IF(ISNUMBER(AC288/AC$29),AC288/AC$29,"…")</f>
        <v>0.70140295456657065</v>
      </c>
      <c r="BO288" s="35">
        <f t="shared" ref="BO288" si="5820">IF(ISNUMBER(AD288/AD$29),AD288/AD$29,"…")</f>
        <v>0.72651094392142956</v>
      </c>
      <c r="BP288" s="35">
        <f t="shared" ref="BP288:BU288" si="5821">IF(ISNUMBER(AE288/AE$29),AE288/AE$29,"…")</f>
        <v>0.71156135739051785</v>
      </c>
      <c r="BQ288" s="35">
        <f t="shared" si="5821"/>
        <v>0.72308520556219391</v>
      </c>
      <c r="BR288" s="35">
        <f t="shared" si="5821"/>
        <v>0.60671030392305003</v>
      </c>
      <c r="BS288" s="35">
        <f t="shared" si="5821"/>
        <v>0.60220800543509034</v>
      </c>
      <c r="BT288" s="35">
        <f t="shared" si="5821"/>
        <v>0.58978965981668197</v>
      </c>
      <c r="BU288" s="35">
        <f t="shared" si="5821"/>
        <v>0.5629689301264591</v>
      </c>
    </row>
    <row r="289" spans="1:73">
      <c r="A289" s="34" t="s">
        <v>196</v>
      </c>
      <c r="B289" s="1" t="str">
        <f t="shared" ref="B289:AI289" si="5822">IF(ISNUMBER(B30-B67-B215-B252),ROUND(B30-B67-B215-B252,3),"…")</f>
        <v>…</v>
      </c>
      <c r="C289" s="1" t="str">
        <f t="shared" si="5822"/>
        <v>…</v>
      </c>
      <c r="D289" s="1" t="str">
        <f t="shared" si="5822"/>
        <v>…</v>
      </c>
      <c r="E289" s="1" t="str">
        <f t="shared" si="5822"/>
        <v>…</v>
      </c>
      <c r="F289" s="1" t="str">
        <f t="shared" si="5822"/>
        <v>…</v>
      </c>
      <c r="G289" s="1" t="str">
        <f t="shared" si="5822"/>
        <v>…</v>
      </c>
      <c r="H289" s="1" t="str">
        <f t="shared" si="5822"/>
        <v>…</v>
      </c>
      <c r="I289" s="1" t="str">
        <f t="shared" si="5822"/>
        <v>…</v>
      </c>
      <c r="J289" s="1" t="str">
        <f t="shared" si="5822"/>
        <v>…</v>
      </c>
      <c r="K289" s="1" t="str">
        <f t="shared" si="5822"/>
        <v>…</v>
      </c>
      <c r="L289" s="1" t="str">
        <f t="shared" si="5822"/>
        <v>…</v>
      </c>
      <c r="M289" s="1" t="str">
        <f t="shared" si="5822"/>
        <v>…</v>
      </c>
      <c r="N289" s="1" t="str">
        <f t="shared" si="5822"/>
        <v>…</v>
      </c>
      <c r="O289" s="1" t="str">
        <f t="shared" si="5822"/>
        <v>…</v>
      </c>
      <c r="P289" s="1" t="str">
        <f t="shared" si="5822"/>
        <v>…</v>
      </c>
      <c r="Q289" s="1">
        <f t="shared" si="5822"/>
        <v>0.47399999999999998</v>
      </c>
      <c r="R289" s="1">
        <f t="shared" si="5822"/>
        <v>0.497</v>
      </c>
      <c r="S289" s="1">
        <f t="shared" si="5822"/>
        <v>0.52100000000000002</v>
      </c>
      <c r="T289" s="1">
        <f t="shared" si="5822"/>
        <v>0.58299999999999996</v>
      </c>
      <c r="U289" s="1">
        <f t="shared" si="5822"/>
        <v>0.28499999999999998</v>
      </c>
      <c r="V289" s="1">
        <f t="shared" si="5822"/>
        <v>0.55900000000000005</v>
      </c>
      <c r="W289" s="1">
        <f t="shared" si="5822"/>
        <v>0.73399999999999999</v>
      </c>
      <c r="X289" s="1">
        <f t="shared" si="5822"/>
        <v>1.0509999999999999</v>
      </c>
      <c r="Y289" s="1">
        <f t="shared" si="5822"/>
        <v>1.0009999999999999</v>
      </c>
      <c r="Z289" s="1">
        <f t="shared" si="5822"/>
        <v>0.93</v>
      </c>
      <c r="AA289" s="1">
        <f t="shared" si="5822"/>
        <v>1.1679999999999999</v>
      </c>
      <c r="AB289" s="1">
        <f t="shared" si="5822"/>
        <v>0.91900000000000004</v>
      </c>
      <c r="AC289" s="1">
        <f t="shared" si="5822"/>
        <v>0.92900000000000005</v>
      </c>
      <c r="AD289" s="1">
        <f t="shared" si="5822"/>
        <v>0.93</v>
      </c>
      <c r="AE289" s="1">
        <f t="shared" si="5822"/>
        <v>0.73799999999999999</v>
      </c>
      <c r="AF289" s="1">
        <f t="shared" si="5822"/>
        <v>0.67700000000000005</v>
      </c>
      <c r="AG289" s="1">
        <f t="shared" si="5822"/>
        <v>0.72899999999999998</v>
      </c>
      <c r="AH289" s="1">
        <f t="shared" si="5822"/>
        <v>0.77200000000000002</v>
      </c>
      <c r="AI289" s="1">
        <f t="shared" si="5822"/>
        <v>0.59</v>
      </c>
      <c r="AJ289" s="1">
        <f t="shared" ref="AJ289" si="5823">IF(ISNUMBER(AJ30-AJ67-AJ215-AJ252),ROUND(AJ30-AJ67-AJ215-AJ252,3),"…")</f>
        <v>0.93100000000000005</v>
      </c>
      <c r="AL289" s="34" t="s">
        <v>196</v>
      </c>
      <c r="AM289" s="35" t="str">
        <f t="shared" ref="AM289:AV290" si="5824">IF(ISNUMBER(B289/B$30),B289/B$30,"…")</f>
        <v>…</v>
      </c>
      <c r="AN289" s="35" t="str">
        <f t="shared" si="5824"/>
        <v>…</v>
      </c>
      <c r="AO289" s="35" t="str">
        <f t="shared" si="5824"/>
        <v>…</v>
      </c>
      <c r="AP289" s="35" t="str">
        <f t="shared" si="5824"/>
        <v>…</v>
      </c>
      <c r="AQ289" s="35" t="str">
        <f t="shared" si="5824"/>
        <v>…</v>
      </c>
      <c r="AR289" s="35" t="str">
        <f t="shared" si="5824"/>
        <v>…</v>
      </c>
      <c r="AS289" s="35" t="str">
        <f t="shared" si="5824"/>
        <v>…</v>
      </c>
      <c r="AT289" s="35" t="str">
        <f t="shared" si="5824"/>
        <v>…</v>
      </c>
      <c r="AU289" s="35" t="str">
        <f t="shared" si="5824"/>
        <v>…</v>
      </c>
      <c r="AV289" s="35" t="str">
        <f t="shared" si="5824"/>
        <v>…</v>
      </c>
      <c r="AW289" s="35" t="str">
        <f t="shared" ref="AW289:BF290" si="5825">IF(ISNUMBER(L289/L$30),L289/L$30,"…")</f>
        <v>…</v>
      </c>
      <c r="AX289" s="35" t="str">
        <f t="shared" si="5825"/>
        <v>…</v>
      </c>
      <c r="AY289" s="35" t="str">
        <f t="shared" si="5825"/>
        <v>…</v>
      </c>
      <c r="AZ289" s="35" t="str">
        <f t="shared" si="5825"/>
        <v>…</v>
      </c>
      <c r="BA289" s="35" t="str">
        <f t="shared" si="5825"/>
        <v>…</v>
      </c>
      <c r="BB289" s="35">
        <f t="shared" si="5825"/>
        <v>0.29097605893186002</v>
      </c>
      <c r="BC289" s="35">
        <f t="shared" si="5825"/>
        <v>0.30323367907260523</v>
      </c>
      <c r="BD289" s="35">
        <f t="shared" si="5825"/>
        <v>0.29994242947610822</v>
      </c>
      <c r="BE289" s="35">
        <f t="shared" si="5825"/>
        <v>0.30129198966408266</v>
      </c>
      <c r="BF289" s="35">
        <f t="shared" si="5825"/>
        <v>6.3178896031921963E-2</v>
      </c>
      <c r="BG289" s="35">
        <f t="shared" ref="BG289:BP290" si="5826">IF(ISNUMBER(V289/V$30),V289/V$30,"…")</f>
        <v>8.0350725887595231E-2</v>
      </c>
      <c r="BH289" s="35">
        <f t="shared" si="5826"/>
        <v>8.5968610915905366E-2</v>
      </c>
      <c r="BI289" s="35">
        <f t="shared" si="5826"/>
        <v>0.11744328975304502</v>
      </c>
      <c r="BJ289" s="35">
        <f t="shared" si="5826"/>
        <v>0.10689876121315675</v>
      </c>
      <c r="BK289" s="35">
        <f t="shared" si="5826"/>
        <v>0.10139555167902312</v>
      </c>
      <c r="BL289" s="35">
        <f t="shared" si="5826"/>
        <v>0.11896516602159299</v>
      </c>
      <c r="BM289" s="35">
        <f t="shared" si="5826"/>
        <v>0.10111123335900539</v>
      </c>
      <c r="BN289" s="35">
        <f t="shared" si="5826"/>
        <v>9.0864632237871681E-2</v>
      </c>
      <c r="BO289" s="35">
        <f t="shared" si="5826"/>
        <v>8.8630515581816449E-2</v>
      </c>
      <c r="BP289" s="35">
        <f t="shared" si="5826"/>
        <v>6.8434718100890204E-2</v>
      </c>
      <c r="BQ289" s="35">
        <f t="shared" ref="BQ289:BU290" si="5827">IF(ISNUMBER(AF289/AF$30),AF289/AF$30,"…")</f>
        <v>6.0397894549023112E-2</v>
      </c>
      <c r="BR289" s="35">
        <f t="shared" si="5827"/>
        <v>5.6643356643356645E-2</v>
      </c>
      <c r="BS289" s="35">
        <f t="shared" si="5827"/>
        <v>5.2126941255908173E-2</v>
      </c>
      <c r="BT289" s="35">
        <f t="shared" si="5827"/>
        <v>3.6785335744123696E-2</v>
      </c>
      <c r="BU289" s="35">
        <f t="shared" si="5827"/>
        <v>5.2960919278684793E-2</v>
      </c>
    </row>
    <row r="290" spans="1:73">
      <c r="A290" s="34" t="s">
        <v>197</v>
      </c>
      <c r="B290" s="1" t="str">
        <f t="shared" ref="B290:AI290" si="5828">IF(ISNUMBER(B31-B68-B216-B253),ROUND(B31-B68-B216-B253,3),"…")</f>
        <v>…</v>
      </c>
      <c r="C290" s="1" t="str">
        <f t="shared" si="5828"/>
        <v>…</v>
      </c>
      <c r="D290" s="1" t="str">
        <f t="shared" si="5828"/>
        <v>…</v>
      </c>
      <c r="E290" s="1" t="str">
        <f t="shared" si="5828"/>
        <v>…</v>
      </c>
      <c r="F290" s="1" t="str">
        <f t="shared" si="5828"/>
        <v>…</v>
      </c>
      <c r="G290" s="1" t="str">
        <f t="shared" si="5828"/>
        <v>…</v>
      </c>
      <c r="H290" s="1">
        <f t="shared" si="5828"/>
        <v>5.6000000000000001E-2</v>
      </c>
      <c r="I290" s="1">
        <f t="shared" si="5828"/>
        <v>5.3999999999999999E-2</v>
      </c>
      <c r="J290" s="1">
        <f t="shared" si="5828"/>
        <v>0.151</v>
      </c>
      <c r="K290" s="1">
        <f t="shared" si="5828"/>
        <v>0.23400000000000001</v>
      </c>
      <c r="L290" s="1">
        <f t="shared" si="5828"/>
        <v>0.245</v>
      </c>
      <c r="M290" s="1">
        <f t="shared" si="5828"/>
        <v>7.5999999999999998E-2</v>
      </c>
      <c r="N290" s="1">
        <f t="shared" si="5828"/>
        <v>0.21099999999999999</v>
      </c>
      <c r="O290" s="1">
        <f t="shared" si="5828"/>
        <v>0.378</v>
      </c>
      <c r="P290" s="1">
        <f t="shared" si="5828"/>
        <v>0.39300000000000002</v>
      </c>
      <c r="Q290" s="1">
        <f t="shared" si="5828"/>
        <v>0.33600000000000002</v>
      </c>
      <c r="R290" s="1">
        <f t="shared" si="5828"/>
        <v>0.318</v>
      </c>
      <c r="S290" s="1">
        <f t="shared" si="5828"/>
        <v>0.25</v>
      </c>
      <c r="T290" s="1">
        <f t="shared" si="5828"/>
        <v>0.27</v>
      </c>
      <c r="U290" s="1">
        <f t="shared" si="5828"/>
        <v>0.34799999999999998</v>
      </c>
      <c r="V290" s="1">
        <f t="shared" si="5828"/>
        <v>0.78500000000000003</v>
      </c>
      <c r="W290" s="1">
        <f t="shared" si="5828"/>
        <v>0.79800000000000004</v>
      </c>
      <c r="X290" s="1">
        <f t="shared" si="5828"/>
        <v>0.95799999999999996</v>
      </c>
      <c r="Y290" s="1">
        <f t="shared" si="5828"/>
        <v>1.1619999999999999</v>
      </c>
      <c r="Z290" s="1">
        <f t="shared" si="5828"/>
        <v>1.381</v>
      </c>
      <c r="AA290" s="1">
        <f t="shared" si="5828"/>
        <v>1.379</v>
      </c>
      <c r="AB290" s="1">
        <f t="shared" si="5828"/>
        <v>1.464</v>
      </c>
      <c r="AC290" s="1">
        <f t="shared" si="5828"/>
        <v>1.288</v>
      </c>
      <c r="AD290" s="1">
        <f t="shared" si="5828"/>
        <v>1.1950000000000001</v>
      </c>
      <c r="AE290" s="1">
        <f t="shared" si="5828"/>
        <v>1.0429999999999999</v>
      </c>
      <c r="AF290" s="1">
        <f t="shared" si="5828"/>
        <v>0.71299999999999997</v>
      </c>
      <c r="AG290" s="1">
        <f t="shared" si="5828"/>
        <v>0.63400000000000001</v>
      </c>
      <c r="AH290" s="1">
        <f t="shared" si="5828"/>
        <v>0.55700000000000005</v>
      </c>
      <c r="AI290" s="1">
        <f t="shared" si="5828"/>
        <v>0.65200000000000002</v>
      </c>
      <c r="AJ290" s="1">
        <f t="shared" ref="AJ290" si="5829">IF(ISNUMBER(AJ31-AJ68-AJ216-AJ253),ROUND(AJ31-AJ68-AJ216-AJ253,3),"…")</f>
        <v>1.03</v>
      </c>
      <c r="AL290" s="34" t="s">
        <v>197</v>
      </c>
      <c r="AM290" s="35" t="str">
        <f>IF(ISNUMBER(B290/B$31),B290/B$31,"…")</f>
        <v>…</v>
      </c>
      <c r="AN290" s="35" t="str">
        <f t="shared" ref="AN290:BU290" si="5830">IF(ISNUMBER(C290/C$31),C290/C$31,"…")</f>
        <v>…</v>
      </c>
      <c r="AO290" s="35" t="str">
        <f t="shared" si="5830"/>
        <v>…</v>
      </c>
      <c r="AP290" s="35" t="str">
        <f t="shared" si="5830"/>
        <v>…</v>
      </c>
      <c r="AQ290" s="35" t="str">
        <f t="shared" si="5830"/>
        <v>…</v>
      </c>
      <c r="AR290" s="35" t="str">
        <f t="shared" si="5830"/>
        <v>…</v>
      </c>
      <c r="AS290" s="35">
        <f t="shared" si="5830"/>
        <v>6.256983240223464E-2</v>
      </c>
      <c r="AT290" s="35">
        <f t="shared" si="5830"/>
        <v>3.994082840236686E-2</v>
      </c>
      <c r="AU290" s="35">
        <f t="shared" si="5830"/>
        <v>8.3795782463928964E-2</v>
      </c>
      <c r="AV290" s="35">
        <f t="shared" si="5830"/>
        <v>0.10863509749303622</v>
      </c>
      <c r="AW290" s="35">
        <f t="shared" si="5830"/>
        <v>8.4892584892584888E-2</v>
      </c>
      <c r="AX290" s="35">
        <f t="shared" si="5830"/>
        <v>2.60989010989011E-2</v>
      </c>
      <c r="AY290" s="35">
        <f t="shared" si="5830"/>
        <v>6.6248037676609098E-2</v>
      </c>
      <c r="AZ290" s="35">
        <f t="shared" si="5830"/>
        <v>0.1122994652406417</v>
      </c>
      <c r="BA290" s="35">
        <f t="shared" si="5830"/>
        <v>0.11575846833578793</v>
      </c>
      <c r="BB290" s="35">
        <f t="shared" si="5830"/>
        <v>9.8678414096916314E-2</v>
      </c>
      <c r="BC290" s="35">
        <f t="shared" si="5830"/>
        <v>8.5899513776337116E-2</v>
      </c>
      <c r="BD290" s="35">
        <f t="shared" si="5830"/>
        <v>6.0211946050096339E-2</v>
      </c>
      <c r="BE290" s="35">
        <f t="shared" si="5830"/>
        <v>5.8568329718004339E-2</v>
      </c>
      <c r="BF290" s="35">
        <f t="shared" si="5830"/>
        <v>7.3078538429231413E-2</v>
      </c>
      <c r="BG290" s="35">
        <f t="shared" si="5830"/>
        <v>0.10426351441094435</v>
      </c>
      <c r="BH290" s="35">
        <f t="shared" si="5830"/>
        <v>7.858971833760095E-2</v>
      </c>
      <c r="BI290" s="35">
        <f t="shared" si="5830"/>
        <v>8.235900962861073E-2</v>
      </c>
      <c r="BJ290" s="35">
        <f t="shared" si="5830"/>
        <v>8.7592341323684597E-2</v>
      </c>
      <c r="BK290" s="35">
        <f t="shared" si="5830"/>
        <v>0.10189625913081973</v>
      </c>
      <c r="BL290" s="35">
        <f t="shared" si="5830"/>
        <v>9.2993458763234199E-2</v>
      </c>
      <c r="BM290" s="35">
        <f t="shared" si="5830"/>
        <v>9.2179826218360406E-2</v>
      </c>
      <c r="BN290" s="35">
        <f t="shared" si="5830"/>
        <v>8.3376488865872608E-2</v>
      </c>
      <c r="BO290" s="35">
        <f t="shared" si="5830"/>
        <v>7.2240357876919348E-2</v>
      </c>
      <c r="BP290" s="35">
        <f t="shared" si="5830"/>
        <v>6.8067610781178609E-2</v>
      </c>
      <c r="BQ290" s="35">
        <f t="shared" si="5830"/>
        <v>4.0682414698162729E-2</v>
      </c>
      <c r="BR290" s="35">
        <f t="shared" si="5830"/>
        <v>2.7489918917747044E-2</v>
      </c>
      <c r="BS290" s="35">
        <f t="shared" si="5830"/>
        <v>2.2701336811216173E-2</v>
      </c>
      <c r="BT290" s="35">
        <f t="shared" si="5830"/>
        <v>2.5397320037394828E-2</v>
      </c>
      <c r="BU290" s="35">
        <f t="shared" si="5830"/>
        <v>3.7375716670295378E-2</v>
      </c>
    </row>
    <row r="291" spans="1:73">
      <c r="A291" s="34" t="s">
        <v>149</v>
      </c>
      <c r="B291" s="1" t="str">
        <f t="shared" ref="B291:AI291" si="5831">IF(ISNUMBER(B32-B69-B217-B254),ROUND(B32-B69-B217-B254,3),"…")</f>
        <v>…</v>
      </c>
      <c r="C291" s="1" t="str">
        <f t="shared" si="5831"/>
        <v>…</v>
      </c>
      <c r="D291" s="1" t="str">
        <f t="shared" si="5831"/>
        <v>…</v>
      </c>
      <c r="E291" s="1" t="str">
        <f t="shared" si="5831"/>
        <v>…</v>
      </c>
      <c r="F291" s="1" t="str">
        <f t="shared" si="5831"/>
        <v>…</v>
      </c>
      <c r="G291" s="1" t="str">
        <f t="shared" si="5831"/>
        <v>…</v>
      </c>
      <c r="H291" s="1">
        <f t="shared" si="5831"/>
        <v>0.08</v>
      </c>
      <c r="I291" s="1">
        <f t="shared" si="5831"/>
        <v>3.4000000000000002E-2</v>
      </c>
      <c r="J291" s="1">
        <f t="shared" si="5831"/>
        <v>0.01</v>
      </c>
      <c r="K291" s="1">
        <f t="shared" si="5831"/>
        <v>2.5999999999999999E-2</v>
      </c>
      <c r="L291" s="1">
        <f t="shared" si="5831"/>
        <v>2.1999999999999999E-2</v>
      </c>
      <c r="M291" s="1">
        <f t="shared" si="5831"/>
        <v>2.1999999999999999E-2</v>
      </c>
      <c r="N291" s="1">
        <f t="shared" si="5831"/>
        <v>1.7999999999999999E-2</v>
      </c>
      <c r="O291" s="1">
        <f t="shared" si="5831"/>
        <v>2.1000000000000001E-2</v>
      </c>
      <c r="P291" s="1">
        <f t="shared" si="5831"/>
        <v>2.1000000000000001E-2</v>
      </c>
      <c r="Q291" s="1">
        <f t="shared" si="5831"/>
        <v>0</v>
      </c>
      <c r="R291" s="1">
        <f t="shared" si="5831"/>
        <v>1.7999999999999999E-2</v>
      </c>
      <c r="S291" s="1">
        <f t="shared" si="5831"/>
        <v>0</v>
      </c>
      <c r="T291" s="1">
        <f t="shared" si="5831"/>
        <v>1.7999999999999999E-2</v>
      </c>
      <c r="U291" s="1">
        <f t="shared" si="5831"/>
        <v>0.85599999999999998</v>
      </c>
      <c r="V291" s="1">
        <f t="shared" si="5831"/>
        <v>0.67</v>
      </c>
      <c r="W291" s="1">
        <f t="shared" si="5831"/>
        <v>0.88300000000000001</v>
      </c>
      <c r="X291" s="1">
        <f t="shared" si="5831"/>
        <v>0.89600000000000002</v>
      </c>
      <c r="Y291" s="1">
        <f t="shared" si="5831"/>
        <v>1.3029999999999999</v>
      </c>
      <c r="Z291" s="1">
        <f t="shared" si="5831"/>
        <v>0.96699999999999997</v>
      </c>
      <c r="AA291" s="1">
        <f t="shared" si="5831"/>
        <v>1.0229999999999999</v>
      </c>
      <c r="AB291" s="1">
        <f t="shared" si="5831"/>
        <v>0.83199999999999996</v>
      </c>
      <c r="AC291" s="1">
        <f t="shared" si="5831"/>
        <v>0.76600000000000001</v>
      </c>
      <c r="AD291" s="1">
        <f t="shared" si="5831"/>
        <v>0.83799999999999997</v>
      </c>
      <c r="AE291" s="1">
        <f t="shared" si="5831"/>
        <v>0.82199999999999995</v>
      </c>
      <c r="AF291" s="1">
        <f t="shared" si="5831"/>
        <v>0.86699999999999999</v>
      </c>
      <c r="AG291" s="1">
        <f t="shared" si="5831"/>
        <v>0.38700000000000001</v>
      </c>
      <c r="AH291" s="1">
        <f t="shared" si="5831"/>
        <v>0.67800000000000005</v>
      </c>
      <c r="AI291" s="1">
        <f t="shared" si="5831"/>
        <v>0.98199999999999998</v>
      </c>
      <c r="AJ291" s="1">
        <f t="shared" ref="AJ291" si="5832">IF(ISNUMBER(AJ32-AJ69-AJ217-AJ254),ROUND(AJ32-AJ69-AJ217-AJ254,3),"…")</f>
        <v>0.83199999999999996</v>
      </c>
      <c r="AL291" s="34" t="s">
        <v>149</v>
      </c>
      <c r="AM291" s="35" t="str">
        <f>IF(ISNUMBER(B291/B$32),B291/B$32,"…")</f>
        <v>…</v>
      </c>
      <c r="AN291" s="35" t="str">
        <f t="shared" ref="AN291" si="5833">IF(ISNUMBER(C291/C$32),C291/C$32,"…")</f>
        <v>…</v>
      </c>
      <c r="AO291" s="35" t="str">
        <f t="shared" ref="AO291" si="5834">IF(ISNUMBER(D291/D$32),D291/D$32,"…")</f>
        <v>…</v>
      </c>
      <c r="AP291" s="35" t="str">
        <f t="shared" ref="AP291" si="5835">IF(ISNUMBER(E291/E$32),E291/E$32,"…")</f>
        <v>…</v>
      </c>
      <c r="AQ291" s="35" t="str">
        <f t="shared" ref="AQ291" si="5836">IF(ISNUMBER(F291/F$32),F291/F$32,"…")</f>
        <v>…</v>
      </c>
      <c r="AR291" s="35" t="str">
        <f t="shared" ref="AR291" si="5837">IF(ISNUMBER(G291/G$32),G291/G$32,"…")</f>
        <v>…</v>
      </c>
      <c r="AS291" s="35">
        <f t="shared" ref="AS291" si="5838">IF(ISNUMBER(H291/H$32),H291/H$32,"…")</f>
        <v>4.9689440993788817E-2</v>
      </c>
      <c r="AT291" s="35">
        <f t="shared" ref="AT291" si="5839">IF(ISNUMBER(I291/I$32),I291/I$32,"…")</f>
        <v>2.1118012422360249E-2</v>
      </c>
      <c r="AU291" s="35">
        <f t="shared" ref="AU291" si="5840">IF(ISNUMBER(J291/J$32),J291/J$32,"…")</f>
        <v>6.1349693251533744E-3</v>
      </c>
      <c r="AV291" s="35">
        <f t="shared" ref="AV291" si="5841">IF(ISNUMBER(K291/K$32),K291/K$32,"…")</f>
        <v>1.5757575757575758E-2</v>
      </c>
      <c r="AW291" s="35">
        <f t="shared" ref="AW291" si="5842">IF(ISNUMBER(L291/L$32),L291/L$32,"…")</f>
        <v>1.3253012048192771E-2</v>
      </c>
      <c r="AX291" s="35">
        <f t="shared" ref="AX291" si="5843">IF(ISNUMBER(M291/M$32),M291/M$32,"…")</f>
        <v>1.276842716192687E-2</v>
      </c>
      <c r="AY291" s="35">
        <f t="shared" ref="AY291" si="5844">IF(ISNUMBER(N291/N$32),N291/N$32,"…")</f>
        <v>9.8901098901098897E-3</v>
      </c>
      <c r="AZ291" s="35">
        <f t="shared" ref="AZ291" si="5845">IF(ISNUMBER(O291/O$32),O291/O$32,"…")</f>
        <v>1.1272141706924317E-2</v>
      </c>
      <c r="BA291" s="35">
        <f t="shared" ref="BA291" si="5846">IF(ISNUMBER(P291/P$32),P291/P$32,"…")</f>
        <v>1.0769230769230771E-2</v>
      </c>
      <c r="BB291" s="35">
        <f t="shared" ref="BB291" si="5847">IF(ISNUMBER(Q291/Q$32),Q291/Q$32,"…")</f>
        <v>0</v>
      </c>
      <c r="BC291" s="35">
        <f t="shared" ref="BC291" si="5848">IF(ISNUMBER(R291/R$32),R291/R$32,"…")</f>
        <v>7.4781886165351053E-3</v>
      </c>
      <c r="BD291" s="35">
        <f t="shared" ref="BD291" si="5849">IF(ISNUMBER(S291/S$32),S291/S$32,"…")</f>
        <v>0</v>
      </c>
      <c r="BE291" s="35">
        <f t="shared" ref="BE291" si="5850">IF(ISNUMBER(T291/T$32),T291/T$32,"…")</f>
        <v>5.9093893630991464E-3</v>
      </c>
      <c r="BF291" s="35">
        <f t="shared" ref="BF291" si="5851">IF(ISNUMBER(U291/U$32),U291/U$32,"…")</f>
        <v>0.14627477785372522</v>
      </c>
      <c r="BG291" s="35">
        <f t="shared" ref="BG291" si="5852">IF(ISNUMBER(V291/V$32),V291/V$32,"…")</f>
        <v>0.11224660747193835</v>
      </c>
      <c r="BH291" s="35">
        <f t="shared" ref="BH291" si="5853">IF(ISNUMBER(W291/W$32),W291/W$32,"…")</f>
        <v>0.10907967881408276</v>
      </c>
      <c r="BI291" s="35">
        <f t="shared" ref="BI291" si="5854">IF(ISNUMBER(X291/X$32),X291/X$32,"…")</f>
        <v>0.10925496890623095</v>
      </c>
      <c r="BJ291" s="35">
        <f t="shared" ref="BJ291" si="5855">IF(ISNUMBER(Y291/Y$32),Y291/Y$32,"…")</f>
        <v>0.1343298969072165</v>
      </c>
      <c r="BK291" s="35">
        <f t="shared" ref="BK291" si="5856">IF(ISNUMBER(Z291/Z$32),Z291/Z$32,"…")</f>
        <v>8.7925077286779424E-2</v>
      </c>
      <c r="BL291" s="35">
        <f t="shared" ref="BL291" si="5857">IF(ISNUMBER(AA291/AA$32),AA291/AA$32,"…")</f>
        <v>9.0394981002032332E-2</v>
      </c>
      <c r="BM291" s="35">
        <f t="shared" ref="BM291" si="5858">IF(ISNUMBER(AB291/AB$32),AB291/AB$32,"…")</f>
        <v>7.2778166550034981E-2</v>
      </c>
      <c r="BN291" s="35">
        <f t="shared" ref="BN291" si="5859">IF(ISNUMBER(AC291/AC$32),AC291/AC$32,"…")</f>
        <v>6.9617377078978457E-2</v>
      </c>
      <c r="BO291" s="35">
        <f t="shared" ref="BO291" si="5860">IF(ISNUMBER(AD291/AD$32),AD291/AD$32,"…")</f>
        <v>6.6156153785426691E-2</v>
      </c>
      <c r="BP291" s="35">
        <f t="shared" ref="BP291:BU291" si="5861">IF(ISNUMBER(AE291/AE$32),AE291/AE$32,"…")</f>
        <v>6.5529336734693869E-2</v>
      </c>
      <c r="BQ291" s="35">
        <f t="shared" si="5861"/>
        <v>6.2280008620070403E-2</v>
      </c>
      <c r="BR291" s="35">
        <f t="shared" si="5861"/>
        <v>2.4495221216532692E-2</v>
      </c>
      <c r="BS291" s="35">
        <f t="shared" si="5861"/>
        <v>3.8441911889777178E-2</v>
      </c>
      <c r="BT291" s="35">
        <f t="shared" si="5861"/>
        <v>5.1472900723346267E-2</v>
      </c>
      <c r="BU291" s="35">
        <f t="shared" si="5861"/>
        <v>4.1062086664692528E-2</v>
      </c>
    </row>
    <row r="292" spans="1:73">
      <c r="A292" s="34" t="s">
        <v>150</v>
      </c>
      <c r="B292" s="1" t="str">
        <f t="shared" ref="B292:AI292" si="5862">IF(ISNUMBER(B33-B70-B218-B255),ROUND(B33-B70-B218-B255,3),"…")</f>
        <v>…</v>
      </c>
      <c r="C292" s="1" t="str">
        <f t="shared" si="5862"/>
        <v>…</v>
      </c>
      <c r="D292" s="1" t="str">
        <f t="shared" si="5862"/>
        <v>…</v>
      </c>
      <c r="E292" s="1" t="str">
        <f t="shared" si="5862"/>
        <v>…</v>
      </c>
      <c r="F292" s="1" t="str">
        <f t="shared" si="5862"/>
        <v>…</v>
      </c>
      <c r="G292" s="1" t="str">
        <f t="shared" si="5862"/>
        <v>…</v>
      </c>
      <c r="H292" s="1" t="str">
        <f t="shared" si="5862"/>
        <v>…</v>
      </c>
      <c r="I292" s="1" t="str">
        <f t="shared" si="5862"/>
        <v>…</v>
      </c>
      <c r="J292" s="1" t="str">
        <f t="shared" si="5862"/>
        <v>…</v>
      </c>
      <c r="K292" s="1" t="str">
        <f t="shared" si="5862"/>
        <v>…</v>
      </c>
      <c r="L292" s="1" t="str">
        <f t="shared" si="5862"/>
        <v>…</v>
      </c>
      <c r="M292" s="1" t="str">
        <f t="shared" si="5862"/>
        <v>…</v>
      </c>
      <c r="N292" s="1" t="str">
        <f t="shared" si="5862"/>
        <v>…</v>
      </c>
      <c r="O292" s="1" t="str">
        <f t="shared" si="5862"/>
        <v>…</v>
      </c>
      <c r="P292" s="1" t="str">
        <f t="shared" si="5862"/>
        <v>…</v>
      </c>
      <c r="Q292" s="1" t="str">
        <f t="shared" si="5862"/>
        <v>…</v>
      </c>
      <c r="R292" s="1">
        <f t="shared" si="5862"/>
        <v>1.6890000000000001</v>
      </c>
      <c r="S292" s="1">
        <f t="shared" si="5862"/>
        <v>1.7809999999999999</v>
      </c>
      <c r="T292" s="1">
        <f t="shared" si="5862"/>
        <v>1.76</v>
      </c>
      <c r="U292" s="1">
        <f t="shared" si="5862"/>
        <v>1.7929999999999999</v>
      </c>
      <c r="V292" s="1">
        <f t="shared" si="5862"/>
        <v>1.853</v>
      </c>
      <c r="W292" s="1">
        <f t="shared" si="5862"/>
        <v>2.0249999999999999</v>
      </c>
      <c r="X292" s="1">
        <f t="shared" si="5862"/>
        <v>2.165</v>
      </c>
      <c r="Y292" s="1">
        <f t="shared" si="5862"/>
        <v>2.3439999999999999</v>
      </c>
      <c r="Z292" s="1">
        <f t="shared" si="5862"/>
        <v>2.4609999999999999</v>
      </c>
      <c r="AA292" s="1">
        <f t="shared" si="5862"/>
        <v>2.56</v>
      </c>
      <c r="AB292" s="1">
        <f t="shared" si="5862"/>
        <v>2.3759999999999999</v>
      </c>
      <c r="AC292" s="1">
        <f t="shared" si="5862"/>
        <v>2.468</v>
      </c>
      <c r="AD292" s="1">
        <f t="shared" si="5862"/>
        <v>2.2709999999999999</v>
      </c>
      <c r="AE292" s="1">
        <f t="shared" si="5862"/>
        <v>2.2229999999999999</v>
      </c>
      <c r="AF292" s="1">
        <f t="shared" si="5862"/>
        <v>2.1619999999999999</v>
      </c>
      <c r="AG292" s="1">
        <f t="shared" si="5862"/>
        <v>2.0939999999999999</v>
      </c>
      <c r="AH292" s="1">
        <f t="shared" si="5862"/>
        <v>1.2809999999999999</v>
      </c>
      <c r="AI292" s="1">
        <f t="shared" si="5862"/>
        <v>1.266</v>
      </c>
      <c r="AJ292" s="1">
        <f t="shared" ref="AJ292" si="5863">IF(ISNUMBER(AJ33-AJ70-AJ218-AJ255),ROUND(AJ33-AJ70-AJ218-AJ255,3),"…")</f>
        <v>1.425</v>
      </c>
      <c r="AL292" s="34" t="s">
        <v>150</v>
      </c>
      <c r="AM292" s="35" t="str">
        <f>IF(ISNUMBER(B292/B$33),B292/B$33,"…")</f>
        <v>…</v>
      </c>
      <c r="AN292" s="35" t="str">
        <f t="shared" ref="AN292" si="5864">IF(ISNUMBER(C292/C$33),C292/C$33,"…")</f>
        <v>…</v>
      </c>
      <c r="AO292" s="35" t="str">
        <f t="shared" ref="AO292" si="5865">IF(ISNUMBER(D292/D$33),D292/D$33,"…")</f>
        <v>…</v>
      </c>
      <c r="AP292" s="35" t="str">
        <f t="shared" ref="AP292" si="5866">IF(ISNUMBER(E292/E$33),E292/E$33,"…")</f>
        <v>…</v>
      </c>
      <c r="AQ292" s="35" t="str">
        <f t="shared" ref="AQ292" si="5867">IF(ISNUMBER(F292/F$33),F292/F$33,"…")</f>
        <v>…</v>
      </c>
      <c r="AR292" s="35" t="str">
        <f t="shared" ref="AR292" si="5868">IF(ISNUMBER(G292/G$33),G292/G$33,"…")</f>
        <v>…</v>
      </c>
      <c r="AS292" s="35" t="str">
        <f t="shared" ref="AS292" si="5869">IF(ISNUMBER(H292/H$33),H292/H$33,"…")</f>
        <v>…</v>
      </c>
      <c r="AT292" s="35" t="str">
        <f t="shared" ref="AT292" si="5870">IF(ISNUMBER(I292/I$33),I292/I$33,"…")</f>
        <v>…</v>
      </c>
      <c r="AU292" s="35" t="str">
        <f t="shared" ref="AU292" si="5871">IF(ISNUMBER(J292/J$33),J292/J$33,"…")</f>
        <v>…</v>
      </c>
      <c r="AV292" s="35" t="str">
        <f t="shared" ref="AV292" si="5872">IF(ISNUMBER(K292/K$33),K292/K$33,"…")</f>
        <v>…</v>
      </c>
      <c r="AW292" s="35" t="str">
        <f t="shared" ref="AW292" si="5873">IF(ISNUMBER(L292/L$33),L292/L$33,"…")</f>
        <v>…</v>
      </c>
      <c r="AX292" s="35" t="str">
        <f t="shared" ref="AX292" si="5874">IF(ISNUMBER(M292/M$33),M292/M$33,"…")</f>
        <v>…</v>
      </c>
      <c r="AY292" s="35" t="str">
        <f t="shared" ref="AY292" si="5875">IF(ISNUMBER(N292/N$33),N292/N$33,"…")</f>
        <v>…</v>
      </c>
      <c r="AZ292" s="35" t="str">
        <f t="shared" ref="AZ292" si="5876">IF(ISNUMBER(O292/O$33),O292/O$33,"…")</f>
        <v>…</v>
      </c>
      <c r="BA292" s="35" t="str">
        <f t="shared" ref="BA292" si="5877">IF(ISNUMBER(P292/P$33),P292/P$33,"…")</f>
        <v>…</v>
      </c>
      <c r="BB292" s="35" t="str">
        <f t="shared" ref="BB292" si="5878">IF(ISNUMBER(Q292/Q$33),Q292/Q$33,"…")</f>
        <v>…</v>
      </c>
      <c r="BC292" s="35">
        <f t="shared" ref="BC292" si="5879">IF(ISNUMBER(R292/R$33),R292/R$33,"…")</f>
        <v>0.46838602329450918</v>
      </c>
      <c r="BD292" s="35">
        <f t="shared" ref="BD292" si="5880">IF(ISNUMBER(S292/S$33),S292/S$33,"…")</f>
        <v>0.51281312985891159</v>
      </c>
      <c r="BE292" s="35">
        <f t="shared" ref="BE292" si="5881">IF(ISNUMBER(T292/T$33),T292/T$33,"…")</f>
        <v>0.49093444909344491</v>
      </c>
      <c r="BF292" s="35">
        <f t="shared" ref="BF292" si="5882">IF(ISNUMBER(U292/U$33),U292/U$33,"…")</f>
        <v>0.4672921553296846</v>
      </c>
      <c r="BG292" s="35">
        <f t="shared" ref="BG292" si="5883">IF(ISNUMBER(V292/V$33),V292/V$33,"…")</f>
        <v>0.44618348182037088</v>
      </c>
      <c r="BH292" s="35">
        <f t="shared" ref="BH292" si="5884">IF(ISNUMBER(W292/W$33),W292/W$33,"…")</f>
        <v>0.45373067443423704</v>
      </c>
      <c r="BI292" s="35">
        <f t="shared" ref="BI292" si="5885">IF(ISNUMBER(X292/X$33),X292/X$33,"…")</f>
        <v>0.4465759075907591</v>
      </c>
      <c r="BJ292" s="35">
        <f t="shared" ref="BJ292" si="5886">IF(ISNUMBER(Y292/Y$33),Y292/Y$33,"…")</f>
        <v>0.4776849398818015</v>
      </c>
      <c r="BK292" s="35">
        <f t="shared" ref="BK292" si="5887">IF(ISNUMBER(Z292/Z$33),Z292/Z$33,"…")</f>
        <v>0.46609848484848482</v>
      </c>
      <c r="BL292" s="35">
        <f t="shared" ref="BL292" si="5888">IF(ISNUMBER(AA292/AA$33),AA292/AA$33,"…")</f>
        <v>0.47093451066961001</v>
      </c>
      <c r="BM292" s="35">
        <f t="shared" ref="BM292" si="5889">IF(ISNUMBER(AB292/AB$33),AB292/AB$33,"…")</f>
        <v>0.42224986671405723</v>
      </c>
      <c r="BN292" s="35">
        <f t="shared" ref="BN292" si="5890">IF(ISNUMBER(AC292/AC$33),AC292/AC$33,"…")</f>
        <v>0.42743332178732246</v>
      </c>
      <c r="BO292" s="35">
        <f t="shared" ref="BO292" si="5891">IF(ISNUMBER(AD292/AD$33),AD292/AD$33,"…")</f>
        <v>0.39765365084923826</v>
      </c>
      <c r="BP292" s="35">
        <f t="shared" ref="BP292:BU292" si="5892">IF(ISNUMBER(AE292/AE$33),AE292/AE$33,"…")</f>
        <v>0.39213265126124536</v>
      </c>
      <c r="BQ292" s="35">
        <f t="shared" si="5892"/>
        <v>0.37744413407821231</v>
      </c>
      <c r="BR292" s="35">
        <f t="shared" si="5892"/>
        <v>0.29987111556637547</v>
      </c>
      <c r="BS292" s="35">
        <f t="shared" si="5892"/>
        <v>0.15484104919618033</v>
      </c>
      <c r="BT292" s="35">
        <f t="shared" si="5892"/>
        <v>0.14049495061591388</v>
      </c>
      <c r="BU292" s="35">
        <f t="shared" si="5892"/>
        <v>0.1455418241241957</v>
      </c>
    </row>
    <row r="293" spans="1:73">
      <c r="A293" s="70" t="s">
        <v>151</v>
      </c>
      <c r="B293" s="1" t="str">
        <f t="shared" ref="B293:AI293" si="5893">IF(ISNUMBER(B34-B71-B219-B256),ROUND(B34-B71-B219-B256,3),"…")</f>
        <v>…</v>
      </c>
      <c r="C293" s="1" t="str">
        <f t="shared" si="5893"/>
        <v>…</v>
      </c>
      <c r="D293" s="1" t="str">
        <f t="shared" si="5893"/>
        <v>…</v>
      </c>
      <c r="E293" s="1" t="str">
        <f t="shared" si="5893"/>
        <v>…</v>
      </c>
      <c r="F293" s="1" t="str">
        <f t="shared" si="5893"/>
        <v>…</v>
      </c>
      <c r="G293" s="1" t="str">
        <f t="shared" si="5893"/>
        <v>…</v>
      </c>
      <c r="H293" s="1" t="str">
        <f t="shared" si="5893"/>
        <v>…</v>
      </c>
      <c r="I293" s="1" t="str">
        <f t="shared" si="5893"/>
        <v>…</v>
      </c>
      <c r="J293" s="1" t="str">
        <f t="shared" si="5893"/>
        <v>…</v>
      </c>
      <c r="K293" s="1" t="str">
        <f t="shared" si="5893"/>
        <v>…</v>
      </c>
      <c r="L293" s="1" t="str">
        <f t="shared" si="5893"/>
        <v>…</v>
      </c>
      <c r="M293" s="1" t="str">
        <f t="shared" si="5893"/>
        <v>…</v>
      </c>
      <c r="N293" s="1" t="str">
        <f t="shared" si="5893"/>
        <v>…</v>
      </c>
      <c r="O293" s="1" t="str">
        <f t="shared" si="5893"/>
        <v>…</v>
      </c>
      <c r="P293" s="1" t="str">
        <f t="shared" si="5893"/>
        <v>…</v>
      </c>
      <c r="Q293" s="1" t="str">
        <f t="shared" si="5893"/>
        <v>…</v>
      </c>
      <c r="R293" s="1" t="str">
        <f t="shared" si="5893"/>
        <v>…</v>
      </c>
      <c r="S293" s="1" t="str">
        <f t="shared" si="5893"/>
        <v>…</v>
      </c>
      <c r="T293" s="1" t="str">
        <f t="shared" si="5893"/>
        <v>…</v>
      </c>
      <c r="U293" s="1" t="str">
        <f t="shared" si="5893"/>
        <v>…</v>
      </c>
      <c r="V293" s="1" t="str">
        <f t="shared" si="5893"/>
        <v>…</v>
      </c>
      <c r="W293" s="1" t="str">
        <f t="shared" si="5893"/>
        <v>…</v>
      </c>
      <c r="X293" s="1" t="str">
        <f t="shared" si="5893"/>
        <v>…</v>
      </c>
      <c r="Y293" s="1" t="str">
        <f t="shared" si="5893"/>
        <v>…</v>
      </c>
      <c r="Z293" s="1" t="str">
        <f t="shared" si="5893"/>
        <v>…</v>
      </c>
      <c r="AA293" s="1" t="str">
        <f t="shared" si="5893"/>
        <v>…</v>
      </c>
      <c r="AB293" s="1" t="str">
        <f t="shared" si="5893"/>
        <v>…</v>
      </c>
      <c r="AC293" s="1" t="str">
        <f t="shared" si="5893"/>
        <v>…</v>
      </c>
      <c r="AD293" s="1" t="str">
        <f t="shared" si="5893"/>
        <v>…</v>
      </c>
      <c r="AE293" s="1" t="str">
        <f t="shared" si="5893"/>
        <v>…</v>
      </c>
      <c r="AF293" s="1" t="str">
        <f t="shared" si="5893"/>
        <v>…</v>
      </c>
      <c r="AG293" s="1" t="str">
        <f t="shared" si="5893"/>
        <v>…</v>
      </c>
      <c r="AH293" s="1" t="str">
        <f t="shared" si="5893"/>
        <v>…</v>
      </c>
      <c r="AI293" s="1" t="str">
        <f t="shared" si="5893"/>
        <v>…</v>
      </c>
      <c r="AJ293" s="1" t="str">
        <f t="shared" ref="AJ293" si="5894">IF(ISNUMBER(AJ34-AJ71-AJ219-AJ256),ROUND(AJ34-AJ71-AJ219-AJ256,3),"…")</f>
        <v>…</v>
      </c>
      <c r="AL293" s="70" t="s">
        <v>151</v>
      </c>
      <c r="AM293" s="35" t="str">
        <f>IF(ISNUMBER(B293/B$34),B293/B$34,"…")</f>
        <v>…</v>
      </c>
      <c r="AN293" s="35" t="str">
        <f t="shared" ref="AN293" si="5895">IF(ISNUMBER(C293/C$34),C293/C$34,"…")</f>
        <v>…</v>
      </c>
      <c r="AO293" s="35" t="str">
        <f t="shared" ref="AO293" si="5896">IF(ISNUMBER(D293/D$34),D293/D$34,"…")</f>
        <v>…</v>
      </c>
      <c r="AP293" s="35" t="str">
        <f t="shared" ref="AP293" si="5897">IF(ISNUMBER(E293/E$34),E293/E$34,"…")</f>
        <v>…</v>
      </c>
      <c r="AQ293" s="35" t="str">
        <f t="shared" ref="AQ293" si="5898">IF(ISNUMBER(F293/F$34),F293/F$34,"…")</f>
        <v>…</v>
      </c>
      <c r="AR293" s="35" t="str">
        <f t="shared" ref="AR293" si="5899">IF(ISNUMBER(G293/G$34),G293/G$34,"…")</f>
        <v>…</v>
      </c>
      <c r="AS293" s="35" t="str">
        <f t="shared" ref="AS293" si="5900">IF(ISNUMBER(H293/H$34),H293/H$34,"…")</f>
        <v>…</v>
      </c>
      <c r="AT293" s="35" t="str">
        <f t="shared" ref="AT293" si="5901">IF(ISNUMBER(I293/I$34),I293/I$34,"…")</f>
        <v>…</v>
      </c>
      <c r="AU293" s="35" t="str">
        <f t="shared" ref="AU293" si="5902">IF(ISNUMBER(J293/J$34),J293/J$34,"…")</f>
        <v>…</v>
      </c>
      <c r="AV293" s="35" t="str">
        <f t="shared" ref="AV293" si="5903">IF(ISNUMBER(K293/K$34),K293/K$34,"…")</f>
        <v>…</v>
      </c>
      <c r="AW293" s="35" t="str">
        <f t="shared" ref="AW293" si="5904">IF(ISNUMBER(L293/L$34),L293/L$34,"…")</f>
        <v>…</v>
      </c>
      <c r="AX293" s="35" t="str">
        <f t="shared" ref="AX293" si="5905">IF(ISNUMBER(M293/M$34),M293/M$34,"…")</f>
        <v>…</v>
      </c>
      <c r="AY293" s="35" t="str">
        <f t="shared" ref="AY293" si="5906">IF(ISNUMBER(N293/N$34),N293/N$34,"…")</f>
        <v>…</v>
      </c>
      <c r="AZ293" s="35" t="str">
        <f t="shared" ref="AZ293" si="5907">IF(ISNUMBER(O293/O$34),O293/O$34,"…")</f>
        <v>…</v>
      </c>
      <c r="BA293" s="35" t="str">
        <f t="shared" ref="BA293" si="5908">IF(ISNUMBER(P293/P$34),P293/P$34,"…")</f>
        <v>…</v>
      </c>
      <c r="BB293" s="35" t="str">
        <f t="shared" ref="BB293" si="5909">IF(ISNUMBER(Q293/Q$34),Q293/Q$34,"…")</f>
        <v>…</v>
      </c>
      <c r="BC293" s="35" t="str">
        <f t="shared" ref="BC293" si="5910">IF(ISNUMBER(R293/R$34),R293/R$34,"…")</f>
        <v>…</v>
      </c>
      <c r="BD293" s="35" t="str">
        <f t="shared" ref="BD293" si="5911">IF(ISNUMBER(S293/S$34),S293/S$34,"…")</f>
        <v>…</v>
      </c>
      <c r="BE293" s="35" t="str">
        <f t="shared" ref="BE293" si="5912">IF(ISNUMBER(T293/T$34),T293/T$34,"…")</f>
        <v>…</v>
      </c>
      <c r="BF293" s="35" t="str">
        <f t="shared" ref="BF293" si="5913">IF(ISNUMBER(U293/U$34),U293/U$34,"…")</f>
        <v>…</v>
      </c>
      <c r="BG293" s="35" t="str">
        <f t="shared" ref="BG293" si="5914">IF(ISNUMBER(V293/V$34),V293/V$34,"…")</f>
        <v>…</v>
      </c>
      <c r="BH293" s="35" t="str">
        <f t="shared" ref="BH293" si="5915">IF(ISNUMBER(W293/W$34),W293/W$34,"…")</f>
        <v>…</v>
      </c>
      <c r="BI293" s="35" t="str">
        <f t="shared" ref="BI293" si="5916">IF(ISNUMBER(X293/X$34),X293/X$34,"…")</f>
        <v>…</v>
      </c>
      <c r="BJ293" s="35" t="str">
        <f t="shared" ref="BJ293" si="5917">IF(ISNUMBER(Y293/Y$34),Y293/Y$34,"…")</f>
        <v>…</v>
      </c>
      <c r="BK293" s="35" t="str">
        <f t="shared" ref="BK293" si="5918">IF(ISNUMBER(Z293/Z$34),Z293/Z$34,"…")</f>
        <v>…</v>
      </c>
      <c r="BL293" s="35" t="str">
        <f t="shared" ref="BL293" si="5919">IF(ISNUMBER(AA293/AA$34),AA293/AA$34,"…")</f>
        <v>…</v>
      </c>
      <c r="BM293" s="35" t="str">
        <f t="shared" ref="BM293" si="5920">IF(ISNUMBER(AB293/AB$34),AB293/AB$34,"…")</f>
        <v>…</v>
      </c>
      <c r="BN293" s="35" t="str">
        <f t="shared" ref="BN293" si="5921">IF(ISNUMBER(AC293/AC$34),AC293/AC$34,"…")</f>
        <v>…</v>
      </c>
      <c r="BO293" s="35" t="str">
        <f t="shared" ref="BO293" si="5922">IF(ISNUMBER(AD293/AD$34),AD293/AD$34,"…")</f>
        <v>…</v>
      </c>
      <c r="BP293" s="35" t="str">
        <f t="shared" ref="BP293:BU293" si="5923">IF(ISNUMBER(AE293/AE$34),AE293/AE$34,"…")</f>
        <v>…</v>
      </c>
      <c r="BQ293" s="35" t="str">
        <f t="shared" si="5923"/>
        <v>…</v>
      </c>
      <c r="BR293" s="35" t="str">
        <f t="shared" si="5923"/>
        <v>…</v>
      </c>
      <c r="BS293" s="35" t="str">
        <f t="shared" si="5923"/>
        <v>…</v>
      </c>
      <c r="BT293" s="35" t="str">
        <f t="shared" si="5923"/>
        <v>…</v>
      </c>
      <c r="BU293" s="35" t="str">
        <f t="shared" si="5923"/>
        <v>…</v>
      </c>
    </row>
    <row r="294" spans="1:73">
      <c r="A294" s="34" t="s">
        <v>152</v>
      </c>
      <c r="B294" s="1" t="str">
        <f t="shared" ref="B294:AI294" si="5924">IF(ISNUMBER(B35-B72-B220-B257),ROUND(B35-B72-B220-B257,3),"…")</f>
        <v>…</v>
      </c>
      <c r="C294" s="1" t="str">
        <f t="shared" si="5924"/>
        <v>…</v>
      </c>
      <c r="D294" s="1" t="str">
        <f t="shared" si="5924"/>
        <v>…</v>
      </c>
      <c r="E294" s="1" t="str">
        <f t="shared" si="5924"/>
        <v>…</v>
      </c>
      <c r="F294" s="1" t="str">
        <f t="shared" si="5924"/>
        <v>…</v>
      </c>
      <c r="G294" s="1" t="str">
        <f t="shared" si="5924"/>
        <v>…</v>
      </c>
      <c r="H294" s="1" t="str">
        <f t="shared" si="5924"/>
        <v>…</v>
      </c>
      <c r="I294" s="1" t="str">
        <f t="shared" si="5924"/>
        <v>…</v>
      </c>
      <c r="J294" s="1" t="str">
        <f t="shared" si="5924"/>
        <v>…</v>
      </c>
      <c r="K294" s="1" t="str">
        <f t="shared" si="5924"/>
        <v>…</v>
      </c>
      <c r="L294" s="1" t="str">
        <f t="shared" si="5924"/>
        <v>…</v>
      </c>
      <c r="M294" s="1" t="str">
        <f t="shared" si="5924"/>
        <v>…</v>
      </c>
      <c r="N294" s="1" t="str">
        <f t="shared" si="5924"/>
        <v>…</v>
      </c>
      <c r="O294" s="1" t="str">
        <f t="shared" si="5924"/>
        <v>…</v>
      </c>
      <c r="P294" s="1" t="str">
        <f t="shared" si="5924"/>
        <v>…</v>
      </c>
      <c r="Q294" s="1" t="str">
        <f t="shared" si="5924"/>
        <v>…</v>
      </c>
      <c r="R294" s="1" t="str">
        <f t="shared" si="5924"/>
        <v>…</v>
      </c>
      <c r="S294" s="1" t="str">
        <f t="shared" si="5924"/>
        <v>…</v>
      </c>
      <c r="T294" s="1" t="str">
        <f t="shared" si="5924"/>
        <v>…</v>
      </c>
      <c r="U294" s="1" t="str">
        <f t="shared" si="5924"/>
        <v>…</v>
      </c>
      <c r="V294" s="1" t="str">
        <f t="shared" si="5924"/>
        <v>…</v>
      </c>
      <c r="W294" s="1" t="str">
        <f t="shared" si="5924"/>
        <v>…</v>
      </c>
      <c r="X294" s="1" t="str">
        <f t="shared" si="5924"/>
        <v>…</v>
      </c>
      <c r="Y294" s="1" t="str">
        <f t="shared" si="5924"/>
        <v>…</v>
      </c>
      <c r="Z294" s="1" t="str">
        <f t="shared" si="5924"/>
        <v>…</v>
      </c>
      <c r="AA294" s="1" t="str">
        <f t="shared" si="5924"/>
        <v>…</v>
      </c>
      <c r="AB294" s="1" t="str">
        <f t="shared" si="5924"/>
        <v>…</v>
      </c>
      <c r="AC294" s="1" t="str">
        <f t="shared" si="5924"/>
        <v>…</v>
      </c>
      <c r="AD294" s="1" t="str">
        <f t="shared" si="5924"/>
        <v>…</v>
      </c>
      <c r="AE294" s="1" t="str">
        <f t="shared" si="5924"/>
        <v>…</v>
      </c>
      <c r="AF294" s="1" t="str">
        <f t="shared" si="5924"/>
        <v>…</v>
      </c>
      <c r="AG294" s="1" t="str">
        <f t="shared" si="5924"/>
        <v>…</v>
      </c>
      <c r="AH294" s="1" t="str">
        <f t="shared" si="5924"/>
        <v>…</v>
      </c>
      <c r="AI294" s="1" t="str">
        <f t="shared" si="5924"/>
        <v>…</v>
      </c>
      <c r="AJ294" s="1" t="str">
        <f t="shared" ref="AJ294" si="5925">IF(ISNUMBER(AJ35-AJ72-AJ220-AJ257),ROUND(AJ35-AJ72-AJ220-AJ257,3),"…")</f>
        <v>…</v>
      </c>
      <c r="AL294" s="34" t="s">
        <v>152</v>
      </c>
      <c r="AM294" s="35" t="str">
        <f>IF(ISNUMBER(B294/B$35),B294/B$35,"…")</f>
        <v>…</v>
      </c>
      <c r="AN294" s="35" t="str">
        <f t="shared" ref="AN294" si="5926">IF(ISNUMBER(C294/C$35),C294/C$35,"…")</f>
        <v>…</v>
      </c>
      <c r="AO294" s="35" t="str">
        <f t="shared" ref="AO294" si="5927">IF(ISNUMBER(D294/D$35),D294/D$35,"…")</f>
        <v>…</v>
      </c>
      <c r="AP294" s="35" t="str">
        <f t="shared" ref="AP294" si="5928">IF(ISNUMBER(E294/E$35),E294/E$35,"…")</f>
        <v>…</v>
      </c>
      <c r="AQ294" s="35" t="str">
        <f t="shared" ref="AQ294" si="5929">IF(ISNUMBER(F294/F$35),F294/F$35,"…")</f>
        <v>…</v>
      </c>
      <c r="AR294" s="35" t="str">
        <f t="shared" ref="AR294" si="5930">IF(ISNUMBER(G294/G$35),G294/G$35,"…")</f>
        <v>…</v>
      </c>
      <c r="AS294" s="35" t="str">
        <f t="shared" ref="AS294" si="5931">IF(ISNUMBER(H294/H$35),H294/H$35,"…")</f>
        <v>…</v>
      </c>
      <c r="AT294" s="35" t="str">
        <f t="shared" ref="AT294" si="5932">IF(ISNUMBER(I294/I$35),I294/I$35,"…")</f>
        <v>…</v>
      </c>
      <c r="AU294" s="35" t="str">
        <f t="shared" ref="AU294" si="5933">IF(ISNUMBER(J294/J$35),J294/J$35,"…")</f>
        <v>…</v>
      </c>
      <c r="AV294" s="35" t="str">
        <f t="shared" ref="AV294" si="5934">IF(ISNUMBER(K294/K$35),K294/K$35,"…")</f>
        <v>…</v>
      </c>
      <c r="AW294" s="35" t="str">
        <f t="shared" ref="AW294" si="5935">IF(ISNUMBER(L294/L$35),L294/L$35,"…")</f>
        <v>…</v>
      </c>
      <c r="AX294" s="35" t="str">
        <f t="shared" ref="AX294" si="5936">IF(ISNUMBER(M294/M$35),M294/M$35,"…")</f>
        <v>…</v>
      </c>
      <c r="AY294" s="35" t="str">
        <f t="shared" ref="AY294" si="5937">IF(ISNUMBER(N294/N$35),N294/N$35,"…")</f>
        <v>…</v>
      </c>
      <c r="AZ294" s="35" t="str">
        <f t="shared" ref="AZ294" si="5938">IF(ISNUMBER(O294/O$35),O294/O$35,"…")</f>
        <v>…</v>
      </c>
      <c r="BA294" s="35" t="str">
        <f t="shared" ref="BA294" si="5939">IF(ISNUMBER(P294/P$35),P294/P$35,"…")</f>
        <v>…</v>
      </c>
      <c r="BB294" s="35" t="str">
        <f t="shared" ref="BB294" si="5940">IF(ISNUMBER(Q294/Q$35),Q294/Q$35,"…")</f>
        <v>…</v>
      </c>
      <c r="BC294" s="35" t="str">
        <f t="shared" ref="BC294" si="5941">IF(ISNUMBER(R294/R$35),R294/R$35,"…")</f>
        <v>…</v>
      </c>
      <c r="BD294" s="35" t="str">
        <f t="shared" ref="BD294" si="5942">IF(ISNUMBER(S294/S$35),S294/S$35,"…")</f>
        <v>…</v>
      </c>
      <c r="BE294" s="35" t="str">
        <f t="shared" ref="BE294" si="5943">IF(ISNUMBER(T294/T$35),T294/T$35,"…")</f>
        <v>…</v>
      </c>
      <c r="BF294" s="35" t="str">
        <f t="shared" ref="BF294" si="5944">IF(ISNUMBER(U294/U$35),U294/U$35,"…")</f>
        <v>…</v>
      </c>
      <c r="BG294" s="35" t="str">
        <f t="shared" ref="BG294" si="5945">IF(ISNUMBER(V294/V$35),V294/V$35,"…")</f>
        <v>…</v>
      </c>
      <c r="BH294" s="35" t="str">
        <f t="shared" ref="BH294" si="5946">IF(ISNUMBER(W294/W$35),W294/W$35,"…")</f>
        <v>…</v>
      </c>
      <c r="BI294" s="35" t="str">
        <f t="shared" ref="BI294" si="5947">IF(ISNUMBER(X294/X$35),X294/X$35,"…")</f>
        <v>…</v>
      </c>
      <c r="BJ294" s="35" t="str">
        <f t="shared" ref="BJ294" si="5948">IF(ISNUMBER(Y294/Y$35),Y294/Y$35,"…")</f>
        <v>…</v>
      </c>
      <c r="BK294" s="35" t="str">
        <f t="shared" ref="BK294" si="5949">IF(ISNUMBER(Z294/Z$35),Z294/Z$35,"…")</f>
        <v>…</v>
      </c>
      <c r="BL294" s="35" t="str">
        <f t="shared" ref="BL294" si="5950">IF(ISNUMBER(AA294/AA$35),AA294/AA$35,"…")</f>
        <v>…</v>
      </c>
      <c r="BM294" s="35" t="str">
        <f t="shared" ref="BM294" si="5951">IF(ISNUMBER(AB294/AB$35),AB294/AB$35,"…")</f>
        <v>…</v>
      </c>
      <c r="BN294" s="35" t="str">
        <f t="shared" ref="BN294" si="5952">IF(ISNUMBER(AC294/AC$35),AC294/AC$35,"…")</f>
        <v>…</v>
      </c>
      <c r="BO294" s="35" t="str">
        <f t="shared" ref="BO294" si="5953">IF(ISNUMBER(AD294/AD$35),AD294/AD$35,"…")</f>
        <v>…</v>
      </c>
      <c r="BP294" s="35" t="str">
        <f t="shared" ref="BP294:BU294" si="5954">IF(ISNUMBER(AE294/AE$35),AE294/AE$35,"…")</f>
        <v>…</v>
      </c>
      <c r="BQ294" s="35" t="str">
        <f t="shared" si="5954"/>
        <v>…</v>
      </c>
      <c r="BR294" s="35" t="str">
        <f t="shared" si="5954"/>
        <v>…</v>
      </c>
      <c r="BS294" s="35" t="str">
        <f t="shared" si="5954"/>
        <v>…</v>
      </c>
      <c r="BT294" s="35" t="str">
        <f t="shared" si="5954"/>
        <v>…</v>
      </c>
      <c r="BU294" s="35" t="str">
        <f t="shared" si="5954"/>
        <v>…</v>
      </c>
    </row>
    <row r="295" spans="1:73">
      <c r="A295" s="34" t="s">
        <v>153</v>
      </c>
      <c r="B295" s="1" t="str">
        <f t="shared" ref="B295:AI295" si="5955">IF(ISNUMBER(B36-B73-B221-B258),ROUND(B36-B73-B221-B258,3),"…")</f>
        <v>…</v>
      </c>
      <c r="C295" s="1" t="str">
        <f t="shared" si="5955"/>
        <v>…</v>
      </c>
      <c r="D295" s="1" t="str">
        <f t="shared" si="5955"/>
        <v>…</v>
      </c>
      <c r="E295" s="1" t="str">
        <f t="shared" si="5955"/>
        <v>…</v>
      </c>
      <c r="F295" s="1" t="str">
        <f t="shared" si="5955"/>
        <v>…</v>
      </c>
      <c r="G295" s="1" t="str">
        <f t="shared" si="5955"/>
        <v>…</v>
      </c>
      <c r="H295" s="1" t="str">
        <f t="shared" si="5955"/>
        <v>…</v>
      </c>
      <c r="I295" s="1" t="str">
        <f t="shared" si="5955"/>
        <v>…</v>
      </c>
      <c r="J295" s="1" t="str">
        <f t="shared" si="5955"/>
        <v>…</v>
      </c>
      <c r="K295" s="1" t="str">
        <f t="shared" si="5955"/>
        <v>…</v>
      </c>
      <c r="L295" s="1" t="str">
        <f t="shared" si="5955"/>
        <v>…</v>
      </c>
      <c r="M295" s="1" t="str">
        <f t="shared" si="5955"/>
        <v>…</v>
      </c>
      <c r="N295" s="1" t="str">
        <f t="shared" si="5955"/>
        <v>…</v>
      </c>
      <c r="O295" s="1" t="str">
        <f t="shared" si="5955"/>
        <v>…</v>
      </c>
      <c r="P295" s="1" t="str">
        <f t="shared" si="5955"/>
        <v>…</v>
      </c>
      <c r="Q295" s="1" t="str">
        <f t="shared" si="5955"/>
        <v>…</v>
      </c>
      <c r="R295" s="1" t="str">
        <f t="shared" si="5955"/>
        <v>…</v>
      </c>
      <c r="S295" s="1" t="str">
        <f t="shared" si="5955"/>
        <v>…</v>
      </c>
      <c r="T295" s="1" t="str">
        <f t="shared" si="5955"/>
        <v>…</v>
      </c>
      <c r="U295" s="1">
        <f t="shared" si="5955"/>
        <v>0.40600000000000003</v>
      </c>
      <c r="V295" s="1">
        <f t="shared" si="5955"/>
        <v>0.39900000000000002</v>
      </c>
      <c r="W295" s="1">
        <f t="shared" si="5955"/>
        <v>0.40600000000000003</v>
      </c>
      <c r="X295" s="1">
        <f t="shared" si="5955"/>
        <v>0.33700000000000002</v>
      </c>
      <c r="Y295" s="1">
        <f t="shared" si="5955"/>
        <v>0.32</v>
      </c>
      <c r="Z295" s="1">
        <f t="shared" si="5955"/>
        <v>0.33200000000000002</v>
      </c>
      <c r="AA295" s="1">
        <f t="shared" si="5955"/>
        <v>0.312</v>
      </c>
      <c r="AB295" s="1">
        <f t="shared" si="5955"/>
        <v>0.34</v>
      </c>
      <c r="AC295" s="1">
        <f t="shared" si="5955"/>
        <v>0.54300000000000004</v>
      </c>
      <c r="AD295" s="1">
        <f t="shared" si="5955"/>
        <v>0.56499999999999995</v>
      </c>
      <c r="AE295" s="1">
        <f t="shared" si="5955"/>
        <v>0.622</v>
      </c>
      <c r="AF295" s="1">
        <f t="shared" si="5955"/>
        <v>0.56699999999999995</v>
      </c>
      <c r="AG295" s="1">
        <f t="shared" si="5955"/>
        <v>0.65800000000000003</v>
      </c>
      <c r="AH295" s="1">
        <f t="shared" si="5955"/>
        <v>4.5919999999999996</v>
      </c>
      <c r="AI295" s="1">
        <f t="shared" si="5955"/>
        <v>1.9910000000000001</v>
      </c>
      <c r="AJ295" s="1">
        <f t="shared" ref="AJ295" si="5956">IF(ISNUMBER(AJ36-AJ73-AJ221-AJ258),ROUND(AJ36-AJ73-AJ221-AJ258,3),"…")</f>
        <v>1.0649999999999999</v>
      </c>
      <c r="AL295" s="34" t="s">
        <v>153</v>
      </c>
      <c r="AM295" s="35" t="str">
        <f>IF(ISNUMBER(B295/B$36),B295/B$36,"…")</f>
        <v>…</v>
      </c>
      <c r="AN295" s="35" t="str">
        <f t="shared" ref="AN295" si="5957">IF(ISNUMBER(C295/C$36),C295/C$36,"…")</f>
        <v>…</v>
      </c>
      <c r="AO295" s="35" t="str">
        <f t="shared" ref="AO295" si="5958">IF(ISNUMBER(D295/D$36),D295/D$36,"…")</f>
        <v>…</v>
      </c>
      <c r="AP295" s="35" t="str">
        <f t="shared" ref="AP295" si="5959">IF(ISNUMBER(E295/E$36),E295/E$36,"…")</f>
        <v>…</v>
      </c>
      <c r="AQ295" s="35" t="str">
        <f t="shared" ref="AQ295" si="5960">IF(ISNUMBER(F295/F$36),F295/F$36,"…")</f>
        <v>…</v>
      </c>
      <c r="AR295" s="35" t="str">
        <f t="shared" ref="AR295" si="5961">IF(ISNUMBER(G295/G$36),G295/G$36,"…")</f>
        <v>…</v>
      </c>
      <c r="AS295" s="35" t="str">
        <f t="shared" ref="AS295" si="5962">IF(ISNUMBER(H295/H$36),H295/H$36,"…")</f>
        <v>…</v>
      </c>
      <c r="AT295" s="35" t="str">
        <f t="shared" ref="AT295" si="5963">IF(ISNUMBER(I295/I$36),I295/I$36,"…")</f>
        <v>…</v>
      </c>
      <c r="AU295" s="35" t="str">
        <f t="shared" ref="AU295" si="5964">IF(ISNUMBER(J295/J$36),J295/J$36,"…")</f>
        <v>…</v>
      </c>
      <c r="AV295" s="35" t="str">
        <f t="shared" ref="AV295" si="5965">IF(ISNUMBER(K295/K$36),K295/K$36,"…")</f>
        <v>…</v>
      </c>
      <c r="AW295" s="35" t="str">
        <f t="shared" ref="AW295" si="5966">IF(ISNUMBER(L295/L$36),L295/L$36,"…")</f>
        <v>…</v>
      </c>
      <c r="AX295" s="35" t="str">
        <f t="shared" ref="AX295" si="5967">IF(ISNUMBER(M295/M$36),M295/M$36,"…")</f>
        <v>…</v>
      </c>
      <c r="AY295" s="35" t="str">
        <f t="shared" ref="AY295" si="5968">IF(ISNUMBER(N295/N$36),N295/N$36,"…")</f>
        <v>…</v>
      </c>
      <c r="AZ295" s="35" t="str">
        <f t="shared" ref="AZ295" si="5969">IF(ISNUMBER(O295/O$36),O295/O$36,"…")</f>
        <v>…</v>
      </c>
      <c r="BA295" s="35" t="str">
        <f t="shared" ref="BA295" si="5970">IF(ISNUMBER(P295/P$36),P295/P$36,"…")</f>
        <v>…</v>
      </c>
      <c r="BB295" s="35" t="str">
        <f t="shared" ref="BB295" si="5971">IF(ISNUMBER(Q295/Q$36),Q295/Q$36,"…")</f>
        <v>…</v>
      </c>
      <c r="BC295" s="35" t="str">
        <f t="shared" ref="BC295" si="5972">IF(ISNUMBER(R295/R$36),R295/R$36,"…")</f>
        <v>…</v>
      </c>
      <c r="BD295" s="35" t="str">
        <f t="shared" ref="BD295" si="5973">IF(ISNUMBER(S295/S$36),S295/S$36,"…")</f>
        <v>…</v>
      </c>
      <c r="BE295" s="35" t="str">
        <f t="shared" ref="BE295" si="5974">IF(ISNUMBER(T295/T$36),T295/T$36,"…")</f>
        <v>…</v>
      </c>
      <c r="BF295" s="35">
        <f t="shared" ref="BF295" si="5975">IF(ISNUMBER(U295/U$36),U295/U$36,"…")</f>
        <v>2.0682628629648498E-2</v>
      </c>
      <c r="BG295" s="35">
        <f t="shared" ref="BG295" si="5976">IF(ISNUMBER(V295/V$36),V295/V$36,"…")</f>
        <v>1.7109043351485786E-2</v>
      </c>
      <c r="BH295" s="35">
        <f t="shared" ref="BH295" si="5977">IF(ISNUMBER(W295/W$36),W295/W$36,"…")</f>
        <v>1.4531138153185397E-2</v>
      </c>
      <c r="BI295" s="35">
        <f t="shared" ref="BI295" si="5978">IF(ISNUMBER(X295/X$36),X295/X$36,"…")</f>
        <v>1.0873072207524037E-2</v>
      </c>
      <c r="BJ295" s="35">
        <f t="shared" ref="BJ295" si="5979">IF(ISNUMBER(Y295/Y$36),Y295/Y$36,"…")</f>
        <v>8.3971869423743063E-3</v>
      </c>
      <c r="BK295" s="35">
        <f t="shared" ref="BK295" si="5980">IF(ISNUMBER(Z295/Z$36),Z295/Z$36,"…")</f>
        <v>8.1446409734317899E-3</v>
      </c>
      <c r="BL295" s="35">
        <f t="shared" ref="BL295" si="5981">IF(ISNUMBER(AA295/AA$36),AA295/AA$36,"…")</f>
        <v>7.63246734184647E-3</v>
      </c>
      <c r="BM295" s="35">
        <f t="shared" ref="BM295" si="5982">IF(ISNUMBER(AB295/AB$36),AB295/AB$36,"…")</f>
        <v>8.1979071225346013E-3</v>
      </c>
      <c r="BN295" s="35">
        <f t="shared" ref="BN295" si="5983">IF(ISNUMBER(AC295/AC$36),AC295/AC$36,"…")</f>
        <v>1.2760257555106453E-2</v>
      </c>
      <c r="BO295" s="35">
        <f t="shared" ref="BO295" si="5984">IF(ISNUMBER(AD295/AD$36),AD295/AD$36,"…")</f>
        <v>1.2942685664543912E-2</v>
      </c>
      <c r="BP295" s="35">
        <f t="shared" ref="BP295:BU295" si="5985">IF(ISNUMBER(AE295/AE$36),AE295/AE$36,"…")</f>
        <v>1.3984127340992379E-2</v>
      </c>
      <c r="BQ295" s="35">
        <f t="shared" si="5985"/>
        <v>1.2491187874515331E-2</v>
      </c>
      <c r="BR295" s="35">
        <f t="shared" si="5985"/>
        <v>1.1943874680074785E-2</v>
      </c>
      <c r="BS295" s="35">
        <f t="shared" si="5985"/>
        <v>7.485410621719428E-2</v>
      </c>
      <c r="BT295" s="35">
        <f t="shared" si="5985"/>
        <v>3.1354824485424967E-2</v>
      </c>
      <c r="BU295" s="35">
        <f t="shared" si="5985"/>
        <v>1.5457633022729253E-2</v>
      </c>
    </row>
    <row r="296" spans="1:73">
      <c r="A296" s="34"/>
      <c r="AL296" s="34"/>
    </row>
    <row r="297" spans="1:73">
      <c r="A297" s="36" t="s">
        <v>178</v>
      </c>
      <c r="B297" s="37">
        <f t="shared" ref="B297:AE297" si="5986">B260</f>
        <v>1989</v>
      </c>
      <c r="C297" s="37">
        <f t="shared" si="5986"/>
        <v>1990</v>
      </c>
      <c r="D297" s="37">
        <f t="shared" si="5986"/>
        <v>1991</v>
      </c>
      <c r="E297" s="37">
        <f t="shared" si="5986"/>
        <v>1992</v>
      </c>
      <c r="F297" s="37">
        <f t="shared" si="5986"/>
        <v>1993</v>
      </c>
      <c r="G297" s="37">
        <f t="shared" si="5986"/>
        <v>1994</v>
      </c>
      <c r="H297" s="37">
        <f t="shared" si="5986"/>
        <v>1995</v>
      </c>
      <c r="I297" s="37">
        <f t="shared" si="5986"/>
        <v>1996</v>
      </c>
      <c r="J297" s="37">
        <f t="shared" si="5986"/>
        <v>1997</v>
      </c>
      <c r="K297" s="37">
        <f t="shared" si="5986"/>
        <v>1998</v>
      </c>
      <c r="L297" s="37">
        <f t="shared" si="5986"/>
        <v>1999</v>
      </c>
      <c r="M297" s="37">
        <f t="shared" si="5986"/>
        <v>2000</v>
      </c>
      <c r="N297" s="37">
        <f t="shared" si="5986"/>
        <v>2001</v>
      </c>
      <c r="O297" s="37">
        <f t="shared" si="5986"/>
        <v>2002</v>
      </c>
      <c r="P297" s="37">
        <f t="shared" si="5986"/>
        <v>2003</v>
      </c>
      <c r="Q297" s="37">
        <f t="shared" si="5986"/>
        <v>2004</v>
      </c>
      <c r="R297" s="37">
        <f t="shared" si="5986"/>
        <v>2005</v>
      </c>
      <c r="S297" s="37">
        <f t="shared" si="5986"/>
        <v>2006</v>
      </c>
      <c r="T297" s="37">
        <f t="shared" si="5986"/>
        <v>2007</v>
      </c>
      <c r="U297" s="37">
        <f t="shared" si="5986"/>
        <v>2008</v>
      </c>
      <c r="V297" s="37">
        <f t="shared" si="5986"/>
        <v>2009</v>
      </c>
      <c r="W297" s="37">
        <f t="shared" si="5986"/>
        <v>2010</v>
      </c>
      <c r="X297" s="37">
        <f t="shared" si="5986"/>
        <v>2011</v>
      </c>
      <c r="Y297" s="37">
        <f t="shared" si="5986"/>
        <v>2012</v>
      </c>
      <c r="Z297" s="37">
        <f t="shared" si="5986"/>
        <v>2013</v>
      </c>
      <c r="AA297" s="37">
        <f t="shared" si="5986"/>
        <v>2014</v>
      </c>
      <c r="AB297" s="37">
        <f t="shared" si="5986"/>
        <v>2015</v>
      </c>
      <c r="AC297" s="37">
        <f t="shared" si="5986"/>
        <v>2016</v>
      </c>
      <c r="AD297" s="37">
        <f t="shared" si="5986"/>
        <v>2017</v>
      </c>
      <c r="AE297" s="37">
        <f t="shared" si="5986"/>
        <v>2018</v>
      </c>
      <c r="AF297" s="37">
        <f t="shared" ref="AF297:AG297" si="5987">AF260</f>
        <v>2019</v>
      </c>
      <c r="AG297" s="37">
        <f t="shared" si="5987"/>
        <v>2020</v>
      </c>
      <c r="AH297" s="37">
        <f t="shared" ref="AH297:AI297" si="5988">AH260</f>
        <v>2021</v>
      </c>
      <c r="AI297" s="37">
        <f t="shared" si="5988"/>
        <v>2022</v>
      </c>
      <c r="AJ297" s="37">
        <f t="shared" ref="AJ297" si="5989">AJ260</f>
        <v>2023</v>
      </c>
    </row>
    <row r="298" spans="1:73">
      <c r="A298" t="s">
        <v>0</v>
      </c>
      <c r="B298" s="1">
        <v>1.2615099999999999</v>
      </c>
      <c r="C298" s="1">
        <v>1.2931600000000001</v>
      </c>
      <c r="D298" s="1">
        <v>1.3161400000000001</v>
      </c>
      <c r="E298" s="1">
        <v>1.4522200000000001</v>
      </c>
      <c r="F298" s="1">
        <v>1.47689</v>
      </c>
      <c r="G298" s="1">
        <v>1.2873300000000001</v>
      </c>
      <c r="H298" s="1">
        <v>1.3422799999999999</v>
      </c>
      <c r="I298" s="1">
        <v>1.25549</v>
      </c>
      <c r="J298" s="1">
        <v>1.5321</v>
      </c>
      <c r="K298" s="1">
        <v>1.62893</v>
      </c>
      <c r="L298" s="1">
        <v>1.52952</v>
      </c>
      <c r="M298" s="1">
        <v>1.80505</v>
      </c>
      <c r="N298" s="1">
        <v>1.9584800000000002</v>
      </c>
      <c r="O298" s="1">
        <v>1.76616</v>
      </c>
      <c r="P298" s="1">
        <v>1.3333299999999999</v>
      </c>
      <c r="Q298" s="68">
        <f>FX!E2</f>
        <v>1.2837000000000001</v>
      </c>
      <c r="R298" s="68">
        <f>FX!I2</f>
        <v>1.3629599999999999</v>
      </c>
      <c r="S298" s="68">
        <f>FX!M2</f>
        <v>1.2637400000000001</v>
      </c>
      <c r="T298" s="68">
        <f>FX!Q2</f>
        <v>1.1343000000000001</v>
      </c>
      <c r="U298" s="68">
        <f>FX!U2</f>
        <v>1.4434199999999999</v>
      </c>
      <c r="V298" s="68">
        <f>FX!Y2</f>
        <v>1.1149500000000001</v>
      </c>
      <c r="W298" s="68">
        <f>FX!AC2</f>
        <v>0.98395999999999995</v>
      </c>
      <c r="X298" s="68">
        <f>FX!AG2</f>
        <v>0.98463999999999996</v>
      </c>
      <c r="Y298" s="68">
        <f>FX!AK2</f>
        <v>0.96108000000000005</v>
      </c>
      <c r="Z298" s="68">
        <f>FX!AO2</f>
        <v>1.1280300000000001</v>
      </c>
      <c r="AA298" s="68">
        <f>FX!AS2</f>
        <v>1.21922</v>
      </c>
      <c r="AB298" s="68">
        <f>FX!AW2</f>
        <v>1.3687400000000001</v>
      </c>
      <c r="AC298" s="68">
        <f>FX!BA2</f>
        <v>1.38198</v>
      </c>
      <c r="AD298" s="68">
        <f>FX!BE2</f>
        <v>1.2820499999999999</v>
      </c>
      <c r="AE298" s="68">
        <f>FX!BI2</f>
        <v>1.41683</v>
      </c>
      <c r="AF298" s="68">
        <f>FX!BM2</f>
        <v>1.4273499999999999</v>
      </c>
      <c r="AG298" s="68">
        <f>FX!BQ2</f>
        <v>1.29836</v>
      </c>
      <c r="AH298" s="68">
        <f>FX!BU2</f>
        <v>1.3781699999999999</v>
      </c>
      <c r="AI298" s="68">
        <f>FX!BY2</f>
        <v>1.4760200000000001</v>
      </c>
      <c r="AJ298" s="68">
        <f>FX!CC2</f>
        <v>1.4619899999999999</v>
      </c>
    </row>
    <row r="299" spans="1:73">
      <c r="A299" t="s">
        <v>1</v>
      </c>
      <c r="B299" s="1">
        <v>0.83542188805346695</v>
      </c>
      <c r="C299" s="1">
        <v>0.73351426685249033</v>
      </c>
      <c r="D299" s="1">
        <v>0.74576776791707067</v>
      </c>
      <c r="E299" s="1">
        <v>0.82583202576595915</v>
      </c>
      <c r="F299" s="1">
        <v>0.8962982880702699</v>
      </c>
      <c r="G299" s="1">
        <v>0.81300813008130079</v>
      </c>
      <c r="H299" s="1">
        <v>0.76091919038198141</v>
      </c>
      <c r="I299" s="1">
        <v>0.79808459696727863</v>
      </c>
      <c r="J299" s="1">
        <v>0.90563303749320767</v>
      </c>
      <c r="K299" s="1">
        <v>0.85711836804662722</v>
      </c>
      <c r="L299" s="1">
        <v>0.99542106310969547</v>
      </c>
      <c r="M299" s="1">
        <v>1.0746910263299301</v>
      </c>
      <c r="N299" s="1">
        <v>1.1346873936230568</v>
      </c>
      <c r="O299" s="1">
        <v>0.95356155239820739</v>
      </c>
      <c r="P299" s="1">
        <v>0.79176563737133809</v>
      </c>
      <c r="Q299" s="68">
        <f>FX!E3</f>
        <v>0.73416048748256368</v>
      </c>
      <c r="R299" s="68">
        <f>FX!I3</f>
        <v>0.84767313723828097</v>
      </c>
      <c r="S299" s="68">
        <f>FX!M3</f>
        <v>0.75930144267274113</v>
      </c>
      <c r="T299" s="68">
        <f>FX!Q3</f>
        <v>0.67930167787514439</v>
      </c>
      <c r="U299" s="68">
        <f>FX!U3</f>
        <v>0.71854566357692029</v>
      </c>
      <c r="V299" s="68">
        <f>FX!Y3</f>
        <v>0.69415521310565043</v>
      </c>
      <c r="W299" s="68">
        <f>FX!AC3</f>
        <v>0.74839095943721001</v>
      </c>
      <c r="X299" s="68">
        <f>FX!AG3</f>
        <v>0.77285725326532184</v>
      </c>
      <c r="Y299" s="68">
        <f>FX!AK3</f>
        <v>0.757920266787934</v>
      </c>
      <c r="Z299" s="68">
        <f>FX!AO3</f>
        <v>0.72511057936335288</v>
      </c>
      <c r="AA299" s="68">
        <f>FX!AS3</f>
        <v>0.82365538258792526</v>
      </c>
      <c r="AB299" s="68">
        <f>FX!AW3</f>
        <v>0.91852668320014697</v>
      </c>
      <c r="AC299" s="68">
        <f>FX!BA3</f>
        <v>0.94867659614837296</v>
      </c>
      <c r="AD299" s="68">
        <f>FX!BE3</f>
        <v>0.83381972817476857</v>
      </c>
      <c r="AE299" s="68">
        <f>FX!BI3</f>
        <v>0.8733624454148472</v>
      </c>
      <c r="AF299" s="68">
        <f>FX!BM3</f>
        <v>0.8901548869503294</v>
      </c>
      <c r="AG299" s="68">
        <f>FX!BQ3</f>
        <v>0.81492950859750624</v>
      </c>
      <c r="AH299" s="68">
        <f>FX!BU3</f>
        <v>0.88292424509977041</v>
      </c>
      <c r="AI299" s="68">
        <f>FX!BY3</f>
        <v>0.93755859741233827</v>
      </c>
      <c r="AJ299" s="68">
        <f>FX!CC3</f>
        <v>0.90497737556561086</v>
      </c>
    </row>
    <row r="300" spans="1:73">
      <c r="A300" t="s">
        <v>2</v>
      </c>
      <c r="B300" s="1">
        <v>0.83542188805346695</v>
      </c>
      <c r="C300" s="1">
        <v>0.73351426685249033</v>
      </c>
      <c r="D300" s="1">
        <v>0.74576776791707067</v>
      </c>
      <c r="E300" s="1">
        <v>0.82583202576595915</v>
      </c>
      <c r="F300" s="1">
        <v>0.8962982880702699</v>
      </c>
      <c r="G300" s="1">
        <v>0.81300813008130079</v>
      </c>
      <c r="H300" s="1">
        <v>0.76091919038198141</v>
      </c>
      <c r="I300" s="1">
        <v>0.79808459696727863</v>
      </c>
      <c r="J300" s="1">
        <v>0.90563303749320767</v>
      </c>
      <c r="K300" s="1">
        <v>0.85711836804662722</v>
      </c>
      <c r="L300" s="1">
        <v>0.99542106310969547</v>
      </c>
      <c r="M300" s="1">
        <v>1.0746910263299301</v>
      </c>
      <c r="N300" s="1">
        <v>1.1346873936230568</v>
      </c>
      <c r="O300" s="1">
        <v>0.95356155239820739</v>
      </c>
      <c r="P300" s="1">
        <v>0.79176563737133809</v>
      </c>
      <c r="Q300" s="68">
        <f>FX!E4</f>
        <v>0.73416048748256368</v>
      </c>
      <c r="R300" s="68">
        <f>FX!I4</f>
        <v>0.84767313723828097</v>
      </c>
      <c r="S300" s="68">
        <f>FX!M4</f>
        <v>0.75930144267274113</v>
      </c>
      <c r="T300" s="68">
        <f>FX!Q4</f>
        <v>0.67930167787514439</v>
      </c>
      <c r="U300" s="68">
        <f>FX!U4</f>
        <v>0.71854566357692029</v>
      </c>
      <c r="V300" s="68">
        <f>FX!Y4</f>
        <v>0.69415521310565043</v>
      </c>
      <c r="W300" s="68">
        <f>FX!AC4</f>
        <v>0.74839095943721001</v>
      </c>
      <c r="X300" s="68">
        <f>FX!AG4</f>
        <v>0.77285725326532184</v>
      </c>
      <c r="Y300" s="68">
        <f>FX!AK4</f>
        <v>0.757920266787934</v>
      </c>
      <c r="Z300" s="68">
        <f>FX!AO4</f>
        <v>0.72511057936335288</v>
      </c>
      <c r="AA300" s="68">
        <f>FX!AS4</f>
        <v>0.82365538258792526</v>
      </c>
      <c r="AB300" s="68">
        <f>FX!AW4</f>
        <v>0.91852668320014697</v>
      </c>
      <c r="AC300" s="68">
        <f>FX!BA4</f>
        <v>0.94867659614837296</v>
      </c>
      <c r="AD300" s="68">
        <f>FX!BE4</f>
        <v>0.83381972817476857</v>
      </c>
      <c r="AE300" s="68">
        <f>FX!BI4</f>
        <v>0.8733624454148472</v>
      </c>
      <c r="AF300" s="68">
        <f>FX!BM4</f>
        <v>0.8901548869503294</v>
      </c>
      <c r="AG300" s="68">
        <f>FX!BQ4</f>
        <v>0.81492950859750624</v>
      </c>
      <c r="AH300" s="68">
        <f>FX!BU4</f>
        <v>0.88292424509977041</v>
      </c>
      <c r="AI300" s="68">
        <f>FX!BY4</f>
        <v>0.93755859741233827</v>
      </c>
      <c r="AJ300" s="68">
        <f>FX!CC4</f>
        <v>0.90497737556561086</v>
      </c>
    </row>
    <row r="301" spans="1:73">
      <c r="A301" t="s">
        <v>3</v>
      </c>
      <c r="B301" s="1">
        <v>1.1585000000000001</v>
      </c>
      <c r="C301" s="1">
        <v>1.1598999999999999</v>
      </c>
      <c r="D301" s="1">
        <v>1.1555</v>
      </c>
      <c r="E301" s="1">
        <v>1.2708999999999999</v>
      </c>
      <c r="F301" s="1">
        <v>1.3217000000000001</v>
      </c>
      <c r="G301" s="1">
        <v>1.4017999999999999</v>
      </c>
      <c r="H301" s="1">
        <v>1.3640000000000001</v>
      </c>
      <c r="I301" s="1">
        <v>1.3706</v>
      </c>
      <c r="J301" s="1">
        <v>1.4305000000000001</v>
      </c>
      <c r="K301" s="1">
        <v>1.5333000000000001</v>
      </c>
      <c r="L301" s="1">
        <v>1.4433</v>
      </c>
      <c r="M301" s="1">
        <v>1.4995000000000001</v>
      </c>
      <c r="N301" s="1">
        <v>1.5927999999999998</v>
      </c>
      <c r="O301" s="1">
        <v>1.5775999999999999</v>
      </c>
      <c r="P301" s="1">
        <v>1.2965</v>
      </c>
      <c r="Q301" s="68">
        <f>FX!E5</f>
        <v>1.202</v>
      </c>
      <c r="R301" s="68">
        <f>FX!I5</f>
        <v>1.163</v>
      </c>
      <c r="S301" s="68">
        <f>FX!M5</f>
        <v>1.1654</v>
      </c>
      <c r="T301" s="68">
        <f>FX!Q5</f>
        <v>0.99129999999999996</v>
      </c>
      <c r="U301" s="68">
        <f>FX!U5</f>
        <v>1.218</v>
      </c>
      <c r="V301" s="68">
        <f>FX!Y5</f>
        <v>1.0509999999999999</v>
      </c>
      <c r="W301" s="68">
        <f>FX!AC5</f>
        <v>0.99460000000000004</v>
      </c>
      <c r="X301" s="68">
        <f>FX!AG5</f>
        <v>1.0169999999999999</v>
      </c>
      <c r="Y301" s="68">
        <f>FX!AK5</f>
        <v>0.99490000000000001</v>
      </c>
      <c r="Z301" s="68">
        <f>FX!AO5</f>
        <v>1.0636000000000001</v>
      </c>
      <c r="AA301" s="68">
        <f>FX!AS5</f>
        <v>1.1600999999999999</v>
      </c>
      <c r="AB301" s="68">
        <f>FX!AW5</f>
        <v>1.3839999999999999</v>
      </c>
      <c r="AC301" s="68">
        <f>FX!BA5</f>
        <v>1.3427</v>
      </c>
      <c r="AD301" s="68">
        <f>FX!BE5</f>
        <v>1.2544999999999999</v>
      </c>
      <c r="AE301" s="68">
        <f>FX!BI5</f>
        <v>1.3641000000000001</v>
      </c>
      <c r="AF301" s="68">
        <f>FX!BM5</f>
        <v>1.3059000000000001</v>
      </c>
      <c r="AG301" s="68">
        <f>FX!BQ5</f>
        <v>1.2856000000000001</v>
      </c>
      <c r="AH301" s="68">
        <f>FX!BU5</f>
        <v>1.2865</v>
      </c>
      <c r="AI301" s="68">
        <f>FX!BY5</f>
        <v>1.3603000000000001</v>
      </c>
      <c r="AJ301" s="68">
        <f>FX!CC5</f>
        <v>1.3258000000000001</v>
      </c>
    </row>
    <row r="302" spans="1:73">
      <c r="A302" t="s">
        <v>4</v>
      </c>
      <c r="B302" s="1" t="s">
        <v>212</v>
      </c>
      <c r="C302" s="1" t="s">
        <v>212</v>
      </c>
      <c r="D302" s="1" t="s">
        <v>212</v>
      </c>
      <c r="E302" s="1" t="s">
        <v>212</v>
      </c>
      <c r="F302" s="1">
        <v>29.96</v>
      </c>
      <c r="G302" s="1">
        <v>28.049999999999997</v>
      </c>
      <c r="H302" s="1">
        <v>26.6</v>
      </c>
      <c r="I302" s="1">
        <v>27.329999999999995</v>
      </c>
      <c r="J302" s="1">
        <v>34.64</v>
      </c>
      <c r="K302" s="1">
        <v>29.859999999999996</v>
      </c>
      <c r="L302" s="1">
        <v>35.979999999999997</v>
      </c>
      <c r="M302" s="1">
        <v>37.81</v>
      </c>
      <c r="N302" s="1">
        <v>36.26</v>
      </c>
      <c r="O302" s="1">
        <v>30.14</v>
      </c>
      <c r="P302" s="1">
        <v>25.65</v>
      </c>
      <c r="Q302" s="68">
        <f>FX!E6</f>
        <v>22.37</v>
      </c>
      <c r="R302" s="68">
        <f>FX!I6</f>
        <v>24.59</v>
      </c>
      <c r="S302" s="68">
        <f>FX!M6</f>
        <v>20.88</v>
      </c>
      <c r="T302" s="68">
        <f>FX!Q6</f>
        <v>18.079999999999998</v>
      </c>
      <c r="U302" s="68">
        <f>FX!U6</f>
        <v>19.350000000000001</v>
      </c>
      <c r="V302" s="68">
        <f>FX!Y6</f>
        <v>18.37</v>
      </c>
      <c r="W302" s="68">
        <f>FX!AC6</f>
        <v>18.75</v>
      </c>
      <c r="X302" s="68">
        <f>FX!AG6</f>
        <v>19.940000000000001</v>
      </c>
      <c r="Y302" s="68">
        <f>FX!AK6</f>
        <v>19.059999999999999</v>
      </c>
      <c r="Z302" s="68">
        <f>FX!AO6</f>
        <v>19.89</v>
      </c>
      <c r="AA302" s="68">
        <f>FX!AS6</f>
        <v>22.83</v>
      </c>
      <c r="AB302" s="68">
        <f>FX!AW6</f>
        <v>24.82</v>
      </c>
      <c r="AC302" s="68">
        <f>FX!BA6</f>
        <v>25.64</v>
      </c>
      <c r="AD302" s="68">
        <f>FX!BE6</f>
        <v>21.29</v>
      </c>
      <c r="AE302" s="68">
        <f>FX!BI6</f>
        <v>22.47</v>
      </c>
      <c r="AF302" s="68">
        <f>FX!BM6</f>
        <v>22.62</v>
      </c>
      <c r="AG302" s="68">
        <f>FX!BQ6</f>
        <v>21.39</v>
      </c>
      <c r="AH302" s="68">
        <f>FX!BU6</f>
        <v>21.95</v>
      </c>
      <c r="AI302" s="68">
        <f>FX!BY6</f>
        <v>22.62</v>
      </c>
      <c r="AJ302" s="68">
        <f>FX!CC6</f>
        <v>22.38</v>
      </c>
    </row>
    <row r="303" spans="1:73">
      <c r="A303" t="s">
        <v>5</v>
      </c>
      <c r="B303" s="1">
        <v>6.6074999999999999</v>
      </c>
      <c r="C303" s="1">
        <v>5.7759999999999998</v>
      </c>
      <c r="D303" s="1">
        <v>5.9135</v>
      </c>
      <c r="E303" s="1">
        <v>6.2554999999999996</v>
      </c>
      <c r="F303" s="1">
        <v>6.7724999999999991</v>
      </c>
      <c r="G303" s="1">
        <v>6.0830000000000002</v>
      </c>
      <c r="H303" s="1">
        <v>5.5460000000000003</v>
      </c>
      <c r="I303" s="1">
        <v>5.9444999999999997</v>
      </c>
      <c r="J303" s="1">
        <v>6.8259999999999996</v>
      </c>
      <c r="K303" s="1">
        <v>6.3864999999999998</v>
      </c>
      <c r="L303" s="1">
        <v>7.3987999999999987</v>
      </c>
      <c r="M303" s="1">
        <v>8.0205000000000002</v>
      </c>
      <c r="N303" s="1">
        <v>8.4094999999999995</v>
      </c>
      <c r="O303" s="1">
        <v>7.0821999999999994</v>
      </c>
      <c r="P303" s="1">
        <v>5.9576000000000002</v>
      </c>
      <c r="Q303" s="68">
        <f>FX!E7</f>
        <v>5.4676</v>
      </c>
      <c r="R303" s="68">
        <f>FX!I7</f>
        <v>6.3240999999999996</v>
      </c>
      <c r="S303" s="68">
        <f>FX!M7</f>
        <v>5.6614000000000004</v>
      </c>
      <c r="T303" s="68">
        <f>FX!Q7</f>
        <v>5.0753000000000004</v>
      </c>
      <c r="U303" s="68">
        <f>FX!U7</f>
        <v>5.2849000000000004</v>
      </c>
      <c r="V303" s="68">
        <f>FX!Y7</f>
        <v>5.1901000000000002</v>
      </c>
      <c r="W303" s="68">
        <f>FX!AC7</f>
        <v>5.6132999999999997</v>
      </c>
      <c r="X303" s="68">
        <f>FX!AG7</f>
        <v>5.7455999999999996</v>
      </c>
      <c r="Y303" s="68">
        <f>FX!AK7</f>
        <v>5.6590999999999996</v>
      </c>
      <c r="Z303" s="68">
        <f>FX!AO7</f>
        <v>5.4127000000000001</v>
      </c>
      <c r="AA303" s="68">
        <f>FX!AS7</f>
        <v>6.1214000000000004</v>
      </c>
      <c r="AB303" s="68">
        <f>FX!AW7</f>
        <v>6.83</v>
      </c>
      <c r="AC303" s="68">
        <f>FX!BA7</f>
        <v>7.0528000000000004</v>
      </c>
      <c r="AD303" s="68">
        <f>FX!BE7</f>
        <v>6.2077</v>
      </c>
      <c r="AE303" s="68">
        <f>FX!BI7</f>
        <v>6.5194000000000001</v>
      </c>
      <c r="AF303" s="68">
        <f>FX!BM7</f>
        <v>6.6759000000000004</v>
      </c>
      <c r="AG303" s="68">
        <f>FX!BQ7</f>
        <v>6.0575999999999999</v>
      </c>
      <c r="AH303" s="68">
        <f>FX!BU7</f>
        <v>6.5612000000000004</v>
      </c>
      <c r="AI303" s="68">
        <f>FX!BY7</f>
        <v>6.9722</v>
      </c>
      <c r="AJ303" s="68">
        <f>FX!CC7</f>
        <v>6.7446999999999999</v>
      </c>
    </row>
    <row r="304" spans="1:73">
      <c r="A304" t="s">
        <v>6</v>
      </c>
      <c r="B304" s="1">
        <v>0.83542188805346695</v>
      </c>
      <c r="C304" s="1">
        <v>0.73351426685249033</v>
      </c>
      <c r="D304" s="1">
        <v>0.74576776791707067</v>
      </c>
      <c r="E304" s="1">
        <v>0.82583202576595915</v>
      </c>
      <c r="F304" s="1">
        <v>0.8962982880702699</v>
      </c>
      <c r="G304" s="1">
        <v>0.81300813008130079</v>
      </c>
      <c r="H304" s="1">
        <v>0.76091919038198141</v>
      </c>
      <c r="I304" s="1">
        <v>0.79808459696727863</v>
      </c>
      <c r="J304" s="1">
        <v>0.90563303749320767</v>
      </c>
      <c r="K304" s="1">
        <v>0.85711836804662722</v>
      </c>
      <c r="L304" s="1">
        <v>0.99542106310969547</v>
      </c>
      <c r="M304" s="1">
        <v>1.0746910263299301</v>
      </c>
      <c r="N304" s="1">
        <v>1.1346873936230568</v>
      </c>
      <c r="O304" s="1">
        <v>0.95356155239820739</v>
      </c>
      <c r="P304" s="1">
        <v>0.79176563737133809</v>
      </c>
      <c r="Q304" s="68">
        <f>FX!E8</f>
        <v>0.73416048748256368</v>
      </c>
      <c r="R304" s="68">
        <f>FX!I8</f>
        <v>0.84767313723828097</v>
      </c>
      <c r="S304" s="68">
        <f>FX!M8</f>
        <v>0.75930144267274113</v>
      </c>
      <c r="T304" s="68">
        <f>FX!Q8</f>
        <v>0.67930167787514439</v>
      </c>
      <c r="U304" s="68">
        <f>FX!U8</f>
        <v>0.71854566357692029</v>
      </c>
      <c r="V304" s="68">
        <f>FX!Y8</f>
        <v>0.69415521310565043</v>
      </c>
      <c r="W304" s="68">
        <f>FX!AC8</f>
        <v>0.74839095943721001</v>
      </c>
      <c r="X304" s="68">
        <f>FX!AG8</f>
        <v>0.77285725326532184</v>
      </c>
      <c r="Y304" s="68">
        <f>FX!AK8</f>
        <v>0.757920266787934</v>
      </c>
      <c r="Z304" s="68">
        <f>FX!AO8</f>
        <v>0.72511057936335288</v>
      </c>
      <c r="AA304" s="68">
        <f>FX!AS8</f>
        <v>0.82365538258792526</v>
      </c>
      <c r="AB304" s="68">
        <f>FX!AW8</f>
        <v>0.91852668320014697</v>
      </c>
      <c r="AC304" s="68">
        <f>FX!BA8</f>
        <v>0.94867659614837296</v>
      </c>
      <c r="AD304" s="68">
        <f>FX!BE8</f>
        <v>0.83381972817476857</v>
      </c>
      <c r="AE304" s="68">
        <f>FX!BI8</f>
        <v>0.8733624454148472</v>
      </c>
      <c r="AF304" s="68">
        <f>FX!BM8</f>
        <v>0.8901548869503294</v>
      </c>
      <c r="AG304" s="68">
        <f>FX!BQ8</f>
        <v>0.81492950859750624</v>
      </c>
      <c r="AH304" s="68">
        <f>FX!BU8</f>
        <v>0.88292424509977041</v>
      </c>
      <c r="AI304" s="68">
        <f>FX!BY8</f>
        <v>0.93755859741233827</v>
      </c>
      <c r="AJ304" s="68">
        <f>FX!CC8</f>
        <v>0.90497737556561086</v>
      </c>
    </row>
    <row r="305" spans="1:36">
      <c r="A305" t="s">
        <v>7</v>
      </c>
      <c r="B305" s="1">
        <v>0.83542188805346695</v>
      </c>
      <c r="C305" s="1">
        <v>0.73351426685249033</v>
      </c>
      <c r="D305" s="1">
        <v>0.74576776791707067</v>
      </c>
      <c r="E305" s="1">
        <v>0.82583202576595915</v>
      </c>
      <c r="F305" s="1">
        <v>0.8962982880702699</v>
      </c>
      <c r="G305" s="1">
        <v>0.81300813008130079</v>
      </c>
      <c r="H305" s="1">
        <v>0.76091919038198141</v>
      </c>
      <c r="I305" s="1">
        <v>0.79808459696727863</v>
      </c>
      <c r="J305" s="1">
        <v>0.90563303749320767</v>
      </c>
      <c r="K305" s="1">
        <v>0.85711836804662722</v>
      </c>
      <c r="L305" s="1">
        <v>0.99542106310969547</v>
      </c>
      <c r="M305" s="1">
        <v>1.0746910263299301</v>
      </c>
      <c r="N305" s="1">
        <v>1.1346873936230568</v>
      </c>
      <c r="O305" s="1">
        <v>0.95356155239820739</v>
      </c>
      <c r="P305" s="1">
        <v>0.79176563737133809</v>
      </c>
      <c r="Q305" s="68">
        <f>FX!E9</f>
        <v>0.73416048748256368</v>
      </c>
      <c r="R305" s="68">
        <f>FX!I9</f>
        <v>0.84767313723828097</v>
      </c>
      <c r="S305" s="68">
        <f>FX!M9</f>
        <v>0.75930144267274113</v>
      </c>
      <c r="T305" s="68">
        <f>FX!Q9</f>
        <v>0.67930167787514439</v>
      </c>
      <c r="U305" s="68">
        <f>FX!U9</f>
        <v>0.71854566357692029</v>
      </c>
      <c r="V305" s="68">
        <f>FX!Y9</f>
        <v>0.69415521310565043</v>
      </c>
      <c r="W305" s="68">
        <f>FX!AC9</f>
        <v>0.74839095943721001</v>
      </c>
      <c r="X305" s="68">
        <f>FX!AG9</f>
        <v>0.77285725326532184</v>
      </c>
      <c r="Y305" s="68">
        <f>FX!AK9</f>
        <v>0.757920266787934</v>
      </c>
      <c r="Z305" s="68">
        <f>FX!AO9</f>
        <v>0.72511057936335288</v>
      </c>
      <c r="AA305" s="68">
        <f>FX!AS9</f>
        <v>0.82365538258792526</v>
      </c>
      <c r="AB305" s="68">
        <f>FX!AW9</f>
        <v>0.91852668320014697</v>
      </c>
      <c r="AC305" s="68">
        <f>FX!BA9</f>
        <v>0.94867659614837296</v>
      </c>
      <c r="AD305" s="68">
        <f>FX!BE9</f>
        <v>0.83381972817476857</v>
      </c>
      <c r="AE305" s="68">
        <f>FX!BI9</f>
        <v>0.8733624454148472</v>
      </c>
      <c r="AF305" s="68">
        <f>FX!BM9</f>
        <v>0.8901548869503294</v>
      </c>
      <c r="AG305" s="68">
        <f>FX!BQ9</f>
        <v>0.81492950859750624</v>
      </c>
      <c r="AH305" s="68">
        <f>FX!BU9</f>
        <v>0.88292424509977041</v>
      </c>
      <c r="AI305" s="68">
        <f>FX!BY9</f>
        <v>0.93755859741233827</v>
      </c>
      <c r="AJ305" s="68">
        <f>FX!CC9</f>
        <v>0.90497737556561086</v>
      </c>
    </row>
    <row r="306" spans="1:36">
      <c r="A306" t="s">
        <v>8</v>
      </c>
      <c r="B306" s="1">
        <v>0.83542188805346695</v>
      </c>
      <c r="C306" s="1">
        <v>0.73351426685249033</v>
      </c>
      <c r="D306" s="1">
        <v>0.74576776791707067</v>
      </c>
      <c r="E306" s="1">
        <v>0.82583202576595915</v>
      </c>
      <c r="F306" s="1">
        <v>0.8962982880702699</v>
      </c>
      <c r="G306" s="1">
        <v>0.81300813008130079</v>
      </c>
      <c r="H306" s="1">
        <v>0.76091919038198141</v>
      </c>
      <c r="I306" s="1">
        <v>0.79808459696727863</v>
      </c>
      <c r="J306" s="1">
        <v>0.90563303749320767</v>
      </c>
      <c r="K306" s="1">
        <v>0.85711836804662722</v>
      </c>
      <c r="L306" s="1">
        <v>0.99542106310969547</v>
      </c>
      <c r="M306" s="1">
        <v>1.0746910263299301</v>
      </c>
      <c r="N306" s="1">
        <v>1.1346873936230568</v>
      </c>
      <c r="O306" s="1">
        <v>0.95356155239820739</v>
      </c>
      <c r="P306" s="1">
        <v>0.79176563737133809</v>
      </c>
      <c r="Q306" s="68">
        <f>FX!E10</f>
        <v>0.73416048748256368</v>
      </c>
      <c r="R306" s="68">
        <f>FX!I10</f>
        <v>0.84767313723828097</v>
      </c>
      <c r="S306" s="68">
        <f>FX!M10</f>
        <v>0.75930144267274113</v>
      </c>
      <c r="T306" s="68">
        <f>FX!Q10</f>
        <v>0.67930167787514439</v>
      </c>
      <c r="U306" s="68">
        <f>FX!U10</f>
        <v>0.71854566357692029</v>
      </c>
      <c r="V306" s="68">
        <f>FX!Y10</f>
        <v>0.69415521310565043</v>
      </c>
      <c r="W306" s="68">
        <f>FX!AC10</f>
        <v>0.74839095943721001</v>
      </c>
      <c r="X306" s="68">
        <f>FX!AG10</f>
        <v>0.77285725326532184</v>
      </c>
      <c r="Y306" s="68">
        <f>FX!AK10</f>
        <v>0.757920266787934</v>
      </c>
      <c r="Z306" s="68">
        <f>FX!AO10</f>
        <v>0.72511057936335288</v>
      </c>
      <c r="AA306" s="68">
        <f>FX!AS10</f>
        <v>0.82365538258792526</v>
      </c>
      <c r="AB306" s="68">
        <f>FX!AW10</f>
        <v>0.91852668320014697</v>
      </c>
      <c r="AC306" s="68">
        <f>FX!BA10</f>
        <v>0.94867659614837296</v>
      </c>
      <c r="AD306" s="68">
        <f>FX!BE10</f>
        <v>0.83381972817476857</v>
      </c>
      <c r="AE306" s="68">
        <f>FX!BI10</f>
        <v>0.8733624454148472</v>
      </c>
      <c r="AF306" s="68">
        <f>FX!BM10</f>
        <v>0.8901548869503294</v>
      </c>
      <c r="AG306" s="68">
        <f>FX!BQ10</f>
        <v>0.81492950859750624</v>
      </c>
      <c r="AH306" s="68">
        <f>FX!BU10</f>
        <v>0.88292424509977041</v>
      </c>
      <c r="AI306" s="68">
        <f>FX!BY10</f>
        <v>0.93755859741233827</v>
      </c>
      <c r="AJ306" s="68">
        <f>FX!CC10</f>
        <v>0.90497737556561086</v>
      </c>
    </row>
    <row r="307" spans="1:36">
      <c r="A307" t="s">
        <v>9</v>
      </c>
      <c r="B307" s="1">
        <v>0.83542188805346695</v>
      </c>
      <c r="C307" s="1">
        <v>0.73351426685249033</v>
      </c>
      <c r="D307" s="1">
        <v>0.74576776791707067</v>
      </c>
      <c r="E307" s="1">
        <v>0.82583202576595915</v>
      </c>
      <c r="F307" s="1">
        <v>0.8962982880702699</v>
      </c>
      <c r="G307" s="1">
        <v>0.81300813008130079</v>
      </c>
      <c r="H307" s="1">
        <v>0.76091919038198141</v>
      </c>
      <c r="I307" s="1">
        <v>0.79808459696727863</v>
      </c>
      <c r="J307" s="1">
        <v>0.90563303749320767</v>
      </c>
      <c r="K307" s="1">
        <v>0.85711836804662722</v>
      </c>
      <c r="L307" s="1">
        <v>0.99542106310969547</v>
      </c>
      <c r="M307" s="1">
        <v>1.0746910263299301</v>
      </c>
      <c r="N307" s="1">
        <v>1.1346873936230568</v>
      </c>
      <c r="O307" s="1">
        <v>0.95356155239820739</v>
      </c>
      <c r="P307" s="1">
        <v>0.79176563737133809</v>
      </c>
      <c r="Q307" s="68">
        <f>FX!E11</f>
        <v>0.73416048748256368</v>
      </c>
      <c r="R307" s="68">
        <f>FX!I11</f>
        <v>0.84767313723828097</v>
      </c>
      <c r="S307" s="68">
        <f>FX!M11</f>
        <v>0.75930144267274113</v>
      </c>
      <c r="T307" s="68">
        <f>FX!Q11</f>
        <v>0.67930167787514439</v>
      </c>
      <c r="U307" s="68">
        <f>FX!U11</f>
        <v>0.71854566357692029</v>
      </c>
      <c r="V307" s="68">
        <f>FX!Y11</f>
        <v>0.69415521310565043</v>
      </c>
      <c r="W307" s="68">
        <f>FX!AC11</f>
        <v>0.74839095943721001</v>
      </c>
      <c r="X307" s="68">
        <f>FX!AG11</f>
        <v>0.77285725326532184</v>
      </c>
      <c r="Y307" s="68">
        <f>FX!AK11</f>
        <v>0.757920266787934</v>
      </c>
      <c r="Z307" s="68">
        <f>FX!AO11</f>
        <v>0.72511057936335288</v>
      </c>
      <c r="AA307" s="68">
        <f>FX!AS11</f>
        <v>0.82365538258792526</v>
      </c>
      <c r="AB307" s="68">
        <f>FX!AW11</f>
        <v>0.91852668320014697</v>
      </c>
      <c r="AC307" s="68">
        <f>FX!BA11</f>
        <v>0.94867659614837296</v>
      </c>
      <c r="AD307" s="68">
        <f>FX!BE11</f>
        <v>0.83381972817476857</v>
      </c>
      <c r="AE307" s="68">
        <f>FX!BI11</f>
        <v>0.8733624454148472</v>
      </c>
      <c r="AF307" s="68">
        <f>FX!BM11</f>
        <v>0.8901548869503294</v>
      </c>
      <c r="AG307" s="68">
        <f>FX!BQ11</f>
        <v>0.81492950859750624</v>
      </c>
      <c r="AH307" s="68">
        <f>FX!BU11</f>
        <v>0.88292424509977041</v>
      </c>
      <c r="AI307" s="68">
        <f>FX!BY11</f>
        <v>0.93755859741233827</v>
      </c>
      <c r="AJ307" s="68">
        <f>FX!CC11</f>
        <v>0.90497737556561086</v>
      </c>
    </row>
    <row r="308" spans="1:36">
      <c r="A308" t="s">
        <v>10</v>
      </c>
      <c r="B308" s="1">
        <v>0.83542188805346695</v>
      </c>
      <c r="C308" s="1">
        <v>0.73351426685249033</v>
      </c>
      <c r="D308" s="1">
        <v>0.74576776791707067</v>
      </c>
      <c r="E308" s="1">
        <v>0.82583202576595915</v>
      </c>
      <c r="F308" s="1">
        <v>0.8962982880702699</v>
      </c>
      <c r="G308" s="1">
        <v>0.81300813008130079</v>
      </c>
      <c r="H308" s="1">
        <v>0.76091919038198141</v>
      </c>
      <c r="I308" s="1">
        <v>0.79808459696727863</v>
      </c>
      <c r="J308" s="1">
        <v>0.90563303749320767</v>
      </c>
      <c r="K308" s="1">
        <v>0.85711836804662722</v>
      </c>
      <c r="L308" s="1">
        <v>0.99542106310969547</v>
      </c>
      <c r="M308" s="1">
        <v>1.0746910263299301</v>
      </c>
      <c r="N308" s="1">
        <v>1.1346873936230568</v>
      </c>
      <c r="O308" s="1">
        <v>0.95356155239820739</v>
      </c>
      <c r="P308" s="1">
        <v>0.79176563737133809</v>
      </c>
      <c r="Q308" s="68">
        <f>FX!E12</f>
        <v>0.73416048748256368</v>
      </c>
      <c r="R308" s="68">
        <f>FX!I12</f>
        <v>0.84767313723828097</v>
      </c>
      <c r="S308" s="68">
        <f>FX!M12</f>
        <v>0.75930144267274113</v>
      </c>
      <c r="T308" s="68">
        <f>FX!Q12</f>
        <v>0.67930167787514439</v>
      </c>
      <c r="U308" s="68">
        <f>FX!U12</f>
        <v>0.71854566357692029</v>
      </c>
      <c r="V308" s="68">
        <f>FX!Y12</f>
        <v>0.69415521310565043</v>
      </c>
      <c r="W308" s="68">
        <f>FX!AC12</f>
        <v>0.74839095943721001</v>
      </c>
      <c r="X308" s="68">
        <f>FX!AG12</f>
        <v>0.77285725326532184</v>
      </c>
      <c r="Y308" s="68">
        <f>FX!AK12</f>
        <v>0.757920266787934</v>
      </c>
      <c r="Z308" s="68">
        <f>FX!AO12</f>
        <v>0.72511057936335288</v>
      </c>
      <c r="AA308" s="68">
        <f>FX!AS12</f>
        <v>0.82365538258792526</v>
      </c>
      <c r="AB308" s="68">
        <f>FX!AW12</f>
        <v>0.91852668320014697</v>
      </c>
      <c r="AC308" s="68">
        <f>FX!BA12</f>
        <v>0.94867659614837296</v>
      </c>
      <c r="AD308" s="68">
        <f>FX!BE12</f>
        <v>0.83381972817476857</v>
      </c>
      <c r="AE308" s="68">
        <f>FX!BI12</f>
        <v>0.8733624454148472</v>
      </c>
      <c r="AF308" s="68">
        <f>FX!BM12</f>
        <v>0.8901548869503294</v>
      </c>
      <c r="AG308" s="68">
        <f>FX!BQ12</f>
        <v>0.81492950859750624</v>
      </c>
      <c r="AH308" s="68">
        <f>FX!BU12</f>
        <v>0.88292424509977041</v>
      </c>
      <c r="AI308" s="68">
        <f>FX!BY12</f>
        <v>0.93755859741233827</v>
      </c>
      <c r="AJ308" s="68">
        <f>FX!CC12</f>
        <v>0.90497737556561086</v>
      </c>
    </row>
    <row r="309" spans="1:36">
      <c r="A309" t="s">
        <v>11</v>
      </c>
      <c r="B309" s="1">
        <v>0.83542188805346695</v>
      </c>
      <c r="C309" s="1">
        <v>0.73351426685249033</v>
      </c>
      <c r="D309" s="1">
        <v>0.74576776791707067</v>
      </c>
      <c r="E309" s="1">
        <v>0.82583202576595915</v>
      </c>
      <c r="F309" s="1">
        <v>0.8962982880702699</v>
      </c>
      <c r="G309" s="1">
        <v>0.81300813008130079</v>
      </c>
      <c r="H309" s="1">
        <v>0.76091919038198141</v>
      </c>
      <c r="I309" s="1">
        <v>0.79808459696727863</v>
      </c>
      <c r="J309" s="1">
        <v>0.90563303749320767</v>
      </c>
      <c r="K309" s="1">
        <v>0.85711836804662722</v>
      </c>
      <c r="L309" s="1">
        <v>0.99542106310969547</v>
      </c>
      <c r="M309" s="1">
        <v>1.0746910263299301</v>
      </c>
      <c r="N309" s="1">
        <v>1.1346873936230568</v>
      </c>
      <c r="O309" s="1">
        <v>0.95356155239820739</v>
      </c>
      <c r="P309" s="1">
        <v>0.79176563737133809</v>
      </c>
      <c r="Q309" s="68">
        <f>FX!E13</f>
        <v>0.73416048748256368</v>
      </c>
      <c r="R309" s="68">
        <f>FX!I13</f>
        <v>0.84767313723828097</v>
      </c>
      <c r="S309" s="68">
        <f>FX!M13</f>
        <v>0.75930144267274113</v>
      </c>
      <c r="T309" s="68">
        <f>FX!Q13</f>
        <v>0.67930167787514439</v>
      </c>
      <c r="U309" s="68">
        <f>FX!U13</f>
        <v>0.71854566357692029</v>
      </c>
      <c r="V309" s="68">
        <f>FX!Y13</f>
        <v>0.69415521310565043</v>
      </c>
      <c r="W309" s="68">
        <f>FX!AC13</f>
        <v>0.74839095943721001</v>
      </c>
      <c r="X309" s="68">
        <f>FX!AG13</f>
        <v>0.77285725326532184</v>
      </c>
      <c r="Y309" s="68">
        <f>FX!AK13</f>
        <v>0.757920266787934</v>
      </c>
      <c r="Z309" s="68">
        <f>FX!AO13</f>
        <v>0.72511057936335288</v>
      </c>
      <c r="AA309" s="68">
        <f>FX!AS13</f>
        <v>0.82365538258792526</v>
      </c>
      <c r="AB309" s="68">
        <f>FX!AW13</f>
        <v>0.91852668320014697</v>
      </c>
      <c r="AC309" s="68">
        <f>FX!BA13</f>
        <v>0.94867659614837296</v>
      </c>
      <c r="AD309" s="68">
        <f>FX!BE13</f>
        <v>0.83381972817476857</v>
      </c>
      <c r="AE309" s="68">
        <f>FX!BI13</f>
        <v>0.8733624454148472</v>
      </c>
      <c r="AF309" s="68">
        <f>FX!BM13</f>
        <v>0.8901548869503294</v>
      </c>
      <c r="AG309" s="68">
        <f>FX!BQ13</f>
        <v>0.81492950859750624</v>
      </c>
      <c r="AH309" s="68">
        <f>FX!BU13</f>
        <v>0.88292424509977041</v>
      </c>
      <c r="AI309" s="68">
        <f>FX!BY13</f>
        <v>0.93755859741233827</v>
      </c>
      <c r="AJ309" s="68">
        <f>FX!CC13</f>
        <v>0.90497737556561086</v>
      </c>
    </row>
    <row r="310" spans="1:36">
      <c r="A310" s="34" t="s">
        <v>12</v>
      </c>
      <c r="B310" s="1">
        <v>143.44999999999999</v>
      </c>
      <c r="C310" s="1">
        <v>134.4</v>
      </c>
      <c r="D310" s="1">
        <v>125.2</v>
      </c>
      <c r="E310" s="1">
        <v>124.75000000000001</v>
      </c>
      <c r="F310" s="1">
        <v>111.85</v>
      </c>
      <c r="G310" s="1">
        <v>99.74</v>
      </c>
      <c r="H310" s="1">
        <v>102.83</v>
      </c>
      <c r="I310" s="1">
        <v>116</v>
      </c>
      <c r="J310" s="1">
        <v>129.94999999999999</v>
      </c>
      <c r="K310" s="1">
        <v>115.6</v>
      </c>
      <c r="L310" s="1">
        <v>102.2</v>
      </c>
      <c r="M310" s="1">
        <v>114.9</v>
      </c>
      <c r="N310" s="1">
        <v>131.80000000000001</v>
      </c>
      <c r="O310" s="1">
        <v>119.9</v>
      </c>
      <c r="P310" s="1">
        <v>107.10000000000001</v>
      </c>
      <c r="Q310" s="68">
        <f>FX!E14</f>
        <v>104.12</v>
      </c>
      <c r="R310" s="68">
        <f>FX!I14</f>
        <v>117.97</v>
      </c>
      <c r="S310" s="68">
        <f>FX!M14</f>
        <v>118.95</v>
      </c>
      <c r="T310" s="68">
        <f>FX!Q14</f>
        <v>114</v>
      </c>
      <c r="U310" s="68">
        <f>FX!U14</f>
        <v>90.75</v>
      </c>
      <c r="V310" s="68">
        <f>FX!Y14</f>
        <v>92.06</v>
      </c>
      <c r="W310" s="68">
        <f>FX!AC14</f>
        <v>81.45</v>
      </c>
      <c r="X310" s="68">
        <f>FX!AG14</f>
        <v>77.72</v>
      </c>
      <c r="Y310" s="68">
        <f>FX!AK14</f>
        <v>86.55</v>
      </c>
      <c r="Z310" s="68">
        <f>FX!AO14</f>
        <v>105.3</v>
      </c>
      <c r="AA310" s="68">
        <f>FX!AS14</f>
        <v>120.64</v>
      </c>
      <c r="AB310" s="68">
        <f>FX!AW14</f>
        <v>120.5</v>
      </c>
      <c r="AC310" s="68">
        <f>FX!BA14</f>
        <v>116.8</v>
      </c>
      <c r="AD310" s="68">
        <f>FX!BE14</f>
        <v>112.9</v>
      </c>
      <c r="AE310" s="68">
        <f>FX!BI14</f>
        <v>110.83</v>
      </c>
      <c r="AF310" s="68">
        <f>FX!BM14</f>
        <v>109.12</v>
      </c>
      <c r="AG310" s="68">
        <f>FX!BQ14</f>
        <v>103.63</v>
      </c>
      <c r="AH310" s="68">
        <f>FX!BU14</f>
        <v>114.21</v>
      </c>
      <c r="AI310" s="68">
        <f>FX!BY14</f>
        <v>132.65</v>
      </c>
      <c r="AJ310" s="68">
        <f>FX!CC14</f>
        <v>141.91</v>
      </c>
    </row>
    <row r="311" spans="1:36">
      <c r="A311" s="34" t="s">
        <v>13</v>
      </c>
      <c r="B311" s="1">
        <v>679.6</v>
      </c>
      <c r="C311" s="1">
        <v>716.4</v>
      </c>
      <c r="D311" s="1">
        <v>760.8</v>
      </c>
      <c r="E311" s="1">
        <v>788.40000000000009</v>
      </c>
      <c r="F311" s="1">
        <v>808.09999999999991</v>
      </c>
      <c r="G311" s="1">
        <v>788.7</v>
      </c>
      <c r="H311" s="1">
        <v>774.7</v>
      </c>
      <c r="I311" s="1">
        <v>844.2</v>
      </c>
      <c r="J311" s="1">
        <v>1415.2</v>
      </c>
      <c r="K311" s="1">
        <v>1207.8</v>
      </c>
      <c r="L311" s="1">
        <v>1145.4000000000001</v>
      </c>
      <c r="M311" s="1">
        <v>1259.7</v>
      </c>
      <c r="N311" s="1">
        <v>1326.1</v>
      </c>
      <c r="O311" s="1">
        <v>1200.4000000000001</v>
      </c>
      <c r="P311" s="1">
        <v>1197.8</v>
      </c>
      <c r="Q311" s="68">
        <f>FX!E15</f>
        <v>1043.8</v>
      </c>
      <c r="R311" s="68">
        <f>FX!I15</f>
        <v>1013</v>
      </c>
      <c r="S311" s="68">
        <f>FX!M15</f>
        <v>929.6</v>
      </c>
      <c r="T311" s="68">
        <f>FX!Q15</f>
        <v>938.2</v>
      </c>
      <c r="U311" s="68">
        <f>FX!U15</f>
        <v>1257.5</v>
      </c>
      <c r="V311" s="68">
        <f>FX!Y15</f>
        <v>1167.5999999999999</v>
      </c>
      <c r="W311" s="68">
        <f>FX!AC15</f>
        <v>1138.9000000000001</v>
      </c>
      <c r="X311" s="68">
        <f>FX!AG15</f>
        <v>1153.3</v>
      </c>
      <c r="Y311" s="68">
        <f>FX!AK15</f>
        <v>1071.0999999999999</v>
      </c>
      <c r="Z311" s="68">
        <f>FX!AO15</f>
        <v>1055.3</v>
      </c>
      <c r="AA311" s="68">
        <f>FX!AS15</f>
        <v>1099.2</v>
      </c>
      <c r="AB311" s="68">
        <f>FX!AW15</f>
        <v>1172</v>
      </c>
      <c r="AC311" s="68">
        <f>FX!BA15</f>
        <v>1208.5</v>
      </c>
      <c r="AD311" s="68">
        <f>FX!BE15</f>
        <v>1071.4000000000001</v>
      </c>
      <c r="AE311" s="68">
        <f>FX!BI15</f>
        <v>1118.0999999999999</v>
      </c>
      <c r="AF311" s="68">
        <f>FX!BM15</f>
        <v>1157.8</v>
      </c>
      <c r="AG311" s="68">
        <f>FX!BQ15</f>
        <v>1088</v>
      </c>
      <c r="AH311" s="68">
        <f>FX!BU15</f>
        <v>1186.5999999999999</v>
      </c>
      <c r="AI311" s="68">
        <f>FX!BY15</f>
        <v>1267.3</v>
      </c>
      <c r="AJ311" s="68">
        <f>FX!CC15</f>
        <v>1289.4000000000001</v>
      </c>
    </row>
    <row r="312" spans="1:36">
      <c r="A312" s="34" t="s">
        <v>14</v>
      </c>
      <c r="B312" s="1">
        <v>0.83542188805346695</v>
      </c>
      <c r="C312" s="1">
        <v>0.73351426685249033</v>
      </c>
      <c r="D312" s="1">
        <v>0.74576776791707067</v>
      </c>
      <c r="E312" s="1">
        <v>0.82583202576595915</v>
      </c>
      <c r="F312" s="1">
        <v>0.8962982880702699</v>
      </c>
      <c r="G312" s="1">
        <v>0.81300813008130079</v>
      </c>
      <c r="H312" s="1">
        <v>0.76091919038198141</v>
      </c>
      <c r="I312" s="1">
        <v>0.79808459696727863</v>
      </c>
      <c r="J312" s="1">
        <v>0.90563303749320767</v>
      </c>
      <c r="K312" s="1">
        <v>0.85711836804662722</v>
      </c>
      <c r="L312" s="1">
        <v>0.99542106310969547</v>
      </c>
      <c r="M312" s="1">
        <v>1.0746910263299301</v>
      </c>
      <c r="N312" s="1">
        <v>1.1346873936230568</v>
      </c>
      <c r="O312" s="1">
        <v>0.95356155239820739</v>
      </c>
      <c r="P312" s="1">
        <v>0.79176563737133809</v>
      </c>
      <c r="Q312" s="68">
        <f>FX!E16</f>
        <v>0.73416048748256368</v>
      </c>
      <c r="R312" s="68">
        <f>FX!I16</f>
        <v>0.84767313723828097</v>
      </c>
      <c r="S312" s="68">
        <f>FX!M16</f>
        <v>0.75930144267274113</v>
      </c>
      <c r="T312" s="68">
        <f>FX!Q16</f>
        <v>0.67930167787514439</v>
      </c>
      <c r="U312" s="68">
        <f>FX!U16</f>
        <v>0.71854566357692029</v>
      </c>
      <c r="V312" s="68">
        <f>FX!Y16</f>
        <v>0.69415521310565043</v>
      </c>
      <c r="W312" s="68">
        <f>FX!AC16</f>
        <v>0.74839095943721001</v>
      </c>
      <c r="X312" s="68">
        <f>FX!AG16</f>
        <v>0.77285725326532184</v>
      </c>
      <c r="Y312" s="68">
        <f>FX!AK16</f>
        <v>0.757920266787934</v>
      </c>
      <c r="Z312" s="68">
        <f>FX!AO16</f>
        <v>0.72511057936335288</v>
      </c>
      <c r="AA312" s="68">
        <f>FX!AS16</f>
        <v>0.82365538258792526</v>
      </c>
      <c r="AB312" s="68">
        <f>FX!AW16</f>
        <v>0.91852668320014697</v>
      </c>
      <c r="AC312" s="68">
        <f>FX!BA16</f>
        <v>0.94867659614837296</v>
      </c>
      <c r="AD312" s="68">
        <f>FX!BE16</f>
        <v>0.83381972817476857</v>
      </c>
      <c r="AE312" s="68">
        <f>FX!BI16</f>
        <v>0.8733624454148472</v>
      </c>
      <c r="AF312" s="68">
        <f>FX!BM16</f>
        <v>0.8901548869503294</v>
      </c>
      <c r="AG312" s="68">
        <f>FX!BQ16</f>
        <v>0.81492950859750624</v>
      </c>
      <c r="AH312" s="68">
        <f>FX!BU16</f>
        <v>0.88292424509977041</v>
      </c>
      <c r="AI312" s="68">
        <f>FX!BY16</f>
        <v>0.93755859741233827</v>
      </c>
      <c r="AJ312" s="68">
        <f>FX!CC16</f>
        <v>0.90497737556561086</v>
      </c>
    </row>
    <row r="313" spans="1:36">
      <c r="A313" s="34" t="s">
        <v>15</v>
      </c>
      <c r="B313" s="1">
        <v>1.67448</v>
      </c>
      <c r="C313" s="1">
        <v>1.70126</v>
      </c>
      <c r="D313" s="1">
        <v>1.8480899999999998</v>
      </c>
      <c r="E313" s="1">
        <v>1.9443900000000001</v>
      </c>
      <c r="F313" s="1">
        <v>1.7895499999999998</v>
      </c>
      <c r="G313" s="1">
        <v>1.5564199999999999</v>
      </c>
      <c r="H313" s="1">
        <v>1.5306900000000001</v>
      </c>
      <c r="I313" s="1">
        <v>1.4164300000000001</v>
      </c>
      <c r="J313" s="1">
        <v>1.7191000000000001</v>
      </c>
      <c r="K313" s="1">
        <v>1.8978900000000001</v>
      </c>
      <c r="L313" s="1">
        <v>1.9208600000000002</v>
      </c>
      <c r="M313" s="1">
        <v>2.2717000000000001</v>
      </c>
      <c r="N313" s="1">
        <v>2.4067400000000001</v>
      </c>
      <c r="O313" s="1">
        <v>1.89934</v>
      </c>
      <c r="P313" s="1">
        <v>1.5384599999999999</v>
      </c>
      <c r="Q313" s="68">
        <f>FX!E17</f>
        <v>1.39198</v>
      </c>
      <c r="R313" s="68">
        <f>FX!I17</f>
        <v>1.46757</v>
      </c>
      <c r="S313" s="68">
        <f>FX!M17</f>
        <v>1.4166300000000001</v>
      </c>
      <c r="T313" s="68">
        <f>FX!Q17</f>
        <v>1.29199</v>
      </c>
      <c r="U313" s="68">
        <f>FX!U17</f>
        <v>1.72861</v>
      </c>
      <c r="V313" s="68">
        <f>FX!Y17</f>
        <v>1.3856200000000001</v>
      </c>
      <c r="W313" s="68">
        <f>FX!AC17</f>
        <v>1.29769</v>
      </c>
      <c r="X313" s="68">
        <f>FX!AG17</f>
        <v>1.2965100000000001</v>
      </c>
      <c r="Y313" s="68">
        <f>FX!AK17</f>
        <v>1.2191399999999999</v>
      </c>
      <c r="Z313" s="68">
        <f>FX!AO17</f>
        <v>1.21922</v>
      </c>
      <c r="AA313" s="68">
        <f>FX!AS17</f>
        <v>1.2773000000000001</v>
      </c>
      <c r="AB313" s="68">
        <f>FX!AW17</f>
        <v>1.46028</v>
      </c>
      <c r="AC313" s="68">
        <f>FX!BA17</f>
        <v>1.4351</v>
      </c>
      <c r="AD313" s="68">
        <f>FX!BE17</f>
        <v>1.409</v>
      </c>
      <c r="AE313" s="68">
        <f>FX!BI17</f>
        <v>1.4896</v>
      </c>
      <c r="AF313" s="68">
        <f>FX!BM17</f>
        <v>1.4847999999999999</v>
      </c>
      <c r="AG313" s="68">
        <f>FX!BQ17</f>
        <v>1.3836999999999999</v>
      </c>
      <c r="AH313" s="68">
        <f>FX!BU17</f>
        <v>1.4637</v>
      </c>
      <c r="AI313" s="68">
        <f>FX!BY17</f>
        <v>1.5785</v>
      </c>
      <c r="AJ313" s="68">
        <f>FX!CC17</f>
        <v>1.5772999999999999</v>
      </c>
    </row>
    <row r="314" spans="1:36">
      <c r="A314" s="34" t="s">
        <v>17</v>
      </c>
      <c r="B314" s="1">
        <v>6.6149999999999993</v>
      </c>
      <c r="C314" s="1">
        <v>5.9074999999999998</v>
      </c>
      <c r="D314" s="1">
        <v>5.9729999999999999</v>
      </c>
      <c r="E314" s="1">
        <v>6.9245000000000001</v>
      </c>
      <c r="F314" s="1">
        <v>7.5179999999999998</v>
      </c>
      <c r="G314" s="1">
        <v>6.7619999999999996</v>
      </c>
      <c r="H314" s="1">
        <v>6.319</v>
      </c>
      <c r="I314" s="1">
        <v>6.4424999999999999</v>
      </c>
      <c r="J314" s="1">
        <v>7.3157000000000005</v>
      </c>
      <c r="K314" s="1">
        <v>7.6000000000000005</v>
      </c>
      <c r="L314" s="1">
        <v>8.0395000000000003</v>
      </c>
      <c r="M314" s="1">
        <v>8.8484999999999996</v>
      </c>
      <c r="N314" s="1">
        <v>9.0115999999999996</v>
      </c>
      <c r="O314" s="1">
        <v>6.9657000000000009</v>
      </c>
      <c r="P314" s="1">
        <v>6.68</v>
      </c>
      <c r="Q314" s="68">
        <f>FX!E18</f>
        <v>6.04</v>
      </c>
      <c r="R314" s="68">
        <f>FX!I18</f>
        <v>6.77</v>
      </c>
      <c r="S314" s="68">
        <f>FX!M18</f>
        <v>6.26</v>
      </c>
      <c r="T314" s="68">
        <f>FX!Q18</f>
        <v>5.41</v>
      </c>
      <c r="U314" s="68">
        <f>FX!U18</f>
        <v>7</v>
      </c>
      <c r="V314" s="68">
        <f>FX!Y18</f>
        <v>5.78</v>
      </c>
      <c r="W314" s="68">
        <f>FX!AC18</f>
        <v>5.86</v>
      </c>
      <c r="X314" s="68">
        <f>FX!AG18</f>
        <v>5.99</v>
      </c>
      <c r="Y314" s="68">
        <f>FX!AK18</f>
        <v>5.57</v>
      </c>
      <c r="Z314" s="68">
        <f>FX!AO18</f>
        <v>6.08</v>
      </c>
      <c r="AA314" s="68">
        <f>FX!AS18</f>
        <v>7.43</v>
      </c>
      <c r="AB314" s="68">
        <f>FX!AW18</f>
        <v>8.81</v>
      </c>
      <c r="AC314" s="68">
        <f>FX!BA18</f>
        <v>8.6199999999999992</v>
      </c>
      <c r="AD314" s="68">
        <f>FX!BE18</f>
        <v>8.2100000000000009</v>
      </c>
      <c r="AE314" s="68">
        <f>FX!BI18</f>
        <v>8.69</v>
      </c>
      <c r="AF314" s="68">
        <f>FX!BM18</f>
        <v>8.7799999999999994</v>
      </c>
      <c r="AG314" s="68">
        <f>FX!BQ18</f>
        <v>8.5299999999999994</v>
      </c>
      <c r="AH314" s="68">
        <f>FX!BU18</f>
        <v>8.82</v>
      </c>
      <c r="AI314" s="68">
        <f>FX!BY18</f>
        <v>9.86</v>
      </c>
      <c r="AJ314" s="68">
        <f>FX!CC18</f>
        <v>10.17</v>
      </c>
    </row>
    <row r="315" spans="1:36">
      <c r="A315" s="34" t="s">
        <v>16</v>
      </c>
      <c r="B315" s="1">
        <v>0.83542188805346695</v>
      </c>
      <c r="C315" s="1">
        <v>0.73351426685249033</v>
      </c>
      <c r="D315" s="1">
        <v>0.74576776791707067</v>
      </c>
      <c r="E315" s="1">
        <v>0.82583202576595915</v>
      </c>
      <c r="F315" s="1">
        <v>0.8962982880702699</v>
      </c>
      <c r="G315" s="1">
        <v>0.81300813008130079</v>
      </c>
      <c r="H315" s="1">
        <v>0.76091919038198141</v>
      </c>
      <c r="I315" s="1">
        <v>0.79808459696727863</v>
      </c>
      <c r="J315" s="1">
        <v>0.90563303749320767</v>
      </c>
      <c r="K315" s="1">
        <v>0.85711836804662722</v>
      </c>
      <c r="L315" s="1">
        <v>0.99542106310969547</v>
      </c>
      <c r="M315" s="1">
        <v>1.0746910263299301</v>
      </c>
      <c r="N315" s="1">
        <v>1.1346873936230568</v>
      </c>
      <c r="O315" s="1">
        <v>0.95356155239820739</v>
      </c>
      <c r="P315" s="1">
        <v>0.79176563737133809</v>
      </c>
      <c r="Q315" s="68">
        <f>FX!E19</f>
        <v>0.73416048748256368</v>
      </c>
      <c r="R315" s="68">
        <f>FX!I19</f>
        <v>0.84767313723828097</v>
      </c>
      <c r="S315" s="68">
        <f>FX!M19</f>
        <v>0.75930144267274113</v>
      </c>
      <c r="T315" s="68">
        <f>FX!Q19</f>
        <v>0.67930167787514439</v>
      </c>
      <c r="U315" s="68">
        <f>FX!U19</f>
        <v>0.71854566357692029</v>
      </c>
      <c r="V315" s="68">
        <f>FX!Y19</f>
        <v>0.69415521310565043</v>
      </c>
      <c r="W315" s="68">
        <f>FX!AC19</f>
        <v>0.74839095943721001</v>
      </c>
      <c r="X315" s="68">
        <f>FX!AG19</f>
        <v>0.77285725326532184</v>
      </c>
      <c r="Y315" s="68">
        <f>FX!AK19</f>
        <v>0.757920266787934</v>
      </c>
      <c r="Z315" s="68">
        <f>FX!AO19</f>
        <v>0.72511057936335288</v>
      </c>
      <c r="AA315" s="68">
        <f>FX!AS19</f>
        <v>0.82365538258792526</v>
      </c>
      <c r="AB315" s="68">
        <f>FX!AW19</f>
        <v>0.91852668320014697</v>
      </c>
      <c r="AC315" s="68">
        <f>FX!BA19</f>
        <v>0.94867659614837296</v>
      </c>
      <c r="AD315" s="68">
        <f>FX!BE19</f>
        <v>0.83381972817476857</v>
      </c>
      <c r="AE315" s="68">
        <f>FX!BI19</f>
        <v>0.8733624454148472</v>
      </c>
      <c r="AF315" s="68">
        <f>FX!BM19</f>
        <v>0.8901548869503294</v>
      </c>
      <c r="AG315" s="68">
        <f>FX!BQ19</f>
        <v>0.81492950859750624</v>
      </c>
      <c r="AH315" s="68">
        <f>FX!BU19</f>
        <v>0.88292424509977041</v>
      </c>
      <c r="AI315" s="68">
        <f>FX!BY19</f>
        <v>0.93755859741233827</v>
      </c>
      <c r="AJ315" s="68">
        <f>FX!CC19</f>
        <v>0.90497737556561086</v>
      </c>
    </row>
    <row r="316" spans="1:36">
      <c r="A316" s="34" t="s">
        <v>18</v>
      </c>
      <c r="B316" s="1">
        <v>0.83542188805346695</v>
      </c>
      <c r="C316" s="1">
        <v>0.73351426685249033</v>
      </c>
      <c r="D316" s="1">
        <v>0.74576776791707067</v>
      </c>
      <c r="E316" s="1">
        <v>0.82583202576595915</v>
      </c>
      <c r="F316" s="1">
        <v>0.8962982880702699</v>
      </c>
      <c r="G316" s="1">
        <v>0.81300813008130079</v>
      </c>
      <c r="H316" s="1">
        <v>0.76091919038198141</v>
      </c>
      <c r="I316" s="1">
        <v>0.79808459696727863</v>
      </c>
      <c r="J316" s="1">
        <v>0.90563303749320767</v>
      </c>
      <c r="K316" s="1">
        <v>0.85711836804662722</v>
      </c>
      <c r="L316" s="1">
        <v>0.99542106310969547</v>
      </c>
      <c r="M316" s="1">
        <v>1.0746910263299301</v>
      </c>
      <c r="N316" s="1">
        <v>1.1346873936230568</v>
      </c>
      <c r="O316" s="1">
        <v>0.95356155239820739</v>
      </c>
      <c r="P316" s="1">
        <v>0.79176563737133809</v>
      </c>
      <c r="Q316" s="68">
        <f>FX!E20</f>
        <v>0.73416048748256368</v>
      </c>
      <c r="R316" s="68">
        <f>FX!I20</f>
        <v>0.84767313723828097</v>
      </c>
      <c r="S316" s="68">
        <f>FX!M20</f>
        <v>0.75930144267274113</v>
      </c>
      <c r="T316" s="68">
        <f>FX!Q20</f>
        <v>0.67930167787514439</v>
      </c>
      <c r="U316" s="68">
        <f>FX!U20</f>
        <v>0.71854566357692029</v>
      </c>
      <c r="V316" s="68">
        <f>FX!Y20</f>
        <v>0.69415521310565043</v>
      </c>
      <c r="W316" s="68">
        <f>FX!AC20</f>
        <v>0.74839095943721001</v>
      </c>
      <c r="X316" s="68">
        <f>FX!AG20</f>
        <v>0.77285725326532184</v>
      </c>
      <c r="Y316" s="68">
        <f>FX!AK20</f>
        <v>0.757920266787934</v>
      </c>
      <c r="Z316" s="68">
        <f>FX!AO20</f>
        <v>0.72511057936335288</v>
      </c>
      <c r="AA316" s="68">
        <f>FX!AS20</f>
        <v>0.82365538258792526</v>
      </c>
      <c r="AB316" s="68">
        <f>FX!AW20</f>
        <v>0.91852668320014697</v>
      </c>
      <c r="AC316" s="68">
        <f>FX!BA20</f>
        <v>0.94867659614837296</v>
      </c>
      <c r="AD316" s="68">
        <f>FX!BE20</f>
        <v>0.83381972817476857</v>
      </c>
      <c r="AE316" s="68">
        <f>FX!BI20</f>
        <v>0.8733624454148472</v>
      </c>
      <c r="AF316" s="68">
        <f>FX!BM20</f>
        <v>0.8901548869503294</v>
      </c>
      <c r="AG316" s="68">
        <f>FX!BQ20</f>
        <v>0.81492950859750624</v>
      </c>
      <c r="AH316" s="68">
        <f>FX!BU20</f>
        <v>0.88292424509977041</v>
      </c>
      <c r="AI316" s="68">
        <f>FX!BY20</f>
        <v>0.93755859741233827</v>
      </c>
      <c r="AJ316" s="68">
        <f>FX!CC20</f>
        <v>0.90497737556561086</v>
      </c>
    </row>
    <row r="317" spans="1:36">
      <c r="A317" s="34" t="s">
        <v>19</v>
      </c>
      <c r="B317" s="1">
        <v>0.83542188805346695</v>
      </c>
      <c r="C317" s="1">
        <v>0.73351426685249033</v>
      </c>
      <c r="D317" s="1">
        <v>0.74576776791707067</v>
      </c>
      <c r="E317" s="1">
        <v>0.82583202576595915</v>
      </c>
      <c r="F317" s="1">
        <v>0.8962982880702699</v>
      </c>
      <c r="G317" s="1">
        <v>0.81300813008130079</v>
      </c>
      <c r="H317" s="1">
        <v>0.76091919038198141</v>
      </c>
      <c r="I317" s="1">
        <v>0.79808459696727863</v>
      </c>
      <c r="J317" s="1">
        <v>0.90563303749320767</v>
      </c>
      <c r="K317" s="1">
        <v>0.85711836804662722</v>
      </c>
      <c r="L317" s="1">
        <v>0.99542106310969547</v>
      </c>
      <c r="M317" s="1">
        <v>1.0746910263299301</v>
      </c>
      <c r="N317" s="1">
        <v>1.1346873936230568</v>
      </c>
      <c r="O317" s="1">
        <v>0.95356155239820739</v>
      </c>
      <c r="P317" s="1">
        <v>0.79176563737133809</v>
      </c>
      <c r="Q317" s="68">
        <f>FX!E21</f>
        <v>0.73416048748256368</v>
      </c>
      <c r="R317" s="68">
        <f>FX!I21</f>
        <v>0.84767313723828097</v>
      </c>
      <c r="S317" s="68">
        <f>FX!M21</f>
        <v>0.75930144267274113</v>
      </c>
      <c r="T317" s="68">
        <f>FX!Q21</f>
        <v>0.67930167787514439</v>
      </c>
      <c r="U317" s="68">
        <f>FX!U21</f>
        <v>0.71854566357692029</v>
      </c>
      <c r="V317" s="68">
        <f>FX!Y21</f>
        <v>0.69415521310565043</v>
      </c>
      <c r="W317" s="68">
        <f>FX!AC21</f>
        <v>0.74839095943721001</v>
      </c>
      <c r="X317" s="68">
        <f>FX!AG21</f>
        <v>0.77285725326532184</v>
      </c>
      <c r="Y317" s="68">
        <f>FX!AK21</f>
        <v>0.757920266787934</v>
      </c>
      <c r="Z317" s="68">
        <f>FX!AO21</f>
        <v>0.72511057936335288</v>
      </c>
      <c r="AA317" s="68">
        <f>FX!AS21</f>
        <v>0.82365538258792526</v>
      </c>
      <c r="AB317" s="68">
        <f>FX!AW21</f>
        <v>0.91852668320014697</v>
      </c>
      <c r="AC317" s="68">
        <f>FX!BA21</f>
        <v>0.94867659614837296</v>
      </c>
      <c r="AD317" s="68">
        <f>FX!BE21</f>
        <v>0.83381972817476857</v>
      </c>
      <c r="AE317" s="68">
        <f>FX!BI21</f>
        <v>0.8733624454148472</v>
      </c>
      <c r="AF317" s="68">
        <f>FX!BM21</f>
        <v>0.8901548869503294</v>
      </c>
      <c r="AG317" s="68">
        <f>FX!BQ21</f>
        <v>0.81492950859750624</v>
      </c>
      <c r="AH317" s="68">
        <f>FX!BU21</f>
        <v>0.88292424509977041</v>
      </c>
      <c r="AI317" s="68">
        <f>FX!BY21</f>
        <v>0.93755859741233827</v>
      </c>
      <c r="AJ317" s="68">
        <f>FX!CC21</f>
        <v>0.90497737556561086</v>
      </c>
    </row>
    <row r="318" spans="1:36">
      <c r="A318" s="34" t="s">
        <v>20</v>
      </c>
      <c r="B318" s="1">
        <v>6.2270000000000003</v>
      </c>
      <c r="C318" s="1">
        <v>5.6980000000000004</v>
      </c>
      <c r="D318" s="1">
        <v>5.5294999999999996</v>
      </c>
      <c r="E318" s="1">
        <v>7.0430000000000001</v>
      </c>
      <c r="F318" s="1">
        <v>8.3034999999999997</v>
      </c>
      <c r="G318" s="1">
        <v>7.4614999999999991</v>
      </c>
      <c r="H318" s="1">
        <v>6.6581999999999999</v>
      </c>
      <c r="I318" s="1">
        <v>6.8710000000000004</v>
      </c>
      <c r="J318" s="1">
        <v>7.8769999999999998</v>
      </c>
      <c r="K318" s="1">
        <v>8.0609999999999999</v>
      </c>
      <c r="L318" s="1">
        <v>8.5250000000000004</v>
      </c>
      <c r="M318" s="1">
        <v>9.5350000000000001</v>
      </c>
      <c r="N318" s="1">
        <v>10.6675</v>
      </c>
      <c r="O318" s="1">
        <v>8.8249999999999993</v>
      </c>
      <c r="P318" s="1">
        <v>7.1891999999999996</v>
      </c>
      <c r="Q318" s="68">
        <f>FX!E22</f>
        <v>6.6146000000000003</v>
      </c>
      <c r="R318" s="68">
        <f>FX!I22</f>
        <v>7.9584000000000001</v>
      </c>
      <c r="S318" s="68">
        <f>FX!M22</f>
        <v>6.8643999999999998</v>
      </c>
      <c r="T318" s="68">
        <f>FX!Q22</f>
        <v>6.4135999999999997</v>
      </c>
      <c r="U318" s="68">
        <f>FX!U22</f>
        <v>7.8106</v>
      </c>
      <c r="V318" s="68">
        <f>FX!Y22</f>
        <v>7.1165000000000003</v>
      </c>
      <c r="W318" s="68">
        <f>FX!AC22</f>
        <v>6.7096999999999998</v>
      </c>
      <c r="X318" s="68">
        <f>FX!AG22</f>
        <v>6.8876999999999997</v>
      </c>
      <c r="Y318" s="68">
        <f>FX!AK22</f>
        <v>6.5045000000000002</v>
      </c>
      <c r="Z318" s="68">
        <f>FX!AO22</f>
        <v>6.4238</v>
      </c>
      <c r="AA318" s="68">
        <f>FX!AS22</f>
        <v>7.7366000000000001</v>
      </c>
      <c r="AB318" s="68">
        <f>FX!AW22</f>
        <v>8.4407999999999994</v>
      </c>
      <c r="AC318" s="68">
        <f>FX!BA22</f>
        <v>9.0622000000000007</v>
      </c>
      <c r="AD318" s="68">
        <f>FX!BE22</f>
        <v>8.2080000000000002</v>
      </c>
      <c r="AE318" s="68">
        <f>FX!BI22</f>
        <v>8.9562000000000008</v>
      </c>
      <c r="AF318" s="68">
        <f>FX!BM22</f>
        <v>9.2993000000000006</v>
      </c>
      <c r="AG318" s="68">
        <f>FX!BQ22</f>
        <v>8.1771999999999991</v>
      </c>
      <c r="AH318" s="68">
        <f>FX!BU22</f>
        <v>9.0381</v>
      </c>
      <c r="AI318" s="68">
        <f>FX!BY22</f>
        <v>10.427300000000001</v>
      </c>
      <c r="AJ318" s="68">
        <f>FX!CC22</f>
        <v>10.041600000000001</v>
      </c>
    </row>
    <row r="319" spans="1:36">
      <c r="A319" s="34" t="s">
        <v>21</v>
      </c>
      <c r="B319" s="1">
        <v>1.5465</v>
      </c>
      <c r="C319" s="1">
        <v>1.2955000000000001</v>
      </c>
      <c r="D319" s="1">
        <v>1.3554999999999999</v>
      </c>
      <c r="E319" s="1">
        <v>1.456</v>
      </c>
      <c r="F319" s="1">
        <v>1.4795</v>
      </c>
      <c r="G319" s="1">
        <v>1.3115000000000001</v>
      </c>
      <c r="H319" s="1">
        <v>1.1505000000000001</v>
      </c>
      <c r="I319" s="1">
        <v>1.3464</v>
      </c>
      <c r="J319" s="1">
        <v>1.4553</v>
      </c>
      <c r="K319" s="1">
        <v>1.3765000000000001</v>
      </c>
      <c r="L319" s="1">
        <v>1.5996000000000001</v>
      </c>
      <c r="M319" s="1">
        <v>1.6365000000000001</v>
      </c>
      <c r="N319" s="1">
        <v>1.6773</v>
      </c>
      <c r="O319" s="1">
        <v>1.3868</v>
      </c>
      <c r="P319" s="1">
        <v>1.2369000000000001</v>
      </c>
      <c r="Q319" s="68">
        <f>FX!E23</f>
        <v>1.1315999999999999</v>
      </c>
      <c r="R319" s="68">
        <f>FX!I23</f>
        <v>1.3143</v>
      </c>
      <c r="S319" s="68">
        <f>FX!M23</f>
        <v>1.2202999999999999</v>
      </c>
      <c r="T319" s="68">
        <f>FX!Q23</f>
        <v>1.1254999999999999</v>
      </c>
      <c r="U319" s="68">
        <f>FX!U23</f>
        <v>1.0637000000000001</v>
      </c>
      <c r="V319" s="68">
        <f>FX!Y23</f>
        <v>1.0305</v>
      </c>
      <c r="W319" s="68">
        <f>FX!AC23</f>
        <v>0.93959999999999999</v>
      </c>
      <c r="X319" s="68">
        <f>FX!AG23</f>
        <v>0.94089999999999996</v>
      </c>
      <c r="Y319" s="68">
        <f>FX!AK23</f>
        <v>0.91659999999999997</v>
      </c>
      <c r="Z319" s="68">
        <f>FX!AO23</f>
        <v>0.89149999999999996</v>
      </c>
      <c r="AA319" s="68">
        <f>FX!AS23</f>
        <v>0.98909999999999998</v>
      </c>
      <c r="AB319" s="68">
        <f>FX!AW23</f>
        <v>0.99209999999999998</v>
      </c>
      <c r="AC319" s="68">
        <f>FX!BA23</f>
        <v>1.016</v>
      </c>
      <c r="AD319" s="68">
        <f>FX!BE23</f>
        <v>0.97529999999999994</v>
      </c>
      <c r="AE319" s="68">
        <f>FX!BI23</f>
        <v>0.98499999999999999</v>
      </c>
      <c r="AF319" s="68">
        <f>FX!BM23</f>
        <v>0.96830000000000005</v>
      </c>
      <c r="AG319" s="68">
        <f>FX!BQ23</f>
        <v>0.88119999999999998</v>
      </c>
      <c r="AH319" s="68">
        <f>FX!BU23</f>
        <v>0.91269999999999996</v>
      </c>
      <c r="AI319" s="68">
        <f>FX!BY23</f>
        <v>0.92330000000000001</v>
      </c>
      <c r="AJ319" s="68">
        <f>FX!CC23</f>
        <v>0.84009999999999996</v>
      </c>
    </row>
    <row r="320" spans="1:36">
      <c r="A320" s="34" t="s">
        <v>22</v>
      </c>
      <c r="B320" s="1">
        <v>0.62285900000000005</v>
      </c>
      <c r="C320" s="1">
        <v>0.51867200000000002</v>
      </c>
      <c r="D320" s="1">
        <v>0.53455900000000001</v>
      </c>
      <c r="E320" s="1">
        <v>0.66137599999999996</v>
      </c>
      <c r="F320" s="1">
        <v>0.67512799999999995</v>
      </c>
      <c r="G320" s="1">
        <v>0.64</v>
      </c>
      <c r="H320" s="1">
        <v>0.64516099999999998</v>
      </c>
      <c r="I320" s="1">
        <v>0.58892800000000001</v>
      </c>
      <c r="J320" s="1">
        <v>0.60466799999999998</v>
      </c>
      <c r="K320" s="1">
        <v>0.60114199999999995</v>
      </c>
      <c r="L320" s="1">
        <v>0.61865899999999996</v>
      </c>
      <c r="M320" s="1">
        <v>0.67015100000000005</v>
      </c>
      <c r="N320" s="1">
        <v>0.68946499999999999</v>
      </c>
      <c r="O320" s="1">
        <v>0.62042399999999998</v>
      </c>
      <c r="P320" s="1">
        <v>0.56031799999999998</v>
      </c>
      <c r="Q320" s="68">
        <f>FX!E24</f>
        <v>0.51775899999999997</v>
      </c>
      <c r="R320" s="68">
        <f>FX!I24</f>
        <v>0.58075399999999999</v>
      </c>
      <c r="S320" s="68">
        <f>FX!M24</f>
        <v>0.50942399999999999</v>
      </c>
      <c r="T320" s="68">
        <f>FX!Q24</f>
        <v>0.49915100000000001</v>
      </c>
      <c r="U320" s="68">
        <f>FX!U24</f>
        <v>0.68596500000000005</v>
      </c>
      <c r="V320" s="68">
        <f>FX!Y24</f>
        <v>0.617475</v>
      </c>
      <c r="W320" s="68">
        <f>FX!AC24</f>
        <v>0.63877399999999995</v>
      </c>
      <c r="X320" s="68">
        <f>FX!AG24</f>
        <v>0.64678899999999995</v>
      </c>
      <c r="Y320" s="68">
        <f>FX!AK24</f>
        <v>0.633714</v>
      </c>
      <c r="Z320" s="68">
        <f>FX!AO24</f>
        <v>0.60723800000000006</v>
      </c>
      <c r="AA320" s="68">
        <f>FX!AS24</f>
        <v>0.64069699999999996</v>
      </c>
      <c r="AB320" s="68">
        <f>FX!AW24</f>
        <v>0.67480899999999999</v>
      </c>
      <c r="AC320" s="68">
        <f>FX!BA24</f>
        <v>0.81287600000000004</v>
      </c>
      <c r="AD320" s="68">
        <f>FX!BE24</f>
        <v>0.74011000000000005</v>
      </c>
      <c r="AE320" s="68">
        <f>FX!BI24</f>
        <v>0.78768099999999996</v>
      </c>
      <c r="AF320" s="68">
        <f>FX!BM24</f>
        <v>0.76210800000000001</v>
      </c>
      <c r="AG320" s="68">
        <f>FX!BQ24</f>
        <v>0.74515600000000004</v>
      </c>
      <c r="AH320" s="68">
        <f>FX!BU24</f>
        <v>0.74438000000000004</v>
      </c>
      <c r="AI320" s="68">
        <f>FX!BY24</f>
        <v>0.82863799999999999</v>
      </c>
      <c r="AJ320" s="68">
        <f>FX!CC24</f>
        <v>0.78520699999999999</v>
      </c>
    </row>
    <row r="321" spans="1:36">
      <c r="A321" s="34" t="s">
        <v>23</v>
      </c>
      <c r="B321" s="1">
        <v>1</v>
      </c>
      <c r="C321" s="1">
        <v>1</v>
      </c>
      <c r="D321" s="1">
        <v>1</v>
      </c>
      <c r="E321" s="1">
        <v>1</v>
      </c>
      <c r="F321" s="1">
        <v>1</v>
      </c>
      <c r="G321" s="1">
        <v>1</v>
      </c>
      <c r="H321" s="1">
        <v>1</v>
      </c>
      <c r="I321" s="1">
        <v>1</v>
      </c>
      <c r="J321" s="1">
        <v>1</v>
      </c>
      <c r="K321" s="1">
        <v>1</v>
      </c>
      <c r="L321" s="1">
        <v>1</v>
      </c>
      <c r="M321" s="1">
        <v>1</v>
      </c>
      <c r="N321" s="1">
        <v>1</v>
      </c>
      <c r="O321" s="1">
        <v>1</v>
      </c>
      <c r="P321" s="1">
        <v>1</v>
      </c>
      <c r="Q321" s="68">
        <f>FX!E25</f>
        <v>1</v>
      </c>
      <c r="R321" s="68">
        <f>FX!I25</f>
        <v>1</v>
      </c>
      <c r="S321" s="68">
        <f>FX!M25</f>
        <v>1</v>
      </c>
      <c r="T321" s="68">
        <f>FX!Q25</f>
        <v>1</v>
      </c>
      <c r="U321" s="68">
        <f>FX!U25</f>
        <v>1</v>
      </c>
      <c r="V321" s="68">
        <f>FX!Y25</f>
        <v>1</v>
      </c>
      <c r="W321" s="68">
        <f>FX!AC25</f>
        <v>1</v>
      </c>
      <c r="X321" s="68">
        <f>FX!AG25</f>
        <v>1</v>
      </c>
      <c r="Y321" s="68">
        <f>FX!AK25</f>
        <v>1</v>
      </c>
      <c r="Z321" s="68">
        <f>FX!AO25</f>
        <v>1</v>
      </c>
      <c r="AA321" s="68">
        <f>FX!AS25</f>
        <v>1</v>
      </c>
      <c r="AB321" s="68">
        <f>FX!AW25</f>
        <v>1</v>
      </c>
      <c r="AC321" s="68">
        <f>FX!BA25</f>
        <v>1</v>
      </c>
      <c r="AD321" s="68">
        <f>FX!BE25</f>
        <v>1</v>
      </c>
      <c r="AE321" s="68">
        <f>FX!BI25</f>
        <v>1</v>
      </c>
      <c r="AF321" s="68">
        <f>FX!BM25</f>
        <v>1</v>
      </c>
      <c r="AG321" s="68">
        <f>FX!BQ25</f>
        <v>1</v>
      </c>
      <c r="AH321" s="68">
        <f>FX!BU25</f>
        <v>1</v>
      </c>
      <c r="AI321" s="68">
        <f>FX!BY25</f>
        <v>1</v>
      </c>
      <c r="AJ321" s="68">
        <f>FX!CC25</f>
        <v>1</v>
      </c>
    </row>
    <row r="322" spans="1:36">
      <c r="A322" s="34" t="s">
        <v>145</v>
      </c>
      <c r="B322" s="1">
        <v>0.83542188805346695</v>
      </c>
      <c r="C322" s="1">
        <v>0.73351426685249033</v>
      </c>
      <c r="D322" s="1">
        <v>0.74576776791707067</v>
      </c>
      <c r="E322" s="1">
        <v>0.82583202576595915</v>
      </c>
      <c r="F322" s="1">
        <v>0.8962982880702699</v>
      </c>
      <c r="G322" s="1">
        <v>0.81300813008130079</v>
      </c>
      <c r="H322" s="1">
        <v>0.76091919038198141</v>
      </c>
      <c r="I322" s="1">
        <v>0.79808459696727863</v>
      </c>
      <c r="J322" s="1">
        <v>0.90563303749320767</v>
      </c>
      <c r="K322" s="1">
        <v>0.85711836804662722</v>
      </c>
      <c r="L322" s="1">
        <v>0.99542106310969547</v>
      </c>
      <c r="M322" s="1">
        <v>1.0746910263299301</v>
      </c>
      <c r="N322" s="1">
        <v>1.1346873936230568</v>
      </c>
      <c r="O322" s="1">
        <v>0.95356155239820739</v>
      </c>
      <c r="P322" s="1">
        <v>0.79176563737133809</v>
      </c>
      <c r="Q322" s="1">
        <v>0.73416048748256368</v>
      </c>
      <c r="R322" s="1">
        <v>0.84767313723828097</v>
      </c>
      <c r="S322" s="1">
        <v>0.75930144267274113</v>
      </c>
      <c r="T322" s="1">
        <v>0.67930167787514439</v>
      </c>
      <c r="U322" s="1">
        <v>0.71854566357692029</v>
      </c>
      <c r="V322" s="1">
        <v>0.69415521310565043</v>
      </c>
      <c r="W322" s="1">
        <v>0.74839095943721001</v>
      </c>
      <c r="X322" s="1">
        <v>0.77285725326532184</v>
      </c>
      <c r="Y322" s="1">
        <v>0.757920266787934</v>
      </c>
      <c r="Z322" s="1">
        <v>0.72511057936335288</v>
      </c>
      <c r="AA322" s="1">
        <v>0.82365538258792526</v>
      </c>
      <c r="AB322" s="1">
        <v>0.91852668320014697</v>
      </c>
      <c r="AC322" s="1">
        <v>0.94867659614837296</v>
      </c>
      <c r="AD322" s="1">
        <v>0.83381972817476857</v>
      </c>
      <c r="AE322" s="1">
        <v>0.8733624454148472</v>
      </c>
      <c r="AF322" s="1">
        <v>0.8901548869503294</v>
      </c>
      <c r="AG322" s="1">
        <v>0.81492950859750624</v>
      </c>
      <c r="AH322" s="1">
        <v>0.88292424509977041</v>
      </c>
      <c r="AI322" s="1">
        <v>0.93755859741233827</v>
      </c>
      <c r="AJ322" s="1">
        <v>0.90497737556561086</v>
      </c>
    </row>
    <row r="323" spans="1:36">
      <c r="A323" s="34" t="s">
        <v>146</v>
      </c>
      <c r="B323" s="1">
        <v>0.83542188805346695</v>
      </c>
      <c r="C323" s="1">
        <v>0.73351426685249033</v>
      </c>
      <c r="D323" s="1">
        <v>0.74576776791707067</v>
      </c>
      <c r="E323" s="1">
        <v>0.82583202576595915</v>
      </c>
      <c r="F323" s="1">
        <v>0.8962982880702699</v>
      </c>
      <c r="G323" s="1">
        <v>0.81300813008130079</v>
      </c>
      <c r="H323" s="1">
        <v>0.76091919038198141</v>
      </c>
      <c r="I323" s="1">
        <v>0.79808459696727863</v>
      </c>
      <c r="J323" s="1">
        <v>0.90563303749320767</v>
      </c>
      <c r="K323" s="1">
        <v>0.85711836804662722</v>
      </c>
      <c r="L323" s="1">
        <v>0.99542106310969547</v>
      </c>
      <c r="M323" s="1">
        <v>1.0746910263299301</v>
      </c>
      <c r="N323" s="1">
        <v>1.1346873936230568</v>
      </c>
      <c r="O323" s="1">
        <v>0.95356155239820739</v>
      </c>
      <c r="P323" s="1">
        <v>0.79176563737133809</v>
      </c>
      <c r="Q323" s="1">
        <v>0.73416048748256368</v>
      </c>
      <c r="R323" s="1">
        <v>0.84767313723828097</v>
      </c>
      <c r="S323" s="1">
        <v>0.75930144267274113</v>
      </c>
      <c r="T323" s="1">
        <v>0.67930167787514439</v>
      </c>
      <c r="U323" s="1">
        <v>0.71854566357692029</v>
      </c>
      <c r="V323" s="1">
        <v>0.69415521310565043</v>
      </c>
      <c r="W323" s="1">
        <v>0.74839095943721001</v>
      </c>
      <c r="X323" s="1">
        <v>0.77285725326532184</v>
      </c>
      <c r="Y323" s="1">
        <v>0.757920266787934</v>
      </c>
      <c r="Z323" s="1">
        <v>0.72511057936335288</v>
      </c>
      <c r="AA323" s="1">
        <v>0.82365538258792526</v>
      </c>
      <c r="AB323" s="1">
        <v>0.91852668320014697</v>
      </c>
      <c r="AC323" s="1">
        <v>0.94867659614837296</v>
      </c>
      <c r="AD323" s="1">
        <v>0.83381972817476857</v>
      </c>
      <c r="AE323" s="1">
        <v>0.8733624454148472</v>
      </c>
      <c r="AF323" s="1">
        <v>0.8901548869503294</v>
      </c>
      <c r="AG323" s="1">
        <v>0.81492950859750624</v>
      </c>
      <c r="AH323" s="1">
        <v>0.88292424509977041</v>
      </c>
      <c r="AI323" s="1">
        <v>0.93755859741233827</v>
      </c>
      <c r="AJ323" s="1">
        <v>0.90497737556561086</v>
      </c>
    </row>
    <row r="324" spans="1:36">
      <c r="A324" s="34" t="s">
        <v>147</v>
      </c>
      <c r="B324" s="1">
        <v>61.17</v>
      </c>
      <c r="C324" s="1">
        <v>55.39</v>
      </c>
      <c r="D324" s="1">
        <v>55.62</v>
      </c>
      <c r="E324" s="1">
        <v>63.919999999999995</v>
      </c>
      <c r="F324" s="1">
        <v>72.73</v>
      </c>
      <c r="G324" s="1">
        <v>68.3</v>
      </c>
      <c r="H324" s="1">
        <v>65.23</v>
      </c>
      <c r="I324" s="1">
        <v>66.89</v>
      </c>
      <c r="J324" s="1">
        <v>72.180000000000007</v>
      </c>
      <c r="K324" s="1">
        <v>69.319999999999993</v>
      </c>
      <c r="L324" s="1">
        <v>72.55</v>
      </c>
      <c r="M324" s="1">
        <v>84.7</v>
      </c>
      <c r="N324" s="1">
        <v>102.95</v>
      </c>
      <c r="O324" s="1">
        <v>80.58</v>
      </c>
      <c r="P324" s="1">
        <v>70.989999999999995</v>
      </c>
      <c r="Q324" s="1">
        <v>61.04</v>
      </c>
      <c r="R324" s="1">
        <v>62.98</v>
      </c>
      <c r="S324" s="1">
        <v>71.66</v>
      </c>
      <c r="T324" s="1">
        <v>61.849999999999994</v>
      </c>
      <c r="U324" s="1">
        <v>120.58</v>
      </c>
      <c r="V324" s="1">
        <v>124.9</v>
      </c>
      <c r="W324" s="1">
        <v>115.04999999999998</v>
      </c>
      <c r="X324" s="1">
        <v>122.71000000000001</v>
      </c>
      <c r="Y324" s="1">
        <v>128.99</v>
      </c>
      <c r="Z324" s="1">
        <v>115.54999999999998</v>
      </c>
      <c r="AA324" s="1">
        <v>126.9</v>
      </c>
      <c r="AB324" s="1">
        <v>129.59</v>
      </c>
      <c r="AC324" s="1">
        <v>112.82</v>
      </c>
      <c r="AD324" s="1">
        <v>104.42</v>
      </c>
      <c r="AE324" s="1">
        <v>116.33</v>
      </c>
      <c r="AF324" s="1">
        <v>121.10000000000001</v>
      </c>
      <c r="AG324" s="1">
        <v>127.21</v>
      </c>
      <c r="AH324" s="1">
        <v>130.38</v>
      </c>
      <c r="AI324" s="1">
        <v>142.04</v>
      </c>
      <c r="AJ324" s="1">
        <v>136.19999999999999</v>
      </c>
    </row>
    <row r="325" spans="1:36">
      <c r="A325" s="34" t="s">
        <v>148</v>
      </c>
      <c r="B325" s="1">
        <v>1.9630000000000003</v>
      </c>
      <c r="C325" s="1">
        <v>2.048</v>
      </c>
      <c r="D325" s="1">
        <v>2.2829999999999999</v>
      </c>
      <c r="E325" s="1">
        <v>2.7639999999999998</v>
      </c>
      <c r="F325" s="1">
        <v>2.9860000000000002</v>
      </c>
      <c r="G325" s="1">
        <v>3.0179999999999998</v>
      </c>
      <c r="H325" s="1">
        <v>3.1349999999999998</v>
      </c>
      <c r="I325" s="1">
        <v>3.2509999999999999</v>
      </c>
      <c r="J325" s="1">
        <v>3.536</v>
      </c>
      <c r="K325" s="1">
        <v>4.1609999999999996</v>
      </c>
      <c r="L325" s="1">
        <v>4.1529999999999996</v>
      </c>
      <c r="M325" s="1">
        <v>4.0410000000000004</v>
      </c>
      <c r="N325" s="1">
        <v>4.4160000000000004</v>
      </c>
      <c r="O325" s="1">
        <v>4.7370000000000001</v>
      </c>
      <c r="P325" s="1">
        <v>4.3789999999999996</v>
      </c>
      <c r="Q325" s="1">
        <v>4.3079999999999998</v>
      </c>
      <c r="R325" s="1">
        <v>4.6029999999999998</v>
      </c>
      <c r="S325" s="1">
        <v>4.2249999999999996</v>
      </c>
      <c r="T325" s="1">
        <v>3.8460000000000001</v>
      </c>
      <c r="U325" s="1">
        <v>3.802</v>
      </c>
      <c r="V325" s="1">
        <v>3.7749999999999999</v>
      </c>
      <c r="W325" s="1">
        <v>3.5489999999999999</v>
      </c>
      <c r="X325" s="1">
        <v>3.8210000000000002</v>
      </c>
      <c r="Y325" s="1">
        <v>3.7329999999999997</v>
      </c>
      <c r="Z325" s="1">
        <v>3.4709999999999996</v>
      </c>
      <c r="AA325" s="1">
        <v>3.8889999999999998</v>
      </c>
      <c r="AB325" s="1">
        <v>3.9019999999999997</v>
      </c>
      <c r="AC325" s="1">
        <v>3.8450000000000006</v>
      </c>
      <c r="AD325" s="1">
        <v>3.4669999999999996</v>
      </c>
      <c r="AE325" s="1">
        <v>3.7480000000000002</v>
      </c>
      <c r="AF325" s="1">
        <v>3.456</v>
      </c>
      <c r="AG325" s="1">
        <v>3.2149999999999999</v>
      </c>
      <c r="AH325" s="1">
        <v>3.11</v>
      </c>
      <c r="AI325" s="1">
        <v>3.5189999999999997</v>
      </c>
      <c r="AJ325" s="1">
        <v>3.6270000000000002</v>
      </c>
    </row>
    <row r="326" spans="1:36">
      <c r="A326" s="34" t="s">
        <v>196</v>
      </c>
      <c r="B326" s="1">
        <v>0.83542188805346695</v>
      </c>
      <c r="C326" s="1">
        <v>0.73351426685249033</v>
      </c>
      <c r="D326" s="1">
        <v>0.74576776791707067</v>
      </c>
      <c r="E326" s="1">
        <v>0.82583202576595915</v>
      </c>
      <c r="F326" s="1">
        <v>0.8962982880702699</v>
      </c>
      <c r="G326" s="1">
        <v>0.81300813008130079</v>
      </c>
      <c r="H326" s="1">
        <v>0.76091919038198141</v>
      </c>
      <c r="I326" s="1">
        <v>0.79808459696727863</v>
      </c>
      <c r="J326" s="1">
        <v>0.90563303749320767</v>
      </c>
      <c r="K326" s="1">
        <v>0.85711836804662722</v>
      </c>
      <c r="L326" s="1">
        <v>0.99542106310969547</v>
      </c>
      <c r="M326" s="1">
        <v>1.0746910263299301</v>
      </c>
      <c r="N326" s="1">
        <v>1.1346873936230568</v>
      </c>
      <c r="O326" s="1">
        <v>0.95356155239820739</v>
      </c>
      <c r="P326" s="1">
        <v>0.79176563737133809</v>
      </c>
      <c r="Q326" s="1">
        <v>0.73416048748256368</v>
      </c>
      <c r="R326" s="1">
        <v>0.84767313723828097</v>
      </c>
      <c r="S326" s="1">
        <v>0.75930144267274113</v>
      </c>
      <c r="T326" s="1">
        <v>0.67930167787514439</v>
      </c>
      <c r="U326" s="1">
        <v>0.71854566357692029</v>
      </c>
      <c r="V326" s="1">
        <v>0.69415521310565043</v>
      </c>
      <c r="W326" s="1">
        <v>0.74839095943721001</v>
      </c>
      <c r="X326" s="1">
        <v>0.77285725326532184</v>
      </c>
      <c r="Y326" s="1">
        <v>0.757920266787934</v>
      </c>
      <c r="Z326" s="1">
        <v>0.72511057936335288</v>
      </c>
      <c r="AA326" s="1">
        <v>0.82365538258792526</v>
      </c>
      <c r="AB326" s="1">
        <v>0.91852668320014697</v>
      </c>
      <c r="AC326" s="1">
        <v>0.94867659614837296</v>
      </c>
      <c r="AD326" s="1">
        <v>0.83381972817476857</v>
      </c>
      <c r="AE326" s="1">
        <v>0.8733624454148472</v>
      </c>
      <c r="AF326" s="1">
        <v>0.8901548869503294</v>
      </c>
      <c r="AG326" s="1">
        <v>0.81492950859750624</v>
      </c>
      <c r="AH326" s="1">
        <v>0.88292424509977041</v>
      </c>
      <c r="AI326" s="1">
        <v>0.93755859741233827</v>
      </c>
      <c r="AJ326" s="1">
        <v>0.90497737556561086</v>
      </c>
    </row>
    <row r="327" spans="1:36">
      <c r="A327" s="34" t="s">
        <v>197</v>
      </c>
      <c r="B327" s="1">
        <v>0.83542188805346695</v>
      </c>
      <c r="C327" s="1">
        <v>0.73351426685249033</v>
      </c>
      <c r="D327" s="1">
        <v>0.74576776791707067</v>
      </c>
      <c r="E327" s="1">
        <v>0.82583202576595915</v>
      </c>
      <c r="F327" s="1">
        <v>0.8962982880702699</v>
      </c>
      <c r="G327" s="1">
        <v>0.81300813008130079</v>
      </c>
      <c r="H327" s="1">
        <v>0.76091919038198141</v>
      </c>
      <c r="I327" s="1">
        <v>0.79808459696727863</v>
      </c>
      <c r="J327" s="1">
        <v>0.90563303749320767</v>
      </c>
      <c r="K327" s="1">
        <v>0.85711836804662722</v>
      </c>
      <c r="L327" s="1">
        <v>0.99542106310969547</v>
      </c>
      <c r="M327" s="1">
        <v>1.0746910263299301</v>
      </c>
      <c r="N327" s="1">
        <v>1.1346873936230568</v>
      </c>
      <c r="O327" s="1">
        <v>0.95356155239820739</v>
      </c>
      <c r="P327" s="1">
        <v>0.79176563737133809</v>
      </c>
      <c r="Q327" s="1">
        <v>0.73416048748256368</v>
      </c>
      <c r="R327" s="1">
        <v>0.84767313723828097</v>
      </c>
      <c r="S327" s="1">
        <v>0.75930144267274113</v>
      </c>
      <c r="T327" s="1">
        <v>0.67930167787514439</v>
      </c>
      <c r="U327" s="1">
        <v>0.71854566357692029</v>
      </c>
      <c r="V327" s="1">
        <v>0.69415521310565043</v>
      </c>
      <c r="W327" s="1">
        <v>0.74839095943721001</v>
      </c>
      <c r="X327" s="1">
        <v>0.77285725326532184</v>
      </c>
      <c r="Y327" s="1">
        <v>0.757920266787934</v>
      </c>
      <c r="Z327" s="1">
        <v>0.72511057936335288</v>
      </c>
      <c r="AA327" s="1">
        <v>0.82365538258792526</v>
      </c>
      <c r="AB327" s="1">
        <v>0.91852668320014697</v>
      </c>
      <c r="AC327" s="1">
        <v>0.94867659614837296</v>
      </c>
      <c r="AD327" s="1">
        <v>0.83381972817476857</v>
      </c>
      <c r="AE327" s="1">
        <v>0.8733624454148472</v>
      </c>
      <c r="AF327" s="1">
        <v>0.8901548869503294</v>
      </c>
      <c r="AG327" s="1">
        <v>0.81492950859750624</v>
      </c>
      <c r="AH327" s="1">
        <v>0.88292424509977041</v>
      </c>
      <c r="AI327" s="1">
        <v>0.93755859741233827</v>
      </c>
      <c r="AJ327" s="1">
        <v>0.90497737556561086</v>
      </c>
    </row>
    <row r="328" spans="1:36">
      <c r="A328" s="34" t="s">
        <v>149</v>
      </c>
      <c r="B328" s="1">
        <v>0.83542188805346695</v>
      </c>
      <c r="C328" s="1">
        <v>0.73351426685249033</v>
      </c>
      <c r="D328" s="1">
        <v>0.74576776791707067</v>
      </c>
      <c r="E328" s="1">
        <v>0.82583202576595915</v>
      </c>
      <c r="F328" s="1">
        <v>0.8962982880702699</v>
      </c>
      <c r="G328" s="1">
        <v>0.81300813008130079</v>
      </c>
      <c r="H328" s="1">
        <v>0.76091919038198141</v>
      </c>
      <c r="I328" s="1">
        <v>0.79808459696727863</v>
      </c>
      <c r="J328" s="1">
        <v>0.90563303749320767</v>
      </c>
      <c r="K328" s="1">
        <v>0.85711836804662722</v>
      </c>
      <c r="L328" s="1">
        <v>0.99542106310969547</v>
      </c>
      <c r="M328" s="1">
        <v>1.0746910263299301</v>
      </c>
      <c r="N328" s="1">
        <v>1.1346873936230568</v>
      </c>
      <c r="O328" s="1">
        <v>0.95356155239820739</v>
      </c>
      <c r="P328" s="1">
        <v>0.79176563737133809</v>
      </c>
      <c r="Q328" s="1">
        <v>0.73416048748256368</v>
      </c>
      <c r="R328" s="1">
        <v>0.84767313723828097</v>
      </c>
      <c r="S328" s="1">
        <v>0.75930144267274113</v>
      </c>
      <c r="T328" s="1">
        <v>0.67930167787514439</v>
      </c>
      <c r="U328" s="1">
        <v>0.71854566357692029</v>
      </c>
      <c r="V328" s="1">
        <v>0.69415521310565043</v>
      </c>
      <c r="W328" s="1">
        <v>0.74839095943721001</v>
      </c>
      <c r="X328" s="1">
        <v>0.77285725326532184</v>
      </c>
      <c r="Y328" s="1">
        <v>0.757920266787934</v>
      </c>
      <c r="Z328" s="1">
        <v>0.72511057936335288</v>
      </c>
      <c r="AA328" s="1">
        <v>0.82365538258792526</v>
      </c>
      <c r="AB328" s="1">
        <v>0.91852668320014697</v>
      </c>
      <c r="AC328" s="1">
        <v>0.94867659614837296</v>
      </c>
      <c r="AD328" s="1">
        <v>0.83381972817476857</v>
      </c>
      <c r="AE328" s="1">
        <v>0.8733624454148472</v>
      </c>
      <c r="AF328" s="1">
        <v>0.8901548869503294</v>
      </c>
      <c r="AG328" s="1">
        <v>0.81492950859750624</v>
      </c>
      <c r="AH328" s="1">
        <v>0.88292424509977041</v>
      </c>
      <c r="AI328" s="1">
        <v>0.93755859741233827</v>
      </c>
      <c r="AJ328" s="1">
        <v>0.90497737556561086</v>
      </c>
    </row>
    <row r="329" spans="1:36">
      <c r="A329" s="34" t="s">
        <v>150</v>
      </c>
      <c r="B329" s="1">
        <v>0.83542188805346695</v>
      </c>
      <c r="C329" s="1">
        <v>0.73351426685249033</v>
      </c>
      <c r="D329" s="1">
        <v>0.74576776791707067</v>
      </c>
      <c r="E329" s="1">
        <v>0.82583202576595915</v>
      </c>
      <c r="F329" s="1">
        <v>0.8962982880702699</v>
      </c>
      <c r="G329" s="1">
        <v>0.81300813008130079</v>
      </c>
      <c r="H329" s="1">
        <v>0.76091919038198141</v>
      </c>
      <c r="I329" s="1">
        <v>0.79808459696727863</v>
      </c>
      <c r="J329" s="1">
        <v>0.90563303749320767</v>
      </c>
      <c r="K329" s="1">
        <v>0.85711836804662722</v>
      </c>
      <c r="L329" s="1">
        <v>0.99542106310969547</v>
      </c>
      <c r="M329" s="1">
        <v>1.0746910263299301</v>
      </c>
      <c r="N329" s="1">
        <v>1.1346873936230568</v>
      </c>
      <c r="O329" s="1">
        <v>0.95356155239820739</v>
      </c>
      <c r="P329" s="1">
        <v>0.79176563737133809</v>
      </c>
      <c r="Q329" s="1">
        <v>0.73416048748256368</v>
      </c>
      <c r="R329" s="1">
        <v>0.84767313723828097</v>
      </c>
      <c r="S329" s="1">
        <v>0.75930144267274113</v>
      </c>
      <c r="T329" s="1">
        <v>0.67930167787514439</v>
      </c>
      <c r="U329" s="1">
        <v>0.71854566357692029</v>
      </c>
      <c r="V329" s="1">
        <v>0.69415521310565043</v>
      </c>
      <c r="W329" s="1">
        <v>0.74839095943721001</v>
      </c>
      <c r="X329" s="1">
        <v>0.77285725326532184</v>
      </c>
      <c r="Y329" s="1">
        <v>0.757920266787934</v>
      </c>
      <c r="Z329" s="1">
        <v>0.72511057936335288</v>
      </c>
      <c r="AA329" s="1">
        <v>0.82365538258792526</v>
      </c>
      <c r="AB329" s="1">
        <v>0.91852668320014697</v>
      </c>
      <c r="AC329" s="1">
        <v>0.94867659614837296</v>
      </c>
      <c r="AD329" s="1">
        <v>0.83381972817476857</v>
      </c>
      <c r="AE329" s="1">
        <v>0.8733624454148472</v>
      </c>
      <c r="AF329" s="1">
        <v>0.8901548869503294</v>
      </c>
      <c r="AG329" s="1">
        <v>0.81492950859750624</v>
      </c>
      <c r="AH329" s="1">
        <v>0.88292424509977041</v>
      </c>
      <c r="AI329" s="1">
        <v>0.93755859741233827</v>
      </c>
      <c r="AJ329" s="1">
        <v>0.90497737556561086</v>
      </c>
    </row>
    <row r="330" spans="1:36">
      <c r="A330" s="70" t="s">
        <v>151</v>
      </c>
      <c r="B330" s="1">
        <v>0.83542188805346695</v>
      </c>
      <c r="C330" s="1">
        <v>0.73351426685249033</v>
      </c>
      <c r="D330" s="1">
        <v>0.74576776791707067</v>
      </c>
      <c r="E330" s="1">
        <v>0.82583202576595915</v>
      </c>
      <c r="F330" s="1">
        <v>0.8962982880702699</v>
      </c>
      <c r="G330" s="1">
        <v>0.81300813008130079</v>
      </c>
      <c r="H330" s="1">
        <v>0.76091919038198141</v>
      </c>
      <c r="I330" s="1">
        <v>0.79808459696727863</v>
      </c>
      <c r="J330" s="1">
        <v>0.90563303749320767</v>
      </c>
      <c r="K330" s="1">
        <v>0.85711836804662722</v>
      </c>
      <c r="L330" s="1">
        <v>0.99542106310969547</v>
      </c>
      <c r="M330" s="1">
        <v>1.0746910263299301</v>
      </c>
      <c r="N330" s="1">
        <v>1.1346873936230568</v>
      </c>
      <c r="O330" s="1">
        <v>0.95356155239820739</v>
      </c>
      <c r="P330" s="1">
        <v>0.79176563737133809</v>
      </c>
      <c r="Q330" s="1">
        <v>0.73416048748256368</v>
      </c>
      <c r="R330" s="1">
        <v>0.84767313723828097</v>
      </c>
      <c r="S330" s="1">
        <v>0.75930144267274113</v>
      </c>
      <c r="T330" s="1">
        <v>0.67930167787514439</v>
      </c>
      <c r="U330" s="1">
        <v>0.71854566357692029</v>
      </c>
      <c r="V330" s="1">
        <v>0.69415521310565043</v>
      </c>
      <c r="W330" s="1">
        <v>0.74839095943721001</v>
      </c>
      <c r="X330" s="1">
        <v>0.77285725326532184</v>
      </c>
      <c r="Y330" s="1">
        <v>0.757920266787934</v>
      </c>
      <c r="Z330" s="1">
        <v>0.72511057936335288</v>
      </c>
      <c r="AA330" s="1">
        <v>0.82365538258792526</v>
      </c>
      <c r="AB330" s="1">
        <v>0.91852668320014697</v>
      </c>
      <c r="AC330" s="1">
        <v>0.94867659614837296</v>
      </c>
      <c r="AD330" s="1">
        <v>0.83381972817476857</v>
      </c>
      <c r="AE330" s="1">
        <v>0.8733624454148472</v>
      </c>
      <c r="AF330" s="1">
        <v>0.8901548869503294</v>
      </c>
      <c r="AG330" s="1">
        <v>0.81492950859750624</v>
      </c>
      <c r="AH330" s="1">
        <v>0.88292424509977041</v>
      </c>
      <c r="AI330" s="1">
        <v>0.93755859741233827</v>
      </c>
      <c r="AJ330" s="1">
        <v>0.90497737556561086</v>
      </c>
    </row>
    <row r="331" spans="1:36">
      <c r="A331" s="34" t="s">
        <v>152</v>
      </c>
      <c r="B331" s="1">
        <v>1.8944000000000001</v>
      </c>
      <c r="C331" s="1">
        <v>1.7444999999999999</v>
      </c>
      <c r="D331" s="1">
        <v>1.6305000000000001</v>
      </c>
      <c r="E331" s="1">
        <v>1.6449</v>
      </c>
      <c r="F331" s="1">
        <v>1.6080000000000001</v>
      </c>
      <c r="G331" s="1">
        <v>1.4607000000000001</v>
      </c>
      <c r="H331" s="1">
        <v>1.4142999999999999</v>
      </c>
      <c r="I331" s="1">
        <v>1.3997999999999999</v>
      </c>
      <c r="J331" s="1">
        <v>1.6755</v>
      </c>
      <c r="K331" s="1">
        <v>1.6605000000000001</v>
      </c>
      <c r="L331" s="1">
        <v>1.6659999999999997</v>
      </c>
      <c r="M331" s="1">
        <v>1.7314999999999998</v>
      </c>
      <c r="N331" s="1">
        <v>1.851</v>
      </c>
      <c r="O331" s="1">
        <v>1.7364999999999997</v>
      </c>
      <c r="P331" s="1">
        <v>1.7008000000000001</v>
      </c>
      <c r="Q331" s="1">
        <v>1.6337999999999999</v>
      </c>
      <c r="R331" s="1">
        <v>1.6641999999999997</v>
      </c>
      <c r="S331" s="1">
        <v>1.5336000000000001</v>
      </c>
      <c r="T331" s="1">
        <v>1.4412</v>
      </c>
      <c r="U331" s="1">
        <v>1.4392</v>
      </c>
      <c r="V331" s="1">
        <v>1.4034</v>
      </c>
      <c r="W331" s="1">
        <v>1.2875000000000001</v>
      </c>
      <c r="X331" s="1">
        <v>1.3007</v>
      </c>
      <c r="Y331" s="1">
        <v>1.2235</v>
      </c>
      <c r="Z331" s="1">
        <v>1.2653000000000001</v>
      </c>
      <c r="AA331" s="1">
        <v>1.3212999999999999</v>
      </c>
      <c r="AB331" s="1">
        <v>1.4138999999999999</v>
      </c>
      <c r="AC331" s="1">
        <v>1.4462999999999999</v>
      </c>
      <c r="AD331" s="1">
        <v>1.3366</v>
      </c>
      <c r="AE331" s="1">
        <v>1.3648</v>
      </c>
      <c r="AF331" s="1">
        <v>1.3472</v>
      </c>
      <c r="AG331" s="1">
        <v>1.3221000000000001</v>
      </c>
      <c r="AH331" s="1">
        <v>1.3516999999999999</v>
      </c>
      <c r="AI331" s="1">
        <v>1.3446</v>
      </c>
      <c r="AJ331" s="1">
        <v>1.3186</v>
      </c>
    </row>
    <row r="332" spans="1:36">
      <c r="A332" s="34" t="s">
        <v>153</v>
      </c>
      <c r="B332" s="1">
        <v>0.83542188805346695</v>
      </c>
      <c r="C332" s="1">
        <v>0.73351426685249033</v>
      </c>
      <c r="D332" s="1">
        <v>0.74576776791707067</v>
      </c>
      <c r="E332" s="1">
        <v>0.82583202576595915</v>
      </c>
      <c r="F332" s="1">
        <v>0.8962982880702699</v>
      </c>
      <c r="G332" s="1">
        <v>0.81300813008130079</v>
      </c>
      <c r="H332" s="1">
        <v>0.76091919038198141</v>
      </c>
      <c r="I332" s="1">
        <v>0.79808459696727863</v>
      </c>
      <c r="J332" s="1">
        <v>0.90563303749320767</v>
      </c>
      <c r="K332" s="1">
        <v>0.85711836804662722</v>
      </c>
      <c r="L332" s="1">
        <v>0.99542106310969547</v>
      </c>
      <c r="M332" s="1">
        <v>1.0746910263299301</v>
      </c>
      <c r="N332" s="1">
        <v>1.1346873936230568</v>
      </c>
      <c r="O332" s="1">
        <v>0.95356155239820739</v>
      </c>
      <c r="P332" s="1">
        <v>0.79176563737133809</v>
      </c>
      <c r="Q332" s="1">
        <v>0.73416048748256368</v>
      </c>
      <c r="R332" s="1">
        <v>0.84767313723828097</v>
      </c>
      <c r="S332" s="1">
        <v>0.75930144267274113</v>
      </c>
      <c r="T332" s="1">
        <v>0.67930167787514439</v>
      </c>
      <c r="U332" s="1">
        <v>0.71854566357692029</v>
      </c>
      <c r="V332" s="1">
        <v>0.69415521310565043</v>
      </c>
      <c r="W332" s="1">
        <v>0.74839095943721001</v>
      </c>
      <c r="X332" s="1">
        <v>0.77285725326532184</v>
      </c>
      <c r="Y332" s="1">
        <v>0.757920266787934</v>
      </c>
      <c r="Z332" s="1">
        <v>0.72511057936335288</v>
      </c>
      <c r="AA332" s="1">
        <v>0.82365538258792526</v>
      </c>
      <c r="AB332" s="1">
        <v>0.91852668320014697</v>
      </c>
      <c r="AC332" s="1">
        <v>0.94867659614837296</v>
      </c>
      <c r="AD332" s="1">
        <v>0.83381972817476857</v>
      </c>
      <c r="AE332" s="1">
        <v>0.8733624454148472</v>
      </c>
      <c r="AF332" s="1">
        <v>0.8901548869503294</v>
      </c>
      <c r="AG332" s="1">
        <v>0.81492950859750624</v>
      </c>
      <c r="AH332" s="1">
        <v>0.88292424509977041</v>
      </c>
      <c r="AI332" s="1">
        <v>0.93755859741233827</v>
      </c>
      <c r="AJ332" s="1">
        <v>0.90497737556561086</v>
      </c>
    </row>
    <row r="334" spans="1:36">
      <c r="A334" s="36" t="s">
        <v>166</v>
      </c>
      <c r="B334" s="37">
        <f>B297</f>
        <v>1989</v>
      </c>
      <c r="C334" s="37">
        <f t="shared" ref="C334:AE334" si="5990">C297</f>
        <v>1990</v>
      </c>
      <c r="D334" s="37">
        <f t="shared" si="5990"/>
        <v>1991</v>
      </c>
      <c r="E334" s="37">
        <f t="shared" si="5990"/>
        <v>1992</v>
      </c>
      <c r="F334" s="37">
        <f t="shared" si="5990"/>
        <v>1993</v>
      </c>
      <c r="G334" s="37">
        <f t="shared" si="5990"/>
        <v>1994</v>
      </c>
      <c r="H334" s="37">
        <f t="shared" si="5990"/>
        <v>1995</v>
      </c>
      <c r="I334" s="37">
        <f t="shared" si="5990"/>
        <v>1996</v>
      </c>
      <c r="J334" s="37">
        <f t="shared" si="5990"/>
        <v>1997</v>
      </c>
      <c r="K334" s="37">
        <f t="shared" si="5990"/>
        <v>1998</v>
      </c>
      <c r="L334" s="37">
        <f t="shared" si="5990"/>
        <v>1999</v>
      </c>
      <c r="M334" s="37">
        <f t="shared" si="5990"/>
        <v>2000</v>
      </c>
      <c r="N334" s="37">
        <f t="shared" si="5990"/>
        <v>2001</v>
      </c>
      <c r="O334" s="37">
        <f t="shared" si="5990"/>
        <v>2002</v>
      </c>
      <c r="P334" s="37">
        <f t="shared" si="5990"/>
        <v>2003</v>
      </c>
      <c r="Q334" s="37">
        <f t="shared" si="5990"/>
        <v>2004</v>
      </c>
      <c r="R334" s="37">
        <f t="shared" si="5990"/>
        <v>2005</v>
      </c>
      <c r="S334" s="37">
        <f t="shared" si="5990"/>
        <v>2006</v>
      </c>
      <c r="T334" s="37">
        <f t="shared" si="5990"/>
        <v>2007</v>
      </c>
      <c r="U334" s="37">
        <f t="shared" si="5990"/>
        <v>2008</v>
      </c>
      <c r="V334" s="37">
        <f t="shared" si="5990"/>
        <v>2009</v>
      </c>
      <c r="W334" s="37">
        <f t="shared" si="5990"/>
        <v>2010</v>
      </c>
      <c r="X334" s="37">
        <f t="shared" si="5990"/>
        <v>2011</v>
      </c>
      <c r="Y334" s="37">
        <f t="shared" si="5990"/>
        <v>2012</v>
      </c>
      <c r="Z334" s="37">
        <f t="shared" si="5990"/>
        <v>2013</v>
      </c>
      <c r="AA334" s="37">
        <f t="shared" si="5990"/>
        <v>2014</v>
      </c>
      <c r="AB334" s="37">
        <f t="shared" si="5990"/>
        <v>2015</v>
      </c>
      <c r="AC334" s="37">
        <f t="shared" si="5990"/>
        <v>2016</v>
      </c>
      <c r="AD334" s="37">
        <f t="shared" si="5990"/>
        <v>2017</v>
      </c>
      <c r="AE334" s="37">
        <f t="shared" si="5990"/>
        <v>2018</v>
      </c>
      <c r="AF334" s="37">
        <f t="shared" ref="AF334:AG334" si="5991">AF297</f>
        <v>2019</v>
      </c>
      <c r="AG334" s="37">
        <f t="shared" si="5991"/>
        <v>2020</v>
      </c>
      <c r="AH334" s="37">
        <f t="shared" ref="AH334:AI334" si="5992">AH297</f>
        <v>2021</v>
      </c>
      <c r="AI334" s="37">
        <f t="shared" si="5992"/>
        <v>2022</v>
      </c>
      <c r="AJ334" s="37">
        <f t="shared" ref="AJ334" si="5993">AJ297</f>
        <v>2023</v>
      </c>
    </row>
    <row r="335" spans="1:36">
      <c r="A335" t="s">
        <v>0</v>
      </c>
      <c r="B335" s="1">
        <v>21.11</v>
      </c>
      <c r="C335" s="1">
        <v>20.498999999999999</v>
      </c>
      <c r="D335" s="1">
        <v>24.219000000000001</v>
      </c>
      <c r="E335" s="1">
        <v>28.001000000000001</v>
      </c>
      <c r="F335" s="1">
        <v>32.192</v>
      </c>
      <c r="G335" s="1">
        <v>34.378999999999998</v>
      </c>
      <c r="H335" s="1">
        <v>33.94</v>
      </c>
      <c r="I335" s="1">
        <v>30.757000000000001</v>
      </c>
      <c r="J335" s="1">
        <v>26.876999999999999</v>
      </c>
      <c r="K335" s="1">
        <v>23.670999999999999</v>
      </c>
      <c r="L335" s="1">
        <v>20.776</v>
      </c>
      <c r="M335" s="1">
        <v>16.812000000000001</v>
      </c>
      <c r="N335" s="1">
        <v>15.269</v>
      </c>
      <c r="O335" s="1">
        <v>13.483000000000001</v>
      </c>
      <c r="P335" s="1">
        <v>12.198</v>
      </c>
      <c r="Q335" s="68">
        <f>FX!E28</f>
        <v>10.998890841842098</v>
      </c>
      <c r="R335" s="68">
        <f>FX!I28</f>
        <v>9.9230592105945536</v>
      </c>
      <c r="S335" s="68">
        <f>FX!M28</f>
        <v>9.0745185373227333</v>
      </c>
      <c r="T335" s="68">
        <f>FX!Q28</f>
        <v>9.0008587797207955</v>
      </c>
      <c r="U335" s="68">
        <f>FX!U28</f>
        <v>11.288466021680851</v>
      </c>
      <c r="V335" s="68">
        <f>FX!Y28</f>
        <v>15.64443249696591</v>
      </c>
      <c r="W335" s="68">
        <f>FX!AC28</f>
        <v>18.716119410641717</v>
      </c>
      <c r="X335" s="68">
        <f>FX!AG28</f>
        <v>22.286098405494279</v>
      </c>
      <c r="Y335" s="68">
        <f>FX!AK28</f>
        <v>25.141007975335889</v>
      </c>
      <c r="Z335" s="68">
        <f>FX!AO28</f>
        <v>28.011773025247024</v>
      </c>
      <c r="AA335" s="68">
        <f>FX!AS28</f>
        <v>31.170739261048652</v>
      </c>
      <c r="AB335" s="68">
        <f>FX!AW28</f>
        <v>34.090097120525776</v>
      </c>
      <c r="AC335" s="68">
        <f>FX!BA28</f>
        <v>36.577833688794755</v>
      </c>
      <c r="AD335" s="68">
        <f>FX!BE28</f>
        <v>37.858585903398847</v>
      </c>
      <c r="AE335" s="68">
        <f>FX!BI28</f>
        <v>37.511234388482912</v>
      </c>
      <c r="AF335" s="68">
        <f>FX!BM28</f>
        <v>40.648765853922477</v>
      </c>
      <c r="AG335" s="68">
        <f>FX!BQ28</f>
        <v>52.575651266870061</v>
      </c>
      <c r="AH335" s="68">
        <f>FX!BU28</f>
        <v>53.734239702486562</v>
      </c>
      <c r="AI335" s="68">
        <f>FX!BY28</f>
        <v>51.135890911905271</v>
      </c>
      <c r="AJ335" s="68">
        <f>FX!CC28</f>
        <v>50.15214901169027</v>
      </c>
    </row>
    <row r="336" spans="1:36">
      <c r="A336" t="s">
        <v>1</v>
      </c>
      <c r="B336" s="1">
        <v>54.783000000000001</v>
      </c>
      <c r="C336" s="1">
        <v>53.881</v>
      </c>
      <c r="D336" s="1">
        <v>54.26</v>
      </c>
      <c r="E336" s="1">
        <v>56.368000000000002</v>
      </c>
      <c r="F336" s="1">
        <v>61.715000000000003</v>
      </c>
      <c r="G336" s="1">
        <v>65.828000000000003</v>
      </c>
      <c r="H336" s="1">
        <v>70.959999999999994</v>
      </c>
      <c r="I336" s="1">
        <v>68.587000000000003</v>
      </c>
      <c r="J336" s="1">
        <v>62.843000000000004</v>
      </c>
      <c r="K336" s="1">
        <v>63.866999999999997</v>
      </c>
      <c r="L336" s="1">
        <v>66.665999999999997</v>
      </c>
      <c r="M336" s="1">
        <v>66.263999999999996</v>
      </c>
      <c r="N336" s="1">
        <v>66.887</v>
      </c>
      <c r="O336" s="1">
        <v>66.95</v>
      </c>
      <c r="P336" s="1">
        <v>66.033000000000001</v>
      </c>
      <c r="Q336" s="68">
        <f>FX!E29</f>
        <v>65.42067605261856</v>
      </c>
      <c r="R336" s="68">
        <f>FX!I29</f>
        <v>68.957551903965367</v>
      </c>
      <c r="S336" s="68">
        <f>FX!M29</f>
        <v>67.695352171575351</v>
      </c>
      <c r="T336" s="68">
        <f>FX!Q29</f>
        <v>65.402953749938376</v>
      </c>
      <c r="U336" s="68">
        <f>FX!U29</f>
        <v>69.074522913106534</v>
      </c>
      <c r="V336" s="68">
        <f>FX!Y29</f>
        <v>80.256037272083447</v>
      </c>
      <c r="W336" s="68">
        <f>FX!AC29</f>
        <v>83.132103400845565</v>
      </c>
      <c r="X336" s="68">
        <f>FX!AG29</f>
        <v>82.828726110747468</v>
      </c>
      <c r="Y336" s="68">
        <f>FX!AK29</f>
        <v>82.39853382833364</v>
      </c>
      <c r="Z336" s="68">
        <f>FX!AO29</f>
        <v>81.739063320058051</v>
      </c>
      <c r="AA336" s="68">
        <f>FX!AS29</f>
        <v>84.434212027159262</v>
      </c>
      <c r="AB336" s="68">
        <f>FX!AW29</f>
        <v>85.071179804164771</v>
      </c>
      <c r="AC336" s="68">
        <f>FX!BA29</f>
        <v>82.966013064584672</v>
      </c>
      <c r="AD336" s="68">
        <f>FX!BE29</f>
        <v>78.614692361423195</v>
      </c>
      <c r="AE336" s="68">
        <f>FX!BI29</f>
        <v>74.191406635277758</v>
      </c>
      <c r="AF336" s="68">
        <f>FX!BM29</f>
        <v>70.74843823571625</v>
      </c>
      <c r="AG336" s="68">
        <f>FX!BQ29</f>
        <v>83.058266319058845</v>
      </c>
      <c r="AH336" s="68">
        <f>FX!BU29</f>
        <v>82.596109475596009</v>
      </c>
      <c r="AI336" s="68">
        <f>FX!BY29</f>
        <v>78.503809728221512</v>
      </c>
      <c r="AJ336" s="68">
        <f>FX!CC29</f>
        <v>77.667420228325</v>
      </c>
    </row>
    <row r="337" spans="1:36">
      <c r="A337" t="s">
        <v>2</v>
      </c>
      <c r="B337" s="1">
        <v>119.663</v>
      </c>
      <c r="C337" s="1">
        <v>124.58199999999999</v>
      </c>
      <c r="D337" s="1">
        <v>126.654</v>
      </c>
      <c r="E337" s="1">
        <v>133.863</v>
      </c>
      <c r="F337" s="1">
        <v>139.261</v>
      </c>
      <c r="G337" s="1">
        <v>141.155</v>
      </c>
      <c r="H337" s="1">
        <v>136.87200000000001</v>
      </c>
      <c r="I337" s="1">
        <v>129.779</v>
      </c>
      <c r="J337" s="1">
        <v>122.98</v>
      </c>
      <c r="K337" s="1">
        <v>119.205</v>
      </c>
      <c r="L337" s="1">
        <v>115.35</v>
      </c>
      <c r="M337" s="1">
        <v>109.589</v>
      </c>
      <c r="N337" s="1">
        <v>108.217</v>
      </c>
      <c r="O337" s="1">
        <v>105.437</v>
      </c>
      <c r="P337" s="1">
        <v>101.65900000000001</v>
      </c>
      <c r="Q337" s="68">
        <f>FX!E30</f>
        <v>97.169665116905861</v>
      </c>
      <c r="R337" s="68">
        <f>FX!I30</f>
        <v>95.141870163883681</v>
      </c>
      <c r="S337" s="68">
        <f>FX!M30</f>
        <v>91.494413364867398</v>
      </c>
      <c r="T337" s="68">
        <f>FX!Q30</f>
        <v>87.324624074920195</v>
      </c>
      <c r="U337" s="68">
        <f>FX!U30</f>
        <v>93.160043440931133</v>
      </c>
      <c r="V337" s="68">
        <f>FX!Y30</f>
        <v>100.21675570679389</v>
      </c>
      <c r="W337" s="68">
        <f>FX!AC30</f>
        <v>100.27317288098254</v>
      </c>
      <c r="X337" s="68">
        <f>FX!AG30</f>
        <v>103.49471231594178</v>
      </c>
      <c r="Y337" s="68">
        <f>FX!AK30</f>
        <v>104.81051336829157</v>
      </c>
      <c r="Z337" s="68">
        <f>FX!AO30</f>
        <v>105.49684381999593</v>
      </c>
      <c r="AA337" s="68">
        <f>FX!AS30</f>
        <v>107.06196464551221</v>
      </c>
      <c r="AB337" s="68">
        <f>FX!AW30</f>
        <v>105.26875320972782</v>
      </c>
      <c r="AC337" s="68">
        <f>FX!BA30</f>
        <v>105.05318716067755</v>
      </c>
      <c r="AD337" s="68">
        <f>FX!BE30</f>
        <v>102.07437366588023</v>
      </c>
      <c r="AE337" s="68">
        <f>FX!BI30</f>
        <v>99.916965727712792</v>
      </c>
      <c r="AF337" s="68">
        <f>FX!BM30</f>
        <v>97.672329508895373</v>
      </c>
      <c r="AG337" s="68">
        <f>FX!BQ30</f>
        <v>111.94154624512794</v>
      </c>
      <c r="AH337" s="68">
        <f>FX!BU30</f>
        <v>108.01339206632261</v>
      </c>
      <c r="AI337" s="68">
        <f>FX!BY30</f>
        <v>104.35247034539003</v>
      </c>
      <c r="AJ337" s="68">
        <f>FX!CC30</f>
        <v>105.18078532715126</v>
      </c>
    </row>
    <row r="338" spans="1:36">
      <c r="A338" t="s">
        <v>3</v>
      </c>
      <c r="B338" s="1">
        <v>74.188000000000002</v>
      </c>
      <c r="C338" s="1">
        <v>77.722999999999999</v>
      </c>
      <c r="D338" s="1">
        <v>85.03</v>
      </c>
      <c r="E338" s="1">
        <v>90.638000000000005</v>
      </c>
      <c r="F338" s="1">
        <v>95.662999999999997</v>
      </c>
      <c r="G338" s="1">
        <v>97.144999999999996</v>
      </c>
      <c r="H338" s="1">
        <v>97.376999999999995</v>
      </c>
      <c r="I338" s="1">
        <v>96.56</v>
      </c>
      <c r="J338" s="1">
        <v>91.248999999999995</v>
      </c>
      <c r="K338" s="1">
        <v>88.460999999999999</v>
      </c>
      <c r="L338" s="1">
        <v>84.105999999999995</v>
      </c>
      <c r="M338" s="1">
        <v>75.921999999999997</v>
      </c>
      <c r="N338" s="1">
        <v>74.177000000000007</v>
      </c>
      <c r="O338" s="1">
        <v>73.046999999999997</v>
      </c>
      <c r="P338" s="1">
        <v>69.186000000000007</v>
      </c>
      <c r="Q338" s="68">
        <f>FX!E31</f>
        <v>65.24187879146325</v>
      </c>
      <c r="R338" s="68">
        <f>FX!I31</f>
        <v>61.880429659747193</v>
      </c>
      <c r="S338" s="68">
        <f>FX!M31</f>
        <v>59.871616005302677</v>
      </c>
      <c r="T338" s="68">
        <f>FX!Q31</f>
        <v>56.475567311355221</v>
      </c>
      <c r="U338" s="68">
        <f>FX!U31</f>
        <v>61.101686681258947</v>
      </c>
      <c r="V338" s="68">
        <f>FX!Y31</f>
        <v>73.501496180951975</v>
      </c>
      <c r="W338" s="68">
        <f>FX!AC31</f>
        <v>74.668136812384759</v>
      </c>
      <c r="X338" s="68">
        <f>FX!AG31</f>
        <v>75.357244923094612</v>
      </c>
      <c r="Y338" s="68">
        <f>FX!AK31</f>
        <v>78.151774216410786</v>
      </c>
      <c r="Z338" s="68">
        <f>FX!AO31</f>
        <v>79.309732122064062</v>
      </c>
      <c r="AA338" s="68">
        <f>FX!AS31</f>
        <v>76.75214472118374</v>
      </c>
      <c r="AB338" s="68">
        <f>FX!AW31</f>
        <v>82.172292471869284</v>
      </c>
      <c r="AC338" s="68">
        <f>FX!BA31</f>
        <v>82.676231217925135</v>
      </c>
      <c r="AD338" s="68">
        <f>FX!BE31</f>
        <v>81.448220416221119</v>
      </c>
      <c r="AE338" s="68">
        <f>FX!BI31</f>
        <v>81.133393717780976</v>
      </c>
      <c r="AF338" s="68">
        <f>FX!BM31</f>
        <v>81.34872488884028</v>
      </c>
      <c r="AG338" s="68">
        <f>FX!BQ31</f>
        <v>106.02113822529518</v>
      </c>
      <c r="AH338" s="68">
        <f>FX!BU31</f>
        <v>101.25043551705657</v>
      </c>
      <c r="AI338" s="68">
        <f>FX!BY31</f>
        <v>93.465904142802231</v>
      </c>
      <c r="AJ338" s="68">
        <f>FX!CC31</f>
        <v>95.200266930369892</v>
      </c>
    </row>
    <row r="339" spans="1:36">
      <c r="A339" t="s">
        <v>4</v>
      </c>
      <c r="B339" s="1" t="s">
        <v>212</v>
      </c>
      <c r="C339" s="1" t="s">
        <v>212</v>
      </c>
      <c r="D339" s="1" t="s">
        <v>212</v>
      </c>
      <c r="E339" s="1" t="s">
        <v>212</v>
      </c>
      <c r="F339" s="1" t="s">
        <v>212</v>
      </c>
      <c r="G339" s="1" t="s">
        <v>212</v>
      </c>
      <c r="H339" s="1">
        <v>13.474</v>
      </c>
      <c r="I339" s="1">
        <v>11.507</v>
      </c>
      <c r="J339" s="1">
        <v>12.122</v>
      </c>
      <c r="K339" s="1">
        <v>13.878</v>
      </c>
      <c r="L339" s="1">
        <v>15.089</v>
      </c>
      <c r="M339" s="1">
        <v>16.895</v>
      </c>
      <c r="N339" s="1">
        <v>22.597000000000001</v>
      </c>
      <c r="O339" s="1">
        <v>25.702999999999999</v>
      </c>
      <c r="P339" s="1">
        <v>28.062000000000001</v>
      </c>
      <c r="Q339" s="68">
        <f>FX!E32</f>
        <v>28.288733286114898</v>
      </c>
      <c r="R339" s="68">
        <f>FX!I32</f>
        <v>27.677814731550288</v>
      </c>
      <c r="S339" s="68">
        <f>FX!M32</f>
        <v>27.564802739294532</v>
      </c>
      <c r="T339" s="68">
        <f>FX!Q32</f>
        <v>27.345980129278708</v>
      </c>
      <c r="U339" s="68">
        <f>FX!U32</f>
        <v>28.154946893721068</v>
      </c>
      <c r="V339" s="68">
        <f>FX!Y32</f>
        <v>33.430498757446763</v>
      </c>
      <c r="W339" s="68">
        <f>FX!AC32</f>
        <v>36.700089661369631</v>
      </c>
      <c r="X339" s="68">
        <f>FX!AG32</f>
        <v>39.401956606936395</v>
      </c>
      <c r="Y339" s="68">
        <f>FX!AK32</f>
        <v>43.835303441688076</v>
      </c>
      <c r="Z339" s="68">
        <f>FX!AO32</f>
        <v>44.141092455740697</v>
      </c>
      <c r="AA339" s="68">
        <f>FX!AS32</f>
        <v>41.546179514759167</v>
      </c>
      <c r="AB339" s="68">
        <f>FX!AW32</f>
        <v>39.469492862245318</v>
      </c>
      <c r="AC339" s="68">
        <f>FX!BA32</f>
        <v>36.232214130410092</v>
      </c>
      <c r="AD339" s="68">
        <f>FX!BE32</f>
        <v>33.781826424350271</v>
      </c>
      <c r="AE339" s="68">
        <f>FX!BI32</f>
        <v>31.677755816393411</v>
      </c>
      <c r="AF339" s="68">
        <f>FX!BM32</f>
        <v>29.55173565586194</v>
      </c>
      <c r="AG339" s="68">
        <f>FX!BQ32</f>
        <v>36.882939468985739</v>
      </c>
      <c r="AH339" s="68">
        <f>FX!BU32</f>
        <v>40.692005317264226</v>
      </c>
      <c r="AI339" s="68">
        <f>FX!BY32</f>
        <v>42.520374838011243</v>
      </c>
      <c r="AJ339" s="68">
        <f>FX!CC32</f>
        <v>42.449009700918424</v>
      </c>
    </row>
    <row r="340" spans="1:36">
      <c r="A340" t="s">
        <v>5</v>
      </c>
      <c r="B340" s="1">
        <v>62.287999999999997</v>
      </c>
      <c r="C340" s="1">
        <v>62.417000000000002</v>
      </c>
      <c r="D340" s="1">
        <v>63.206000000000003</v>
      </c>
      <c r="E340" s="1">
        <v>68.384</v>
      </c>
      <c r="F340" s="1">
        <v>80.599999999999994</v>
      </c>
      <c r="G340" s="1">
        <v>77.149000000000001</v>
      </c>
      <c r="H340" s="1">
        <v>73.194999999999993</v>
      </c>
      <c r="I340" s="1">
        <v>69.980999999999995</v>
      </c>
      <c r="J340" s="1">
        <v>65.959999999999994</v>
      </c>
      <c r="K340" s="1">
        <v>61.795000000000002</v>
      </c>
      <c r="L340" s="1">
        <v>58.18</v>
      </c>
      <c r="M340" s="1">
        <v>53.552999999999997</v>
      </c>
      <c r="N340" s="1">
        <v>50.095999999999997</v>
      </c>
      <c r="O340" s="1">
        <v>50.32</v>
      </c>
      <c r="P340" s="1">
        <v>48.161999999999999</v>
      </c>
      <c r="Q340" s="68">
        <f>FX!E33</f>
        <v>46.215143136862658</v>
      </c>
      <c r="R340" s="68">
        <f>FX!I33</f>
        <v>39.359931173231018</v>
      </c>
      <c r="S340" s="68">
        <f>FX!M33</f>
        <v>33.191019450025578</v>
      </c>
      <c r="T340" s="68">
        <f>FX!Q33</f>
        <v>29.482647446223602</v>
      </c>
      <c r="U340" s="68">
        <f>FX!U33</f>
        <v>35.539179796222733</v>
      </c>
      <c r="V340" s="68">
        <f>FX!Y33</f>
        <v>43.048747347545287</v>
      </c>
      <c r="W340" s="68">
        <f>FX!AC33</f>
        <v>46.123274583870234</v>
      </c>
      <c r="X340" s="68">
        <f>FX!AG33</f>
        <v>49.98620526991148</v>
      </c>
      <c r="Y340" s="68">
        <f>FX!AK33</f>
        <v>48.711209770209059</v>
      </c>
      <c r="Z340" s="68">
        <f>FX!AO33</f>
        <v>47.769891442045598</v>
      </c>
      <c r="AA340" s="68">
        <f>FX!AS33</f>
        <v>48.712443100963412</v>
      </c>
      <c r="AB340" s="68">
        <f>FX!AW33</f>
        <v>44.550355973728777</v>
      </c>
      <c r="AC340" s="68">
        <f>FX!BA33</f>
        <v>41.691945976271469</v>
      </c>
      <c r="AD340" s="68">
        <f>FX!BE33</f>
        <v>40.152558311171646</v>
      </c>
      <c r="AE340" s="68">
        <f>FX!BI33</f>
        <v>38.538748104559666</v>
      </c>
      <c r="AF340" s="68">
        <f>FX!BM33</f>
        <v>38.334642133287488</v>
      </c>
      <c r="AG340" s="68">
        <f>FX!BQ33</f>
        <v>46.278416050958697</v>
      </c>
      <c r="AH340" s="68">
        <f>FX!BU33</f>
        <v>40.487185888645115</v>
      </c>
      <c r="AI340" s="68">
        <f>FX!BY33</f>
        <v>34.076839128227412</v>
      </c>
      <c r="AJ340" s="68">
        <f>FX!CC33</f>
        <v>33.588567651296394</v>
      </c>
    </row>
    <row r="341" spans="1:36">
      <c r="A341" t="s">
        <v>6</v>
      </c>
      <c r="B341" s="1">
        <v>17.456</v>
      </c>
      <c r="C341" s="1">
        <v>16.600000000000001</v>
      </c>
      <c r="D341" s="1">
        <v>23.472000000000001</v>
      </c>
      <c r="E341" s="1">
        <v>36.798999999999999</v>
      </c>
      <c r="F341" s="1">
        <v>49.877000000000002</v>
      </c>
      <c r="G341" s="1">
        <v>57.366</v>
      </c>
      <c r="H341" s="1">
        <v>57.387</v>
      </c>
      <c r="I341" s="1">
        <v>56.581000000000003</v>
      </c>
      <c r="J341" s="1">
        <v>51.911999999999999</v>
      </c>
      <c r="K341" s="1">
        <v>46.832000000000001</v>
      </c>
      <c r="L341" s="1">
        <v>44.055</v>
      </c>
      <c r="M341" s="1">
        <v>45.14</v>
      </c>
      <c r="N341" s="1">
        <v>43.444000000000003</v>
      </c>
      <c r="O341" s="1">
        <v>42.643000000000001</v>
      </c>
      <c r="P341" s="1">
        <v>45.155999999999999</v>
      </c>
      <c r="Q341" s="68">
        <f>FX!E34</f>
        <v>44.937980735915737</v>
      </c>
      <c r="R341" s="68">
        <f>FX!I34</f>
        <v>42.144097749383604</v>
      </c>
      <c r="S341" s="68">
        <f>FX!M34</f>
        <v>40.22422640155964</v>
      </c>
      <c r="T341" s="68">
        <f>FX!Q34</f>
        <v>35.99933710754361</v>
      </c>
      <c r="U341" s="68">
        <f>FX!U34</f>
        <v>34.715036576011698</v>
      </c>
      <c r="V341" s="68">
        <f>FX!Y34</f>
        <v>44.130189561724485</v>
      </c>
      <c r="W341" s="68">
        <f>FX!AC34</f>
        <v>50.11294360260861</v>
      </c>
      <c r="X341" s="68">
        <f>FX!AG34</f>
        <v>52.02448711138095</v>
      </c>
      <c r="Y341" s="68">
        <f>FX!AK34</f>
        <v>57.856151872960105</v>
      </c>
      <c r="Z341" s="68">
        <f>FX!AO34</f>
        <v>60.811707297896277</v>
      </c>
      <c r="AA341" s="68">
        <f>FX!AS34</f>
        <v>64.812610818294431</v>
      </c>
      <c r="AB341" s="68">
        <f>FX!AW34</f>
        <v>68.764272664992006</v>
      </c>
      <c r="AC341" s="68">
        <f>FX!BA34</f>
        <v>68.649202427254224</v>
      </c>
      <c r="AD341" s="68">
        <f>FX!BE34</f>
        <v>66.580776659279238</v>
      </c>
      <c r="AE341" s="68">
        <f>FX!BI34</f>
        <v>65.358228584980921</v>
      </c>
      <c r="AF341" s="68">
        <f>FX!BM34</f>
        <v>65.331337676821036</v>
      </c>
      <c r="AG341" s="68">
        <f>FX!BQ34</f>
        <v>75.362858363615587</v>
      </c>
      <c r="AH341" s="68">
        <f>FX!BU34</f>
        <v>73.247334823366714</v>
      </c>
      <c r="AI341" s="68">
        <f>FX!BY34</f>
        <v>74.033909004824807</v>
      </c>
      <c r="AJ341" s="68">
        <f>FX!CC34</f>
        <v>77.149860968827753</v>
      </c>
    </row>
    <row r="342" spans="1:36">
      <c r="A342" t="s">
        <v>7</v>
      </c>
      <c r="B342" s="1">
        <v>33.786000000000001</v>
      </c>
      <c r="C342" s="1">
        <v>34.761000000000003</v>
      </c>
      <c r="D342" s="1">
        <v>35.481000000000002</v>
      </c>
      <c r="E342" s="1">
        <v>40.822000000000003</v>
      </c>
      <c r="F342" s="1">
        <v>47.892000000000003</v>
      </c>
      <c r="G342" s="1">
        <v>51.262999999999998</v>
      </c>
      <c r="H342" s="1">
        <v>58.881</v>
      </c>
      <c r="I342" s="1">
        <v>60.570999999999998</v>
      </c>
      <c r="J342" s="1">
        <v>61.488999999999997</v>
      </c>
      <c r="K342" s="1">
        <v>62.103000000000002</v>
      </c>
      <c r="L342" s="1">
        <v>61.42</v>
      </c>
      <c r="M342" s="1">
        <v>59.720999999999997</v>
      </c>
      <c r="N342" s="1">
        <v>59.322000000000003</v>
      </c>
      <c r="O342" s="1">
        <v>61.256</v>
      </c>
      <c r="P342" s="1">
        <v>65.364000000000004</v>
      </c>
      <c r="Q342" s="68">
        <f>FX!E35</f>
        <v>66.879402726713153</v>
      </c>
      <c r="R342" s="68">
        <f>FX!I35</f>
        <v>68.186036929754465</v>
      </c>
      <c r="S342" s="68">
        <f>FX!M35</f>
        <v>65.40081071667116</v>
      </c>
      <c r="T342" s="68">
        <f>FX!Q35</f>
        <v>65.476774571747626</v>
      </c>
      <c r="U342" s="68">
        <f>FX!U35</f>
        <v>69.819175879396994</v>
      </c>
      <c r="V342" s="68">
        <f>FX!Y35</f>
        <v>84.055614100338872</v>
      </c>
      <c r="W342" s="68">
        <f>FX!AC35</f>
        <v>86.277930438485527</v>
      </c>
      <c r="X342" s="68">
        <f>FX!AG35</f>
        <v>88.749328974109915</v>
      </c>
      <c r="Y342" s="68">
        <f>FX!AK35</f>
        <v>91.741949262721079</v>
      </c>
      <c r="Z342" s="68">
        <f>FX!AO35</f>
        <v>94.545801829130255</v>
      </c>
      <c r="AA342" s="68">
        <f>FX!AS35</f>
        <v>96.139089664317709</v>
      </c>
      <c r="AB342" s="68">
        <f>FX!AW35</f>
        <v>96.94142641825529</v>
      </c>
      <c r="AC342" s="68">
        <f>FX!BA35</f>
        <v>98.12655058497127</v>
      </c>
      <c r="AD342" s="68">
        <f>FX!BE35</f>
        <v>98.724154888922158</v>
      </c>
      <c r="AE342" s="68">
        <f>FX!BI35</f>
        <v>98.489069413079875</v>
      </c>
      <c r="AF342" s="68">
        <f>FX!BM35</f>
        <v>98.105679327458574</v>
      </c>
      <c r="AG342" s="68">
        <f>FX!BQ35</f>
        <v>114.8312496009966</v>
      </c>
      <c r="AH342" s="68">
        <f>FX!BU35</f>
        <v>112.70378955879785</v>
      </c>
      <c r="AI342" s="68">
        <f>FX!BY35</f>
        <v>111.22938426284207</v>
      </c>
      <c r="AJ342" s="68">
        <f>FX!CC35</f>
        <v>109.88219829899859</v>
      </c>
    </row>
    <row r="343" spans="1:36">
      <c r="A343" t="s">
        <v>8</v>
      </c>
      <c r="B343" s="1">
        <v>38.368000000000002</v>
      </c>
      <c r="C343" s="1">
        <v>39.893999999999998</v>
      </c>
      <c r="D343" s="1">
        <v>37.076000000000001</v>
      </c>
      <c r="E343" s="1">
        <v>41.003</v>
      </c>
      <c r="F343" s="1">
        <v>45.192999999999998</v>
      </c>
      <c r="G343" s="1">
        <v>48.323999999999998</v>
      </c>
      <c r="H343" s="1">
        <v>56.838999999999999</v>
      </c>
      <c r="I343" s="1">
        <v>57.850999999999999</v>
      </c>
      <c r="J343" s="1">
        <v>58.078000000000003</v>
      </c>
      <c r="K343" s="1">
        <v>59.302999999999997</v>
      </c>
      <c r="L343" s="1">
        <v>59.872999999999998</v>
      </c>
      <c r="M343" s="1">
        <v>59.238999999999997</v>
      </c>
      <c r="N343" s="1">
        <v>58.061999999999998</v>
      </c>
      <c r="O343" s="1">
        <v>59.823</v>
      </c>
      <c r="P343" s="1">
        <v>63.344000000000001</v>
      </c>
      <c r="Q343" s="68">
        <f>FX!E36</f>
        <v>64.964889404458702</v>
      </c>
      <c r="R343" s="68">
        <f>FX!I36</f>
        <v>67.120169754612562</v>
      </c>
      <c r="S343" s="68">
        <f>FX!M36</f>
        <v>66.396710054488963</v>
      </c>
      <c r="T343" s="68">
        <f>FX!Q36</f>
        <v>63.687037313843817</v>
      </c>
      <c r="U343" s="68">
        <f>FX!U36</f>
        <v>65.160251459639809</v>
      </c>
      <c r="V343" s="68">
        <f>FX!Y36</f>
        <v>72.336274034318421</v>
      </c>
      <c r="W343" s="68">
        <f>FX!AC36</f>
        <v>81.008914168635272</v>
      </c>
      <c r="X343" s="68">
        <f>FX!AG36</f>
        <v>78.457961067177138</v>
      </c>
      <c r="Y343" s="68">
        <f>FX!AK36</f>
        <v>79.803544518958148</v>
      </c>
      <c r="Z343" s="68">
        <f>FX!AO36</f>
        <v>77.435095281939667</v>
      </c>
      <c r="AA343" s="68">
        <f>FX!AS36</f>
        <v>74.520362324423729</v>
      </c>
      <c r="AB343" s="68">
        <f>FX!AW36</f>
        <v>71.215912368544707</v>
      </c>
      <c r="AC343" s="68">
        <f>FX!BA36</f>
        <v>68.28222432894988</v>
      </c>
      <c r="AD343" s="68">
        <f>FX!BE36</f>
        <v>64.026222490401096</v>
      </c>
      <c r="AE343" s="68">
        <f>FX!BI36</f>
        <v>60.809269832387578</v>
      </c>
      <c r="AF343" s="68">
        <f>FX!BM36</f>
        <v>58.701047843208265</v>
      </c>
      <c r="AG343" s="68">
        <f>FX!BQ36</f>
        <v>68.03516039447824</v>
      </c>
      <c r="AH343" s="68">
        <f>FX!BU36</f>
        <v>68.076829341268493</v>
      </c>
      <c r="AI343" s="68">
        <f>FX!BY36</f>
        <v>64.997331714657875</v>
      </c>
      <c r="AJ343" s="68">
        <f>FX!CC36</f>
        <v>62.877691103917059</v>
      </c>
    </row>
    <row r="344" spans="1:36">
      <c r="A344" t="s">
        <v>9</v>
      </c>
      <c r="B344" s="1">
        <v>118.735</v>
      </c>
      <c r="C344" s="1">
        <v>115.286</v>
      </c>
      <c r="D344" s="1">
        <v>108.462</v>
      </c>
      <c r="E344" s="1">
        <v>104.74299999999999</v>
      </c>
      <c r="F344" s="1">
        <v>122.93899999999999</v>
      </c>
      <c r="G344" s="1">
        <v>113.345</v>
      </c>
      <c r="H344" s="1">
        <v>108.313</v>
      </c>
      <c r="I344" s="1">
        <v>111.61</v>
      </c>
      <c r="J344" s="1">
        <v>108.62</v>
      </c>
      <c r="K344" s="1">
        <v>100.66800000000001</v>
      </c>
      <c r="L344" s="1">
        <v>102.026</v>
      </c>
      <c r="M344" s="1">
        <v>104.935</v>
      </c>
      <c r="N344" s="1">
        <v>107.081</v>
      </c>
      <c r="O344" s="1">
        <v>104.863</v>
      </c>
      <c r="P344" s="1">
        <v>101.456</v>
      </c>
      <c r="Q344" s="68">
        <f>FX!E37</f>
        <v>102.87327840756572</v>
      </c>
      <c r="R344" s="68">
        <f>FX!I37</f>
        <v>107.39502715290953</v>
      </c>
      <c r="S344" s="68">
        <f>FX!M37</f>
        <v>103.61146046579945</v>
      </c>
      <c r="T344" s="68">
        <f>FX!Q37</f>
        <v>103.1027740174907</v>
      </c>
      <c r="U344" s="68">
        <f>FX!U37</f>
        <v>109.41567833381542</v>
      </c>
      <c r="V344" s="68">
        <f>FX!Y37</f>
        <v>126.74480284927631</v>
      </c>
      <c r="W344" s="68">
        <f>FX!AC37</f>
        <v>147.49424425764309</v>
      </c>
      <c r="X344" s="68">
        <f>FX!AG37</f>
        <v>175.21937159383793</v>
      </c>
      <c r="Y344" s="68">
        <f>FX!AK37</f>
        <v>161.95104601844136</v>
      </c>
      <c r="Z344" s="68">
        <f>FX!AO37</f>
        <v>178.59120321985279</v>
      </c>
      <c r="AA344" s="68">
        <f>FX!AS37</f>
        <v>181.4704687535264</v>
      </c>
      <c r="AB344" s="68">
        <f>FX!AW37</f>
        <v>178.59544477771038</v>
      </c>
      <c r="AC344" s="68">
        <f>FX!BA37</f>
        <v>183.05787018464818</v>
      </c>
      <c r="AD344" s="68">
        <f>FX!BE37</f>
        <v>182.58819805203984</v>
      </c>
      <c r="AE344" s="68">
        <f>FX!BI37</f>
        <v>190.14246093184374</v>
      </c>
      <c r="AF344" s="68">
        <f>FX!BM37</f>
        <v>185.00493599568034</v>
      </c>
      <c r="AG344" s="68">
        <f>FX!BQ37</f>
        <v>212.58423425607216</v>
      </c>
      <c r="AH344" s="68">
        <f>FX!BU37</f>
        <v>200.62865013774106</v>
      </c>
      <c r="AI344" s="68">
        <f>FX!BY37</f>
        <v>178.10715322814829</v>
      </c>
      <c r="AJ344" s="68">
        <f>FX!CC37</f>
        <v>167.54152235784352</v>
      </c>
    </row>
    <row r="345" spans="1:36">
      <c r="A345" t="s">
        <v>10</v>
      </c>
      <c r="B345" s="1">
        <v>102.242</v>
      </c>
      <c r="C345" s="1">
        <v>95.108999999999995</v>
      </c>
      <c r="D345" s="1">
        <v>96.356999999999999</v>
      </c>
      <c r="E345" s="1">
        <v>96.093000000000004</v>
      </c>
      <c r="F345" s="1">
        <v>93.078000000000003</v>
      </c>
      <c r="G345" s="1">
        <v>87.231999999999999</v>
      </c>
      <c r="H345" s="1">
        <v>75.311000000000007</v>
      </c>
      <c r="I345" s="1">
        <v>73.710999999999999</v>
      </c>
      <c r="J345" s="1">
        <v>62.823999999999998</v>
      </c>
      <c r="K345" s="1">
        <v>51.472999999999999</v>
      </c>
      <c r="L345" s="1">
        <v>46.555999999999997</v>
      </c>
      <c r="M345" s="1">
        <v>36.411999999999999</v>
      </c>
      <c r="N345" s="1">
        <v>33.578000000000003</v>
      </c>
      <c r="O345" s="1">
        <v>30.89</v>
      </c>
      <c r="P345" s="1">
        <v>29.832000000000001</v>
      </c>
      <c r="Q345" s="68">
        <f>FX!E38</f>
        <v>28.103149258602706</v>
      </c>
      <c r="R345" s="68">
        <f>FX!I38</f>
        <v>26.059680809836411</v>
      </c>
      <c r="S345" s="68">
        <f>FX!M38</f>
        <v>23.653226329792986</v>
      </c>
      <c r="T345" s="68">
        <f>FX!Q38</f>
        <v>23.948393971685185</v>
      </c>
      <c r="U345" s="68">
        <f>FX!U38</f>
        <v>42.513735897011472</v>
      </c>
      <c r="V345" s="68">
        <f>FX!Y38</f>
        <v>61.764629542236904</v>
      </c>
      <c r="W345" s="68">
        <f>FX!AC38</f>
        <v>86.134992773789762</v>
      </c>
      <c r="X345" s="68">
        <f>FX!AG38</f>
        <v>109.42825008651518</v>
      </c>
      <c r="Y345" s="68">
        <f>FX!AK38</f>
        <v>118.72991735163431</v>
      </c>
      <c r="Z345" s="68">
        <f>FX!AO38</f>
        <v>117.49444574847291</v>
      </c>
      <c r="AA345" s="68">
        <f>FX!AS38</f>
        <v>101.27587529068465</v>
      </c>
      <c r="AB345" s="68">
        <f>FX!AW38</f>
        <v>73.961598861101336</v>
      </c>
      <c r="AC345" s="68">
        <f>FX!BA38</f>
        <v>72.639624048717252</v>
      </c>
      <c r="AD345" s="68">
        <f>FX!BE38</f>
        <v>65.233855388883839</v>
      </c>
      <c r="AE345" s="68">
        <f>FX!BI38</f>
        <v>61.471633429491199</v>
      </c>
      <c r="AF345" s="68">
        <f>FX!BM38</f>
        <v>55.924410531381042</v>
      </c>
      <c r="AG345" s="68">
        <f>FX!BQ38</f>
        <v>57.007189840033902</v>
      </c>
      <c r="AH345" s="68">
        <f>FX!BU38</f>
        <v>52.564195032690222</v>
      </c>
      <c r="AI345" s="68">
        <f>FX!BY38</f>
        <v>43.149196830320804</v>
      </c>
      <c r="AJ345" s="68">
        <f>FX!CC38</f>
        <v>43.283309017319283</v>
      </c>
    </row>
    <row r="346" spans="1:36">
      <c r="A346" t="s">
        <v>11</v>
      </c>
      <c r="B346" s="1">
        <v>114.267</v>
      </c>
      <c r="C346" s="1">
        <v>116.752</v>
      </c>
      <c r="D346" s="1">
        <v>120.654</v>
      </c>
      <c r="E346" s="1">
        <v>111.37</v>
      </c>
      <c r="F346" s="1">
        <v>114.256</v>
      </c>
      <c r="G346" s="1">
        <v>115.107</v>
      </c>
      <c r="H346" s="1">
        <v>110.709</v>
      </c>
      <c r="I346" s="1">
        <v>120.29600000000001</v>
      </c>
      <c r="J346" s="1">
        <v>116.146</v>
      </c>
      <c r="K346" s="1">
        <v>113.883</v>
      </c>
      <c r="L346" s="1">
        <v>113.057</v>
      </c>
      <c r="M346" s="1">
        <v>108.74299999999999</v>
      </c>
      <c r="N346" s="1">
        <v>108.51300000000001</v>
      </c>
      <c r="O346" s="1">
        <v>105.94799999999999</v>
      </c>
      <c r="P346" s="1">
        <v>105.14100000000001</v>
      </c>
      <c r="Q346" s="68">
        <f>FX!E39</f>
        <v>104.7417619704712</v>
      </c>
      <c r="R346" s="68">
        <f>FX!I39</f>
        <v>106.17559651864852</v>
      </c>
      <c r="S346" s="68">
        <f>FX!M39</f>
        <v>106.25307078052957</v>
      </c>
      <c r="T346" s="68">
        <f>FX!Q39</f>
        <v>103.45379641539753</v>
      </c>
      <c r="U346" s="68">
        <f>FX!U39</f>
        <v>105.78767769167217</v>
      </c>
      <c r="V346" s="68">
        <f>FX!Y39</f>
        <v>116.12127455956286</v>
      </c>
      <c r="W346" s="68">
        <f>FX!AC39</f>
        <v>118.73712563599234</v>
      </c>
      <c r="X346" s="68">
        <f>FX!AG39</f>
        <v>119.10572946646538</v>
      </c>
      <c r="Y346" s="68">
        <f>FX!AK39</f>
        <v>125.87049780788647</v>
      </c>
      <c r="Z346" s="68">
        <f>FX!AO39</f>
        <v>131.81630112838025</v>
      </c>
      <c r="AA346" s="68">
        <f>FX!AS39</f>
        <v>134.75534440062816</v>
      </c>
      <c r="AB346" s="68">
        <f>FX!AW39</f>
        <v>134.74556583712055</v>
      </c>
      <c r="AC346" s="68">
        <f>FX!BA39</f>
        <v>134.19551563299186</v>
      </c>
      <c r="AD346" s="68">
        <f>FX!BE39</f>
        <v>133.6890295982675</v>
      </c>
      <c r="AE346" s="68">
        <f>FX!BI39</f>
        <v>134.13801424727072</v>
      </c>
      <c r="AF346" s="68">
        <f>FX!BM39</f>
        <v>133.82274050797446</v>
      </c>
      <c r="AG346" s="68">
        <f>FX!BQ39</f>
        <v>154.28804703199739</v>
      </c>
      <c r="AH346" s="68">
        <f>FX!BU39</f>
        <v>145.73468880460763</v>
      </c>
      <c r="AI346" s="68">
        <f>FX!BY39</f>
        <v>138.34913409996219</v>
      </c>
      <c r="AJ346" s="68">
        <f>FX!CC39</f>
        <v>134.79373120300752</v>
      </c>
    </row>
    <row r="347" spans="1:36">
      <c r="A347" t="s">
        <v>12</v>
      </c>
      <c r="B347" s="1">
        <v>51.825000000000003</v>
      </c>
      <c r="C347" s="1">
        <v>49.898000000000003</v>
      </c>
      <c r="D347" s="1">
        <v>49.228999999999999</v>
      </c>
      <c r="E347" s="1">
        <v>52.686</v>
      </c>
      <c r="F347" s="1">
        <v>57.476999999999997</v>
      </c>
      <c r="G347" s="1">
        <v>65.837999999999994</v>
      </c>
      <c r="H347" s="1">
        <v>74.358000000000004</v>
      </c>
      <c r="I347" s="1">
        <v>78.275000000000006</v>
      </c>
      <c r="J347" s="1">
        <v>82.724000000000004</v>
      </c>
      <c r="K347" s="1">
        <v>93.153999999999996</v>
      </c>
      <c r="L347" s="1">
        <v>106.232</v>
      </c>
      <c r="M347" s="1">
        <v>114.70699999999999</v>
      </c>
      <c r="N347" s="1">
        <v>121.881</v>
      </c>
      <c r="O347" s="1">
        <v>127.283</v>
      </c>
      <c r="P347" s="1">
        <v>137.017</v>
      </c>
      <c r="Q347" s="68">
        <f>FX!E40</f>
        <v>143.84230551931435</v>
      </c>
      <c r="R347" s="68">
        <f>FX!I40</f>
        <v>145.83445630512983</v>
      </c>
      <c r="S347" s="68">
        <f>FX!M40</f>
        <v>144.05184929953126</v>
      </c>
      <c r="T347" s="68">
        <f>FX!Q40</f>
        <v>142.07458365451674</v>
      </c>
      <c r="U347" s="68">
        <f>FX!U40</f>
        <v>145.08543570790098</v>
      </c>
      <c r="V347" s="68">
        <f>FX!Y40</f>
        <v>164.31754739579713</v>
      </c>
      <c r="W347" s="68">
        <f>FX!AC40</f>
        <v>170.7948816550373</v>
      </c>
      <c r="X347" s="68">
        <f>FX!AG40</f>
        <v>183.03625698312794</v>
      </c>
      <c r="Y347" s="68">
        <f>FX!AK40</f>
        <v>189.84902330707695</v>
      </c>
      <c r="Z347" s="68">
        <f>FX!AO40</f>
        <v>194.41001642223347</v>
      </c>
      <c r="AA347" s="68">
        <f>FX!AS40</f>
        <v>198.4564381910873</v>
      </c>
      <c r="AB347" s="68">
        <f>FX!AW40</f>
        <v>195.62475977283154</v>
      </c>
      <c r="AC347" s="68">
        <f>FX!BA40</f>
        <v>198.36706685188571</v>
      </c>
      <c r="AD347" s="68">
        <f>FX!BE40</f>
        <v>199.24989287128466</v>
      </c>
      <c r="AE347" s="68">
        <f>FX!BI40</f>
        <v>200.46616056156506</v>
      </c>
      <c r="AF347" s="68">
        <f>FX!BM40</f>
        <v>203.36528108699795</v>
      </c>
      <c r="AG347" s="68">
        <f>FX!BQ40</f>
        <v>226.14390507307718</v>
      </c>
      <c r="AH347" s="68">
        <f>FX!BU40</f>
        <v>220.68806372511798</v>
      </c>
      <c r="AI347" s="68">
        <f>FX!BY40</f>
        <v>226.39212227902274</v>
      </c>
      <c r="AJ347" s="68">
        <f>FX!CC40</f>
        <v>218.8806967988269</v>
      </c>
    </row>
    <row r="348" spans="1:36">
      <c r="A348" t="s">
        <v>13</v>
      </c>
      <c r="B348" s="1" t="s">
        <v>212</v>
      </c>
      <c r="C348" s="1" t="s">
        <v>212</v>
      </c>
      <c r="D348" s="1" t="s">
        <v>212</v>
      </c>
      <c r="E348" s="1" t="s">
        <v>212</v>
      </c>
      <c r="F348" s="1" t="s">
        <v>212</v>
      </c>
      <c r="G348" s="1">
        <v>6.9189999999999996</v>
      </c>
      <c r="H348" s="1">
        <v>5.944</v>
      </c>
      <c r="I348" s="1">
        <v>5.4210000000000003</v>
      </c>
      <c r="J348" s="1">
        <v>8.141</v>
      </c>
      <c r="K348" s="1">
        <v>11.19</v>
      </c>
      <c r="L348" s="1">
        <v>12.547000000000001</v>
      </c>
      <c r="M348" s="1">
        <v>12.64</v>
      </c>
      <c r="N348" s="1">
        <v>12.685</v>
      </c>
      <c r="O348" s="1">
        <v>11.805</v>
      </c>
      <c r="P348" s="1">
        <v>12.747999999999999</v>
      </c>
      <c r="Q348" s="68">
        <f>FX!E41</f>
        <v>15.347375762460183</v>
      </c>
      <c r="R348" s="68">
        <f>FX!I41</f>
        <v>18.106725899100208</v>
      </c>
      <c r="S348" s="68">
        <f>FX!M41</f>
        <v>20.958519913486484</v>
      </c>
      <c r="T348" s="68">
        <f>FX!Q41</f>
        <v>20.618403226043863</v>
      </c>
      <c r="U348" s="68">
        <f>FX!U41</f>
        <v>21.952830358855131</v>
      </c>
      <c r="V348" s="68">
        <f>FX!Y41</f>
        <v>24.370205051296683</v>
      </c>
      <c r="W348" s="68">
        <f>FX!AC41</f>
        <v>26.191426182502404</v>
      </c>
      <c r="X348" s="68">
        <f>FX!AG41</f>
        <v>28.16981535725057</v>
      </c>
      <c r="Y348" s="68">
        <f>FX!AK41</f>
        <v>30.568792272027544</v>
      </c>
      <c r="Z348" s="68">
        <f>FX!AO41</f>
        <v>32.065871978023829</v>
      </c>
      <c r="AA348" s="68">
        <f>FX!AS41</f>
        <v>34.660724347274993</v>
      </c>
      <c r="AB348" s="68">
        <f>FX!AW41</f>
        <v>36.189101871808894</v>
      </c>
      <c r="AC348" s="68">
        <f>FX!BA41</f>
        <v>35.811233498260933</v>
      </c>
      <c r="AD348" s="68">
        <f>FX!BE41</f>
        <v>34.085308917396183</v>
      </c>
      <c r="AE348" s="68">
        <f>FX!BI41</f>
        <v>34.703339045745771</v>
      </c>
      <c r="AF348" s="68">
        <f>FX!BM41</f>
        <v>37.085259916682112</v>
      </c>
      <c r="AG348" s="68">
        <f>FX!BQ41</f>
        <v>42.080974255302465</v>
      </c>
      <c r="AH348" s="68">
        <f>FX!BU41</f>
        <v>42.563979777786074</v>
      </c>
      <c r="AI348" s="68">
        <f>FX!BY41</f>
        <v>41.458278241736586</v>
      </c>
      <c r="AJ348" s="68">
        <f>FX!CC41</f>
        <v>44.010276740352097</v>
      </c>
    </row>
    <row r="349" spans="1:36">
      <c r="A349" t="s">
        <v>14</v>
      </c>
      <c r="B349" s="1">
        <v>70.454999999999998</v>
      </c>
      <c r="C349" s="1">
        <v>70.066000000000003</v>
      </c>
      <c r="D349" s="1">
        <v>70.138000000000005</v>
      </c>
      <c r="E349" s="1">
        <v>74.046000000000006</v>
      </c>
      <c r="F349" s="1">
        <v>76.206999999999994</v>
      </c>
      <c r="G349" s="1">
        <v>74.599999999999994</v>
      </c>
      <c r="H349" s="1">
        <v>76.325999999999993</v>
      </c>
      <c r="I349" s="1">
        <v>71.88</v>
      </c>
      <c r="J349" s="1">
        <v>65.006</v>
      </c>
      <c r="K349" s="1">
        <v>62.683999999999997</v>
      </c>
      <c r="L349" s="1">
        <v>58.598999999999997</v>
      </c>
      <c r="M349" s="1">
        <v>52.241999999999997</v>
      </c>
      <c r="N349" s="1">
        <v>49.496000000000002</v>
      </c>
      <c r="O349" s="1">
        <v>48.768000000000001</v>
      </c>
      <c r="P349" s="1">
        <v>49.878</v>
      </c>
      <c r="Q349" s="68">
        <f>FX!E42</f>
        <v>50.164511741567011</v>
      </c>
      <c r="R349" s="68">
        <f>FX!I42</f>
        <v>49.645105419780819</v>
      </c>
      <c r="S349" s="68">
        <f>FX!M42</f>
        <v>45.020801982827294</v>
      </c>
      <c r="T349" s="68">
        <f>FX!Q42</f>
        <v>42.799566456585445</v>
      </c>
      <c r="U349" s="68">
        <f>FX!U42</f>
        <v>54.332341981179155</v>
      </c>
      <c r="V349" s="68">
        <f>FX!Y42</f>
        <v>56.34278206143393</v>
      </c>
      <c r="W349" s="68">
        <f>FX!AC42</f>
        <v>58.947127781009044</v>
      </c>
      <c r="X349" s="68">
        <f>FX!AG42</f>
        <v>61.215097871536081</v>
      </c>
      <c r="Y349" s="68">
        <f>FX!AK42</f>
        <v>65.740194946462651</v>
      </c>
      <c r="Z349" s="68">
        <f>FX!AO42</f>
        <v>67.19398648069992</v>
      </c>
      <c r="AA349" s="68">
        <f>FX!AS42</f>
        <v>67.184182179606765</v>
      </c>
      <c r="AB349" s="68">
        <f>FX!AW42</f>
        <v>63.79647441627634</v>
      </c>
      <c r="AC349" s="68">
        <f>FX!BA42</f>
        <v>60.846877495053285</v>
      </c>
      <c r="AD349" s="68">
        <f>FX!BE42</f>
        <v>55.947771957792455</v>
      </c>
      <c r="AE349" s="68">
        <f>FX!BI42</f>
        <v>51.521771990148267</v>
      </c>
      <c r="AF349" s="68">
        <f>FX!BM42</f>
        <v>47.597458081606042</v>
      </c>
      <c r="AG349" s="68">
        <f>FX!BQ42</f>
        <v>53.34779408252426</v>
      </c>
      <c r="AH349" s="68">
        <f>FX!BU42</f>
        <v>50.431271381302231</v>
      </c>
      <c r="AI349" s="68">
        <f>FX!BY42</f>
        <v>48.345273792034774</v>
      </c>
      <c r="AJ349" s="68">
        <f>FX!CC42</f>
        <v>45.098206349013068</v>
      </c>
    </row>
    <row r="350" spans="1:36">
      <c r="A350" t="s">
        <v>15</v>
      </c>
      <c r="B350" s="1">
        <v>30.782</v>
      </c>
      <c r="C350" s="1">
        <v>29.305</v>
      </c>
      <c r="D350" s="1">
        <v>32.33</v>
      </c>
      <c r="E350" s="1">
        <v>34.006</v>
      </c>
      <c r="F350" s="1">
        <v>34.600999999999999</v>
      </c>
      <c r="G350" s="1">
        <v>34.055</v>
      </c>
      <c r="H350" s="1">
        <v>33.033999999999999</v>
      </c>
      <c r="I350" s="1">
        <v>31.91</v>
      </c>
      <c r="J350" s="1">
        <v>29.677</v>
      </c>
      <c r="K350" s="1">
        <v>30.489000000000001</v>
      </c>
      <c r="L350" s="1">
        <v>29.733000000000001</v>
      </c>
      <c r="M350" s="1">
        <v>28.254000000000001</v>
      </c>
      <c r="N350" s="1">
        <v>27.242999999999999</v>
      </c>
      <c r="O350" s="1">
        <v>26.899000000000001</v>
      </c>
      <c r="P350" s="1">
        <v>26.475999999999999</v>
      </c>
      <c r="Q350" s="68">
        <f>FX!E43</f>
        <v>23.163343332745136</v>
      </c>
      <c r="R350" s="68">
        <f>FX!I43</f>
        <v>21.884483359036867</v>
      </c>
      <c r="S350" s="68">
        <f>FX!M43</f>
        <v>17.518554907136686</v>
      </c>
      <c r="T350" s="68">
        <f>FX!Q43</f>
        <v>16.938190749079002</v>
      </c>
      <c r="U350" s="68">
        <f>FX!U43</f>
        <v>16.893468323427253</v>
      </c>
      <c r="V350" s="68">
        <f>FX!Y43</f>
        <v>22.523921699430886</v>
      </c>
      <c r="W350" s="68">
        <f>FX!AC43</f>
        <v>25.965384119170725</v>
      </c>
      <c r="X350" s="68">
        <f>FX!AG43</f>
        <v>33.532054441369375</v>
      </c>
      <c r="Y350" s="68">
        <f>FX!AK43</f>
        <v>36.6168679608773</v>
      </c>
      <c r="Z350" s="68">
        <f>FX!AO43</f>
        <v>34.430111110136721</v>
      </c>
      <c r="AA350" s="68">
        <f>FX!AS43</f>
        <v>34.182354039974264</v>
      </c>
      <c r="AB350" s="68">
        <f>FX!AW43</f>
        <v>32.582199152491889</v>
      </c>
      <c r="AC350" s="68">
        <f>FX!BA43</f>
        <v>31.567127807145802</v>
      </c>
      <c r="AD350" s="68">
        <f>FX!BE43</f>
        <v>28.585990818802255</v>
      </c>
      <c r="AE350" s="68">
        <f>FX!BI43</f>
        <v>29.752443169044817</v>
      </c>
      <c r="AF350" s="68">
        <f>FX!BM43</f>
        <v>27.707221551416723</v>
      </c>
      <c r="AG350" s="68">
        <f>FX!BQ43</f>
        <v>44.884893487447556</v>
      </c>
      <c r="AH350" s="68">
        <f>FX!BU43</f>
        <v>47.021689546233723</v>
      </c>
      <c r="AI350" s="68">
        <f>FX!BY43</f>
        <v>47.103761243488549</v>
      </c>
      <c r="AJ350" s="68">
        <f>FX!CC43</f>
        <v>47.52798161737455</v>
      </c>
    </row>
    <row r="351" spans="1:36">
      <c r="A351" s="34" t="s">
        <v>17</v>
      </c>
      <c r="B351" s="1">
        <v>32.338000000000001</v>
      </c>
      <c r="C351" s="1">
        <v>28.943999999999999</v>
      </c>
      <c r="D351" s="1">
        <v>39.241999999999997</v>
      </c>
      <c r="E351" s="1">
        <v>44.994999999999997</v>
      </c>
      <c r="F351" s="1">
        <v>53.652000000000001</v>
      </c>
      <c r="G351" s="1">
        <v>50.643000000000001</v>
      </c>
      <c r="H351" s="1">
        <v>32.738</v>
      </c>
      <c r="I351" s="1">
        <v>28.446000000000002</v>
      </c>
      <c r="J351" s="1">
        <v>25.757000000000001</v>
      </c>
      <c r="K351" s="1">
        <v>23.574000000000002</v>
      </c>
      <c r="L351" s="1">
        <v>24.96</v>
      </c>
      <c r="M351" s="1">
        <v>28.527000000000001</v>
      </c>
      <c r="N351" s="1">
        <v>27.099</v>
      </c>
      <c r="O351" s="1">
        <v>33.709000000000003</v>
      </c>
      <c r="P351" s="1">
        <v>41.734000000000002</v>
      </c>
      <c r="Q351" s="68">
        <f>FX!E44</f>
        <v>42.955574085227923</v>
      </c>
      <c r="R351" s="68">
        <f>FX!I44</f>
        <v>41.579679505347414</v>
      </c>
      <c r="S351" s="68">
        <f>FX!M44</f>
        <v>52.208814709340587</v>
      </c>
      <c r="T351" s="68">
        <f>FX!Q44</f>
        <v>49.337684424961886</v>
      </c>
      <c r="U351" s="68">
        <f>FX!U44</f>
        <v>47.043666525178267</v>
      </c>
      <c r="V351" s="68">
        <f>FX!Y44</f>
        <v>42.131390918272324</v>
      </c>
      <c r="W351" s="68">
        <f>FX!AC44</f>
        <v>42.542390641414535</v>
      </c>
      <c r="X351" s="68">
        <f>FX!AG44</f>
        <v>28.847490452605744</v>
      </c>
      <c r="Y351" s="68">
        <f>FX!AK44</f>
        <v>29.931584203322537</v>
      </c>
      <c r="Z351" s="68">
        <f>FX!AO44</f>
        <v>30.696380813083369</v>
      </c>
      <c r="AA351" s="68">
        <f>FX!AS44</f>
        <v>28.464657690912421</v>
      </c>
      <c r="AB351" s="68">
        <f>FX!AW44</f>
        <v>33.192532193804645</v>
      </c>
      <c r="AC351" s="68">
        <f>FX!BA44</f>
        <v>36.997562607608707</v>
      </c>
      <c r="AD351" s="68">
        <f>FX!BE44</f>
        <v>37.5091179812609</v>
      </c>
      <c r="AE351" s="68">
        <f>FX!BI44</f>
        <v>38.863897595998857</v>
      </c>
      <c r="AF351" s="68">
        <f>FX!BM44</f>
        <v>39.892035888322731</v>
      </c>
      <c r="AG351" s="68">
        <f>FX!BQ44</f>
        <v>45.177440904790458</v>
      </c>
      <c r="AH351" s="68">
        <f>FX!BU44</f>
        <v>41.338134521141647</v>
      </c>
      <c r="AI351" s="68">
        <f>FX!BY44</f>
        <v>36.505768640187405</v>
      </c>
      <c r="AJ351" s="68">
        <f>FX!CC44</f>
        <v>44.299825553530567</v>
      </c>
    </row>
    <row r="352" spans="1:36">
      <c r="A352" s="34" t="s">
        <v>16</v>
      </c>
      <c r="B352" s="1">
        <v>62.006</v>
      </c>
      <c r="C352" s="1">
        <v>61.401000000000003</v>
      </c>
      <c r="D352" s="1">
        <v>65.153999999999996</v>
      </c>
      <c r="E352" s="1">
        <v>59.33</v>
      </c>
      <c r="F352" s="1">
        <v>58.442</v>
      </c>
      <c r="G352" s="1">
        <v>61.671999999999997</v>
      </c>
      <c r="H352" s="1">
        <v>63.462000000000003</v>
      </c>
      <c r="I352" s="1">
        <v>64.757999999999996</v>
      </c>
      <c r="J352" s="1">
        <v>58.241999999999997</v>
      </c>
      <c r="K352" s="1">
        <v>55.588999999999999</v>
      </c>
      <c r="L352" s="1">
        <v>55.433</v>
      </c>
      <c r="M352" s="1">
        <v>54.192999999999998</v>
      </c>
      <c r="N352" s="1">
        <v>57.38</v>
      </c>
      <c r="O352" s="1">
        <v>59.996000000000002</v>
      </c>
      <c r="P352" s="1">
        <v>63.889000000000003</v>
      </c>
      <c r="Q352" s="68">
        <f>FX!E45</f>
        <v>67.09749881771846</v>
      </c>
      <c r="R352" s="68">
        <f>FX!I45</f>
        <v>72.242530888724914</v>
      </c>
      <c r="S352" s="68">
        <f>FX!M45</f>
        <v>73.660170816792984</v>
      </c>
      <c r="T352" s="68">
        <f>FX!Q45</f>
        <v>72.696956400335083</v>
      </c>
      <c r="U352" s="68">
        <f>FX!U45</f>
        <v>75.492370312055073</v>
      </c>
      <c r="V352" s="68">
        <f>FX!Y45</f>
        <v>87.577187941806912</v>
      </c>
      <c r="W352" s="68">
        <f>FX!AC45</f>
        <v>100.02332819259398</v>
      </c>
      <c r="X352" s="68">
        <f>FX!AG45</f>
        <v>114.16749954570233</v>
      </c>
      <c r="Y352" s="68">
        <f>FX!AK45</f>
        <v>128.78897894186434</v>
      </c>
      <c r="Z352" s="68">
        <f>FX!AO45</f>
        <v>130.98168829035967</v>
      </c>
      <c r="AA352" s="68">
        <f>FX!AS45</f>
        <v>132.5547516960024</v>
      </c>
      <c r="AB352" s="68">
        <f>FX!AW45</f>
        <v>130.78970358293503</v>
      </c>
      <c r="AC352" s="68">
        <f>FX!BA45</f>
        <v>131.1033835594402</v>
      </c>
      <c r="AD352" s="68">
        <f>FX!BE45</f>
        <v>125.74757459925389</v>
      </c>
      <c r="AE352" s="68">
        <f>FX!BI45</f>
        <v>121.00222239550844</v>
      </c>
      <c r="AF352" s="68">
        <f>FX!BM45</f>
        <v>116.1719416909621</v>
      </c>
      <c r="AG352" s="68">
        <f>FX!BQ45</f>
        <v>134.43997825642458</v>
      </c>
      <c r="AH352" s="68">
        <f>FX!BU45</f>
        <v>124.1308845514758</v>
      </c>
      <c r="AI352" s="68">
        <f>FX!BY45</f>
        <v>111.97345888644512</v>
      </c>
      <c r="AJ352" s="68">
        <f>FX!CC45</f>
        <v>98.61549759909613</v>
      </c>
    </row>
    <row r="353" spans="1:36">
      <c r="A353" s="34" t="s">
        <v>18</v>
      </c>
      <c r="B353" s="1" t="s">
        <v>212</v>
      </c>
      <c r="C353" s="1" t="s">
        <v>212</v>
      </c>
      <c r="D353" s="1" t="s">
        <v>212</v>
      </c>
      <c r="E353" s="1" t="s">
        <v>212</v>
      </c>
      <c r="F353" s="1" t="s">
        <v>212</v>
      </c>
      <c r="G353" s="1" t="s">
        <v>212</v>
      </c>
      <c r="H353" s="1">
        <v>26.382000000000001</v>
      </c>
      <c r="I353" s="1">
        <v>29.193999999999999</v>
      </c>
      <c r="J353" s="1">
        <v>28.347000000000001</v>
      </c>
      <c r="K353" s="1">
        <v>28.963999999999999</v>
      </c>
      <c r="L353" s="1">
        <v>28.696000000000002</v>
      </c>
      <c r="M353" s="1">
        <v>29.274000000000001</v>
      </c>
      <c r="N353" s="1">
        <v>28.826000000000001</v>
      </c>
      <c r="O353" s="1">
        <v>28.821999999999999</v>
      </c>
      <c r="P353" s="1">
        <v>27.364000000000001</v>
      </c>
      <c r="Q353" s="68">
        <f>FX!E46</f>
        <v>27.086904197512858</v>
      </c>
      <c r="R353" s="68">
        <f>FX!I46</f>
        <v>26.603819276274827</v>
      </c>
      <c r="S353" s="68">
        <f>FX!M46</f>
        <v>26.207899277816832</v>
      </c>
      <c r="T353" s="68">
        <f>FX!Q46</f>
        <v>22.943297936285319</v>
      </c>
      <c r="U353" s="68">
        <f>FX!U46</f>
        <v>21.893911292459332</v>
      </c>
      <c r="V353" s="68">
        <f>FX!Y46</f>
        <v>34.94083170527491</v>
      </c>
      <c r="W353" s="68">
        <f>FX!AC46</f>
        <v>38.606973454273117</v>
      </c>
      <c r="X353" s="68">
        <f>FX!AG46</f>
        <v>46.815018215431465</v>
      </c>
      <c r="Y353" s="68">
        <f>FX!AK46</f>
        <v>54.073301051928546</v>
      </c>
      <c r="Z353" s="68">
        <f>FX!AO46</f>
        <v>70.836824727393804</v>
      </c>
      <c r="AA353" s="68">
        <f>FX!AS46</f>
        <v>81.132784202194742</v>
      </c>
      <c r="AB353" s="68">
        <f>FX!AW46</f>
        <v>83.417935262638338</v>
      </c>
      <c r="AC353" s="68">
        <f>FX!BA46</f>
        <v>79.43068502736611</v>
      </c>
      <c r="AD353" s="68">
        <f>FX!BE46</f>
        <v>74.889034861352229</v>
      </c>
      <c r="AE353" s="68">
        <f>FX!BI46</f>
        <v>71.007214816770045</v>
      </c>
      <c r="AF353" s="68">
        <f>FX!BM46</f>
        <v>66.019685611645258</v>
      </c>
      <c r="AG353" s="68">
        <f>FX!BQ46</f>
        <v>80.169451635678996</v>
      </c>
      <c r="AH353" s="68">
        <f>FX!BU46</f>
        <v>74.831516829094824</v>
      </c>
      <c r="AI353" s="68">
        <f>FX!BY46</f>
        <v>72.738406930362515</v>
      </c>
      <c r="AJ353" s="68">
        <f>FX!CC46</f>
        <v>68.394395709214876</v>
      </c>
    </row>
    <row r="354" spans="1:36">
      <c r="A354" s="34" t="s">
        <v>19</v>
      </c>
      <c r="B354" s="1">
        <v>50.68</v>
      </c>
      <c r="C354" s="1">
        <v>53.034999999999997</v>
      </c>
      <c r="D354" s="1">
        <v>54.331000000000003</v>
      </c>
      <c r="E354" s="1">
        <v>53.686999999999998</v>
      </c>
      <c r="F354" s="1">
        <v>57.957999999999998</v>
      </c>
      <c r="G354" s="1">
        <v>59.674999999999997</v>
      </c>
      <c r="H354" s="1">
        <v>64.224999999999994</v>
      </c>
      <c r="I354" s="1">
        <v>66.325999999999993</v>
      </c>
      <c r="J354" s="1">
        <v>63.896000000000001</v>
      </c>
      <c r="K354" s="1">
        <v>62.351999999999997</v>
      </c>
      <c r="L354" s="1">
        <v>60.848999999999997</v>
      </c>
      <c r="M354" s="1">
        <v>57.84</v>
      </c>
      <c r="N354" s="1">
        <v>54.052</v>
      </c>
      <c r="O354" s="1">
        <v>51.237000000000002</v>
      </c>
      <c r="P354" s="1">
        <v>47.686999999999998</v>
      </c>
      <c r="Q354" s="68">
        <f>FX!E47</f>
        <v>45.332703919149736</v>
      </c>
      <c r="R354" s="68">
        <f>FX!I47</f>
        <v>42.395180805971627</v>
      </c>
      <c r="S354" s="68">
        <f>FX!M47</f>
        <v>39.019041250736336</v>
      </c>
      <c r="T354" s="68">
        <f>FX!Q47</f>
        <v>35.698131208000447</v>
      </c>
      <c r="U354" s="68">
        <f>FX!U47</f>
        <v>39.608803054928302</v>
      </c>
      <c r="V354" s="68">
        <f>FX!Y47</f>
        <v>53.079245845720834</v>
      </c>
      <c r="W354" s="68">
        <f>FX!AC47</f>
        <v>60.266073741232617</v>
      </c>
      <c r="X354" s="68">
        <f>FX!AG47</f>
        <v>69.528394576537622</v>
      </c>
      <c r="Y354" s="68">
        <f>FX!AK47</f>
        <v>89.560351518006414</v>
      </c>
      <c r="Z354" s="68">
        <f>FX!AO47</f>
        <v>100.01491734038446</v>
      </c>
      <c r="AA354" s="68">
        <f>FX!AS47</f>
        <v>104.44834154515765</v>
      </c>
      <c r="AB354" s="68">
        <f>FX!AW47</f>
        <v>102.48520851577392</v>
      </c>
      <c r="AC354" s="68">
        <f>FX!BA47</f>
        <v>102.02036212996464</v>
      </c>
      <c r="AD354" s="68">
        <f>FX!BE47</f>
        <v>101.2071547250313</v>
      </c>
      <c r="AE354" s="68">
        <f>FX!BI47</f>
        <v>99.790971692914809</v>
      </c>
      <c r="AF354" s="68">
        <f>FX!BM47</f>
        <v>97.659267294669419</v>
      </c>
      <c r="AG354" s="68">
        <f>FX!BQ47</f>
        <v>119.27907376281202</v>
      </c>
      <c r="AH354" s="68">
        <f>FX!BU47</f>
        <v>115.69680948364758</v>
      </c>
      <c r="AI354" s="68">
        <f>FX!BY47</f>
        <v>109.49863463861058</v>
      </c>
      <c r="AJ354" s="68">
        <f>FX!CC47</f>
        <v>105.14241245551696</v>
      </c>
    </row>
    <row r="355" spans="1:36">
      <c r="A355" s="34" t="s">
        <v>20</v>
      </c>
      <c r="B355" s="1">
        <v>40.414000000000001</v>
      </c>
      <c r="C355" s="1">
        <v>38.792999999999999</v>
      </c>
      <c r="D355" s="1">
        <v>46.645000000000003</v>
      </c>
      <c r="E355" s="1">
        <v>58.686</v>
      </c>
      <c r="F355" s="1">
        <v>66.11</v>
      </c>
      <c r="G355" s="1">
        <v>68.5</v>
      </c>
      <c r="H355" s="1">
        <v>68.768000000000001</v>
      </c>
      <c r="I355" s="1">
        <v>69.314999999999998</v>
      </c>
      <c r="J355" s="1">
        <v>66.927999999999997</v>
      </c>
      <c r="K355" s="1">
        <v>66.132999999999996</v>
      </c>
      <c r="L355" s="1">
        <v>60.743000000000002</v>
      </c>
      <c r="M355" s="1">
        <v>50.438000000000002</v>
      </c>
      <c r="N355" s="1">
        <v>51.985999999999997</v>
      </c>
      <c r="O355" s="1">
        <v>49.84</v>
      </c>
      <c r="P355" s="1">
        <v>49.445</v>
      </c>
      <c r="Q355" s="68">
        <f>FX!E48</f>
        <v>48.665728473364652</v>
      </c>
      <c r="R355" s="68">
        <f>FX!I48</f>
        <v>48.897302863100897</v>
      </c>
      <c r="S355" s="68">
        <f>FX!M48</f>
        <v>43.840027663067431</v>
      </c>
      <c r="T355" s="68">
        <f>FX!Q48</f>
        <v>39.198756336894064</v>
      </c>
      <c r="U355" s="68">
        <f>FX!U48</f>
        <v>37.9522443098816</v>
      </c>
      <c r="V355" s="68">
        <f>FX!Y48</f>
        <v>41.192322490765314</v>
      </c>
      <c r="W355" s="68">
        <f>FX!AC48</f>
        <v>38.592933582728129</v>
      </c>
      <c r="X355" s="68">
        <f>FX!AG48</f>
        <v>37.669828750808065</v>
      </c>
      <c r="Y355" s="68">
        <f>FX!AK48</f>
        <v>37.99241350276224</v>
      </c>
      <c r="Z355" s="68">
        <f>FX!AO48</f>
        <v>40.776752867415823</v>
      </c>
      <c r="AA355" s="68">
        <f>FX!AS48</f>
        <v>45.68627208583532</v>
      </c>
      <c r="AB355" s="68">
        <f>FX!AW48</f>
        <v>44.456223141989895</v>
      </c>
      <c r="AC355" s="68">
        <f>FX!BA48</f>
        <v>42.78643351446329</v>
      </c>
      <c r="AD355" s="68">
        <f>FX!BE48</f>
        <v>41.558425689196838</v>
      </c>
      <c r="AE355" s="68">
        <f>FX!BI48</f>
        <v>39.809702827080315</v>
      </c>
      <c r="AF355" s="68">
        <f>FX!BM48</f>
        <v>35.694354738893438</v>
      </c>
      <c r="AG355" s="68">
        <f>FX!BQ48</f>
        <v>40.138992841633645</v>
      </c>
      <c r="AH355" s="68">
        <f>FX!BU48</f>
        <v>36.685461847624723</v>
      </c>
      <c r="AI355" s="68">
        <f>FX!BY48</f>
        <v>33.62902033703476</v>
      </c>
      <c r="AJ355" s="68">
        <f>FX!CC48</f>
        <v>31.491883544305431</v>
      </c>
    </row>
    <row r="356" spans="1:36">
      <c r="A356" s="34" t="s">
        <v>21</v>
      </c>
      <c r="B356" s="1">
        <v>24.648</v>
      </c>
      <c r="C356" s="1">
        <v>25.974</v>
      </c>
      <c r="D356" s="1">
        <v>27.99</v>
      </c>
      <c r="E356" s="1">
        <v>32.420999999999999</v>
      </c>
      <c r="F356" s="1">
        <v>36.911000000000001</v>
      </c>
      <c r="G356" s="1">
        <v>39.08</v>
      </c>
      <c r="H356" s="1">
        <v>41.16</v>
      </c>
      <c r="I356" s="1">
        <v>42.954999999999998</v>
      </c>
      <c r="J356" s="1">
        <v>45.093000000000004</v>
      </c>
      <c r="K356" s="1">
        <v>47.226999999999997</v>
      </c>
      <c r="L356" s="1">
        <v>44.781999999999996</v>
      </c>
      <c r="M356" s="1">
        <v>43.64</v>
      </c>
      <c r="N356" s="1">
        <v>42.447000000000003</v>
      </c>
      <c r="O356" s="1">
        <v>45.960999999999999</v>
      </c>
      <c r="P356" s="1">
        <v>46.396000000000001</v>
      </c>
      <c r="Q356" s="68">
        <f>FX!E49</f>
        <v>45.782803517752207</v>
      </c>
      <c r="R356" s="68">
        <f>FX!I49</f>
        <v>43.409824103233738</v>
      </c>
      <c r="S356" s="68">
        <f>FX!M49</f>
        <v>38.257229805099406</v>
      </c>
      <c r="T356" s="68">
        <f>FX!Q49</f>
        <v>34.242076208862706</v>
      </c>
      <c r="U356" s="68">
        <f>FX!U49</f>
        <v>32.119860994857333</v>
      </c>
      <c r="V356" s="68">
        <f>FX!Y49</f>
        <v>30.673296434923415</v>
      </c>
      <c r="W356" s="68">
        <f>FX!AC49</f>
        <v>29.232778583504938</v>
      </c>
      <c r="X356" s="68">
        <f>FX!AG49</f>
        <v>28.519648868892176</v>
      </c>
      <c r="Y356" s="68">
        <f>FX!AK49</f>
        <v>29.207177175451214</v>
      </c>
      <c r="Z356" s="68">
        <f>FX!AO49</f>
        <v>29.119709118884828</v>
      </c>
      <c r="AA356" s="68">
        <f>FX!AS49</f>
        <v>29.309210526315788</v>
      </c>
      <c r="AB356" s="68">
        <f>FX!AW49</f>
        <v>28.820669029851302</v>
      </c>
      <c r="AC356" s="68">
        <f>FX!BA49</f>
        <v>27.713350165344252</v>
      </c>
      <c r="AD356" s="68">
        <f>FX!BE49</f>
        <v>28.046251923756461</v>
      </c>
      <c r="AE356" s="68">
        <f>FX!BI49</f>
        <v>26.125200922447107</v>
      </c>
      <c r="AF356" s="68">
        <f>FX!BM49</f>
        <v>26.028056078700878</v>
      </c>
      <c r="AG356" s="68">
        <f>FX!BQ49</f>
        <v>28.367609346828239</v>
      </c>
      <c r="AH356" s="68">
        <f>FX!BU49</f>
        <v>26.911179434278804</v>
      </c>
      <c r="AI356" s="68">
        <f>FX!BY49</f>
        <v>24.424925539930317</v>
      </c>
      <c r="AJ356" s="68">
        <f>FX!CC49</f>
        <v>24.889082923807713</v>
      </c>
    </row>
    <row r="357" spans="1:36">
      <c r="A357" s="34" t="s">
        <v>22</v>
      </c>
      <c r="B357" s="1">
        <v>31.436</v>
      </c>
      <c r="C357" s="1">
        <v>28.262</v>
      </c>
      <c r="D357" s="1">
        <v>28.722000000000001</v>
      </c>
      <c r="E357" s="1">
        <v>33.976999999999997</v>
      </c>
      <c r="F357" s="1">
        <v>42.116</v>
      </c>
      <c r="G357" s="1">
        <v>40.703000000000003</v>
      </c>
      <c r="H357" s="1">
        <v>45.058</v>
      </c>
      <c r="I357" s="1">
        <v>44.738</v>
      </c>
      <c r="J357" s="1">
        <v>44.131999999999998</v>
      </c>
      <c r="K357" s="1">
        <v>41.97</v>
      </c>
      <c r="L357" s="1">
        <v>40.409999999999997</v>
      </c>
      <c r="M357" s="1">
        <v>37.686</v>
      </c>
      <c r="N357" s="1">
        <v>34.957999999999998</v>
      </c>
      <c r="O357" s="1">
        <v>35.433999999999997</v>
      </c>
      <c r="P357" s="1">
        <v>36.764000000000003</v>
      </c>
      <c r="Q357" s="68">
        <f>FX!E50</f>
        <v>39.801547968187798</v>
      </c>
      <c r="R357" s="68">
        <f>FX!I50</f>
        <v>41.000422520409316</v>
      </c>
      <c r="S357" s="68">
        <f>FX!M50</f>
        <v>42.05828925611975</v>
      </c>
      <c r="T357" s="68">
        <f>FX!Q50</f>
        <v>43.173897815473801</v>
      </c>
      <c r="U357" s="68">
        <f>FX!U50</f>
        <v>50.827371987951807</v>
      </c>
      <c r="V357" s="68">
        <f>FX!Y50</f>
        <v>64.915011731648079</v>
      </c>
      <c r="W357" s="68">
        <f>FX!AC50</f>
        <v>75.860229659824697</v>
      </c>
      <c r="X357" s="68">
        <f>FX!AG50</f>
        <v>81.425065710728447</v>
      </c>
      <c r="Y357" s="68">
        <f>FX!AK50</f>
        <v>84.482600665804995</v>
      </c>
      <c r="Z357" s="68">
        <f>FX!AO50</f>
        <v>85.316058901031283</v>
      </c>
      <c r="AA357" s="68">
        <f>FX!AS50</f>
        <v>87.094325197018662</v>
      </c>
      <c r="AB357" s="68">
        <f>FX!AW50</f>
        <v>87.86668691242302</v>
      </c>
      <c r="AC357" s="68">
        <f>FX!BA50</f>
        <v>87.825189730097478</v>
      </c>
      <c r="AD357" s="68">
        <f>FX!BE50</f>
        <v>86.722814410880872</v>
      </c>
      <c r="AE357" s="68">
        <f>FX!BI50</f>
        <v>86.345144552070707</v>
      </c>
      <c r="AF357" s="68">
        <f>FX!BM50</f>
        <v>85.657191995598779</v>
      </c>
      <c r="AG357" s="68">
        <f>FX!BQ50</f>
        <v>105.8401149330207</v>
      </c>
      <c r="AH357" s="68">
        <f>FX!BU50</f>
        <v>105.13546862693622</v>
      </c>
      <c r="AI357" s="68">
        <f>FX!BY50</f>
        <v>99.619660643406434</v>
      </c>
      <c r="AJ357" s="68">
        <f>FX!CC50</f>
        <v>100.03117613819559</v>
      </c>
    </row>
    <row r="358" spans="1:36">
      <c r="A358" s="34" t="s">
        <v>23</v>
      </c>
      <c r="B358" s="1">
        <v>55.259</v>
      </c>
      <c r="C358" s="1">
        <v>57.061999999999998</v>
      </c>
      <c r="D358" s="1">
        <v>61.465000000000003</v>
      </c>
      <c r="E358" s="1">
        <v>63.865000000000002</v>
      </c>
      <c r="F358" s="1">
        <v>65.83</v>
      </c>
      <c r="G358" s="1">
        <v>64.676000000000002</v>
      </c>
      <c r="H358" s="1">
        <v>64.271000000000001</v>
      </c>
      <c r="I358" s="1">
        <v>63.414000000000001</v>
      </c>
      <c r="J358" s="1">
        <v>61.179000000000002</v>
      </c>
      <c r="K358" s="1">
        <v>58.033999999999999</v>
      </c>
      <c r="L358" s="1">
        <v>54.45</v>
      </c>
      <c r="M358" s="1">
        <v>48.594999999999999</v>
      </c>
      <c r="N358" s="1">
        <v>48.417999999999999</v>
      </c>
      <c r="O358" s="1">
        <v>50.536999999999999</v>
      </c>
      <c r="P358" s="1">
        <v>52.781999999999996</v>
      </c>
      <c r="Q358" s="68">
        <f>FX!E51</f>
        <v>60.095111965281674</v>
      </c>
      <c r="R358" s="68">
        <f>FX!I51</f>
        <v>59.12590496349469</v>
      </c>
      <c r="S358" s="68">
        <f>FX!M51</f>
        <v>57.770889429340741</v>
      </c>
      <c r="T358" s="68">
        <f>FX!Q51</f>
        <v>57.675250876556639</v>
      </c>
      <c r="U358" s="68">
        <f>FX!U51</f>
        <v>66.072959441023443</v>
      </c>
      <c r="V358" s="68">
        <f>FX!Y51</f>
        <v>78.721167560548565</v>
      </c>
      <c r="W358" s="68">
        <f>FX!AC51</f>
        <v>87.110933764281711</v>
      </c>
      <c r="X358" s="68">
        <f>FX!AG51</f>
        <v>91.303061014517567</v>
      </c>
      <c r="Y358" s="68">
        <f>FX!AK51</f>
        <v>94.806050221638429</v>
      </c>
      <c r="Z358" s="68">
        <f>FX!AO51</f>
        <v>96.000285533521151</v>
      </c>
      <c r="AA358" s="68">
        <f>FX!AS51</f>
        <v>95.99326561082863</v>
      </c>
      <c r="AB358" s="68">
        <f>FX!AW51</f>
        <v>96.389926209346825</v>
      </c>
      <c r="AC358" s="68">
        <f>FX!BA51</f>
        <v>98.086317927774132</v>
      </c>
      <c r="AD358" s="68">
        <f>FX!BE51</f>
        <v>97.003798675307593</v>
      </c>
      <c r="AE358" s="68">
        <f>FX!BI51</f>
        <v>98.101321954849155</v>
      </c>
      <c r="AF358" s="68">
        <f>FX!BM51</f>
        <v>99.153351117317669</v>
      </c>
      <c r="AG358" s="68">
        <f>FX!BQ51</f>
        <v>120.40238117872279</v>
      </c>
      <c r="AH358" s="68">
        <f>FX!BU51</f>
        <v>114.56476830968727</v>
      </c>
      <c r="AI358" s="68">
        <f>FX!BY51</f>
        <v>109.5825992332804</v>
      </c>
      <c r="AJ358" s="68">
        <f>FX!CC51</f>
        <v>111.91172454693654</v>
      </c>
    </row>
    <row r="359" spans="1:36">
      <c r="A359" s="34" t="s">
        <v>145</v>
      </c>
      <c r="B359" s="1" t="s">
        <v>212</v>
      </c>
      <c r="C359" s="1" t="s">
        <v>212</v>
      </c>
      <c r="D359" s="1" t="s">
        <v>212</v>
      </c>
      <c r="E359" s="1" t="s">
        <v>212</v>
      </c>
      <c r="F359" s="1" t="s">
        <v>212</v>
      </c>
      <c r="G359" s="1" t="s">
        <v>212</v>
      </c>
      <c r="H359" s="1">
        <v>48.603000000000002</v>
      </c>
      <c r="I359" s="1">
        <v>50.688000000000002</v>
      </c>
      <c r="J359" s="1">
        <v>55.337000000000003</v>
      </c>
      <c r="K359" s="1">
        <v>56.746000000000002</v>
      </c>
      <c r="L359" s="1">
        <v>57.366999999999997</v>
      </c>
      <c r="M359" s="1">
        <v>57.606000000000002</v>
      </c>
      <c r="N359" s="1">
        <v>59.084000000000003</v>
      </c>
      <c r="O359" s="1">
        <v>62.567999999999998</v>
      </c>
      <c r="P359" s="1">
        <v>64.468000000000004</v>
      </c>
      <c r="Q359" s="1">
        <v>66.105999999999995</v>
      </c>
      <c r="R359" s="1">
        <v>65.427000000000007</v>
      </c>
      <c r="S359" s="1">
        <v>60.728000000000002</v>
      </c>
      <c r="T359" s="1">
        <v>54.780999999999999</v>
      </c>
      <c r="U359" s="1">
        <v>46.29</v>
      </c>
      <c r="V359" s="1">
        <v>56.84</v>
      </c>
      <c r="W359" s="1">
        <v>59.313000000000002</v>
      </c>
      <c r="X359" s="1">
        <v>69.13</v>
      </c>
      <c r="Y359" s="1">
        <v>83.611000000000004</v>
      </c>
      <c r="Z359" s="1">
        <v>107.504</v>
      </c>
      <c r="AA359" s="1">
        <v>112.71299999999999</v>
      </c>
      <c r="AB359" s="1">
        <v>111.59699999999999</v>
      </c>
      <c r="AC359" s="1">
        <v>106.92</v>
      </c>
      <c r="AD359" s="1">
        <v>96.480999999999995</v>
      </c>
      <c r="AE359" s="1">
        <v>101.336</v>
      </c>
      <c r="AF359" s="1">
        <v>93.180999999999997</v>
      </c>
      <c r="AG359" s="1">
        <v>115.078</v>
      </c>
      <c r="AH359" s="1">
        <v>99.391000000000005</v>
      </c>
      <c r="AI359" s="1">
        <v>85.73</v>
      </c>
      <c r="AJ359" s="1">
        <v>77.417000000000002</v>
      </c>
    </row>
    <row r="360" spans="1:36">
      <c r="A360" s="34" t="s">
        <v>146</v>
      </c>
      <c r="B360" s="1" t="s">
        <v>212</v>
      </c>
      <c r="C360" s="1" t="s">
        <v>212</v>
      </c>
      <c r="D360" s="1" t="s">
        <v>212</v>
      </c>
      <c r="E360" s="1" t="s">
        <v>212</v>
      </c>
      <c r="F360" s="1" t="s">
        <v>212</v>
      </c>
      <c r="G360" s="1" t="s">
        <v>212</v>
      </c>
      <c r="H360" s="1">
        <v>8.2530000000000001</v>
      </c>
      <c r="I360" s="1">
        <v>7.5190000000000001</v>
      </c>
      <c r="J360" s="1">
        <v>6.8049999999999997</v>
      </c>
      <c r="K360" s="1">
        <v>5.9269999999999996</v>
      </c>
      <c r="L360" s="1">
        <v>6.4359999999999999</v>
      </c>
      <c r="M360" s="1">
        <v>5.1130000000000004</v>
      </c>
      <c r="N360" s="1">
        <v>4.9249999999999998</v>
      </c>
      <c r="O360" s="1">
        <v>5.66</v>
      </c>
      <c r="P360" s="1">
        <v>5.5979999999999999</v>
      </c>
      <c r="Q360" s="1">
        <v>5.1580000000000004</v>
      </c>
      <c r="R360" s="1">
        <v>4.7329999999999997</v>
      </c>
      <c r="S360" s="1">
        <v>4.7169999999999996</v>
      </c>
      <c r="T360" s="1">
        <v>3.9079999999999999</v>
      </c>
      <c r="U360" s="1">
        <v>4.673</v>
      </c>
      <c r="V360" s="1">
        <v>7.976</v>
      </c>
      <c r="W360" s="1">
        <v>7.99</v>
      </c>
      <c r="X360" s="1">
        <v>7.5960000000000001</v>
      </c>
      <c r="Y360" s="1">
        <v>11.147</v>
      </c>
      <c r="Z360" s="1">
        <v>11.435</v>
      </c>
      <c r="AA360" s="1">
        <v>11.563000000000001</v>
      </c>
      <c r="AB360" s="1">
        <v>10.79</v>
      </c>
      <c r="AC360" s="1">
        <v>10.239000000000001</v>
      </c>
      <c r="AD360" s="1">
        <v>9.4350000000000005</v>
      </c>
      <c r="AE360" s="1">
        <v>8.5069999999999997</v>
      </c>
      <c r="AF360" s="1">
        <v>9.0470000000000006</v>
      </c>
      <c r="AG360" s="1">
        <v>19.099</v>
      </c>
      <c r="AH360" s="1">
        <v>18.422000000000001</v>
      </c>
      <c r="AI360" s="1">
        <v>19.114999999999998</v>
      </c>
      <c r="AJ360" s="1">
        <v>20.187000000000001</v>
      </c>
    </row>
    <row r="361" spans="1:36">
      <c r="A361" s="34" t="s">
        <v>147</v>
      </c>
      <c r="B361" s="1">
        <v>35.286000000000001</v>
      </c>
      <c r="C361" s="1">
        <v>35.49</v>
      </c>
      <c r="D361" s="1">
        <v>37.607999999999997</v>
      </c>
      <c r="E361" s="1">
        <v>45.401000000000003</v>
      </c>
      <c r="F361" s="1">
        <v>52.293999999999997</v>
      </c>
      <c r="G361" s="1">
        <v>54.808</v>
      </c>
      <c r="H361" s="1">
        <v>58.07</v>
      </c>
      <c r="I361" s="1">
        <v>55.575000000000003</v>
      </c>
      <c r="J361" s="1">
        <v>52.048000000000002</v>
      </c>
      <c r="K361" s="1">
        <v>43.953000000000003</v>
      </c>
      <c r="L361" s="1">
        <v>76.593000000000004</v>
      </c>
      <c r="M361" s="1">
        <v>75.796000000000006</v>
      </c>
      <c r="N361" s="1">
        <v>83.382999999999996</v>
      </c>
      <c r="O361" s="1">
        <v>82.16</v>
      </c>
      <c r="P361" s="1">
        <v>85.067999999999998</v>
      </c>
      <c r="Q361" s="1">
        <v>80.861000000000004</v>
      </c>
      <c r="R361" s="1">
        <v>68.930999999999997</v>
      </c>
      <c r="S361" s="1">
        <v>70.650999999999996</v>
      </c>
      <c r="T361" s="1">
        <v>68.403999999999996</v>
      </c>
      <c r="U361" s="1">
        <v>110.357</v>
      </c>
      <c r="V361" s="1">
        <v>128.773</v>
      </c>
      <c r="W361" s="1">
        <v>133.14099999999999</v>
      </c>
      <c r="X361" s="1">
        <v>138.17599999999999</v>
      </c>
      <c r="Y361" s="1">
        <v>133.92500000000001</v>
      </c>
      <c r="Z361" s="1">
        <v>121.96</v>
      </c>
      <c r="AA361" s="1">
        <v>115.29900000000001</v>
      </c>
      <c r="AB361" s="1">
        <v>97.322999999999993</v>
      </c>
      <c r="AC361" s="1">
        <v>82.471000000000004</v>
      </c>
      <c r="AD361" s="1">
        <v>71.742000000000004</v>
      </c>
      <c r="AE361" s="1">
        <v>63.247</v>
      </c>
      <c r="AF361" s="1">
        <v>66.528000000000006</v>
      </c>
      <c r="AG361" s="1">
        <v>77.512</v>
      </c>
      <c r="AH361" s="1">
        <v>74.756</v>
      </c>
      <c r="AI361" s="1">
        <v>67.361000000000004</v>
      </c>
      <c r="AJ361" s="1">
        <v>62.243000000000002</v>
      </c>
    </row>
    <row r="362" spans="1:36">
      <c r="A362" s="34" t="s">
        <v>148</v>
      </c>
      <c r="B362" s="1">
        <v>140.04599999999999</v>
      </c>
      <c r="C362" s="1">
        <v>131.345</v>
      </c>
      <c r="D362" s="1">
        <v>117.479</v>
      </c>
      <c r="E362" s="1">
        <v>107.6</v>
      </c>
      <c r="F362" s="1">
        <v>107.699</v>
      </c>
      <c r="G362" s="1">
        <v>100.086</v>
      </c>
      <c r="H362" s="1">
        <v>93.356999999999999</v>
      </c>
      <c r="I362" s="1">
        <v>91.712999999999994</v>
      </c>
      <c r="J362" s="1">
        <v>90.295000000000002</v>
      </c>
      <c r="K362" s="1">
        <v>92.259</v>
      </c>
      <c r="L362" s="1">
        <v>86.694000000000003</v>
      </c>
      <c r="M362" s="1">
        <v>77.290000000000006</v>
      </c>
      <c r="N362" s="1">
        <v>81.182000000000002</v>
      </c>
      <c r="O362" s="1">
        <v>87.325999999999993</v>
      </c>
      <c r="P362" s="1">
        <v>89.713999999999999</v>
      </c>
      <c r="Q362" s="1">
        <v>88.182000000000002</v>
      </c>
      <c r="R362" s="1">
        <v>85.281999999999996</v>
      </c>
      <c r="S362" s="1">
        <v>77.561000000000007</v>
      </c>
      <c r="T362" s="1">
        <v>70.766999999999996</v>
      </c>
      <c r="U362" s="1">
        <v>70.231999999999999</v>
      </c>
      <c r="V362" s="1">
        <v>72.506</v>
      </c>
      <c r="W362" s="1">
        <v>69.021000000000001</v>
      </c>
      <c r="X362" s="1">
        <v>67.209999999999994</v>
      </c>
      <c r="Y362" s="1">
        <v>66.850999999999999</v>
      </c>
      <c r="Z362" s="1">
        <v>65.858000000000004</v>
      </c>
      <c r="AA362" s="1">
        <v>64.766999999999996</v>
      </c>
      <c r="AB362" s="1">
        <v>62.866999999999997</v>
      </c>
      <c r="AC362" s="1">
        <v>60.933999999999997</v>
      </c>
      <c r="AD362" s="1">
        <v>59.026000000000003</v>
      </c>
      <c r="AE362" s="1">
        <v>59.49</v>
      </c>
      <c r="AF362" s="1">
        <v>58.616999999999997</v>
      </c>
      <c r="AG362" s="1">
        <v>70.254999999999995</v>
      </c>
      <c r="AH362" s="1">
        <v>66.602999999999994</v>
      </c>
      <c r="AI362" s="1">
        <v>59.429000000000002</v>
      </c>
      <c r="AJ362" s="1">
        <v>60.697000000000003</v>
      </c>
    </row>
    <row r="363" spans="1:36">
      <c r="A363" s="34" t="s">
        <v>196</v>
      </c>
      <c r="B363" s="1" t="s">
        <v>212</v>
      </c>
      <c r="C363" s="1" t="s">
        <v>212</v>
      </c>
      <c r="D363" s="1" t="s">
        <v>212</v>
      </c>
      <c r="E363" s="1" t="s">
        <v>212</v>
      </c>
      <c r="F363" s="1" t="s">
        <v>212</v>
      </c>
      <c r="G363" s="1" t="s">
        <v>212</v>
      </c>
      <c r="H363" s="1">
        <v>13.829000000000001</v>
      </c>
      <c r="I363" s="1">
        <v>13.362</v>
      </c>
      <c r="J363" s="1">
        <v>11.481</v>
      </c>
      <c r="K363" s="1">
        <v>9.5510000000000002</v>
      </c>
      <c r="L363" s="1">
        <v>14.420999999999999</v>
      </c>
      <c r="M363" s="1">
        <v>14.72</v>
      </c>
      <c r="N363" s="1">
        <v>17.46</v>
      </c>
      <c r="O363" s="1">
        <v>14.888</v>
      </c>
      <c r="P363" s="1">
        <v>14.733000000000001</v>
      </c>
      <c r="Q363" s="1">
        <v>14.676</v>
      </c>
      <c r="R363" s="1">
        <v>11.994999999999999</v>
      </c>
      <c r="S363" s="1">
        <v>10.096</v>
      </c>
      <c r="T363" s="1">
        <v>8.5229999999999997</v>
      </c>
      <c r="U363" s="1">
        <v>18.391999999999999</v>
      </c>
      <c r="V363" s="1">
        <v>36.616</v>
      </c>
      <c r="W363" s="1">
        <v>47.201000000000001</v>
      </c>
      <c r="X363" s="1">
        <v>45.277000000000001</v>
      </c>
      <c r="Y363" s="1">
        <v>42.712000000000003</v>
      </c>
      <c r="Z363" s="1">
        <v>40.317999999999998</v>
      </c>
      <c r="AA363" s="1">
        <v>41.555</v>
      </c>
      <c r="AB363" s="1">
        <v>36.99</v>
      </c>
      <c r="AC363" s="1">
        <v>40.298000000000002</v>
      </c>
      <c r="AD363" s="1">
        <v>38.884999999999998</v>
      </c>
      <c r="AE363" s="1">
        <v>36.99</v>
      </c>
      <c r="AF363" s="1">
        <v>36.662999999999997</v>
      </c>
      <c r="AG363" s="1">
        <v>42.743000000000002</v>
      </c>
      <c r="AH363" s="1">
        <v>44.408999999999999</v>
      </c>
      <c r="AI363" s="1">
        <v>41.783000000000001</v>
      </c>
      <c r="AJ363" s="1">
        <v>43.567</v>
      </c>
    </row>
    <row r="364" spans="1:36">
      <c r="A364" s="34" t="s">
        <v>197</v>
      </c>
      <c r="B364" s="1" t="s">
        <v>212</v>
      </c>
      <c r="C364" s="1" t="s">
        <v>212</v>
      </c>
      <c r="D364" s="1" t="s">
        <v>212</v>
      </c>
      <c r="E364" s="1" t="s">
        <v>212</v>
      </c>
      <c r="F364" s="1" t="s">
        <v>212</v>
      </c>
      <c r="G364" s="1" t="s">
        <v>212</v>
      </c>
      <c r="H364" s="1">
        <v>11.54</v>
      </c>
      <c r="I364" s="1">
        <v>13.927</v>
      </c>
      <c r="J364" s="1">
        <v>15.381</v>
      </c>
      <c r="K364" s="1">
        <v>16.545000000000002</v>
      </c>
      <c r="L364" s="1">
        <v>22.709</v>
      </c>
      <c r="M364" s="1">
        <v>21.841000000000001</v>
      </c>
      <c r="N364" s="1">
        <v>22.466999999999999</v>
      </c>
      <c r="O364" s="1">
        <v>22.161999999999999</v>
      </c>
      <c r="P364" s="1">
        <v>20.398</v>
      </c>
      <c r="Q364" s="1">
        <v>18.722999999999999</v>
      </c>
      <c r="R364" s="1">
        <v>17.646000000000001</v>
      </c>
      <c r="S364" s="1">
        <v>17.254999999999999</v>
      </c>
      <c r="T364" s="1">
        <v>15.885999999999999</v>
      </c>
      <c r="U364" s="1">
        <v>14.611000000000001</v>
      </c>
      <c r="V364" s="1">
        <v>27.983000000000001</v>
      </c>
      <c r="W364" s="1">
        <v>36.226999999999997</v>
      </c>
      <c r="X364" s="1">
        <v>37.131</v>
      </c>
      <c r="Y364" s="1">
        <v>39.765999999999998</v>
      </c>
      <c r="Z364" s="1">
        <v>38.643000000000001</v>
      </c>
      <c r="AA364" s="1">
        <v>40.53</v>
      </c>
      <c r="AB364" s="1">
        <v>42.536999999999999</v>
      </c>
      <c r="AC364" s="1">
        <v>39.701999999999998</v>
      </c>
      <c r="AD364" s="1">
        <v>39.158000000000001</v>
      </c>
      <c r="AE364" s="1">
        <v>33.664000000000001</v>
      </c>
      <c r="AF364" s="1">
        <v>35.786999999999999</v>
      </c>
      <c r="AG364" s="1">
        <v>46.28</v>
      </c>
      <c r="AH364" s="1">
        <v>43.429000000000002</v>
      </c>
      <c r="AI364" s="1">
        <v>38.033999999999999</v>
      </c>
      <c r="AJ364" s="1">
        <v>38.29</v>
      </c>
    </row>
    <row r="365" spans="1:36">
      <c r="A365" s="34" t="s">
        <v>149</v>
      </c>
      <c r="B365" s="1">
        <v>7.4509999999999996</v>
      </c>
      <c r="C365" s="1">
        <v>6.23</v>
      </c>
      <c r="D365" s="1">
        <v>5.4589999999999996</v>
      </c>
      <c r="E365" s="1">
        <v>6.7270000000000003</v>
      </c>
      <c r="F365" s="1">
        <v>8.3209999999999997</v>
      </c>
      <c r="G365" s="1">
        <v>7.8780000000000001</v>
      </c>
      <c r="H365" s="1">
        <v>10.72</v>
      </c>
      <c r="I365" s="1">
        <v>10.254</v>
      </c>
      <c r="J365" s="1">
        <v>9.9870000000000001</v>
      </c>
      <c r="K365" s="1">
        <v>9.532</v>
      </c>
      <c r="L365" s="1">
        <v>8.3979999999999997</v>
      </c>
      <c r="M365" s="1">
        <v>7.4939999999999998</v>
      </c>
      <c r="N365" s="1">
        <v>7.6230000000000002</v>
      </c>
      <c r="O365" s="1">
        <v>7.4480000000000004</v>
      </c>
      <c r="P365" s="1">
        <v>7.4349999999999996</v>
      </c>
      <c r="Q365" s="1">
        <v>7.83</v>
      </c>
      <c r="R365" s="1">
        <v>7.95</v>
      </c>
      <c r="S365" s="1">
        <v>8.2050000000000001</v>
      </c>
      <c r="T365" s="1">
        <v>8.0920000000000005</v>
      </c>
      <c r="U365" s="1">
        <v>14.627000000000001</v>
      </c>
      <c r="V365" s="1">
        <v>15.285</v>
      </c>
      <c r="W365" s="1">
        <v>19.088999999999999</v>
      </c>
      <c r="X365" s="1">
        <v>18.503</v>
      </c>
      <c r="Y365" s="1">
        <v>20.849</v>
      </c>
      <c r="Z365" s="1">
        <v>22.401</v>
      </c>
      <c r="AA365" s="1">
        <v>21.850999999999999</v>
      </c>
      <c r="AB365" s="1">
        <v>21.114999999999998</v>
      </c>
      <c r="AC365" s="1">
        <v>19.574999999999999</v>
      </c>
      <c r="AD365" s="1">
        <v>21.776</v>
      </c>
      <c r="AE365" s="1">
        <v>20.864000000000001</v>
      </c>
      <c r="AF365" s="1">
        <v>22.297999999999998</v>
      </c>
      <c r="AG365" s="1">
        <v>24.484999999999999</v>
      </c>
      <c r="AH365" s="1">
        <v>24.373999999999999</v>
      </c>
      <c r="AI365" s="1">
        <v>24.606999999999999</v>
      </c>
      <c r="AJ365" s="1">
        <v>25.547999999999998</v>
      </c>
    </row>
    <row r="366" spans="1:36">
      <c r="A366" s="34" t="s">
        <v>150</v>
      </c>
      <c r="B366" s="1" t="s">
        <v>212</v>
      </c>
      <c r="C366" s="1" t="s">
        <v>212</v>
      </c>
      <c r="D366" s="1" t="s">
        <v>212</v>
      </c>
      <c r="E366" s="1" t="s">
        <v>212</v>
      </c>
      <c r="F366" s="1" t="s">
        <v>212</v>
      </c>
      <c r="G366" s="1" t="s">
        <v>212</v>
      </c>
      <c r="H366" s="1">
        <v>33.04</v>
      </c>
      <c r="I366" s="1">
        <v>38.570999999999998</v>
      </c>
      <c r="J366" s="1">
        <v>47.433</v>
      </c>
      <c r="K366" s="1">
        <v>50.771000000000001</v>
      </c>
      <c r="L366" s="1">
        <v>64.614999999999995</v>
      </c>
      <c r="M366" s="1">
        <v>60.594000000000001</v>
      </c>
      <c r="N366" s="1">
        <v>65.725999999999999</v>
      </c>
      <c r="O366" s="1">
        <v>61.966999999999999</v>
      </c>
      <c r="P366" s="1">
        <v>68.128</v>
      </c>
      <c r="Q366" s="1">
        <v>70.171000000000006</v>
      </c>
      <c r="R366" s="1">
        <v>70.245000000000005</v>
      </c>
      <c r="S366" s="1">
        <v>64.540000000000006</v>
      </c>
      <c r="T366" s="1">
        <v>62.039000000000001</v>
      </c>
      <c r="U366" s="1">
        <v>61.53</v>
      </c>
      <c r="V366" s="1">
        <v>66.042000000000002</v>
      </c>
      <c r="W366" s="1">
        <v>65.031999999999996</v>
      </c>
      <c r="X366" s="1">
        <v>68.936000000000007</v>
      </c>
      <c r="Y366" s="1">
        <v>65.606999999999999</v>
      </c>
      <c r="Z366" s="1">
        <v>64.947999999999993</v>
      </c>
      <c r="AA366" s="1">
        <v>60.741999999999997</v>
      </c>
      <c r="AB366" s="1">
        <v>55.05</v>
      </c>
      <c r="AC366" s="1">
        <v>53.151000000000003</v>
      </c>
      <c r="AD366" s="1">
        <v>45.557000000000002</v>
      </c>
      <c r="AE366" s="1">
        <v>41.442</v>
      </c>
      <c r="AF366" s="1">
        <v>39.25</v>
      </c>
      <c r="AG366" s="1">
        <v>48.673000000000002</v>
      </c>
      <c r="AH366" s="1">
        <v>49.622</v>
      </c>
      <c r="AI366" s="1">
        <v>49.396000000000001</v>
      </c>
      <c r="AJ366" s="1">
        <v>47.415999999999997</v>
      </c>
    </row>
    <row r="367" spans="1:36">
      <c r="A367" s="70" t="s">
        <v>151</v>
      </c>
      <c r="B367" s="1" t="s">
        <v>212</v>
      </c>
      <c r="C367" s="1" t="s">
        <v>212</v>
      </c>
      <c r="D367" s="1" t="s">
        <v>212</v>
      </c>
      <c r="E367" s="1" t="s">
        <v>212</v>
      </c>
      <c r="F367" s="1" t="s">
        <v>212</v>
      </c>
      <c r="G367" s="1" t="s">
        <v>212</v>
      </c>
      <c r="H367" s="1" t="s">
        <v>212</v>
      </c>
      <c r="I367" s="1" t="s">
        <v>212</v>
      </c>
      <c r="J367" s="1" t="s">
        <v>212</v>
      </c>
      <c r="K367" s="1" t="s">
        <v>212</v>
      </c>
      <c r="L367" s="1" t="s">
        <v>212</v>
      </c>
      <c r="M367" s="1" t="s">
        <v>212</v>
      </c>
      <c r="N367" s="1" t="s">
        <v>212</v>
      </c>
      <c r="O367" s="1" t="s">
        <v>212</v>
      </c>
      <c r="P367" s="1" t="s">
        <v>212</v>
      </c>
      <c r="Q367" s="1">
        <v>16.913</v>
      </c>
      <c r="R367" s="1">
        <v>14.481999999999999</v>
      </c>
      <c r="S367" s="1">
        <v>14.156000000000001</v>
      </c>
      <c r="T367" s="1">
        <v>12.629</v>
      </c>
      <c r="U367" s="1">
        <v>15.49</v>
      </c>
      <c r="V367" s="1">
        <v>20.062000000000001</v>
      </c>
      <c r="W367" s="1">
        <v>19.963999999999999</v>
      </c>
      <c r="X367" s="1">
        <v>16.620999999999999</v>
      </c>
      <c r="Y367" s="1">
        <v>17.244</v>
      </c>
      <c r="Z367" s="1">
        <v>23.155000000000001</v>
      </c>
      <c r="AA367" s="1">
        <v>21.001999999999999</v>
      </c>
      <c r="AB367" s="1">
        <v>19.311</v>
      </c>
      <c r="AC367" s="1">
        <v>21.452000000000002</v>
      </c>
      <c r="AD367" s="1">
        <v>56.737000000000002</v>
      </c>
      <c r="AE367" s="1">
        <v>57.191000000000003</v>
      </c>
      <c r="AF367" s="1">
        <v>57.399000000000001</v>
      </c>
      <c r="AG367" s="1">
        <v>71.668999999999997</v>
      </c>
      <c r="AH367" s="1">
        <v>81.31</v>
      </c>
      <c r="AI367" s="1">
        <v>74.674000000000007</v>
      </c>
      <c r="AJ367" s="1">
        <v>72.393000000000001</v>
      </c>
    </row>
    <row r="368" spans="1:36">
      <c r="A368" s="34" t="s">
        <v>152</v>
      </c>
      <c r="B368" s="1">
        <v>75.075000000000003</v>
      </c>
      <c r="C368" s="1">
        <v>72.953000000000003</v>
      </c>
      <c r="D368" s="1">
        <v>75.17</v>
      </c>
      <c r="E368" s="1">
        <v>79.195999999999998</v>
      </c>
      <c r="F368" s="1">
        <v>71.302999999999997</v>
      </c>
      <c r="G368" s="1">
        <v>66.94</v>
      </c>
      <c r="H368" s="1">
        <v>69.504999999999995</v>
      </c>
      <c r="I368" s="1">
        <v>69.843000000000004</v>
      </c>
      <c r="J368" s="1">
        <v>68.861000000000004</v>
      </c>
      <c r="K368" s="1">
        <v>80.281000000000006</v>
      </c>
      <c r="L368" s="1">
        <v>86</v>
      </c>
      <c r="M368" s="1">
        <v>81.126000000000005</v>
      </c>
      <c r="N368" s="1">
        <v>92.611999999999995</v>
      </c>
      <c r="O368" s="1">
        <v>94.6</v>
      </c>
      <c r="P368" s="1">
        <v>99.537999999999997</v>
      </c>
      <c r="Q368" s="1">
        <v>95.97</v>
      </c>
      <c r="R368" s="1">
        <v>94.022000000000006</v>
      </c>
      <c r="S368" s="1">
        <v>87.415000000000006</v>
      </c>
      <c r="T368" s="1">
        <v>85.843000000000004</v>
      </c>
      <c r="U368" s="1">
        <v>93.254999999999995</v>
      </c>
      <c r="V368" s="1">
        <v>103.22499999999999</v>
      </c>
      <c r="W368" s="1">
        <v>98.227000000000004</v>
      </c>
      <c r="X368" s="1">
        <v>100.756</v>
      </c>
      <c r="Y368" s="1">
        <v>104.4</v>
      </c>
      <c r="Z368" s="1">
        <v>101.43899999999999</v>
      </c>
      <c r="AA368" s="1">
        <v>97.067999999999998</v>
      </c>
      <c r="AB368" s="1">
        <v>99.494</v>
      </c>
      <c r="AC368" s="1">
        <v>105.077</v>
      </c>
      <c r="AD368" s="1">
        <v>105.90900000000001</v>
      </c>
      <c r="AE368" s="1">
        <v>107.54</v>
      </c>
      <c r="AF368" s="1">
        <v>124.68899999999999</v>
      </c>
      <c r="AG368" s="1">
        <v>146.14599999999999</v>
      </c>
      <c r="AH368" s="1">
        <v>133.38999999999999</v>
      </c>
      <c r="AI368" s="1">
        <v>157.11699999999999</v>
      </c>
      <c r="AJ368" s="1">
        <v>170.839</v>
      </c>
    </row>
    <row r="369" spans="1:36">
      <c r="A369" s="34" t="s">
        <v>153</v>
      </c>
      <c r="B369" s="1" t="s">
        <v>212</v>
      </c>
      <c r="C369" s="1" t="s">
        <v>212</v>
      </c>
      <c r="D369" s="1" t="s">
        <v>212</v>
      </c>
      <c r="E369" s="1" t="s">
        <v>212</v>
      </c>
      <c r="F369" s="1" t="s">
        <v>212</v>
      </c>
      <c r="G369" s="1" t="s">
        <v>212</v>
      </c>
      <c r="H369" s="1">
        <v>16.739000000000001</v>
      </c>
      <c r="I369" s="1">
        <v>23.100999999999999</v>
      </c>
      <c r="J369" s="1">
        <v>25.858000000000001</v>
      </c>
      <c r="K369" s="1">
        <v>23.698</v>
      </c>
      <c r="L369" s="1">
        <v>33.517000000000003</v>
      </c>
      <c r="M369" s="1">
        <v>34.664999999999999</v>
      </c>
      <c r="N369" s="1">
        <v>36.1</v>
      </c>
      <c r="O369" s="1">
        <v>33.084000000000003</v>
      </c>
      <c r="P369" s="1">
        <v>31.725999999999999</v>
      </c>
      <c r="Q369" s="1">
        <v>32.527999999999999</v>
      </c>
      <c r="R369" s="1">
        <v>27.707000000000001</v>
      </c>
      <c r="S369" s="1">
        <v>27.58</v>
      </c>
      <c r="T369" s="1">
        <v>27.254000000000001</v>
      </c>
      <c r="U369" s="1">
        <v>28.619</v>
      </c>
      <c r="V369" s="1">
        <v>36.384999999999998</v>
      </c>
      <c r="W369" s="1">
        <v>40.631</v>
      </c>
      <c r="X369" s="1">
        <v>43.176000000000002</v>
      </c>
      <c r="Y369" s="1">
        <v>51.743000000000002</v>
      </c>
      <c r="Z369" s="1">
        <v>54.72</v>
      </c>
      <c r="AA369" s="1">
        <v>53.536999999999999</v>
      </c>
      <c r="AB369" s="1">
        <v>51.76</v>
      </c>
      <c r="AC369" s="1">
        <v>52.363999999999997</v>
      </c>
      <c r="AD369" s="1">
        <v>51.558</v>
      </c>
      <c r="AE369" s="1">
        <v>49.49</v>
      </c>
      <c r="AF369" s="1">
        <v>48.069000000000003</v>
      </c>
      <c r="AG369" s="1">
        <v>58.951999999999998</v>
      </c>
      <c r="AH369" s="1">
        <v>61.195999999999998</v>
      </c>
      <c r="AI369" s="1">
        <v>57.851999999999997</v>
      </c>
      <c r="AJ369" s="1">
        <v>56.1</v>
      </c>
    </row>
    <row r="371" spans="1:36">
      <c r="A371" s="36" t="s">
        <v>179</v>
      </c>
      <c r="B371" s="37">
        <f t="shared" ref="B371:AF371" si="5994">B334</f>
        <v>1989</v>
      </c>
      <c r="C371" s="37">
        <f t="shared" si="5994"/>
        <v>1990</v>
      </c>
      <c r="D371" s="37">
        <f t="shared" si="5994"/>
        <v>1991</v>
      </c>
      <c r="E371" s="37">
        <f t="shared" si="5994"/>
        <v>1992</v>
      </c>
      <c r="F371" s="37">
        <f t="shared" si="5994"/>
        <v>1993</v>
      </c>
      <c r="G371" s="37">
        <f t="shared" si="5994"/>
        <v>1994</v>
      </c>
      <c r="H371" s="37">
        <f t="shared" si="5994"/>
        <v>1995</v>
      </c>
      <c r="I371" s="37">
        <f t="shared" si="5994"/>
        <v>1996</v>
      </c>
      <c r="J371" s="37">
        <f t="shared" si="5994"/>
        <v>1997</v>
      </c>
      <c r="K371" s="37">
        <f t="shared" si="5994"/>
        <v>1998</v>
      </c>
      <c r="L371" s="37">
        <f t="shared" si="5994"/>
        <v>1999</v>
      </c>
      <c r="M371" s="37">
        <f t="shared" si="5994"/>
        <v>2000</v>
      </c>
      <c r="N371" s="37">
        <f t="shared" si="5994"/>
        <v>2001</v>
      </c>
      <c r="O371" s="37">
        <f t="shared" si="5994"/>
        <v>2002</v>
      </c>
      <c r="P371" s="37">
        <f t="shared" si="5994"/>
        <v>2003</v>
      </c>
      <c r="Q371" s="37">
        <f t="shared" si="5994"/>
        <v>2004</v>
      </c>
      <c r="R371" s="37">
        <f t="shared" si="5994"/>
        <v>2005</v>
      </c>
      <c r="S371" s="37">
        <f t="shared" si="5994"/>
        <v>2006</v>
      </c>
      <c r="T371" s="37">
        <f t="shared" si="5994"/>
        <v>2007</v>
      </c>
      <c r="U371" s="37">
        <f t="shared" si="5994"/>
        <v>2008</v>
      </c>
      <c r="V371" s="37">
        <f t="shared" si="5994"/>
        <v>2009</v>
      </c>
      <c r="W371" s="37">
        <f t="shared" si="5994"/>
        <v>2010</v>
      </c>
      <c r="X371" s="37">
        <f t="shared" si="5994"/>
        <v>2011</v>
      </c>
      <c r="Y371" s="37">
        <f t="shared" si="5994"/>
        <v>2012</v>
      </c>
      <c r="Z371" s="37">
        <f t="shared" si="5994"/>
        <v>2013</v>
      </c>
      <c r="AA371" s="37">
        <f t="shared" si="5994"/>
        <v>2014</v>
      </c>
      <c r="AB371" s="37">
        <f t="shared" si="5994"/>
        <v>2015</v>
      </c>
      <c r="AC371" s="37">
        <f t="shared" si="5994"/>
        <v>2016</v>
      </c>
      <c r="AD371" s="37">
        <f t="shared" si="5994"/>
        <v>2017</v>
      </c>
      <c r="AE371" s="37">
        <f t="shared" si="5994"/>
        <v>2018</v>
      </c>
      <c r="AF371" s="37">
        <f t="shared" si="5994"/>
        <v>2019</v>
      </c>
      <c r="AG371" s="37">
        <f t="shared" ref="AG371:AH371" si="5995">AG334</f>
        <v>2020</v>
      </c>
      <c r="AH371" s="37">
        <f t="shared" si="5995"/>
        <v>2021</v>
      </c>
      <c r="AI371" s="37">
        <f t="shared" ref="AI371:AJ371" si="5996">AI334</f>
        <v>2022</v>
      </c>
      <c r="AJ371" s="37">
        <f t="shared" si="5996"/>
        <v>2023</v>
      </c>
    </row>
    <row r="372" spans="1:36">
      <c r="A372" t="s">
        <v>0</v>
      </c>
      <c r="B372" s="1">
        <v>0</v>
      </c>
      <c r="C372" s="1">
        <v>0</v>
      </c>
      <c r="D372" s="1">
        <v>0</v>
      </c>
      <c r="E372" s="1">
        <v>0</v>
      </c>
      <c r="F372" s="1">
        <v>0</v>
      </c>
      <c r="G372" s="1">
        <v>0</v>
      </c>
      <c r="H372" s="1">
        <v>0</v>
      </c>
      <c r="I372" s="1">
        <v>0</v>
      </c>
      <c r="J372" s="1">
        <v>0</v>
      </c>
      <c r="K372" s="1">
        <v>0</v>
      </c>
      <c r="L372" s="1">
        <v>0</v>
      </c>
      <c r="M372" s="1">
        <v>0</v>
      </c>
      <c r="N372" s="1">
        <v>0</v>
      </c>
      <c r="O372" s="1">
        <v>0</v>
      </c>
      <c r="P372" s="1">
        <v>0</v>
      </c>
      <c r="Q372" s="68">
        <f>'Table 2.1 ForeignOfficial'!E2-'Table 2.1 ForeignOfficial'!E55</f>
        <v>0</v>
      </c>
      <c r="R372" s="68">
        <f>'Table 2.1 ForeignOfficial'!I2-'Table 2.1 ForeignOfficial'!I55</f>
        <v>0</v>
      </c>
      <c r="S372" s="68">
        <f>'Table 2.1 ForeignOfficial'!M2-'Table 2.1 ForeignOfficial'!M55</f>
        <v>0</v>
      </c>
      <c r="T372" s="68">
        <f>'Table 2.1 ForeignOfficial'!Q2-'Table 2.1 ForeignOfficial'!Q55</f>
        <v>0</v>
      </c>
      <c r="U372" s="68">
        <f>'Table 2.1 ForeignOfficial'!U2-'Table 2.1 ForeignOfficial'!U55</f>
        <v>0</v>
      </c>
      <c r="V372" s="68">
        <f>'Table 2.1 ForeignOfficial'!Y2-'Table 2.1 ForeignOfficial'!Y55</f>
        <v>0</v>
      </c>
      <c r="W372" s="68">
        <f>'Table 2.1 ForeignOfficial'!AC2-'Table 2.1 ForeignOfficial'!AC55</f>
        <v>0</v>
      </c>
      <c r="X372" s="68">
        <f>'Table 2.1 ForeignOfficial'!AG2-'Table 2.1 ForeignOfficial'!AG55</f>
        <v>0</v>
      </c>
      <c r="Y372" s="68">
        <f>'Table 2.1 ForeignOfficial'!AK2-'Table 2.1 ForeignOfficial'!AK55</f>
        <v>0</v>
      </c>
      <c r="Z372" s="68">
        <f>'Table 2.1 ForeignOfficial'!AO2-'Table 2.1 ForeignOfficial'!AO55</f>
        <v>0</v>
      </c>
      <c r="AA372" s="68">
        <f>'Table 2.1 ForeignOfficial'!AS2-'Table 2.1 ForeignOfficial'!AS55</f>
        <v>0</v>
      </c>
      <c r="AB372" s="68">
        <f>'Table 2.1 ForeignOfficial'!AW2-'Table 2.1 ForeignOfficial'!AW55</f>
        <v>0</v>
      </c>
      <c r="AC372" s="68">
        <f>'Table 2.1 ForeignOfficial'!BA2-'Table 2.1 ForeignOfficial'!BA55</f>
        <v>0</v>
      </c>
      <c r="AD372" s="68">
        <f>'Table 2.1 ForeignOfficial'!BE2-'Table 2.1 ForeignOfficial'!BE55</f>
        <v>0</v>
      </c>
      <c r="AE372" s="68">
        <f>'Table 2.1 ForeignOfficial'!BI2-'Table 2.1 ForeignOfficial'!BI55</f>
        <v>0</v>
      </c>
      <c r="AF372" s="68">
        <f>'Table 2.1 ForeignOfficial'!BM2-'Table 2.1 ForeignOfficial'!BM55</f>
        <v>0</v>
      </c>
      <c r="AG372" s="68">
        <f>'Table 2.1 ForeignOfficial'!BQ2-'Table 2.1 ForeignOfficial'!BQ55</f>
        <v>0</v>
      </c>
      <c r="AH372" s="68">
        <f>'Table 2.1 ForeignOfficial'!BU2-'Table 2.1 ForeignOfficial'!BU55</f>
        <v>0</v>
      </c>
      <c r="AI372" s="68">
        <f>'Table 2.1 ForeignOfficial'!BY2-'Table 2.1 ForeignOfficial'!BY55</f>
        <v>0</v>
      </c>
      <c r="AJ372" s="68">
        <f>'Table 2.1 ForeignOfficial'!CC2-'Table 2.1 ForeignOfficial'!CC55</f>
        <v>0</v>
      </c>
    </row>
    <row r="373" spans="1:36">
      <c r="A373" t="s">
        <v>1</v>
      </c>
      <c r="B373" s="1">
        <v>0</v>
      </c>
      <c r="C373" s="1">
        <v>0</v>
      </c>
      <c r="D373" s="1">
        <v>0</v>
      </c>
      <c r="E373" s="1">
        <v>0</v>
      </c>
      <c r="F373" s="1">
        <v>0</v>
      </c>
      <c r="G373" s="1">
        <v>0</v>
      </c>
      <c r="H373" s="1">
        <v>0</v>
      </c>
      <c r="I373" s="1">
        <v>0</v>
      </c>
      <c r="J373" s="1">
        <v>0</v>
      </c>
      <c r="K373" s="1">
        <v>0</v>
      </c>
      <c r="L373" s="1">
        <v>0</v>
      </c>
      <c r="M373" s="1">
        <v>0</v>
      </c>
      <c r="N373" s="1">
        <v>0</v>
      </c>
      <c r="O373" s="1">
        <v>0</v>
      </c>
      <c r="P373" s="1">
        <v>0</v>
      </c>
      <c r="Q373" s="68">
        <f>'Table 2.1 ForeignOfficial'!E3-'Table 2.1 ForeignOfficial'!E56</f>
        <v>0</v>
      </c>
      <c r="R373" s="68">
        <f>'Table 2.1 ForeignOfficial'!I3-'Table 2.1 ForeignOfficial'!I56</f>
        <v>0</v>
      </c>
      <c r="S373" s="68">
        <f>'Table 2.1 ForeignOfficial'!M3-'Table 2.1 ForeignOfficial'!M56</f>
        <v>0</v>
      </c>
      <c r="T373" s="68">
        <f>'Table 2.1 ForeignOfficial'!Q3-'Table 2.1 ForeignOfficial'!Q56</f>
        <v>0</v>
      </c>
      <c r="U373" s="68">
        <f>'Table 2.1 ForeignOfficial'!U3-'Table 2.1 ForeignOfficial'!U56</f>
        <v>0</v>
      </c>
      <c r="V373" s="68">
        <f>'Table 2.1 ForeignOfficial'!Y3-'Table 2.1 ForeignOfficial'!Y56</f>
        <v>0</v>
      </c>
      <c r="W373" s="68">
        <f>'Table 2.1 ForeignOfficial'!AC3-'Table 2.1 ForeignOfficial'!AC56</f>
        <v>0</v>
      </c>
      <c r="X373" s="68">
        <f>'Table 2.1 ForeignOfficial'!AG3-'Table 2.1 ForeignOfficial'!AG56</f>
        <v>0</v>
      </c>
      <c r="Y373" s="68">
        <f>'Table 2.1 ForeignOfficial'!AK3-'Table 2.1 ForeignOfficial'!AK56</f>
        <v>0</v>
      </c>
      <c r="Z373" s="68">
        <f>'Table 2.1 ForeignOfficial'!AO3-'Table 2.1 ForeignOfficial'!AO56</f>
        <v>0</v>
      </c>
      <c r="AA373" s="68">
        <f>'Table 2.1 ForeignOfficial'!AS3-'Table 2.1 ForeignOfficial'!AS56</f>
        <v>0</v>
      </c>
      <c r="AB373" s="68">
        <f>'Table 2.1 ForeignOfficial'!AW3-'Table 2.1 ForeignOfficial'!AW56</f>
        <v>0</v>
      </c>
      <c r="AC373" s="68">
        <f>'Table 2.1 ForeignOfficial'!BA3-'Table 2.1 ForeignOfficial'!BA56</f>
        <v>0</v>
      </c>
      <c r="AD373" s="68">
        <f>'Table 2.1 ForeignOfficial'!BE3-'Table 2.1 ForeignOfficial'!BE56</f>
        <v>0</v>
      </c>
      <c r="AE373" s="68">
        <f>'Table 2.1 ForeignOfficial'!BI3-'Table 2.1 ForeignOfficial'!BI56</f>
        <v>0</v>
      </c>
      <c r="AF373" s="68">
        <f>'Table 2.1 ForeignOfficial'!BM3-'Table 2.1 ForeignOfficial'!BM56</f>
        <v>0</v>
      </c>
      <c r="AG373" s="68">
        <f>'Table 2.1 ForeignOfficial'!BQ3-'Table 2.1 ForeignOfficial'!BQ56</f>
        <v>0</v>
      </c>
      <c r="AH373" s="68">
        <f>'Table 2.1 ForeignOfficial'!BU3-'Table 2.1 ForeignOfficial'!BU56</f>
        <v>0</v>
      </c>
      <c r="AI373" s="68">
        <f>'Table 2.1 ForeignOfficial'!BY3-'Table 2.1 ForeignOfficial'!BY56</f>
        <v>0</v>
      </c>
      <c r="AJ373" s="68">
        <f>'Table 2.1 ForeignOfficial'!CC3-'Table 2.1 ForeignOfficial'!CC56</f>
        <v>0</v>
      </c>
    </row>
    <row r="374" spans="1:36">
      <c r="A374" t="s">
        <v>2</v>
      </c>
      <c r="B374" s="1">
        <v>0</v>
      </c>
      <c r="C374" s="1">
        <v>0</v>
      </c>
      <c r="D374" s="1">
        <v>0</v>
      </c>
      <c r="E374" s="1">
        <v>0</v>
      </c>
      <c r="F374" s="1">
        <v>0</v>
      </c>
      <c r="G374" s="1">
        <v>0</v>
      </c>
      <c r="H374" s="1">
        <v>0</v>
      </c>
      <c r="I374" s="1">
        <v>0</v>
      </c>
      <c r="J374" s="1">
        <v>0</v>
      </c>
      <c r="K374" s="1">
        <v>0</v>
      </c>
      <c r="L374" s="1">
        <v>0</v>
      </c>
      <c r="M374" s="1">
        <v>0</v>
      </c>
      <c r="N374" s="1">
        <v>0</v>
      </c>
      <c r="O374" s="1">
        <v>0</v>
      </c>
      <c r="P374" s="1">
        <v>0</v>
      </c>
      <c r="Q374" s="68">
        <f>'Table 2.1 ForeignOfficial'!E4-'Table 2.1 ForeignOfficial'!E57</f>
        <v>0</v>
      </c>
      <c r="R374" s="68">
        <f>'Table 2.1 ForeignOfficial'!I4-'Table 2.1 ForeignOfficial'!I57</f>
        <v>0</v>
      </c>
      <c r="S374" s="68">
        <f>'Table 2.1 ForeignOfficial'!M4-'Table 2.1 ForeignOfficial'!M57</f>
        <v>0</v>
      </c>
      <c r="T374" s="68">
        <f>'Table 2.1 ForeignOfficial'!Q4-'Table 2.1 ForeignOfficial'!Q57</f>
        <v>0</v>
      </c>
      <c r="U374" s="68">
        <f>'Table 2.1 ForeignOfficial'!U4-'Table 2.1 ForeignOfficial'!U57</f>
        <v>0</v>
      </c>
      <c r="V374" s="68">
        <f>'Table 2.1 ForeignOfficial'!Y4-'Table 2.1 ForeignOfficial'!Y57</f>
        <v>0</v>
      </c>
      <c r="W374" s="68">
        <f>'Table 2.1 ForeignOfficial'!AC4-'Table 2.1 ForeignOfficial'!AC57</f>
        <v>0</v>
      </c>
      <c r="X374" s="68">
        <f>'Table 2.1 ForeignOfficial'!AG4-'Table 2.1 ForeignOfficial'!AG57</f>
        <v>0</v>
      </c>
      <c r="Y374" s="68">
        <f>'Table 2.1 ForeignOfficial'!AK4-'Table 2.1 ForeignOfficial'!AK57</f>
        <v>0</v>
      </c>
      <c r="Z374" s="68">
        <f>'Table 2.1 ForeignOfficial'!AO4-'Table 2.1 ForeignOfficial'!AO57</f>
        <v>0</v>
      </c>
      <c r="AA374" s="68">
        <f>'Table 2.1 ForeignOfficial'!AS4-'Table 2.1 ForeignOfficial'!AS57</f>
        <v>0</v>
      </c>
      <c r="AB374" s="68">
        <f>'Table 2.1 ForeignOfficial'!AW4-'Table 2.1 ForeignOfficial'!AW57</f>
        <v>0</v>
      </c>
      <c r="AC374" s="68">
        <f>'Table 2.1 ForeignOfficial'!BA4-'Table 2.1 ForeignOfficial'!BA57</f>
        <v>0</v>
      </c>
      <c r="AD374" s="68">
        <f>'Table 2.1 ForeignOfficial'!BE4-'Table 2.1 ForeignOfficial'!BE57</f>
        <v>0</v>
      </c>
      <c r="AE374" s="68">
        <f>'Table 2.1 ForeignOfficial'!BI4-'Table 2.1 ForeignOfficial'!BI57</f>
        <v>0</v>
      </c>
      <c r="AF374" s="68">
        <f>'Table 2.1 ForeignOfficial'!BM4-'Table 2.1 ForeignOfficial'!BM57</f>
        <v>0</v>
      </c>
      <c r="AG374" s="68">
        <f>'Table 2.1 ForeignOfficial'!BQ4-'Table 2.1 ForeignOfficial'!BQ57</f>
        <v>0</v>
      </c>
      <c r="AH374" s="68">
        <f>'Table 2.1 ForeignOfficial'!BU4-'Table 2.1 ForeignOfficial'!BU57</f>
        <v>0</v>
      </c>
      <c r="AI374" s="68">
        <f>'Table 2.1 ForeignOfficial'!BY4-'Table 2.1 ForeignOfficial'!BY57</f>
        <v>0</v>
      </c>
      <c r="AJ374" s="68">
        <f>'Table 2.1 ForeignOfficial'!CC4-'Table 2.1 ForeignOfficial'!CC57</f>
        <v>0</v>
      </c>
    </row>
    <row r="375" spans="1:36">
      <c r="A375" t="s">
        <v>3</v>
      </c>
      <c r="B375" s="1">
        <v>0</v>
      </c>
      <c r="C375" s="1">
        <v>0</v>
      </c>
      <c r="D375" s="1">
        <v>0</v>
      </c>
      <c r="E375" s="1">
        <v>0</v>
      </c>
      <c r="F375" s="1">
        <v>0</v>
      </c>
      <c r="G375" s="1">
        <v>0</v>
      </c>
      <c r="H375" s="1">
        <v>0</v>
      </c>
      <c r="I375" s="1">
        <v>0</v>
      </c>
      <c r="J375" s="1">
        <v>0</v>
      </c>
      <c r="K375" s="1">
        <v>0</v>
      </c>
      <c r="L375" s="1">
        <v>0</v>
      </c>
      <c r="M375" s="1">
        <v>0</v>
      </c>
      <c r="N375" s="1">
        <v>0</v>
      </c>
      <c r="O375" s="1">
        <v>0</v>
      </c>
      <c r="P375" s="1">
        <v>0</v>
      </c>
      <c r="Q375" s="68">
        <f>'Table 2.1 ForeignOfficial'!E5-'Table 2.1 ForeignOfficial'!E58</f>
        <v>0</v>
      </c>
      <c r="R375" s="68">
        <f>'Table 2.1 ForeignOfficial'!I5-'Table 2.1 ForeignOfficial'!I58</f>
        <v>0</v>
      </c>
      <c r="S375" s="68">
        <f>'Table 2.1 ForeignOfficial'!M5-'Table 2.1 ForeignOfficial'!M58</f>
        <v>0</v>
      </c>
      <c r="T375" s="68">
        <f>'Table 2.1 ForeignOfficial'!Q5-'Table 2.1 ForeignOfficial'!Q58</f>
        <v>0</v>
      </c>
      <c r="U375" s="68">
        <f>'Table 2.1 ForeignOfficial'!U5-'Table 2.1 ForeignOfficial'!U58</f>
        <v>0</v>
      </c>
      <c r="V375" s="68">
        <f>'Table 2.1 ForeignOfficial'!Y5-'Table 2.1 ForeignOfficial'!Y58</f>
        <v>0</v>
      </c>
      <c r="W375" s="68">
        <f>'Table 2.1 ForeignOfficial'!AC5-'Table 2.1 ForeignOfficial'!AC58</f>
        <v>0</v>
      </c>
      <c r="X375" s="68">
        <f>'Table 2.1 ForeignOfficial'!AG5-'Table 2.1 ForeignOfficial'!AG58</f>
        <v>0</v>
      </c>
      <c r="Y375" s="68">
        <f>'Table 2.1 ForeignOfficial'!AK5-'Table 2.1 ForeignOfficial'!AK58</f>
        <v>0</v>
      </c>
      <c r="Z375" s="68">
        <f>'Table 2.1 ForeignOfficial'!AO5-'Table 2.1 ForeignOfficial'!AO58</f>
        <v>0</v>
      </c>
      <c r="AA375" s="68">
        <f>'Table 2.1 ForeignOfficial'!AS5-'Table 2.1 ForeignOfficial'!AS58</f>
        <v>0</v>
      </c>
      <c r="AB375" s="68">
        <f>'Table 2.1 ForeignOfficial'!AW5-'Table 2.1 ForeignOfficial'!AW58</f>
        <v>0</v>
      </c>
      <c r="AC375" s="68">
        <f>'Table 2.1 ForeignOfficial'!BA5-'Table 2.1 ForeignOfficial'!BA58</f>
        <v>0</v>
      </c>
      <c r="AD375" s="68">
        <f>'Table 2.1 ForeignOfficial'!BE5-'Table 2.1 ForeignOfficial'!BE58</f>
        <v>0</v>
      </c>
      <c r="AE375" s="68">
        <f>'Table 2.1 ForeignOfficial'!BI5-'Table 2.1 ForeignOfficial'!BI58</f>
        <v>0</v>
      </c>
      <c r="AF375" s="68">
        <f>'Table 2.1 ForeignOfficial'!BM5-'Table 2.1 ForeignOfficial'!BM58</f>
        <v>0</v>
      </c>
      <c r="AG375" s="68">
        <f>'Table 2.1 ForeignOfficial'!BQ5-'Table 2.1 ForeignOfficial'!BQ58</f>
        <v>0</v>
      </c>
      <c r="AH375" s="68">
        <f>'Table 2.1 ForeignOfficial'!BU5-'Table 2.1 ForeignOfficial'!BU58</f>
        <v>0</v>
      </c>
      <c r="AI375" s="68">
        <f>'Table 2.1 ForeignOfficial'!BY5-'Table 2.1 ForeignOfficial'!BY58</f>
        <v>0</v>
      </c>
      <c r="AJ375" s="68">
        <f>'Table 2.1 ForeignOfficial'!CC5-'Table 2.1 ForeignOfficial'!CC58</f>
        <v>0</v>
      </c>
    </row>
    <row r="376" spans="1:36">
      <c r="A376" t="s">
        <v>4</v>
      </c>
      <c r="B376" s="1" t="s">
        <v>212</v>
      </c>
      <c r="C376" s="1" t="s">
        <v>212</v>
      </c>
      <c r="D376" s="1" t="s">
        <v>212</v>
      </c>
      <c r="E376" s="1" t="s">
        <v>212</v>
      </c>
      <c r="F376" s="1">
        <v>0</v>
      </c>
      <c r="G376" s="1">
        <v>0</v>
      </c>
      <c r="H376" s="1">
        <v>0</v>
      </c>
      <c r="I376" s="1">
        <v>0</v>
      </c>
      <c r="J376" s="1">
        <v>0</v>
      </c>
      <c r="K376" s="1">
        <v>0</v>
      </c>
      <c r="L376" s="1">
        <v>0</v>
      </c>
      <c r="M376" s="1">
        <v>0</v>
      </c>
      <c r="N376" s="1">
        <v>0.1</v>
      </c>
      <c r="O376" s="1">
        <v>2.5</v>
      </c>
      <c r="P376" s="1">
        <v>11.7</v>
      </c>
      <c r="Q376" s="68">
        <f>'Table 2.1 ForeignOfficial'!E6-'Table 2.1 ForeignOfficial'!E59</f>
        <v>20.7</v>
      </c>
      <c r="R376" s="68">
        <f>'Table 2.1 ForeignOfficial'!I6-'Table 2.1 ForeignOfficial'!I59</f>
        <v>29.7</v>
      </c>
      <c r="S376" s="68">
        <f>'Table 2.1 ForeignOfficial'!M6-'Table 2.1 ForeignOfficial'!M59</f>
        <v>36.700000000000003</v>
      </c>
      <c r="T376" s="68">
        <f>'Table 2.1 ForeignOfficial'!Q6-'Table 2.1 ForeignOfficial'!Q59</f>
        <v>38.700000000000003</v>
      </c>
      <c r="U376" s="68">
        <f>'Table 2.1 ForeignOfficial'!U6-'Table 2.1 ForeignOfficial'!U59</f>
        <v>46.8</v>
      </c>
      <c r="V376" s="68">
        <f>'Table 2.1 ForeignOfficial'!Y6-'Table 2.1 ForeignOfficial'!Y59</f>
        <v>57.9</v>
      </c>
      <c r="W376" s="68">
        <f>'Table 2.1 ForeignOfficial'!AC6-'Table 2.1 ForeignOfficial'!AC59</f>
        <v>67.2</v>
      </c>
      <c r="X376" s="68">
        <f>'Table 2.1 ForeignOfficial'!AG6-'Table 2.1 ForeignOfficial'!AG59</f>
        <v>71.3</v>
      </c>
      <c r="Y376" s="68">
        <f>'Table 2.1 ForeignOfficial'!AK6-'Table 2.1 ForeignOfficial'!AK59</f>
        <v>70</v>
      </c>
      <c r="Z376" s="68">
        <f>'Table 2.1 ForeignOfficial'!AO6-'Table 2.1 ForeignOfficial'!AO59</f>
        <v>71.5</v>
      </c>
      <c r="AA376" s="68">
        <f>'Table 2.1 ForeignOfficial'!AS6-'Table 2.1 ForeignOfficial'!AS59</f>
        <v>60.400000000000006</v>
      </c>
      <c r="AB376" s="68">
        <f>'Table 2.1 ForeignOfficial'!AW6-'Table 2.1 ForeignOfficial'!AW59</f>
        <v>58.000000000000014</v>
      </c>
      <c r="AC376" s="68">
        <f>'Table 2.1 ForeignOfficial'!BA6-'Table 2.1 ForeignOfficial'!BA59</f>
        <v>56.3</v>
      </c>
      <c r="AD376" s="68">
        <f>'Table 2.1 ForeignOfficial'!BE6-'Table 2.1 ForeignOfficial'!BE59</f>
        <v>51.2</v>
      </c>
      <c r="AE376" s="68">
        <f>'Table 2.1 ForeignOfficial'!BI6-'Table 2.1 ForeignOfficial'!BI59</f>
        <v>43.2</v>
      </c>
      <c r="AF376" s="68">
        <f>'Table 2.1 ForeignOfficial'!BM6-'Table 2.1 ForeignOfficial'!BM59</f>
        <v>38.5</v>
      </c>
      <c r="AG376" s="68">
        <f>'Table 2.1 ForeignOfficial'!BQ6-'Table 2.1 ForeignOfficial'!BQ59</f>
        <v>38</v>
      </c>
      <c r="AH376" s="68">
        <f>'Table 2.1 ForeignOfficial'!BU6-'Table 2.1 ForeignOfficial'!BU59</f>
        <v>83.699999999999989</v>
      </c>
      <c r="AI376" s="68">
        <f>'Table 2.1 ForeignOfficial'!BY6-'Table 2.1 ForeignOfficial'!BY59</f>
        <v>137.80000000000001</v>
      </c>
      <c r="AJ376" s="68">
        <f>'Table 2.1 ForeignOfficial'!CC6-'Table 2.1 ForeignOfficial'!CC59</f>
        <v>147.4</v>
      </c>
    </row>
    <row r="377" spans="1:36">
      <c r="A377" t="s">
        <v>5</v>
      </c>
      <c r="B377" s="1" t="s">
        <v>212</v>
      </c>
      <c r="C377" s="1" t="s">
        <v>212</v>
      </c>
      <c r="D377" s="1" t="s">
        <v>212</v>
      </c>
      <c r="E377" s="1" t="s">
        <v>212</v>
      </c>
      <c r="F377" s="1" t="s">
        <v>212</v>
      </c>
      <c r="G377" s="1" t="s">
        <v>212</v>
      </c>
      <c r="H377" s="1" t="s">
        <v>212</v>
      </c>
      <c r="I377" s="1" t="s">
        <v>212</v>
      </c>
      <c r="J377" s="1" t="s">
        <v>212</v>
      </c>
      <c r="K377" s="1" t="s">
        <v>212</v>
      </c>
      <c r="L377" s="1" t="s">
        <v>212</v>
      </c>
      <c r="M377" s="1" t="s">
        <v>212</v>
      </c>
      <c r="N377" s="1">
        <v>0</v>
      </c>
      <c r="O377" s="1">
        <v>0</v>
      </c>
      <c r="P377" s="1">
        <v>0</v>
      </c>
      <c r="Q377" s="68">
        <f>'Table 2.1 ForeignOfficial'!E7-'Table 2.1 ForeignOfficial'!E60</f>
        <v>0</v>
      </c>
      <c r="R377" s="68">
        <f>'Table 2.1 ForeignOfficial'!I7-'Table 2.1 ForeignOfficial'!I60</f>
        <v>0</v>
      </c>
      <c r="S377" s="68">
        <f>'Table 2.1 ForeignOfficial'!M7-'Table 2.1 ForeignOfficial'!M60</f>
        <v>0</v>
      </c>
      <c r="T377" s="68">
        <f>'Table 2.1 ForeignOfficial'!Q7-'Table 2.1 ForeignOfficial'!Q60</f>
        <v>0</v>
      </c>
      <c r="U377" s="68">
        <f>'Table 2.1 ForeignOfficial'!U7-'Table 2.1 ForeignOfficial'!U60</f>
        <v>0</v>
      </c>
      <c r="V377" s="68">
        <f>'Table 2.1 ForeignOfficial'!Y7-'Table 2.1 ForeignOfficial'!Y60</f>
        <v>0</v>
      </c>
      <c r="W377" s="68">
        <f>'Table 2.1 ForeignOfficial'!AC7-'Table 2.1 ForeignOfficial'!AC60</f>
        <v>0</v>
      </c>
      <c r="X377" s="68">
        <f>'Table 2.1 ForeignOfficial'!AG7-'Table 2.1 ForeignOfficial'!AG60</f>
        <v>0</v>
      </c>
      <c r="Y377" s="68">
        <f>'Table 2.1 ForeignOfficial'!AK7-'Table 2.1 ForeignOfficial'!AK60</f>
        <v>0</v>
      </c>
      <c r="Z377" s="68">
        <f>'Table 2.1 ForeignOfficial'!AO7-'Table 2.1 ForeignOfficial'!AO60</f>
        <v>0</v>
      </c>
      <c r="AA377" s="68">
        <f>'Table 2.1 ForeignOfficial'!AS7-'Table 2.1 ForeignOfficial'!AS60</f>
        <v>0</v>
      </c>
      <c r="AB377" s="68">
        <f>'Table 2.1 ForeignOfficial'!AW7-'Table 2.1 ForeignOfficial'!AW60</f>
        <v>0</v>
      </c>
      <c r="AC377" s="68">
        <f>'Table 2.1 ForeignOfficial'!BA7-'Table 2.1 ForeignOfficial'!BA60</f>
        <v>0</v>
      </c>
      <c r="AD377" s="68">
        <f>'Table 2.1 ForeignOfficial'!BE7-'Table 2.1 ForeignOfficial'!BE60</f>
        <v>0</v>
      </c>
      <c r="AE377" s="68">
        <f>'Table 2.1 ForeignOfficial'!BI7-'Table 2.1 ForeignOfficial'!BI60</f>
        <v>0</v>
      </c>
      <c r="AF377" s="68">
        <f>'Table 2.1 ForeignOfficial'!BM7-'Table 2.1 ForeignOfficial'!BM60</f>
        <v>0</v>
      </c>
      <c r="AG377" s="68">
        <f>'Table 2.1 ForeignOfficial'!BQ7-'Table 2.1 ForeignOfficial'!BQ60</f>
        <v>0</v>
      </c>
      <c r="AH377" s="68">
        <f>'Table 2.1 ForeignOfficial'!BU7-'Table 2.1 ForeignOfficial'!BU60</f>
        <v>0</v>
      </c>
      <c r="AI377" s="68">
        <f>'Table 2.1 ForeignOfficial'!BY7-'Table 2.1 ForeignOfficial'!BY60</f>
        <v>0</v>
      </c>
      <c r="AJ377" s="68">
        <f>'Table 2.1 ForeignOfficial'!CC7-'Table 2.1 ForeignOfficial'!CC60</f>
        <v>0</v>
      </c>
    </row>
    <row r="378" spans="1:36">
      <c r="A378" t="s">
        <v>6</v>
      </c>
      <c r="B378" s="1">
        <v>0</v>
      </c>
      <c r="C378" s="1">
        <v>0</v>
      </c>
      <c r="D378" s="1">
        <v>0</v>
      </c>
      <c r="E378" s="1">
        <v>0</v>
      </c>
      <c r="F378" s="1">
        <v>0</v>
      </c>
      <c r="G378" s="1">
        <v>0</v>
      </c>
      <c r="H378" s="1">
        <v>0</v>
      </c>
      <c r="I378" s="1">
        <v>0</v>
      </c>
      <c r="J378" s="1">
        <v>0</v>
      </c>
      <c r="K378" s="1">
        <v>0</v>
      </c>
      <c r="L378" s="1">
        <v>0</v>
      </c>
      <c r="M378" s="1">
        <v>0</v>
      </c>
      <c r="N378" s="1">
        <v>0</v>
      </c>
      <c r="O378" s="1">
        <v>0</v>
      </c>
      <c r="P378" s="1">
        <v>0</v>
      </c>
      <c r="Q378" s="68">
        <f>'Table 2.1 ForeignOfficial'!E8-'Table 2.1 ForeignOfficial'!E61</f>
        <v>0</v>
      </c>
      <c r="R378" s="68">
        <f>'Table 2.1 ForeignOfficial'!I8-'Table 2.1 ForeignOfficial'!I61</f>
        <v>0</v>
      </c>
      <c r="S378" s="68">
        <f>'Table 2.1 ForeignOfficial'!M8-'Table 2.1 ForeignOfficial'!M61</f>
        <v>0</v>
      </c>
      <c r="T378" s="68">
        <f>'Table 2.1 ForeignOfficial'!Q8-'Table 2.1 ForeignOfficial'!Q61</f>
        <v>0</v>
      </c>
      <c r="U378" s="68">
        <f>'Table 2.1 ForeignOfficial'!U8-'Table 2.1 ForeignOfficial'!U61</f>
        <v>0</v>
      </c>
      <c r="V378" s="68">
        <f>'Table 2.1 ForeignOfficial'!Y8-'Table 2.1 ForeignOfficial'!Y61</f>
        <v>0</v>
      </c>
      <c r="W378" s="68">
        <f>'Table 2.1 ForeignOfficial'!AC8-'Table 2.1 ForeignOfficial'!AC61</f>
        <v>0</v>
      </c>
      <c r="X378" s="68">
        <f>'Table 2.1 ForeignOfficial'!AG8-'Table 2.1 ForeignOfficial'!AG61</f>
        <v>0</v>
      </c>
      <c r="Y378" s="68">
        <f>'Table 2.1 ForeignOfficial'!AK8-'Table 2.1 ForeignOfficial'!AK61</f>
        <v>0</v>
      </c>
      <c r="Z378" s="68">
        <f>'Table 2.1 ForeignOfficial'!AO8-'Table 2.1 ForeignOfficial'!AO61</f>
        <v>0</v>
      </c>
      <c r="AA378" s="68">
        <f>'Table 2.1 ForeignOfficial'!AS8-'Table 2.1 ForeignOfficial'!AS61</f>
        <v>0</v>
      </c>
      <c r="AB378" s="68">
        <f>'Table 2.1 ForeignOfficial'!AW8-'Table 2.1 ForeignOfficial'!AW61</f>
        <v>0</v>
      </c>
      <c r="AC378" s="68">
        <f>'Table 2.1 ForeignOfficial'!BA8-'Table 2.1 ForeignOfficial'!BA61</f>
        <v>0</v>
      </c>
      <c r="AD378" s="68">
        <f>'Table 2.1 ForeignOfficial'!BE8-'Table 2.1 ForeignOfficial'!BE61</f>
        <v>0</v>
      </c>
      <c r="AE378" s="68">
        <f>'Table 2.1 ForeignOfficial'!BI8-'Table 2.1 ForeignOfficial'!BI61</f>
        <v>0</v>
      </c>
      <c r="AF378" s="68">
        <f>'Table 2.1 ForeignOfficial'!BM8-'Table 2.1 ForeignOfficial'!BM61</f>
        <v>0</v>
      </c>
      <c r="AG378" s="68">
        <f>'Table 2.1 ForeignOfficial'!BQ8-'Table 2.1 ForeignOfficial'!BQ61</f>
        <v>0</v>
      </c>
      <c r="AH378" s="68">
        <f>'Table 2.1 ForeignOfficial'!BU8-'Table 2.1 ForeignOfficial'!BU61</f>
        <v>0</v>
      </c>
      <c r="AI378" s="68">
        <f>'Table 2.1 ForeignOfficial'!BY8-'Table 2.1 ForeignOfficial'!BY61</f>
        <v>0</v>
      </c>
      <c r="AJ378" s="68">
        <f>'Table 2.1 ForeignOfficial'!CC8-'Table 2.1 ForeignOfficial'!CC61</f>
        <v>0</v>
      </c>
    </row>
    <row r="379" spans="1:36">
      <c r="A379" t="s">
        <v>7</v>
      </c>
      <c r="B379" s="1">
        <v>0</v>
      </c>
      <c r="C379" s="1">
        <v>0</v>
      </c>
      <c r="D379" s="1">
        <v>0</v>
      </c>
      <c r="E379" s="1">
        <v>0</v>
      </c>
      <c r="F379" s="1">
        <v>0</v>
      </c>
      <c r="G379" s="1">
        <v>0</v>
      </c>
      <c r="H379" s="1">
        <v>0</v>
      </c>
      <c r="I379" s="1">
        <v>0</v>
      </c>
      <c r="J379" s="1">
        <v>0</v>
      </c>
      <c r="K379" s="1">
        <v>0</v>
      </c>
      <c r="L379" s="1">
        <v>0</v>
      </c>
      <c r="M379" s="1">
        <v>0</v>
      </c>
      <c r="N379" s="1">
        <v>0</v>
      </c>
      <c r="O379" s="1">
        <v>0</v>
      </c>
      <c r="P379" s="1">
        <v>0</v>
      </c>
      <c r="Q379" s="68">
        <f>'Table 2.1 ForeignOfficial'!E9-'Table 2.1 ForeignOfficial'!E62</f>
        <v>0</v>
      </c>
      <c r="R379" s="68">
        <f>'Table 2.1 ForeignOfficial'!I9-'Table 2.1 ForeignOfficial'!I62</f>
        <v>0</v>
      </c>
      <c r="S379" s="68">
        <f>'Table 2.1 ForeignOfficial'!M9-'Table 2.1 ForeignOfficial'!M62</f>
        <v>0</v>
      </c>
      <c r="T379" s="68">
        <f>'Table 2.1 ForeignOfficial'!Q9-'Table 2.1 ForeignOfficial'!Q62</f>
        <v>0</v>
      </c>
      <c r="U379" s="68">
        <f>'Table 2.1 ForeignOfficial'!U9-'Table 2.1 ForeignOfficial'!U62</f>
        <v>0</v>
      </c>
      <c r="V379" s="68">
        <f>'Table 2.1 ForeignOfficial'!Y9-'Table 2.1 ForeignOfficial'!Y62</f>
        <v>0</v>
      </c>
      <c r="W379" s="68">
        <f>'Table 2.1 ForeignOfficial'!AC9-'Table 2.1 ForeignOfficial'!AC62</f>
        <v>0</v>
      </c>
      <c r="X379" s="68">
        <f>'Table 2.1 ForeignOfficial'!AG9-'Table 2.1 ForeignOfficial'!AG62</f>
        <v>0</v>
      </c>
      <c r="Y379" s="68">
        <f>'Table 2.1 ForeignOfficial'!AK9-'Table 2.1 ForeignOfficial'!AK62</f>
        <v>0</v>
      </c>
      <c r="Z379" s="68">
        <f>'Table 2.1 ForeignOfficial'!AO9-'Table 2.1 ForeignOfficial'!AO62</f>
        <v>0</v>
      </c>
      <c r="AA379" s="68">
        <f>'Table 2.1 ForeignOfficial'!AS9-'Table 2.1 ForeignOfficial'!AS62</f>
        <v>0</v>
      </c>
      <c r="AB379" s="68">
        <f>'Table 2.1 ForeignOfficial'!AW9-'Table 2.1 ForeignOfficial'!AW62</f>
        <v>0</v>
      </c>
      <c r="AC379" s="68">
        <f>'Table 2.1 ForeignOfficial'!BA9-'Table 2.1 ForeignOfficial'!BA62</f>
        <v>0</v>
      </c>
      <c r="AD379" s="68">
        <f>'Table 2.1 ForeignOfficial'!BE9-'Table 2.1 ForeignOfficial'!BE62</f>
        <v>0</v>
      </c>
      <c r="AE379" s="68">
        <f>'Table 2.1 ForeignOfficial'!BI9-'Table 2.1 ForeignOfficial'!BI62</f>
        <v>0</v>
      </c>
      <c r="AF379" s="68">
        <f>'Table 2.1 ForeignOfficial'!BM9-'Table 2.1 ForeignOfficial'!BM62</f>
        <v>0</v>
      </c>
      <c r="AG379" s="68">
        <f>'Table 2.1 ForeignOfficial'!BQ9-'Table 2.1 ForeignOfficial'!BQ62</f>
        <v>0</v>
      </c>
      <c r="AH379" s="68">
        <f>'Table 2.1 ForeignOfficial'!BU9-'Table 2.1 ForeignOfficial'!BU62</f>
        <v>0</v>
      </c>
      <c r="AI379" s="68">
        <f>'Table 2.1 ForeignOfficial'!BY9-'Table 2.1 ForeignOfficial'!BY62</f>
        <v>0</v>
      </c>
      <c r="AJ379" s="68">
        <f>'Table 2.1 ForeignOfficial'!CC9-'Table 2.1 ForeignOfficial'!CC62</f>
        <v>0</v>
      </c>
    </row>
    <row r="380" spans="1:36">
      <c r="A380" t="s">
        <v>8</v>
      </c>
      <c r="B380" s="1">
        <v>0</v>
      </c>
      <c r="C380" s="1">
        <v>0</v>
      </c>
      <c r="D380" s="1">
        <v>0</v>
      </c>
      <c r="E380" s="1">
        <v>0</v>
      </c>
      <c r="F380" s="1">
        <v>0</v>
      </c>
      <c r="G380" s="1">
        <v>0</v>
      </c>
      <c r="H380" s="1">
        <v>0</v>
      </c>
      <c r="I380" s="1">
        <v>0</v>
      </c>
      <c r="J380" s="1">
        <v>0</v>
      </c>
      <c r="K380" s="1">
        <v>0</v>
      </c>
      <c r="L380" s="1">
        <v>0</v>
      </c>
      <c r="M380" s="1">
        <v>0</v>
      </c>
      <c r="N380" s="1">
        <v>0</v>
      </c>
      <c r="O380" s="1">
        <v>0</v>
      </c>
      <c r="P380" s="1">
        <v>0</v>
      </c>
      <c r="Q380" s="68">
        <f>'Table 2.1 ForeignOfficial'!E10-'Table 2.1 ForeignOfficial'!E63</f>
        <v>0</v>
      </c>
      <c r="R380" s="68">
        <f>'Table 2.1 ForeignOfficial'!I10-'Table 2.1 ForeignOfficial'!I63</f>
        <v>0</v>
      </c>
      <c r="S380" s="68">
        <f>'Table 2.1 ForeignOfficial'!M10-'Table 2.1 ForeignOfficial'!M63</f>
        <v>0</v>
      </c>
      <c r="T380" s="68">
        <f>'Table 2.1 ForeignOfficial'!Q10-'Table 2.1 ForeignOfficial'!Q63</f>
        <v>0</v>
      </c>
      <c r="U380" s="68">
        <f>'Table 2.1 ForeignOfficial'!U10-'Table 2.1 ForeignOfficial'!U63</f>
        <v>0</v>
      </c>
      <c r="V380" s="68">
        <f>'Table 2.1 ForeignOfficial'!Y10-'Table 2.1 ForeignOfficial'!Y63</f>
        <v>0</v>
      </c>
      <c r="W380" s="68">
        <f>'Table 2.1 ForeignOfficial'!AC10-'Table 2.1 ForeignOfficial'!AC63</f>
        <v>0</v>
      </c>
      <c r="X380" s="68">
        <f>'Table 2.1 ForeignOfficial'!AG10-'Table 2.1 ForeignOfficial'!AG63</f>
        <v>0</v>
      </c>
      <c r="Y380" s="68">
        <f>'Table 2.1 ForeignOfficial'!AK10-'Table 2.1 ForeignOfficial'!AK63</f>
        <v>0</v>
      </c>
      <c r="Z380" s="68">
        <f>'Table 2.1 ForeignOfficial'!AO10-'Table 2.1 ForeignOfficial'!AO63</f>
        <v>0</v>
      </c>
      <c r="AA380" s="68">
        <f>'Table 2.1 ForeignOfficial'!AS10-'Table 2.1 ForeignOfficial'!AS63</f>
        <v>0</v>
      </c>
      <c r="AB380" s="68">
        <f>'Table 2.1 ForeignOfficial'!AW10-'Table 2.1 ForeignOfficial'!AW63</f>
        <v>0</v>
      </c>
      <c r="AC380" s="68">
        <f>'Table 2.1 ForeignOfficial'!BA10-'Table 2.1 ForeignOfficial'!BA63</f>
        <v>0</v>
      </c>
      <c r="AD380" s="68">
        <f>'Table 2.1 ForeignOfficial'!BE10-'Table 2.1 ForeignOfficial'!BE63</f>
        <v>0</v>
      </c>
      <c r="AE380" s="68">
        <f>'Table 2.1 ForeignOfficial'!BI10-'Table 2.1 ForeignOfficial'!BI63</f>
        <v>0</v>
      </c>
      <c r="AF380" s="68">
        <f>'Table 2.1 ForeignOfficial'!BM10-'Table 2.1 ForeignOfficial'!BM63</f>
        <v>0</v>
      </c>
      <c r="AG380" s="68">
        <f>'Table 2.1 ForeignOfficial'!BQ10-'Table 2.1 ForeignOfficial'!BQ63</f>
        <v>0</v>
      </c>
      <c r="AH380" s="68">
        <f>'Table 2.1 ForeignOfficial'!BU10-'Table 2.1 ForeignOfficial'!BU63</f>
        <v>0</v>
      </c>
      <c r="AI380" s="68">
        <f>'Table 2.1 ForeignOfficial'!BY10-'Table 2.1 ForeignOfficial'!BY63</f>
        <v>0</v>
      </c>
      <c r="AJ380" s="68">
        <f>'Table 2.1 ForeignOfficial'!CC10-'Table 2.1 ForeignOfficial'!CC63</f>
        <v>0</v>
      </c>
    </row>
    <row r="381" spans="1:36">
      <c r="A381" t="s">
        <v>9</v>
      </c>
      <c r="B381" s="1" t="s">
        <v>212</v>
      </c>
      <c r="C381" s="1" t="s">
        <v>212</v>
      </c>
      <c r="D381" s="1" t="s">
        <v>212</v>
      </c>
      <c r="E381" s="1" t="s">
        <v>212</v>
      </c>
      <c r="F381" s="1" t="s">
        <v>212</v>
      </c>
      <c r="G381" s="1" t="s">
        <v>212</v>
      </c>
      <c r="H381" s="1" t="s">
        <v>212</v>
      </c>
      <c r="I381" s="1" t="s">
        <v>212</v>
      </c>
      <c r="J381" s="1" t="s">
        <v>212</v>
      </c>
      <c r="K381" s="1" t="s">
        <v>212</v>
      </c>
      <c r="L381" s="1" t="s">
        <v>212</v>
      </c>
      <c r="M381" s="1" t="s">
        <v>212</v>
      </c>
      <c r="N381" s="1" t="s">
        <v>212</v>
      </c>
      <c r="O381" s="1" t="s">
        <v>212</v>
      </c>
      <c r="P381" s="1">
        <v>11.164</v>
      </c>
      <c r="Q381" s="68">
        <f>'Table 2.1 ForeignOfficial'!E11-'Table 2.1 ForeignOfficial'!E64</f>
        <v>11.495999999999999</v>
      </c>
      <c r="R381" s="68">
        <f>'Table 2.1 ForeignOfficial'!I11-'Table 2.1 ForeignOfficial'!I64</f>
        <v>11.048999999999999</v>
      </c>
      <c r="S381" s="68">
        <f>'Table 2.1 ForeignOfficial'!M11-'Table 2.1 ForeignOfficial'!M64</f>
        <v>11.710999999999999</v>
      </c>
      <c r="T381" s="68">
        <f>'Table 2.1 ForeignOfficial'!Q11-'Table 2.1 ForeignOfficial'!Q64</f>
        <v>10.683</v>
      </c>
      <c r="U381" s="68">
        <f>'Table 2.1 ForeignOfficial'!U11-'Table 2.1 ForeignOfficial'!U64</f>
        <v>10.178999999999998</v>
      </c>
      <c r="V381" s="68">
        <f>'Table 2.1 ForeignOfficial'!Y11-'Table 2.1 ForeignOfficial'!Y64</f>
        <v>7.9380000000000006</v>
      </c>
      <c r="W381" s="68">
        <f>'Table 2.1 ForeignOfficial'!AC11-'Table 2.1 ForeignOfficial'!AC64</f>
        <v>40.483000000000004</v>
      </c>
      <c r="X381" s="68">
        <f>'Table 2.1 ForeignOfficial'!AG11-'Table 2.1 ForeignOfficial'!AG64</f>
        <v>83.674999999999997</v>
      </c>
      <c r="Y381" s="68">
        <f>'Table 2.1 ForeignOfficial'!AK11-'Table 2.1 ForeignOfficial'!AK64</f>
        <v>192.60199999999998</v>
      </c>
      <c r="Z381" s="68">
        <f>'Table 2.1 ForeignOfficial'!AO11-'Table 2.1 ForeignOfficial'!AO64</f>
        <v>222.33799999999999</v>
      </c>
      <c r="AA381" s="68">
        <f>'Table 2.1 ForeignOfficial'!AS11-'Table 2.1 ForeignOfficial'!AS64</f>
        <v>226.78399999999999</v>
      </c>
      <c r="AB381" s="68">
        <f>'Table 2.1 ForeignOfficial'!AW11-'Table 2.1 ForeignOfficial'!AW64</f>
        <v>232.09899999999999</v>
      </c>
      <c r="AC381" s="68">
        <f>'Table 2.1 ForeignOfficial'!BA11-'Table 2.1 ForeignOfficial'!BA64</f>
        <v>239.054</v>
      </c>
      <c r="AD381" s="68">
        <f>'Table 2.1 ForeignOfficial'!BE11-'Table 2.1 ForeignOfficial'!BE64</f>
        <v>244.696</v>
      </c>
      <c r="AE381" s="68">
        <f>'Table 2.1 ForeignOfficial'!BI11-'Table 2.1 ForeignOfficial'!BI64</f>
        <v>264.28100000000001</v>
      </c>
      <c r="AF381" s="68">
        <f>'Table 2.1 ForeignOfficial'!BM11-'Table 2.1 ForeignOfficial'!BM64</f>
        <v>260.04900000000004</v>
      </c>
      <c r="AG381" s="68">
        <f>'Table 2.1 ForeignOfficial'!BQ11-'Table 2.1 ForeignOfficial'!BQ64</f>
        <v>261.267</v>
      </c>
      <c r="AH381" s="68">
        <f>'Table 2.1 ForeignOfficial'!BU11-'Table 2.1 ForeignOfficial'!BU64</f>
        <v>260.50800000000004</v>
      </c>
      <c r="AI381" s="68">
        <f>'Table 2.1 ForeignOfficial'!BY11-'Table 2.1 ForeignOfficial'!BY64</f>
        <v>255.91999999999996</v>
      </c>
      <c r="AJ381" s="68">
        <f>'Table 2.1 ForeignOfficial'!CC11-'Table 2.1 ForeignOfficial'!CC64</f>
        <v>252.42000000000002</v>
      </c>
    </row>
    <row r="382" spans="1:36">
      <c r="A382" t="s">
        <v>10</v>
      </c>
      <c r="B382" s="1" t="s">
        <v>212</v>
      </c>
      <c r="C382" s="1" t="s">
        <v>212</v>
      </c>
      <c r="D382" s="1" t="s">
        <v>212</v>
      </c>
      <c r="E382" s="1" t="s">
        <v>212</v>
      </c>
      <c r="F382" s="1" t="s">
        <v>212</v>
      </c>
      <c r="G382" s="1" t="s">
        <v>212</v>
      </c>
      <c r="H382" s="1" t="s">
        <v>212</v>
      </c>
      <c r="I382" s="1" t="s">
        <v>212</v>
      </c>
      <c r="J382" s="1" t="s">
        <v>212</v>
      </c>
      <c r="K382" s="1" t="s">
        <v>212</v>
      </c>
      <c r="L382" s="1" t="s">
        <v>212</v>
      </c>
      <c r="M382" s="1" t="s">
        <v>212</v>
      </c>
      <c r="N382" s="1" t="s">
        <v>212</v>
      </c>
      <c r="O382" s="1">
        <v>0.311</v>
      </c>
      <c r="P382" s="1">
        <v>0.20200000000000001</v>
      </c>
      <c r="Q382" s="68">
        <f>'Table 2.1 ForeignOfficial'!E12-'Table 2.1 ForeignOfficial'!E65</f>
        <v>0.28300000000000036</v>
      </c>
      <c r="R382" s="68">
        <f>'Table 2.1 ForeignOfficial'!I12-'Table 2.1 ForeignOfficial'!I65</f>
        <v>0.13499999999999979</v>
      </c>
      <c r="S382" s="68">
        <f>'Table 2.1 ForeignOfficial'!M12-'Table 2.1 ForeignOfficial'!M65</f>
        <v>0.15900000000000247</v>
      </c>
      <c r="T382" s="68">
        <f>'Table 2.1 ForeignOfficial'!Q12-'Table 2.1 ForeignOfficial'!Q65</f>
        <v>0.36799999999999855</v>
      </c>
      <c r="U382" s="68">
        <f>'Table 2.1 ForeignOfficial'!U12-'Table 2.1 ForeignOfficial'!U65</f>
        <v>3.1000000000002359E-2</v>
      </c>
      <c r="V382" s="68">
        <f>'Table 2.1 ForeignOfficial'!Y12-'Table 2.1 ForeignOfficial'!Y65</f>
        <v>1.0000000000012221E-3</v>
      </c>
      <c r="W382" s="68">
        <f>'Table 2.1 ForeignOfficial'!AC12-'Table 2.1 ForeignOfficial'!AC65</f>
        <v>1.1000000000002785E-2</v>
      </c>
      <c r="X382" s="68">
        <f>'Table 2.1 ForeignOfficial'!AG12-'Table 2.1 ForeignOfficial'!AG65</f>
        <v>35.888999999999996</v>
      </c>
      <c r="Y382" s="68">
        <f>'Table 2.1 ForeignOfficial'!AK12-'Table 2.1 ForeignOfficial'!AK65</f>
        <v>57.435000000000002</v>
      </c>
      <c r="Z382" s="68">
        <f>'Table 2.1 ForeignOfficial'!AO12-'Table 2.1 ForeignOfficial'!AO65</f>
        <v>67.451000000000008</v>
      </c>
      <c r="AA382" s="68">
        <f>'Table 2.1 ForeignOfficial'!AS12-'Table 2.1 ForeignOfficial'!AS65</f>
        <v>62.757999999999996</v>
      </c>
      <c r="AB382" s="68">
        <f>'Table 2.1 ForeignOfficial'!AW12-'Table 2.1 ForeignOfficial'!AW65</f>
        <v>54.650999999999996</v>
      </c>
      <c r="AC382" s="68">
        <f>'Table 2.1 ForeignOfficial'!BA12-'Table 2.1 ForeignOfficial'!BA65</f>
        <v>54.007999999999996</v>
      </c>
      <c r="AD382" s="68">
        <f>'Table 2.1 ForeignOfficial'!BE12-'Table 2.1 ForeignOfficial'!BE65</f>
        <v>48.040999999999997</v>
      </c>
      <c r="AE382" s="68">
        <f>'Table 2.1 ForeignOfficial'!BI12-'Table 2.1 ForeignOfficial'!BI65</f>
        <v>48.179000000000002</v>
      </c>
      <c r="AF382" s="68">
        <f>'Table 2.1 ForeignOfficial'!BM12-'Table 2.1 ForeignOfficial'!BM65</f>
        <v>47.197999999999993</v>
      </c>
      <c r="AG382" s="68">
        <f>'Table 2.1 ForeignOfficial'!BQ12-'Table 2.1 ForeignOfficial'!BQ65</f>
        <v>45.365000000000009</v>
      </c>
      <c r="AH382" s="68">
        <f>'Table 2.1 ForeignOfficial'!BU12-'Table 2.1 ForeignOfficial'!BU65</f>
        <v>47.554000000000002</v>
      </c>
      <c r="AI382" s="68">
        <f>'Table 2.1 ForeignOfficial'!BY12-'Table 2.1 ForeignOfficial'!BY65</f>
        <v>47.205000000000005</v>
      </c>
      <c r="AJ382" s="68">
        <f>'Table 2.1 ForeignOfficial'!CC12-'Table 2.1 ForeignOfficial'!CC65</f>
        <v>45.057000000000002</v>
      </c>
    </row>
    <row r="383" spans="1:36">
      <c r="A383" t="s">
        <v>11</v>
      </c>
      <c r="B383" s="1">
        <v>0</v>
      </c>
      <c r="C383" s="1">
        <v>0</v>
      </c>
      <c r="D383" s="1">
        <v>0</v>
      </c>
      <c r="E383" s="1">
        <v>0</v>
      </c>
      <c r="F383" s="1">
        <v>0</v>
      </c>
      <c r="G383" s="1">
        <v>0</v>
      </c>
      <c r="H383" s="1">
        <v>0</v>
      </c>
      <c r="I383" s="1">
        <v>0</v>
      </c>
      <c r="J383" s="1">
        <v>0</v>
      </c>
      <c r="K383" s="1">
        <v>0</v>
      </c>
      <c r="L383" s="1">
        <v>0</v>
      </c>
      <c r="M383" s="1">
        <v>0</v>
      </c>
      <c r="N383" s="1">
        <v>0</v>
      </c>
      <c r="O383" s="1">
        <v>0</v>
      </c>
      <c r="P383" s="1">
        <v>0</v>
      </c>
      <c r="Q383" s="68">
        <f>'Table 2.1 ForeignOfficial'!E13-'Table 2.1 ForeignOfficial'!E66</f>
        <v>0</v>
      </c>
      <c r="R383" s="68">
        <f>'Table 2.1 ForeignOfficial'!I13-'Table 2.1 ForeignOfficial'!I66</f>
        <v>0</v>
      </c>
      <c r="S383" s="68">
        <f>'Table 2.1 ForeignOfficial'!M13-'Table 2.1 ForeignOfficial'!M66</f>
        <v>0</v>
      </c>
      <c r="T383" s="68">
        <f>'Table 2.1 ForeignOfficial'!Q13-'Table 2.1 ForeignOfficial'!Q66</f>
        <v>0</v>
      </c>
      <c r="U383" s="68">
        <f>'Table 2.1 ForeignOfficial'!U13-'Table 2.1 ForeignOfficial'!U66</f>
        <v>0</v>
      </c>
      <c r="V383" s="68">
        <f>'Table 2.1 ForeignOfficial'!Y13-'Table 2.1 ForeignOfficial'!Y66</f>
        <v>0</v>
      </c>
      <c r="W383" s="68">
        <f>'Table 2.1 ForeignOfficial'!AC13-'Table 2.1 ForeignOfficial'!AC66</f>
        <v>0</v>
      </c>
      <c r="X383" s="68">
        <f>'Table 2.1 ForeignOfficial'!AG13-'Table 2.1 ForeignOfficial'!AG66</f>
        <v>0</v>
      </c>
      <c r="Y383" s="68">
        <f>'Table 2.1 ForeignOfficial'!AK13-'Table 2.1 ForeignOfficial'!AK66</f>
        <v>0</v>
      </c>
      <c r="Z383" s="68">
        <f>'Table 2.1 ForeignOfficial'!AO13-'Table 2.1 ForeignOfficial'!AO66</f>
        <v>0</v>
      </c>
      <c r="AA383" s="68">
        <f>'Table 2.1 ForeignOfficial'!AS13-'Table 2.1 ForeignOfficial'!AS66</f>
        <v>0</v>
      </c>
      <c r="AB383" s="68">
        <f>'Table 2.1 ForeignOfficial'!AW13-'Table 2.1 ForeignOfficial'!AW66</f>
        <v>0</v>
      </c>
      <c r="AC383" s="68">
        <f>'Table 2.1 ForeignOfficial'!BA13-'Table 2.1 ForeignOfficial'!BA66</f>
        <v>0</v>
      </c>
      <c r="AD383" s="68">
        <f>'Table 2.1 ForeignOfficial'!BE13-'Table 2.1 ForeignOfficial'!BE66</f>
        <v>0</v>
      </c>
      <c r="AE383" s="68">
        <f>'Table 2.1 ForeignOfficial'!BI13-'Table 2.1 ForeignOfficial'!BI66</f>
        <v>0</v>
      </c>
      <c r="AF383" s="68">
        <f>'Table 2.1 ForeignOfficial'!BM13-'Table 2.1 ForeignOfficial'!BM66</f>
        <v>0</v>
      </c>
      <c r="AG383" s="68">
        <f>'Table 2.1 ForeignOfficial'!BQ13-'Table 2.1 ForeignOfficial'!BQ66</f>
        <v>0</v>
      </c>
      <c r="AH383" s="68">
        <f>'Table 2.1 ForeignOfficial'!BU13-'Table 2.1 ForeignOfficial'!BU66</f>
        <v>0</v>
      </c>
      <c r="AI383" s="68">
        <f>'Table 2.1 ForeignOfficial'!BY13-'Table 2.1 ForeignOfficial'!BY66</f>
        <v>0</v>
      </c>
      <c r="AJ383" s="68">
        <f>'Table 2.1 ForeignOfficial'!CC13-'Table 2.1 ForeignOfficial'!CC66</f>
        <v>0</v>
      </c>
    </row>
    <row r="384" spans="1:36">
      <c r="A384" t="s">
        <v>12</v>
      </c>
      <c r="B384" s="1">
        <v>0</v>
      </c>
      <c r="C384" s="1">
        <v>0</v>
      </c>
      <c r="D384" s="1">
        <v>0</v>
      </c>
      <c r="E384" s="1">
        <v>0</v>
      </c>
      <c r="F384" s="1">
        <v>0</v>
      </c>
      <c r="G384" s="1">
        <v>0</v>
      </c>
      <c r="H384" s="1">
        <v>0</v>
      </c>
      <c r="I384" s="1">
        <v>0</v>
      </c>
      <c r="J384" s="1">
        <v>0</v>
      </c>
      <c r="K384" s="1">
        <v>0</v>
      </c>
      <c r="L384" s="1">
        <v>0</v>
      </c>
      <c r="M384" s="1">
        <v>0</v>
      </c>
      <c r="N384" s="1">
        <v>0</v>
      </c>
      <c r="O384" s="1">
        <v>0</v>
      </c>
      <c r="P384" s="1">
        <v>0</v>
      </c>
      <c r="Q384" s="68">
        <f>'Table 2.1 ForeignOfficial'!E14-'Table 2.1 ForeignOfficial'!E67</f>
        <v>0</v>
      </c>
      <c r="R384" s="68">
        <f>'Table 2.1 ForeignOfficial'!I14-'Table 2.1 ForeignOfficial'!I67</f>
        <v>0</v>
      </c>
      <c r="S384" s="68">
        <f>'Table 2.1 ForeignOfficial'!M14-'Table 2.1 ForeignOfficial'!M67</f>
        <v>0</v>
      </c>
      <c r="T384" s="68">
        <f>'Table 2.1 ForeignOfficial'!Q14-'Table 2.1 ForeignOfficial'!Q67</f>
        <v>0</v>
      </c>
      <c r="U384" s="68">
        <f>'Table 2.1 ForeignOfficial'!U14-'Table 2.1 ForeignOfficial'!U67</f>
        <v>0</v>
      </c>
      <c r="V384" s="68">
        <f>'Table 2.1 ForeignOfficial'!Y14-'Table 2.1 ForeignOfficial'!Y67</f>
        <v>0</v>
      </c>
      <c r="W384" s="68">
        <f>'Table 2.1 ForeignOfficial'!AC14-'Table 2.1 ForeignOfficial'!AC67</f>
        <v>0</v>
      </c>
      <c r="X384" s="68">
        <f>'Table 2.1 ForeignOfficial'!AG14-'Table 2.1 ForeignOfficial'!AG67</f>
        <v>0</v>
      </c>
      <c r="Y384" s="68">
        <f>'Table 2.1 ForeignOfficial'!AK14-'Table 2.1 ForeignOfficial'!AK67</f>
        <v>0</v>
      </c>
      <c r="Z384" s="68">
        <f>'Table 2.1 ForeignOfficial'!AO14-'Table 2.1 ForeignOfficial'!AO67</f>
        <v>0</v>
      </c>
      <c r="AA384" s="68">
        <f>'Table 2.1 ForeignOfficial'!AS14-'Table 2.1 ForeignOfficial'!AS67</f>
        <v>0</v>
      </c>
      <c r="AB384" s="68">
        <f>'Table 2.1 ForeignOfficial'!AW14-'Table 2.1 ForeignOfficial'!AW67</f>
        <v>0</v>
      </c>
      <c r="AC384" s="68">
        <f>'Table 2.1 ForeignOfficial'!BA14-'Table 2.1 ForeignOfficial'!BA67</f>
        <v>0</v>
      </c>
      <c r="AD384" s="68">
        <f>'Table 2.1 ForeignOfficial'!BE14-'Table 2.1 ForeignOfficial'!BE67</f>
        <v>0</v>
      </c>
      <c r="AE384" s="68">
        <f>'Table 2.1 ForeignOfficial'!BI14-'Table 2.1 ForeignOfficial'!BI67</f>
        <v>0</v>
      </c>
      <c r="AF384" s="68">
        <f>'Table 2.1 ForeignOfficial'!BM14-'Table 2.1 ForeignOfficial'!BM67</f>
        <v>0</v>
      </c>
      <c r="AG384" s="68">
        <f>'Table 2.1 ForeignOfficial'!BQ14-'Table 2.1 ForeignOfficial'!BQ67</f>
        <v>0</v>
      </c>
      <c r="AH384" s="68">
        <f>'Table 2.1 ForeignOfficial'!BU14-'Table 2.1 ForeignOfficial'!BU67</f>
        <v>0</v>
      </c>
      <c r="AI384" s="68">
        <f>'Table 2.1 ForeignOfficial'!BY14-'Table 2.1 ForeignOfficial'!BY67</f>
        <v>0</v>
      </c>
      <c r="AJ384" s="68">
        <f>'Table 2.1 ForeignOfficial'!CC14-'Table 2.1 ForeignOfficial'!CC67</f>
        <v>0</v>
      </c>
    </row>
    <row r="385" spans="1:36">
      <c r="A385" t="s">
        <v>13</v>
      </c>
      <c r="B385" s="1" t="s">
        <v>212</v>
      </c>
      <c r="C385" s="1" t="s">
        <v>212</v>
      </c>
      <c r="D385" s="1" t="s">
        <v>212</v>
      </c>
      <c r="E385" s="1" t="s">
        <v>212</v>
      </c>
      <c r="F385" s="1" t="s">
        <v>212</v>
      </c>
      <c r="G385" s="1">
        <v>5632.58</v>
      </c>
      <c r="H385" s="1">
        <v>5109.4560000000001</v>
      </c>
      <c r="I385" s="1">
        <v>5030.5029999999997</v>
      </c>
      <c r="J385" s="1">
        <v>14836.391</v>
      </c>
      <c r="K385" s="1">
        <v>18565.698</v>
      </c>
      <c r="L385" s="1">
        <v>21980.225999999999</v>
      </c>
      <c r="M385" s="1">
        <v>23635.751</v>
      </c>
      <c r="N385" s="1">
        <v>23714.513999999999</v>
      </c>
      <c r="O385" s="1">
        <v>20001.424999999999</v>
      </c>
      <c r="P385" s="1">
        <v>12337.699000000001</v>
      </c>
      <c r="Q385" s="68">
        <f>'Table 2.1 ForeignOfficial'!E15-'Table 2.1 ForeignOfficial'!E68</f>
        <v>8499.35</v>
      </c>
      <c r="R385" s="68">
        <f>'Table 2.1 ForeignOfficial'!I15-'Table 2.1 ForeignOfficial'!I68</f>
        <v>5519.1279999999997</v>
      </c>
      <c r="S385" s="68">
        <f>'Table 2.1 ForeignOfficial'!M15-'Table 2.1 ForeignOfficial'!M68</f>
        <v>4276.7180000000008</v>
      </c>
      <c r="T385" s="68">
        <f>'Table 2.1 ForeignOfficial'!Q15-'Table 2.1 ForeignOfficial'!Q68</f>
        <v>3553.2449999999994</v>
      </c>
      <c r="U385" s="68">
        <f>'Table 2.1 ForeignOfficial'!U15-'Table 2.1 ForeignOfficial'!U68</f>
        <v>3800.165</v>
      </c>
      <c r="V385" s="68">
        <f>'Table 2.1 ForeignOfficial'!Y15-'Table 2.1 ForeignOfficial'!Y68</f>
        <v>2658.2740000000003</v>
      </c>
      <c r="W385" s="68">
        <f>'Table 2.1 ForeignOfficial'!AC15-'Table 2.1 ForeignOfficial'!AC68</f>
        <v>1865.9740000000002</v>
      </c>
      <c r="X385" s="68">
        <f>'Table 2.1 ForeignOfficial'!AG15-'Table 2.1 ForeignOfficial'!AG68</f>
        <v>1173.367000000002</v>
      </c>
      <c r="Y385" s="68">
        <f>'Table 2.1 ForeignOfficial'!AK15-'Table 2.1 ForeignOfficial'!AK68</f>
        <v>566.07700000000114</v>
      </c>
      <c r="Z385" s="68">
        <f>'Table 2.1 ForeignOfficial'!AO15-'Table 2.1 ForeignOfficial'!AO68</f>
        <v>146.26499999999942</v>
      </c>
      <c r="AA385" s="68">
        <f>'Table 2.1 ForeignOfficial'!AS15-'Table 2.1 ForeignOfficial'!AS68</f>
        <v>52.322000000000116</v>
      </c>
      <c r="AB385" s="68">
        <f>'Table 2.1 ForeignOfficial'!AW15-'Table 2.1 ForeignOfficial'!AW68</f>
        <v>33.635999999998603</v>
      </c>
      <c r="AC385" s="68">
        <f>'Table 2.1 ForeignOfficial'!BA15-'Table 2.1 ForeignOfficial'!BA68</f>
        <v>0</v>
      </c>
      <c r="AD385" s="68">
        <f>'Table 2.1 ForeignOfficial'!BE15-'Table 2.1 ForeignOfficial'!BE68</f>
        <v>0</v>
      </c>
      <c r="AE385" s="68">
        <f>'Table 2.1 ForeignOfficial'!BI15-'Table 2.1 ForeignOfficial'!BI68</f>
        <v>0</v>
      </c>
      <c r="AF385" s="68">
        <f>'Table 2.1 ForeignOfficial'!BM15-'Table 2.1 ForeignOfficial'!BM68</f>
        <v>0</v>
      </c>
      <c r="AG385" s="68">
        <f>'Table 2.1 ForeignOfficial'!BQ15-'Table 2.1 ForeignOfficial'!BQ68</f>
        <v>0</v>
      </c>
      <c r="AH385" s="68">
        <f>'Table 2.1 ForeignOfficial'!BU15-'Table 2.1 ForeignOfficial'!BU68</f>
        <v>0</v>
      </c>
      <c r="AI385" s="68">
        <f>'Table 2.1 ForeignOfficial'!BY15-'Table 2.1 ForeignOfficial'!BY68</f>
        <v>27.880999999993946</v>
      </c>
      <c r="AJ385" s="68">
        <f>'Table 2.1 ForeignOfficial'!CC15-'Table 2.1 ForeignOfficial'!CC68</f>
        <v>28.36699999999837</v>
      </c>
    </row>
    <row r="386" spans="1:36">
      <c r="A386" t="s">
        <v>14</v>
      </c>
      <c r="B386" s="1">
        <v>0</v>
      </c>
      <c r="C386" s="1">
        <v>0</v>
      </c>
      <c r="D386" s="1">
        <v>0</v>
      </c>
      <c r="E386" s="1">
        <v>0</v>
      </c>
      <c r="F386" s="1">
        <v>0</v>
      </c>
      <c r="G386" s="1">
        <v>0</v>
      </c>
      <c r="H386" s="1">
        <v>0</v>
      </c>
      <c r="I386" s="1">
        <v>0</v>
      </c>
      <c r="J386" s="1">
        <v>0</v>
      </c>
      <c r="K386" s="1">
        <v>0</v>
      </c>
      <c r="L386" s="1">
        <v>0</v>
      </c>
      <c r="M386" s="1">
        <v>0</v>
      </c>
      <c r="N386" s="1">
        <v>0</v>
      </c>
      <c r="O386" s="1">
        <v>0</v>
      </c>
      <c r="P386" s="1">
        <v>0</v>
      </c>
      <c r="Q386" s="68">
        <f>'Table 2.1 ForeignOfficial'!E16-'Table 2.1 ForeignOfficial'!E69</f>
        <v>0</v>
      </c>
      <c r="R386" s="68">
        <f>'Table 2.1 ForeignOfficial'!I16-'Table 2.1 ForeignOfficial'!I69</f>
        <v>0</v>
      </c>
      <c r="S386" s="68">
        <f>'Table 2.1 ForeignOfficial'!M16-'Table 2.1 ForeignOfficial'!M69</f>
        <v>0</v>
      </c>
      <c r="T386" s="68">
        <f>'Table 2.1 ForeignOfficial'!Q16-'Table 2.1 ForeignOfficial'!Q69</f>
        <v>0</v>
      </c>
      <c r="U386" s="68">
        <f>'Table 2.1 ForeignOfficial'!U16-'Table 2.1 ForeignOfficial'!U69</f>
        <v>0</v>
      </c>
      <c r="V386" s="68">
        <f>'Table 2.1 ForeignOfficial'!Y16-'Table 2.1 ForeignOfficial'!Y69</f>
        <v>0</v>
      </c>
      <c r="W386" s="68">
        <f>'Table 2.1 ForeignOfficial'!AC16-'Table 2.1 ForeignOfficial'!AC69</f>
        <v>0</v>
      </c>
      <c r="X386" s="68">
        <f>'Table 2.1 ForeignOfficial'!AG16-'Table 2.1 ForeignOfficial'!AG69</f>
        <v>0</v>
      </c>
      <c r="Y386" s="68">
        <f>'Table 2.1 ForeignOfficial'!AK16-'Table 2.1 ForeignOfficial'!AK69</f>
        <v>0</v>
      </c>
      <c r="Z386" s="68">
        <f>'Table 2.1 ForeignOfficial'!AO16-'Table 2.1 ForeignOfficial'!AO69</f>
        <v>0</v>
      </c>
      <c r="AA386" s="68">
        <f>'Table 2.1 ForeignOfficial'!AS16-'Table 2.1 ForeignOfficial'!AS69</f>
        <v>0</v>
      </c>
      <c r="AB386" s="68">
        <f>'Table 2.1 ForeignOfficial'!AW16-'Table 2.1 ForeignOfficial'!AW69</f>
        <v>0</v>
      </c>
      <c r="AC386" s="68">
        <f>'Table 2.1 ForeignOfficial'!BA16-'Table 2.1 ForeignOfficial'!BA69</f>
        <v>0</v>
      </c>
      <c r="AD386" s="68">
        <f>'Table 2.1 ForeignOfficial'!BE16-'Table 2.1 ForeignOfficial'!BE69</f>
        <v>0</v>
      </c>
      <c r="AE386" s="68">
        <f>'Table 2.1 ForeignOfficial'!BI16-'Table 2.1 ForeignOfficial'!BI69</f>
        <v>0</v>
      </c>
      <c r="AF386" s="68">
        <f>'Table 2.1 ForeignOfficial'!BM16-'Table 2.1 ForeignOfficial'!BM69</f>
        <v>0</v>
      </c>
      <c r="AG386" s="68">
        <f>'Table 2.1 ForeignOfficial'!BQ16-'Table 2.1 ForeignOfficial'!BQ69</f>
        <v>0</v>
      </c>
      <c r="AH386" s="68">
        <f>'Table 2.1 ForeignOfficial'!BU16-'Table 2.1 ForeignOfficial'!BU69</f>
        <v>0</v>
      </c>
      <c r="AI386" s="68">
        <f>'Table 2.1 ForeignOfficial'!BY16-'Table 2.1 ForeignOfficial'!BY69</f>
        <v>0</v>
      </c>
      <c r="AJ386" s="68">
        <f>'Table 2.1 ForeignOfficial'!CC16-'Table 2.1 ForeignOfficial'!CC69</f>
        <v>0</v>
      </c>
    </row>
    <row r="387" spans="1:36">
      <c r="A387" t="s">
        <v>15</v>
      </c>
      <c r="B387" s="1" t="s">
        <v>212</v>
      </c>
      <c r="C387" s="1" t="s">
        <v>212</v>
      </c>
      <c r="D387" s="1" t="s">
        <v>212</v>
      </c>
      <c r="E387" s="1" t="s">
        <v>212</v>
      </c>
      <c r="F387" s="1" t="s">
        <v>212</v>
      </c>
      <c r="G387" s="1" t="s">
        <v>212</v>
      </c>
      <c r="H387" s="1" t="s">
        <v>212</v>
      </c>
      <c r="I387" s="1" t="s">
        <v>212</v>
      </c>
      <c r="J387" s="1" t="s">
        <v>212</v>
      </c>
      <c r="K387" s="1" t="s">
        <v>212</v>
      </c>
      <c r="L387" s="1" t="s">
        <v>212</v>
      </c>
      <c r="M387" s="1" t="s">
        <v>212</v>
      </c>
      <c r="N387" s="1">
        <v>0</v>
      </c>
      <c r="O387" s="1">
        <v>0</v>
      </c>
      <c r="P387" s="1">
        <v>0</v>
      </c>
      <c r="Q387" s="68">
        <f>'Table 2.1 ForeignOfficial'!E17-'Table 2.1 ForeignOfficial'!E70</f>
        <v>0</v>
      </c>
      <c r="R387" s="68">
        <f>'Table 2.1 ForeignOfficial'!I17-'Table 2.1 ForeignOfficial'!I70</f>
        <v>0</v>
      </c>
      <c r="S387" s="68">
        <f>'Table 2.1 ForeignOfficial'!M17-'Table 2.1 ForeignOfficial'!M70</f>
        <v>0</v>
      </c>
      <c r="T387" s="68">
        <f>'Table 2.1 ForeignOfficial'!Q17-'Table 2.1 ForeignOfficial'!Q70</f>
        <v>0</v>
      </c>
      <c r="U387" s="68">
        <f>'Table 2.1 ForeignOfficial'!U17-'Table 2.1 ForeignOfficial'!U70</f>
        <v>0</v>
      </c>
      <c r="V387" s="68">
        <f>'Table 2.1 ForeignOfficial'!Y17-'Table 2.1 ForeignOfficial'!Y70</f>
        <v>0</v>
      </c>
      <c r="W387" s="68">
        <f>'Table 2.1 ForeignOfficial'!AC17-'Table 2.1 ForeignOfficial'!AC70</f>
        <v>0</v>
      </c>
      <c r="X387" s="68">
        <f>'Table 2.1 ForeignOfficial'!AG17-'Table 2.1 ForeignOfficial'!AG70</f>
        <v>0</v>
      </c>
      <c r="Y387" s="68">
        <f>'Table 2.1 ForeignOfficial'!AK17-'Table 2.1 ForeignOfficial'!AK70</f>
        <v>0</v>
      </c>
      <c r="Z387" s="68">
        <f>'Table 2.1 ForeignOfficial'!AO17-'Table 2.1 ForeignOfficial'!AO70</f>
        <v>0</v>
      </c>
      <c r="AA387" s="68">
        <f>'Table 2.1 ForeignOfficial'!AS17-'Table 2.1 ForeignOfficial'!AS70</f>
        <v>0</v>
      </c>
      <c r="AB387" s="68">
        <f>'Table 2.1 ForeignOfficial'!AW17-'Table 2.1 ForeignOfficial'!AW70</f>
        <v>0</v>
      </c>
      <c r="AC387" s="68">
        <f>'Table 2.1 ForeignOfficial'!BA17-'Table 2.1 ForeignOfficial'!BA70</f>
        <v>0</v>
      </c>
      <c r="AD387" s="68">
        <f>'Table 2.1 ForeignOfficial'!BE17-'Table 2.1 ForeignOfficial'!BE70</f>
        <v>0</v>
      </c>
      <c r="AE387" s="68">
        <f>'Table 2.1 ForeignOfficial'!BI17-'Table 2.1 ForeignOfficial'!BI70</f>
        <v>0</v>
      </c>
      <c r="AF387" s="68">
        <f>'Table 2.1 ForeignOfficial'!BM17-'Table 2.1 ForeignOfficial'!BM70</f>
        <v>0</v>
      </c>
      <c r="AG387" s="68">
        <f>'Table 2.1 ForeignOfficial'!BQ17-'Table 2.1 ForeignOfficial'!BQ70</f>
        <v>0</v>
      </c>
      <c r="AH387" s="68">
        <f>'Table 2.1 ForeignOfficial'!BU17-'Table 2.1 ForeignOfficial'!BU70</f>
        <v>0</v>
      </c>
      <c r="AI387" s="68">
        <f>'Table 2.1 ForeignOfficial'!BY17-'Table 2.1 ForeignOfficial'!BY70</f>
        <v>0</v>
      </c>
      <c r="AJ387" s="68">
        <f>'Table 2.1 ForeignOfficial'!CC17-'Table 2.1 ForeignOfficial'!CC70</f>
        <v>0</v>
      </c>
    </row>
    <row r="388" spans="1:36">
      <c r="A388" t="s">
        <v>17</v>
      </c>
      <c r="B388" s="1" t="s">
        <v>212</v>
      </c>
      <c r="C388" s="1" t="s">
        <v>212</v>
      </c>
      <c r="D388" s="1" t="s">
        <v>212</v>
      </c>
      <c r="E388" s="1" t="s">
        <v>212</v>
      </c>
      <c r="F388" s="1" t="s">
        <v>212</v>
      </c>
      <c r="G388" s="1" t="s">
        <v>212</v>
      </c>
      <c r="H388" s="1" t="s">
        <v>212</v>
      </c>
      <c r="I388" s="1" t="s">
        <v>212</v>
      </c>
      <c r="J388" s="1" t="s">
        <v>212</v>
      </c>
      <c r="K388" s="1" t="s">
        <v>212</v>
      </c>
      <c r="L388" s="1" t="s">
        <v>212</v>
      </c>
      <c r="M388" s="1" t="s">
        <v>212</v>
      </c>
      <c r="N388" s="1">
        <v>0</v>
      </c>
      <c r="O388" s="1">
        <v>0</v>
      </c>
      <c r="P388" s="1">
        <v>0</v>
      </c>
      <c r="Q388" s="68">
        <f>'Table 2.1 ForeignOfficial'!E18-'Table 2.1 ForeignOfficial'!E71</f>
        <v>0</v>
      </c>
      <c r="R388" s="68">
        <f>'Table 2.1 ForeignOfficial'!I18-'Table 2.1 ForeignOfficial'!I71</f>
        <v>0</v>
      </c>
      <c r="S388" s="68">
        <f>'Table 2.1 ForeignOfficial'!M18-'Table 2.1 ForeignOfficial'!M71</f>
        <v>0</v>
      </c>
      <c r="T388" s="68">
        <f>'Table 2.1 ForeignOfficial'!Q18-'Table 2.1 ForeignOfficial'!Q71</f>
        <v>0</v>
      </c>
      <c r="U388" s="68">
        <f>'Table 2.1 ForeignOfficial'!U18-'Table 2.1 ForeignOfficial'!U71</f>
        <v>0</v>
      </c>
      <c r="V388" s="68">
        <f>'Table 2.1 ForeignOfficial'!Y18-'Table 2.1 ForeignOfficial'!Y71</f>
        <v>0</v>
      </c>
      <c r="W388" s="68">
        <f>'Table 2.1 ForeignOfficial'!AC18-'Table 2.1 ForeignOfficial'!AC71</f>
        <v>0</v>
      </c>
      <c r="X388" s="68">
        <f>'Table 2.1 ForeignOfficial'!AG18-'Table 2.1 ForeignOfficial'!AG71</f>
        <v>0</v>
      </c>
      <c r="Y388" s="68">
        <f>'Table 2.1 ForeignOfficial'!AK18-'Table 2.1 ForeignOfficial'!AK71</f>
        <v>0</v>
      </c>
      <c r="Z388" s="68">
        <f>'Table 2.1 ForeignOfficial'!AO18-'Table 2.1 ForeignOfficial'!AO71</f>
        <v>0</v>
      </c>
      <c r="AA388" s="68">
        <f>'Table 2.1 ForeignOfficial'!AS18-'Table 2.1 ForeignOfficial'!AS71</f>
        <v>0</v>
      </c>
      <c r="AB388" s="68">
        <f>'Table 2.1 ForeignOfficial'!AW18-'Table 2.1 ForeignOfficial'!AW71</f>
        <v>0</v>
      </c>
      <c r="AC388" s="68">
        <f>'Table 2.1 ForeignOfficial'!BA18-'Table 2.1 ForeignOfficial'!BA71</f>
        <v>0</v>
      </c>
      <c r="AD388" s="68">
        <f>'Table 2.1 ForeignOfficial'!BE18-'Table 2.1 ForeignOfficial'!BE71</f>
        <v>0</v>
      </c>
      <c r="AE388" s="68">
        <f>'Table 2.1 ForeignOfficial'!BI18-'Table 2.1 ForeignOfficial'!BI71</f>
        <v>0</v>
      </c>
      <c r="AF388" s="68">
        <f>'Table 2.1 ForeignOfficial'!BM18-'Table 2.1 ForeignOfficial'!BM71</f>
        <v>0</v>
      </c>
      <c r="AG388" s="68">
        <f>'Table 2.1 ForeignOfficial'!BQ18-'Table 2.1 ForeignOfficial'!BQ71</f>
        <v>0</v>
      </c>
      <c r="AH388" s="68">
        <f>'Table 2.1 ForeignOfficial'!BU18-'Table 2.1 ForeignOfficial'!BU71</f>
        <v>0</v>
      </c>
      <c r="AI388" s="68">
        <f>'Table 2.1 ForeignOfficial'!BY18-'Table 2.1 ForeignOfficial'!BY71</f>
        <v>0</v>
      </c>
      <c r="AJ388" s="68">
        <f>'Table 2.1 ForeignOfficial'!CC18-'Table 2.1 ForeignOfficial'!CC71</f>
        <v>0</v>
      </c>
    </row>
    <row r="389" spans="1:36">
      <c r="A389" t="s">
        <v>16</v>
      </c>
      <c r="B389" s="1" t="s">
        <v>212</v>
      </c>
      <c r="C389" s="1" t="s">
        <v>212</v>
      </c>
      <c r="D389" s="1" t="s">
        <v>212</v>
      </c>
      <c r="E389" s="1" t="s">
        <v>212</v>
      </c>
      <c r="F389" s="1" t="s">
        <v>212</v>
      </c>
      <c r="G389" s="1" t="s">
        <v>212</v>
      </c>
      <c r="H389" s="1" t="s">
        <v>212</v>
      </c>
      <c r="I389" s="1" t="s">
        <v>212</v>
      </c>
      <c r="J389" s="1" t="s">
        <v>212</v>
      </c>
      <c r="K389" s="1">
        <v>1.5960000000000001</v>
      </c>
      <c r="L389" s="1">
        <v>2.2010000000000001</v>
      </c>
      <c r="M389" s="1">
        <v>2.6429999999999998</v>
      </c>
      <c r="N389" s="1">
        <v>3.3969999999999998</v>
      </c>
      <c r="O389" s="1">
        <v>4.5789999999999997</v>
      </c>
      <c r="P389" s="1">
        <v>6.351</v>
      </c>
      <c r="Q389" s="68">
        <f>'Table 2.1 ForeignOfficial'!E19-'Table 2.1 ForeignOfficial'!E72</f>
        <v>8.1859999999999999</v>
      </c>
      <c r="R389" s="68">
        <f>'Table 2.1 ForeignOfficial'!I19-'Table 2.1 ForeignOfficial'!I72</f>
        <v>7.7329999999999988</v>
      </c>
      <c r="S389" s="68">
        <f>'Table 2.1 ForeignOfficial'!M19-'Table 2.1 ForeignOfficial'!M72</f>
        <v>8.0570000000000004</v>
      </c>
      <c r="T389" s="68">
        <f>'Table 2.1 ForeignOfficial'!Q19-'Table 2.1 ForeignOfficial'!Q72</f>
        <v>9.5749999999999993</v>
      </c>
      <c r="U389" s="68">
        <f>'Table 2.1 ForeignOfficial'!U19-'Table 2.1 ForeignOfficial'!U72</f>
        <v>7.6</v>
      </c>
      <c r="V389" s="68">
        <f>'Table 2.1 ForeignOfficial'!Y19-'Table 2.1 ForeignOfficial'!Y72</f>
        <v>8.3389999999999986</v>
      </c>
      <c r="W389" s="68">
        <f>'Table 2.1 ForeignOfficial'!AC19-'Table 2.1 ForeignOfficial'!AC72</f>
        <v>10.118000000000002</v>
      </c>
      <c r="X389" s="68">
        <f>'Table 2.1 ForeignOfficial'!AG19-'Table 2.1 ForeignOfficial'!AG72</f>
        <v>46.525999999999996</v>
      </c>
      <c r="Y389" s="68">
        <f>'Table 2.1 ForeignOfficial'!AK19-'Table 2.1 ForeignOfficial'!AK72</f>
        <v>73.243000000000009</v>
      </c>
      <c r="Z389" s="68">
        <f>'Table 2.1 ForeignOfficial'!AO19-'Table 2.1 ForeignOfficial'!AO72</f>
        <v>81.312000000000012</v>
      </c>
      <c r="AA389" s="68">
        <f>'Table 2.1 ForeignOfficial'!AS19-'Table 2.1 ForeignOfficial'!AS72</f>
        <v>88.986000000000004</v>
      </c>
      <c r="AB389" s="68">
        <f>'Table 2.1 ForeignOfficial'!AW19-'Table 2.1 ForeignOfficial'!AW72</f>
        <v>82.796999999999997</v>
      </c>
      <c r="AC389" s="68">
        <f>'Table 2.1 ForeignOfficial'!BA19-'Table 2.1 ForeignOfficial'!BA72</f>
        <v>77.486000000000004</v>
      </c>
      <c r="AD389" s="68">
        <f>'Table 2.1 ForeignOfficial'!BE19-'Table 2.1 ForeignOfficial'!BE72</f>
        <v>64.680000000000007</v>
      </c>
      <c r="AE389" s="68">
        <f>'Table 2.1 ForeignOfficial'!BI19-'Table 2.1 ForeignOfficial'!BI72</f>
        <v>59.208999999999996</v>
      </c>
      <c r="AF389" s="68">
        <f>'Table 2.1 ForeignOfficial'!BM19-'Table 2.1 ForeignOfficial'!BM72</f>
        <v>57.113999999999997</v>
      </c>
      <c r="AG389" s="68">
        <f>'Table 2.1 ForeignOfficial'!BQ19-'Table 2.1 ForeignOfficial'!BQ72</f>
        <v>59.27</v>
      </c>
      <c r="AH389" s="68">
        <f>'Table 2.1 ForeignOfficial'!BU19-'Table 2.1 ForeignOfficial'!BU72</f>
        <v>61.333999999999996</v>
      </c>
      <c r="AI389" s="68">
        <f>'Table 2.1 ForeignOfficial'!BY19-'Table 2.1 ForeignOfficial'!BY72</f>
        <v>62.03</v>
      </c>
      <c r="AJ389" s="68">
        <f>'Table 2.1 ForeignOfficial'!CC19-'Table 2.1 ForeignOfficial'!CC72</f>
        <v>59.823</v>
      </c>
    </row>
    <row r="390" spans="1:36">
      <c r="A390" t="s">
        <v>18</v>
      </c>
      <c r="B390" s="1" t="s">
        <v>212</v>
      </c>
      <c r="C390" s="1" t="s">
        <v>212</v>
      </c>
      <c r="D390" s="1" t="s">
        <v>212</v>
      </c>
      <c r="E390" s="1" t="s">
        <v>212</v>
      </c>
      <c r="F390" s="1">
        <v>0.11600000000000001</v>
      </c>
      <c r="G390" s="1">
        <v>0.14299999999999999</v>
      </c>
      <c r="H390" s="1">
        <v>0.16600000000000001</v>
      </c>
      <c r="I390" s="1">
        <v>0.22700000000000001</v>
      </c>
      <c r="J390" s="1">
        <v>0.21099999999999999</v>
      </c>
      <c r="K390" s="1">
        <v>0.19400000000000001</v>
      </c>
      <c r="L390" s="1">
        <v>0.19700000000000001</v>
      </c>
      <c r="M390" s="1">
        <v>0.20200000000000001</v>
      </c>
      <c r="N390" s="1">
        <v>0.58299999999999996</v>
      </c>
      <c r="O390" s="1">
        <v>0.46800000000000003</v>
      </c>
      <c r="P390" s="1">
        <v>0.38200000000000001</v>
      </c>
      <c r="Q390" s="68">
        <f>'Table 2.1 ForeignOfficial'!E20-'Table 2.1 ForeignOfficial'!E73</f>
        <v>0.38100000000000001</v>
      </c>
      <c r="R390" s="68">
        <f>'Table 2.1 ForeignOfficial'!I20-'Table 2.1 ForeignOfficial'!I73</f>
        <v>0.36299999999999999</v>
      </c>
      <c r="S390" s="68">
        <f>'Table 2.1 ForeignOfficial'!M20-'Table 2.1 ForeignOfficial'!M73</f>
        <v>0.24099999999999999</v>
      </c>
      <c r="T390" s="68">
        <f>'Table 2.1 ForeignOfficial'!Q20-'Table 2.1 ForeignOfficial'!Q73</f>
        <v>0.20300000000000001</v>
      </c>
      <c r="U390" s="68">
        <f>'Table 2.1 ForeignOfficial'!U20-'Table 2.1 ForeignOfficial'!U73</f>
        <v>0.18</v>
      </c>
      <c r="V390" s="68">
        <f>'Table 2.1 ForeignOfficial'!Y20-'Table 2.1 ForeignOfficial'!Y73</f>
        <v>0.15</v>
      </c>
      <c r="W390" s="68">
        <f>'Table 2.1 ForeignOfficial'!AC20-'Table 2.1 ForeignOfficial'!AC73</f>
        <v>0.14700000000000002</v>
      </c>
      <c r="X390" s="68">
        <f>'Table 2.1 ForeignOfficial'!AG20-'Table 2.1 ForeignOfficial'!AG73</f>
        <v>0.22</v>
      </c>
      <c r="Y390" s="68">
        <f>'Table 2.1 ForeignOfficial'!AK20-'Table 2.1 ForeignOfficial'!AK73</f>
        <v>0.83299999999999996</v>
      </c>
      <c r="Z390" s="68">
        <f>'Table 2.1 ForeignOfficial'!AO20-'Table 2.1 ForeignOfficial'!AO73</f>
        <v>1.2869999999999999</v>
      </c>
      <c r="AA390" s="68">
        <f>'Table 2.1 ForeignOfficial'!AS20-'Table 2.1 ForeignOfficial'!AS73</f>
        <v>1.7179999999999997</v>
      </c>
      <c r="AB390" s="68">
        <f>'Table 2.1 ForeignOfficial'!AW20-'Table 2.1 ForeignOfficial'!AW73</f>
        <v>2.7199999999999998</v>
      </c>
      <c r="AC390" s="68">
        <f>'Table 2.1 ForeignOfficial'!BA20-'Table 2.1 ForeignOfficial'!BA73</f>
        <v>2.85</v>
      </c>
      <c r="AD390" s="68">
        <f>'Table 2.1 ForeignOfficial'!BE20-'Table 2.1 ForeignOfficial'!BE73</f>
        <v>2.0719999999999996</v>
      </c>
      <c r="AE390" s="68">
        <f>'Table 2.1 ForeignOfficial'!BI20-'Table 2.1 ForeignOfficial'!BI73</f>
        <v>2.0910000000000002</v>
      </c>
      <c r="AF390" s="68">
        <f>'Table 2.1 ForeignOfficial'!BM20-'Table 2.1 ForeignOfficial'!BM73</f>
        <v>2.2390000000000003</v>
      </c>
      <c r="AG390" s="68">
        <f>'Table 2.1 ForeignOfficial'!BQ20-'Table 2.1 ForeignOfficial'!BQ73</f>
        <v>2.5040000000000004</v>
      </c>
      <c r="AH390" s="68">
        <f>'Table 2.1 ForeignOfficial'!BU20-'Table 2.1 ForeignOfficial'!BU73</f>
        <v>3.2829999999999999</v>
      </c>
      <c r="AI390" s="68">
        <f>'Table 2.1 ForeignOfficial'!BY20-'Table 2.1 ForeignOfficial'!BY73</f>
        <v>3.9179999999999993</v>
      </c>
      <c r="AJ390" s="68">
        <f>'Table 2.1 ForeignOfficial'!CC20-'Table 2.1 ForeignOfficial'!CC73</f>
        <v>4.5089999999999995</v>
      </c>
    </row>
    <row r="391" spans="1:36">
      <c r="A391" t="s">
        <v>19</v>
      </c>
      <c r="B391" s="1">
        <v>0</v>
      </c>
      <c r="C391" s="1">
        <v>0</v>
      </c>
      <c r="D391" s="1">
        <v>0</v>
      </c>
      <c r="E391" s="1">
        <v>0</v>
      </c>
      <c r="F391" s="1">
        <v>0</v>
      </c>
      <c r="G391" s="1">
        <v>0</v>
      </c>
      <c r="H391" s="1">
        <v>0</v>
      </c>
      <c r="I391" s="1">
        <v>0</v>
      </c>
      <c r="J391" s="1">
        <v>0</v>
      </c>
      <c r="K391" s="1">
        <v>0</v>
      </c>
      <c r="L391" s="1">
        <v>0</v>
      </c>
      <c r="M391" s="1">
        <v>0</v>
      </c>
      <c r="N391" s="1">
        <v>0</v>
      </c>
      <c r="O391" s="1">
        <v>0</v>
      </c>
      <c r="P391" s="1">
        <v>0</v>
      </c>
      <c r="Q391" s="68">
        <f>'Table 2.1 ForeignOfficial'!E21-'Table 2.1 ForeignOfficial'!E74</f>
        <v>0</v>
      </c>
      <c r="R391" s="68">
        <f>'Table 2.1 ForeignOfficial'!I21-'Table 2.1 ForeignOfficial'!I74</f>
        <v>0</v>
      </c>
      <c r="S391" s="68">
        <f>'Table 2.1 ForeignOfficial'!M21-'Table 2.1 ForeignOfficial'!M74</f>
        <v>0</v>
      </c>
      <c r="T391" s="68">
        <f>'Table 2.1 ForeignOfficial'!Q21-'Table 2.1 ForeignOfficial'!Q74</f>
        <v>0</v>
      </c>
      <c r="U391" s="68">
        <f>'Table 2.1 ForeignOfficial'!U21-'Table 2.1 ForeignOfficial'!U74</f>
        <v>0</v>
      </c>
      <c r="V391" s="68">
        <f>'Table 2.1 ForeignOfficial'!Y21-'Table 2.1 ForeignOfficial'!Y74</f>
        <v>0</v>
      </c>
      <c r="W391" s="68">
        <f>'Table 2.1 ForeignOfficial'!AC21-'Table 2.1 ForeignOfficial'!AC74</f>
        <v>0</v>
      </c>
      <c r="X391" s="68">
        <f>'Table 2.1 ForeignOfficial'!AG21-'Table 2.1 ForeignOfficial'!AG74</f>
        <v>0</v>
      </c>
      <c r="Y391" s="68">
        <f>'Table 2.1 ForeignOfficial'!AK21-'Table 2.1 ForeignOfficial'!AK74</f>
        <v>0</v>
      </c>
      <c r="Z391" s="68">
        <f>'Table 2.1 ForeignOfficial'!AO21-'Table 2.1 ForeignOfficial'!AO74</f>
        <v>0</v>
      </c>
      <c r="AA391" s="68">
        <f>'Table 2.1 ForeignOfficial'!AS21-'Table 2.1 ForeignOfficial'!AS74</f>
        <v>0</v>
      </c>
      <c r="AB391" s="68">
        <f>'Table 2.1 ForeignOfficial'!AW21-'Table 2.1 ForeignOfficial'!AW74</f>
        <v>0</v>
      </c>
      <c r="AC391" s="68">
        <f>'Table 2.1 ForeignOfficial'!BA21-'Table 2.1 ForeignOfficial'!BA74</f>
        <v>0</v>
      </c>
      <c r="AD391" s="68">
        <f>'Table 2.1 ForeignOfficial'!BE21-'Table 2.1 ForeignOfficial'!BE74</f>
        <v>0</v>
      </c>
      <c r="AE391" s="68">
        <f>'Table 2.1 ForeignOfficial'!BI21-'Table 2.1 ForeignOfficial'!BI74</f>
        <v>0</v>
      </c>
      <c r="AF391" s="68">
        <f>'Table 2.1 ForeignOfficial'!BM21-'Table 2.1 ForeignOfficial'!BM74</f>
        <v>0</v>
      </c>
      <c r="AG391" s="68">
        <f>'Table 2.1 ForeignOfficial'!BQ21-'Table 2.1 ForeignOfficial'!BQ74</f>
        <v>0</v>
      </c>
      <c r="AH391" s="68">
        <f>'Table 2.1 ForeignOfficial'!BU21-'Table 2.1 ForeignOfficial'!BU74</f>
        <v>0</v>
      </c>
      <c r="AI391" s="68">
        <f>'Table 2.1 ForeignOfficial'!BY21-'Table 2.1 ForeignOfficial'!BY74</f>
        <v>0</v>
      </c>
      <c r="AJ391" s="68">
        <f>'Table 2.1 ForeignOfficial'!CC21-'Table 2.1 ForeignOfficial'!CC74</f>
        <v>0</v>
      </c>
    </row>
    <row r="392" spans="1:36">
      <c r="A392" t="s">
        <v>20</v>
      </c>
      <c r="B392" s="1" t="s">
        <v>212</v>
      </c>
      <c r="C392" s="1" t="s">
        <v>212</v>
      </c>
      <c r="D392" s="1" t="s">
        <v>212</v>
      </c>
      <c r="E392" s="1" t="s">
        <v>212</v>
      </c>
      <c r="F392" s="1" t="s">
        <v>212</v>
      </c>
      <c r="G392" s="1" t="s">
        <v>212</v>
      </c>
      <c r="H392" s="1" t="s">
        <v>212</v>
      </c>
      <c r="I392" s="1" t="s">
        <v>212</v>
      </c>
      <c r="J392" s="1" t="s">
        <v>212</v>
      </c>
      <c r="K392" s="1" t="s">
        <v>212</v>
      </c>
      <c r="L392" s="1" t="s">
        <v>212</v>
      </c>
      <c r="M392" s="1" t="s">
        <v>212</v>
      </c>
      <c r="N392" s="1">
        <v>0</v>
      </c>
      <c r="O392" s="1">
        <v>0</v>
      </c>
      <c r="P392" s="1">
        <v>0</v>
      </c>
      <c r="Q392" s="68">
        <f>'Table 2.1 ForeignOfficial'!E22-'Table 2.1 ForeignOfficial'!E75</f>
        <v>0</v>
      </c>
      <c r="R392" s="68">
        <f>'Table 2.1 ForeignOfficial'!I22-'Table 2.1 ForeignOfficial'!I75</f>
        <v>0</v>
      </c>
      <c r="S392" s="68">
        <f>'Table 2.1 ForeignOfficial'!M22-'Table 2.1 ForeignOfficial'!M75</f>
        <v>0</v>
      </c>
      <c r="T392" s="68">
        <f>'Table 2.1 ForeignOfficial'!Q22-'Table 2.1 ForeignOfficial'!Q75</f>
        <v>0</v>
      </c>
      <c r="U392" s="68">
        <f>'Table 2.1 ForeignOfficial'!U22-'Table 2.1 ForeignOfficial'!U75</f>
        <v>0</v>
      </c>
      <c r="V392" s="68">
        <f>'Table 2.1 ForeignOfficial'!Y22-'Table 2.1 ForeignOfficial'!Y75</f>
        <v>0</v>
      </c>
      <c r="W392" s="68">
        <f>'Table 2.1 ForeignOfficial'!AC22-'Table 2.1 ForeignOfficial'!AC75</f>
        <v>0</v>
      </c>
      <c r="X392" s="68">
        <f>'Table 2.1 ForeignOfficial'!AG22-'Table 2.1 ForeignOfficial'!AG75</f>
        <v>0</v>
      </c>
      <c r="Y392" s="68">
        <f>'Table 2.1 ForeignOfficial'!AK22-'Table 2.1 ForeignOfficial'!AK75</f>
        <v>0</v>
      </c>
      <c r="Z392" s="68">
        <f>'Table 2.1 ForeignOfficial'!AO22-'Table 2.1 ForeignOfficial'!AO75</f>
        <v>0</v>
      </c>
      <c r="AA392" s="68">
        <f>'Table 2.1 ForeignOfficial'!AS22-'Table 2.1 ForeignOfficial'!AS75</f>
        <v>0</v>
      </c>
      <c r="AB392" s="68">
        <f>'Table 2.1 ForeignOfficial'!AW22-'Table 2.1 ForeignOfficial'!AW75</f>
        <v>0</v>
      </c>
      <c r="AC392" s="68">
        <f>'Table 2.1 ForeignOfficial'!BA22-'Table 2.1 ForeignOfficial'!BA75</f>
        <v>0</v>
      </c>
      <c r="AD392" s="68">
        <f>'Table 2.1 ForeignOfficial'!BE22-'Table 2.1 ForeignOfficial'!BE75</f>
        <v>0</v>
      </c>
      <c r="AE392" s="68">
        <f>'Table 2.1 ForeignOfficial'!BI22-'Table 2.1 ForeignOfficial'!BI75</f>
        <v>0</v>
      </c>
      <c r="AF392" s="68">
        <f>'Table 2.1 ForeignOfficial'!BM22-'Table 2.1 ForeignOfficial'!BM75</f>
        <v>0</v>
      </c>
      <c r="AG392" s="68">
        <f>'Table 2.1 ForeignOfficial'!BQ22-'Table 2.1 ForeignOfficial'!BQ75</f>
        <v>0</v>
      </c>
      <c r="AH392" s="68">
        <f>'Table 2.1 ForeignOfficial'!BU22-'Table 2.1 ForeignOfficial'!BU75</f>
        <v>0</v>
      </c>
      <c r="AI392" s="68">
        <f>'Table 2.1 ForeignOfficial'!BY22-'Table 2.1 ForeignOfficial'!BY75</f>
        <v>0</v>
      </c>
      <c r="AJ392" s="68">
        <f>'Table 2.1 ForeignOfficial'!CC22-'Table 2.1 ForeignOfficial'!CC75</f>
        <v>0</v>
      </c>
    </row>
    <row r="393" spans="1:36">
      <c r="A393" s="34" t="s">
        <v>21</v>
      </c>
      <c r="B393" s="1">
        <v>0</v>
      </c>
      <c r="C393" s="1">
        <v>0</v>
      </c>
      <c r="D393" s="1">
        <v>0</v>
      </c>
      <c r="E393" s="1">
        <v>0</v>
      </c>
      <c r="F393" s="1">
        <v>0</v>
      </c>
      <c r="G393" s="1">
        <v>0</v>
      </c>
      <c r="H393" s="1">
        <v>0</v>
      </c>
      <c r="I393" s="1">
        <v>0</v>
      </c>
      <c r="J393" s="1">
        <v>0</v>
      </c>
      <c r="K393" s="1">
        <v>0</v>
      </c>
      <c r="L393" s="1">
        <v>0</v>
      </c>
      <c r="M393" s="1">
        <v>0</v>
      </c>
      <c r="N393" s="1">
        <v>0</v>
      </c>
      <c r="O393" s="1">
        <v>0</v>
      </c>
      <c r="P393" s="1">
        <v>0</v>
      </c>
      <c r="Q393" s="68">
        <f>'Table 2.1 ForeignOfficial'!E23-'Table 2.1 ForeignOfficial'!E76</f>
        <v>0</v>
      </c>
      <c r="R393" s="68">
        <f>'Table 2.1 ForeignOfficial'!I23-'Table 2.1 ForeignOfficial'!I76</f>
        <v>0</v>
      </c>
      <c r="S393" s="68">
        <f>'Table 2.1 ForeignOfficial'!M23-'Table 2.1 ForeignOfficial'!M76</f>
        <v>0</v>
      </c>
      <c r="T393" s="68">
        <f>'Table 2.1 ForeignOfficial'!Q23-'Table 2.1 ForeignOfficial'!Q76</f>
        <v>0</v>
      </c>
      <c r="U393" s="68">
        <f>'Table 2.1 ForeignOfficial'!U23-'Table 2.1 ForeignOfficial'!U76</f>
        <v>0</v>
      </c>
      <c r="V393" s="68">
        <f>'Table 2.1 ForeignOfficial'!Y23-'Table 2.1 ForeignOfficial'!Y76</f>
        <v>0</v>
      </c>
      <c r="W393" s="68">
        <f>'Table 2.1 ForeignOfficial'!AC23-'Table 2.1 ForeignOfficial'!AC76</f>
        <v>0</v>
      </c>
      <c r="X393" s="68">
        <f>'Table 2.1 ForeignOfficial'!AG23-'Table 2.1 ForeignOfficial'!AG76</f>
        <v>0</v>
      </c>
      <c r="Y393" s="68">
        <f>'Table 2.1 ForeignOfficial'!AK23-'Table 2.1 ForeignOfficial'!AK76</f>
        <v>0</v>
      </c>
      <c r="Z393" s="68">
        <f>'Table 2.1 ForeignOfficial'!AO23-'Table 2.1 ForeignOfficial'!AO76</f>
        <v>0</v>
      </c>
      <c r="AA393" s="68">
        <f>'Table 2.1 ForeignOfficial'!AS23-'Table 2.1 ForeignOfficial'!AS76</f>
        <v>0</v>
      </c>
      <c r="AB393" s="68">
        <f>'Table 2.1 ForeignOfficial'!AW23-'Table 2.1 ForeignOfficial'!AW76</f>
        <v>0</v>
      </c>
      <c r="AC393" s="68">
        <f>'Table 2.1 ForeignOfficial'!BA23-'Table 2.1 ForeignOfficial'!BA76</f>
        <v>0</v>
      </c>
      <c r="AD393" s="68">
        <f>'Table 2.1 ForeignOfficial'!BE23-'Table 2.1 ForeignOfficial'!BE76</f>
        <v>0</v>
      </c>
      <c r="AE393" s="68">
        <f>'Table 2.1 ForeignOfficial'!BI23-'Table 2.1 ForeignOfficial'!BI76</f>
        <v>0</v>
      </c>
      <c r="AF393" s="68">
        <f>'Table 2.1 ForeignOfficial'!BM23-'Table 2.1 ForeignOfficial'!BM76</f>
        <v>0</v>
      </c>
      <c r="AG393" s="68">
        <f>'Table 2.1 ForeignOfficial'!BQ23-'Table 2.1 ForeignOfficial'!BQ76</f>
        <v>0</v>
      </c>
      <c r="AH393" s="68">
        <f>'Table 2.1 ForeignOfficial'!BU23-'Table 2.1 ForeignOfficial'!BU76</f>
        <v>0</v>
      </c>
      <c r="AI393" s="68">
        <f>'Table 2.1 ForeignOfficial'!BY23-'Table 2.1 ForeignOfficial'!BY76</f>
        <v>0</v>
      </c>
      <c r="AJ393" s="68">
        <f>'Table 2.1 ForeignOfficial'!CC23-'Table 2.1 ForeignOfficial'!CC76</f>
        <v>0</v>
      </c>
    </row>
    <row r="394" spans="1:36">
      <c r="A394" s="34" t="s">
        <v>22</v>
      </c>
      <c r="B394" s="1">
        <v>0</v>
      </c>
      <c r="C394" s="1">
        <v>0</v>
      </c>
      <c r="D394" s="1">
        <v>0</v>
      </c>
      <c r="E394" s="1">
        <v>0</v>
      </c>
      <c r="F394" s="1">
        <v>0</v>
      </c>
      <c r="G394" s="1">
        <v>0</v>
      </c>
      <c r="H394" s="1">
        <v>0</v>
      </c>
      <c r="I394" s="1">
        <v>0</v>
      </c>
      <c r="J394" s="1">
        <v>0</v>
      </c>
      <c r="K394" s="1">
        <v>0</v>
      </c>
      <c r="L394" s="1">
        <v>0</v>
      </c>
      <c r="M394" s="1">
        <v>0</v>
      </c>
      <c r="N394" s="1">
        <v>0</v>
      </c>
      <c r="O394" s="1">
        <v>0</v>
      </c>
      <c r="P394" s="1">
        <v>0</v>
      </c>
      <c r="Q394" s="68">
        <f>'Table 2.1 ForeignOfficial'!E24-'Table 2.1 ForeignOfficial'!E77</f>
        <v>0</v>
      </c>
      <c r="R394" s="68">
        <f>'Table 2.1 ForeignOfficial'!I24-'Table 2.1 ForeignOfficial'!I77</f>
        <v>0</v>
      </c>
      <c r="S394" s="68">
        <f>'Table 2.1 ForeignOfficial'!M24-'Table 2.1 ForeignOfficial'!M77</f>
        <v>0</v>
      </c>
      <c r="T394" s="68">
        <f>'Table 2.1 ForeignOfficial'!Q24-'Table 2.1 ForeignOfficial'!Q77</f>
        <v>0</v>
      </c>
      <c r="U394" s="68">
        <f>'Table 2.1 ForeignOfficial'!U24-'Table 2.1 ForeignOfficial'!U77</f>
        <v>0</v>
      </c>
      <c r="V394" s="68">
        <f>'Table 2.1 ForeignOfficial'!Y24-'Table 2.1 ForeignOfficial'!Y77</f>
        <v>0</v>
      </c>
      <c r="W394" s="68">
        <f>'Table 2.1 ForeignOfficial'!AC24-'Table 2.1 ForeignOfficial'!AC77</f>
        <v>0</v>
      </c>
      <c r="X394" s="68">
        <f>'Table 2.1 ForeignOfficial'!AG24-'Table 2.1 ForeignOfficial'!AG77</f>
        <v>0</v>
      </c>
      <c r="Y394" s="68">
        <f>'Table 2.1 ForeignOfficial'!AK24-'Table 2.1 ForeignOfficial'!AK77</f>
        <v>0</v>
      </c>
      <c r="Z394" s="68">
        <f>'Table 2.1 ForeignOfficial'!AO24-'Table 2.1 ForeignOfficial'!AO77</f>
        <v>0</v>
      </c>
      <c r="AA394" s="68">
        <f>'Table 2.1 ForeignOfficial'!AS24-'Table 2.1 ForeignOfficial'!AS77</f>
        <v>0</v>
      </c>
      <c r="AB394" s="68">
        <f>'Table 2.1 ForeignOfficial'!AW24-'Table 2.1 ForeignOfficial'!AW77</f>
        <v>0</v>
      </c>
      <c r="AC394" s="68">
        <f>'Table 2.1 ForeignOfficial'!BA24-'Table 2.1 ForeignOfficial'!BA77</f>
        <v>0</v>
      </c>
      <c r="AD394" s="68">
        <f>'Table 2.1 ForeignOfficial'!BE24-'Table 2.1 ForeignOfficial'!BE77</f>
        <v>0</v>
      </c>
      <c r="AE394" s="68">
        <f>'Table 2.1 ForeignOfficial'!BI24-'Table 2.1 ForeignOfficial'!BI77</f>
        <v>0</v>
      </c>
      <c r="AF394" s="68">
        <f>'Table 2.1 ForeignOfficial'!BM24-'Table 2.1 ForeignOfficial'!BM77</f>
        <v>0</v>
      </c>
      <c r="AG394" s="68">
        <f>'Table 2.1 ForeignOfficial'!BQ24-'Table 2.1 ForeignOfficial'!BQ77</f>
        <v>0</v>
      </c>
      <c r="AH394" s="68">
        <f>'Table 2.1 ForeignOfficial'!BU24-'Table 2.1 ForeignOfficial'!BU77</f>
        <v>0</v>
      </c>
      <c r="AI394" s="68">
        <f>'Table 2.1 ForeignOfficial'!BY24-'Table 2.1 ForeignOfficial'!BY77</f>
        <v>0</v>
      </c>
      <c r="AJ394" s="68">
        <f>'Table 2.1 ForeignOfficial'!CC24-'Table 2.1 ForeignOfficial'!CC77</f>
        <v>0</v>
      </c>
    </row>
    <row r="395" spans="1:36">
      <c r="A395" s="34" t="s">
        <v>23</v>
      </c>
      <c r="B395" s="1" t="s">
        <v>212</v>
      </c>
      <c r="C395" s="1" t="s">
        <v>212</v>
      </c>
      <c r="D395" s="1" t="s">
        <v>212</v>
      </c>
      <c r="E395" s="1" t="s">
        <v>212</v>
      </c>
      <c r="F395" s="1" t="s">
        <v>212</v>
      </c>
      <c r="G395" s="1">
        <v>0</v>
      </c>
      <c r="H395" s="1">
        <v>0</v>
      </c>
      <c r="I395" s="1">
        <v>0</v>
      </c>
      <c r="J395" s="1">
        <v>0</v>
      </c>
      <c r="K395" s="1">
        <v>0</v>
      </c>
      <c r="L395" s="1">
        <v>0</v>
      </c>
      <c r="M395" s="1">
        <v>0</v>
      </c>
      <c r="N395" s="1">
        <v>0</v>
      </c>
      <c r="O395" s="1">
        <v>0</v>
      </c>
      <c r="P395" s="1">
        <v>0</v>
      </c>
      <c r="Q395" s="68">
        <f>'Table 2.1 ForeignOfficial'!E25-'Table 2.1 ForeignOfficial'!E78</f>
        <v>0</v>
      </c>
      <c r="R395" s="68">
        <f>'Table 2.1 ForeignOfficial'!I25-'Table 2.1 ForeignOfficial'!I78</f>
        <v>0</v>
      </c>
      <c r="S395" s="68">
        <f>'Table 2.1 ForeignOfficial'!M25-'Table 2.1 ForeignOfficial'!M78</f>
        <v>0</v>
      </c>
      <c r="T395" s="68">
        <f>'Table 2.1 ForeignOfficial'!Q25-'Table 2.1 ForeignOfficial'!Q78</f>
        <v>0</v>
      </c>
      <c r="U395" s="68">
        <f>'Table 2.1 ForeignOfficial'!U25-'Table 2.1 ForeignOfficial'!U78</f>
        <v>0</v>
      </c>
      <c r="V395" s="68">
        <f>'Table 2.1 ForeignOfficial'!Y25-'Table 2.1 ForeignOfficial'!Y78</f>
        <v>0</v>
      </c>
      <c r="W395" s="68">
        <f>'Table 2.1 ForeignOfficial'!AC25-'Table 2.1 ForeignOfficial'!AC78</f>
        <v>0</v>
      </c>
      <c r="X395" s="68">
        <f>'Table 2.1 ForeignOfficial'!AG25-'Table 2.1 ForeignOfficial'!AG78</f>
        <v>0</v>
      </c>
      <c r="Y395" s="68">
        <f>'Table 2.1 ForeignOfficial'!AK25-'Table 2.1 ForeignOfficial'!AK78</f>
        <v>0</v>
      </c>
      <c r="Z395" s="68">
        <f>'Table 2.1 ForeignOfficial'!AO25-'Table 2.1 ForeignOfficial'!AO78</f>
        <v>0</v>
      </c>
      <c r="AA395" s="68">
        <f>'Table 2.1 ForeignOfficial'!AS25-'Table 2.1 ForeignOfficial'!AS78</f>
        <v>0</v>
      </c>
      <c r="AB395" s="68">
        <f>'Table 2.1 ForeignOfficial'!AW25-'Table 2.1 ForeignOfficial'!AW78</f>
        <v>0</v>
      </c>
      <c r="AC395" s="68">
        <f>'Table 2.1 ForeignOfficial'!BA25-'Table 2.1 ForeignOfficial'!BA78</f>
        <v>0</v>
      </c>
      <c r="AD395" s="68">
        <f>'Table 2.1 ForeignOfficial'!BE25-'Table 2.1 ForeignOfficial'!BE78</f>
        <v>0</v>
      </c>
      <c r="AE395" s="68">
        <f>'Table 2.1 ForeignOfficial'!BI25-'Table 2.1 ForeignOfficial'!BI78</f>
        <v>0</v>
      </c>
      <c r="AF395" s="68">
        <f>'Table 2.1 ForeignOfficial'!BM25-'Table 2.1 ForeignOfficial'!BM78</f>
        <v>0</v>
      </c>
      <c r="AG395" s="68">
        <f>'Table 2.1 ForeignOfficial'!BQ25-'Table 2.1 ForeignOfficial'!BQ78</f>
        <v>0</v>
      </c>
      <c r="AH395" s="68">
        <f>'Table 2.1 ForeignOfficial'!BU25-'Table 2.1 ForeignOfficial'!BU78</f>
        <v>0</v>
      </c>
      <c r="AI395" s="68">
        <f>'Table 2.1 ForeignOfficial'!BY25-'Table 2.1 ForeignOfficial'!BY78</f>
        <v>0</v>
      </c>
      <c r="AJ395" s="68">
        <f>'Table 2.1 ForeignOfficial'!CC25-'Table 2.1 ForeignOfficial'!CC78</f>
        <v>0</v>
      </c>
    </row>
    <row r="396" spans="1:36">
      <c r="A396" s="34" t="s">
        <v>145</v>
      </c>
      <c r="B396" s="1" t="s">
        <v>212</v>
      </c>
      <c r="C396" s="1" t="s">
        <v>212</v>
      </c>
      <c r="D396" s="1" t="s">
        <v>212</v>
      </c>
      <c r="E396" s="1" t="s">
        <v>212</v>
      </c>
      <c r="F396" s="1" t="s">
        <v>212</v>
      </c>
      <c r="G396" s="1" t="s">
        <v>212</v>
      </c>
      <c r="H396" s="1" t="s">
        <v>212</v>
      </c>
      <c r="I396" s="1" t="s">
        <v>212</v>
      </c>
      <c r="J396" s="1" t="s">
        <v>212</v>
      </c>
      <c r="K396" s="1" t="s">
        <v>212</v>
      </c>
      <c r="L396" s="1" t="s">
        <v>212</v>
      </c>
      <c r="M396" s="1" t="s">
        <v>212</v>
      </c>
      <c r="N396" s="1" t="s">
        <v>212</v>
      </c>
      <c r="O396" s="1" t="s">
        <v>212</v>
      </c>
      <c r="P396" s="1" t="s">
        <v>212</v>
      </c>
      <c r="Q396" s="1" t="s">
        <v>212</v>
      </c>
      <c r="R396" s="1" t="s">
        <v>212</v>
      </c>
      <c r="S396" s="1" t="s">
        <v>212</v>
      </c>
      <c r="T396" s="1" t="s">
        <v>212</v>
      </c>
      <c r="U396" s="1">
        <v>0.97799999999999998</v>
      </c>
      <c r="V396" s="1">
        <v>1.2110000000000001</v>
      </c>
      <c r="W396" s="1">
        <v>1.387</v>
      </c>
      <c r="X396" s="1">
        <v>2.254</v>
      </c>
      <c r="Y396" s="1">
        <v>4.6289999999999996</v>
      </c>
      <c r="Z396" s="1">
        <v>9.41</v>
      </c>
      <c r="AA396" s="1">
        <v>10.813000000000001</v>
      </c>
      <c r="AB396" s="1">
        <v>11.814</v>
      </c>
      <c r="AC396" s="1">
        <v>11.813000000000001</v>
      </c>
      <c r="AD396" s="1">
        <v>11.516999999999999</v>
      </c>
      <c r="AE396" s="1">
        <v>10.849</v>
      </c>
      <c r="AF396" s="1">
        <v>8.952</v>
      </c>
      <c r="AG396" s="1">
        <v>8.4130000000000003</v>
      </c>
      <c r="AH396" s="1">
        <v>8.7379999999999995</v>
      </c>
      <c r="AI396" s="1">
        <v>8.7390000000000008</v>
      </c>
      <c r="AJ396" s="1">
        <v>8.7119999999999997</v>
      </c>
    </row>
    <row r="397" spans="1:36">
      <c r="A397" s="34" t="s">
        <v>146</v>
      </c>
      <c r="B397" s="1">
        <v>0</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c r="AD397" s="1">
        <v>0</v>
      </c>
      <c r="AE397" s="1">
        <v>0</v>
      </c>
      <c r="AF397" s="1">
        <v>0</v>
      </c>
      <c r="AG397" s="1">
        <v>0</v>
      </c>
      <c r="AH397" s="1">
        <v>0</v>
      </c>
      <c r="AI397" s="1">
        <v>0</v>
      </c>
      <c r="AJ397" s="1">
        <v>0</v>
      </c>
    </row>
    <row r="398" spans="1:36">
      <c r="A398" s="34" t="s">
        <v>147</v>
      </c>
      <c r="B398" s="1">
        <v>0</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c r="Z398" s="1">
        <v>0</v>
      </c>
      <c r="AA398" s="1">
        <v>0</v>
      </c>
      <c r="AB398" s="1">
        <v>0</v>
      </c>
      <c r="AC398" s="1">
        <v>0</v>
      </c>
      <c r="AD398" s="1">
        <v>0</v>
      </c>
      <c r="AE398" s="1">
        <v>0</v>
      </c>
      <c r="AF398" s="1">
        <v>0</v>
      </c>
      <c r="AG398" s="1">
        <v>0</v>
      </c>
      <c r="AH398" s="1">
        <v>0</v>
      </c>
      <c r="AI398" s="1">
        <v>0</v>
      </c>
      <c r="AJ398" s="1">
        <v>0</v>
      </c>
    </row>
    <row r="399" spans="1:36">
      <c r="A399" s="34" t="s">
        <v>148</v>
      </c>
      <c r="B399" s="1">
        <v>0</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c r="Z399" s="1">
        <v>0</v>
      </c>
      <c r="AA399" s="1">
        <v>0</v>
      </c>
      <c r="AB399" s="1">
        <v>0</v>
      </c>
      <c r="AC399" s="1">
        <v>0</v>
      </c>
      <c r="AD399" s="1">
        <v>0</v>
      </c>
      <c r="AE399" s="1">
        <v>0</v>
      </c>
      <c r="AF399" s="1">
        <v>0</v>
      </c>
      <c r="AG399" s="1">
        <v>0</v>
      </c>
      <c r="AH399" s="1">
        <v>0</v>
      </c>
      <c r="AI399" s="1">
        <v>0</v>
      </c>
      <c r="AJ399" s="1">
        <v>0</v>
      </c>
    </row>
    <row r="400" spans="1:36">
      <c r="A400" s="34" t="s">
        <v>196</v>
      </c>
      <c r="B400" s="1" t="s">
        <v>212</v>
      </c>
      <c r="C400" s="1" t="s">
        <v>212</v>
      </c>
      <c r="D400" s="1" t="s">
        <v>212</v>
      </c>
      <c r="E400" s="1">
        <v>1.4E-2</v>
      </c>
      <c r="F400" s="1">
        <v>9.6000000000000002E-2</v>
      </c>
      <c r="G400" s="1">
        <v>0.14099999999999999</v>
      </c>
      <c r="H400" s="1">
        <v>0.152</v>
      </c>
      <c r="I400" s="1">
        <v>0.183</v>
      </c>
      <c r="J400" s="1">
        <v>0.247</v>
      </c>
      <c r="K400" s="1">
        <v>0.313</v>
      </c>
      <c r="L400" s="1">
        <v>0.60399999999999998</v>
      </c>
      <c r="M400" s="1">
        <v>0.63600000000000001</v>
      </c>
      <c r="N400" s="1">
        <v>0.66</v>
      </c>
      <c r="O400" s="1">
        <v>0.629</v>
      </c>
      <c r="P400" s="1">
        <v>0.24199999999999999</v>
      </c>
      <c r="Q400" s="1">
        <v>0.24</v>
      </c>
      <c r="R400" s="1">
        <v>0.223</v>
      </c>
      <c r="S400" s="1">
        <v>0.27100000000000002</v>
      </c>
      <c r="T400" s="1">
        <v>0.40799999999999997</v>
      </c>
      <c r="U400" s="1">
        <v>1.056</v>
      </c>
      <c r="V400" s="1">
        <v>3.2410000000000001</v>
      </c>
      <c r="W400" s="1">
        <v>4.9790000000000001</v>
      </c>
      <c r="X400" s="1">
        <v>5.2169999999999996</v>
      </c>
      <c r="Y400" s="1">
        <v>4.2679999999999998</v>
      </c>
      <c r="Z400" s="1">
        <v>4.2510000000000003</v>
      </c>
      <c r="AA400" s="1">
        <v>3.7229999999999999</v>
      </c>
      <c r="AB400" s="1">
        <v>2.355</v>
      </c>
      <c r="AC400" s="1">
        <v>2.1989999999999998</v>
      </c>
      <c r="AD400" s="1">
        <v>2.153</v>
      </c>
      <c r="AE400" s="1">
        <v>2.0329999999999999</v>
      </c>
      <c r="AF400" s="1">
        <v>1.371</v>
      </c>
      <c r="AG400" s="1">
        <v>1.772</v>
      </c>
      <c r="AH400" s="1">
        <v>1.875</v>
      </c>
      <c r="AI400" s="1">
        <v>1.8720000000000001</v>
      </c>
      <c r="AJ400" s="1">
        <v>1.49</v>
      </c>
    </row>
    <row r="401" spans="1:36">
      <c r="A401" s="34" t="s">
        <v>197</v>
      </c>
      <c r="B401" s="1" t="s">
        <v>212</v>
      </c>
      <c r="C401" s="1" t="s">
        <v>212</v>
      </c>
      <c r="D401" s="1" t="s">
        <v>212</v>
      </c>
      <c r="E401" s="1">
        <v>8.0000000000000002E-3</v>
      </c>
      <c r="F401" s="1">
        <v>0.127</v>
      </c>
      <c r="G401" s="1">
        <v>0.18099999999999999</v>
      </c>
      <c r="H401" s="1">
        <v>0.24099999999999999</v>
      </c>
      <c r="I401" s="1">
        <v>0.32700000000000001</v>
      </c>
      <c r="J401" s="1">
        <v>0.40500000000000003</v>
      </c>
      <c r="K401" s="1">
        <v>0.498</v>
      </c>
      <c r="L401" s="1">
        <v>0.627</v>
      </c>
      <c r="M401" s="1">
        <v>0.72</v>
      </c>
      <c r="N401" s="1">
        <v>0.77100000000000002</v>
      </c>
      <c r="O401" s="1">
        <v>0.67100000000000004</v>
      </c>
      <c r="P401" s="1">
        <v>0.214</v>
      </c>
      <c r="Q401" s="1">
        <v>0.13100000000000001</v>
      </c>
      <c r="R401" s="1">
        <v>0.129</v>
      </c>
      <c r="S401" s="1">
        <v>0.11</v>
      </c>
      <c r="T401" s="1">
        <v>4.3999999999999997E-2</v>
      </c>
      <c r="U401" s="1">
        <v>0.17699999999999999</v>
      </c>
      <c r="V401" s="1">
        <v>0.84499999999999997</v>
      </c>
      <c r="W401" s="1">
        <v>1.194</v>
      </c>
      <c r="X401" s="1">
        <v>0.629</v>
      </c>
      <c r="Y401" s="1">
        <v>1.488</v>
      </c>
      <c r="Z401" s="1">
        <v>1.5329999999999999</v>
      </c>
      <c r="AA401" s="1">
        <v>1.55</v>
      </c>
      <c r="AB401" s="1">
        <v>1.897</v>
      </c>
      <c r="AC401" s="1">
        <v>1.863</v>
      </c>
      <c r="AD401" s="1">
        <v>1.857</v>
      </c>
      <c r="AE401" s="1">
        <v>1.8220000000000001</v>
      </c>
      <c r="AF401" s="1">
        <v>2.0590000000000002</v>
      </c>
      <c r="AG401" s="1">
        <v>3.57</v>
      </c>
      <c r="AH401" s="1">
        <v>4.319</v>
      </c>
      <c r="AI401" s="1">
        <v>4.3140000000000001</v>
      </c>
      <c r="AJ401" s="1">
        <v>4.7510000000000003</v>
      </c>
    </row>
    <row r="402" spans="1:36">
      <c r="A402" s="34" t="s">
        <v>149</v>
      </c>
      <c r="B402" s="1">
        <v>0</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0</v>
      </c>
      <c r="V402" s="1">
        <v>0</v>
      </c>
      <c r="W402" s="1">
        <v>0</v>
      </c>
      <c r="X402" s="1">
        <v>0</v>
      </c>
      <c r="Y402" s="1">
        <v>0</v>
      </c>
      <c r="Z402" s="1">
        <v>0</v>
      </c>
      <c r="AA402" s="1">
        <v>0</v>
      </c>
      <c r="AB402" s="1">
        <v>0</v>
      </c>
      <c r="AC402" s="1">
        <v>0</v>
      </c>
      <c r="AD402" s="1">
        <v>0</v>
      </c>
      <c r="AE402" s="1">
        <v>0</v>
      </c>
      <c r="AF402" s="1">
        <v>0</v>
      </c>
      <c r="AG402" s="1">
        <v>0</v>
      </c>
      <c r="AH402" s="1">
        <v>0</v>
      </c>
      <c r="AI402" s="1">
        <v>0</v>
      </c>
      <c r="AJ402" s="1">
        <v>0</v>
      </c>
    </row>
    <row r="403" spans="1:36">
      <c r="A403" s="34" t="s">
        <v>150</v>
      </c>
      <c r="B403" s="1">
        <v>0</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c r="AD403" s="1">
        <v>0</v>
      </c>
      <c r="AE403" s="1">
        <v>0</v>
      </c>
      <c r="AF403" s="1">
        <v>0</v>
      </c>
      <c r="AG403" s="1">
        <v>0</v>
      </c>
      <c r="AH403" s="1">
        <v>0</v>
      </c>
      <c r="AI403" s="1">
        <v>0</v>
      </c>
      <c r="AJ403" s="1">
        <v>0</v>
      </c>
    </row>
    <row r="404" spans="1:36">
      <c r="A404" s="70" t="s">
        <v>151</v>
      </c>
      <c r="B404" s="1">
        <v>0</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c r="Z404" s="1">
        <v>0</v>
      </c>
      <c r="AA404" s="1">
        <v>0</v>
      </c>
      <c r="AB404" s="1">
        <v>0</v>
      </c>
      <c r="AC404" s="1">
        <v>0</v>
      </c>
      <c r="AD404" s="1">
        <v>0</v>
      </c>
      <c r="AE404" s="1">
        <v>0</v>
      </c>
      <c r="AF404" s="1">
        <v>0</v>
      </c>
      <c r="AG404" s="1">
        <v>0</v>
      </c>
      <c r="AH404" s="1">
        <v>0</v>
      </c>
      <c r="AI404" s="1">
        <v>0</v>
      </c>
      <c r="AJ404" s="1">
        <v>0</v>
      </c>
    </row>
    <row r="405" spans="1:36">
      <c r="A405" s="34" t="s">
        <v>152</v>
      </c>
      <c r="B405" s="1">
        <v>0</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c r="Z405" s="1">
        <v>0</v>
      </c>
      <c r="AA405" s="1">
        <v>0</v>
      </c>
      <c r="AB405" s="1">
        <v>0</v>
      </c>
      <c r="AC405" s="1">
        <v>0</v>
      </c>
      <c r="AD405" s="1">
        <v>0</v>
      </c>
      <c r="AE405" s="1">
        <v>0</v>
      </c>
      <c r="AF405" s="1">
        <v>0</v>
      </c>
      <c r="AG405" s="1">
        <v>0</v>
      </c>
      <c r="AH405" s="1">
        <v>0</v>
      </c>
      <c r="AI405" s="1">
        <v>0</v>
      </c>
      <c r="AJ405" s="1">
        <v>0</v>
      </c>
    </row>
    <row r="406" spans="1:36">
      <c r="A406" s="34" t="s">
        <v>153</v>
      </c>
      <c r="B406" s="1">
        <v>0</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c r="Z406" s="1">
        <v>0</v>
      </c>
      <c r="AA406" s="1">
        <v>0</v>
      </c>
      <c r="AB406" s="1">
        <v>0</v>
      </c>
      <c r="AC406" s="1">
        <v>0</v>
      </c>
      <c r="AD406" s="1">
        <v>0</v>
      </c>
      <c r="AE406" s="1">
        <v>0</v>
      </c>
      <c r="AF406" s="1">
        <v>0</v>
      </c>
      <c r="AG406" s="1">
        <v>0</v>
      </c>
      <c r="AH406" s="1">
        <v>0</v>
      </c>
      <c r="AI406" s="1">
        <v>0</v>
      </c>
      <c r="AJ406" s="1">
        <v>0</v>
      </c>
    </row>
    <row r="407" spans="1:36" s="34" customFormat="1">
      <c r="P407" s="49"/>
      <c r="Q407" s="49"/>
    </row>
    <row r="408" spans="1:36" s="34" customFormat="1">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c r="AC408" s="49"/>
      <c r="AD408" s="49"/>
      <c r="AE408" s="49"/>
      <c r="AF408" s="49"/>
      <c r="AG408" s="49"/>
      <c r="AH408" s="49"/>
      <c r="AI408" s="49"/>
      <c r="AJ408" s="49"/>
    </row>
    <row r="409" spans="1:36" s="34" customFormat="1">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c r="AC409" s="49"/>
      <c r="AD409" s="49"/>
      <c r="AE409" s="49"/>
      <c r="AF409" s="49"/>
      <c r="AG409" s="49"/>
      <c r="AH409" s="49"/>
      <c r="AI409" s="49"/>
      <c r="AJ409" s="49"/>
    </row>
    <row r="410" spans="1:36" s="34" customFormat="1">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c r="AC410" s="49"/>
      <c r="AD410" s="49"/>
      <c r="AE410" s="49"/>
      <c r="AF410" s="49"/>
      <c r="AG410" s="49"/>
      <c r="AH410" s="49"/>
      <c r="AI410" s="49"/>
      <c r="AJ410" s="49"/>
    </row>
    <row r="411" spans="1:36" s="34" customFormat="1">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c r="AC411" s="49"/>
      <c r="AD411" s="49"/>
      <c r="AE411" s="49"/>
      <c r="AF411" s="49"/>
      <c r="AG411" s="49"/>
      <c r="AH411" s="49"/>
      <c r="AI411" s="49"/>
      <c r="AJ411" s="49"/>
    </row>
    <row r="412" spans="1:36" s="34" customFormat="1">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c r="AC412" s="49"/>
      <c r="AD412" s="49"/>
      <c r="AE412" s="49"/>
      <c r="AF412" s="49"/>
      <c r="AG412" s="49"/>
      <c r="AH412" s="49"/>
      <c r="AI412" s="49"/>
      <c r="AJ412" s="49"/>
    </row>
    <row r="413" spans="1:36" s="34" customFormat="1">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c r="AC413" s="49"/>
      <c r="AD413" s="49"/>
      <c r="AE413" s="49"/>
      <c r="AF413" s="49"/>
      <c r="AG413" s="49"/>
      <c r="AH413" s="49"/>
      <c r="AI413" s="49"/>
      <c r="AJ413" s="49"/>
    </row>
    <row r="414" spans="1:36" s="34" customFormat="1">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row>
    <row r="415" spans="1:36" s="34" customFormat="1">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c r="AC415" s="49"/>
      <c r="AD415" s="49"/>
      <c r="AE415" s="49"/>
      <c r="AF415" s="49"/>
      <c r="AG415" s="49"/>
      <c r="AH415" s="49"/>
      <c r="AI415" s="49"/>
      <c r="AJ415" s="49"/>
    </row>
    <row r="416" spans="1:36" s="34" customFormat="1">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c r="AC416" s="49"/>
      <c r="AD416" s="49"/>
      <c r="AE416" s="49"/>
      <c r="AF416" s="49"/>
      <c r="AG416" s="49"/>
      <c r="AH416" s="49"/>
      <c r="AI416" s="49"/>
      <c r="AJ416" s="49"/>
    </row>
    <row r="417" spans="2:36" s="34" customFormat="1">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c r="AC417" s="49"/>
      <c r="AD417" s="49"/>
      <c r="AE417" s="49"/>
      <c r="AF417" s="49"/>
      <c r="AG417" s="49"/>
      <c r="AH417" s="49"/>
      <c r="AI417" s="49"/>
      <c r="AJ417" s="49"/>
    </row>
    <row r="418" spans="2:36" s="34" customFormat="1">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c r="AC418" s="49"/>
      <c r="AD418" s="49"/>
      <c r="AE418" s="49"/>
      <c r="AF418" s="49"/>
      <c r="AG418" s="49"/>
      <c r="AH418" s="49"/>
      <c r="AI418" s="49"/>
      <c r="AJ418" s="49"/>
    </row>
    <row r="419" spans="2:36" s="34" customFormat="1">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c r="AC419" s="49"/>
      <c r="AD419" s="49"/>
      <c r="AE419" s="49"/>
      <c r="AF419" s="49"/>
      <c r="AG419" s="49"/>
      <c r="AH419" s="49"/>
      <c r="AI419" s="49"/>
      <c r="AJ419" s="49"/>
    </row>
    <row r="420" spans="2:36" s="34" customFormat="1">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c r="AC420" s="49"/>
      <c r="AD420" s="49"/>
      <c r="AE420" s="49"/>
      <c r="AF420" s="49"/>
      <c r="AG420" s="49"/>
      <c r="AH420" s="49"/>
      <c r="AI420" s="49"/>
      <c r="AJ420" s="49"/>
    </row>
    <row r="421" spans="2:36" s="34" customFormat="1">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c r="AC421" s="49"/>
      <c r="AD421" s="49"/>
      <c r="AE421" s="49"/>
      <c r="AF421" s="49"/>
      <c r="AG421" s="49"/>
      <c r="AH421" s="49"/>
      <c r="AI421" s="49"/>
      <c r="AJ421" s="49"/>
    </row>
    <row r="422" spans="2:36" s="34" customFormat="1">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c r="AC422" s="49"/>
      <c r="AD422" s="49"/>
      <c r="AE422" s="49"/>
      <c r="AF422" s="49"/>
      <c r="AG422" s="49"/>
      <c r="AH422" s="49"/>
      <c r="AI422" s="49"/>
      <c r="AJ422" s="49"/>
    </row>
    <row r="423" spans="2:36" s="34" customFormat="1">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c r="AC423" s="49"/>
      <c r="AD423" s="49"/>
      <c r="AE423" s="49"/>
      <c r="AF423" s="49"/>
      <c r="AG423" s="49"/>
      <c r="AH423" s="49"/>
      <c r="AI423" s="49"/>
      <c r="AJ423" s="49"/>
    </row>
    <row r="424" spans="2:36" s="34" customFormat="1">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c r="AC424" s="49"/>
      <c r="AD424" s="49"/>
      <c r="AE424" s="49"/>
      <c r="AF424" s="49"/>
      <c r="AG424" s="49"/>
      <c r="AH424" s="49"/>
      <c r="AI424" s="49"/>
      <c r="AJ424" s="49"/>
    </row>
    <row r="425" spans="2:36" s="34" customFormat="1">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c r="AC425" s="49"/>
      <c r="AD425" s="49"/>
      <c r="AE425" s="49"/>
      <c r="AF425" s="49"/>
      <c r="AG425" s="49"/>
      <c r="AH425" s="49"/>
      <c r="AI425" s="49"/>
      <c r="AJ425" s="49"/>
    </row>
    <row r="426" spans="2:36" s="34" customFormat="1">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c r="AC426" s="49"/>
      <c r="AD426" s="49"/>
      <c r="AE426" s="49"/>
      <c r="AF426" s="49"/>
      <c r="AG426" s="49"/>
      <c r="AH426" s="49"/>
      <c r="AI426" s="49"/>
      <c r="AJ426" s="49"/>
    </row>
    <row r="427" spans="2:36" s="34" customFormat="1">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c r="AC427" s="49"/>
      <c r="AD427" s="49"/>
      <c r="AE427" s="49"/>
      <c r="AF427" s="49"/>
      <c r="AG427" s="49"/>
      <c r="AH427" s="49"/>
      <c r="AI427" s="49"/>
      <c r="AJ427" s="49"/>
    </row>
    <row r="428" spans="2:36" s="34" customFormat="1">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c r="AC428" s="49"/>
      <c r="AD428" s="49"/>
      <c r="AE428" s="49"/>
      <c r="AF428" s="49"/>
      <c r="AG428" s="49"/>
      <c r="AH428" s="49"/>
      <c r="AI428" s="49"/>
      <c r="AJ428" s="49"/>
    </row>
    <row r="429" spans="2:36" s="34" customFormat="1">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c r="AC429" s="49"/>
      <c r="AD429" s="49"/>
      <c r="AE429" s="49"/>
      <c r="AF429" s="49"/>
      <c r="AG429" s="49"/>
      <c r="AH429" s="49"/>
      <c r="AI429" s="49"/>
      <c r="AJ429" s="49"/>
    </row>
    <row r="430" spans="2:36" s="34" customFormat="1">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c r="AC430" s="49"/>
      <c r="AD430" s="49"/>
      <c r="AE430" s="49"/>
      <c r="AF430" s="49"/>
      <c r="AG430" s="49"/>
      <c r="AH430" s="49"/>
      <c r="AI430" s="49"/>
      <c r="AJ430" s="49"/>
    </row>
    <row r="431" spans="2:36" s="34" customFormat="1">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c r="AC431" s="49"/>
      <c r="AD431" s="49"/>
      <c r="AE431" s="49"/>
      <c r="AF431" s="49"/>
      <c r="AG431" s="49"/>
      <c r="AH431" s="49"/>
      <c r="AI431" s="49"/>
      <c r="AJ431" s="49"/>
    </row>
    <row r="432" spans="2:36" s="34" customFormat="1">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c r="AC432" s="49"/>
      <c r="AD432" s="49"/>
      <c r="AE432" s="49"/>
      <c r="AF432" s="49"/>
      <c r="AG432" s="49"/>
      <c r="AH432" s="49"/>
      <c r="AI432" s="49"/>
      <c r="AJ432" s="49"/>
    </row>
    <row r="433" spans="1:36" s="34" customFormat="1">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c r="AC433" s="49"/>
      <c r="AD433" s="49"/>
      <c r="AE433" s="49"/>
      <c r="AF433" s="49"/>
      <c r="AG433" s="49"/>
      <c r="AH433" s="49"/>
      <c r="AI433" s="49"/>
      <c r="AJ433" s="49"/>
    </row>
    <row r="434" spans="1:36" s="34" customFormat="1">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c r="AC434" s="49"/>
      <c r="AD434" s="49"/>
      <c r="AE434" s="49"/>
      <c r="AF434" s="49"/>
      <c r="AG434" s="49"/>
      <c r="AH434" s="49"/>
      <c r="AI434" s="49"/>
      <c r="AJ434" s="49"/>
    </row>
    <row r="435" spans="1:36" s="34" customFormat="1">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c r="AC435" s="49"/>
      <c r="AD435" s="49"/>
      <c r="AE435" s="49"/>
      <c r="AF435" s="49"/>
      <c r="AG435" s="49"/>
      <c r="AH435" s="49"/>
      <c r="AI435" s="49"/>
      <c r="AJ435" s="49"/>
    </row>
    <row r="436" spans="1:36" s="34" customFormat="1">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c r="AC436" s="49"/>
      <c r="AD436" s="49"/>
      <c r="AE436" s="49"/>
      <c r="AF436" s="49"/>
      <c r="AG436" s="49"/>
      <c r="AH436" s="49"/>
      <c r="AI436" s="49"/>
      <c r="AJ436" s="49"/>
    </row>
    <row r="437" spans="1:36" s="34" customFormat="1">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row>
    <row r="438" spans="1:36" s="34" customFormat="1">
      <c r="A438" s="70"/>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row>
    <row r="439" spans="1:36" s="34" customFormat="1">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c r="AC439" s="49"/>
      <c r="AD439" s="49"/>
      <c r="AE439" s="49"/>
      <c r="AF439" s="49"/>
      <c r="AG439" s="49"/>
      <c r="AH439" s="49"/>
      <c r="AI439" s="49"/>
      <c r="AJ439" s="49"/>
    </row>
    <row r="440" spans="1:36" s="34" customFormat="1">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c r="AC440" s="49"/>
      <c r="AD440" s="49"/>
      <c r="AE440" s="49"/>
      <c r="AF440" s="49"/>
      <c r="AG440" s="49"/>
      <c r="AH440" s="49"/>
      <c r="AI440" s="49"/>
      <c r="AJ440" s="49"/>
    </row>
    <row r="441" spans="1:36" s="34" customFormat="1"/>
    <row r="442" spans="1:36" s="34" customFormat="1"/>
    <row r="443" spans="1:36" s="34" customFormat="1"/>
    <row r="444" spans="1:36" s="34" customFormat="1"/>
    <row r="445" spans="1:36" s="34" customFormat="1"/>
    <row r="446" spans="1:36" s="34" customFormat="1"/>
    <row r="447" spans="1:36" s="34" customFormat="1"/>
    <row r="448" spans="1:36" s="34" customFormat="1"/>
    <row r="449" s="34" customFormat="1"/>
  </sheetData>
  <conditionalFormatting sqref="B150:AI184">
    <cfRule type="cellIs" dxfId="436" priority="4" operator="lessThan">
      <formula>0</formula>
    </cfRule>
  </conditionalFormatting>
  <conditionalFormatting sqref="B261:AI295">
    <cfRule type="cellIs" dxfId="435" priority="3" operator="lessThan">
      <formula>0</formula>
    </cfRule>
  </conditionalFormatting>
  <conditionalFormatting sqref="AJ150:AJ184">
    <cfRule type="cellIs" dxfId="434" priority="2" operator="lessThan">
      <formula>0</formula>
    </cfRule>
  </conditionalFormatting>
  <conditionalFormatting sqref="AJ261:AJ295">
    <cfRule type="cellIs" dxfId="433"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AB9A-B25B-4271-9DB3-2601D484C9EF}">
  <sheetPr>
    <tabColor rgb="FFFFC000"/>
  </sheetPr>
  <dimension ref="A1:AJ73"/>
  <sheetViews>
    <sheetView zoomScale="40" zoomScaleNormal="40" workbookViewId="0"/>
  </sheetViews>
  <sheetFormatPr defaultRowHeight="14.5"/>
  <cols>
    <col min="1" max="1" width="90.08984375" bestFit="1" customWidth="1"/>
  </cols>
  <sheetData>
    <row r="1" spans="1:36">
      <c r="A1" s="36" t="s">
        <v>198</v>
      </c>
      <c r="B1" s="37">
        <v>1989</v>
      </c>
      <c r="C1" s="37">
        <f>B1+1</f>
        <v>1990</v>
      </c>
      <c r="D1" s="37">
        <f t="shared" ref="D1:AJ1" si="0">C1+1</f>
        <v>1991</v>
      </c>
      <c r="E1" s="37">
        <f t="shared" si="0"/>
        <v>1992</v>
      </c>
      <c r="F1" s="37">
        <f t="shared" si="0"/>
        <v>1993</v>
      </c>
      <c r="G1" s="37">
        <f t="shared" si="0"/>
        <v>1994</v>
      </c>
      <c r="H1" s="37">
        <f t="shared" si="0"/>
        <v>1995</v>
      </c>
      <c r="I1" s="37">
        <f t="shared" si="0"/>
        <v>1996</v>
      </c>
      <c r="J1" s="37">
        <f t="shared" si="0"/>
        <v>1997</v>
      </c>
      <c r="K1" s="37">
        <f t="shared" si="0"/>
        <v>1998</v>
      </c>
      <c r="L1" s="37">
        <f t="shared" si="0"/>
        <v>1999</v>
      </c>
      <c r="M1" s="37">
        <f t="shared" si="0"/>
        <v>2000</v>
      </c>
      <c r="N1" s="37">
        <f t="shared" si="0"/>
        <v>2001</v>
      </c>
      <c r="O1" s="37">
        <f t="shared" si="0"/>
        <v>2002</v>
      </c>
      <c r="P1" s="37">
        <f t="shared" si="0"/>
        <v>2003</v>
      </c>
      <c r="Q1" s="37">
        <f t="shared" si="0"/>
        <v>2004</v>
      </c>
      <c r="R1" s="37">
        <f t="shared" si="0"/>
        <v>2005</v>
      </c>
      <c r="S1" s="37">
        <f t="shared" si="0"/>
        <v>2006</v>
      </c>
      <c r="T1" s="37">
        <f t="shared" si="0"/>
        <v>2007</v>
      </c>
      <c r="U1" s="37">
        <f t="shared" si="0"/>
        <v>2008</v>
      </c>
      <c r="V1" s="37">
        <f t="shared" si="0"/>
        <v>2009</v>
      </c>
      <c r="W1" s="37">
        <f t="shared" si="0"/>
        <v>2010</v>
      </c>
      <c r="X1" s="37">
        <f t="shared" si="0"/>
        <v>2011</v>
      </c>
      <c r="Y1" s="37">
        <f t="shared" si="0"/>
        <v>2012</v>
      </c>
      <c r="Z1" s="37">
        <f t="shared" si="0"/>
        <v>2013</v>
      </c>
      <c r="AA1" s="37">
        <f t="shared" si="0"/>
        <v>2014</v>
      </c>
      <c r="AB1" s="37">
        <f t="shared" si="0"/>
        <v>2015</v>
      </c>
      <c r="AC1" s="37">
        <f t="shared" si="0"/>
        <v>2016</v>
      </c>
      <c r="AD1" s="37">
        <f t="shared" si="0"/>
        <v>2017</v>
      </c>
      <c r="AE1" s="37">
        <f t="shared" si="0"/>
        <v>2018</v>
      </c>
      <c r="AF1" s="37">
        <f t="shared" si="0"/>
        <v>2019</v>
      </c>
      <c r="AG1" s="37">
        <f t="shared" si="0"/>
        <v>2020</v>
      </c>
      <c r="AH1" s="37">
        <f t="shared" si="0"/>
        <v>2021</v>
      </c>
      <c r="AI1" s="37">
        <f t="shared" si="0"/>
        <v>2022</v>
      </c>
      <c r="AJ1" s="37">
        <f t="shared" si="0"/>
        <v>2023</v>
      </c>
    </row>
    <row r="2" spans="1:36">
      <c r="A2" t="s">
        <v>0</v>
      </c>
      <c r="B2" s="77" t="s">
        <v>212</v>
      </c>
      <c r="C2" s="77" t="s">
        <v>212</v>
      </c>
      <c r="D2" s="77" t="s">
        <v>212</v>
      </c>
      <c r="E2" s="77" t="s">
        <v>212</v>
      </c>
      <c r="F2" s="77" t="s">
        <v>212</v>
      </c>
      <c r="G2" s="77">
        <v>0.93900000000000006</v>
      </c>
      <c r="H2" s="77">
        <v>0.93900000000000006</v>
      </c>
      <c r="I2" s="77">
        <v>0.94199999999999995</v>
      </c>
      <c r="J2" s="77">
        <v>0.93900000000000006</v>
      </c>
      <c r="K2" s="77">
        <v>0.93500000000000005</v>
      </c>
      <c r="L2" s="77">
        <v>0.96499999999999997</v>
      </c>
      <c r="M2" s="77">
        <v>0.96799999999999997</v>
      </c>
      <c r="N2" s="77">
        <v>0.97899999999999998</v>
      </c>
      <c r="O2" s="77">
        <v>0.97399999999999998</v>
      </c>
      <c r="P2" s="77">
        <v>0.97199999999999998</v>
      </c>
      <c r="Q2" s="77">
        <v>0.97399999999999998</v>
      </c>
      <c r="R2" s="77">
        <v>0.97799999999999998</v>
      </c>
      <c r="S2" s="77">
        <v>0.98499999999999999</v>
      </c>
      <c r="T2" s="77">
        <v>0.98899999999999999</v>
      </c>
      <c r="U2" s="77">
        <v>0.98499999999999999</v>
      </c>
      <c r="V2" s="77">
        <v>0.98899999999999999</v>
      </c>
      <c r="W2" s="77">
        <v>0.99299999999999999</v>
      </c>
      <c r="X2" s="77">
        <v>0.995</v>
      </c>
      <c r="Y2" s="77">
        <v>0.996</v>
      </c>
      <c r="Z2" s="77">
        <v>0.997</v>
      </c>
      <c r="AA2" s="77">
        <v>0.998</v>
      </c>
      <c r="AB2" s="77">
        <v>0.998</v>
      </c>
      <c r="AC2" s="77">
        <v>0.999</v>
      </c>
      <c r="AD2" s="77">
        <v>0.999</v>
      </c>
      <c r="AE2" s="77">
        <v>0.999</v>
      </c>
      <c r="AF2" s="77">
        <v>0.999</v>
      </c>
      <c r="AG2" s="77">
        <v>0.999</v>
      </c>
      <c r="AH2" s="77">
        <v>0.999</v>
      </c>
      <c r="AI2" s="77">
        <v>0.999</v>
      </c>
      <c r="AJ2" s="77">
        <v>0.999</v>
      </c>
    </row>
    <row r="3" spans="1:36">
      <c r="A3" t="s">
        <v>1</v>
      </c>
      <c r="B3" s="77">
        <v>0.88200000000000001</v>
      </c>
      <c r="C3" s="77">
        <v>0.878</v>
      </c>
      <c r="D3" s="77">
        <v>0.879</v>
      </c>
      <c r="E3" s="77">
        <v>0.88800000000000001</v>
      </c>
      <c r="F3" s="77">
        <v>0.88300000000000001</v>
      </c>
      <c r="G3" s="77">
        <v>0.86499999999999999</v>
      </c>
      <c r="H3" s="77">
        <v>0.86699999999999999</v>
      </c>
      <c r="I3" s="77">
        <v>0.86399999999999999</v>
      </c>
      <c r="J3" s="77">
        <v>0.86799999999999999</v>
      </c>
      <c r="K3" s="77">
        <v>0.84199999999999997</v>
      </c>
      <c r="L3" s="77">
        <v>0.84499999999999997</v>
      </c>
      <c r="M3" s="77">
        <v>0.86799999999999999</v>
      </c>
      <c r="N3" s="77">
        <v>0.86899999999999999</v>
      </c>
      <c r="O3" s="77">
        <v>0.86499999999999999</v>
      </c>
      <c r="P3" s="77">
        <v>0.86599999999999999</v>
      </c>
      <c r="Q3" s="77">
        <v>0.86599999999999999</v>
      </c>
      <c r="R3" s="77">
        <v>0.85799999999999998</v>
      </c>
      <c r="S3" s="77">
        <v>0.89</v>
      </c>
      <c r="T3" s="77">
        <v>0.90800000000000003</v>
      </c>
      <c r="U3" s="77">
        <v>0.88</v>
      </c>
      <c r="V3" s="77">
        <v>0.90500000000000003</v>
      </c>
      <c r="W3" s="77">
        <v>0.92200000000000004</v>
      </c>
      <c r="X3" s="77">
        <v>0.92800000000000005</v>
      </c>
      <c r="Y3" s="77">
        <v>0.93700000000000006</v>
      </c>
      <c r="Z3" s="77">
        <v>0.95899999999999996</v>
      </c>
      <c r="AA3" s="77">
        <v>0.95699999999999996</v>
      </c>
      <c r="AB3" s="77">
        <v>0.95699999999999996</v>
      </c>
      <c r="AC3" s="77">
        <v>0.95799999999999996</v>
      </c>
      <c r="AD3" s="77">
        <v>0.97199999999999998</v>
      </c>
      <c r="AE3" s="77">
        <v>0.97599999999999998</v>
      </c>
      <c r="AF3" s="77">
        <v>0.97099999999999997</v>
      </c>
      <c r="AG3" s="77">
        <v>0.95</v>
      </c>
      <c r="AH3" s="77">
        <v>0.96899999999999997</v>
      </c>
      <c r="AI3" s="77">
        <v>0.96699999999999997</v>
      </c>
      <c r="AJ3" s="77">
        <v>0.97299999999999998</v>
      </c>
    </row>
    <row r="4" spans="1:36">
      <c r="A4" t="s">
        <v>2</v>
      </c>
      <c r="B4" s="77">
        <v>0.95099999999999996</v>
      </c>
      <c r="C4" s="77">
        <v>0.94699999999999995</v>
      </c>
      <c r="D4" s="77">
        <v>0.95099999999999996</v>
      </c>
      <c r="E4" s="77">
        <v>0.96099999999999997</v>
      </c>
      <c r="F4" s="77">
        <v>0.94699999999999995</v>
      </c>
      <c r="G4" s="77">
        <v>0.94899999999999995</v>
      </c>
      <c r="H4" s="77">
        <v>0.95099999999999996</v>
      </c>
      <c r="I4" s="77">
        <v>0.95499999999999996</v>
      </c>
      <c r="J4" s="77">
        <v>0.95099999999999996</v>
      </c>
      <c r="K4" s="77">
        <v>0.96099999999999997</v>
      </c>
      <c r="L4" s="77">
        <v>0.96</v>
      </c>
      <c r="M4" s="77">
        <v>0.96399999999999997</v>
      </c>
      <c r="N4" s="77">
        <v>0.96799999999999997</v>
      </c>
      <c r="O4" s="77">
        <v>0.97499999999999998</v>
      </c>
      <c r="P4" s="77">
        <v>0.98499999999999999</v>
      </c>
      <c r="Q4" s="77">
        <v>0.98899999999999999</v>
      </c>
      <c r="R4" s="77">
        <v>0.98799999999999999</v>
      </c>
      <c r="S4" s="77">
        <v>0.99</v>
      </c>
      <c r="T4" s="77">
        <v>0.99299999999999999</v>
      </c>
      <c r="U4" s="77">
        <v>0.96599999999999997</v>
      </c>
      <c r="V4" s="77">
        <v>0.98399999999999999</v>
      </c>
      <c r="W4" s="77">
        <v>0.97799999999999998</v>
      </c>
      <c r="X4" s="77">
        <v>0.96199999999999997</v>
      </c>
      <c r="Y4" s="77">
        <v>0.98399999999999999</v>
      </c>
      <c r="Z4" s="77">
        <v>0.98399999999999999</v>
      </c>
      <c r="AA4" s="77">
        <v>0.98499999999999999</v>
      </c>
      <c r="AB4" s="77">
        <v>0.98499999999999999</v>
      </c>
      <c r="AC4" s="77">
        <v>0.97799999999999998</v>
      </c>
      <c r="AD4" s="77">
        <v>0.97399999999999998</v>
      </c>
      <c r="AE4" s="77">
        <v>0.98499999999999999</v>
      </c>
      <c r="AF4" s="77">
        <v>0.99199999999999999</v>
      </c>
      <c r="AG4" s="77">
        <v>0.98899999999999999</v>
      </c>
      <c r="AH4" s="77">
        <v>0.99299999999999999</v>
      </c>
      <c r="AI4" s="77">
        <v>0.99099999999999999</v>
      </c>
      <c r="AJ4" s="77">
        <v>0.99399999999999999</v>
      </c>
    </row>
    <row r="5" spans="1:36">
      <c r="A5" t="s">
        <v>3</v>
      </c>
      <c r="B5" s="77">
        <v>0.85</v>
      </c>
      <c r="C5" s="77">
        <v>0.84099999999999997</v>
      </c>
      <c r="D5" s="77">
        <v>0.84899999999999998</v>
      </c>
      <c r="E5" s="77">
        <v>0.83499999999999996</v>
      </c>
      <c r="F5" s="77">
        <v>0.81899999999999995</v>
      </c>
      <c r="G5" s="77">
        <v>0.78900000000000003</v>
      </c>
      <c r="H5" s="77">
        <v>0.78900000000000003</v>
      </c>
      <c r="I5" s="77">
        <v>0.79</v>
      </c>
      <c r="J5" s="77">
        <v>0.79899999999999993</v>
      </c>
      <c r="K5" s="77">
        <v>0.76800000000000002</v>
      </c>
      <c r="L5" s="77">
        <v>0.79100000000000004</v>
      </c>
      <c r="M5" s="77">
        <v>0.80800000000000005</v>
      </c>
      <c r="N5" s="77">
        <v>0.80099999999999993</v>
      </c>
      <c r="O5" s="77">
        <v>0.80200000000000005</v>
      </c>
      <c r="P5" s="77">
        <v>0.83299999999999996</v>
      </c>
      <c r="Q5" s="77">
        <v>0.84899999999999998</v>
      </c>
      <c r="R5" s="77">
        <v>0.85599999999999998</v>
      </c>
      <c r="S5" s="77">
        <v>0.85499999999999998</v>
      </c>
      <c r="T5" s="77">
        <v>0.877</v>
      </c>
      <c r="U5" s="77">
        <v>0.86499999999999999</v>
      </c>
      <c r="V5" s="77">
        <v>0.877</v>
      </c>
      <c r="W5" s="77">
        <v>0.876</v>
      </c>
      <c r="X5" s="77">
        <v>0.877</v>
      </c>
      <c r="Y5" s="77">
        <v>0.88100000000000001</v>
      </c>
      <c r="Z5" s="77">
        <v>0.88300000000000001</v>
      </c>
      <c r="AA5" s="77">
        <v>0.877</v>
      </c>
      <c r="AB5" s="77">
        <v>0.873</v>
      </c>
      <c r="AC5" s="77">
        <v>0.88700000000000001</v>
      </c>
      <c r="AD5" s="77">
        <v>0.88500000000000001</v>
      </c>
      <c r="AE5" s="77">
        <v>0.879</v>
      </c>
      <c r="AF5" s="77">
        <v>0.88800000000000001</v>
      </c>
      <c r="AG5" s="77">
        <v>0.89700000000000002</v>
      </c>
      <c r="AH5" s="77">
        <v>0.90200000000000002</v>
      </c>
      <c r="AI5" s="77">
        <v>0.90800000000000003</v>
      </c>
      <c r="AJ5" s="77">
        <v>0.90700000000000003</v>
      </c>
    </row>
    <row r="6" spans="1:36">
      <c r="A6" t="s">
        <v>4</v>
      </c>
      <c r="B6" s="77" t="s">
        <v>212</v>
      </c>
      <c r="C6" s="77" t="s">
        <v>212</v>
      </c>
      <c r="D6" s="77" t="s">
        <v>212</v>
      </c>
      <c r="E6" s="77" t="s">
        <v>212</v>
      </c>
      <c r="F6" s="77" t="s">
        <v>212</v>
      </c>
      <c r="G6" s="77" t="s">
        <v>212</v>
      </c>
      <c r="H6" s="77" t="s">
        <v>212</v>
      </c>
      <c r="I6" s="77" t="s">
        <v>212</v>
      </c>
      <c r="J6" s="77" t="s">
        <v>212</v>
      </c>
      <c r="K6" s="77" t="s">
        <v>212</v>
      </c>
      <c r="L6" s="77" t="s">
        <v>212</v>
      </c>
      <c r="M6" s="77" t="s">
        <v>212</v>
      </c>
      <c r="N6" s="77" t="s">
        <v>212</v>
      </c>
      <c r="O6" s="77" t="s">
        <v>212</v>
      </c>
      <c r="P6" s="77" t="s">
        <v>212</v>
      </c>
      <c r="Q6" s="77" t="s">
        <v>212</v>
      </c>
      <c r="R6" s="77" t="s">
        <v>212</v>
      </c>
      <c r="S6" s="77">
        <v>0.871</v>
      </c>
      <c r="T6" s="77">
        <v>0.89</v>
      </c>
      <c r="U6" s="77">
        <v>0.83699999999999997</v>
      </c>
      <c r="V6" s="77">
        <v>0.81299999999999994</v>
      </c>
      <c r="W6" s="77">
        <v>0.79699999999999993</v>
      </c>
      <c r="X6" s="77">
        <v>0.80600000000000005</v>
      </c>
      <c r="Y6" s="77">
        <v>0.78500000000000003</v>
      </c>
      <c r="Z6" s="77">
        <v>0.78100000000000003</v>
      </c>
      <c r="AA6" s="77">
        <v>0.83599999999999997</v>
      </c>
      <c r="AB6" s="77">
        <v>0.84799999999999998</v>
      </c>
      <c r="AC6" s="77">
        <v>0.85799999999999998</v>
      </c>
      <c r="AD6" s="77">
        <v>0.86399999999999999</v>
      </c>
      <c r="AE6" s="77">
        <v>0.89700000000000002</v>
      </c>
      <c r="AF6" s="77">
        <v>0.88500000000000001</v>
      </c>
      <c r="AG6" s="77">
        <v>0.91300000000000003</v>
      </c>
      <c r="AH6" s="77">
        <v>0.96</v>
      </c>
      <c r="AI6" s="77">
        <v>0.98199999999999998</v>
      </c>
      <c r="AJ6" s="77">
        <v>0.98599999999999999</v>
      </c>
    </row>
    <row r="7" spans="1:36">
      <c r="A7" t="s">
        <v>5</v>
      </c>
      <c r="B7" s="77" t="s">
        <v>212</v>
      </c>
      <c r="C7" s="77" t="s">
        <v>212</v>
      </c>
      <c r="D7" s="77" t="s">
        <v>212</v>
      </c>
      <c r="E7" s="77" t="s">
        <v>212</v>
      </c>
      <c r="F7" s="77" t="s">
        <v>212</v>
      </c>
      <c r="G7" s="77" t="s">
        <v>212</v>
      </c>
      <c r="H7" s="77" t="s">
        <v>212</v>
      </c>
      <c r="I7" s="77" t="s">
        <v>212</v>
      </c>
      <c r="J7" s="77" t="s">
        <v>212</v>
      </c>
      <c r="K7" s="77" t="s">
        <v>212</v>
      </c>
      <c r="L7" s="77">
        <v>1</v>
      </c>
      <c r="M7" s="77">
        <v>1</v>
      </c>
      <c r="N7" s="77">
        <v>1</v>
      </c>
      <c r="O7" s="77">
        <v>0.92700000000000005</v>
      </c>
      <c r="P7" s="77">
        <v>0.95499999999999996</v>
      </c>
      <c r="Q7" s="77">
        <v>0.97099999999999997</v>
      </c>
      <c r="R7" s="77">
        <v>0.97499999999999998</v>
      </c>
      <c r="S7" s="77">
        <v>0.98499999999999999</v>
      </c>
      <c r="T7" s="77">
        <v>0.98899999999999999</v>
      </c>
      <c r="U7" s="77">
        <v>0.95499999999999996</v>
      </c>
      <c r="V7" s="77">
        <v>0.84699999999999998</v>
      </c>
      <c r="W7" s="77">
        <v>0.85399999999999998</v>
      </c>
      <c r="X7" s="77">
        <v>0.87</v>
      </c>
      <c r="Y7" s="77">
        <v>0.90400000000000003</v>
      </c>
      <c r="Z7" s="77">
        <v>0.91500000000000004</v>
      </c>
      <c r="AA7" s="77">
        <v>0.93900000000000006</v>
      </c>
      <c r="AB7" s="77">
        <v>0.95699999999999996</v>
      </c>
      <c r="AC7" s="77">
        <v>0.98499999999999999</v>
      </c>
      <c r="AD7" s="77">
        <v>0.998</v>
      </c>
      <c r="AE7" s="77">
        <v>0.999</v>
      </c>
      <c r="AF7" s="77">
        <v>0.999</v>
      </c>
      <c r="AG7" s="77">
        <v>0.98399999999999999</v>
      </c>
      <c r="AH7" s="77">
        <v>0.98199999999999998</v>
      </c>
      <c r="AI7" s="77">
        <v>0.98</v>
      </c>
      <c r="AJ7" s="77">
        <v>0.96299999999999997</v>
      </c>
    </row>
    <row r="8" spans="1:36">
      <c r="A8" t="s">
        <v>6</v>
      </c>
      <c r="B8" s="77">
        <v>0.70100000000000007</v>
      </c>
      <c r="C8" s="77">
        <v>0.72</v>
      </c>
      <c r="D8" s="77">
        <v>0.72399999999999998</v>
      </c>
      <c r="E8" s="77">
        <v>0.65799999999999992</v>
      </c>
      <c r="F8" s="77">
        <v>0.63500000000000001</v>
      </c>
      <c r="G8" s="77">
        <v>0.67799999999999994</v>
      </c>
      <c r="H8" s="77">
        <v>0.748</v>
      </c>
      <c r="I8" s="77">
        <v>0.77</v>
      </c>
      <c r="J8" s="77">
        <v>0.79699999999999993</v>
      </c>
      <c r="K8" s="77">
        <v>0.84799999999999998</v>
      </c>
      <c r="L8" s="77">
        <v>0.83</v>
      </c>
      <c r="M8" s="77">
        <v>0.85499999999999998</v>
      </c>
      <c r="N8" s="77">
        <v>0.85599999999999998</v>
      </c>
      <c r="O8" s="77">
        <v>0.85499999999999998</v>
      </c>
      <c r="P8" s="77">
        <v>0.90700000000000003</v>
      </c>
      <c r="Q8" s="77">
        <v>0.92200000000000004</v>
      </c>
      <c r="R8" s="77">
        <v>0.90600000000000003</v>
      </c>
      <c r="S8" s="77">
        <v>0.91300000000000003</v>
      </c>
      <c r="T8" s="77">
        <v>0.94199999999999995</v>
      </c>
      <c r="U8" s="77">
        <v>0.92999999999999994</v>
      </c>
      <c r="V8" s="77">
        <v>0.94399999999999995</v>
      </c>
      <c r="W8" s="77">
        <v>0.87</v>
      </c>
      <c r="X8" s="77">
        <v>0.89600000000000002</v>
      </c>
      <c r="Y8" s="77">
        <v>0.85299999999999998</v>
      </c>
      <c r="Z8" s="77">
        <v>0.84699999999999998</v>
      </c>
      <c r="AA8" s="77">
        <v>0.82600000000000007</v>
      </c>
      <c r="AB8" s="77">
        <v>0.82499999999999996</v>
      </c>
      <c r="AC8" s="77">
        <v>0.85699999999999998</v>
      </c>
      <c r="AD8" s="77">
        <v>0.84899999999999998</v>
      </c>
      <c r="AE8" s="77">
        <v>0.89900000000000002</v>
      </c>
      <c r="AF8" s="77">
        <v>0.94100000000000006</v>
      </c>
      <c r="AG8" s="77">
        <v>0.96499999999999997</v>
      </c>
      <c r="AH8" s="77">
        <v>0.97699999999999998</v>
      </c>
      <c r="AI8" s="77">
        <v>0.96099999999999997</v>
      </c>
      <c r="AJ8" s="77">
        <v>0.97899999999999998</v>
      </c>
    </row>
    <row r="9" spans="1:36">
      <c r="A9" t="s">
        <v>7</v>
      </c>
      <c r="B9" s="77">
        <v>1</v>
      </c>
      <c r="C9" s="77">
        <v>1</v>
      </c>
      <c r="D9" s="77">
        <v>1</v>
      </c>
      <c r="E9" s="77">
        <v>0.999</v>
      </c>
      <c r="F9" s="77">
        <v>0.999</v>
      </c>
      <c r="G9" s="77">
        <v>0.998</v>
      </c>
      <c r="H9" s="77">
        <v>0.998</v>
      </c>
      <c r="I9" s="77">
        <v>0.98299999999999998</v>
      </c>
      <c r="J9" s="77">
        <v>0.97599999999999998</v>
      </c>
      <c r="K9" s="77">
        <v>0.98399999999999999</v>
      </c>
      <c r="L9" s="77">
        <v>0.98799999999999999</v>
      </c>
      <c r="M9" s="77">
        <v>0.98699999999999999</v>
      </c>
      <c r="N9" s="77">
        <v>0.99299999999999999</v>
      </c>
      <c r="O9" s="77">
        <v>0.996</v>
      </c>
      <c r="P9" s="77">
        <v>0.997</v>
      </c>
      <c r="Q9" s="77">
        <v>0.98399999999999999</v>
      </c>
      <c r="R9" s="77">
        <v>0.97799999999999998</v>
      </c>
      <c r="S9" s="77">
        <v>0.98099999999999998</v>
      </c>
      <c r="T9" s="77">
        <v>0.98299999999999998</v>
      </c>
      <c r="U9" s="77">
        <v>0.97899999999999998</v>
      </c>
      <c r="V9" s="77">
        <v>0.96899999999999997</v>
      </c>
      <c r="W9" s="77">
        <v>0.96699999999999997</v>
      </c>
      <c r="X9" s="77">
        <v>0.96099999999999997</v>
      </c>
      <c r="Y9" s="77">
        <v>0.96799999999999997</v>
      </c>
      <c r="Z9" s="77">
        <v>0.97</v>
      </c>
      <c r="AA9" s="77">
        <v>0.97199999999999998</v>
      </c>
      <c r="AB9" s="77">
        <v>0.96899999999999997</v>
      </c>
      <c r="AC9" s="77">
        <v>0.96099999999999997</v>
      </c>
      <c r="AD9" s="77">
        <v>0.96299999999999997</v>
      </c>
      <c r="AE9" s="77">
        <v>0.97499999999999998</v>
      </c>
      <c r="AF9" s="77">
        <v>0.97599999999999998</v>
      </c>
      <c r="AG9" s="77">
        <v>0.96299999999999997</v>
      </c>
      <c r="AH9" s="77">
        <v>0.96199999999999997</v>
      </c>
      <c r="AI9" s="77">
        <v>0.97199999999999998</v>
      </c>
      <c r="AJ9" s="77">
        <v>0.97199999999999998</v>
      </c>
    </row>
    <row r="10" spans="1:36">
      <c r="A10" t="s">
        <v>8</v>
      </c>
      <c r="B10" s="77">
        <v>1</v>
      </c>
      <c r="C10" s="77">
        <v>1</v>
      </c>
      <c r="D10" s="77">
        <v>1</v>
      </c>
      <c r="E10" s="77">
        <v>1</v>
      </c>
      <c r="F10" s="77">
        <v>1</v>
      </c>
      <c r="G10" s="77">
        <v>1</v>
      </c>
      <c r="H10" s="77">
        <v>1</v>
      </c>
      <c r="I10" s="77">
        <v>1</v>
      </c>
      <c r="J10" s="77">
        <v>1</v>
      </c>
      <c r="K10" s="77">
        <v>1</v>
      </c>
      <c r="L10" s="77">
        <v>1</v>
      </c>
      <c r="M10" s="77">
        <v>1</v>
      </c>
      <c r="N10" s="77">
        <v>0.999</v>
      </c>
      <c r="O10" s="77">
        <v>0.998</v>
      </c>
      <c r="P10" s="77">
        <v>0.995</v>
      </c>
      <c r="Q10" s="77">
        <v>0.99399999999999999</v>
      </c>
      <c r="R10" s="77">
        <v>0.98899999999999999</v>
      </c>
      <c r="S10" s="77">
        <v>0.99</v>
      </c>
      <c r="T10" s="77">
        <v>0.99099999999999999</v>
      </c>
      <c r="U10" s="77">
        <v>0.99</v>
      </c>
      <c r="V10" s="77">
        <v>0.98699999999999999</v>
      </c>
      <c r="W10" s="77">
        <v>0.99199999999999999</v>
      </c>
      <c r="X10" s="77">
        <v>0.97699999999999998</v>
      </c>
      <c r="Y10" s="77">
        <v>0.96299999999999997</v>
      </c>
      <c r="Z10" s="77">
        <v>0.96399999999999997</v>
      </c>
      <c r="AA10" s="77">
        <v>0.95899999999999996</v>
      </c>
      <c r="AB10" s="77">
        <v>0.94899999999999995</v>
      </c>
      <c r="AC10" s="77">
        <v>0.94499999999999995</v>
      </c>
      <c r="AD10" s="77">
        <v>0.94199999999999995</v>
      </c>
      <c r="AE10" s="77">
        <v>0.94899999999999995</v>
      </c>
      <c r="AF10" s="77">
        <v>0.95499999999999996</v>
      </c>
      <c r="AG10" s="77">
        <v>0.95899999999999996</v>
      </c>
      <c r="AH10" s="77">
        <v>0.97</v>
      </c>
      <c r="AI10" s="77">
        <v>0.98099999999999998</v>
      </c>
      <c r="AJ10" s="77">
        <v>0.98899999999999999</v>
      </c>
    </row>
    <row r="11" spans="1:36">
      <c r="A11" t="s">
        <v>9</v>
      </c>
      <c r="B11" s="77" t="s">
        <v>212</v>
      </c>
      <c r="C11" s="77" t="s">
        <v>212</v>
      </c>
      <c r="D11" s="77" t="s">
        <v>212</v>
      </c>
      <c r="E11" s="77" t="s">
        <v>212</v>
      </c>
      <c r="F11" s="77" t="s">
        <v>212</v>
      </c>
      <c r="G11" s="77" t="s">
        <v>212</v>
      </c>
      <c r="H11" s="77">
        <v>1</v>
      </c>
      <c r="I11" s="77">
        <v>1</v>
      </c>
      <c r="J11" s="77">
        <v>1</v>
      </c>
      <c r="K11" s="77">
        <v>1</v>
      </c>
      <c r="L11" s="77">
        <v>1</v>
      </c>
      <c r="M11" s="77">
        <v>1</v>
      </c>
      <c r="N11" s="77">
        <v>1</v>
      </c>
      <c r="O11" s="77">
        <v>1</v>
      </c>
      <c r="P11" s="77">
        <v>1</v>
      </c>
      <c r="Q11" s="77">
        <v>1</v>
      </c>
      <c r="R11" s="77">
        <v>1</v>
      </c>
      <c r="S11" s="77">
        <v>1</v>
      </c>
      <c r="T11" s="77">
        <v>1</v>
      </c>
      <c r="U11" s="77">
        <v>0.98099999999999998</v>
      </c>
      <c r="V11" s="77">
        <v>0.98599999999999999</v>
      </c>
      <c r="W11" s="77">
        <v>0.98499999999999999</v>
      </c>
      <c r="X11" s="77">
        <v>0.98499999999999999</v>
      </c>
      <c r="Y11" s="77">
        <v>0.97399999999999998</v>
      </c>
      <c r="Z11" s="77">
        <v>0.98799999999999999</v>
      </c>
      <c r="AA11" s="77">
        <v>0.98699999999999999</v>
      </c>
      <c r="AB11" s="77">
        <v>0.98599999999999999</v>
      </c>
      <c r="AC11" s="77">
        <v>0.99199999999999999</v>
      </c>
      <c r="AD11" s="77">
        <v>1</v>
      </c>
      <c r="AE11" s="77">
        <v>1</v>
      </c>
      <c r="AF11" s="77">
        <v>1</v>
      </c>
      <c r="AG11" s="77">
        <v>1</v>
      </c>
      <c r="AH11" s="77">
        <v>1</v>
      </c>
      <c r="AI11" s="77">
        <v>1</v>
      </c>
      <c r="AJ11" s="77">
        <v>1</v>
      </c>
    </row>
    <row r="12" spans="1:36">
      <c r="A12" t="s">
        <v>10</v>
      </c>
      <c r="B12" s="77">
        <v>1</v>
      </c>
      <c r="C12" s="77">
        <v>1</v>
      </c>
      <c r="D12" s="77">
        <v>1</v>
      </c>
      <c r="E12" s="77">
        <v>1</v>
      </c>
      <c r="F12" s="77">
        <v>1</v>
      </c>
      <c r="G12" s="77">
        <v>1</v>
      </c>
      <c r="H12" s="77">
        <v>1</v>
      </c>
      <c r="I12" s="77">
        <v>1</v>
      </c>
      <c r="J12" s="77">
        <v>1</v>
      </c>
      <c r="K12" s="77">
        <v>1</v>
      </c>
      <c r="L12" s="77">
        <v>1</v>
      </c>
      <c r="M12" s="77">
        <v>1</v>
      </c>
      <c r="N12" s="77">
        <v>1</v>
      </c>
      <c r="O12" s="77">
        <v>1</v>
      </c>
      <c r="P12" s="77">
        <v>1</v>
      </c>
      <c r="Q12" s="77">
        <v>1</v>
      </c>
      <c r="R12" s="77">
        <v>1</v>
      </c>
      <c r="S12" s="77">
        <v>1</v>
      </c>
      <c r="T12" s="77">
        <v>1</v>
      </c>
      <c r="U12" s="77">
        <v>1</v>
      </c>
      <c r="V12" s="77">
        <v>0.95399999999999996</v>
      </c>
      <c r="W12" s="77">
        <v>0.99199999999999999</v>
      </c>
      <c r="X12" s="77">
        <v>0.998</v>
      </c>
      <c r="Y12" s="77">
        <v>0.997</v>
      </c>
      <c r="Z12" s="77">
        <v>0.999</v>
      </c>
      <c r="AA12" s="77">
        <v>0.98</v>
      </c>
      <c r="AB12" s="77">
        <v>0.99299999999999999</v>
      </c>
      <c r="AC12" s="77">
        <v>0.997</v>
      </c>
      <c r="AD12" s="77">
        <v>0.997</v>
      </c>
      <c r="AE12" s="77">
        <v>0.996</v>
      </c>
      <c r="AF12" s="77">
        <v>1</v>
      </c>
      <c r="AG12" s="77">
        <v>0.98499999999999999</v>
      </c>
      <c r="AH12" s="77">
        <v>0.98799999999999999</v>
      </c>
      <c r="AI12" s="77">
        <v>1</v>
      </c>
      <c r="AJ12" s="77">
        <v>1</v>
      </c>
    </row>
    <row r="13" spans="1:36">
      <c r="A13" t="s">
        <v>11</v>
      </c>
      <c r="B13" s="77">
        <v>0.98799999999999999</v>
      </c>
      <c r="C13" s="77">
        <v>0.98899999999999999</v>
      </c>
      <c r="D13" s="77">
        <v>0.98899999999999999</v>
      </c>
      <c r="E13" s="77">
        <v>0.98899999999999999</v>
      </c>
      <c r="F13" s="77">
        <v>0.97899999999999998</v>
      </c>
      <c r="G13" s="77">
        <v>0.97499999999999998</v>
      </c>
      <c r="H13" s="77">
        <v>0.97199999999999998</v>
      </c>
      <c r="I13" s="77">
        <v>0.96799999999999997</v>
      </c>
      <c r="J13" s="77">
        <v>0.96499999999999997</v>
      </c>
      <c r="K13" s="77">
        <v>0.96499999999999997</v>
      </c>
      <c r="L13" s="77">
        <v>0.96099999999999997</v>
      </c>
      <c r="M13" s="77">
        <v>0.95199999999999996</v>
      </c>
      <c r="N13" s="77">
        <v>0.95</v>
      </c>
      <c r="O13" s="77">
        <v>0.95</v>
      </c>
      <c r="P13" s="77">
        <v>0.95099999999999996</v>
      </c>
      <c r="Q13" s="77">
        <v>0.95199999999999996</v>
      </c>
      <c r="R13" s="77">
        <v>0.94799999999999995</v>
      </c>
      <c r="S13" s="77">
        <v>0.96099999999999997</v>
      </c>
      <c r="T13" s="77">
        <v>0.96699999999999997</v>
      </c>
      <c r="U13" s="77">
        <v>0.97199999999999998</v>
      </c>
      <c r="V13" s="77">
        <v>0.97499999999999998</v>
      </c>
      <c r="W13" s="77">
        <v>0.97299999999999998</v>
      </c>
      <c r="X13" s="77">
        <v>0.97599999999999998</v>
      </c>
      <c r="Y13" s="77">
        <v>0.98099999999999998</v>
      </c>
      <c r="Z13" s="77">
        <v>0.98499999999999999</v>
      </c>
      <c r="AA13" s="77">
        <v>0.98499999999999999</v>
      </c>
      <c r="AB13" s="77">
        <v>0.99</v>
      </c>
      <c r="AC13" s="77">
        <v>0.99299999999999999</v>
      </c>
      <c r="AD13" s="77">
        <v>0.995</v>
      </c>
      <c r="AE13" s="77">
        <v>0.996</v>
      </c>
      <c r="AF13" s="77">
        <v>0.99299999999999999</v>
      </c>
      <c r="AG13" s="77">
        <v>0.99299999999999999</v>
      </c>
      <c r="AH13" s="77">
        <v>0.99099999999999999</v>
      </c>
      <c r="AI13" s="77">
        <v>0.99099999999999999</v>
      </c>
      <c r="AJ13" s="77">
        <v>0.99299999999999999</v>
      </c>
    </row>
    <row r="14" spans="1:36">
      <c r="A14" t="s">
        <v>12</v>
      </c>
      <c r="B14" s="77" t="s">
        <v>212</v>
      </c>
      <c r="C14" s="77" t="s">
        <v>212</v>
      </c>
      <c r="D14" s="77" t="s">
        <v>212</v>
      </c>
      <c r="E14" s="77" t="s">
        <v>212</v>
      </c>
      <c r="F14" s="77" t="s">
        <v>212</v>
      </c>
      <c r="G14" s="77" t="s">
        <v>212</v>
      </c>
      <c r="H14" s="77" t="s">
        <v>212</v>
      </c>
      <c r="I14" s="77" t="s">
        <v>212</v>
      </c>
      <c r="J14" s="77" t="s">
        <v>212</v>
      </c>
      <c r="K14" s="77" t="s">
        <v>212</v>
      </c>
      <c r="L14" s="77" t="s">
        <v>212</v>
      </c>
      <c r="M14" s="77" t="s">
        <v>212</v>
      </c>
      <c r="N14" s="77" t="s">
        <v>212</v>
      </c>
      <c r="O14" s="77" t="s">
        <v>212</v>
      </c>
      <c r="P14" s="77" t="s">
        <v>212</v>
      </c>
      <c r="Q14" s="77" t="s">
        <v>212</v>
      </c>
      <c r="R14" s="77" t="s">
        <v>212</v>
      </c>
      <c r="S14" s="77" t="s">
        <v>212</v>
      </c>
      <c r="T14" s="77" t="s">
        <v>212</v>
      </c>
      <c r="U14" s="77" t="s">
        <v>212</v>
      </c>
      <c r="V14" s="77" t="s">
        <v>212</v>
      </c>
      <c r="W14" s="77" t="s">
        <v>212</v>
      </c>
      <c r="X14" s="77" t="s">
        <v>212</v>
      </c>
      <c r="Y14" s="77">
        <v>1</v>
      </c>
      <c r="Z14" s="77">
        <v>1</v>
      </c>
      <c r="AA14" s="77">
        <v>0.999</v>
      </c>
      <c r="AB14" s="77">
        <v>0.999</v>
      </c>
      <c r="AC14" s="77">
        <v>0.999</v>
      </c>
      <c r="AD14" s="77">
        <v>0.999</v>
      </c>
      <c r="AE14" s="77">
        <v>0.999</v>
      </c>
      <c r="AF14" s="77">
        <v>0.999</v>
      </c>
      <c r="AG14" s="77">
        <v>0.999</v>
      </c>
      <c r="AH14" s="77">
        <v>0.999</v>
      </c>
      <c r="AI14" s="77">
        <v>0.999</v>
      </c>
      <c r="AJ14" s="77">
        <v>0.999</v>
      </c>
    </row>
    <row r="15" spans="1:36">
      <c r="A15" t="s">
        <v>13</v>
      </c>
      <c r="B15" s="77" t="s">
        <v>212</v>
      </c>
      <c r="C15" s="77" t="s">
        <v>212</v>
      </c>
      <c r="D15" s="77" t="s">
        <v>212</v>
      </c>
      <c r="E15" s="77" t="s">
        <v>212</v>
      </c>
      <c r="F15" s="77" t="s">
        <v>212</v>
      </c>
      <c r="G15" s="77" t="s">
        <v>212</v>
      </c>
      <c r="H15" s="77" t="s">
        <v>212</v>
      </c>
      <c r="I15" s="77" t="s">
        <v>212</v>
      </c>
      <c r="J15" s="77" t="s">
        <v>212</v>
      </c>
      <c r="K15" s="77" t="s">
        <v>212</v>
      </c>
      <c r="L15" s="77" t="s">
        <v>212</v>
      </c>
      <c r="M15" s="77" t="s">
        <v>212</v>
      </c>
      <c r="N15" s="77" t="s">
        <v>212</v>
      </c>
      <c r="O15" s="77">
        <v>0.95499999999999996</v>
      </c>
      <c r="P15" s="77">
        <v>0.96599999999999997</v>
      </c>
      <c r="Q15" s="77">
        <v>0.97499999999999998</v>
      </c>
      <c r="R15" s="77">
        <v>0.97799999999999998</v>
      </c>
      <c r="S15" s="77">
        <v>0.98</v>
      </c>
      <c r="T15" s="77">
        <v>0.98199999999999998</v>
      </c>
      <c r="U15" s="77">
        <v>0.98599999999999999</v>
      </c>
      <c r="V15" s="77">
        <v>0.98099999999999998</v>
      </c>
      <c r="W15" s="77">
        <v>0.98399999999999999</v>
      </c>
      <c r="X15" s="77">
        <v>0.98499999999999999</v>
      </c>
      <c r="Y15" s="77">
        <v>0.98699999999999999</v>
      </c>
      <c r="Z15" s="77">
        <v>0.98799999999999999</v>
      </c>
      <c r="AA15" s="77">
        <v>0.99</v>
      </c>
      <c r="AB15" s="77">
        <v>0.99</v>
      </c>
      <c r="AC15" s="77">
        <v>0.99099999999999999</v>
      </c>
      <c r="AD15" s="77">
        <v>0.99</v>
      </c>
      <c r="AE15" s="77">
        <v>0.98899999999999999</v>
      </c>
      <c r="AF15" s="77">
        <v>0.99</v>
      </c>
      <c r="AG15" s="77">
        <v>0.99</v>
      </c>
      <c r="AH15" s="77">
        <v>0.98799999999999999</v>
      </c>
      <c r="AI15" s="77">
        <v>0.98799999999999999</v>
      </c>
      <c r="AJ15" s="77">
        <v>0.98899999999999999</v>
      </c>
    </row>
    <row r="16" spans="1:36">
      <c r="A16" t="s">
        <v>14</v>
      </c>
      <c r="B16" s="77">
        <v>1</v>
      </c>
      <c r="C16" s="77">
        <v>1</v>
      </c>
      <c r="D16" s="77">
        <v>1</v>
      </c>
      <c r="E16" s="77">
        <v>1</v>
      </c>
      <c r="F16" s="77">
        <v>1</v>
      </c>
      <c r="G16" s="77">
        <v>1</v>
      </c>
      <c r="H16" s="77">
        <v>1</v>
      </c>
      <c r="I16" s="77">
        <v>1</v>
      </c>
      <c r="J16" s="77">
        <v>1</v>
      </c>
      <c r="K16" s="77">
        <v>1</v>
      </c>
      <c r="L16" s="77">
        <v>1</v>
      </c>
      <c r="M16" s="77">
        <v>1</v>
      </c>
      <c r="N16" s="77">
        <v>1</v>
      </c>
      <c r="O16" s="77">
        <v>1</v>
      </c>
      <c r="P16" s="77">
        <v>1</v>
      </c>
      <c r="Q16" s="77">
        <v>1</v>
      </c>
      <c r="R16" s="77">
        <v>1</v>
      </c>
      <c r="S16" s="77">
        <v>1</v>
      </c>
      <c r="T16" s="77">
        <v>1</v>
      </c>
      <c r="U16" s="77">
        <v>0.95699999999999996</v>
      </c>
      <c r="V16" s="77">
        <v>0.98099999999999998</v>
      </c>
      <c r="W16" s="77">
        <v>0.98199999999999998</v>
      </c>
      <c r="X16" s="77">
        <v>0.97599999999999998</v>
      </c>
      <c r="Y16" s="77">
        <v>0.94299999999999995</v>
      </c>
      <c r="Z16" s="77">
        <v>0.97799999999999998</v>
      </c>
      <c r="AA16" s="77">
        <v>0.97899999999999998</v>
      </c>
      <c r="AB16" s="77">
        <v>0.98499999999999999</v>
      </c>
      <c r="AC16" s="77">
        <v>0.98399999999999999</v>
      </c>
      <c r="AD16" s="77">
        <v>0.997</v>
      </c>
      <c r="AE16" s="77">
        <v>0.99099999999999999</v>
      </c>
      <c r="AF16" s="77">
        <v>0.997</v>
      </c>
      <c r="AG16" s="77">
        <v>0.999</v>
      </c>
      <c r="AH16" s="77">
        <v>0.999</v>
      </c>
      <c r="AI16" s="77">
        <v>0.96699999999999997</v>
      </c>
      <c r="AJ16" s="77">
        <v>0.98699999999999999</v>
      </c>
    </row>
    <row r="17" spans="1:36">
      <c r="A17" t="s">
        <v>15</v>
      </c>
      <c r="B17" s="77" t="s">
        <v>212</v>
      </c>
      <c r="C17" s="77" t="s">
        <v>212</v>
      </c>
      <c r="D17" s="77" t="s">
        <v>212</v>
      </c>
      <c r="E17" s="77" t="s">
        <v>212</v>
      </c>
      <c r="F17" s="77" t="s">
        <v>212</v>
      </c>
      <c r="G17" s="77" t="s">
        <v>212</v>
      </c>
      <c r="H17" s="77" t="s">
        <v>212</v>
      </c>
      <c r="I17" s="77" t="s">
        <v>212</v>
      </c>
      <c r="J17" s="77" t="s">
        <v>212</v>
      </c>
      <c r="K17" s="77" t="s">
        <v>212</v>
      </c>
      <c r="L17" s="77" t="s">
        <v>212</v>
      </c>
      <c r="M17" s="77" t="s">
        <v>212</v>
      </c>
      <c r="N17" s="77" t="s">
        <v>212</v>
      </c>
      <c r="O17" s="77" t="s">
        <v>212</v>
      </c>
      <c r="P17" s="77" t="s">
        <v>212</v>
      </c>
      <c r="Q17" s="77" t="s">
        <v>212</v>
      </c>
      <c r="R17" s="77" t="s">
        <v>212</v>
      </c>
      <c r="S17" s="77" t="s">
        <v>212</v>
      </c>
      <c r="T17" s="77" t="s">
        <v>212</v>
      </c>
      <c r="U17" s="77" t="s">
        <v>212</v>
      </c>
      <c r="V17" s="77" t="s">
        <v>212</v>
      </c>
      <c r="W17" s="77" t="s">
        <v>212</v>
      </c>
      <c r="X17" s="77" t="s">
        <v>212</v>
      </c>
      <c r="Y17" s="77" t="s">
        <v>212</v>
      </c>
      <c r="Z17" s="77" t="s">
        <v>212</v>
      </c>
      <c r="AA17" s="77" t="s">
        <v>212</v>
      </c>
      <c r="AB17" s="77" t="s">
        <v>212</v>
      </c>
      <c r="AC17" s="77" t="s">
        <v>212</v>
      </c>
      <c r="AD17" s="77" t="s">
        <v>212</v>
      </c>
      <c r="AE17" s="77" t="s">
        <v>212</v>
      </c>
      <c r="AF17" s="77" t="s">
        <v>212</v>
      </c>
      <c r="AG17" s="77" t="s">
        <v>212</v>
      </c>
      <c r="AH17" s="77" t="s">
        <v>212</v>
      </c>
      <c r="AI17" s="77" t="s">
        <v>212</v>
      </c>
      <c r="AJ17" s="77" t="s">
        <v>212</v>
      </c>
    </row>
    <row r="18" spans="1:36">
      <c r="A18" t="s">
        <v>17</v>
      </c>
      <c r="B18" s="77" t="s">
        <v>212</v>
      </c>
      <c r="C18" s="77" t="s">
        <v>212</v>
      </c>
      <c r="D18" s="77" t="s">
        <v>212</v>
      </c>
      <c r="E18" s="77" t="s">
        <v>212</v>
      </c>
      <c r="F18" s="77" t="s">
        <v>212</v>
      </c>
      <c r="G18" s="77" t="s">
        <v>212</v>
      </c>
      <c r="H18" s="77" t="s">
        <v>212</v>
      </c>
      <c r="I18" s="77" t="s">
        <v>212</v>
      </c>
      <c r="J18" s="77" t="s">
        <v>212</v>
      </c>
      <c r="K18" s="77" t="s">
        <v>212</v>
      </c>
      <c r="L18" s="77" t="s">
        <v>212</v>
      </c>
      <c r="M18" s="77" t="s">
        <v>212</v>
      </c>
      <c r="N18" s="77" t="s">
        <v>212</v>
      </c>
      <c r="O18" s="77" t="s">
        <v>212</v>
      </c>
      <c r="P18" s="77" t="s">
        <v>212</v>
      </c>
      <c r="Q18" s="77" t="s">
        <v>212</v>
      </c>
      <c r="R18" s="77">
        <v>1</v>
      </c>
      <c r="S18" s="77">
        <v>1</v>
      </c>
      <c r="T18" s="77">
        <v>1</v>
      </c>
      <c r="U18" s="77">
        <v>1</v>
      </c>
      <c r="V18" s="77">
        <v>1</v>
      </c>
      <c r="W18" s="77">
        <v>1</v>
      </c>
      <c r="X18" s="77">
        <v>1</v>
      </c>
      <c r="Y18" s="77">
        <v>1</v>
      </c>
      <c r="Z18" s="77">
        <v>1</v>
      </c>
      <c r="AA18" s="77">
        <v>1</v>
      </c>
      <c r="AB18" s="77">
        <v>1</v>
      </c>
      <c r="AC18" s="77">
        <v>1</v>
      </c>
      <c r="AD18" s="77">
        <v>1</v>
      </c>
      <c r="AE18" s="77">
        <v>1</v>
      </c>
      <c r="AF18" s="77">
        <v>1</v>
      </c>
      <c r="AG18" s="77">
        <v>1</v>
      </c>
      <c r="AH18" s="77">
        <v>1</v>
      </c>
      <c r="AI18" s="77">
        <v>1</v>
      </c>
      <c r="AJ18" s="77">
        <v>1</v>
      </c>
    </row>
    <row r="19" spans="1:36">
      <c r="A19" t="s">
        <v>16</v>
      </c>
      <c r="B19" s="77">
        <v>0.99099999999999999</v>
      </c>
      <c r="C19" s="77">
        <v>0.99199999999999999</v>
      </c>
      <c r="D19" s="77">
        <v>0.99299999999999999</v>
      </c>
      <c r="E19" s="77">
        <v>0.99399999999999999</v>
      </c>
      <c r="F19" s="77">
        <v>0.95099999999999996</v>
      </c>
      <c r="G19" s="77">
        <v>0.95499999999999996</v>
      </c>
      <c r="H19" s="77">
        <v>0.94399999999999995</v>
      </c>
      <c r="I19" s="77">
        <v>0.94599999999999995</v>
      </c>
      <c r="J19" s="77">
        <v>0.93100000000000005</v>
      </c>
      <c r="K19" s="77">
        <v>0.93500000000000005</v>
      </c>
      <c r="L19" s="77">
        <v>0.90600000000000003</v>
      </c>
      <c r="M19" s="77">
        <v>0.92300000000000004</v>
      </c>
      <c r="N19" s="77">
        <v>0.91</v>
      </c>
      <c r="O19" s="77">
        <v>0.95399999999999996</v>
      </c>
      <c r="P19" s="77">
        <v>0.97899999999999998</v>
      </c>
      <c r="Q19" s="77">
        <v>0.99199999999999999</v>
      </c>
      <c r="R19" s="77">
        <v>0.99299999999999999</v>
      </c>
      <c r="S19" s="77">
        <v>0.995</v>
      </c>
      <c r="T19" s="77">
        <v>0.997</v>
      </c>
      <c r="U19" s="77">
        <v>0.99099999999999999</v>
      </c>
      <c r="V19" s="77">
        <v>0.98299999999999998</v>
      </c>
      <c r="W19" s="77">
        <v>0.98399999999999999</v>
      </c>
      <c r="X19" s="77">
        <v>0.98399999999999999</v>
      </c>
      <c r="Y19" s="77">
        <v>0.98699999999999999</v>
      </c>
      <c r="Z19" s="77">
        <v>0.98799999999999999</v>
      </c>
      <c r="AA19" s="77">
        <v>0.96199999999999997</v>
      </c>
      <c r="AB19" s="77">
        <v>0.96799999999999997</v>
      </c>
      <c r="AC19" s="77">
        <v>0.97</v>
      </c>
      <c r="AD19" s="77">
        <v>0.97499999999999998</v>
      </c>
      <c r="AE19" s="77">
        <v>0.97499999999999998</v>
      </c>
      <c r="AF19" s="77">
        <v>0.97399999999999998</v>
      </c>
      <c r="AG19" s="77">
        <v>0.97799999999999998</v>
      </c>
      <c r="AH19" s="77">
        <v>0.98299999999999998</v>
      </c>
      <c r="AI19" s="77">
        <v>0.98399999999999999</v>
      </c>
      <c r="AJ19" s="77">
        <v>0.98599999999999999</v>
      </c>
    </row>
    <row r="20" spans="1:36">
      <c r="A20" t="s">
        <v>18</v>
      </c>
      <c r="B20" s="77" t="s">
        <v>212</v>
      </c>
      <c r="C20" s="77" t="s">
        <v>212</v>
      </c>
      <c r="D20" s="77" t="s">
        <v>212</v>
      </c>
      <c r="E20" s="77" t="s">
        <v>212</v>
      </c>
      <c r="F20" s="77" t="s">
        <v>212</v>
      </c>
      <c r="G20" s="77" t="s">
        <v>212</v>
      </c>
      <c r="H20" s="77" t="s">
        <v>212</v>
      </c>
      <c r="I20" s="77" t="s">
        <v>212</v>
      </c>
      <c r="J20" s="77" t="s">
        <v>212</v>
      </c>
      <c r="K20" s="77">
        <v>0.89500000000000002</v>
      </c>
      <c r="L20" s="77">
        <v>0.89300000000000002</v>
      </c>
      <c r="M20" s="77">
        <v>0.89600000000000002</v>
      </c>
      <c r="N20" s="77">
        <v>0.98899999999999999</v>
      </c>
      <c r="O20" s="77">
        <v>0.99399999999999999</v>
      </c>
      <c r="P20" s="77">
        <v>0.996</v>
      </c>
      <c r="Q20" s="77">
        <v>0.998</v>
      </c>
      <c r="R20" s="77">
        <v>0.999</v>
      </c>
      <c r="S20" s="77">
        <v>1</v>
      </c>
      <c r="T20" s="77">
        <v>1</v>
      </c>
      <c r="U20" s="77">
        <v>1</v>
      </c>
      <c r="V20" s="77">
        <v>1</v>
      </c>
      <c r="W20" s="77">
        <v>1</v>
      </c>
      <c r="X20" s="77">
        <v>1</v>
      </c>
      <c r="Y20" s="77">
        <v>0.89900000000000002</v>
      </c>
      <c r="Z20" s="77">
        <v>0.81699999999999995</v>
      </c>
      <c r="AA20" s="77">
        <v>0.72</v>
      </c>
      <c r="AB20" s="77">
        <v>0.70700000000000007</v>
      </c>
      <c r="AC20" s="77">
        <v>0.77600000000000002</v>
      </c>
      <c r="AD20" s="77">
        <v>0.86299999999999999</v>
      </c>
      <c r="AE20" s="77">
        <v>0.90400000000000003</v>
      </c>
      <c r="AF20" s="77">
        <v>0.94699999999999995</v>
      </c>
      <c r="AG20" s="77">
        <v>0.96</v>
      </c>
      <c r="AH20" s="77">
        <v>0.95899999999999996</v>
      </c>
      <c r="AI20" s="77">
        <v>0.98</v>
      </c>
      <c r="AJ20" s="77">
        <v>0.96499999999999997</v>
      </c>
    </row>
    <row r="21" spans="1:36">
      <c r="A21" t="s">
        <v>19</v>
      </c>
      <c r="B21" s="77">
        <v>0.98499999999999999</v>
      </c>
      <c r="C21" s="77">
        <v>0.98299999999999998</v>
      </c>
      <c r="D21" s="77">
        <v>0.98399999999999999</v>
      </c>
      <c r="E21" s="77">
        <v>0.96399999999999997</v>
      </c>
      <c r="F21" s="77">
        <v>0.96599999999999997</v>
      </c>
      <c r="G21" s="77">
        <v>0.96699999999999997</v>
      </c>
      <c r="H21" s="77">
        <v>0.96699999999999997</v>
      </c>
      <c r="I21" s="77">
        <v>0.96899999999999997</v>
      </c>
      <c r="J21" s="77">
        <v>0.96699999999999997</v>
      </c>
      <c r="K21" s="77">
        <v>0.96399999999999997</v>
      </c>
      <c r="L21" s="77">
        <v>0.95799999999999996</v>
      </c>
      <c r="M21" s="77">
        <v>0.95699999999999996</v>
      </c>
      <c r="N21" s="77">
        <v>0.95499999999999996</v>
      </c>
      <c r="O21" s="77">
        <v>0.96499999999999997</v>
      </c>
      <c r="P21" s="77">
        <v>0.97</v>
      </c>
      <c r="Q21" s="77">
        <v>0.97599999999999998</v>
      </c>
      <c r="R21" s="77">
        <v>0.98</v>
      </c>
      <c r="S21" s="77">
        <v>0.98299999999999998</v>
      </c>
      <c r="T21" s="77">
        <v>0.98499999999999999</v>
      </c>
      <c r="U21" s="77">
        <v>0.98099999999999998</v>
      </c>
      <c r="V21" s="77">
        <v>0.98099999999999998</v>
      </c>
      <c r="W21" s="77">
        <v>0.98399999999999999</v>
      </c>
      <c r="X21" s="77">
        <v>0.98799999999999999</v>
      </c>
      <c r="Y21" s="77">
        <v>0.99399999999999999</v>
      </c>
      <c r="Z21" s="77">
        <v>0.995</v>
      </c>
      <c r="AA21" s="77">
        <v>0.996</v>
      </c>
      <c r="AB21" s="77">
        <v>0.996</v>
      </c>
      <c r="AC21" s="77">
        <v>0.996</v>
      </c>
      <c r="AD21" s="77">
        <v>0.997</v>
      </c>
      <c r="AE21" s="77">
        <v>0.999</v>
      </c>
      <c r="AF21" s="77">
        <v>0.999</v>
      </c>
      <c r="AG21" s="77">
        <v>0.999</v>
      </c>
      <c r="AH21" s="77">
        <v>0.999</v>
      </c>
      <c r="AI21" s="77">
        <v>0.999</v>
      </c>
      <c r="AJ21" s="77">
        <v>0.999</v>
      </c>
    </row>
    <row r="22" spans="1:36">
      <c r="A22" t="s">
        <v>20</v>
      </c>
      <c r="B22" s="77" t="s">
        <v>212</v>
      </c>
      <c r="C22" s="77" t="s">
        <v>212</v>
      </c>
      <c r="D22" s="77" t="s">
        <v>212</v>
      </c>
      <c r="E22" s="77" t="s">
        <v>212</v>
      </c>
      <c r="F22" s="77" t="s">
        <v>212</v>
      </c>
      <c r="G22" s="77" t="s">
        <v>212</v>
      </c>
      <c r="H22" s="77" t="s">
        <v>212</v>
      </c>
      <c r="I22" s="77" t="s">
        <v>212</v>
      </c>
      <c r="J22" s="77" t="s">
        <v>212</v>
      </c>
      <c r="K22" s="77">
        <v>0.70700000000000007</v>
      </c>
      <c r="L22" s="77">
        <v>0.75</v>
      </c>
      <c r="M22" s="77">
        <v>0.77100000000000002</v>
      </c>
      <c r="N22" s="77">
        <v>0.77200000000000002</v>
      </c>
      <c r="O22" s="77">
        <v>0.79500000000000004</v>
      </c>
      <c r="P22" s="77">
        <v>0.85099999999999998</v>
      </c>
      <c r="Q22" s="77">
        <v>0.86399999999999999</v>
      </c>
      <c r="R22" s="77">
        <v>0.86799999999999999</v>
      </c>
      <c r="S22" s="77">
        <v>0.876</v>
      </c>
      <c r="T22" s="77">
        <v>0.876</v>
      </c>
      <c r="U22" s="77">
        <v>0.9</v>
      </c>
      <c r="V22" s="77">
        <v>0.82699999999999996</v>
      </c>
      <c r="W22" s="77">
        <v>0.83699999999999997</v>
      </c>
      <c r="X22" s="77">
        <v>0.871</v>
      </c>
      <c r="Y22" s="77">
        <v>0.87</v>
      </c>
      <c r="Z22" s="77">
        <v>0.79800000000000004</v>
      </c>
      <c r="AA22" s="77">
        <v>0.76800000000000002</v>
      </c>
      <c r="AB22" s="77">
        <v>0.74</v>
      </c>
      <c r="AC22" s="77">
        <v>0.73499999999999999</v>
      </c>
      <c r="AD22" s="77">
        <v>0.749</v>
      </c>
      <c r="AE22" s="77">
        <v>0.75700000000000001</v>
      </c>
      <c r="AF22" s="77">
        <v>0.78600000000000003</v>
      </c>
      <c r="AG22" s="77">
        <v>0.81</v>
      </c>
      <c r="AH22" s="77">
        <v>0.84699999999999998</v>
      </c>
      <c r="AI22" s="77">
        <v>0.86399999999999999</v>
      </c>
      <c r="AJ22" s="77">
        <v>0.96399999999999997</v>
      </c>
    </row>
    <row r="23" spans="1:36">
      <c r="A23" s="34" t="s">
        <v>21</v>
      </c>
      <c r="B23" s="77" t="s">
        <v>212</v>
      </c>
      <c r="C23" s="77" t="s">
        <v>212</v>
      </c>
      <c r="D23" s="77" t="s">
        <v>212</v>
      </c>
      <c r="E23" s="77" t="s">
        <v>212</v>
      </c>
      <c r="F23" s="77" t="s">
        <v>212</v>
      </c>
      <c r="G23" s="77" t="s">
        <v>212</v>
      </c>
      <c r="H23" s="77" t="s">
        <v>212</v>
      </c>
      <c r="I23" s="77" t="s">
        <v>212</v>
      </c>
      <c r="J23" s="77" t="s">
        <v>212</v>
      </c>
      <c r="K23" s="77" t="s">
        <v>212</v>
      </c>
      <c r="L23" s="77">
        <v>1</v>
      </c>
      <c r="M23" s="77">
        <v>1</v>
      </c>
      <c r="N23" s="77">
        <v>1</v>
      </c>
      <c r="O23" s="77">
        <v>1</v>
      </c>
      <c r="P23" s="77">
        <v>1</v>
      </c>
      <c r="Q23" s="77">
        <v>1</v>
      </c>
      <c r="R23" s="77">
        <v>1</v>
      </c>
      <c r="S23" s="77">
        <v>1</v>
      </c>
      <c r="T23" s="77">
        <v>1</v>
      </c>
      <c r="U23" s="77">
        <v>1</v>
      </c>
      <c r="V23" s="77">
        <v>1</v>
      </c>
      <c r="W23" s="77">
        <v>1</v>
      </c>
      <c r="X23" s="77">
        <v>1</v>
      </c>
      <c r="Y23" s="77">
        <v>1</v>
      </c>
      <c r="Z23" s="77">
        <v>1</v>
      </c>
      <c r="AA23" s="77">
        <v>1</v>
      </c>
      <c r="AB23" s="77">
        <v>1</v>
      </c>
      <c r="AC23" s="77">
        <v>1</v>
      </c>
      <c r="AD23" s="77">
        <v>1</v>
      </c>
      <c r="AE23" s="77">
        <v>1</v>
      </c>
      <c r="AF23" s="77">
        <v>1</v>
      </c>
      <c r="AG23" s="77">
        <v>1</v>
      </c>
      <c r="AH23" s="77">
        <v>1</v>
      </c>
      <c r="AI23" s="77">
        <v>1</v>
      </c>
      <c r="AJ23" s="77">
        <v>1</v>
      </c>
    </row>
    <row r="24" spans="1:36">
      <c r="A24" s="34" t="s">
        <v>22</v>
      </c>
      <c r="B24" s="77" t="s">
        <v>212</v>
      </c>
      <c r="C24" s="77" t="s">
        <v>212</v>
      </c>
      <c r="D24" s="77" t="s">
        <v>212</v>
      </c>
      <c r="E24" s="77" t="s">
        <v>212</v>
      </c>
      <c r="F24" s="77" t="s">
        <v>212</v>
      </c>
      <c r="G24" s="77" t="s">
        <v>212</v>
      </c>
      <c r="H24" s="77" t="s">
        <v>212</v>
      </c>
      <c r="I24" s="77" t="s">
        <v>212</v>
      </c>
      <c r="J24" s="77" t="s">
        <v>212</v>
      </c>
      <c r="K24" s="77">
        <v>1</v>
      </c>
      <c r="L24" s="77">
        <v>1</v>
      </c>
      <c r="M24" s="77">
        <v>1</v>
      </c>
      <c r="N24" s="77">
        <v>1</v>
      </c>
      <c r="O24" s="77">
        <v>1</v>
      </c>
      <c r="P24" s="77">
        <v>1</v>
      </c>
      <c r="Q24" s="77">
        <v>1</v>
      </c>
      <c r="R24" s="77">
        <v>1</v>
      </c>
      <c r="S24" s="77">
        <v>1</v>
      </c>
      <c r="T24" s="77">
        <v>1</v>
      </c>
      <c r="U24" s="77">
        <v>1</v>
      </c>
      <c r="V24" s="77">
        <v>1</v>
      </c>
      <c r="W24" s="77">
        <v>1</v>
      </c>
      <c r="X24" s="77">
        <v>1</v>
      </c>
      <c r="Y24" s="77">
        <v>1</v>
      </c>
      <c r="Z24" s="77">
        <v>1</v>
      </c>
      <c r="AA24" s="77">
        <v>1</v>
      </c>
      <c r="AB24" s="77">
        <v>1</v>
      </c>
      <c r="AC24" s="77">
        <v>1</v>
      </c>
      <c r="AD24" s="77">
        <v>1</v>
      </c>
      <c r="AE24" s="77">
        <v>1</v>
      </c>
      <c r="AF24" s="77">
        <v>1</v>
      </c>
      <c r="AG24" s="77">
        <v>1</v>
      </c>
      <c r="AH24" s="77">
        <v>1</v>
      </c>
      <c r="AI24" s="77">
        <v>1</v>
      </c>
      <c r="AJ24" s="77">
        <v>1</v>
      </c>
    </row>
    <row r="25" spans="1:36">
      <c r="A25" s="34" t="s">
        <v>23</v>
      </c>
      <c r="B25" s="77">
        <v>1</v>
      </c>
      <c r="C25" s="77">
        <v>1</v>
      </c>
      <c r="D25" s="77">
        <v>1</v>
      </c>
      <c r="E25" s="77">
        <v>1</v>
      </c>
      <c r="F25" s="77">
        <v>1</v>
      </c>
      <c r="G25" s="77">
        <v>1</v>
      </c>
      <c r="H25" s="77">
        <v>1</v>
      </c>
      <c r="I25" s="77">
        <v>1</v>
      </c>
      <c r="J25" s="77">
        <v>1</v>
      </c>
      <c r="K25" s="77">
        <v>1</v>
      </c>
      <c r="L25" s="77">
        <v>1</v>
      </c>
      <c r="M25" s="77">
        <v>1</v>
      </c>
      <c r="N25" s="77">
        <v>1</v>
      </c>
      <c r="O25" s="77">
        <v>1</v>
      </c>
      <c r="P25" s="77">
        <v>1</v>
      </c>
      <c r="Q25" s="77">
        <v>1</v>
      </c>
      <c r="R25" s="77">
        <v>1</v>
      </c>
      <c r="S25" s="77">
        <v>1</v>
      </c>
      <c r="T25" s="77">
        <v>1</v>
      </c>
      <c r="U25" s="77">
        <v>1</v>
      </c>
      <c r="V25" s="77">
        <v>1</v>
      </c>
      <c r="W25" s="77">
        <v>1</v>
      </c>
      <c r="X25" s="77">
        <v>1</v>
      </c>
      <c r="Y25" s="77">
        <v>1</v>
      </c>
      <c r="Z25" s="77">
        <v>1</v>
      </c>
      <c r="AA25" s="77">
        <v>1</v>
      </c>
      <c r="AB25" s="77">
        <v>1</v>
      </c>
      <c r="AC25" s="77">
        <v>1</v>
      </c>
      <c r="AD25" s="77">
        <v>1</v>
      </c>
      <c r="AE25" s="77">
        <v>1</v>
      </c>
      <c r="AF25" s="77">
        <v>1</v>
      </c>
      <c r="AG25" s="77">
        <v>1</v>
      </c>
      <c r="AH25" s="77">
        <v>1</v>
      </c>
      <c r="AI25" s="77">
        <v>1</v>
      </c>
      <c r="AJ25" s="77">
        <v>1</v>
      </c>
    </row>
    <row r="26" spans="1:36">
      <c r="A26" s="34" t="s">
        <v>145</v>
      </c>
      <c r="B26" s="77" t="s">
        <v>212</v>
      </c>
      <c r="C26" s="77" t="s">
        <v>212</v>
      </c>
      <c r="D26" s="77" t="s">
        <v>212</v>
      </c>
      <c r="E26" s="77" t="s">
        <v>212</v>
      </c>
      <c r="F26" s="77" t="s">
        <v>212</v>
      </c>
      <c r="G26" s="77" t="s">
        <v>212</v>
      </c>
      <c r="H26" s="77" t="s">
        <v>212</v>
      </c>
      <c r="I26" s="77" t="s">
        <v>212</v>
      </c>
      <c r="J26" s="77" t="s">
        <v>212</v>
      </c>
      <c r="K26" s="77" t="s">
        <v>212</v>
      </c>
      <c r="L26" s="77" t="s">
        <v>212</v>
      </c>
      <c r="M26" s="77" t="s">
        <v>212</v>
      </c>
      <c r="N26" s="77" t="s">
        <v>212</v>
      </c>
      <c r="O26" s="77" t="s">
        <v>212</v>
      </c>
      <c r="P26" s="77" t="s">
        <v>212</v>
      </c>
      <c r="Q26" s="77">
        <v>1</v>
      </c>
      <c r="R26" s="77">
        <v>1</v>
      </c>
      <c r="S26" s="77">
        <v>1</v>
      </c>
      <c r="T26" s="77">
        <v>1</v>
      </c>
      <c r="U26" s="77">
        <v>1</v>
      </c>
      <c r="V26" s="77">
        <v>1</v>
      </c>
      <c r="W26" s="77">
        <v>1</v>
      </c>
      <c r="X26" s="77">
        <v>0.995</v>
      </c>
      <c r="Y26" s="77">
        <v>1</v>
      </c>
      <c r="Z26" s="77">
        <v>1</v>
      </c>
      <c r="AA26" s="77">
        <v>1</v>
      </c>
      <c r="AB26" s="77">
        <v>1</v>
      </c>
      <c r="AC26" s="77">
        <v>1</v>
      </c>
      <c r="AD26" s="77">
        <v>1</v>
      </c>
      <c r="AE26" s="77">
        <v>1</v>
      </c>
      <c r="AF26" s="77">
        <v>1</v>
      </c>
      <c r="AG26" s="77">
        <v>1</v>
      </c>
      <c r="AH26" s="77">
        <v>1</v>
      </c>
      <c r="AI26" s="77">
        <v>1</v>
      </c>
      <c r="AJ26" s="77">
        <v>1</v>
      </c>
    </row>
    <row r="27" spans="1:36">
      <c r="A27" s="34" t="s">
        <v>146</v>
      </c>
      <c r="B27" s="77" t="s">
        <v>212</v>
      </c>
      <c r="C27" s="77" t="s">
        <v>212</v>
      </c>
      <c r="D27" s="77" t="s">
        <v>212</v>
      </c>
      <c r="E27" s="77" t="s">
        <v>212</v>
      </c>
      <c r="F27" s="77" t="s">
        <v>212</v>
      </c>
      <c r="G27" s="77" t="s">
        <v>212</v>
      </c>
      <c r="H27" s="77" t="s">
        <v>212</v>
      </c>
      <c r="I27" s="77" t="s">
        <v>212</v>
      </c>
      <c r="J27" s="77" t="s">
        <v>212</v>
      </c>
      <c r="K27" s="77" t="s">
        <v>212</v>
      </c>
      <c r="L27" s="77" t="s">
        <v>212</v>
      </c>
      <c r="M27" s="77" t="s">
        <v>212</v>
      </c>
      <c r="N27" s="77" t="s">
        <v>212</v>
      </c>
      <c r="O27" s="77" t="s">
        <v>212</v>
      </c>
      <c r="P27" s="77" t="s">
        <v>212</v>
      </c>
      <c r="Q27" s="77" t="s">
        <v>212</v>
      </c>
      <c r="R27" s="77" t="s">
        <v>212</v>
      </c>
      <c r="S27" s="77" t="s">
        <v>212</v>
      </c>
      <c r="T27" s="77" t="s">
        <v>212</v>
      </c>
      <c r="U27" s="77">
        <v>1</v>
      </c>
      <c r="V27" s="77">
        <v>1</v>
      </c>
      <c r="W27" s="77">
        <v>1</v>
      </c>
      <c r="X27" s="77">
        <v>0.93399999999999994</v>
      </c>
      <c r="Y27" s="77">
        <v>0.93199999999999994</v>
      </c>
      <c r="Z27" s="77">
        <v>0.95099999999999996</v>
      </c>
      <c r="AA27" s="77">
        <v>0.94699999999999995</v>
      </c>
      <c r="AB27" s="77">
        <v>0.95099999999999996</v>
      </c>
      <c r="AC27" s="77">
        <v>0.96399999999999997</v>
      </c>
      <c r="AD27" s="77">
        <v>0.97299999999999998</v>
      </c>
      <c r="AE27" s="77">
        <v>0.98499999999999999</v>
      </c>
      <c r="AF27" s="77">
        <v>0.99299999999999999</v>
      </c>
      <c r="AG27" s="77">
        <v>1</v>
      </c>
      <c r="AH27" s="77">
        <v>1</v>
      </c>
      <c r="AI27" s="77">
        <v>1</v>
      </c>
      <c r="AJ27" s="77">
        <v>1</v>
      </c>
    </row>
    <row r="28" spans="1:36">
      <c r="A28" s="34" t="s">
        <v>147</v>
      </c>
      <c r="B28" s="77" t="s">
        <v>212</v>
      </c>
      <c r="C28" s="77" t="s">
        <v>212</v>
      </c>
      <c r="D28" s="77" t="s">
        <v>212</v>
      </c>
      <c r="E28" s="77" t="s">
        <v>212</v>
      </c>
      <c r="F28" s="77" t="s">
        <v>212</v>
      </c>
      <c r="G28" s="77" t="s">
        <v>212</v>
      </c>
      <c r="H28" s="77" t="s">
        <v>212</v>
      </c>
      <c r="I28" s="77" t="s">
        <v>212</v>
      </c>
      <c r="J28" s="77" t="s">
        <v>212</v>
      </c>
      <c r="K28" s="77" t="s">
        <v>212</v>
      </c>
      <c r="L28" s="77" t="s">
        <v>212</v>
      </c>
      <c r="M28" s="77" t="s">
        <v>212</v>
      </c>
      <c r="N28" s="77" t="s">
        <v>212</v>
      </c>
      <c r="O28" s="77" t="s">
        <v>212</v>
      </c>
      <c r="P28" s="77" t="s">
        <v>212</v>
      </c>
      <c r="Q28" s="77" t="s">
        <v>212</v>
      </c>
      <c r="R28" s="77" t="s">
        <v>212</v>
      </c>
      <c r="S28" s="77" t="s">
        <v>212</v>
      </c>
      <c r="T28" s="77" t="s">
        <v>212</v>
      </c>
      <c r="U28" s="77" t="s">
        <v>212</v>
      </c>
      <c r="V28" s="77" t="s">
        <v>212</v>
      </c>
      <c r="W28" s="77" t="s">
        <v>212</v>
      </c>
      <c r="X28" s="77" t="s">
        <v>212</v>
      </c>
      <c r="Y28" s="77" t="s">
        <v>212</v>
      </c>
      <c r="Z28" s="77" t="s">
        <v>212</v>
      </c>
      <c r="AA28" s="77" t="s">
        <v>212</v>
      </c>
      <c r="AB28" s="77" t="s">
        <v>212</v>
      </c>
      <c r="AC28" s="77" t="s">
        <v>212</v>
      </c>
      <c r="AD28" s="77" t="s">
        <v>212</v>
      </c>
      <c r="AE28" s="77" t="s">
        <v>212</v>
      </c>
      <c r="AF28" s="77" t="s">
        <v>212</v>
      </c>
      <c r="AG28" s="77" t="s">
        <v>212</v>
      </c>
      <c r="AH28" s="77" t="s">
        <v>212</v>
      </c>
      <c r="AI28" s="77" t="s">
        <v>212</v>
      </c>
      <c r="AJ28" s="77" t="s">
        <v>212</v>
      </c>
    </row>
    <row r="29" spans="1:36">
      <c r="A29" s="34" t="s">
        <v>148</v>
      </c>
      <c r="B29" s="77" t="s">
        <v>212</v>
      </c>
      <c r="C29" s="77" t="s">
        <v>212</v>
      </c>
      <c r="D29" s="77" t="s">
        <v>212</v>
      </c>
      <c r="E29" s="77" t="s">
        <v>212</v>
      </c>
      <c r="F29" s="77" t="s">
        <v>212</v>
      </c>
      <c r="G29" s="77" t="s">
        <v>212</v>
      </c>
      <c r="H29" s="77">
        <v>0.69500000000000006</v>
      </c>
      <c r="I29" s="77">
        <v>0.68799999999999994</v>
      </c>
      <c r="J29" s="77">
        <v>0.67999999999999994</v>
      </c>
      <c r="K29" s="77">
        <v>0.61899999999999999</v>
      </c>
      <c r="L29" s="77">
        <v>0.624</v>
      </c>
      <c r="M29" s="77">
        <v>0.64300000000000002</v>
      </c>
      <c r="N29" s="77">
        <v>0.67399999999999993</v>
      </c>
      <c r="O29" s="77">
        <v>0.67999999999999994</v>
      </c>
      <c r="P29" s="77">
        <v>0.73599999999999999</v>
      </c>
      <c r="Q29" s="77">
        <v>0.755</v>
      </c>
      <c r="R29" s="77">
        <v>0.748</v>
      </c>
      <c r="S29" s="77">
        <v>0.75900000000000001</v>
      </c>
      <c r="T29" s="77">
        <v>0.77500000000000002</v>
      </c>
      <c r="U29" s="77">
        <v>0.80800000000000005</v>
      </c>
      <c r="V29" s="77">
        <v>0.82699999999999996</v>
      </c>
      <c r="W29" s="77">
        <v>0.83499999999999996</v>
      </c>
      <c r="X29" s="77">
        <v>0.83299999999999996</v>
      </c>
      <c r="Y29" s="77">
        <v>0.84699999999999998</v>
      </c>
      <c r="Z29" s="77">
        <v>0.85699999999999998</v>
      </c>
      <c r="AA29" s="77">
        <v>0.84699999999999998</v>
      </c>
      <c r="AB29" s="77">
        <v>0.86</v>
      </c>
      <c r="AC29" s="77">
        <v>0.86799999999999999</v>
      </c>
      <c r="AD29" s="77">
        <v>0.86299999999999999</v>
      </c>
      <c r="AE29" s="77">
        <v>0.84099999999999997</v>
      </c>
      <c r="AF29" s="77">
        <v>0.85499999999999998</v>
      </c>
      <c r="AG29" s="77">
        <v>0.81299999999999994</v>
      </c>
      <c r="AH29" s="77">
        <v>0.83599999999999997</v>
      </c>
      <c r="AI29" s="77">
        <v>0.80400000000000005</v>
      </c>
      <c r="AJ29" s="77">
        <v>0.78500000000000003</v>
      </c>
    </row>
    <row r="30" spans="1:36">
      <c r="A30" s="34" t="s">
        <v>196</v>
      </c>
      <c r="B30" s="77" t="s">
        <v>212</v>
      </c>
      <c r="C30" s="77" t="s">
        <v>212</v>
      </c>
      <c r="D30" s="77" t="s">
        <v>212</v>
      </c>
      <c r="E30" s="77" t="s">
        <v>212</v>
      </c>
      <c r="F30" s="77" t="s">
        <v>212</v>
      </c>
      <c r="G30" s="77" t="s">
        <v>212</v>
      </c>
      <c r="H30" s="77" t="s">
        <v>212</v>
      </c>
      <c r="I30" s="77" t="s">
        <v>212</v>
      </c>
      <c r="J30" s="77" t="s">
        <v>212</v>
      </c>
      <c r="K30" s="77" t="s">
        <v>212</v>
      </c>
      <c r="L30" s="77" t="s">
        <v>212</v>
      </c>
      <c r="M30" s="77" t="s">
        <v>212</v>
      </c>
      <c r="N30" s="77" t="s">
        <v>212</v>
      </c>
      <c r="O30" s="77" t="s">
        <v>212</v>
      </c>
      <c r="P30" s="77" t="s">
        <v>212</v>
      </c>
      <c r="Q30" s="77" t="s">
        <v>212</v>
      </c>
      <c r="R30" s="77" t="s">
        <v>212</v>
      </c>
      <c r="S30" s="77" t="s">
        <v>212</v>
      </c>
      <c r="T30" s="77" t="s">
        <v>212</v>
      </c>
      <c r="U30" s="77" t="s">
        <v>212</v>
      </c>
      <c r="V30" s="77" t="s">
        <v>212</v>
      </c>
      <c r="W30" s="77" t="s">
        <v>212</v>
      </c>
      <c r="X30" s="77">
        <v>0.82400000000000007</v>
      </c>
      <c r="Y30" s="77">
        <v>0.46199999999999997</v>
      </c>
      <c r="Z30" s="77">
        <v>0.47099999999999997</v>
      </c>
      <c r="AA30" s="77">
        <v>0.60499999999999998</v>
      </c>
      <c r="AB30" s="77">
        <v>0.70399999999999996</v>
      </c>
      <c r="AC30" s="77">
        <v>0.746</v>
      </c>
      <c r="AD30" s="77">
        <v>0.88300000000000001</v>
      </c>
      <c r="AE30" s="77">
        <v>0.88700000000000001</v>
      </c>
      <c r="AF30" s="77">
        <v>0.89700000000000002</v>
      </c>
      <c r="AG30" s="77">
        <v>0.96899999999999997</v>
      </c>
      <c r="AH30" s="77">
        <v>1</v>
      </c>
      <c r="AI30" s="77">
        <v>1</v>
      </c>
      <c r="AJ30" s="77">
        <v>1</v>
      </c>
    </row>
    <row r="31" spans="1:36">
      <c r="A31" s="34" t="s">
        <v>197</v>
      </c>
      <c r="B31" s="77" t="s">
        <v>212</v>
      </c>
      <c r="C31" s="77" t="s">
        <v>212</v>
      </c>
      <c r="D31" s="77" t="s">
        <v>212</v>
      </c>
      <c r="E31" s="77" t="s">
        <v>212</v>
      </c>
      <c r="F31" s="77" t="s">
        <v>212</v>
      </c>
      <c r="G31" s="77" t="s">
        <v>212</v>
      </c>
      <c r="H31" s="77" t="s">
        <v>212</v>
      </c>
      <c r="I31" s="77" t="s">
        <v>212</v>
      </c>
      <c r="J31" s="77" t="s">
        <v>212</v>
      </c>
      <c r="K31" s="77" t="s">
        <v>212</v>
      </c>
      <c r="L31" s="77" t="s">
        <v>212</v>
      </c>
      <c r="M31" s="77" t="s">
        <v>212</v>
      </c>
      <c r="N31" s="77" t="s">
        <v>212</v>
      </c>
      <c r="O31" s="77" t="s">
        <v>212</v>
      </c>
      <c r="P31" s="77" t="s">
        <v>212</v>
      </c>
      <c r="Q31" s="77" t="s">
        <v>212</v>
      </c>
      <c r="R31" s="77" t="s">
        <v>212</v>
      </c>
      <c r="S31" s="77" t="s">
        <v>212</v>
      </c>
      <c r="T31" s="77" t="s">
        <v>212</v>
      </c>
      <c r="U31" s="77" t="s">
        <v>212</v>
      </c>
      <c r="V31" s="77" t="s">
        <v>212</v>
      </c>
      <c r="W31" s="77" t="s">
        <v>212</v>
      </c>
      <c r="X31" s="77" t="s">
        <v>212</v>
      </c>
      <c r="Y31" s="77">
        <v>0.48699999999999999</v>
      </c>
      <c r="Z31" s="77">
        <v>0.49099999999999999</v>
      </c>
      <c r="AA31" s="77">
        <v>0.51300000000000001</v>
      </c>
      <c r="AB31" s="77">
        <v>0.60399999999999998</v>
      </c>
      <c r="AC31" s="77">
        <v>0.60299999999999998</v>
      </c>
      <c r="AD31" s="77">
        <v>0.71199999999999997</v>
      </c>
      <c r="AE31" s="77">
        <v>0.69399999999999995</v>
      </c>
      <c r="AF31" s="77">
        <v>0.73</v>
      </c>
      <c r="AG31" s="77">
        <v>0.879</v>
      </c>
      <c r="AH31" s="77">
        <v>0.93500000000000005</v>
      </c>
      <c r="AI31" s="77">
        <v>1</v>
      </c>
      <c r="AJ31" s="77">
        <v>1</v>
      </c>
    </row>
    <row r="32" spans="1:36">
      <c r="A32" s="34" t="s">
        <v>149</v>
      </c>
      <c r="B32" s="77">
        <v>1</v>
      </c>
      <c r="C32" s="77">
        <v>1</v>
      </c>
      <c r="D32" s="77">
        <v>1</v>
      </c>
      <c r="E32" s="77">
        <v>1</v>
      </c>
      <c r="F32" s="77">
        <v>1</v>
      </c>
      <c r="G32" s="77">
        <v>1</v>
      </c>
      <c r="H32" s="77">
        <v>1</v>
      </c>
      <c r="I32" s="77">
        <v>1</v>
      </c>
      <c r="J32" s="77">
        <v>1</v>
      </c>
      <c r="K32" s="77">
        <v>1</v>
      </c>
      <c r="L32" s="77">
        <v>1</v>
      </c>
      <c r="M32" s="77">
        <v>1</v>
      </c>
      <c r="N32" s="77">
        <v>1</v>
      </c>
      <c r="O32" s="77">
        <v>1</v>
      </c>
      <c r="P32" s="77">
        <v>1</v>
      </c>
      <c r="Q32" s="77">
        <v>1</v>
      </c>
      <c r="R32" s="77">
        <v>1</v>
      </c>
      <c r="S32" s="77">
        <v>1</v>
      </c>
      <c r="T32" s="77" t="s">
        <v>212</v>
      </c>
      <c r="U32" s="77">
        <v>1</v>
      </c>
      <c r="V32" s="77">
        <v>1</v>
      </c>
      <c r="W32" s="77">
        <v>1</v>
      </c>
      <c r="X32" s="77">
        <v>1</v>
      </c>
      <c r="Y32" s="77">
        <v>1</v>
      </c>
      <c r="Z32" s="77">
        <v>1</v>
      </c>
      <c r="AA32" s="77">
        <v>1</v>
      </c>
      <c r="AB32" s="77">
        <v>1</v>
      </c>
      <c r="AC32" s="77">
        <v>1</v>
      </c>
      <c r="AD32" s="77">
        <v>1</v>
      </c>
      <c r="AE32" s="77">
        <v>1</v>
      </c>
      <c r="AF32" s="77">
        <v>1</v>
      </c>
      <c r="AG32" s="77">
        <v>1</v>
      </c>
      <c r="AH32" s="77">
        <v>1</v>
      </c>
      <c r="AI32" s="77">
        <v>1</v>
      </c>
      <c r="AJ32" s="77">
        <v>1</v>
      </c>
    </row>
    <row r="33" spans="1:36">
      <c r="A33" s="34" t="s">
        <v>150</v>
      </c>
      <c r="B33" s="77" t="s">
        <v>212</v>
      </c>
      <c r="C33" s="77" t="s">
        <v>212</v>
      </c>
      <c r="D33" s="77" t="s">
        <v>212</v>
      </c>
      <c r="E33" s="77" t="s">
        <v>212</v>
      </c>
      <c r="F33" s="77" t="s">
        <v>212</v>
      </c>
      <c r="G33" s="77" t="s">
        <v>212</v>
      </c>
      <c r="H33" s="77" t="s">
        <v>212</v>
      </c>
      <c r="I33" s="77" t="s">
        <v>212</v>
      </c>
      <c r="J33" s="77" t="s">
        <v>212</v>
      </c>
      <c r="K33" s="77" t="s">
        <v>212</v>
      </c>
      <c r="L33" s="77" t="s">
        <v>212</v>
      </c>
      <c r="M33" s="77" t="s">
        <v>212</v>
      </c>
      <c r="N33" s="77" t="s">
        <v>212</v>
      </c>
      <c r="O33" s="77" t="s">
        <v>212</v>
      </c>
      <c r="P33" s="77" t="s">
        <v>212</v>
      </c>
      <c r="Q33" s="77">
        <v>1</v>
      </c>
      <c r="R33" s="77">
        <v>1</v>
      </c>
      <c r="S33" s="77">
        <v>1</v>
      </c>
      <c r="T33" s="77">
        <v>1</v>
      </c>
      <c r="U33" s="77">
        <v>1</v>
      </c>
      <c r="V33" s="77">
        <v>1</v>
      </c>
      <c r="W33" s="77">
        <v>1</v>
      </c>
      <c r="X33" s="77">
        <v>1</v>
      </c>
      <c r="Y33" s="77">
        <v>1</v>
      </c>
      <c r="Z33" s="77">
        <v>1</v>
      </c>
      <c r="AA33" s="77">
        <v>1</v>
      </c>
      <c r="AB33" s="77">
        <v>1</v>
      </c>
      <c r="AC33" s="77">
        <v>1</v>
      </c>
      <c r="AD33" s="77">
        <v>1</v>
      </c>
      <c r="AE33" s="77">
        <v>1</v>
      </c>
      <c r="AF33" s="77">
        <v>1</v>
      </c>
      <c r="AG33" s="77">
        <v>1</v>
      </c>
      <c r="AH33" s="77">
        <v>1</v>
      </c>
      <c r="AI33" s="77">
        <v>1</v>
      </c>
      <c r="AJ33" s="77">
        <v>1</v>
      </c>
    </row>
    <row r="34" spans="1:36">
      <c r="A34" s="70" t="s">
        <v>151</v>
      </c>
      <c r="B34" s="77" t="s">
        <v>212</v>
      </c>
      <c r="C34" s="77" t="s">
        <v>212</v>
      </c>
      <c r="D34" s="77" t="s">
        <v>212</v>
      </c>
      <c r="E34" s="77" t="s">
        <v>212</v>
      </c>
      <c r="F34" s="77" t="s">
        <v>212</v>
      </c>
      <c r="G34" s="77" t="s">
        <v>212</v>
      </c>
      <c r="H34" s="77" t="s">
        <v>212</v>
      </c>
      <c r="I34" s="77" t="s">
        <v>212</v>
      </c>
      <c r="J34" s="77" t="s">
        <v>212</v>
      </c>
      <c r="K34" s="77" t="s">
        <v>212</v>
      </c>
      <c r="L34" s="77" t="s">
        <v>212</v>
      </c>
      <c r="M34" s="77" t="s">
        <v>212</v>
      </c>
      <c r="N34" s="77" t="s">
        <v>212</v>
      </c>
      <c r="O34" s="77" t="s">
        <v>212</v>
      </c>
      <c r="P34" s="77" t="s">
        <v>212</v>
      </c>
      <c r="Q34" s="77" t="s">
        <v>212</v>
      </c>
      <c r="R34" s="77" t="s">
        <v>212</v>
      </c>
      <c r="S34" s="77" t="s">
        <v>212</v>
      </c>
      <c r="T34" s="77" t="s">
        <v>212</v>
      </c>
      <c r="U34" s="77" t="s">
        <v>212</v>
      </c>
      <c r="V34" s="77" t="s">
        <v>212</v>
      </c>
      <c r="W34" s="77" t="s">
        <v>212</v>
      </c>
      <c r="X34" s="77" t="s">
        <v>212</v>
      </c>
      <c r="Y34" s="77" t="s">
        <v>212</v>
      </c>
      <c r="Z34" s="77" t="s">
        <v>212</v>
      </c>
      <c r="AA34" s="77" t="s">
        <v>212</v>
      </c>
      <c r="AB34" s="77" t="s">
        <v>212</v>
      </c>
      <c r="AC34" s="77" t="s">
        <v>212</v>
      </c>
      <c r="AD34" s="77" t="s">
        <v>212</v>
      </c>
      <c r="AE34" s="77" t="s">
        <v>212</v>
      </c>
      <c r="AF34" s="77" t="s">
        <v>212</v>
      </c>
      <c r="AG34" s="77" t="s">
        <v>212</v>
      </c>
      <c r="AH34" s="77" t="s">
        <v>212</v>
      </c>
      <c r="AI34" s="77" t="s">
        <v>212</v>
      </c>
      <c r="AJ34" s="77" t="s">
        <v>212</v>
      </c>
    </row>
    <row r="35" spans="1:36">
      <c r="A35" s="34" t="s">
        <v>152</v>
      </c>
      <c r="B35" s="77">
        <v>1</v>
      </c>
      <c r="C35" s="77">
        <v>1</v>
      </c>
      <c r="D35" s="77">
        <v>1</v>
      </c>
      <c r="E35" s="77">
        <v>1</v>
      </c>
      <c r="F35" s="77">
        <v>1</v>
      </c>
      <c r="G35" s="77">
        <v>1</v>
      </c>
      <c r="H35" s="77">
        <v>1</v>
      </c>
      <c r="I35" s="77">
        <v>1</v>
      </c>
      <c r="J35" s="77">
        <v>1</v>
      </c>
      <c r="K35" s="77">
        <v>1</v>
      </c>
      <c r="L35" s="77">
        <v>1</v>
      </c>
      <c r="M35" s="77">
        <v>1</v>
      </c>
      <c r="N35" s="77">
        <v>1</v>
      </c>
      <c r="O35" s="77">
        <v>1</v>
      </c>
      <c r="P35" s="77">
        <v>1</v>
      </c>
      <c r="Q35" s="77">
        <v>1</v>
      </c>
      <c r="R35" s="77">
        <v>1</v>
      </c>
      <c r="S35" s="77">
        <v>1</v>
      </c>
      <c r="T35" s="77">
        <v>1</v>
      </c>
      <c r="U35" s="77">
        <v>1</v>
      </c>
      <c r="V35" s="77">
        <v>1</v>
      </c>
      <c r="W35" s="77">
        <v>1</v>
      </c>
      <c r="X35" s="77">
        <v>1</v>
      </c>
      <c r="Y35" s="77">
        <v>1</v>
      </c>
      <c r="Z35" s="77">
        <v>1</v>
      </c>
      <c r="AA35" s="77">
        <v>1</v>
      </c>
      <c r="AB35" s="77">
        <v>1</v>
      </c>
      <c r="AC35" s="77">
        <v>1</v>
      </c>
      <c r="AD35" s="77">
        <v>1</v>
      </c>
      <c r="AE35" s="77">
        <v>1</v>
      </c>
      <c r="AF35" s="77">
        <v>1</v>
      </c>
      <c r="AG35" s="77">
        <v>1</v>
      </c>
      <c r="AH35" s="77">
        <v>1</v>
      </c>
      <c r="AI35" s="77">
        <v>1</v>
      </c>
      <c r="AJ35" s="77">
        <v>1</v>
      </c>
    </row>
    <row r="36" spans="1:36">
      <c r="A36" s="34" t="s">
        <v>153</v>
      </c>
      <c r="B36" s="77" t="s">
        <v>212</v>
      </c>
      <c r="C36" s="77" t="s">
        <v>212</v>
      </c>
      <c r="D36" s="77" t="s">
        <v>212</v>
      </c>
      <c r="E36" s="77" t="s">
        <v>212</v>
      </c>
      <c r="F36" s="77">
        <v>1</v>
      </c>
      <c r="G36" s="77">
        <v>1</v>
      </c>
      <c r="H36" s="77">
        <v>1</v>
      </c>
      <c r="I36" s="77">
        <v>1</v>
      </c>
      <c r="J36" s="77">
        <v>1</v>
      </c>
      <c r="K36" s="77">
        <v>0.90700000000000003</v>
      </c>
      <c r="L36" s="77">
        <v>0.90300000000000002</v>
      </c>
      <c r="M36" s="77">
        <v>0.91300000000000003</v>
      </c>
      <c r="N36" s="77">
        <v>0.95899999999999996</v>
      </c>
      <c r="O36" s="77">
        <v>0.96599999999999997</v>
      </c>
      <c r="P36" s="77">
        <v>1</v>
      </c>
      <c r="Q36" s="77">
        <v>1</v>
      </c>
      <c r="R36" s="77">
        <v>1</v>
      </c>
      <c r="S36" s="77">
        <v>1</v>
      </c>
      <c r="T36" s="77">
        <v>1</v>
      </c>
      <c r="U36" s="77">
        <v>1</v>
      </c>
      <c r="V36" s="77">
        <v>1</v>
      </c>
      <c r="W36" s="77">
        <v>1</v>
      </c>
      <c r="X36" s="77">
        <v>1</v>
      </c>
      <c r="Y36" s="77">
        <v>0.93799999999999994</v>
      </c>
      <c r="Z36" s="77">
        <v>0.92400000000000004</v>
      </c>
      <c r="AA36" s="77">
        <v>0.91</v>
      </c>
      <c r="AB36" s="77">
        <v>0.91700000000000004</v>
      </c>
      <c r="AC36" s="77">
        <v>0.92200000000000004</v>
      </c>
      <c r="AD36" s="77">
        <v>0.93100000000000005</v>
      </c>
      <c r="AE36" s="77">
        <v>0.93900000000000006</v>
      </c>
      <c r="AF36" s="77">
        <v>0.94799999999999995</v>
      </c>
      <c r="AG36" s="77">
        <v>0.96</v>
      </c>
      <c r="AH36" s="77">
        <v>0.96099999999999997</v>
      </c>
      <c r="AI36" s="77">
        <v>0.99099999999999999</v>
      </c>
      <c r="AJ36" s="77">
        <v>0.995</v>
      </c>
    </row>
    <row r="37" spans="1:36">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c r="A38" s="36" t="s">
        <v>199</v>
      </c>
      <c r="B38" s="37">
        <v>1989</v>
      </c>
      <c r="C38" s="37">
        <f>B38+1</f>
        <v>1990</v>
      </c>
      <c r="D38" s="37">
        <f t="shared" ref="D38" si="1">C38+1</f>
        <v>1991</v>
      </c>
      <c r="E38" s="37">
        <f t="shared" ref="E38" si="2">D38+1</f>
        <v>1992</v>
      </c>
      <c r="F38" s="37">
        <f t="shared" ref="F38" si="3">E38+1</f>
        <v>1993</v>
      </c>
      <c r="G38" s="37">
        <f t="shared" ref="G38" si="4">F38+1</f>
        <v>1994</v>
      </c>
      <c r="H38" s="37">
        <f t="shared" ref="H38" si="5">G38+1</f>
        <v>1995</v>
      </c>
      <c r="I38" s="37">
        <f t="shared" ref="I38" si="6">H38+1</f>
        <v>1996</v>
      </c>
      <c r="J38" s="37">
        <f t="shared" ref="J38" si="7">I38+1</f>
        <v>1997</v>
      </c>
      <c r="K38" s="37">
        <f t="shared" ref="K38" si="8">J38+1</f>
        <v>1998</v>
      </c>
      <c r="L38" s="37">
        <f t="shared" ref="L38" si="9">K38+1</f>
        <v>1999</v>
      </c>
      <c r="M38" s="37">
        <f t="shared" ref="M38" si="10">L38+1</f>
        <v>2000</v>
      </c>
      <c r="N38" s="37">
        <f t="shared" ref="N38" si="11">M38+1</f>
        <v>2001</v>
      </c>
      <c r="O38" s="37">
        <f t="shared" ref="O38" si="12">N38+1</f>
        <v>2002</v>
      </c>
      <c r="P38" s="37">
        <f t="shared" ref="P38" si="13">O38+1</f>
        <v>2003</v>
      </c>
      <c r="Q38" s="37">
        <f t="shared" ref="Q38" si="14">P38+1</f>
        <v>2004</v>
      </c>
      <c r="R38" s="37">
        <f t="shared" ref="R38" si="15">Q38+1</f>
        <v>2005</v>
      </c>
      <c r="S38" s="37">
        <f t="shared" ref="S38" si="16">R38+1</f>
        <v>2006</v>
      </c>
      <c r="T38" s="37">
        <f t="shared" ref="T38" si="17">S38+1</f>
        <v>2007</v>
      </c>
      <c r="U38" s="37">
        <f t="shared" ref="U38" si="18">T38+1</f>
        <v>2008</v>
      </c>
      <c r="V38" s="37">
        <f t="shared" ref="V38" si="19">U38+1</f>
        <v>2009</v>
      </c>
      <c r="W38" s="37">
        <f t="shared" ref="W38" si="20">V38+1</f>
        <v>2010</v>
      </c>
      <c r="X38" s="37">
        <f t="shared" ref="X38" si="21">W38+1</f>
        <v>2011</v>
      </c>
      <c r="Y38" s="37">
        <f t="shared" ref="Y38" si="22">X38+1</f>
        <v>2012</v>
      </c>
      <c r="Z38" s="37">
        <f t="shared" ref="Z38" si="23">Y38+1</f>
        <v>2013</v>
      </c>
      <c r="AA38" s="37">
        <f t="shared" ref="AA38" si="24">Z38+1</f>
        <v>2014</v>
      </c>
      <c r="AB38" s="37">
        <f t="shared" ref="AB38" si="25">AA38+1</f>
        <v>2015</v>
      </c>
      <c r="AC38" s="37">
        <f t="shared" ref="AC38" si="26">AB38+1</f>
        <v>2016</v>
      </c>
      <c r="AD38" s="37">
        <f t="shared" ref="AD38" si="27">AC38+1</f>
        <v>2017</v>
      </c>
      <c r="AE38" s="37">
        <f t="shared" ref="AE38" si="28">AD38+1</f>
        <v>2018</v>
      </c>
      <c r="AF38" s="37">
        <f t="shared" ref="AF38" si="29">AE38+1</f>
        <v>2019</v>
      </c>
      <c r="AG38" s="37">
        <f t="shared" ref="AG38" si="30">AF38+1</f>
        <v>2020</v>
      </c>
      <c r="AH38" s="37">
        <f t="shared" ref="AH38" si="31">AG38+1</f>
        <v>2021</v>
      </c>
      <c r="AI38" s="37">
        <f t="shared" ref="AI38:AJ38" si="32">AH38+1</f>
        <v>2022</v>
      </c>
      <c r="AJ38" s="37">
        <f t="shared" si="32"/>
        <v>2023</v>
      </c>
    </row>
    <row r="39" spans="1:36">
      <c r="A39" t="s">
        <v>0</v>
      </c>
      <c r="B39" s="77" t="s">
        <v>212</v>
      </c>
      <c r="C39" s="77" t="s">
        <v>212</v>
      </c>
      <c r="D39" s="77" t="s">
        <v>212</v>
      </c>
      <c r="E39" s="77" t="s">
        <v>212</v>
      </c>
      <c r="F39" s="77" t="s">
        <v>212</v>
      </c>
      <c r="G39" s="77">
        <v>0.93900000000000006</v>
      </c>
      <c r="H39" s="77">
        <v>0.93900000000000006</v>
      </c>
      <c r="I39" s="77">
        <v>0.94199999999999995</v>
      </c>
      <c r="J39" s="77">
        <v>0.93900000000000006</v>
      </c>
      <c r="K39" s="77">
        <v>0.93500000000000005</v>
      </c>
      <c r="L39" s="77">
        <v>0.96499999999999997</v>
      </c>
      <c r="M39" s="77">
        <v>0.96799999999999997</v>
      </c>
      <c r="N39" s="77">
        <v>0.97899999999999998</v>
      </c>
      <c r="O39" s="77">
        <v>0.97399999999999998</v>
      </c>
      <c r="P39" s="77">
        <v>0.97199999999999998</v>
      </c>
      <c r="Q39" s="77">
        <v>0.97399999999999998</v>
      </c>
      <c r="R39" s="77">
        <v>0.97799999999999998</v>
      </c>
      <c r="S39" s="77">
        <v>0.98499999999999999</v>
      </c>
      <c r="T39" s="77">
        <v>0.98899999999999999</v>
      </c>
      <c r="U39" s="77">
        <v>0.98499999999999999</v>
      </c>
      <c r="V39" s="77">
        <v>0.98899999999999999</v>
      </c>
      <c r="W39" s="77">
        <v>0.99299999999999999</v>
      </c>
      <c r="X39" s="77">
        <v>0.995</v>
      </c>
      <c r="Y39" s="77">
        <v>0.996</v>
      </c>
      <c r="Z39" s="77">
        <v>0.997</v>
      </c>
      <c r="AA39" s="77">
        <v>0.998</v>
      </c>
      <c r="AB39" s="77">
        <v>0.998</v>
      </c>
      <c r="AC39" s="77">
        <v>0.999</v>
      </c>
      <c r="AD39" s="77">
        <v>0.999</v>
      </c>
      <c r="AE39" s="77">
        <v>0.999</v>
      </c>
      <c r="AF39" s="77">
        <v>0.999</v>
      </c>
      <c r="AG39" s="77">
        <v>0.999</v>
      </c>
      <c r="AH39" s="77">
        <v>0.999</v>
      </c>
      <c r="AI39" s="77">
        <v>0.999</v>
      </c>
      <c r="AJ39" s="77">
        <v>0.999</v>
      </c>
    </row>
    <row r="40" spans="1:36">
      <c r="A40" t="s">
        <v>1</v>
      </c>
      <c r="B40" s="77">
        <v>0.88200000000000001</v>
      </c>
      <c r="C40" s="77">
        <v>0.878</v>
      </c>
      <c r="D40" s="77">
        <v>0.879</v>
      </c>
      <c r="E40" s="77">
        <v>0.88800000000000001</v>
      </c>
      <c r="F40" s="77">
        <v>0.88300000000000001</v>
      </c>
      <c r="G40" s="77">
        <v>0.86499999999999999</v>
      </c>
      <c r="H40" s="77">
        <v>0.86699999999999999</v>
      </c>
      <c r="I40" s="77">
        <v>0.86399999999999999</v>
      </c>
      <c r="J40" s="77">
        <v>0.86799999999999999</v>
      </c>
      <c r="K40" s="77">
        <v>0.84199999999999997</v>
      </c>
      <c r="L40" s="77">
        <v>0.84499999999999997</v>
      </c>
      <c r="M40" s="77">
        <v>0.86799999999999999</v>
      </c>
      <c r="N40" s="77">
        <v>0.86899999999999999</v>
      </c>
      <c r="O40" s="77">
        <v>0.86499999999999999</v>
      </c>
      <c r="P40" s="77">
        <v>0.86599999999999999</v>
      </c>
      <c r="Q40" s="77">
        <v>0.86599999999999999</v>
      </c>
      <c r="R40" s="77">
        <v>0.85799999999999998</v>
      </c>
      <c r="S40" s="77">
        <v>0.89</v>
      </c>
      <c r="T40" s="77">
        <v>0.90800000000000003</v>
      </c>
      <c r="U40" s="77">
        <v>0.88</v>
      </c>
      <c r="V40" s="77">
        <v>0.90500000000000003</v>
      </c>
      <c r="W40" s="77">
        <v>0.92200000000000004</v>
      </c>
      <c r="X40" s="77">
        <v>0.92800000000000005</v>
      </c>
      <c r="Y40" s="77">
        <v>0.93700000000000006</v>
      </c>
      <c r="Z40" s="77">
        <v>0.95899999999999996</v>
      </c>
      <c r="AA40" s="77">
        <v>0.95699999999999996</v>
      </c>
      <c r="AB40" s="77">
        <v>0.95699999999999996</v>
      </c>
      <c r="AC40" s="77">
        <v>0.95799999999999996</v>
      </c>
      <c r="AD40" s="77">
        <v>0.97199999999999998</v>
      </c>
      <c r="AE40" s="77">
        <v>0.97599999999999998</v>
      </c>
      <c r="AF40" s="77">
        <v>0.97099999999999997</v>
      </c>
      <c r="AG40" s="77">
        <v>0.95</v>
      </c>
      <c r="AH40" s="77">
        <v>0.96899999999999997</v>
      </c>
      <c r="AI40" s="77">
        <v>0.96699999999999997</v>
      </c>
      <c r="AJ40" s="77">
        <v>0.97299999999999998</v>
      </c>
    </row>
    <row r="41" spans="1:36">
      <c r="A41" t="s">
        <v>2</v>
      </c>
      <c r="B41" s="77">
        <v>0.95099999999999996</v>
      </c>
      <c r="C41" s="77">
        <v>0.94699999999999995</v>
      </c>
      <c r="D41" s="77">
        <v>0.95099999999999996</v>
      </c>
      <c r="E41" s="77">
        <v>0.96099999999999997</v>
      </c>
      <c r="F41" s="77">
        <v>0.94699999999999995</v>
      </c>
      <c r="G41" s="77">
        <v>0.94899999999999995</v>
      </c>
      <c r="H41" s="77">
        <v>0.95099999999999996</v>
      </c>
      <c r="I41" s="77">
        <v>0.95499999999999996</v>
      </c>
      <c r="J41" s="77">
        <v>0.95099999999999996</v>
      </c>
      <c r="K41" s="77">
        <v>0.96099999999999997</v>
      </c>
      <c r="L41" s="77">
        <v>0.96</v>
      </c>
      <c r="M41" s="77">
        <v>0.96399999999999997</v>
      </c>
      <c r="N41" s="77">
        <v>0.96799999999999997</v>
      </c>
      <c r="O41" s="77">
        <v>0.97499999999999998</v>
      </c>
      <c r="P41" s="77">
        <v>0.98499999999999999</v>
      </c>
      <c r="Q41" s="77">
        <v>0.98899999999999999</v>
      </c>
      <c r="R41" s="77">
        <v>0.98799999999999999</v>
      </c>
      <c r="S41" s="77">
        <v>0.99</v>
      </c>
      <c r="T41" s="77">
        <v>0.99299999999999999</v>
      </c>
      <c r="U41" s="77">
        <v>0.96599999999999997</v>
      </c>
      <c r="V41" s="77">
        <v>0.98399999999999999</v>
      </c>
      <c r="W41" s="77">
        <v>0.97799999999999998</v>
      </c>
      <c r="X41" s="77">
        <v>0.96199999999999997</v>
      </c>
      <c r="Y41" s="77">
        <v>0.98399999999999999</v>
      </c>
      <c r="Z41" s="77">
        <v>0.98399999999999999</v>
      </c>
      <c r="AA41" s="77">
        <v>0.98499999999999999</v>
      </c>
      <c r="AB41" s="77">
        <v>0.98499999999999999</v>
      </c>
      <c r="AC41" s="77">
        <v>0.97799999999999998</v>
      </c>
      <c r="AD41" s="77">
        <v>0.97399999999999998</v>
      </c>
      <c r="AE41" s="77">
        <v>0.98499999999999999</v>
      </c>
      <c r="AF41" s="77">
        <v>0.99199999999999999</v>
      </c>
      <c r="AG41" s="77">
        <v>0.98899999999999999</v>
      </c>
      <c r="AH41" s="77">
        <v>0.99299999999999999</v>
      </c>
      <c r="AI41" s="77">
        <v>0.99099999999999999</v>
      </c>
      <c r="AJ41" s="77">
        <v>0.99399999999999999</v>
      </c>
    </row>
    <row r="42" spans="1:36">
      <c r="A42" t="s">
        <v>3</v>
      </c>
      <c r="B42" s="77">
        <v>0.85</v>
      </c>
      <c r="C42" s="77">
        <v>0.84099999999999997</v>
      </c>
      <c r="D42" s="77">
        <v>0.84899999999999998</v>
      </c>
      <c r="E42" s="77">
        <v>0.83499999999999996</v>
      </c>
      <c r="F42" s="77">
        <v>0.81899999999999995</v>
      </c>
      <c r="G42" s="77">
        <v>0.78900000000000003</v>
      </c>
      <c r="H42" s="77">
        <v>0.78900000000000003</v>
      </c>
      <c r="I42" s="77">
        <v>0.79</v>
      </c>
      <c r="J42" s="77">
        <v>0.79899999999999993</v>
      </c>
      <c r="K42" s="77">
        <v>0.76800000000000002</v>
      </c>
      <c r="L42" s="77">
        <v>0.79100000000000004</v>
      </c>
      <c r="M42" s="77">
        <v>0.80800000000000005</v>
      </c>
      <c r="N42" s="77">
        <v>0.80099999999999993</v>
      </c>
      <c r="O42" s="77">
        <v>0.80200000000000005</v>
      </c>
      <c r="P42" s="77">
        <v>0.83299999999999996</v>
      </c>
      <c r="Q42" s="77">
        <v>0.84899999999999998</v>
      </c>
      <c r="R42" s="77">
        <v>0.85599999999999998</v>
      </c>
      <c r="S42" s="77">
        <v>0.85499999999999998</v>
      </c>
      <c r="T42" s="77">
        <v>0.877</v>
      </c>
      <c r="U42" s="77">
        <v>0.86499999999999999</v>
      </c>
      <c r="V42" s="77">
        <v>0.877</v>
      </c>
      <c r="W42" s="77">
        <v>0.876</v>
      </c>
      <c r="X42" s="77">
        <v>0.877</v>
      </c>
      <c r="Y42" s="77">
        <v>0.88100000000000001</v>
      </c>
      <c r="Z42" s="77">
        <v>0.88300000000000001</v>
      </c>
      <c r="AA42" s="77">
        <v>0.877</v>
      </c>
      <c r="AB42" s="77">
        <v>0.873</v>
      </c>
      <c r="AC42" s="77">
        <v>0.88700000000000001</v>
      </c>
      <c r="AD42" s="77">
        <v>0.88500000000000001</v>
      </c>
      <c r="AE42" s="77">
        <v>0.879</v>
      </c>
      <c r="AF42" s="77">
        <v>0.88800000000000001</v>
      </c>
      <c r="AG42" s="77">
        <v>0.89700000000000002</v>
      </c>
      <c r="AH42" s="77">
        <v>0.90200000000000002</v>
      </c>
      <c r="AI42" s="77">
        <v>0.90800000000000003</v>
      </c>
      <c r="AJ42" s="77">
        <v>0.90700000000000003</v>
      </c>
    </row>
    <row r="43" spans="1:36">
      <c r="A43" t="s">
        <v>4</v>
      </c>
      <c r="B43" s="77" t="s">
        <v>212</v>
      </c>
      <c r="C43" s="77" t="s">
        <v>212</v>
      </c>
      <c r="D43" s="77" t="s">
        <v>212</v>
      </c>
      <c r="E43" s="77" t="s">
        <v>212</v>
      </c>
      <c r="F43" s="77" t="s">
        <v>212</v>
      </c>
      <c r="G43" s="77" t="s">
        <v>212</v>
      </c>
      <c r="H43" s="77" t="s">
        <v>212</v>
      </c>
      <c r="I43" s="77" t="s">
        <v>212</v>
      </c>
      <c r="J43" s="77" t="s">
        <v>212</v>
      </c>
      <c r="K43" s="77" t="s">
        <v>212</v>
      </c>
      <c r="L43" s="77" t="s">
        <v>212</v>
      </c>
      <c r="M43" s="77" t="s">
        <v>212</v>
      </c>
      <c r="N43" s="77" t="s">
        <v>212</v>
      </c>
      <c r="O43" s="77" t="s">
        <v>212</v>
      </c>
      <c r="P43" s="77" t="s">
        <v>212</v>
      </c>
      <c r="Q43" s="77" t="s">
        <v>212</v>
      </c>
      <c r="R43" s="77" t="s">
        <v>212</v>
      </c>
      <c r="S43" s="77">
        <v>0.871</v>
      </c>
      <c r="T43" s="77">
        <v>0.89</v>
      </c>
      <c r="U43" s="77">
        <v>0.83699999999999997</v>
      </c>
      <c r="V43" s="77">
        <v>0.81299999999999994</v>
      </c>
      <c r="W43" s="77">
        <v>0.79699999999999993</v>
      </c>
      <c r="X43" s="77">
        <v>0.80600000000000005</v>
      </c>
      <c r="Y43" s="77">
        <v>0.78500000000000003</v>
      </c>
      <c r="Z43" s="77">
        <v>0.78100000000000003</v>
      </c>
      <c r="AA43" s="77">
        <v>0.83599999999999997</v>
      </c>
      <c r="AB43" s="77">
        <v>0.84799999999999998</v>
      </c>
      <c r="AC43" s="77">
        <v>0.85799999999999998</v>
      </c>
      <c r="AD43" s="77">
        <v>0.86399999999999999</v>
      </c>
      <c r="AE43" s="77">
        <v>0.89700000000000002</v>
      </c>
      <c r="AF43" s="77">
        <v>0.88500000000000001</v>
      </c>
      <c r="AG43" s="77">
        <v>0.91300000000000003</v>
      </c>
      <c r="AH43" s="77">
        <v>0.96</v>
      </c>
      <c r="AI43" s="77">
        <v>0.98199999999999998</v>
      </c>
      <c r="AJ43" s="77">
        <v>0.98599999999999999</v>
      </c>
    </row>
    <row r="44" spans="1:36">
      <c r="A44" t="s">
        <v>5</v>
      </c>
      <c r="B44" s="77" t="s">
        <v>212</v>
      </c>
      <c r="C44" s="77" t="s">
        <v>212</v>
      </c>
      <c r="D44" s="77" t="s">
        <v>212</v>
      </c>
      <c r="E44" s="77" t="s">
        <v>212</v>
      </c>
      <c r="F44" s="77" t="s">
        <v>212</v>
      </c>
      <c r="G44" s="77" t="s">
        <v>212</v>
      </c>
      <c r="H44" s="77" t="s">
        <v>212</v>
      </c>
      <c r="I44" s="77" t="s">
        <v>212</v>
      </c>
      <c r="J44" s="77" t="s">
        <v>212</v>
      </c>
      <c r="K44" s="77" t="s">
        <v>212</v>
      </c>
      <c r="L44" s="77">
        <v>1</v>
      </c>
      <c r="M44" s="77">
        <v>1</v>
      </c>
      <c r="N44" s="77">
        <v>1</v>
      </c>
      <c r="O44" s="77">
        <v>0.92700000000000005</v>
      </c>
      <c r="P44" s="77">
        <v>0.95499999999999996</v>
      </c>
      <c r="Q44" s="77">
        <v>0.97099999999999997</v>
      </c>
      <c r="R44" s="77">
        <v>0.97499999999999998</v>
      </c>
      <c r="S44" s="77">
        <v>0.98499999999999999</v>
      </c>
      <c r="T44" s="77">
        <v>0.98899999999999999</v>
      </c>
      <c r="U44" s="77">
        <v>0.95499999999999996</v>
      </c>
      <c r="V44" s="77">
        <v>0.84699999999999998</v>
      </c>
      <c r="W44" s="77">
        <v>0.85399999999999998</v>
      </c>
      <c r="X44" s="77">
        <v>0.87</v>
      </c>
      <c r="Y44" s="77">
        <v>0.90400000000000003</v>
      </c>
      <c r="Z44" s="77">
        <v>0.91500000000000004</v>
      </c>
      <c r="AA44" s="77">
        <v>0.93900000000000006</v>
      </c>
      <c r="AB44" s="77">
        <v>0.95699999999999996</v>
      </c>
      <c r="AC44" s="77">
        <v>0.98499999999999999</v>
      </c>
      <c r="AD44" s="77">
        <v>0.998</v>
      </c>
      <c r="AE44" s="77">
        <v>0.999</v>
      </c>
      <c r="AF44" s="77">
        <v>0.999</v>
      </c>
      <c r="AG44" s="77">
        <v>0.98399999999999999</v>
      </c>
      <c r="AH44" s="77">
        <v>0.98199999999999998</v>
      </c>
      <c r="AI44" s="77">
        <v>0.98</v>
      </c>
      <c r="AJ44" s="77">
        <v>0.96299999999999997</v>
      </c>
    </row>
    <row r="45" spans="1:36">
      <c r="A45" t="s">
        <v>6</v>
      </c>
      <c r="B45" s="77">
        <v>0.70100000000000007</v>
      </c>
      <c r="C45" s="77">
        <v>0.72</v>
      </c>
      <c r="D45" s="77">
        <v>0.72399999999999998</v>
      </c>
      <c r="E45" s="77">
        <v>0.65799999999999992</v>
      </c>
      <c r="F45" s="77">
        <v>0.63500000000000001</v>
      </c>
      <c r="G45" s="77">
        <v>0.67799999999999994</v>
      </c>
      <c r="H45" s="77">
        <v>0.748</v>
      </c>
      <c r="I45" s="77">
        <v>0.77</v>
      </c>
      <c r="J45" s="77">
        <v>0.79699999999999993</v>
      </c>
      <c r="K45" s="77">
        <v>0.84799999999999998</v>
      </c>
      <c r="L45" s="77">
        <v>0.83</v>
      </c>
      <c r="M45" s="77">
        <v>0.85499999999999998</v>
      </c>
      <c r="N45" s="77">
        <v>0.85599999999999998</v>
      </c>
      <c r="O45" s="77">
        <v>0.85499999999999998</v>
      </c>
      <c r="P45" s="77">
        <v>0.90700000000000003</v>
      </c>
      <c r="Q45" s="77">
        <v>0.92200000000000004</v>
      </c>
      <c r="R45" s="77">
        <v>0.90600000000000003</v>
      </c>
      <c r="S45" s="77">
        <v>0.91300000000000003</v>
      </c>
      <c r="T45" s="77">
        <v>0.94199999999999995</v>
      </c>
      <c r="U45" s="77">
        <v>0.92999999999999994</v>
      </c>
      <c r="V45" s="77">
        <v>0.94399999999999995</v>
      </c>
      <c r="W45" s="77">
        <v>0.87</v>
      </c>
      <c r="X45" s="77">
        <v>0.89600000000000002</v>
      </c>
      <c r="Y45" s="77">
        <v>0.85299999999999998</v>
      </c>
      <c r="Z45" s="77">
        <v>0.84699999999999998</v>
      </c>
      <c r="AA45" s="77">
        <v>0.82600000000000007</v>
      </c>
      <c r="AB45" s="77">
        <v>0.82499999999999996</v>
      </c>
      <c r="AC45" s="77">
        <v>0.85699999999999998</v>
      </c>
      <c r="AD45" s="77">
        <v>0.84899999999999998</v>
      </c>
      <c r="AE45" s="77">
        <v>0.89900000000000002</v>
      </c>
      <c r="AF45" s="77">
        <v>0.94100000000000006</v>
      </c>
      <c r="AG45" s="77">
        <v>0.96499999999999997</v>
      </c>
      <c r="AH45" s="77">
        <v>0.97699999999999998</v>
      </c>
      <c r="AI45" s="77">
        <v>0.96099999999999997</v>
      </c>
      <c r="AJ45" s="77">
        <v>0.97899999999999998</v>
      </c>
    </row>
    <row r="46" spans="1:36">
      <c r="A46" t="s">
        <v>7</v>
      </c>
      <c r="B46" s="77">
        <v>1</v>
      </c>
      <c r="C46" s="77">
        <v>1</v>
      </c>
      <c r="D46" s="77">
        <v>1</v>
      </c>
      <c r="E46" s="77">
        <v>0.999</v>
      </c>
      <c r="F46" s="77">
        <v>0.999</v>
      </c>
      <c r="G46" s="77">
        <v>0.998</v>
      </c>
      <c r="H46" s="77">
        <v>0.998</v>
      </c>
      <c r="I46" s="77">
        <v>0.98299999999999998</v>
      </c>
      <c r="J46" s="77">
        <v>0.97599999999999998</v>
      </c>
      <c r="K46" s="77">
        <v>0.98399999999999999</v>
      </c>
      <c r="L46" s="77">
        <v>0.98799999999999999</v>
      </c>
      <c r="M46" s="77">
        <v>0.98699999999999999</v>
      </c>
      <c r="N46" s="77">
        <v>0.99299999999999999</v>
      </c>
      <c r="O46" s="77">
        <v>0.996</v>
      </c>
      <c r="P46" s="77">
        <v>0.997</v>
      </c>
      <c r="Q46" s="77">
        <v>0.98399999999999999</v>
      </c>
      <c r="R46" s="77">
        <v>0.97799999999999998</v>
      </c>
      <c r="S46" s="77">
        <v>0.98099999999999998</v>
      </c>
      <c r="T46" s="77">
        <v>0.98299999999999998</v>
      </c>
      <c r="U46" s="77">
        <v>0.97899999999999998</v>
      </c>
      <c r="V46" s="77">
        <v>0.96899999999999997</v>
      </c>
      <c r="W46" s="77">
        <v>0.96699999999999997</v>
      </c>
      <c r="X46" s="77">
        <v>0.96099999999999997</v>
      </c>
      <c r="Y46" s="77">
        <v>0.96799999999999997</v>
      </c>
      <c r="Z46" s="77">
        <v>0.97</v>
      </c>
      <c r="AA46" s="77">
        <v>0.97199999999999998</v>
      </c>
      <c r="AB46" s="77">
        <v>0.96899999999999997</v>
      </c>
      <c r="AC46" s="77">
        <v>0.96099999999999997</v>
      </c>
      <c r="AD46" s="77">
        <v>0.96299999999999997</v>
      </c>
      <c r="AE46" s="77">
        <v>0.97499999999999998</v>
      </c>
      <c r="AF46" s="77">
        <v>0.97599999999999998</v>
      </c>
      <c r="AG46" s="77">
        <v>0.96299999999999997</v>
      </c>
      <c r="AH46" s="77">
        <v>0.96199999999999997</v>
      </c>
      <c r="AI46" s="77">
        <v>0.97199999999999998</v>
      </c>
      <c r="AJ46" s="77">
        <v>0.97199999999999998</v>
      </c>
    </row>
    <row r="47" spans="1:36">
      <c r="A47" t="s">
        <v>8</v>
      </c>
      <c r="B47" s="77">
        <v>1</v>
      </c>
      <c r="C47" s="77">
        <v>1</v>
      </c>
      <c r="D47" s="77">
        <v>1</v>
      </c>
      <c r="E47" s="77">
        <v>1</v>
      </c>
      <c r="F47" s="77">
        <v>1</v>
      </c>
      <c r="G47" s="77">
        <v>1</v>
      </c>
      <c r="H47" s="77">
        <v>1</v>
      </c>
      <c r="I47" s="77">
        <v>1</v>
      </c>
      <c r="J47" s="77">
        <v>1</v>
      </c>
      <c r="K47" s="77">
        <v>1</v>
      </c>
      <c r="L47" s="77">
        <v>1</v>
      </c>
      <c r="M47" s="77">
        <v>1</v>
      </c>
      <c r="N47" s="77">
        <v>0.999</v>
      </c>
      <c r="O47" s="77">
        <v>0.998</v>
      </c>
      <c r="P47" s="77">
        <v>0.995</v>
      </c>
      <c r="Q47" s="77">
        <v>0.99399999999999999</v>
      </c>
      <c r="R47" s="77">
        <v>0.98899999999999999</v>
      </c>
      <c r="S47" s="77">
        <v>0.99</v>
      </c>
      <c r="T47" s="77">
        <v>0.99099999999999999</v>
      </c>
      <c r="U47" s="77">
        <v>0.99</v>
      </c>
      <c r="V47" s="77">
        <v>0.98699999999999999</v>
      </c>
      <c r="W47" s="77">
        <v>0.99199999999999999</v>
      </c>
      <c r="X47" s="77">
        <v>0.97699999999999998</v>
      </c>
      <c r="Y47" s="77">
        <v>0.96299999999999997</v>
      </c>
      <c r="Z47" s="77">
        <v>0.96399999999999997</v>
      </c>
      <c r="AA47" s="77">
        <v>0.95899999999999996</v>
      </c>
      <c r="AB47" s="77">
        <v>0.94899999999999995</v>
      </c>
      <c r="AC47" s="77">
        <v>0.94499999999999995</v>
      </c>
      <c r="AD47" s="77">
        <v>0.94199999999999995</v>
      </c>
      <c r="AE47" s="77">
        <v>0.94899999999999995</v>
      </c>
      <c r="AF47" s="77">
        <v>0.95499999999999996</v>
      </c>
      <c r="AG47" s="77">
        <v>0.95899999999999996</v>
      </c>
      <c r="AH47" s="77">
        <v>0.97</v>
      </c>
      <c r="AI47" s="77">
        <v>0.98099999999999998</v>
      </c>
      <c r="AJ47" s="77">
        <v>0.98899999999999999</v>
      </c>
    </row>
    <row r="48" spans="1:36">
      <c r="A48" t="s">
        <v>9</v>
      </c>
      <c r="B48" s="77" t="s">
        <v>212</v>
      </c>
      <c r="C48" s="77" t="s">
        <v>212</v>
      </c>
      <c r="D48" s="77" t="s">
        <v>212</v>
      </c>
      <c r="E48" s="77" t="s">
        <v>212</v>
      </c>
      <c r="F48" s="77" t="s">
        <v>212</v>
      </c>
      <c r="G48" s="77" t="s">
        <v>212</v>
      </c>
      <c r="H48" s="77">
        <v>1</v>
      </c>
      <c r="I48" s="77">
        <v>1</v>
      </c>
      <c r="J48" s="77">
        <v>1</v>
      </c>
      <c r="K48" s="77">
        <v>1</v>
      </c>
      <c r="L48" s="77">
        <v>1</v>
      </c>
      <c r="M48" s="77">
        <v>1</v>
      </c>
      <c r="N48" s="77">
        <v>1</v>
      </c>
      <c r="O48" s="77">
        <v>1</v>
      </c>
      <c r="P48" s="77">
        <v>1</v>
      </c>
      <c r="Q48" s="77">
        <v>1</v>
      </c>
      <c r="R48" s="77">
        <v>1</v>
      </c>
      <c r="S48" s="77">
        <v>1</v>
      </c>
      <c r="T48" s="77">
        <v>1</v>
      </c>
      <c r="U48" s="77">
        <v>0.98099999999999998</v>
      </c>
      <c r="V48" s="77">
        <v>0.98599999999999999</v>
      </c>
      <c r="W48" s="77">
        <v>0.98499999999999999</v>
      </c>
      <c r="X48" s="77">
        <v>0.98499999999999999</v>
      </c>
      <c r="Y48" s="77">
        <v>0.97399999999999998</v>
      </c>
      <c r="Z48" s="77">
        <v>0.98799999999999999</v>
      </c>
      <c r="AA48" s="77">
        <v>0.98699999999999999</v>
      </c>
      <c r="AB48" s="77">
        <v>0.98599999999999999</v>
      </c>
      <c r="AC48" s="77">
        <v>0.99199999999999999</v>
      </c>
      <c r="AD48" s="77">
        <v>1</v>
      </c>
      <c r="AE48" s="77">
        <v>1</v>
      </c>
      <c r="AF48" s="77">
        <v>1</v>
      </c>
      <c r="AG48" s="77">
        <v>1</v>
      </c>
      <c r="AH48" s="77">
        <v>1</v>
      </c>
      <c r="AI48" s="77">
        <v>1</v>
      </c>
      <c r="AJ48" s="77">
        <v>1</v>
      </c>
    </row>
    <row r="49" spans="1:36">
      <c r="A49" t="s">
        <v>10</v>
      </c>
      <c r="B49" s="77">
        <v>1</v>
      </c>
      <c r="C49" s="77">
        <v>1</v>
      </c>
      <c r="D49" s="77">
        <v>1</v>
      </c>
      <c r="E49" s="77">
        <v>1</v>
      </c>
      <c r="F49" s="77">
        <v>1</v>
      </c>
      <c r="G49" s="77">
        <v>1</v>
      </c>
      <c r="H49" s="77">
        <v>1</v>
      </c>
      <c r="I49" s="77">
        <v>1</v>
      </c>
      <c r="J49" s="77">
        <v>1</v>
      </c>
      <c r="K49" s="77">
        <v>1</v>
      </c>
      <c r="L49" s="77">
        <v>1</v>
      </c>
      <c r="M49" s="77">
        <v>1</v>
      </c>
      <c r="N49" s="77">
        <v>1</v>
      </c>
      <c r="O49" s="77">
        <v>1</v>
      </c>
      <c r="P49" s="77">
        <v>1</v>
      </c>
      <c r="Q49" s="77">
        <v>1</v>
      </c>
      <c r="R49" s="77">
        <v>1</v>
      </c>
      <c r="S49" s="77">
        <v>1</v>
      </c>
      <c r="T49" s="77">
        <v>1</v>
      </c>
      <c r="U49" s="77">
        <v>1</v>
      </c>
      <c r="V49" s="77">
        <v>0.95399999999999996</v>
      </c>
      <c r="W49" s="77">
        <v>0.99199999999999999</v>
      </c>
      <c r="X49" s="77">
        <v>0.998</v>
      </c>
      <c r="Y49" s="77">
        <v>0.997</v>
      </c>
      <c r="Z49" s="77">
        <v>0.999</v>
      </c>
      <c r="AA49" s="77">
        <v>0.98</v>
      </c>
      <c r="AB49" s="77">
        <v>0.99299999999999999</v>
      </c>
      <c r="AC49" s="77">
        <v>0.997</v>
      </c>
      <c r="AD49" s="77">
        <v>0.997</v>
      </c>
      <c r="AE49" s="77">
        <v>0.996</v>
      </c>
      <c r="AF49" s="77">
        <v>1</v>
      </c>
      <c r="AG49" s="77">
        <v>0.98499999999999999</v>
      </c>
      <c r="AH49" s="77">
        <v>0.98799999999999999</v>
      </c>
      <c r="AI49" s="77">
        <v>1</v>
      </c>
      <c r="AJ49" s="77">
        <v>1</v>
      </c>
    </row>
    <row r="50" spans="1:36">
      <c r="A50" t="s">
        <v>11</v>
      </c>
      <c r="B50" s="77">
        <v>0.98799999999999999</v>
      </c>
      <c r="C50" s="77">
        <v>0.98899999999999999</v>
      </c>
      <c r="D50" s="77">
        <v>0.98899999999999999</v>
      </c>
      <c r="E50" s="77">
        <v>0.98899999999999999</v>
      </c>
      <c r="F50" s="77">
        <v>0.97899999999999998</v>
      </c>
      <c r="G50" s="77">
        <v>0.97499999999999998</v>
      </c>
      <c r="H50" s="77">
        <v>0.97199999999999998</v>
      </c>
      <c r="I50" s="77">
        <v>0.96799999999999997</v>
      </c>
      <c r="J50" s="77">
        <v>0.96499999999999997</v>
      </c>
      <c r="K50" s="77">
        <v>0.96499999999999997</v>
      </c>
      <c r="L50" s="77">
        <v>0.96099999999999997</v>
      </c>
      <c r="M50" s="77">
        <v>0.95199999999999996</v>
      </c>
      <c r="N50" s="77">
        <v>0.95</v>
      </c>
      <c r="O50" s="77">
        <v>0.95</v>
      </c>
      <c r="P50" s="77">
        <v>0.95099999999999996</v>
      </c>
      <c r="Q50" s="77">
        <v>0.95199999999999996</v>
      </c>
      <c r="R50" s="77">
        <v>0.94799999999999995</v>
      </c>
      <c r="S50" s="77">
        <v>0.96099999999999997</v>
      </c>
      <c r="T50" s="77">
        <v>0.96699999999999997</v>
      </c>
      <c r="U50" s="77">
        <v>0.97199999999999998</v>
      </c>
      <c r="V50" s="77">
        <v>0.97499999999999998</v>
      </c>
      <c r="W50" s="77">
        <v>0.97299999999999998</v>
      </c>
      <c r="X50" s="77">
        <v>0.97599999999999998</v>
      </c>
      <c r="Y50" s="77">
        <v>0.98099999999999998</v>
      </c>
      <c r="Z50" s="77">
        <v>0.98499999999999999</v>
      </c>
      <c r="AA50" s="77">
        <v>0.98499999999999999</v>
      </c>
      <c r="AB50" s="77">
        <v>0.99</v>
      </c>
      <c r="AC50" s="77">
        <v>0.99299999999999999</v>
      </c>
      <c r="AD50" s="77">
        <v>0.995</v>
      </c>
      <c r="AE50" s="77">
        <v>0.996</v>
      </c>
      <c r="AF50" s="77">
        <v>0.99299999999999999</v>
      </c>
      <c r="AG50" s="77">
        <v>0.99299999999999999</v>
      </c>
      <c r="AH50" s="77">
        <v>0.99099999999999999</v>
      </c>
      <c r="AI50" s="77">
        <v>0.99099999999999999</v>
      </c>
      <c r="AJ50" s="77">
        <v>0.99299999999999999</v>
      </c>
    </row>
    <row r="51" spans="1:36">
      <c r="A51" t="s">
        <v>12</v>
      </c>
      <c r="B51" s="77" t="s">
        <v>212</v>
      </c>
      <c r="C51" s="77" t="s">
        <v>212</v>
      </c>
      <c r="D51" s="77" t="s">
        <v>212</v>
      </c>
      <c r="E51" s="77" t="s">
        <v>212</v>
      </c>
      <c r="F51" s="77" t="s">
        <v>212</v>
      </c>
      <c r="G51" s="77" t="s">
        <v>212</v>
      </c>
      <c r="H51" s="77" t="s">
        <v>212</v>
      </c>
      <c r="I51" s="77" t="s">
        <v>212</v>
      </c>
      <c r="J51" s="77" t="s">
        <v>212</v>
      </c>
      <c r="K51" s="77" t="s">
        <v>212</v>
      </c>
      <c r="L51" s="77" t="s">
        <v>212</v>
      </c>
      <c r="M51" s="77" t="s">
        <v>212</v>
      </c>
      <c r="N51" s="77" t="s">
        <v>212</v>
      </c>
      <c r="O51" s="77" t="s">
        <v>212</v>
      </c>
      <c r="P51" s="77" t="s">
        <v>212</v>
      </c>
      <c r="Q51" s="77" t="s">
        <v>212</v>
      </c>
      <c r="R51" s="77" t="s">
        <v>212</v>
      </c>
      <c r="S51" s="77" t="s">
        <v>212</v>
      </c>
      <c r="T51" s="77" t="s">
        <v>212</v>
      </c>
      <c r="U51" s="77" t="s">
        <v>212</v>
      </c>
      <c r="V51" s="77" t="s">
        <v>212</v>
      </c>
      <c r="W51" s="77" t="s">
        <v>212</v>
      </c>
      <c r="X51" s="77" t="s">
        <v>212</v>
      </c>
      <c r="Y51" s="77">
        <v>1</v>
      </c>
      <c r="Z51" s="77">
        <v>1</v>
      </c>
      <c r="AA51" s="77">
        <v>0.999</v>
      </c>
      <c r="AB51" s="77">
        <v>0.999</v>
      </c>
      <c r="AC51" s="77">
        <v>0.999</v>
      </c>
      <c r="AD51" s="77">
        <v>0.999</v>
      </c>
      <c r="AE51" s="77">
        <v>0.999</v>
      </c>
      <c r="AF51" s="77">
        <v>0.999</v>
      </c>
      <c r="AG51" s="77">
        <v>0.999</v>
      </c>
      <c r="AH51" s="77">
        <v>0.999</v>
      </c>
      <c r="AI51" s="77">
        <v>0.999</v>
      </c>
      <c r="AJ51" s="77">
        <v>0.999</v>
      </c>
    </row>
    <row r="52" spans="1:36">
      <c r="A52" t="s">
        <v>13</v>
      </c>
      <c r="B52" s="77" t="s">
        <v>212</v>
      </c>
      <c r="C52" s="77" t="s">
        <v>212</v>
      </c>
      <c r="D52" s="77" t="s">
        <v>212</v>
      </c>
      <c r="E52" s="77" t="s">
        <v>212</v>
      </c>
      <c r="F52" s="77" t="s">
        <v>212</v>
      </c>
      <c r="G52" s="77" t="s">
        <v>212</v>
      </c>
      <c r="H52" s="77" t="s">
        <v>212</v>
      </c>
      <c r="I52" s="77" t="s">
        <v>212</v>
      </c>
      <c r="J52" s="77" t="s">
        <v>212</v>
      </c>
      <c r="K52" s="77" t="s">
        <v>212</v>
      </c>
      <c r="L52" s="77" t="s">
        <v>212</v>
      </c>
      <c r="M52" s="77" t="s">
        <v>212</v>
      </c>
      <c r="N52" s="77" t="s">
        <v>212</v>
      </c>
      <c r="O52" s="77">
        <v>0.95499999999999996</v>
      </c>
      <c r="P52" s="77">
        <v>0.96599999999999997</v>
      </c>
      <c r="Q52" s="77">
        <v>0.97499999999999998</v>
      </c>
      <c r="R52" s="77">
        <v>0.97799999999999998</v>
      </c>
      <c r="S52" s="77">
        <v>0.98</v>
      </c>
      <c r="T52" s="77">
        <v>0.98199999999999998</v>
      </c>
      <c r="U52" s="77">
        <v>0.98599999999999999</v>
      </c>
      <c r="V52" s="77">
        <v>0.98099999999999998</v>
      </c>
      <c r="W52" s="77">
        <v>0.98399999999999999</v>
      </c>
      <c r="X52" s="77">
        <v>0.98499999999999999</v>
      </c>
      <c r="Y52" s="77">
        <v>0.98699999999999999</v>
      </c>
      <c r="Z52" s="77">
        <v>0.98799999999999999</v>
      </c>
      <c r="AA52" s="77">
        <v>0.99</v>
      </c>
      <c r="AB52" s="77">
        <v>0.99</v>
      </c>
      <c r="AC52" s="77">
        <v>0.99099999999999999</v>
      </c>
      <c r="AD52" s="77">
        <v>0.99</v>
      </c>
      <c r="AE52" s="77">
        <v>0.98899999999999999</v>
      </c>
      <c r="AF52" s="77">
        <v>0.99</v>
      </c>
      <c r="AG52" s="77">
        <v>0.99</v>
      </c>
      <c r="AH52" s="77">
        <v>0.98799999999999999</v>
      </c>
      <c r="AI52" s="77">
        <v>0.98799999999999999</v>
      </c>
      <c r="AJ52" s="77">
        <v>0.98899999999999999</v>
      </c>
    </row>
    <row r="53" spans="1:36">
      <c r="A53" t="s">
        <v>14</v>
      </c>
      <c r="B53" s="77">
        <v>1</v>
      </c>
      <c r="C53" s="77">
        <v>1</v>
      </c>
      <c r="D53" s="77">
        <v>1</v>
      </c>
      <c r="E53" s="77">
        <v>1</v>
      </c>
      <c r="F53" s="77">
        <v>1</v>
      </c>
      <c r="G53" s="77">
        <v>1</v>
      </c>
      <c r="H53" s="77">
        <v>1</v>
      </c>
      <c r="I53" s="77">
        <v>1</v>
      </c>
      <c r="J53" s="77">
        <v>1</v>
      </c>
      <c r="K53" s="77">
        <v>1</v>
      </c>
      <c r="L53" s="77">
        <v>1</v>
      </c>
      <c r="M53" s="77">
        <v>1</v>
      </c>
      <c r="N53" s="77">
        <v>1</v>
      </c>
      <c r="O53" s="77">
        <v>1</v>
      </c>
      <c r="P53" s="77">
        <v>1</v>
      </c>
      <c r="Q53" s="77">
        <v>1</v>
      </c>
      <c r="R53" s="77">
        <v>1</v>
      </c>
      <c r="S53" s="77">
        <v>1</v>
      </c>
      <c r="T53" s="77">
        <v>1</v>
      </c>
      <c r="U53" s="77">
        <v>0.95699999999999996</v>
      </c>
      <c r="V53" s="77">
        <v>0.98099999999999998</v>
      </c>
      <c r="W53" s="77">
        <v>0.98199999999999998</v>
      </c>
      <c r="X53" s="77">
        <v>0.97599999999999998</v>
      </c>
      <c r="Y53" s="77">
        <v>0.94299999999999995</v>
      </c>
      <c r="Z53" s="77">
        <v>0.97799999999999998</v>
      </c>
      <c r="AA53" s="77">
        <v>0.97899999999999998</v>
      </c>
      <c r="AB53" s="77">
        <v>0.98499999999999999</v>
      </c>
      <c r="AC53" s="77">
        <v>0.98399999999999999</v>
      </c>
      <c r="AD53" s="77">
        <v>0.997</v>
      </c>
      <c r="AE53" s="77">
        <v>0.99099999999999999</v>
      </c>
      <c r="AF53" s="77">
        <v>0.997</v>
      </c>
      <c r="AG53" s="77">
        <v>0.999</v>
      </c>
      <c r="AH53" s="77">
        <v>0.999</v>
      </c>
      <c r="AI53" s="77">
        <v>0.96699999999999997</v>
      </c>
      <c r="AJ53" s="77">
        <v>0.98699999999999999</v>
      </c>
    </row>
    <row r="54" spans="1:36">
      <c r="A54" t="s">
        <v>15</v>
      </c>
      <c r="B54" s="77" t="s">
        <v>212</v>
      </c>
      <c r="C54" s="77" t="s">
        <v>212</v>
      </c>
      <c r="D54" s="77" t="s">
        <v>212</v>
      </c>
      <c r="E54" s="77" t="s">
        <v>212</v>
      </c>
      <c r="F54" s="77" t="s">
        <v>212</v>
      </c>
      <c r="G54" s="77" t="s">
        <v>212</v>
      </c>
      <c r="H54" s="77" t="s">
        <v>212</v>
      </c>
      <c r="I54" s="77" t="s">
        <v>212</v>
      </c>
      <c r="J54" s="77" t="s">
        <v>212</v>
      </c>
      <c r="K54" s="77" t="s">
        <v>212</v>
      </c>
      <c r="L54" s="77" t="s">
        <v>212</v>
      </c>
      <c r="M54" s="77" t="s">
        <v>212</v>
      </c>
      <c r="N54" s="77" t="s">
        <v>212</v>
      </c>
      <c r="O54" s="77" t="s">
        <v>212</v>
      </c>
      <c r="P54" s="77" t="s">
        <v>212</v>
      </c>
      <c r="Q54" s="77" t="s">
        <v>212</v>
      </c>
      <c r="R54" s="77" t="s">
        <v>212</v>
      </c>
      <c r="S54" s="77" t="s">
        <v>212</v>
      </c>
      <c r="T54" s="77" t="s">
        <v>212</v>
      </c>
      <c r="U54" s="77" t="s">
        <v>212</v>
      </c>
      <c r="V54" s="77" t="s">
        <v>212</v>
      </c>
      <c r="W54" s="77" t="s">
        <v>212</v>
      </c>
      <c r="X54" s="77" t="s">
        <v>212</v>
      </c>
      <c r="Y54" s="77" t="s">
        <v>212</v>
      </c>
      <c r="Z54" s="77" t="s">
        <v>212</v>
      </c>
      <c r="AA54" s="77" t="s">
        <v>212</v>
      </c>
      <c r="AB54" s="77" t="s">
        <v>212</v>
      </c>
      <c r="AC54" s="77" t="s">
        <v>212</v>
      </c>
      <c r="AD54" s="77" t="s">
        <v>212</v>
      </c>
      <c r="AE54" s="77" t="s">
        <v>212</v>
      </c>
      <c r="AF54" s="77" t="s">
        <v>212</v>
      </c>
      <c r="AG54" s="77" t="s">
        <v>212</v>
      </c>
      <c r="AH54" s="77" t="s">
        <v>212</v>
      </c>
      <c r="AI54" s="77" t="s">
        <v>212</v>
      </c>
      <c r="AJ54" s="77" t="s">
        <v>212</v>
      </c>
    </row>
    <row r="55" spans="1:36">
      <c r="A55" t="s">
        <v>17</v>
      </c>
      <c r="B55" s="77" t="s">
        <v>212</v>
      </c>
      <c r="C55" s="77" t="s">
        <v>212</v>
      </c>
      <c r="D55" s="77" t="s">
        <v>212</v>
      </c>
      <c r="E55" s="77" t="s">
        <v>212</v>
      </c>
      <c r="F55" s="77" t="s">
        <v>212</v>
      </c>
      <c r="G55" s="77" t="s">
        <v>212</v>
      </c>
      <c r="H55" s="77" t="s">
        <v>212</v>
      </c>
      <c r="I55" s="77" t="s">
        <v>212</v>
      </c>
      <c r="J55" s="77" t="s">
        <v>212</v>
      </c>
      <c r="K55" s="77" t="s">
        <v>212</v>
      </c>
      <c r="L55" s="77" t="s">
        <v>212</v>
      </c>
      <c r="M55" s="77" t="s">
        <v>212</v>
      </c>
      <c r="N55" s="77" t="s">
        <v>212</v>
      </c>
      <c r="O55" s="77" t="s">
        <v>212</v>
      </c>
      <c r="P55" s="77" t="s">
        <v>212</v>
      </c>
      <c r="Q55" s="77" t="s">
        <v>212</v>
      </c>
      <c r="R55" s="77">
        <v>1</v>
      </c>
      <c r="S55" s="77">
        <v>1</v>
      </c>
      <c r="T55" s="77">
        <v>1</v>
      </c>
      <c r="U55" s="77">
        <v>1</v>
      </c>
      <c r="V55" s="77">
        <v>1</v>
      </c>
      <c r="W55" s="77">
        <v>1</v>
      </c>
      <c r="X55" s="77">
        <v>1</v>
      </c>
      <c r="Y55" s="77">
        <v>1</v>
      </c>
      <c r="Z55" s="77">
        <v>1</v>
      </c>
      <c r="AA55" s="77">
        <v>1</v>
      </c>
      <c r="AB55" s="77">
        <v>1</v>
      </c>
      <c r="AC55" s="77">
        <v>1</v>
      </c>
      <c r="AD55" s="77">
        <v>1</v>
      </c>
      <c r="AE55" s="77">
        <v>1</v>
      </c>
      <c r="AF55" s="77">
        <v>1</v>
      </c>
      <c r="AG55" s="77">
        <v>1</v>
      </c>
      <c r="AH55" s="77">
        <v>1</v>
      </c>
      <c r="AI55" s="77">
        <v>1</v>
      </c>
      <c r="AJ55" s="77">
        <v>1</v>
      </c>
    </row>
    <row r="56" spans="1:36">
      <c r="A56" t="s">
        <v>16</v>
      </c>
      <c r="B56" s="77">
        <v>0.99099999999999999</v>
      </c>
      <c r="C56" s="77">
        <v>0.99199999999999999</v>
      </c>
      <c r="D56" s="77">
        <v>0.99299999999999999</v>
      </c>
      <c r="E56" s="77">
        <v>0.99399999999999999</v>
      </c>
      <c r="F56" s="77">
        <v>0.95099999999999996</v>
      </c>
      <c r="G56" s="77">
        <v>0.95499999999999996</v>
      </c>
      <c r="H56" s="77">
        <v>0.94399999999999995</v>
      </c>
      <c r="I56" s="77">
        <v>0.94599999999999995</v>
      </c>
      <c r="J56" s="77">
        <v>0.93100000000000005</v>
      </c>
      <c r="K56" s="77">
        <v>0.93500000000000005</v>
      </c>
      <c r="L56" s="77">
        <v>0.90600000000000003</v>
      </c>
      <c r="M56" s="77">
        <v>0.92300000000000004</v>
      </c>
      <c r="N56" s="77">
        <v>0.91</v>
      </c>
      <c r="O56" s="77">
        <v>0.95399999999999996</v>
      </c>
      <c r="P56" s="77">
        <v>0.97899999999999998</v>
      </c>
      <c r="Q56" s="77">
        <v>0.99199999999999999</v>
      </c>
      <c r="R56" s="77">
        <v>0.99299999999999999</v>
      </c>
      <c r="S56" s="77">
        <v>0.995</v>
      </c>
      <c r="T56" s="77">
        <v>0.997</v>
      </c>
      <c r="U56" s="77">
        <v>0.99099999999999999</v>
      </c>
      <c r="V56" s="77">
        <v>0.98299999999999998</v>
      </c>
      <c r="W56" s="77">
        <v>0.98399999999999999</v>
      </c>
      <c r="X56" s="77">
        <v>0.98399999999999999</v>
      </c>
      <c r="Y56" s="77">
        <v>0.98699999999999999</v>
      </c>
      <c r="Z56" s="77">
        <v>0.98799999999999999</v>
      </c>
      <c r="AA56" s="77">
        <v>0.96199999999999997</v>
      </c>
      <c r="AB56" s="77">
        <v>0.96799999999999997</v>
      </c>
      <c r="AC56" s="77">
        <v>0.97</v>
      </c>
      <c r="AD56" s="77">
        <v>0.97499999999999998</v>
      </c>
      <c r="AE56" s="77">
        <v>0.97499999999999998</v>
      </c>
      <c r="AF56" s="77">
        <v>0.97399999999999998</v>
      </c>
      <c r="AG56" s="77">
        <v>0.97799999999999998</v>
      </c>
      <c r="AH56" s="77">
        <v>0.98299999999999998</v>
      </c>
      <c r="AI56" s="77">
        <v>0.98399999999999999</v>
      </c>
      <c r="AJ56" s="77">
        <v>0.98599999999999999</v>
      </c>
    </row>
    <row r="57" spans="1:36">
      <c r="A57" t="s">
        <v>18</v>
      </c>
      <c r="B57" s="77" t="s">
        <v>212</v>
      </c>
      <c r="C57" s="77" t="s">
        <v>212</v>
      </c>
      <c r="D57" s="77" t="s">
        <v>212</v>
      </c>
      <c r="E57" s="77" t="s">
        <v>212</v>
      </c>
      <c r="F57" s="77" t="s">
        <v>212</v>
      </c>
      <c r="G57" s="77" t="s">
        <v>212</v>
      </c>
      <c r="H57" s="77" t="s">
        <v>212</v>
      </c>
      <c r="I57" s="77" t="s">
        <v>212</v>
      </c>
      <c r="J57" s="77" t="s">
        <v>212</v>
      </c>
      <c r="K57" s="77">
        <v>0.89500000000000002</v>
      </c>
      <c r="L57" s="77">
        <v>0.89300000000000002</v>
      </c>
      <c r="M57" s="77">
        <v>0.89600000000000002</v>
      </c>
      <c r="N57" s="77">
        <v>0.98899999999999999</v>
      </c>
      <c r="O57" s="77">
        <v>0.99399999999999999</v>
      </c>
      <c r="P57" s="77">
        <v>0.996</v>
      </c>
      <c r="Q57" s="77">
        <v>0.998</v>
      </c>
      <c r="R57" s="77">
        <v>0.999</v>
      </c>
      <c r="S57" s="77">
        <v>1</v>
      </c>
      <c r="T57" s="77">
        <v>1</v>
      </c>
      <c r="U57" s="77">
        <v>1</v>
      </c>
      <c r="V57" s="77">
        <v>1</v>
      </c>
      <c r="W57" s="77">
        <v>1</v>
      </c>
      <c r="X57" s="77">
        <v>1</v>
      </c>
      <c r="Y57" s="77">
        <v>0.89900000000000002</v>
      </c>
      <c r="Z57" s="77">
        <v>0.81699999999999995</v>
      </c>
      <c r="AA57" s="77">
        <v>0.72</v>
      </c>
      <c r="AB57" s="77">
        <v>0.70700000000000007</v>
      </c>
      <c r="AC57" s="77">
        <v>0.77600000000000002</v>
      </c>
      <c r="AD57" s="77">
        <v>0.86299999999999999</v>
      </c>
      <c r="AE57" s="77">
        <v>0.90400000000000003</v>
      </c>
      <c r="AF57" s="77">
        <v>0.94699999999999995</v>
      </c>
      <c r="AG57" s="77">
        <v>0.96</v>
      </c>
      <c r="AH57" s="77">
        <v>0.95899999999999996</v>
      </c>
      <c r="AI57" s="77">
        <v>0.98</v>
      </c>
      <c r="AJ57" s="77">
        <v>0.96499999999999997</v>
      </c>
    </row>
    <row r="58" spans="1:36">
      <c r="A58" t="s">
        <v>19</v>
      </c>
      <c r="B58" s="77">
        <v>0.98499999999999999</v>
      </c>
      <c r="C58" s="77">
        <v>0.98299999999999998</v>
      </c>
      <c r="D58" s="77">
        <v>0.98399999999999999</v>
      </c>
      <c r="E58" s="77">
        <v>0.96399999999999997</v>
      </c>
      <c r="F58" s="77">
        <v>0.96599999999999997</v>
      </c>
      <c r="G58" s="77">
        <v>0.96699999999999997</v>
      </c>
      <c r="H58" s="77">
        <v>0.96699999999999997</v>
      </c>
      <c r="I58" s="77">
        <v>0.96899999999999997</v>
      </c>
      <c r="J58" s="77">
        <v>0.96699999999999997</v>
      </c>
      <c r="K58" s="77">
        <v>0.96399999999999997</v>
      </c>
      <c r="L58" s="77">
        <v>0.95799999999999996</v>
      </c>
      <c r="M58" s="77">
        <v>0.95699999999999996</v>
      </c>
      <c r="N58" s="77">
        <v>0.95499999999999996</v>
      </c>
      <c r="O58" s="77">
        <v>0.96499999999999997</v>
      </c>
      <c r="P58" s="77">
        <v>0.97</v>
      </c>
      <c r="Q58" s="77">
        <v>0.97599999999999998</v>
      </c>
      <c r="R58" s="77">
        <v>0.98</v>
      </c>
      <c r="S58" s="77">
        <v>0.98299999999999998</v>
      </c>
      <c r="T58" s="77">
        <v>0.98499999999999999</v>
      </c>
      <c r="U58" s="77">
        <v>0.98099999999999998</v>
      </c>
      <c r="V58" s="77">
        <v>0.98099999999999998</v>
      </c>
      <c r="W58" s="77">
        <v>0.98399999999999999</v>
      </c>
      <c r="X58" s="77">
        <v>0.98799999999999999</v>
      </c>
      <c r="Y58" s="77">
        <v>0.99399999999999999</v>
      </c>
      <c r="Z58" s="77">
        <v>0.995</v>
      </c>
      <c r="AA58" s="77">
        <v>0.996</v>
      </c>
      <c r="AB58" s="77">
        <v>0.996</v>
      </c>
      <c r="AC58" s="77">
        <v>0.996</v>
      </c>
      <c r="AD58" s="77">
        <v>0.997</v>
      </c>
      <c r="AE58" s="77">
        <v>0.999</v>
      </c>
      <c r="AF58" s="77">
        <v>0.999</v>
      </c>
      <c r="AG58" s="77">
        <v>0.999</v>
      </c>
      <c r="AH58" s="77">
        <v>0.999</v>
      </c>
      <c r="AI58" s="77">
        <v>0.999</v>
      </c>
      <c r="AJ58" s="77">
        <v>0.999</v>
      </c>
    </row>
    <row r="59" spans="1:36">
      <c r="A59" t="s">
        <v>20</v>
      </c>
      <c r="B59" s="77" t="s">
        <v>212</v>
      </c>
      <c r="C59" s="77" t="s">
        <v>212</v>
      </c>
      <c r="D59" s="77" t="s">
        <v>212</v>
      </c>
      <c r="E59" s="77" t="s">
        <v>212</v>
      </c>
      <c r="F59" s="77" t="s">
        <v>212</v>
      </c>
      <c r="G59" s="77" t="s">
        <v>212</v>
      </c>
      <c r="H59" s="77" t="s">
        <v>212</v>
      </c>
      <c r="I59" s="77" t="s">
        <v>212</v>
      </c>
      <c r="J59" s="77" t="s">
        <v>212</v>
      </c>
      <c r="K59" s="77">
        <v>0.70700000000000007</v>
      </c>
      <c r="L59" s="77">
        <v>0.75</v>
      </c>
      <c r="M59" s="77">
        <v>0.77100000000000002</v>
      </c>
      <c r="N59" s="77">
        <v>0.77200000000000002</v>
      </c>
      <c r="O59" s="77">
        <v>0.79500000000000004</v>
      </c>
      <c r="P59" s="77">
        <v>0.85099999999999998</v>
      </c>
      <c r="Q59" s="77">
        <v>0.86399999999999999</v>
      </c>
      <c r="R59" s="77">
        <v>0.86799999999999999</v>
      </c>
      <c r="S59" s="77">
        <v>0.876</v>
      </c>
      <c r="T59" s="77">
        <v>0.876</v>
      </c>
      <c r="U59" s="77">
        <v>0.9</v>
      </c>
      <c r="V59" s="77">
        <v>0.82699999999999996</v>
      </c>
      <c r="W59" s="77">
        <v>0.83699999999999997</v>
      </c>
      <c r="X59" s="77">
        <v>0.871</v>
      </c>
      <c r="Y59" s="77">
        <v>0.87</v>
      </c>
      <c r="Z59" s="77">
        <v>0.79800000000000004</v>
      </c>
      <c r="AA59" s="77">
        <v>0.76800000000000002</v>
      </c>
      <c r="AB59" s="77">
        <v>0.74</v>
      </c>
      <c r="AC59" s="77">
        <v>0.73499999999999999</v>
      </c>
      <c r="AD59" s="77">
        <v>0.749</v>
      </c>
      <c r="AE59" s="77">
        <v>0.75700000000000001</v>
      </c>
      <c r="AF59" s="77">
        <v>0.78600000000000003</v>
      </c>
      <c r="AG59" s="77">
        <v>0.81</v>
      </c>
      <c r="AH59" s="77">
        <v>0.84699999999999998</v>
      </c>
      <c r="AI59" s="77">
        <v>0.86399999999999999</v>
      </c>
      <c r="AJ59" s="77">
        <v>0.96399999999999997</v>
      </c>
    </row>
    <row r="60" spans="1:36">
      <c r="A60" t="s">
        <v>21</v>
      </c>
      <c r="B60" s="77" t="s">
        <v>212</v>
      </c>
      <c r="C60" s="77" t="s">
        <v>212</v>
      </c>
      <c r="D60" s="77" t="s">
        <v>212</v>
      </c>
      <c r="E60" s="77" t="s">
        <v>212</v>
      </c>
      <c r="F60" s="77" t="s">
        <v>212</v>
      </c>
      <c r="G60" s="77" t="s">
        <v>212</v>
      </c>
      <c r="H60" s="77" t="s">
        <v>212</v>
      </c>
      <c r="I60" s="77" t="s">
        <v>212</v>
      </c>
      <c r="J60" s="77" t="s">
        <v>212</v>
      </c>
      <c r="K60" s="77" t="s">
        <v>212</v>
      </c>
      <c r="L60" s="77">
        <v>1</v>
      </c>
      <c r="M60" s="77">
        <v>1</v>
      </c>
      <c r="N60" s="77">
        <v>1</v>
      </c>
      <c r="O60" s="77">
        <v>1</v>
      </c>
      <c r="P60" s="77">
        <v>1</v>
      </c>
      <c r="Q60" s="77">
        <v>1</v>
      </c>
      <c r="R60" s="77">
        <v>1</v>
      </c>
      <c r="S60" s="77">
        <v>1</v>
      </c>
      <c r="T60" s="77">
        <v>1</v>
      </c>
      <c r="U60" s="77">
        <v>1</v>
      </c>
      <c r="V60" s="77">
        <v>1</v>
      </c>
      <c r="W60" s="77">
        <v>1</v>
      </c>
      <c r="X60" s="77">
        <v>1</v>
      </c>
      <c r="Y60" s="77">
        <v>1</v>
      </c>
      <c r="Z60" s="77">
        <v>1</v>
      </c>
      <c r="AA60" s="77">
        <v>1</v>
      </c>
      <c r="AB60" s="77">
        <v>1</v>
      </c>
      <c r="AC60" s="77">
        <v>1</v>
      </c>
      <c r="AD60" s="77">
        <v>1</v>
      </c>
      <c r="AE60" s="77">
        <v>1</v>
      </c>
      <c r="AF60" s="77">
        <v>1</v>
      </c>
      <c r="AG60" s="77">
        <v>1</v>
      </c>
      <c r="AH60" s="77">
        <v>1</v>
      </c>
      <c r="AI60" s="77">
        <v>1</v>
      </c>
      <c r="AJ60" s="77">
        <v>1</v>
      </c>
    </row>
    <row r="61" spans="1:36">
      <c r="A61" s="34" t="s">
        <v>22</v>
      </c>
      <c r="B61" s="77" t="s">
        <v>212</v>
      </c>
      <c r="C61" s="77" t="s">
        <v>212</v>
      </c>
      <c r="D61" s="77" t="s">
        <v>212</v>
      </c>
      <c r="E61" s="77" t="s">
        <v>212</v>
      </c>
      <c r="F61" s="77" t="s">
        <v>212</v>
      </c>
      <c r="G61" s="77" t="s">
        <v>212</v>
      </c>
      <c r="H61" s="77" t="s">
        <v>212</v>
      </c>
      <c r="I61" s="77" t="s">
        <v>212</v>
      </c>
      <c r="J61" s="77" t="s">
        <v>212</v>
      </c>
      <c r="K61" s="77">
        <v>1</v>
      </c>
      <c r="L61" s="77">
        <v>1</v>
      </c>
      <c r="M61" s="77">
        <v>1</v>
      </c>
      <c r="N61" s="77">
        <v>1</v>
      </c>
      <c r="O61" s="77">
        <v>1</v>
      </c>
      <c r="P61" s="77">
        <v>1</v>
      </c>
      <c r="Q61" s="77">
        <v>1</v>
      </c>
      <c r="R61" s="77">
        <v>1</v>
      </c>
      <c r="S61" s="77">
        <v>1</v>
      </c>
      <c r="T61" s="77">
        <v>1</v>
      </c>
      <c r="U61" s="77">
        <v>1</v>
      </c>
      <c r="V61" s="77">
        <v>1</v>
      </c>
      <c r="W61" s="77">
        <v>1</v>
      </c>
      <c r="X61" s="77">
        <v>1</v>
      </c>
      <c r="Y61" s="77">
        <v>1</v>
      </c>
      <c r="Z61" s="77">
        <v>1</v>
      </c>
      <c r="AA61" s="77">
        <v>1</v>
      </c>
      <c r="AB61" s="77">
        <v>1</v>
      </c>
      <c r="AC61" s="77">
        <v>1</v>
      </c>
      <c r="AD61" s="77">
        <v>1</v>
      </c>
      <c r="AE61" s="77">
        <v>1</v>
      </c>
      <c r="AF61" s="77">
        <v>1</v>
      </c>
      <c r="AG61" s="77">
        <v>1</v>
      </c>
      <c r="AH61" s="77">
        <v>1</v>
      </c>
      <c r="AI61" s="77">
        <v>1</v>
      </c>
      <c r="AJ61" s="77">
        <v>1</v>
      </c>
    </row>
    <row r="62" spans="1:36">
      <c r="A62" s="34" t="s">
        <v>23</v>
      </c>
      <c r="B62" s="77">
        <v>1</v>
      </c>
      <c r="C62" s="77">
        <v>1</v>
      </c>
      <c r="D62" s="77">
        <v>1</v>
      </c>
      <c r="E62" s="77">
        <v>1</v>
      </c>
      <c r="F62" s="77">
        <v>1</v>
      </c>
      <c r="G62" s="77">
        <v>1</v>
      </c>
      <c r="H62" s="77">
        <v>1</v>
      </c>
      <c r="I62" s="77">
        <v>1</v>
      </c>
      <c r="J62" s="77">
        <v>1</v>
      </c>
      <c r="K62" s="77">
        <v>1</v>
      </c>
      <c r="L62" s="77">
        <v>1</v>
      </c>
      <c r="M62" s="77">
        <v>1</v>
      </c>
      <c r="N62" s="77">
        <v>1</v>
      </c>
      <c r="O62" s="77">
        <v>1</v>
      </c>
      <c r="P62" s="77">
        <v>1</v>
      </c>
      <c r="Q62" s="77">
        <v>1</v>
      </c>
      <c r="R62" s="77">
        <v>1</v>
      </c>
      <c r="S62" s="77">
        <v>1</v>
      </c>
      <c r="T62" s="77">
        <v>1</v>
      </c>
      <c r="U62" s="77">
        <v>1</v>
      </c>
      <c r="V62" s="77">
        <v>1</v>
      </c>
      <c r="W62" s="77">
        <v>1</v>
      </c>
      <c r="X62" s="77">
        <v>1</v>
      </c>
      <c r="Y62" s="77">
        <v>1</v>
      </c>
      <c r="Z62" s="77">
        <v>1</v>
      </c>
      <c r="AA62" s="77">
        <v>1</v>
      </c>
      <c r="AB62" s="77">
        <v>1</v>
      </c>
      <c r="AC62" s="77">
        <v>1</v>
      </c>
      <c r="AD62" s="77">
        <v>1</v>
      </c>
      <c r="AE62" s="77">
        <v>1</v>
      </c>
      <c r="AF62" s="77">
        <v>1</v>
      </c>
      <c r="AG62" s="77">
        <v>1</v>
      </c>
      <c r="AH62" s="77">
        <v>1</v>
      </c>
      <c r="AI62" s="77">
        <v>1</v>
      </c>
      <c r="AJ62" s="77">
        <v>1</v>
      </c>
    </row>
    <row r="63" spans="1:36">
      <c r="A63" s="34" t="s">
        <v>145</v>
      </c>
      <c r="B63" s="77" t="s">
        <v>212</v>
      </c>
      <c r="C63" s="77" t="s">
        <v>212</v>
      </c>
      <c r="D63" s="77" t="s">
        <v>212</v>
      </c>
      <c r="E63" s="77" t="s">
        <v>212</v>
      </c>
      <c r="F63" s="77" t="s">
        <v>212</v>
      </c>
      <c r="G63" s="77" t="s">
        <v>212</v>
      </c>
      <c r="H63" s="77" t="s">
        <v>212</v>
      </c>
      <c r="I63" s="77" t="s">
        <v>212</v>
      </c>
      <c r="J63" s="77" t="s">
        <v>212</v>
      </c>
      <c r="K63" s="77" t="s">
        <v>212</v>
      </c>
      <c r="L63" s="77" t="s">
        <v>212</v>
      </c>
      <c r="M63" s="77" t="s">
        <v>212</v>
      </c>
      <c r="N63" s="77" t="s">
        <v>212</v>
      </c>
      <c r="O63" s="77" t="s">
        <v>212</v>
      </c>
      <c r="P63" s="77" t="s">
        <v>212</v>
      </c>
      <c r="Q63" s="77">
        <v>1</v>
      </c>
      <c r="R63" s="77">
        <v>1</v>
      </c>
      <c r="S63" s="77">
        <v>1</v>
      </c>
      <c r="T63" s="77">
        <v>1</v>
      </c>
      <c r="U63" s="77">
        <v>1</v>
      </c>
      <c r="V63" s="77">
        <v>1</v>
      </c>
      <c r="W63" s="77">
        <v>1</v>
      </c>
      <c r="X63" s="77">
        <v>0.995</v>
      </c>
      <c r="Y63" s="77">
        <v>1</v>
      </c>
      <c r="Z63" s="77">
        <v>1</v>
      </c>
      <c r="AA63" s="77">
        <v>1</v>
      </c>
      <c r="AB63" s="77">
        <v>1</v>
      </c>
      <c r="AC63" s="77">
        <v>1</v>
      </c>
      <c r="AD63" s="77">
        <v>1</v>
      </c>
      <c r="AE63" s="77">
        <v>1</v>
      </c>
      <c r="AF63" s="77">
        <v>1</v>
      </c>
      <c r="AG63" s="77">
        <v>1</v>
      </c>
      <c r="AH63" s="77">
        <v>1</v>
      </c>
      <c r="AI63" s="77">
        <v>1</v>
      </c>
      <c r="AJ63" s="77">
        <v>1</v>
      </c>
    </row>
    <row r="64" spans="1:36">
      <c r="A64" s="34" t="s">
        <v>146</v>
      </c>
      <c r="B64" s="77" t="s">
        <v>212</v>
      </c>
      <c r="C64" s="77" t="s">
        <v>212</v>
      </c>
      <c r="D64" s="77" t="s">
        <v>212</v>
      </c>
      <c r="E64" s="77" t="s">
        <v>212</v>
      </c>
      <c r="F64" s="77" t="s">
        <v>212</v>
      </c>
      <c r="G64" s="77" t="s">
        <v>212</v>
      </c>
      <c r="H64" s="77" t="s">
        <v>212</v>
      </c>
      <c r="I64" s="77" t="s">
        <v>212</v>
      </c>
      <c r="J64" s="77" t="s">
        <v>212</v>
      </c>
      <c r="K64" s="77" t="s">
        <v>212</v>
      </c>
      <c r="L64" s="77" t="s">
        <v>212</v>
      </c>
      <c r="M64" s="77" t="s">
        <v>212</v>
      </c>
      <c r="N64" s="77" t="s">
        <v>212</v>
      </c>
      <c r="O64" s="77" t="s">
        <v>212</v>
      </c>
      <c r="P64" s="77" t="s">
        <v>212</v>
      </c>
      <c r="Q64" s="77" t="s">
        <v>212</v>
      </c>
      <c r="R64" s="77" t="s">
        <v>212</v>
      </c>
      <c r="S64" s="77" t="s">
        <v>212</v>
      </c>
      <c r="T64" s="77" t="s">
        <v>212</v>
      </c>
      <c r="U64" s="77">
        <v>1</v>
      </c>
      <c r="V64" s="77">
        <v>1</v>
      </c>
      <c r="W64" s="77">
        <v>1</v>
      </c>
      <c r="X64" s="77">
        <v>0.93399999999999994</v>
      </c>
      <c r="Y64" s="77">
        <v>0.93199999999999994</v>
      </c>
      <c r="Z64" s="77">
        <v>0.95099999999999996</v>
      </c>
      <c r="AA64" s="77">
        <v>0.94699999999999995</v>
      </c>
      <c r="AB64" s="77">
        <v>0.95099999999999996</v>
      </c>
      <c r="AC64" s="77">
        <v>0.96399999999999997</v>
      </c>
      <c r="AD64" s="77">
        <v>0.97299999999999998</v>
      </c>
      <c r="AE64" s="77">
        <v>0.98499999999999999</v>
      </c>
      <c r="AF64" s="77">
        <v>0.99299999999999999</v>
      </c>
      <c r="AG64" s="77">
        <v>1</v>
      </c>
      <c r="AH64" s="77">
        <v>1</v>
      </c>
      <c r="AI64" s="77">
        <v>1</v>
      </c>
      <c r="AJ64" s="77">
        <v>1</v>
      </c>
    </row>
    <row r="65" spans="1:36">
      <c r="A65" s="34" t="s">
        <v>147</v>
      </c>
      <c r="B65" s="77" t="s">
        <v>212</v>
      </c>
      <c r="C65" s="77" t="s">
        <v>212</v>
      </c>
      <c r="D65" s="77" t="s">
        <v>212</v>
      </c>
      <c r="E65" s="77" t="s">
        <v>212</v>
      </c>
      <c r="F65" s="77" t="s">
        <v>212</v>
      </c>
      <c r="G65" s="77" t="s">
        <v>212</v>
      </c>
      <c r="H65" s="77" t="s">
        <v>212</v>
      </c>
      <c r="I65" s="77" t="s">
        <v>212</v>
      </c>
      <c r="J65" s="77" t="s">
        <v>212</v>
      </c>
      <c r="K65" s="77" t="s">
        <v>212</v>
      </c>
      <c r="L65" s="77" t="s">
        <v>212</v>
      </c>
      <c r="M65" s="77" t="s">
        <v>212</v>
      </c>
      <c r="N65" s="77" t="s">
        <v>212</v>
      </c>
      <c r="O65" s="77" t="s">
        <v>212</v>
      </c>
      <c r="P65" s="77" t="s">
        <v>212</v>
      </c>
      <c r="Q65" s="77" t="s">
        <v>212</v>
      </c>
      <c r="R65" s="77" t="s">
        <v>212</v>
      </c>
      <c r="S65" s="77" t="s">
        <v>212</v>
      </c>
      <c r="T65" s="77" t="s">
        <v>212</v>
      </c>
      <c r="U65" s="77" t="s">
        <v>212</v>
      </c>
      <c r="V65" s="77" t="s">
        <v>212</v>
      </c>
      <c r="W65" s="77" t="s">
        <v>212</v>
      </c>
      <c r="X65" s="77" t="s">
        <v>212</v>
      </c>
      <c r="Y65" s="77" t="s">
        <v>212</v>
      </c>
      <c r="Z65" s="77" t="s">
        <v>212</v>
      </c>
      <c r="AA65" s="77" t="s">
        <v>212</v>
      </c>
      <c r="AB65" s="77" t="s">
        <v>212</v>
      </c>
      <c r="AC65" s="77" t="s">
        <v>212</v>
      </c>
      <c r="AD65" s="77" t="s">
        <v>212</v>
      </c>
      <c r="AE65" s="77" t="s">
        <v>212</v>
      </c>
      <c r="AF65" s="77" t="s">
        <v>212</v>
      </c>
      <c r="AG65" s="77" t="s">
        <v>212</v>
      </c>
      <c r="AH65" s="77" t="s">
        <v>212</v>
      </c>
      <c r="AI65" s="77" t="s">
        <v>212</v>
      </c>
      <c r="AJ65" s="77" t="s">
        <v>212</v>
      </c>
    </row>
    <row r="66" spans="1:36">
      <c r="A66" s="34" t="s">
        <v>148</v>
      </c>
      <c r="B66" s="77" t="s">
        <v>212</v>
      </c>
      <c r="C66" s="77" t="s">
        <v>212</v>
      </c>
      <c r="D66" s="77" t="s">
        <v>212</v>
      </c>
      <c r="E66" s="77" t="s">
        <v>212</v>
      </c>
      <c r="F66" s="77" t="s">
        <v>212</v>
      </c>
      <c r="G66" s="77" t="s">
        <v>212</v>
      </c>
      <c r="H66" s="77">
        <v>0.69500000000000006</v>
      </c>
      <c r="I66" s="77">
        <v>0.68799999999999994</v>
      </c>
      <c r="J66" s="77">
        <v>0.67999999999999994</v>
      </c>
      <c r="K66" s="77">
        <v>0.61899999999999999</v>
      </c>
      <c r="L66" s="77">
        <v>0.624</v>
      </c>
      <c r="M66" s="77">
        <v>0.64300000000000002</v>
      </c>
      <c r="N66" s="77">
        <v>0.67399999999999993</v>
      </c>
      <c r="O66" s="77">
        <v>0.67999999999999994</v>
      </c>
      <c r="P66" s="77">
        <v>0.73599999999999999</v>
      </c>
      <c r="Q66" s="77">
        <v>0.755</v>
      </c>
      <c r="R66" s="77">
        <v>0.748</v>
      </c>
      <c r="S66" s="77">
        <v>0.75900000000000001</v>
      </c>
      <c r="T66" s="77">
        <v>0.77500000000000002</v>
      </c>
      <c r="U66" s="77">
        <v>0.80800000000000005</v>
      </c>
      <c r="V66" s="77">
        <v>0.82699999999999996</v>
      </c>
      <c r="W66" s="77">
        <v>0.83499999999999996</v>
      </c>
      <c r="X66" s="77">
        <v>0.83299999999999996</v>
      </c>
      <c r="Y66" s="77">
        <v>0.84699999999999998</v>
      </c>
      <c r="Z66" s="77">
        <v>0.85699999999999998</v>
      </c>
      <c r="AA66" s="77">
        <v>0.84699999999999998</v>
      </c>
      <c r="AB66" s="77">
        <v>0.86</v>
      </c>
      <c r="AC66" s="77">
        <v>0.86799999999999999</v>
      </c>
      <c r="AD66" s="77">
        <v>0.86299999999999999</v>
      </c>
      <c r="AE66" s="77">
        <v>0.84099999999999997</v>
      </c>
      <c r="AF66" s="77">
        <v>0.85499999999999998</v>
      </c>
      <c r="AG66" s="77">
        <v>0.81299999999999994</v>
      </c>
      <c r="AH66" s="77">
        <v>0.83599999999999997</v>
      </c>
      <c r="AI66" s="77">
        <v>0.80400000000000005</v>
      </c>
      <c r="AJ66" s="77">
        <v>0.78500000000000003</v>
      </c>
    </row>
    <row r="67" spans="1:36">
      <c r="A67" s="34" t="s">
        <v>196</v>
      </c>
      <c r="B67" s="77" t="s">
        <v>212</v>
      </c>
      <c r="C67" s="77" t="s">
        <v>212</v>
      </c>
      <c r="D67" s="77" t="s">
        <v>212</v>
      </c>
      <c r="E67" s="77" t="s">
        <v>212</v>
      </c>
      <c r="F67" s="77" t="s">
        <v>212</v>
      </c>
      <c r="G67" s="77" t="s">
        <v>212</v>
      </c>
      <c r="H67" s="77" t="s">
        <v>212</v>
      </c>
      <c r="I67" s="77" t="s">
        <v>212</v>
      </c>
      <c r="J67" s="77" t="s">
        <v>212</v>
      </c>
      <c r="K67" s="77" t="s">
        <v>212</v>
      </c>
      <c r="L67" s="77" t="s">
        <v>212</v>
      </c>
      <c r="M67" s="77" t="s">
        <v>212</v>
      </c>
      <c r="N67" s="77" t="s">
        <v>212</v>
      </c>
      <c r="O67" s="77" t="s">
        <v>212</v>
      </c>
      <c r="P67" s="77" t="s">
        <v>212</v>
      </c>
      <c r="Q67" s="77" t="s">
        <v>212</v>
      </c>
      <c r="R67" s="77" t="s">
        <v>212</v>
      </c>
      <c r="S67" s="77" t="s">
        <v>212</v>
      </c>
      <c r="T67" s="77" t="s">
        <v>212</v>
      </c>
      <c r="U67" s="77" t="s">
        <v>212</v>
      </c>
      <c r="V67" s="77" t="s">
        <v>212</v>
      </c>
      <c r="W67" s="77" t="s">
        <v>212</v>
      </c>
      <c r="X67" s="77">
        <v>0.82400000000000007</v>
      </c>
      <c r="Y67" s="77">
        <v>0.46199999999999997</v>
      </c>
      <c r="Z67" s="77">
        <v>0.47099999999999997</v>
      </c>
      <c r="AA67" s="77">
        <v>0.60499999999999998</v>
      </c>
      <c r="AB67" s="77">
        <v>0.70399999999999996</v>
      </c>
      <c r="AC67" s="77">
        <v>0.746</v>
      </c>
      <c r="AD67" s="77">
        <v>0.88300000000000001</v>
      </c>
      <c r="AE67" s="77">
        <v>0.88700000000000001</v>
      </c>
      <c r="AF67" s="77">
        <v>0.89700000000000002</v>
      </c>
      <c r="AG67" s="77">
        <v>0.96899999999999997</v>
      </c>
      <c r="AH67" s="77">
        <v>1</v>
      </c>
      <c r="AI67" s="77">
        <v>1</v>
      </c>
      <c r="AJ67" s="77">
        <v>1</v>
      </c>
    </row>
    <row r="68" spans="1:36">
      <c r="A68" s="34" t="s">
        <v>197</v>
      </c>
      <c r="B68" s="77" t="s">
        <v>212</v>
      </c>
      <c r="C68" s="77" t="s">
        <v>212</v>
      </c>
      <c r="D68" s="77" t="s">
        <v>212</v>
      </c>
      <c r="E68" s="77" t="s">
        <v>212</v>
      </c>
      <c r="F68" s="77" t="s">
        <v>212</v>
      </c>
      <c r="G68" s="77" t="s">
        <v>212</v>
      </c>
      <c r="H68" s="77" t="s">
        <v>212</v>
      </c>
      <c r="I68" s="77" t="s">
        <v>212</v>
      </c>
      <c r="J68" s="77" t="s">
        <v>212</v>
      </c>
      <c r="K68" s="77" t="s">
        <v>212</v>
      </c>
      <c r="L68" s="77" t="s">
        <v>212</v>
      </c>
      <c r="M68" s="77" t="s">
        <v>212</v>
      </c>
      <c r="N68" s="77" t="s">
        <v>212</v>
      </c>
      <c r="O68" s="77" t="s">
        <v>212</v>
      </c>
      <c r="P68" s="77" t="s">
        <v>212</v>
      </c>
      <c r="Q68" s="77" t="s">
        <v>212</v>
      </c>
      <c r="R68" s="77" t="s">
        <v>212</v>
      </c>
      <c r="S68" s="77" t="s">
        <v>212</v>
      </c>
      <c r="T68" s="77" t="s">
        <v>212</v>
      </c>
      <c r="U68" s="77" t="s">
        <v>212</v>
      </c>
      <c r="V68" s="77" t="s">
        <v>212</v>
      </c>
      <c r="W68" s="77" t="s">
        <v>212</v>
      </c>
      <c r="X68" s="77" t="s">
        <v>212</v>
      </c>
      <c r="Y68" s="77">
        <v>0.48699999999999999</v>
      </c>
      <c r="Z68" s="77">
        <v>0.49099999999999999</v>
      </c>
      <c r="AA68" s="77">
        <v>0.51300000000000001</v>
      </c>
      <c r="AB68" s="77">
        <v>0.60399999999999998</v>
      </c>
      <c r="AC68" s="77">
        <v>0.60299999999999998</v>
      </c>
      <c r="AD68" s="77">
        <v>0.71199999999999997</v>
      </c>
      <c r="AE68" s="77">
        <v>0.69399999999999995</v>
      </c>
      <c r="AF68" s="77">
        <v>0.73</v>
      </c>
      <c r="AG68" s="77">
        <v>0.879</v>
      </c>
      <c r="AH68" s="77">
        <v>0.93500000000000005</v>
      </c>
      <c r="AI68" s="77">
        <v>1</v>
      </c>
      <c r="AJ68" s="77">
        <v>1</v>
      </c>
    </row>
    <row r="69" spans="1:36">
      <c r="A69" s="34" t="s">
        <v>149</v>
      </c>
      <c r="B69" s="77">
        <v>1</v>
      </c>
      <c r="C69" s="77">
        <v>1</v>
      </c>
      <c r="D69" s="77">
        <v>1</v>
      </c>
      <c r="E69" s="77">
        <v>1</v>
      </c>
      <c r="F69" s="77">
        <v>1</v>
      </c>
      <c r="G69" s="77">
        <v>1</v>
      </c>
      <c r="H69" s="77">
        <v>1</v>
      </c>
      <c r="I69" s="77">
        <v>1</v>
      </c>
      <c r="J69" s="77">
        <v>1</v>
      </c>
      <c r="K69" s="77">
        <v>1</v>
      </c>
      <c r="L69" s="77">
        <v>1</v>
      </c>
      <c r="M69" s="77">
        <v>1</v>
      </c>
      <c r="N69" s="77">
        <v>1</v>
      </c>
      <c r="O69" s="77">
        <v>1</v>
      </c>
      <c r="P69" s="77">
        <v>1</v>
      </c>
      <c r="Q69" s="77">
        <v>1</v>
      </c>
      <c r="R69" s="77">
        <v>1</v>
      </c>
      <c r="S69" s="77">
        <v>1</v>
      </c>
      <c r="T69" s="77" t="s">
        <v>212</v>
      </c>
      <c r="U69" s="77">
        <v>1</v>
      </c>
      <c r="V69" s="77">
        <v>1</v>
      </c>
      <c r="W69" s="77">
        <v>1</v>
      </c>
      <c r="X69" s="77">
        <v>1</v>
      </c>
      <c r="Y69" s="77">
        <v>1</v>
      </c>
      <c r="Z69" s="77">
        <v>1</v>
      </c>
      <c r="AA69" s="77">
        <v>1</v>
      </c>
      <c r="AB69" s="77">
        <v>1</v>
      </c>
      <c r="AC69" s="77">
        <v>1</v>
      </c>
      <c r="AD69" s="77">
        <v>1</v>
      </c>
      <c r="AE69" s="77">
        <v>1</v>
      </c>
      <c r="AF69" s="77">
        <v>1</v>
      </c>
      <c r="AG69" s="77">
        <v>1</v>
      </c>
      <c r="AH69" s="77">
        <v>1</v>
      </c>
      <c r="AI69" s="77">
        <v>1</v>
      </c>
      <c r="AJ69" s="77">
        <v>1</v>
      </c>
    </row>
    <row r="70" spans="1:36">
      <c r="A70" s="34" t="s">
        <v>150</v>
      </c>
      <c r="B70" s="77" t="s">
        <v>212</v>
      </c>
      <c r="C70" s="77" t="s">
        <v>212</v>
      </c>
      <c r="D70" s="77" t="s">
        <v>212</v>
      </c>
      <c r="E70" s="77" t="s">
        <v>212</v>
      </c>
      <c r="F70" s="77" t="s">
        <v>212</v>
      </c>
      <c r="G70" s="77" t="s">
        <v>212</v>
      </c>
      <c r="H70" s="77" t="s">
        <v>212</v>
      </c>
      <c r="I70" s="77" t="s">
        <v>212</v>
      </c>
      <c r="J70" s="77" t="s">
        <v>212</v>
      </c>
      <c r="K70" s="77" t="s">
        <v>212</v>
      </c>
      <c r="L70" s="77" t="s">
        <v>212</v>
      </c>
      <c r="M70" s="77" t="s">
        <v>212</v>
      </c>
      <c r="N70" s="77" t="s">
        <v>212</v>
      </c>
      <c r="O70" s="77" t="s">
        <v>212</v>
      </c>
      <c r="P70" s="77" t="s">
        <v>212</v>
      </c>
      <c r="Q70" s="77">
        <v>1</v>
      </c>
      <c r="R70" s="77">
        <v>1</v>
      </c>
      <c r="S70" s="77">
        <v>1</v>
      </c>
      <c r="T70" s="77">
        <v>1</v>
      </c>
      <c r="U70" s="77">
        <v>1</v>
      </c>
      <c r="V70" s="77">
        <v>1</v>
      </c>
      <c r="W70" s="77">
        <v>1</v>
      </c>
      <c r="X70" s="77">
        <v>1</v>
      </c>
      <c r="Y70" s="77">
        <v>1</v>
      </c>
      <c r="Z70" s="77">
        <v>1</v>
      </c>
      <c r="AA70" s="77">
        <v>1</v>
      </c>
      <c r="AB70" s="77">
        <v>1</v>
      </c>
      <c r="AC70" s="77">
        <v>1</v>
      </c>
      <c r="AD70" s="77">
        <v>1</v>
      </c>
      <c r="AE70" s="77">
        <v>1</v>
      </c>
      <c r="AF70" s="77">
        <v>1</v>
      </c>
      <c r="AG70" s="77">
        <v>1</v>
      </c>
      <c r="AH70" s="77">
        <v>1</v>
      </c>
      <c r="AI70" s="77">
        <v>1</v>
      </c>
      <c r="AJ70" s="77">
        <v>1</v>
      </c>
    </row>
    <row r="71" spans="1:36">
      <c r="A71" s="70" t="s">
        <v>151</v>
      </c>
      <c r="B71" s="77" t="s">
        <v>212</v>
      </c>
      <c r="C71" s="77" t="s">
        <v>212</v>
      </c>
      <c r="D71" s="77" t="s">
        <v>212</v>
      </c>
      <c r="E71" s="77" t="s">
        <v>212</v>
      </c>
      <c r="F71" s="77" t="s">
        <v>212</v>
      </c>
      <c r="G71" s="77" t="s">
        <v>212</v>
      </c>
      <c r="H71" s="77" t="s">
        <v>212</v>
      </c>
      <c r="I71" s="77" t="s">
        <v>212</v>
      </c>
      <c r="J71" s="77" t="s">
        <v>212</v>
      </c>
      <c r="K71" s="77" t="s">
        <v>212</v>
      </c>
      <c r="L71" s="77" t="s">
        <v>212</v>
      </c>
      <c r="M71" s="77" t="s">
        <v>212</v>
      </c>
      <c r="N71" s="77" t="s">
        <v>212</v>
      </c>
      <c r="O71" s="77" t="s">
        <v>212</v>
      </c>
      <c r="P71" s="77" t="s">
        <v>212</v>
      </c>
      <c r="Q71" s="77" t="s">
        <v>212</v>
      </c>
      <c r="R71" s="77" t="s">
        <v>212</v>
      </c>
      <c r="S71" s="77" t="s">
        <v>212</v>
      </c>
      <c r="T71" s="77" t="s">
        <v>212</v>
      </c>
      <c r="U71" s="77" t="s">
        <v>212</v>
      </c>
      <c r="V71" s="77" t="s">
        <v>212</v>
      </c>
      <c r="W71" s="77" t="s">
        <v>212</v>
      </c>
      <c r="X71" s="77" t="s">
        <v>212</v>
      </c>
      <c r="Y71" s="77" t="s">
        <v>212</v>
      </c>
      <c r="Z71" s="77" t="s">
        <v>212</v>
      </c>
      <c r="AA71" s="77" t="s">
        <v>212</v>
      </c>
      <c r="AB71" s="77" t="s">
        <v>212</v>
      </c>
      <c r="AC71" s="77" t="s">
        <v>212</v>
      </c>
      <c r="AD71" s="77" t="s">
        <v>212</v>
      </c>
      <c r="AE71" s="77" t="s">
        <v>212</v>
      </c>
      <c r="AF71" s="77" t="s">
        <v>212</v>
      </c>
      <c r="AG71" s="77" t="s">
        <v>212</v>
      </c>
      <c r="AH71" s="77" t="s">
        <v>212</v>
      </c>
      <c r="AI71" s="77" t="s">
        <v>212</v>
      </c>
      <c r="AJ71" s="77" t="s">
        <v>212</v>
      </c>
    </row>
    <row r="72" spans="1:36">
      <c r="A72" s="34" t="s">
        <v>152</v>
      </c>
      <c r="B72" s="77">
        <v>1</v>
      </c>
      <c r="C72" s="77">
        <v>1</v>
      </c>
      <c r="D72" s="77">
        <v>1</v>
      </c>
      <c r="E72" s="77">
        <v>1</v>
      </c>
      <c r="F72" s="77">
        <v>1</v>
      </c>
      <c r="G72" s="77">
        <v>1</v>
      </c>
      <c r="H72" s="77">
        <v>1</v>
      </c>
      <c r="I72" s="77">
        <v>1</v>
      </c>
      <c r="J72" s="77">
        <v>1</v>
      </c>
      <c r="K72" s="77">
        <v>1</v>
      </c>
      <c r="L72" s="77">
        <v>1</v>
      </c>
      <c r="M72" s="77">
        <v>1</v>
      </c>
      <c r="N72" s="77">
        <v>1</v>
      </c>
      <c r="O72" s="77">
        <v>1</v>
      </c>
      <c r="P72" s="77">
        <v>1</v>
      </c>
      <c r="Q72" s="77">
        <v>1</v>
      </c>
      <c r="R72" s="77">
        <v>1</v>
      </c>
      <c r="S72" s="77">
        <v>1</v>
      </c>
      <c r="T72" s="77">
        <v>1</v>
      </c>
      <c r="U72" s="77">
        <v>1</v>
      </c>
      <c r="V72" s="77">
        <v>1</v>
      </c>
      <c r="W72" s="77">
        <v>1</v>
      </c>
      <c r="X72" s="77">
        <v>1</v>
      </c>
      <c r="Y72" s="77">
        <v>1</v>
      </c>
      <c r="Z72" s="77">
        <v>1</v>
      </c>
      <c r="AA72" s="77">
        <v>1</v>
      </c>
      <c r="AB72" s="77">
        <v>1</v>
      </c>
      <c r="AC72" s="77">
        <v>1</v>
      </c>
      <c r="AD72" s="77">
        <v>1</v>
      </c>
      <c r="AE72" s="77">
        <v>1</v>
      </c>
      <c r="AF72" s="77">
        <v>1</v>
      </c>
      <c r="AG72" s="77">
        <v>1</v>
      </c>
      <c r="AH72" s="77">
        <v>1</v>
      </c>
      <c r="AI72" s="77">
        <v>1</v>
      </c>
      <c r="AJ72" s="77">
        <v>1</v>
      </c>
    </row>
    <row r="73" spans="1:36">
      <c r="A73" s="34" t="s">
        <v>153</v>
      </c>
      <c r="B73" s="77" t="s">
        <v>212</v>
      </c>
      <c r="C73" s="77" t="s">
        <v>212</v>
      </c>
      <c r="D73" s="77" t="s">
        <v>212</v>
      </c>
      <c r="E73" s="77" t="s">
        <v>212</v>
      </c>
      <c r="F73" s="77">
        <v>1</v>
      </c>
      <c r="G73" s="77">
        <v>1</v>
      </c>
      <c r="H73" s="77">
        <v>1</v>
      </c>
      <c r="I73" s="77">
        <v>1</v>
      </c>
      <c r="J73" s="77">
        <v>1</v>
      </c>
      <c r="K73" s="77">
        <v>0.90700000000000003</v>
      </c>
      <c r="L73" s="77">
        <v>0.90300000000000002</v>
      </c>
      <c r="M73" s="77">
        <v>0.91300000000000003</v>
      </c>
      <c r="N73" s="77">
        <v>0.95899999999999996</v>
      </c>
      <c r="O73" s="77">
        <v>0.96599999999999997</v>
      </c>
      <c r="P73" s="77">
        <v>1</v>
      </c>
      <c r="Q73" s="77">
        <v>1</v>
      </c>
      <c r="R73" s="77">
        <v>1</v>
      </c>
      <c r="S73" s="77">
        <v>1</v>
      </c>
      <c r="T73" s="77">
        <v>1</v>
      </c>
      <c r="U73" s="77">
        <v>1</v>
      </c>
      <c r="V73" s="77">
        <v>1</v>
      </c>
      <c r="W73" s="77">
        <v>1</v>
      </c>
      <c r="X73" s="77">
        <v>1</v>
      </c>
      <c r="Y73" s="77">
        <v>0.93799999999999994</v>
      </c>
      <c r="Z73" s="77">
        <v>0.92400000000000004</v>
      </c>
      <c r="AA73" s="77">
        <v>0.91</v>
      </c>
      <c r="AB73" s="77">
        <v>0.91700000000000004</v>
      </c>
      <c r="AC73" s="77">
        <v>0.92200000000000004</v>
      </c>
      <c r="AD73" s="77">
        <v>0.93100000000000005</v>
      </c>
      <c r="AE73" s="77">
        <v>0.93900000000000006</v>
      </c>
      <c r="AF73" s="77">
        <v>0.94799999999999995</v>
      </c>
      <c r="AG73" s="77">
        <v>0.96</v>
      </c>
      <c r="AH73" s="77">
        <v>0.96099999999999997</v>
      </c>
      <c r="AI73" s="77">
        <v>0.99099999999999999</v>
      </c>
      <c r="AJ73" s="77">
        <v>0.995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A1"/>
  <sheetViews>
    <sheetView showGridLines="0" showRowColHeaders="0" zoomScale="70" zoomScaleNormal="70" workbookViewId="0">
      <selection activeCell="EC100" sqref="EC100"/>
    </sheetView>
  </sheetViews>
  <sheetFormatPr defaultColWidth="0.81640625" defaultRowHeight="3" customHeight="1"/>
  <cols>
    <col min="1" max="16384" width="0.81640625" style="55"/>
  </cols>
  <sheetData/>
  <pageMargins left="0.75" right="0.75" top="1" bottom="0.25" header="0.6" footer="0.25"/>
  <pageSetup scale="9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pageSetUpPr fitToPage="1"/>
  </sheetPr>
  <dimension ref="A1"/>
  <sheetViews>
    <sheetView showGridLines="0" showRowColHeaders="0" zoomScale="70" zoomScaleNormal="70" workbookViewId="0">
      <selection activeCell="EA63" sqref="EA63"/>
    </sheetView>
  </sheetViews>
  <sheetFormatPr defaultColWidth="0.81640625" defaultRowHeight="3" customHeight="1"/>
  <cols>
    <col min="1" max="16384" width="0.81640625" style="55"/>
  </cols>
  <sheetData/>
  <pageMargins left="0.75" right="0.75" top="1" bottom="0.25" header="0.6" footer="0.25"/>
  <pageSetup scale="9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pageSetUpPr fitToPage="1"/>
  </sheetPr>
  <dimension ref="A1"/>
  <sheetViews>
    <sheetView showGridLines="0" showRowColHeaders="0" zoomScale="70" zoomScaleNormal="70" workbookViewId="0">
      <selection activeCell="DW36" sqref="DW36"/>
    </sheetView>
  </sheetViews>
  <sheetFormatPr defaultColWidth="0.81640625" defaultRowHeight="3" customHeight="1"/>
  <cols>
    <col min="1" max="16384" width="0.81640625" style="55"/>
  </cols>
  <sheetData/>
  <pageMargins left="0.75" right="0.75" top="1" bottom="0.25" header="0.6" footer="0.25"/>
  <pageSetup scale="9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pageSetUpPr fitToPage="1"/>
  </sheetPr>
  <dimension ref="A1"/>
  <sheetViews>
    <sheetView showGridLines="0" showRowColHeaders="0" zoomScale="70" zoomScaleNormal="70" workbookViewId="0">
      <selection activeCell="DV34" sqref="DV34"/>
    </sheetView>
  </sheetViews>
  <sheetFormatPr defaultColWidth="0.81640625" defaultRowHeight="3" customHeight="1"/>
  <cols>
    <col min="1" max="16384" width="0.81640625" style="55"/>
  </cols>
  <sheetData/>
  <pageMargins left="0.75" right="0.75" top="1" bottom="0.25" header="0.6" footer="0.25"/>
  <pageSetup scale="9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BC87"/>
  <sheetViews>
    <sheetView topLeftCell="A3" zoomScale="55" zoomScaleNormal="55" workbookViewId="0">
      <selection activeCell="A3" sqref="A3"/>
    </sheetView>
  </sheetViews>
  <sheetFormatPr defaultRowHeight="14.5"/>
  <cols>
    <col min="1" max="1" width="2.453125" customWidth="1"/>
  </cols>
  <sheetData>
    <row r="1" spans="1:55" hidden="1">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64"/>
      <c r="AJ1" s="64"/>
      <c r="AK1" s="64"/>
      <c r="AL1" s="64"/>
      <c r="AM1" s="64"/>
      <c r="AN1" s="64"/>
      <c r="AO1" s="64"/>
      <c r="AP1" s="64"/>
      <c r="AQ1" s="64"/>
      <c r="AR1" s="64"/>
      <c r="AS1" s="64"/>
      <c r="AT1" s="64"/>
      <c r="AU1" s="64"/>
      <c r="AV1" s="64"/>
      <c r="AW1" s="64"/>
      <c r="AX1" s="64"/>
      <c r="AY1" s="64"/>
      <c r="AZ1" s="64"/>
      <c r="BA1" s="64"/>
      <c r="BB1" s="64"/>
      <c r="BC1" s="64"/>
    </row>
    <row r="2" spans="1:55" hidden="1">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64"/>
      <c r="AJ2" s="64"/>
      <c r="AK2" s="64"/>
      <c r="AL2" s="64"/>
      <c r="AM2" s="64"/>
      <c r="AN2" s="64"/>
      <c r="AO2" s="64"/>
      <c r="AP2" s="64"/>
      <c r="AQ2" s="64"/>
      <c r="AR2" s="64"/>
      <c r="AS2" s="64"/>
      <c r="AT2" s="64"/>
      <c r="AU2" s="64"/>
      <c r="AV2" s="64"/>
      <c r="AW2" s="64"/>
      <c r="AX2" s="64"/>
      <c r="AY2" s="64"/>
      <c r="AZ2" s="64"/>
      <c r="BA2" s="64"/>
      <c r="BB2" s="64"/>
      <c r="BC2" s="64"/>
    </row>
    <row r="3" spans="1:55" ht="18.5">
      <c r="A3" s="50"/>
      <c r="B3" s="50"/>
      <c r="C3" s="75" t="s">
        <v>193</v>
      </c>
      <c r="D3" s="50"/>
      <c r="E3" s="50"/>
      <c r="F3" s="50"/>
      <c r="G3" s="50"/>
      <c r="H3" s="50"/>
      <c r="I3" s="50"/>
      <c r="J3" s="50"/>
      <c r="K3" s="50"/>
      <c r="L3" s="50"/>
      <c r="M3" s="50"/>
      <c r="N3" s="50"/>
      <c r="O3" s="50"/>
      <c r="P3" s="50"/>
      <c r="Q3" s="50"/>
      <c r="R3" s="50"/>
      <c r="S3" s="76" t="s">
        <v>194</v>
      </c>
      <c r="T3" s="50"/>
      <c r="U3" s="50"/>
      <c r="V3" s="50"/>
      <c r="W3" s="50"/>
      <c r="X3" s="50"/>
      <c r="Y3" s="50"/>
      <c r="Z3" s="50"/>
      <c r="AA3" s="50"/>
      <c r="AB3" s="50"/>
      <c r="AC3" s="50"/>
      <c r="AD3" s="50"/>
      <c r="AE3" s="50"/>
      <c r="AF3" s="50"/>
      <c r="AG3" s="50"/>
      <c r="AH3" s="50"/>
      <c r="AI3" s="76" t="s">
        <v>195</v>
      </c>
      <c r="AJ3" s="64"/>
      <c r="AL3" s="64"/>
      <c r="AM3" s="64"/>
      <c r="AN3" s="64"/>
      <c r="AO3" s="64"/>
      <c r="AP3" s="64"/>
      <c r="AQ3" s="64"/>
      <c r="AR3" s="64"/>
      <c r="AS3" s="64"/>
      <c r="AT3" s="64"/>
      <c r="AU3" s="64"/>
      <c r="AV3" s="64"/>
      <c r="AW3" s="64"/>
      <c r="AX3" s="64"/>
      <c r="AY3" s="64"/>
      <c r="AZ3" s="64"/>
      <c r="BA3" s="64"/>
      <c r="BB3" s="64"/>
      <c r="BC3" s="64"/>
    </row>
    <row r="4" spans="1:55">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64"/>
      <c r="AJ4" s="64"/>
      <c r="AK4" s="64"/>
      <c r="AL4" s="64"/>
      <c r="AM4" s="64"/>
      <c r="AN4" s="64"/>
      <c r="AO4" s="64"/>
      <c r="AP4" s="64"/>
      <c r="AQ4" s="64"/>
      <c r="AR4" s="64"/>
      <c r="AS4" s="64"/>
      <c r="AT4" s="64"/>
      <c r="AU4" s="64"/>
      <c r="AV4" s="64"/>
      <c r="AW4" s="64"/>
      <c r="AX4" s="64"/>
      <c r="AY4" s="64"/>
      <c r="AZ4" s="64"/>
      <c r="BA4" s="64"/>
      <c r="BB4" s="64"/>
      <c r="BC4" s="64"/>
    </row>
    <row r="5" spans="1:55">
      <c r="A5" s="50"/>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63"/>
      <c r="AJ5" s="64"/>
      <c r="AK5" s="64"/>
      <c r="AL5" s="64"/>
      <c r="AM5" s="64"/>
      <c r="AN5" s="64"/>
      <c r="AO5" s="64"/>
      <c r="AP5" s="64"/>
      <c r="AQ5" s="64"/>
      <c r="AR5" s="64"/>
      <c r="AS5" s="64"/>
      <c r="AT5" s="64"/>
      <c r="AU5" s="64"/>
      <c r="AV5" s="64"/>
      <c r="AW5" s="64"/>
      <c r="AX5" s="64"/>
      <c r="AY5" s="64"/>
      <c r="AZ5" s="64"/>
      <c r="BA5" s="64"/>
      <c r="BB5" s="64"/>
      <c r="BC5" s="64"/>
    </row>
    <row r="6" spans="1:55">
      <c r="A6" s="50"/>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64"/>
      <c r="AJ6" s="64"/>
      <c r="AK6" s="64"/>
      <c r="AL6" s="64"/>
      <c r="AM6" s="64"/>
      <c r="AN6" s="64"/>
      <c r="AO6" s="64"/>
      <c r="AP6" s="64"/>
      <c r="AQ6" s="64"/>
      <c r="AR6" s="64"/>
      <c r="AS6" s="64"/>
      <c r="AT6" s="64"/>
      <c r="AU6" s="64"/>
      <c r="AV6" s="64"/>
      <c r="AW6" s="64"/>
      <c r="AX6" s="64"/>
      <c r="AY6" s="64"/>
      <c r="AZ6" s="64"/>
      <c r="BA6" s="64"/>
      <c r="BB6" s="64"/>
      <c r="BC6" s="64"/>
    </row>
    <row r="7" spans="1:55">
      <c r="A7" s="50"/>
      <c r="B7" s="50"/>
      <c r="C7" s="50"/>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64"/>
      <c r="AJ7" s="64"/>
      <c r="AK7" s="64"/>
      <c r="AL7" s="64"/>
      <c r="AM7" s="64"/>
      <c r="AN7" s="64"/>
      <c r="AO7" s="64"/>
      <c r="AP7" s="64"/>
      <c r="AQ7" s="64"/>
      <c r="AR7" s="64"/>
      <c r="AS7" s="64"/>
      <c r="AT7" s="64"/>
      <c r="AU7" s="64"/>
      <c r="AV7" s="64"/>
      <c r="AW7" s="64"/>
      <c r="AX7" s="64"/>
      <c r="AY7" s="64"/>
      <c r="AZ7" s="64"/>
      <c r="BA7" s="64"/>
      <c r="BB7" s="64"/>
      <c r="BC7" s="64"/>
    </row>
    <row r="8" spans="1:55">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64"/>
      <c r="AJ8" s="64"/>
      <c r="AK8" s="64"/>
      <c r="AL8" s="64"/>
      <c r="AM8" s="64"/>
      <c r="AN8" s="64"/>
      <c r="AO8" s="64"/>
      <c r="AP8" s="64"/>
      <c r="AQ8" s="64"/>
      <c r="AR8" s="64"/>
      <c r="AS8" s="64"/>
      <c r="AT8" s="64"/>
      <c r="AU8" s="64"/>
      <c r="AV8" s="64"/>
      <c r="AW8" s="64"/>
      <c r="AX8" s="64"/>
      <c r="AY8" s="64"/>
      <c r="AZ8" s="64"/>
      <c r="BA8" s="64"/>
      <c r="BB8" s="64"/>
      <c r="BC8" s="64"/>
    </row>
    <row r="9" spans="1:55">
      <c r="A9" s="50"/>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64"/>
      <c r="AJ9" s="64"/>
      <c r="AK9" s="64"/>
      <c r="AL9" s="64"/>
      <c r="AM9" s="64"/>
      <c r="AN9" s="64"/>
      <c r="AO9" s="64"/>
      <c r="AP9" s="64"/>
      <c r="AQ9" s="64"/>
      <c r="AR9" s="64"/>
      <c r="AS9" s="64"/>
      <c r="AT9" s="64"/>
      <c r="AU9" s="64"/>
      <c r="AV9" s="64"/>
      <c r="AW9" s="64"/>
      <c r="AX9" s="64"/>
      <c r="AY9" s="64"/>
      <c r="AZ9" s="64"/>
      <c r="BA9" s="64"/>
      <c r="BB9" s="64"/>
      <c r="BC9" s="64"/>
    </row>
    <row r="10" spans="1:55">
      <c r="A10" s="50"/>
      <c r="B10" s="50"/>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64"/>
      <c r="AJ10" s="64"/>
      <c r="AK10" s="64"/>
      <c r="AL10" s="64"/>
      <c r="AM10" s="64"/>
      <c r="AN10" s="64"/>
      <c r="AO10" s="64"/>
      <c r="AP10" s="64"/>
      <c r="AQ10" s="64"/>
      <c r="AR10" s="64"/>
      <c r="AS10" s="64"/>
      <c r="AT10" s="64"/>
      <c r="AU10" s="64"/>
      <c r="AV10" s="64"/>
      <c r="AW10" s="64"/>
      <c r="AX10" s="64"/>
      <c r="AY10" s="64"/>
      <c r="AZ10" s="64"/>
      <c r="BA10" s="64"/>
      <c r="BB10" s="64"/>
      <c r="BC10" s="64"/>
    </row>
    <row r="11" spans="1:55">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64"/>
      <c r="AJ11" s="64"/>
      <c r="AK11" s="64"/>
      <c r="AL11" s="64"/>
      <c r="AM11" s="64"/>
      <c r="AN11" s="64"/>
      <c r="AO11" s="64"/>
      <c r="AP11" s="64"/>
      <c r="AQ11" s="64"/>
      <c r="AR11" s="64"/>
      <c r="AS11" s="64"/>
      <c r="AT11" s="64"/>
      <c r="AU11" s="64"/>
      <c r="AV11" s="64"/>
      <c r="AW11" s="64"/>
      <c r="AX11" s="64"/>
      <c r="AY11" s="64"/>
      <c r="AZ11" s="64"/>
      <c r="BA11" s="64"/>
      <c r="BB11" s="64"/>
      <c r="BC11" s="64"/>
    </row>
    <row r="12" spans="1:55">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64"/>
      <c r="AJ12" s="64"/>
      <c r="AK12" s="64"/>
      <c r="AL12" s="64"/>
      <c r="AM12" s="64"/>
      <c r="AN12" s="64"/>
      <c r="AO12" s="64"/>
      <c r="AP12" s="64"/>
      <c r="AQ12" s="64"/>
      <c r="AR12" s="64"/>
      <c r="AS12" s="64"/>
      <c r="AT12" s="64"/>
      <c r="AU12" s="64"/>
      <c r="AV12" s="64"/>
      <c r="AW12" s="64"/>
      <c r="AX12" s="64"/>
      <c r="AY12" s="64"/>
      <c r="AZ12" s="64"/>
      <c r="BA12" s="64"/>
      <c r="BB12" s="64"/>
      <c r="BC12" s="64"/>
    </row>
    <row r="13" spans="1:55">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64"/>
      <c r="AJ13" s="64"/>
      <c r="AK13" s="64"/>
      <c r="AL13" s="64"/>
      <c r="AM13" s="64"/>
      <c r="AN13" s="64"/>
      <c r="AO13" s="64"/>
      <c r="AP13" s="64"/>
      <c r="AQ13" s="64"/>
      <c r="AR13" s="64"/>
      <c r="AS13" s="64"/>
      <c r="AT13" s="64"/>
      <c r="AU13" s="64"/>
      <c r="AV13" s="64"/>
      <c r="AW13" s="64"/>
      <c r="AX13" s="64"/>
      <c r="AY13" s="64"/>
      <c r="AZ13" s="64"/>
      <c r="BA13" s="64"/>
      <c r="BB13" s="64"/>
      <c r="BC13" s="64"/>
    </row>
    <row r="14" spans="1:55">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64"/>
      <c r="AJ14" s="64"/>
      <c r="AK14" s="64"/>
      <c r="AL14" s="64"/>
      <c r="AM14" s="64"/>
      <c r="AN14" s="64"/>
      <c r="AO14" s="64"/>
      <c r="AP14" s="64"/>
      <c r="AQ14" s="64"/>
      <c r="AR14" s="64"/>
      <c r="AS14" s="64"/>
      <c r="AT14" s="64"/>
      <c r="AU14" s="64"/>
      <c r="AV14" s="64"/>
      <c r="AW14" s="64"/>
      <c r="AX14" s="64"/>
      <c r="AY14" s="64"/>
      <c r="AZ14" s="64"/>
      <c r="BA14" s="64"/>
      <c r="BB14" s="64"/>
      <c r="BC14" s="64"/>
    </row>
    <row r="15" spans="1:5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64"/>
      <c r="AJ15" s="64"/>
      <c r="AK15" s="64"/>
      <c r="AL15" s="64"/>
      <c r="AM15" s="64"/>
      <c r="AN15" s="64"/>
      <c r="AO15" s="64"/>
      <c r="AP15" s="64"/>
      <c r="AQ15" s="64"/>
      <c r="AR15" s="64"/>
      <c r="AS15" s="64"/>
      <c r="AT15" s="64"/>
      <c r="AU15" s="64"/>
      <c r="AV15" s="64"/>
      <c r="AW15" s="64"/>
      <c r="AX15" s="64"/>
      <c r="AY15" s="64"/>
      <c r="AZ15" s="64"/>
      <c r="BA15" s="64"/>
      <c r="BB15" s="64"/>
      <c r="BC15" s="64"/>
    </row>
    <row r="16" spans="1:55">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64"/>
      <c r="AJ16" s="64"/>
      <c r="AK16" s="64"/>
      <c r="AL16" s="64"/>
      <c r="AM16" s="64"/>
      <c r="AN16" s="64"/>
      <c r="AO16" s="64"/>
      <c r="AP16" s="64"/>
      <c r="AQ16" s="64"/>
      <c r="AR16" s="64"/>
      <c r="AS16" s="64"/>
      <c r="AT16" s="64"/>
      <c r="AU16" s="64"/>
      <c r="AV16" s="64"/>
      <c r="AW16" s="64"/>
      <c r="AX16" s="64"/>
      <c r="AY16" s="64"/>
      <c r="AZ16" s="64"/>
      <c r="BA16" s="64"/>
      <c r="BB16" s="64"/>
      <c r="BC16" s="64"/>
    </row>
    <row r="17" spans="1:55">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64"/>
      <c r="AJ17" s="64"/>
      <c r="AK17" s="64"/>
      <c r="AL17" s="64"/>
      <c r="AM17" s="64"/>
      <c r="AN17" s="64"/>
      <c r="AO17" s="64"/>
      <c r="AP17" s="64"/>
      <c r="AQ17" s="64"/>
      <c r="AR17" s="64"/>
      <c r="AS17" s="64"/>
      <c r="AT17" s="64"/>
      <c r="AU17" s="64"/>
      <c r="AV17" s="64"/>
      <c r="AW17" s="64"/>
      <c r="AX17" s="64"/>
      <c r="AY17" s="64"/>
      <c r="AZ17" s="64"/>
      <c r="BA17" s="64"/>
      <c r="BB17" s="64"/>
      <c r="BC17" s="64"/>
    </row>
    <row r="18" spans="1:55">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64"/>
      <c r="AJ18" s="64"/>
      <c r="AK18" s="64"/>
      <c r="AL18" s="64"/>
      <c r="AM18" s="64"/>
      <c r="AN18" s="64"/>
      <c r="AO18" s="64"/>
      <c r="AP18" s="64"/>
      <c r="AQ18" s="64"/>
      <c r="AR18" s="64"/>
      <c r="AS18" s="64"/>
      <c r="AT18" s="64"/>
      <c r="AU18" s="64"/>
      <c r="AV18" s="64"/>
      <c r="AW18" s="64"/>
      <c r="AX18" s="64"/>
      <c r="AY18" s="64"/>
      <c r="AZ18" s="64"/>
      <c r="BA18" s="64"/>
      <c r="BB18" s="64"/>
      <c r="BC18" s="64"/>
    </row>
    <row r="19" spans="1:55">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64"/>
      <c r="AJ19" s="64"/>
      <c r="AK19" s="64"/>
      <c r="AL19" s="64"/>
      <c r="AM19" s="64"/>
      <c r="AN19" s="64"/>
      <c r="AO19" s="64"/>
      <c r="AP19" s="64"/>
      <c r="AQ19" s="64"/>
      <c r="AR19" s="64"/>
      <c r="AS19" s="64"/>
      <c r="AT19" s="64"/>
      <c r="AU19" s="64"/>
      <c r="AV19" s="64"/>
      <c r="AW19" s="64"/>
      <c r="AX19" s="64"/>
      <c r="AY19" s="64"/>
      <c r="AZ19" s="64"/>
      <c r="BA19" s="64"/>
      <c r="BB19" s="64"/>
      <c r="BC19" s="64"/>
    </row>
    <row r="20" spans="1:55">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64"/>
      <c r="AJ20" s="64"/>
      <c r="AK20" s="64"/>
      <c r="AL20" s="64"/>
      <c r="AM20" s="64"/>
      <c r="AN20" s="64"/>
      <c r="AO20" s="64"/>
      <c r="AP20" s="64"/>
      <c r="AQ20" s="64"/>
      <c r="AR20" s="64"/>
      <c r="AS20" s="64"/>
      <c r="AT20" s="64"/>
      <c r="AU20" s="64"/>
      <c r="AV20" s="64"/>
      <c r="AW20" s="64"/>
      <c r="AX20" s="64"/>
      <c r="AY20" s="64"/>
      <c r="AZ20" s="64"/>
      <c r="BA20" s="64"/>
      <c r="BB20" s="64"/>
      <c r="BC20" s="64"/>
    </row>
    <row r="21" spans="1:55">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64"/>
      <c r="AJ21" s="64"/>
      <c r="AK21" s="64"/>
      <c r="AL21" s="64"/>
      <c r="AM21" s="64"/>
      <c r="AN21" s="64"/>
      <c r="AO21" s="64"/>
      <c r="AP21" s="64"/>
      <c r="AQ21" s="64"/>
      <c r="AR21" s="64"/>
      <c r="AS21" s="64"/>
      <c r="AT21" s="64"/>
      <c r="AU21" s="64"/>
      <c r="AV21" s="64"/>
      <c r="AW21" s="64"/>
      <c r="AX21" s="64"/>
      <c r="AY21" s="64"/>
      <c r="AZ21" s="64"/>
      <c r="BA21" s="64"/>
      <c r="BB21" s="64"/>
      <c r="BC21" s="64"/>
    </row>
    <row r="22" spans="1:55">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64"/>
      <c r="AJ22" s="64"/>
      <c r="AK22" s="64"/>
      <c r="AL22" s="64"/>
      <c r="AM22" s="64"/>
      <c r="AN22" s="64"/>
      <c r="AO22" s="64"/>
      <c r="AP22" s="64"/>
      <c r="AQ22" s="64"/>
      <c r="AR22" s="64"/>
      <c r="AS22" s="64"/>
      <c r="AT22" s="64"/>
      <c r="AU22" s="64"/>
      <c r="AV22" s="64"/>
      <c r="AW22" s="64"/>
      <c r="AX22" s="64"/>
      <c r="AY22" s="64"/>
      <c r="AZ22" s="64"/>
      <c r="BA22" s="64"/>
      <c r="BB22" s="64"/>
      <c r="BC22" s="64"/>
    </row>
    <row r="23" spans="1:55">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64"/>
      <c r="AJ23" s="64"/>
      <c r="AK23" s="64"/>
      <c r="AL23" s="64"/>
      <c r="AM23" s="64"/>
      <c r="AN23" s="64"/>
      <c r="AO23" s="64"/>
      <c r="AP23" s="64"/>
      <c r="AQ23" s="64"/>
      <c r="AR23" s="64"/>
      <c r="AS23" s="64"/>
      <c r="AT23" s="64"/>
      <c r="AU23" s="64"/>
      <c r="AV23" s="64"/>
      <c r="AW23" s="64"/>
      <c r="AX23" s="64"/>
      <c r="AY23" s="64"/>
      <c r="AZ23" s="64"/>
      <c r="BA23" s="64"/>
      <c r="BB23" s="64"/>
      <c r="BC23" s="64"/>
    </row>
    <row r="24" spans="1:55">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64"/>
      <c r="AJ24" s="64"/>
      <c r="AK24" s="64"/>
      <c r="AL24" s="64"/>
      <c r="AM24" s="64"/>
      <c r="AN24" s="64"/>
      <c r="AO24" s="64"/>
      <c r="AP24" s="64"/>
      <c r="AQ24" s="64"/>
      <c r="AR24" s="64"/>
      <c r="AS24" s="64"/>
      <c r="AT24" s="64"/>
      <c r="AU24" s="64"/>
      <c r="AV24" s="64"/>
      <c r="AW24" s="64"/>
      <c r="AX24" s="64"/>
      <c r="AY24" s="64"/>
      <c r="AZ24" s="64"/>
      <c r="BA24" s="64"/>
      <c r="BB24" s="64"/>
      <c r="BC24" s="64"/>
    </row>
    <row r="25" spans="1:5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64"/>
      <c r="AJ25" s="64"/>
      <c r="AK25" s="64"/>
      <c r="AL25" s="64"/>
      <c r="AM25" s="64"/>
      <c r="AN25" s="64"/>
      <c r="AO25" s="64"/>
      <c r="AP25" s="64"/>
      <c r="AQ25" s="64"/>
      <c r="AR25" s="64"/>
      <c r="AS25" s="64"/>
      <c r="AT25" s="64"/>
      <c r="AU25" s="64"/>
      <c r="AV25" s="64"/>
      <c r="AW25" s="64"/>
      <c r="AX25" s="64"/>
      <c r="AY25" s="64"/>
      <c r="AZ25" s="64"/>
      <c r="BA25" s="64"/>
      <c r="BB25" s="64"/>
      <c r="BC25" s="64"/>
    </row>
    <row r="26" spans="1:55">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64"/>
      <c r="AJ26" s="64"/>
      <c r="AK26" s="64"/>
      <c r="AL26" s="64"/>
      <c r="AM26" s="64"/>
      <c r="AN26" s="64"/>
      <c r="AO26" s="64"/>
      <c r="AP26" s="64"/>
      <c r="AQ26" s="64"/>
      <c r="AR26" s="64"/>
      <c r="AS26" s="64"/>
      <c r="AT26" s="64"/>
      <c r="AU26" s="64"/>
      <c r="AV26" s="64"/>
      <c r="AW26" s="64"/>
      <c r="AX26" s="64"/>
      <c r="AY26" s="64"/>
      <c r="AZ26" s="64"/>
      <c r="BA26" s="64"/>
      <c r="BB26" s="64"/>
      <c r="BC26" s="64"/>
    </row>
    <row r="27" spans="1:55">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64"/>
      <c r="AJ27" s="64"/>
      <c r="AK27" s="64"/>
      <c r="AL27" s="64"/>
      <c r="AM27" s="64"/>
      <c r="AN27" s="64"/>
      <c r="AO27" s="64"/>
      <c r="AP27" s="64"/>
      <c r="AQ27" s="64"/>
      <c r="AR27" s="64"/>
      <c r="AS27" s="64"/>
      <c r="AT27" s="64"/>
      <c r="AU27" s="64"/>
      <c r="AV27" s="64"/>
      <c r="AW27" s="64"/>
      <c r="AX27" s="64"/>
      <c r="AY27" s="64"/>
      <c r="AZ27" s="64"/>
      <c r="BA27" s="64"/>
      <c r="BB27" s="64"/>
      <c r="BC27" s="64"/>
    </row>
    <row r="28" spans="1:55">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64"/>
      <c r="AJ28" s="64"/>
      <c r="AK28" s="64"/>
      <c r="AL28" s="64"/>
      <c r="AM28" s="64"/>
      <c r="AN28" s="64"/>
      <c r="AO28" s="64"/>
      <c r="AP28" s="64"/>
      <c r="AQ28" s="64"/>
      <c r="AR28" s="64"/>
      <c r="AS28" s="64"/>
      <c r="AT28" s="64"/>
      <c r="AU28" s="64"/>
      <c r="AV28" s="64"/>
      <c r="AW28" s="64"/>
      <c r="AX28" s="64"/>
      <c r="AY28" s="64"/>
      <c r="AZ28" s="64"/>
      <c r="BA28" s="64"/>
      <c r="BB28" s="64"/>
      <c r="BC28" s="64"/>
    </row>
    <row r="29" spans="1:55">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64"/>
      <c r="AJ29" s="64"/>
      <c r="AK29" s="64"/>
      <c r="AL29" s="64"/>
      <c r="AM29" s="64"/>
      <c r="AN29" s="64"/>
      <c r="AO29" s="64"/>
      <c r="AP29" s="64"/>
      <c r="AQ29" s="64"/>
      <c r="AR29" s="64"/>
      <c r="AS29" s="64"/>
      <c r="AT29" s="64"/>
      <c r="AU29" s="64"/>
      <c r="AV29" s="64"/>
      <c r="AW29" s="64"/>
      <c r="AX29" s="64"/>
      <c r="AY29" s="64"/>
      <c r="AZ29" s="64"/>
      <c r="BA29" s="64"/>
      <c r="BB29" s="64"/>
      <c r="BC29" s="64"/>
    </row>
    <row r="30" spans="1:55">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64"/>
      <c r="AJ30" s="64"/>
      <c r="AK30" s="64"/>
      <c r="AL30" s="64"/>
      <c r="AM30" s="64"/>
      <c r="AN30" s="64"/>
      <c r="AO30" s="64"/>
      <c r="AP30" s="64"/>
      <c r="AQ30" s="64"/>
      <c r="AR30" s="64"/>
      <c r="AS30" s="64"/>
      <c r="AT30" s="64"/>
      <c r="AU30" s="64"/>
      <c r="AV30" s="64"/>
      <c r="AW30" s="64"/>
      <c r="AX30" s="64"/>
      <c r="AY30" s="64"/>
      <c r="AZ30" s="64"/>
      <c r="BA30" s="64"/>
      <c r="BB30" s="64"/>
      <c r="BC30" s="64"/>
    </row>
    <row r="31" spans="1:55">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64"/>
      <c r="AJ31" s="64"/>
      <c r="AK31" s="64"/>
      <c r="AL31" s="64"/>
      <c r="AM31" s="64"/>
      <c r="AN31" s="64"/>
      <c r="AO31" s="64"/>
      <c r="AP31" s="64"/>
      <c r="AQ31" s="64"/>
      <c r="AR31" s="64"/>
      <c r="AS31" s="64"/>
      <c r="AT31" s="64"/>
      <c r="AU31" s="64"/>
      <c r="AV31" s="64"/>
      <c r="AW31" s="64"/>
      <c r="AX31" s="64"/>
      <c r="AY31" s="64"/>
      <c r="AZ31" s="64"/>
      <c r="BA31" s="64"/>
      <c r="BB31" s="64"/>
      <c r="BC31" s="64"/>
    </row>
    <row r="32" spans="1:55">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64"/>
      <c r="AJ32" s="64"/>
      <c r="AK32" s="64"/>
      <c r="AL32" s="64"/>
      <c r="AM32" s="64"/>
      <c r="AN32" s="64"/>
      <c r="AO32" s="64"/>
      <c r="AP32" s="64"/>
      <c r="AQ32" s="64"/>
      <c r="AR32" s="64"/>
      <c r="AS32" s="64"/>
      <c r="AT32" s="64"/>
      <c r="AU32" s="64"/>
      <c r="AV32" s="64"/>
      <c r="AW32" s="64"/>
      <c r="AX32" s="64"/>
      <c r="AY32" s="64"/>
      <c r="AZ32" s="64"/>
      <c r="BA32" s="64"/>
      <c r="BB32" s="64"/>
      <c r="BC32" s="64"/>
    </row>
    <row r="33" spans="1:55">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64"/>
      <c r="AJ33" s="64"/>
      <c r="AK33" s="64"/>
      <c r="AL33" s="64"/>
      <c r="AM33" s="64"/>
      <c r="AN33" s="64"/>
      <c r="AO33" s="64"/>
      <c r="AP33" s="64"/>
      <c r="AQ33" s="64"/>
      <c r="AR33" s="64"/>
      <c r="AS33" s="64"/>
      <c r="AT33" s="64"/>
      <c r="AU33" s="64"/>
      <c r="AV33" s="64"/>
      <c r="AW33" s="64"/>
      <c r="AX33" s="64"/>
      <c r="AY33" s="64"/>
      <c r="AZ33" s="64"/>
      <c r="BA33" s="64"/>
      <c r="BB33" s="64"/>
      <c r="BC33" s="64"/>
    </row>
    <row r="34" spans="1:55">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64"/>
      <c r="AJ34" s="64"/>
      <c r="AK34" s="64"/>
      <c r="AL34" s="64"/>
      <c r="AM34" s="64"/>
      <c r="AN34" s="64"/>
      <c r="AO34" s="64"/>
      <c r="AP34" s="64"/>
      <c r="AQ34" s="64"/>
      <c r="AR34" s="64"/>
      <c r="AS34" s="64"/>
      <c r="AT34" s="64"/>
      <c r="AU34" s="64"/>
      <c r="AV34" s="64"/>
      <c r="AW34" s="64"/>
      <c r="AX34" s="64"/>
      <c r="AY34" s="64"/>
      <c r="AZ34" s="64"/>
      <c r="BA34" s="64"/>
      <c r="BB34" s="64"/>
      <c r="BC34" s="64"/>
    </row>
    <row r="35" spans="1:5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64"/>
      <c r="AJ35" s="64"/>
      <c r="AK35" s="64"/>
      <c r="AL35" s="64"/>
      <c r="AM35" s="64"/>
      <c r="AN35" s="64"/>
      <c r="AO35" s="64"/>
      <c r="AP35" s="64"/>
      <c r="AQ35" s="64"/>
      <c r="AR35" s="64"/>
      <c r="AS35" s="64"/>
      <c r="AT35" s="64"/>
      <c r="AU35" s="64"/>
      <c r="AV35" s="64"/>
      <c r="AW35" s="64"/>
      <c r="AX35" s="64"/>
      <c r="AY35" s="64"/>
      <c r="AZ35" s="64"/>
      <c r="BA35" s="64"/>
      <c r="BB35" s="64"/>
      <c r="BC35" s="64"/>
    </row>
    <row r="36" spans="1:55">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64"/>
      <c r="AJ36" s="64"/>
      <c r="AK36" s="64"/>
      <c r="AL36" s="64"/>
      <c r="AM36" s="64"/>
      <c r="AN36" s="64"/>
      <c r="AO36" s="64"/>
      <c r="AP36" s="64"/>
      <c r="AQ36" s="64"/>
      <c r="AR36" s="64"/>
      <c r="AS36" s="64"/>
      <c r="AT36" s="64"/>
      <c r="AU36" s="64"/>
      <c r="AV36" s="64"/>
      <c r="AW36" s="64"/>
      <c r="AX36" s="64"/>
      <c r="AY36" s="64"/>
      <c r="AZ36" s="64"/>
      <c r="BA36" s="64"/>
      <c r="BB36" s="64"/>
      <c r="BC36" s="64"/>
    </row>
    <row r="37" spans="1:55" ht="18.5">
      <c r="A37" s="50"/>
      <c r="B37" s="50"/>
      <c r="C37" s="75" t="s">
        <v>210</v>
      </c>
      <c r="D37" s="50"/>
      <c r="E37" s="50"/>
      <c r="F37" s="50"/>
      <c r="G37" s="50"/>
      <c r="H37" s="50"/>
      <c r="I37" s="50"/>
      <c r="J37" s="50"/>
      <c r="K37" s="50"/>
      <c r="L37" s="50"/>
      <c r="M37" s="50"/>
      <c r="N37" s="50"/>
      <c r="O37" s="50"/>
      <c r="P37" s="50"/>
      <c r="Q37" s="50"/>
      <c r="R37" s="50"/>
      <c r="S37" s="50"/>
      <c r="T37" s="50"/>
      <c r="U37" s="50"/>
      <c r="V37" s="50"/>
      <c r="W37" s="50"/>
      <c r="X37" s="50"/>
      <c r="Y37" s="56"/>
      <c r="Z37" s="74" t="s">
        <v>122</v>
      </c>
      <c r="AA37" s="50"/>
      <c r="AB37" s="50"/>
      <c r="AC37" s="50"/>
      <c r="AD37" s="50"/>
      <c r="AE37" s="50"/>
      <c r="AF37" s="50"/>
      <c r="AG37" s="50"/>
      <c r="AH37" s="50"/>
      <c r="AI37" s="64"/>
      <c r="AJ37" s="64"/>
      <c r="AK37" s="52"/>
      <c r="AL37" s="64"/>
      <c r="AM37" s="64"/>
      <c r="AN37" s="64"/>
      <c r="AO37" s="64"/>
      <c r="AP37" s="64"/>
      <c r="AQ37" s="64"/>
      <c r="AR37" s="64"/>
      <c r="AS37" s="64"/>
      <c r="AT37" s="64"/>
      <c r="AU37" s="64"/>
      <c r="AV37" s="64"/>
      <c r="AW37" s="64"/>
      <c r="AX37" s="64"/>
      <c r="AY37" s="64"/>
      <c r="AZ37" s="64"/>
      <c r="BA37" s="64"/>
      <c r="BB37" s="64"/>
      <c r="BC37" s="64"/>
    </row>
    <row r="38" spans="1:55">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64"/>
      <c r="AJ38" s="64"/>
      <c r="AK38" s="64"/>
      <c r="AL38" s="64"/>
      <c r="AM38" s="64"/>
      <c r="AN38" s="64"/>
      <c r="AO38" s="64"/>
      <c r="AP38" s="64"/>
      <c r="AQ38" s="64"/>
      <c r="AR38" s="64"/>
      <c r="AS38" s="64"/>
      <c r="AT38" s="64"/>
      <c r="AU38" s="64"/>
      <c r="AV38" s="64"/>
      <c r="AW38" s="64"/>
      <c r="AX38" s="64"/>
      <c r="AY38" s="64"/>
      <c r="AZ38" s="64"/>
      <c r="BA38" s="64"/>
      <c r="BB38" s="64"/>
      <c r="BC38" s="64"/>
    </row>
    <row r="39" spans="1:55">
      <c r="A39" s="50"/>
      <c r="B39" s="50"/>
      <c r="C39" s="56"/>
      <c r="D39" s="50"/>
      <c r="E39" s="50"/>
      <c r="F39" s="50"/>
      <c r="G39" s="50"/>
      <c r="H39" s="50"/>
      <c r="I39" s="50"/>
      <c r="J39" s="50"/>
      <c r="K39" s="50"/>
      <c r="L39" s="50"/>
      <c r="M39" s="50"/>
      <c r="N39" s="50"/>
      <c r="O39" s="50"/>
      <c r="P39" s="50"/>
      <c r="Q39" s="50"/>
      <c r="R39" s="50"/>
      <c r="S39" s="56"/>
      <c r="T39" s="50"/>
      <c r="U39" s="50"/>
      <c r="V39" s="50"/>
      <c r="W39" s="50"/>
      <c r="X39" s="50"/>
      <c r="Y39" s="50"/>
      <c r="Z39" s="50"/>
      <c r="AA39" s="50"/>
      <c r="AB39" s="50"/>
      <c r="AC39" s="50"/>
      <c r="AD39" s="50"/>
      <c r="AE39" s="50"/>
      <c r="AF39" s="50"/>
      <c r="AG39" s="50"/>
      <c r="AH39" s="50"/>
      <c r="AI39" s="64"/>
      <c r="AJ39" s="64"/>
      <c r="AK39" s="64"/>
      <c r="AL39" s="64"/>
      <c r="AM39" s="64"/>
      <c r="AN39" s="64"/>
      <c r="AO39" s="64"/>
      <c r="AP39" s="64"/>
      <c r="AQ39" s="64"/>
      <c r="AR39" s="64"/>
      <c r="AS39" s="64"/>
      <c r="AT39" s="64"/>
      <c r="AU39" s="64"/>
      <c r="AV39" s="64"/>
      <c r="AW39" s="64"/>
      <c r="AX39" s="64"/>
      <c r="AY39" s="64"/>
      <c r="AZ39" s="64"/>
      <c r="BA39" s="64"/>
      <c r="BB39" s="64"/>
      <c r="BC39" s="64"/>
    </row>
    <row r="40" spans="1:55">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64"/>
      <c r="AJ40" s="64"/>
      <c r="AK40" s="64"/>
      <c r="AL40" s="64"/>
      <c r="AM40" s="64"/>
      <c r="AN40" s="64"/>
      <c r="AO40" s="64"/>
      <c r="AP40" s="64"/>
      <c r="AQ40" s="64"/>
      <c r="AR40" s="64"/>
      <c r="AS40" s="64"/>
      <c r="AT40" s="64"/>
      <c r="AU40" s="64"/>
      <c r="AV40" s="64"/>
      <c r="AW40" s="64"/>
      <c r="AX40" s="64"/>
      <c r="AY40" s="64"/>
      <c r="AZ40" s="64"/>
      <c r="BA40" s="64"/>
      <c r="BB40" s="64"/>
      <c r="BC40" s="64"/>
    </row>
    <row r="41" spans="1:55">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64"/>
      <c r="AJ41" s="64"/>
      <c r="AK41" s="64"/>
      <c r="AL41" s="64"/>
      <c r="AM41" s="64"/>
      <c r="AN41" s="64"/>
      <c r="AO41" s="64"/>
      <c r="AP41" s="64"/>
      <c r="AQ41" s="64"/>
      <c r="AR41" s="64"/>
      <c r="AS41" s="64"/>
      <c r="AT41" s="64"/>
      <c r="AU41" s="64"/>
      <c r="AV41" s="64"/>
      <c r="AW41" s="64"/>
      <c r="AX41" s="64"/>
      <c r="AY41" s="64"/>
      <c r="AZ41" s="64"/>
      <c r="BA41" s="64"/>
      <c r="BB41" s="64"/>
      <c r="BC41" s="64"/>
    </row>
    <row r="42" spans="1:55">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64"/>
      <c r="AJ42" s="64"/>
      <c r="AK42" s="64"/>
      <c r="AL42" s="64"/>
      <c r="AM42" s="64"/>
      <c r="AN42" s="64"/>
      <c r="AO42" s="64"/>
      <c r="AP42" s="64"/>
      <c r="AQ42" s="64"/>
      <c r="AR42" s="64"/>
      <c r="AS42" s="64"/>
      <c r="AT42" s="64"/>
      <c r="AU42" s="64"/>
      <c r="AV42" s="64"/>
      <c r="AW42" s="64"/>
      <c r="AX42" s="64"/>
      <c r="AY42" s="64"/>
      <c r="AZ42" s="64"/>
      <c r="BA42" s="64"/>
      <c r="BB42" s="64"/>
      <c r="BC42" s="64"/>
    </row>
    <row r="43" spans="1:55">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64"/>
      <c r="AJ43" s="64"/>
      <c r="AK43" s="64"/>
      <c r="AL43" s="64"/>
      <c r="AM43" s="64"/>
      <c r="AN43" s="64"/>
      <c r="AO43" s="64"/>
      <c r="AP43" s="64"/>
      <c r="AQ43" s="64"/>
      <c r="AR43" s="64"/>
      <c r="AS43" s="64"/>
      <c r="AT43" s="64"/>
      <c r="AU43" s="64"/>
      <c r="AV43" s="64"/>
      <c r="AW43" s="64"/>
      <c r="AX43" s="64"/>
      <c r="AY43" s="64"/>
      <c r="AZ43" s="64"/>
      <c r="BA43" s="64"/>
      <c r="BB43" s="64"/>
      <c r="BC43" s="64"/>
    </row>
    <row r="44" spans="1:55">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64"/>
      <c r="AJ44" s="64"/>
      <c r="AK44" s="64"/>
      <c r="AL44" s="64"/>
      <c r="AM44" s="64"/>
      <c r="AN44" s="64"/>
      <c r="AO44" s="64"/>
      <c r="AP44" s="64"/>
      <c r="AQ44" s="64"/>
      <c r="AR44" s="64"/>
      <c r="AS44" s="64"/>
      <c r="AT44" s="64"/>
      <c r="AU44" s="64"/>
      <c r="AV44" s="64"/>
      <c r="AW44" s="64"/>
      <c r="AX44" s="64"/>
      <c r="AY44" s="64"/>
      <c r="AZ44" s="64"/>
      <c r="BA44" s="64"/>
      <c r="BB44" s="64"/>
      <c r="BC44" s="64"/>
    </row>
    <row r="45" spans="1:5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64"/>
      <c r="AJ45" s="64"/>
      <c r="AK45" s="64"/>
      <c r="AL45" s="64"/>
      <c r="AM45" s="64"/>
      <c r="AN45" s="64"/>
      <c r="AO45" s="64"/>
      <c r="AP45" s="64"/>
      <c r="AQ45" s="64"/>
      <c r="AR45" s="64"/>
      <c r="AS45" s="64"/>
      <c r="AT45" s="64"/>
      <c r="AU45" s="64"/>
      <c r="AV45" s="64"/>
      <c r="AW45" s="64"/>
      <c r="AX45" s="64"/>
      <c r="AY45" s="64"/>
      <c r="AZ45" s="64"/>
      <c r="BA45" s="64"/>
      <c r="BB45" s="64"/>
      <c r="BC45" s="64"/>
    </row>
    <row r="46" spans="1:55">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64"/>
      <c r="AJ46" s="64"/>
      <c r="AK46" s="64"/>
      <c r="AL46" s="64"/>
      <c r="AM46" s="64"/>
      <c r="AN46" s="64"/>
      <c r="AO46" s="64"/>
      <c r="AP46" s="64"/>
      <c r="AQ46" s="64"/>
      <c r="AR46" s="64"/>
      <c r="AS46" s="64"/>
      <c r="AT46" s="64"/>
      <c r="AU46" s="64"/>
      <c r="AV46" s="64"/>
      <c r="AW46" s="64"/>
      <c r="AX46" s="64"/>
      <c r="AY46" s="64"/>
      <c r="AZ46" s="64"/>
      <c r="BA46" s="64"/>
      <c r="BB46" s="64"/>
      <c r="BC46" s="64"/>
    </row>
    <row r="47" spans="1:55">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64"/>
      <c r="AJ47" s="64"/>
      <c r="AK47" s="64"/>
      <c r="AL47" s="64"/>
      <c r="AM47" s="64"/>
      <c r="AN47" s="64"/>
      <c r="AO47" s="64"/>
      <c r="AP47" s="64"/>
      <c r="AQ47" s="64"/>
      <c r="AR47" s="64"/>
      <c r="AS47" s="64"/>
      <c r="AT47" s="64"/>
      <c r="AU47" s="64"/>
      <c r="AV47" s="64"/>
      <c r="AW47" s="64"/>
      <c r="AX47" s="64"/>
      <c r="AY47" s="64"/>
      <c r="AZ47" s="64"/>
      <c r="BA47" s="64"/>
      <c r="BB47" s="64"/>
      <c r="BC47" s="64"/>
    </row>
    <row r="48" spans="1:55">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64"/>
      <c r="AJ48" s="64"/>
      <c r="AK48" s="64"/>
      <c r="AL48" s="64"/>
      <c r="AM48" s="64"/>
      <c r="AN48" s="64"/>
      <c r="AO48" s="64"/>
      <c r="AP48" s="64"/>
      <c r="AQ48" s="64"/>
      <c r="AR48" s="64"/>
      <c r="AS48" s="64"/>
      <c r="AT48" s="64"/>
      <c r="AU48" s="64"/>
      <c r="AV48" s="64"/>
      <c r="AW48" s="64"/>
      <c r="AX48" s="64"/>
      <c r="AY48" s="64"/>
      <c r="AZ48" s="64"/>
      <c r="BA48" s="64"/>
      <c r="BB48" s="64"/>
      <c r="BC48" s="64"/>
    </row>
    <row r="49" spans="1:55">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64"/>
      <c r="AJ49" s="64"/>
      <c r="AK49" s="64"/>
      <c r="AL49" s="64"/>
      <c r="AM49" s="64"/>
      <c r="AN49" s="64"/>
      <c r="AO49" s="64"/>
      <c r="AP49" s="64"/>
      <c r="AQ49" s="64"/>
      <c r="AR49" s="64"/>
      <c r="AS49" s="64"/>
      <c r="AT49" s="64"/>
      <c r="AU49" s="64"/>
      <c r="AV49" s="64"/>
      <c r="AW49" s="64"/>
      <c r="AX49" s="64"/>
      <c r="AY49" s="64"/>
      <c r="AZ49" s="64"/>
      <c r="BA49" s="64"/>
      <c r="BB49" s="64"/>
      <c r="BC49" s="64"/>
    </row>
    <row r="50" spans="1:55">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64"/>
      <c r="AJ50" s="64"/>
      <c r="AK50" s="73"/>
      <c r="AL50" s="64"/>
      <c r="AM50" s="64"/>
      <c r="AN50" s="64"/>
      <c r="AO50" s="64"/>
      <c r="AP50" s="64"/>
      <c r="AQ50" s="64"/>
      <c r="AR50" s="64"/>
      <c r="AS50" s="64"/>
      <c r="AT50" s="64"/>
      <c r="AU50" s="64"/>
      <c r="AV50" s="64"/>
      <c r="AW50" s="64"/>
      <c r="AX50" s="64"/>
      <c r="AY50" s="64"/>
      <c r="AZ50" s="64"/>
      <c r="BA50" s="64"/>
      <c r="BB50" s="64"/>
      <c r="BC50" s="64"/>
    </row>
    <row r="51" spans="1:55">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64"/>
      <c r="AJ51" s="64"/>
      <c r="AL51" s="64"/>
      <c r="AM51" s="64"/>
      <c r="AN51" s="64"/>
      <c r="AO51" s="64"/>
      <c r="AP51" s="64"/>
      <c r="AQ51" s="64"/>
      <c r="AR51" s="64"/>
      <c r="AS51" s="64"/>
      <c r="AT51" s="64"/>
      <c r="AU51" s="64"/>
      <c r="AV51" s="64"/>
      <c r="AW51" s="64"/>
      <c r="AX51" s="64"/>
      <c r="AY51" s="64"/>
      <c r="AZ51" s="64"/>
      <c r="BA51" s="64"/>
      <c r="BB51" s="64"/>
      <c r="BC51" s="64"/>
    </row>
    <row r="52" spans="1:55">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64"/>
      <c r="AJ52" s="64"/>
      <c r="AK52" s="64"/>
      <c r="AL52" s="64"/>
      <c r="AM52" s="64"/>
      <c r="AN52" s="64"/>
      <c r="AO52" s="64"/>
      <c r="AP52" s="64"/>
      <c r="AQ52" s="64"/>
      <c r="AR52" s="64"/>
      <c r="AS52" s="64"/>
      <c r="AT52" s="64"/>
      <c r="AU52" s="64"/>
      <c r="AV52" s="64"/>
      <c r="AW52" s="64"/>
      <c r="AX52" s="64"/>
      <c r="AY52" s="64"/>
      <c r="AZ52" s="64"/>
      <c r="BA52" s="64"/>
      <c r="BB52" s="64"/>
      <c r="BC52" s="64"/>
    </row>
    <row r="53" spans="1:55">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64"/>
      <c r="AJ53" s="64"/>
      <c r="AK53" s="64"/>
      <c r="AL53" s="64"/>
      <c r="AM53" s="64"/>
      <c r="AN53" s="64"/>
      <c r="AO53" s="64"/>
      <c r="AP53" s="64"/>
      <c r="AQ53" s="64"/>
      <c r="AR53" s="64"/>
      <c r="AS53" s="64"/>
      <c r="AT53" s="64"/>
      <c r="AU53" s="64"/>
      <c r="AV53" s="64"/>
      <c r="AW53" s="64"/>
      <c r="AX53" s="64"/>
      <c r="AY53" s="64"/>
      <c r="AZ53" s="64"/>
      <c r="BA53" s="64"/>
      <c r="BB53" s="64"/>
      <c r="BC53" s="64"/>
    </row>
    <row r="54" spans="1:55">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64"/>
      <c r="AJ54" s="64"/>
      <c r="AK54" s="64"/>
      <c r="AL54" s="64"/>
      <c r="AM54" s="64"/>
      <c r="AN54" s="64"/>
      <c r="AO54" s="64"/>
      <c r="AP54" s="64"/>
      <c r="AQ54" s="64"/>
      <c r="AR54" s="64"/>
      <c r="AS54" s="64"/>
      <c r="AT54" s="64"/>
      <c r="AU54" s="64"/>
      <c r="AV54" s="64"/>
      <c r="AW54" s="64"/>
      <c r="AX54" s="64"/>
      <c r="AY54" s="64"/>
      <c r="AZ54" s="64"/>
      <c r="BA54" s="64"/>
      <c r="BB54" s="64"/>
      <c r="BC54" s="64"/>
    </row>
    <row r="55" spans="1: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64"/>
      <c r="AJ55" s="64"/>
      <c r="AK55" s="64"/>
      <c r="AL55" s="64"/>
      <c r="AM55" s="64"/>
      <c r="AN55" s="64"/>
      <c r="AO55" s="64"/>
      <c r="AP55" s="64"/>
      <c r="AQ55" s="64"/>
      <c r="AR55" s="64"/>
      <c r="AS55" s="64"/>
      <c r="AT55" s="64"/>
      <c r="AU55" s="64"/>
      <c r="AV55" s="64"/>
      <c r="AW55" s="64"/>
      <c r="AX55" s="64"/>
      <c r="AY55" s="64"/>
      <c r="AZ55" s="64"/>
      <c r="BA55" s="64"/>
      <c r="BB55" s="64"/>
      <c r="BC55" s="64"/>
    </row>
    <row r="56" spans="1:55" ht="18.5">
      <c r="A56" s="50"/>
      <c r="B56" s="50"/>
      <c r="C56" s="75" t="s">
        <v>192</v>
      </c>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64"/>
      <c r="AJ56" s="64"/>
      <c r="AK56" s="64"/>
      <c r="AL56" s="64"/>
      <c r="AM56" s="64"/>
      <c r="AN56" s="64"/>
      <c r="AO56" s="64"/>
      <c r="AP56" s="64"/>
      <c r="AQ56" s="64"/>
      <c r="AR56" s="64"/>
      <c r="AS56" s="64"/>
      <c r="AT56" s="64"/>
      <c r="AU56" s="64"/>
      <c r="AV56" s="64"/>
      <c r="AW56" s="64"/>
      <c r="AX56" s="64"/>
      <c r="AY56" s="64"/>
      <c r="AZ56" s="64"/>
      <c r="BA56" s="64"/>
      <c r="BB56" s="64"/>
      <c r="BC56" s="64"/>
    </row>
    <row r="57" spans="1:55">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64"/>
      <c r="AJ57" s="64"/>
      <c r="AK57" s="64"/>
      <c r="AL57" s="64"/>
      <c r="AM57" s="64"/>
      <c r="AN57" s="64"/>
      <c r="AO57" s="64"/>
      <c r="AP57" s="64"/>
      <c r="AQ57" s="64"/>
      <c r="AR57" s="64"/>
      <c r="AS57" s="64"/>
      <c r="AT57" s="64"/>
      <c r="AU57" s="64"/>
      <c r="AV57" s="64"/>
      <c r="AW57" s="64"/>
      <c r="AX57" s="64"/>
      <c r="AY57" s="64"/>
      <c r="AZ57" s="64"/>
      <c r="BA57" s="64"/>
      <c r="BB57" s="64"/>
      <c r="BC57" s="64"/>
    </row>
    <row r="58" spans="1:55">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64"/>
      <c r="AJ58" s="64"/>
      <c r="AK58" s="64"/>
      <c r="AL58" s="64"/>
      <c r="AM58" s="64"/>
      <c r="AN58" s="64"/>
      <c r="AO58" s="64"/>
      <c r="AP58" s="64"/>
      <c r="AQ58" s="64"/>
      <c r="AR58" s="64"/>
      <c r="AS58" s="64"/>
      <c r="AT58" s="64"/>
      <c r="AU58" s="64"/>
      <c r="AV58" s="64"/>
      <c r="AW58" s="64"/>
      <c r="AX58" s="64"/>
      <c r="AY58" s="64"/>
      <c r="AZ58" s="64"/>
      <c r="BA58" s="64"/>
      <c r="BB58" s="64"/>
      <c r="BC58" s="64"/>
    </row>
    <row r="59" spans="1:55">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64"/>
      <c r="AJ59" s="64"/>
      <c r="AK59" s="64"/>
      <c r="AL59" s="64"/>
      <c r="AM59" s="64"/>
      <c r="AN59" s="64"/>
      <c r="AO59" s="64"/>
      <c r="AP59" s="64"/>
      <c r="AQ59" s="64"/>
      <c r="AR59" s="64"/>
      <c r="AS59" s="64"/>
      <c r="AT59" s="64"/>
      <c r="AU59" s="64"/>
      <c r="AV59" s="64"/>
      <c r="AW59" s="64"/>
      <c r="AX59" s="64"/>
      <c r="AY59" s="64"/>
      <c r="AZ59" s="64"/>
      <c r="BA59" s="64"/>
      <c r="BB59" s="64"/>
      <c r="BC59" s="64"/>
    </row>
    <row r="60" spans="1:55">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64"/>
      <c r="AJ60" s="64"/>
      <c r="AK60" s="64"/>
      <c r="AL60" s="64"/>
      <c r="AM60" s="64"/>
      <c r="AN60" s="64"/>
      <c r="AO60" s="64"/>
      <c r="AP60" s="64"/>
      <c r="AQ60" s="64"/>
      <c r="AR60" s="64"/>
      <c r="AS60" s="64"/>
      <c r="AT60" s="64"/>
      <c r="AU60" s="64"/>
      <c r="AV60" s="64"/>
      <c r="AW60" s="64"/>
      <c r="AX60" s="64"/>
      <c r="AY60" s="64"/>
      <c r="AZ60" s="64"/>
      <c r="BA60" s="64"/>
      <c r="BB60" s="64"/>
      <c r="BC60" s="64"/>
    </row>
    <row r="61" spans="1:55">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64"/>
      <c r="AJ61" s="64"/>
      <c r="AK61" s="64"/>
      <c r="AL61" s="64"/>
      <c r="AM61" s="64"/>
      <c r="AN61" s="64"/>
      <c r="AO61" s="64"/>
      <c r="AP61" s="64"/>
      <c r="AQ61" s="64"/>
      <c r="AR61" s="64"/>
      <c r="AS61" s="64"/>
      <c r="AT61" s="64"/>
      <c r="AU61" s="64"/>
      <c r="AV61" s="64"/>
      <c r="AW61" s="64"/>
      <c r="AX61" s="64"/>
      <c r="AY61" s="64"/>
      <c r="AZ61" s="64"/>
      <c r="BA61" s="64"/>
      <c r="BB61" s="64"/>
      <c r="BC61" s="64"/>
    </row>
    <row r="62" spans="1:55">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64"/>
      <c r="AJ62" s="64"/>
      <c r="AK62" s="64"/>
      <c r="AL62" s="64"/>
      <c r="AM62" s="64"/>
      <c r="AN62" s="64"/>
      <c r="AO62" s="64"/>
      <c r="AP62" s="64"/>
      <c r="AQ62" s="64"/>
      <c r="AR62" s="64"/>
      <c r="AS62" s="64"/>
      <c r="AT62" s="64"/>
      <c r="AU62" s="64"/>
      <c r="AV62" s="64"/>
      <c r="AW62" s="64"/>
      <c r="AX62" s="64"/>
      <c r="AY62" s="64"/>
      <c r="AZ62" s="64"/>
      <c r="BA62" s="64"/>
      <c r="BB62" s="64"/>
      <c r="BC62" s="64"/>
    </row>
    <row r="63" spans="1:55">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64"/>
      <c r="AJ63" s="64"/>
      <c r="AK63" s="64"/>
      <c r="AL63" s="64"/>
      <c r="AM63" s="64"/>
      <c r="AN63" s="64"/>
      <c r="AO63" s="64"/>
      <c r="AP63" s="64"/>
      <c r="AQ63" s="64"/>
      <c r="AR63" s="64"/>
      <c r="AS63" s="64"/>
      <c r="AT63" s="64"/>
      <c r="AU63" s="64"/>
      <c r="AV63" s="64"/>
      <c r="AW63" s="64"/>
      <c r="AX63" s="64"/>
      <c r="AY63" s="64"/>
      <c r="AZ63" s="64"/>
      <c r="BA63" s="64"/>
      <c r="BB63" s="64"/>
      <c r="BC63" s="64"/>
    </row>
    <row r="64" spans="1:55">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64"/>
      <c r="AJ64" s="64"/>
      <c r="AK64" s="64"/>
      <c r="AL64" s="64"/>
      <c r="AM64" s="64"/>
      <c r="AN64" s="64"/>
      <c r="AO64" s="64"/>
      <c r="AP64" s="64"/>
      <c r="AQ64" s="64"/>
      <c r="AR64" s="64"/>
      <c r="AS64" s="64"/>
      <c r="AT64" s="64"/>
      <c r="AU64" s="64"/>
      <c r="AV64" s="64"/>
      <c r="AW64" s="64"/>
      <c r="AX64" s="64"/>
      <c r="AY64" s="64"/>
      <c r="AZ64" s="64"/>
      <c r="BA64" s="64"/>
      <c r="BB64" s="64"/>
      <c r="BC64" s="64"/>
    </row>
    <row r="65" spans="1:5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64"/>
      <c r="AJ65" s="64"/>
      <c r="AK65" s="64"/>
      <c r="AL65" s="64"/>
      <c r="AM65" s="64"/>
      <c r="AN65" s="64"/>
      <c r="AO65" s="64"/>
      <c r="AP65" s="64"/>
      <c r="AQ65" s="64"/>
      <c r="AR65" s="64"/>
      <c r="AS65" s="64"/>
      <c r="AT65" s="64"/>
      <c r="AU65" s="64"/>
      <c r="AV65" s="64"/>
      <c r="AW65" s="64"/>
      <c r="AX65" s="64"/>
      <c r="AY65" s="64"/>
      <c r="AZ65" s="64"/>
      <c r="BA65" s="64"/>
      <c r="BB65" s="64"/>
      <c r="BC65" s="64"/>
    </row>
    <row r="66" spans="1:55">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64"/>
      <c r="AJ66" s="64"/>
      <c r="AK66" s="64"/>
      <c r="AL66" s="64"/>
      <c r="AM66" s="64"/>
      <c r="AN66" s="64"/>
      <c r="AO66" s="64"/>
      <c r="AP66" s="64"/>
      <c r="AQ66" s="64"/>
      <c r="AR66" s="64"/>
      <c r="AS66" s="64"/>
      <c r="AT66" s="64"/>
      <c r="AU66" s="64"/>
      <c r="AV66" s="64"/>
      <c r="AW66" s="64"/>
      <c r="AX66" s="64"/>
      <c r="AY66" s="64"/>
      <c r="AZ66" s="64"/>
      <c r="BA66" s="64"/>
      <c r="BB66" s="64"/>
      <c r="BC66" s="64"/>
    </row>
    <row r="67" spans="1:55">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64"/>
      <c r="AJ67" s="64"/>
      <c r="AK67" s="64"/>
      <c r="AL67" s="64"/>
      <c r="AM67" s="64"/>
      <c r="AN67" s="64"/>
      <c r="AO67" s="64"/>
      <c r="AP67" s="64"/>
      <c r="AQ67" s="64"/>
      <c r="AR67" s="64"/>
      <c r="AS67" s="64"/>
      <c r="AT67" s="64"/>
      <c r="AU67" s="64"/>
      <c r="AV67" s="64"/>
      <c r="AW67" s="64"/>
      <c r="AX67" s="64"/>
      <c r="AY67" s="64"/>
      <c r="AZ67" s="64"/>
      <c r="BA67" s="64"/>
      <c r="BB67" s="64"/>
      <c r="BC67" s="64"/>
    </row>
    <row r="68" spans="1:55">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64"/>
      <c r="AJ68" s="64"/>
      <c r="AK68" s="64"/>
      <c r="AL68" s="64"/>
      <c r="AM68" s="64"/>
      <c r="AN68" s="64"/>
      <c r="AO68" s="64"/>
      <c r="AP68" s="64"/>
      <c r="AQ68" s="64"/>
      <c r="AR68" s="64"/>
      <c r="AS68" s="64"/>
      <c r="AT68" s="64"/>
      <c r="AU68" s="64"/>
      <c r="AV68" s="64"/>
      <c r="AW68" s="64"/>
      <c r="AX68" s="64"/>
      <c r="AY68" s="64"/>
      <c r="AZ68" s="64"/>
      <c r="BA68" s="64"/>
      <c r="BB68" s="64"/>
      <c r="BC68" s="64"/>
    </row>
    <row r="69" spans="1:55">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64"/>
      <c r="AJ69" s="64"/>
      <c r="AK69" s="64"/>
      <c r="AL69" s="64"/>
      <c r="AM69" s="64"/>
      <c r="AN69" s="64"/>
      <c r="AO69" s="64"/>
      <c r="AP69" s="64"/>
      <c r="AQ69" s="64"/>
      <c r="AR69" s="64"/>
      <c r="AS69" s="64"/>
      <c r="AT69" s="64"/>
      <c r="AU69" s="64"/>
      <c r="AV69" s="64"/>
      <c r="AW69" s="64"/>
      <c r="AX69" s="64"/>
      <c r="AY69" s="64"/>
      <c r="AZ69" s="64"/>
      <c r="BA69" s="64"/>
      <c r="BB69" s="64"/>
      <c r="BC69" s="64"/>
    </row>
    <row r="70" spans="1:55">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64"/>
      <c r="AJ70" s="64"/>
      <c r="AK70" s="64"/>
      <c r="AL70" s="64"/>
      <c r="AM70" s="64"/>
      <c r="AN70" s="64"/>
      <c r="AO70" s="64"/>
      <c r="AP70" s="64"/>
      <c r="AQ70" s="64"/>
      <c r="AR70" s="64"/>
      <c r="AS70" s="64"/>
      <c r="AT70" s="64"/>
      <c r="AU70" s="64"/>
      <c r="AV70" s="64"/>
      <c r="AW70" s="64"/>
      <c r="AX70" s="64"/>
      <c r="AY70" s="64"/>
      <c r="AZ70" s="64"/>
      <c r="BA70" s="64"/>
      <c r="BB70" s="64"/>
      <c r="BC70" s="64"/>
    </row>
    <row r="71" spans="1:55">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64"/>
      <c r="AJ71" s="64"/>
      <c r="AK71" s="64"/>
      <c r="AL71" s="64"/>
      <c r="AM71" s="64"/>
      <c r="AN71" s="64"/>
      <c r="AO71" s="64"/>
      <c r="AP71" s="64"/>
      <c r="AQ71" s="64"/>
      <c r="AR71" s="64"/>
      <c r="AS71" s="64"/>
      <c r="AT71" s="64"/>
      <c r="AU71" s="64"/>
      <c r="AV71" s="64"/>
      <c r="AW71" s="64"/>
      <c r="AX71" s="64"/>
      <c r="AY71" s="64"/>
      <c r="AZ71" s="64"/>
      <c r="BA71" s="64"/>
      <c r="BB71" s="64"/>
      <c r="BC71" s="64"/>
    </row>
    <row r="72" spans="1:55">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64"/>
      <c r="AJ72" s="64"/>
      <c r="AK72" s="64"/>
      <c r="AL72" s="64"/>
      <c r="AM72" s="64"/>
      <c r="AN72" s="64"/>
      <c r="AO72" s="64"/>
      <c r="AP72" s="64"/>
      <c r="AQ72" s="64"/>
      <c r="AR72" s="64"/>
      <c r="AS72" s="64"/>
      <c r="AT72" s="64"/>
      <c r="AU72" s="64"/>
      <c r="AV72" s="64"/>
      <c r="AW72" s="64"/>
      <c r="AX72" s="64"/>
      <c r="AY72" s="64"/>
      <c r="AZ72" s="64"/>
      <c r="BA72" s="64"/>
      <c r="BB72" s="64"/>
      <c r="BC72" s="64"/>
    </row>
    <row r="73" spans="1:55">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64"/>
      <c r="AJ73" s="64"/>
      <c r="AK73" s="64"/>
      <c r="AL73" s="64"/>
      <c r="AM73" s="64"/>
      <c r="AN73" s="64"/>
      <c r="AO73" s="64"/>
      <c r="AP73" s="64"/>
      <c r="AQ73" s="64"/>
      <c r="AR73" s="64"/>
      <c r="AS73" s="64"/>
      <c r="AT73" s="64"/>
      <c r="AU73" s="64"/>
      <c r="AV73" s="64"/>
      <c r="AW73" s="64"/>
      <c r="AX73" s="64"/>
      <c r="AY73" s="64"/>
      <c r="AZ73" s="64"/>
      <c r="BA73" s="64"/>
      <c r="BB73" s="64"/>
      <c r="BC73" s="64"/>
    </row>
    <row r="74" spans="1:55">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64"/>
      <c r="AJ74" s="64"/>
      <c r="AK74" s="64"/>
      <c r="AL74" s="64"/>
      <c r="AM74" s="64"/>
      <c r="AN74" s="64"/>
      <c r="AO74" s="64"/>
      <c r="AP74" s="64"/>
      <c r="AQ74" s="64"/>
      <c r="AR74" s="64"/>
      <c r="AS74" s="64"/>
      <c r="AT74" s="64"/>
      <c r="AU74" s="64"/>
      <c r="AV74" s="64"/>
      <c r="AW74" s="64"/>
      <c r="AX74" s="64"/>
      <c r="AY74" s="64"/>
      <c r="AZ74" s="64"/>
      <c r="BA74" s="64"/>
      <c r="BB74" s="64"/>
      <c r="BC74" s="64"/>
    </row>
    <row r="75" spans="1:5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64"/>
      <c r="AJ75" s="64"/>
      <c r="AK75" s="64"/>
      <c r="AL75" s="64"/>
      <c r="AM75" s="64"/>
      <c r="AN75" s="64"/>
      <c r="AO75" s="64"/>
      <c r="AP75" s="64"/>
      <c r="AQ75" s="64"/>
      <c r="AR75" s="64"/>
      <c r="AS75" s="64"/>
      <c r="AT75" s="64"/>
      <c r="AU75" s="64"/>
      <c r="AV75" s="64"/>
      <c r="AW75" s="64"/>
      <c r="AX75" s="64"/>
      <c r="AY75" s="64"/>
      <c r="AZ75" s="64"/>
      <c r="BA75" s="64"/>
      <c r="BB75" s="64"/>
      <c r="BC75" s="64"/>
    </row>
    <row r="76" spans="1:55">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64"/>
      <c r="AJ76" s="64"/>
      <c r="AK76" s="64"/>
      <c r="AL76" s="64"/>
      <c r="AM76" s="64"/>
      <c r="AN76" s="64"/>
      <c r="AO76" s="64"/>
      <c r="AP76" s="64"/>
      <c r="AQ76" s="64"/>
      <c r="AR76" s="64"/>
      <c r="AS76" s="64"/>
      <c r="AT76" s="64"/>
      <c r="AU76" s="64"/>
      <c r="AV76" s="64"/>
      <c r="AW76" s="64"/>
      <c r="AX76" s="64"/>
      <c r="AY76" s="64"/>
      <c r="AZ76" s="64"/>
      <c r="BA76" s="64"/>
      <c r="BB76" s="64"/>
      <c r="BC76" s="64"/>
    </row>
    <row r="77" spans="1:55">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64"/>
      <c r="AJ77" s="64"/>
      <c r="AK77" s="64"/>
      <c r="AL77" s="64"/>
      <c r="AM77" s="64"/>
      <c r="AN77" s="64"/>
      <c r="AO77" s="64"/>
      <c r="AP77" s="64"/>
      <c r="AQ77" s="64"/>
      <c r="AR77" s="64"/>
      <c r="AS77" s="64"/>
      <c r="AT77" s="64"/>
      <c r="AU77" s="64"/>
      <c r="AV77" s="64"/>
      <c r="AW77" s="64"/>
      <c r="AX77" s="64"/>
      <c r="AY77" s="64"/>
      <c r="AZ77" s="64"/>
      <c r="BA77" s="64"/>
      <c r="BB77" s="64"/>
      <c r="BC77" s="64"/>
    </row>
    <row r="78" spans="1:55">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64"/>
      <c r="AJ78" s="64"/>
      <c r="AK78" s="64"/>
      <c r="AL78" s="64"/>
      <c r="AM78" s="64"/>
      <c r="AN78" s="64"/>
      <c r="AO78" s="64"/>
      <c r="AP78" s="64"/>
      <c r="AQ78" s="64"/>
      <c r="AR78" s="64"/>
      <c r="AS78" s="64"/>
      <c r="AT78" s="64"/>
      <c r="AU78" s="64"/>
      <c r="AV78" s="64"/>
      <c r="AW78" s="64"/>
      <c r="AX78" s="64"/>
      <c r="AY78" s="64"/>
      <c r="AZ78" s="64"/>
      <c r="BA78" s="64"/>
      <c r="BB78" s="64"/>
      <c r="BC78" s="64"/>
    </row>
    <row r="79" spans="1:55">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row>
    <row r="80" spans="1:55">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row>
    <row r="81" spans="1:55">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row>
    <row r="82" spans="1:55">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row>
    <row r="83" spans="1:55">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row>
    <row r="84" spans="1:55">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row>
    <row r="85" spans="1:5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72" t="s">
        <v>126</v>
      </c>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row>
    <row r="86" spans="1:55">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72" t="s">
        <v>127</v>
      </c>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row>
    <row r="87" spans="1:55">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CE52"/>
  <sheetViews>
    <sheetView zoomScale="60" zoomScaleNormal="60" workbookViewId="0">
      <pane xSplit="1" ySplit="1" topLeftCell="B2" activePane="bottomRight" state="frozen"/>
      <selection activeCell="CH7" sqref="CH7"/>
      <selection pane="topRight" activeCell="CH7" sqref="CH7"/>
      <selection pane="bottomLeft" activeCell="CH7" sqref="CH7"/>
      <selection pane="bottomRight"/>
    </sheetView>
  </sheetViews>
  <sheetFormatPr defaultRowHeight="14.5"/>
  <cols>
    <col min="1" max="1" width="17.81640625" customWidth="1"/>
    <col min="2" max="2" width="9.6328125" customWidth="1"/>
    <col min="3" max="32" width="9.54296875" bestFit="1" customWidth="1"/>
    <col min="33" max="33" width="9.81640625" bestFit="1" customWidth="1"/>
    <col min="38" max="38" width="9.1796875" customWidth="1"/>
    <col min="42" max="42" width="9.1796875" customWidth="1"/>
    <col min="46" max="46" width="9.1796875" customWidth="1"/>
    <col min="50" max="50" width="9.1796875" customWidth="1"/>
    <col min="56" max="56" width="9.81640625" bestFit="1" customWidth="1"/>
    <col min="57" max="57" width="8.81640625" bestFit="1" customWidth="1"/>
    <col min="60" max="60" width="9.81640625" customWidth="1"/>
    <col min="61" max="61" width="8.81640625" customWidth="1"/>
    <col min="64" max="64" width="9.81640625" customWidth="1"/>
    <col min="65" max="65" width="8.81640625" customWidth="1"/>
    <col min="66" max="70" width="8.7265625" customWidth="1"/>
    <col min="72" max="73" width="8.7265625" customWidth="1"/>
  </cols>
  <sheetData>
    <row r="1" spans="1:83">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v>99.676000000000002</v>
      </c>
      <c r="C2" s="1">
        <v>98.403000000000006</v>
      </c>
      <c r="D2" s="1">
        <v>99.462999999999994</v>
      </c>
      <c r="E2" s="1">
        <v>98.370999999999995</v>
      </c>
      <c r="F2" s="1">
        <v>99.262</v>
      </c>
      <c r="G2" s="1">
        <v>97.174000000000007</v>
      </c>
      <c r="H2" s="1">
        <v>96.75</v>
      </c>
      <c r="I2" s="1">
        <v>95.67</v>
      </c>
      <c r="J2" s="1">
        <v>94.638999999999996</v>
      </c>
      <c r="K2" s="1">
        <v>95.197000000000003</v>
      </c>
      <c r="L2" s="1">
        <v>95.501999999999995</v>
      </c>
      <c r="M2" s="1">
        <v>94.370999999999995</v>
      </c>
      <c r="N2" s="1">
        <v>92.995000000000005</v>
      </c>
      <c r="O2" s="1">
        <v>95.899000000000001</v>
      </c>
      <c r="P2" s="1">
        <v>101.526</v>
      </c>
      <c r="Q2" s="1">
        <v>101.98</v>
      </c>
      <c r="R2" s="1">
        <v>101.759</v>
      </c>
      <c r="S2" s="1">
        <v>114.65600000000001</v>
      </c>
      <c r="T2" s="1">
        <v>125.629</v>
      </c>
      <c r="U2" s="1">
        <v>139.45500000000001</v>
      </c>
      <c r="V2" s="1">
        <v>149.703</v>
      </c>
      <c r="W2" s="1">
        <v>162.82</v>
      </c>
      <c r="X2" s="1">
        <v>186.006</v>
      </c>
      <c r="Y2" s="1">
        <v>197.87</v>
      </c>
      <c r="Z2" s="1">
        <v>214.904</v>
      </c>
      <c r="AA2" s="1">
        <v>229.82300000000001</v>
      </c>
      <c r="AB2" s="1">
        <v>244.952</v>
      </c>
      <c r="AC2" s="1">
        <v>255.38800000000001</v>
      </c>
      <c r="AD2" s="1">
        <v>273.96100000000001</v>
      </c>
      <c r="AE2" s="1">
        <v>294.58800000000002</v>
      </c>
      <c r="AF2" s="1">
        <v>312.67099999999999</v>
      </c>
      <c r="AG2" s="1">
        <v>327.22500000000002</v>
      </c>
      <c r="AH2" s="1">
        <v>340.16899999999998</v>
      </c>
      <c r="AI2" s="1">
        <v>362.1</v>
      </c>
      <c r="AJ2" s="1">
        <v>377.62700000000001</v>
      </c>
      <c r="AK2" s="1">
        <v>381.15</v>
      </c>
      <c r="AL2" s="1">
        <v>389.33800000000002</v>
      </c>
      <c r="AM2" s="1">
        <v>397.30700000000002</v>
      </c>
      <c r="AN2" s="1">
        <v>419.97</v>
      </c>
      <c r="AO2" s="1">
        <v>439.69799999999998</v>
      </c>
      <c r="AP2" s="1">
        <v>458.971</v>
      </c>
      <c r="AQ2" s="1">
        <v>474.4</v>
      </c>
      <c r="AR2" s="1">
        <v>491.59100000000001</v>
      </c>
      <c r="AS2" s="1">
        <v>503.23599999999999</v>
      </c>
      <c r="AT2" s="1">
        <v>517.30899999999997</v>
      </c>
      <c r="AU2" s="1">
        <v>528.79700000000003</v>
      </c>
      <c r="AV2" s="1">
        <v>548.92499999999995</v>
      </c>
      <c r="AW2" s="1">
        <v>559.15599999999995</v>
      </c>
      <c r="AX2" s="1">
        <v>572.10599999999999</v>
      </c>
      <c r="AY2" s="1">
        <v>583.19399999999996</v>
      </c>
      <c r="AZ2" s="1">
        <v>605.52599999999995</v>
      </c>
      <c r="BA2" s="1">
        <v>621.35900000000004</v>
      </c>
      <c r="BB2" s="1">
        <v>639.41499999999996</v>
      </c>
      <c r="BC2" s="1">
        <v>661.452</v>
      </c>
      <c r="BD2" s="1">
        <v>672.99</v>
      </c>
      <c r="BE2" s="1">
        <v>682.67700000000002</v>
      </c>
      <c r="BF2" s="1">
        <v>691.91</v>
      </c>
      <c r="BG2" s="1">
        <v>699.904</v>
      </c>
      <c r="BH2" s="1">
        <v>704.69</v>
      </c>
      <c r="BI2" s="1">
        <v>711.61699999999996</v>
      </c>
      <c r="BJ2" s="1">
        <v>716.72900000000004</v>
      </c>
      <c r="BK2" s="1">
        <v>723.68899999999996</v>
      </c>
      <c r="BL2" s="1">
        <v>767.14300000000003</v>
      </c>
      <c r="BM2" s="1">
        <v>811.36400000000003</v>
      </c>
      <c r="BN2" s="1">
        <v>862.37199999999996</v>
      </c>
      <c r="BO2" s="1">
        <v>927.77700000000004</v>
      </c>
      <c r="BP2" s="1">
        <v>987.10299999999995</v>
      </c>
      <c r="BQ2" s="1">
        <v>1039.316</v>
      </c>
      <c r="BR2" s="1">
        <v>1077.0429999999999</v>
      </c>
      <c r="BS2" s="1">
        <v>1116.087</v>
      </c>
      <c r="BT2" s="1">
        <v>1158.7950000000001</v>
      </c>
      <c r="BU2" s="1">
        <v>1185.3869999999999</v>
      </c>
      <c r="BV2" s="1">
        <v>1204.2729999999999</v>
      </c>
      <c r="BW2" s="1">
        <v>1245.7239999999999</v>
      </c>
      <c r="BX2" s="1">
        <v>1262.723</v>
      </c>
      <c r="BY2" s="1">
        <v>1268.5709999999999</v>
      </c>
      <c r="BZ2" s="1">
        <v>1272.1510000000001</v>
      </c>
      <c r="CA2" s="1">
        <v>1280.691</v>
      </c>
      <c r="CB2" s="1">
        <v>1292.8399999999999</v>
      </c>
      <c r="CC2" s="1">
        <v>1313.0619999999999</v>
      </c>
      <c r="CD2" s="1">
        <v>1327.979</v>
      </c>
      <c r="CE2" s="1">
        <v>1342.26</v>
      </c>
    </row>
    <row r="3" spans="1:83">
      <c r="A3" t="s">
        <v>1</v>
      </c>
      <c r="B3" s="1">
        <v>160.90700000000001</v>
      </c>
      <c r="C3" s="1">
        <v>169.00399999999999</v>
      </c>
      <c r="D3" s="1">
        <v>171.083</v>
      </c>
      <c r="E3" s="1">
        <v>158.54599999999999</v>
      </c>
      <c r="F3" s="1">
        <v>180.542</v>
      </c>
      <c r="G3" s="1">
        <v>188.732</v>
      </c>
      <c r="H3" s="1">
        <v>189.14500000000001</v>
      </c>
      <c r="I3" s="1">
        <v>175.20400000000001</v>
      </c>
      <c r="J3" s="1">
        <v>185.166</v>
      </c>
      <c r="K3" s="1">
        <v>193.804</v>
      </c>
      <c r="L3" s="1">
        <v>188.69499999999999</v>
      </c>
      <c r="M3" s="1">
        <v>181.304</v>
      </c>
      <c r="N3" s="1">
        <v>194.673</v>
      </c>
      <c r="O3" s="1">
        <v>203.67599999999999</v>
      </c>
      <c r="P3" s="1">
        <v>211.96799999999999</v>
      </c>
      <c r="Q3" s="1">
        <v>185.73</v>
      </c>
      <c r="R3" s="1">
        <v>192.286</v>
      </c>
      <c r="S3" s="1">
        <v>194.07400000000001</v>
      </c>
      <c r="T3" s="1">
        <v>196.29900000000001</v>
      </c>
      <c r="U3" s="1">
        <v>202.91499999999999</v>
      </c>
      <c r="V3" s="1">
        <v>212.25399999999999</v>
      </c>
      <c r="W3" s="1">
        <v>216.304</v>
      </c>
      <c r="X3" s="1">
        <v>212.63200000000001</v>
      </c>
      <c r="Y3" s="1">
        <v>231.173</v>
      </c>
      <c r="Z3" s="1">
        <v>233.80199999999999</v>
      </c>
      <c r="AA3" s="1">
        <v>243.54499999999999</v>
      </c>
      <c r="AB3" s="1">
        <v>245.74199999999999</v>
      </c>
      <c r="AC3" s="1">
        <v>245.98500000000001</v>
      </c>
      <c r="AD3" s="1">
        <v>249.00299999999999</v>
      </c>
      <c r="AE3" s="1">
        <v>251.625</v>
      </c>
      <c r="AF3" s="1">
        <v>253.17699999999999</v>
      </c>
      <c r="AG3" s="1">
        <v>256.87599999999998</v>
      </c>
      <c r="AH3" s="1">
        <v>261.10199999999998</v>
      </c>
      <c r="AI3" s="1">
        <v>265.899</v>
      </c>
      <c r="AJ3" s="1">
        <v>262.298</v>
      </c>
      <c r="AK3" s="1">
        <v>262.565</v>
      </c>
      <c r="AL3" s="1">
        <v>266.25799999999998</v>
      </c>
      <c r="AM3" s="1">
        <v>266.25900000000001</v>
      </c>
      <c r="AN3" s="1">
        <v>272.35599999999999</v>
      </c>
      <c r="AO3" s="1">
        <v>264.76100000000002</v>
      </c>
      <c r="AP3" s="1">
        <v>266.66699999999997</v>
      </c>
      <c r="AQ3" s="1">
        <v>272.15300000000002</v>
      </c>
      <c r="AR3" s="1">
        <v>268.62700000000001</v>
      </c>
      <c r="AS3" s="1">
        <v>281.28899999999999</v>
      </c>
      <c r="AT3" s="1">
        <v>285.59800000000001</v>
      </c>
      <c r="AU3" s="1">
        <v>291.12099999999998</v>
      </c>
      <c r="AV3" s="1">
        <v>293.89299999999997</v>
      </c>
      <c r="AW3" s="1">
        <v>292.87400000000002</v>
      </c>
      <c r="AX3" s="1">
        <v>298.88499999999999</v>
      </c>
      <c r="AY3" s="1">
        <v>298.67899999999997</v>
      </c>
      <c r="AZ3" s="1">
        <v>292.18599999999998</v>
      </c>
      <c r="BA3" s="1">
        <v>296.69299999999998</v>
      </c>
      <c r="BB3" s="1">
        <v>293.01799999999997</v>
      </c>
      <c r="BC3" s="1">
        <v>295.024</v>
      </c>
      <c r="BD3" s="1">
        <v>293.45100000000002</v>
      </c>
      <c r="BE3" s="1">
        <v>290.37299999999999</v>
      </c>
      <c r="BF3" s="1">
        <v>289.63799999999998</v>
      </c>
      <c r="BG3" s="1">
        <v>289.98200000000003</v>
      </c>
      <c r="BH3" s="1">
        <v>289.25099999999998</v>
      </c>
      <c r="BI3" s="1">
        <v>285.83999999999997</v>
      </c>
      <c r="BJ3" s="1">
        <v>283.58699999999999</v>
      </c>
      <c r="BK3" s="1">
        <v>282.42</v>
      </c>
      <c r="BL3" s="1">
        <v>281.964</v>
      </c>
      <c r="BM3" s="1">
        <v>280.97500000000002</v>
      </c>
      <c r="BN3" s="1">
        <v>289.88900000000001</v>
      </c>
      <c r="BO3" s="1">
        <v>316.714</v>
      </c>
      <c r="BP3" s="1">
        <v>301.25299999999999</v>
      </c>
      <c r="BQ3" s="1">
        <v>316.36</v>
      </c>
      <c r="BR3" s="1">
        <v>327.899</v>
      </c>
      <c r="BS3" s="1">
        <v>335.38</v>
      </c>
      <c r="BT3" s="1">
        <v>333.64</v>
      </c>
      <c r="BU3" s="1">
        <v>334.71300000000002</v>
      </c>
      <c r="BV3" s="1">
        <v>349.27800000000002</v>
      </c>
      <c r="BW3" s="1">
        <v>355.29199999999997</v>
      </c>
      <c r="BX3" s="1">
        <v>356.29700000000003</v>
      </c>
      <c r="BY3" s="1">
        <v>351.12900000000002</v>
      </c>
      <c r="BZ3" s="1">
        <v>368.358</v>
      </c>
      <c r="CA3" s="1">
        <v>366.44499999999999</v>
      </c>
      <c r="CB3" s="1">
        <v>369.77100000000002</v>
      </c>
      <c r="CC3" s="1">
        <v>371.72899999999998</v>
      </c>
      <c r="CD3" s="1">
        <v>383.71300000000002</v>
      </c>
      <c r="CE3" s="1">
        <v>394.78</v>
      </c>
    </row>
    <row r="4" spans="1:83">
      <c r="A4" t="s">
        <v>2</v>
      </c>
      <c r="B4" s="1">
        <v>300.64999999999998</v>
      </c>
      <c r="C4" s="1">
        <v>300.42500000000001</v>
      </c>
      <c r="D4" s="1">
        <v>301.26</v>
      </c>
      <c r="E4" s="1">
        <v>288.41899999999998</v>
      </c>
      <c r="F4" s="1">
        <v>303.64400000000001</v>
      </c>
      <c r="G4" s="1">
        <v>302.37</v>
      </c>
      <c r="H4" s="1">
        <v>301.46499999999997</v>
      </c>
      <c r="I4" s="1">
        <v>294.97500000000002</v>
      </c>
      <c r="J4" s="1">
        <v>308.28500000000003</v>
      </c>
      <c r="K4" s="1">
        <v>303.18799999999999</v>
      </c>
      <c r="L4" s="1">
        <v>305.31299999999999</v>
      </c>
      <c r="M4" s="1">
        <v>297.495</v>
      </c>
      <c r="N4" s="1">
        <v>307.99599999999998</v>
      </c>
      <c r="O4" s="1">
        <v>307.88200000000001</v>
      </c>
      <c r="P4" s="1">
        <v>314.88400000000001</v>
      </c>
      <c r="Q4" s="1">
        <v>300.06400000000002</v>
      </c>
      <c r="R4" s="1">
        <v>314.28699999999998</v>
      </c>
      <c r="S4" s="1">
        <v>313.62700000000001</v>
      </c>
      <c r="T4" s="1">
        <v>319.13900000000001</v>
      </c>
      <c r="U4" s="1">
        <v>327.68299999999999</v>
      </c>
      <c r="V4" s="1">
        <v>345.95600000000002</v>
      </c>
      <c r="W4" s="1">
        <v>348.25900000000001</v>
      </c>
      <c r="X4" s="1">
        <v>353.339</v>
      </c>
      <c r="Y4" s="1">
        <v>347.22399999999999</v>
      </c>
      <c r="Z4" s="1">
        <v>363.995</v>
      </c>
      <c r="AA4" s="1">
        <v>369.23200000000003</v>
      </c>
      <c r="AB4" s="1">
        <v>368.89600000000002</v>
      </c>
      <c r="AC4" s="1">
        <v>364.13200000000001</v>
      </c>
      <c r="AD4" s="1">
        <v>381.22399999999999</v>
      </c>
      <c r="AE4" s="1">
        <v>380.30399999999997</v>
      </c>
      <c r="AF4" s="1">
        <v>386.23599999999999</v>
      </c>
      <c r="AG4" s="1">
        <v>389.10700000000003</v>
      </c>
      <c r="AH4" s="1">
        <v>404.786</v>
      </c>
      <c r="AI4" s="1">
        <v>410.81799999999998</v>
      </c>
      <c r="AJ4" s="1">
        <v>409.81599999999997</v>
      </c>
      <c r="AK4" s="1">
        <v>404.75200000000001</v>
      </c>
      <c r="AL4" s="1">
        <v>424.18700000000001</v>
      </c>
      <c r="AM4" s="1">
        <v>428.11200000000002</v>
      </c>
      <c r="AN4" s="1">
        <v>425.52800000000002</v>
      </c>
      <c r="AO4" s="1">
        <v>414.476</v>
      </c>
      <c r="AP4" s="1">
        <v>435.36599999999999</v>
      </c>
      <c r="AQ4" s="1">
        <v>438.98899999999998</v>
      </c>
      <c r="AR4" s="1">
        <v>439.19900000000001</v>
      </c>
      <c r="AS4" s="1">
        <v>431.464</v>
      </c>
      <c r="AT4" s="1">
        <v>450.61399999999998</v>
      </c>
      <c r="AU4" s="1">
        <v>447.10700000000003</v>
      </c>
      <c r="AV4" s="1">
        <v>447.67700000000002</v>
      </c>
      <c r="AW4" s="1">
        <v>438.65699999999998</v>
      </c>
      <c r="AX4" s="1">
        <v>454.315</v>
      </c>
      <c r="AY4" s="1">
        <v>459.589</v>
      </c>
      <c r="AZ4" s="1">
        <v>459.416</v>
      </c>
      <c r="BA4" s="1">
        <v>451.81799999999998</v>
      </c>
      <c r="BB4" s="1">
        <v>462.50099999999998</v>
      </c>
      <c r="BC4" s="1">
        <v>460.32</v>
      </c>
      <c r="BD4" s="1">
        <v>467.005</v>
      </c>
      <c r="BE4" s="1">
        <v>454.28199999999998</v>
      </c>
      <c r="BF4" s="1">
        <v>470.16199999999998</v>
      </c>
      <c r="BG4" s="1">
        <v>470.34100000000001</v>
      </c>
      <c r="BH4" s="1">
        <v>470.85399999999998</v>
      </c>
      <c r="BI4" s="1">
        <v>459.66899999999998</v>
      </c>
      <c r="BJ4" s="1">
        <v>478.03899999999999</v>
      </c>
      <c r="BK4" s="1">
        <v>477.75700000000001</v>
      </c>
      <c r="BL4" s="1">
        <v>480.33699999999999</v>
      </c>
      <c r="BM4" s="1">
        <v>467.53399999999999</v>
      </c>
      <c r="BN4" s="1">
        <v>492.43700000000001</v>
      </c>
      <c r="BO4" s="1">
        <v>524.572</v>
      </c>
      <c r="BP4" s="1">
        <v>516.22699999999998</v>
      </c>
      <c r="BQ4" s="1">
        <v>515.53</v>
      </c>
      <c r="BR4" s="1">
        <v>537.64800000000002</v>
      </c>
      <c r="BS4" s="1">
        <v>546.83600000000001</v>
      </c>
      <c r="BT4" s="1">
        <v>548.476</v>
      </c>
      <c r="BU4" s="1">
        <v>548.77499999999998</v>
      </c>
      <c r="BV4" s="1">
        <v>562.33600000000001</v>
      </c>
      <c r="BW4" s="1">
        <v>573.41099999999994</v>
      </c>
      <c r="BX4" s="1">
        <v>574.68499999999995</v>
      </c>
      <c r="BY4" s="1">
        <v>578.33600000000001</v>
      </c>
      <c r="BZ4" s="1">
        <v>599.98599999999999</v>
      </c>
      <c r="CA4" s="1">
        <v>604.35299999999995</v>
      </c>
      <c r="CB4" s="1">
        <v>623.07299999999998</v>
      </c>
      <c r="CC4" s="1">
        <v>614.99099999999999</v>
      </c>
      <c r="CD4" s="1">
        <v>638.81200000000001</v>
      </c>
      <c r="CE4" s="1">
        <v>643.09799999999996</v>
      </c>
    </row>
    <row r="5" spans="1:83">
      <c r="A5" t="s">
        <v>3</v>
      </c>
      <c r="B5" s="1">
        <v>880.72400000000005</v>
      </c>
      <c r="C5" s="1">
        <v>883.90899999999999</v>
      </c>
      <c r="D5" s="1">
        <v>873.04399999999998</v>
      </c>
      <c r="E5" s="1">
        <v>871.45600000000002</v>
      </c>
      <c r="F5" s="1">
        <v>890.399</v>
      </c>
      <c r="G5" s="1">
        <v>886.48099999999999</v>
      </c>
      <c r="H5" s="1">
        <v>877.303</v>
      </c>
      <c r="I5" s="1">
        <v>879.68600000000004</v>
      </c>
      <c r="J5" s="1">
        <v>889.03499999999997</v>
      </c>
      <c r="K5" s="1">
        <v>878.41200000000003</v>
      </c>
      <c r="L5" s="1">
        <v>884.12</v>
      </c>
      <c r="M5" s="1">
        <v>896.04100000000005</v>
      </c>
      <c r="N5" s="1">
        <v>905.66300000000001</v>
      </c>
      <c r="O5" s="1">
        <v>886.38</v>
      </c>
      <c r="P5" s="1">
        <v>884.20600000000002</v>
      </c>
      <c r="Q5" s="1">
        <v>890.99300000000005</v>
      </c>
      <c r="R5" s="1">
        <v>898.04499999999996</v>
      </c>
      <c r="S5" s="1">
        <v>922.08399999999995</v>
      </c>
      <c r="T5" s="1">
        <v>936.62400000000002</v>
      </c>
      <c r="U5" s="1">
        <v>1012.48</v>
      </c>
      <c r="V5" s="1">
        <v>1072.2280000000001</v>
      </c>
      <c r="W5" s="1">
        <v>1102.857</v>
      </c>
      <c r="X5" s="1">
        <v>1127.0070000000001</v>
      </c>
      <c r="Y5" s="1">
        <v>1154.954</v>
      </c>
      <c r="Z5" s="1">
        <v>1174.0840000000001</v>
      </c>
      <c r="AA5" s="1">
        <v>1200.4349999999999</v>
      </c>
      <c r="AB5" s="1">
        <v>1224.829</v>
      </c>
      <c r="AC5" s="1">
        <v>1244.0070000000001</v>
      </c>
      <c r="AD5" s="1">
        <v>1262.625</v>
      </c>
      <c r="AE5" s="1">
        <v>1297.9870000000001</v>
      </c>
      <c r="AF5" s="1">
        <v>1326.1120000000001</v>
      </c>
      <c r="AG5" s="1">
        <v>1336.885</v>
      </c>
      <c r="AH5" s="1">
        <v>1348.24</v>
      </c>
      <c r="AI5" s="1">
        <v>1381.6220000000001</v>
      </c>
      <c r="AJ5" s="1">
        <v>1411.519</v>
      </c>
      <c r="AK5" s="1">
        <v>1427.99</v>
      </c>
      <c r="AL5" s="1">
        <v>1458.25</v>
      </c>
      <c r="AM5" s="1">
        <v>1488.5050000000001</v>
      </c>
      <c r="AN5" s="1">
        <v>1505.539</v>
      </c>
      <c r="AO5" s="1">
        <v>1508.6669999999999</v>
      </c>
      <c r="AP5" s="1">
        <v>1478.9269999999999</v>
      </c>
      <c r="AQ5" s="1">
        <v>1511.2809999999999</v>
      </c>
      <c r="AR5" s="1">
        <v>1521.4839999999999</v>
      </c>
      <c r="AS5" s="1">
        <v>1531.127</v>
      </c>
      <c r="AT5" s="1">
        <v>1536.605</v>
      </c>
      <c r="AU5" s="1">
        <v>1576.778</v>
      </c>
      <c r="AV5" s="1">
        <v>1596.748</v>
      </c>
      <c r="AW5" s="1">
        <v>1635.5909999999999</v>
      </c>
      <c r="AX5" s="1">
        <v>1621.807</v>
      </c>
      <c r="AY5" s="1">
        <v>1647.9670000000001</v>
      </c>
      <c r="AZ5" s="1">
        <v>1670.5250000000001</v>
      </c>
      <c r="BA5" s="1">
        <v>1674.636</v>
      </c>
      <c r="BB5" s="1">
        <v>1674.1379999999999</v>
      </c>
      <c r="BC5" s="1">
        <v>1716.172</v>
      </c>
      <c r="BD5" s="1">
        <v>1729.31</v>
      </c>
      <c r="BE5" s="1">
        <v>1743.5139999999999</v>
      </c>
      <c r="BF5" s="1">
        <v>1759.423</v>
      </c>
      <c r="BG5" s="1">
        <v>1781.1969999999999</v>
      </c>
      <c r="BH5" s="1">
        <v>1791.1410000000001</v>
      </c>
      <c r="BI5" s="1">
        <v>1813.8789999999999</v>
      </c>
      <c r="BJ5" s="1">
        <v>1832.375</v>
      </c>
      <c r="BK5" s="1">
        <v>1854.537</v>
      </c>
      <c r="BL5" s="1">
        <v>1880.2760000000001</v>
      </c>
      <c r="BM5" s="1">
        <v>1882.0540000000001</v>
      </c>
      <c r="BN5" s="1">
        <v>1949.7139999999999</v>
      </c>
      <c r="BO5" s="1">
        <v>2320.38</v>
      </c>
      <c r="BP5" s="1">
        <v>2322.2600000000002</v>
      </c>
      <c r="BQ5" s="1">
        <v>2354.2280000000001</v>
      </c>
      <c r="BR5" s="1">
        <v>2379.3890000000001</v>
      </c>
      <c r="BS5" s="1">
        <v>2487.7170000000001</v>
      </c>
      <c r="BT5" s="1">
        <v>2517.9749999999999</v>
      </c>
      <c r="BU5" s="1">
        <v>2548.598</v>
      </c>
      <c r="BV5" s="1">
        <v>2556.904</v>
      </c>
      <c r="BW5" s="1">
        <v>2573.085</v>
      </c>
      <c r="BX5" s="1">
        <v>2600.7800000000002</v>
      </c>
      <c r="BY5" s="1">
        <v>2629.4659999999999</v>
      </c>
      <c r="BZ5" s="1">
        <v>2619.0450000000001</v>
      </c>
      <c r="CA5" s="1">
        <v>2663.74</v>
      </c>
      <c r="CB5" s="1">
        <v>2701.5079999999998</v>
      </c>
      <c r="CC5" s="1">
        <v>2753.3249999999998</v>
      </c>
      <c r="CD5" s="1">
        <v>2830.049</v>
      </c>
      <c r="CE5" s="1">
        <v>2844.7840000000001</v>
      </c>
    </row>
    <row r="6" spans="1:83">
      <c r="A6" t="s">
        <v>4</v>
      </c>
      <c r="B6" s="1">
        <v>855.26900000000001</v>
      </c>
      <c r="C6" s="1">
        <v>897.21699999999998</v>
      </c>
      <c r="D6" s="1">
        <v>890.02099999999996</v>
      </c>
      <c r="E6" s="1">
        <v>873.49300000000005</v>
      </c>
      <c r="F6" s="1">
        <v>889.827</v>
      </c>
      <c r="G6" s="1">
        <v>893.29</v>
      </c>
      <c r="H6" s="1">
        <v>896.78200000000004</v>
      </c>
      <c r="I6" s="1">
        <v>910.18299999999999</v>
      </c>
      <c r="J6" s="1">
        <v>925.26499999999999</v>
      </c>
      <c r="K6" s="1">
        <v>941.678</v>
      </c>
      <c r="L6" s="1">
        <v>951.94299999999998</v>
      </c>
      <c r="M6" s="1">
        <v>973.10699999999997</v>
      </c>
      <c r="N6" s="1">
        <v>981.971</v>
      </c>
      <c r="O6" s="1">
        <v>1023.622</v>
      </c>
      <c r="P6" s="1">
        <v>1003.559</v>
      </c>
      <c r="Q6" s="1">
        <v>1054.633</v>
      </c>
      <c r="R6" s="1">
        <v>1016.468</v>
      </c>
      <c r="S6" s="1">
        <v>1080.2670000000001</v>
      </c>
      <c r="T6" s="1">
        <v>1086.104</v>
      </c>
      <c r="U6" s="1">
        <v>1136.7739999999999</v>
      </c>
      <c r="V6" s="1">
        <v>1146.395</v>
      </c>
      <c r="W6" s="1">
        <v>1271.6369999999999</v>
      </c>
      <c r="X6" s="1">
        <v>1300.731</v>
      </c>
      <c r="Y6" s="1">
        <v>1319.002</v>
      </c>
      <c r="Z6" s="1">
        <v>1353.4079999999999</v>
      </c>
      <c r="AA6" s="1">
        <v>1380.654</v>
      </c>
      <c r="AB6" s="1">
        <v>1510.922</v>
      </c>
      <c r="AC6" s="1">
        <v>1480.097</v>
      </c>
      <c r="AD6" s="1">
        <v>1512.954</v>
      </c>
      <c r="AE6" s="1">
        <v>1522.434</v>
      </c>
      <c r="AF6" s="1">
        <v>1566.7149999999999</v>
      </c>
      <c r="AG6" s="1">
        <v>1613.65</v>
      </c>
      <c r="AH6" s="1">
        <v>1716.204</v>
      </c>
      <c r="AI6" s="1">
        <v>1741.3109999999999</v>
      </c>
      <c r="AJ6" s="1">
        <v>1799.4269999999999</v>
      </c>
      <c r="AK6" s="1">
        <v>1805.307</v>
      </c>
      <c r="AL6" s="1">
        <v>1846.559</v>
      </c>
      <c r="AM6" s="1">
        <v>1813.8219999999999</v>
      </c>
      <c r="AN6" s="1">
        <v>1792.1780000000001</v>
      </c>
      <c r="AO6" s="1">
        <v>1840.2470000000001</v>
      </c>
      <c r="AP6" s="1">
        <v>1838.037</v>
      </c>
      <c r="AQ6" s="1">
        <v>1817.9849999999999</v>
      </c>
      <c r="AR6" s="1">
        <v>1825.03</v>
      </c>
      <c r="AS6" s="1">
        <v>1818.8879999999999</v>
      </c>
      <c r="AT6" s="1">
        <v>1834.4469999999999</v>
      </c>
      <c r="AU6" s="1">
        <v>1828.0429999999999</v>
      </c>
      <c r="AV6" s="1">
        <v>1827.7470000000001</v>
      </c>
      <c r="AW6" s="1">
        <v>1836.047</v>
      </c>
      <c r="AX6" s="1">
        <v>1857.2850000000001</v>
      </c>
      <c r="AY6" s="1">
        <v>1850.404</v>
      </c>
      <c r="AZ6" s="1">
        <v>1811.9680000000001</v>
      </c>
      <c r="BA6" s="1">
        <v>1754.7370000000001</v>
      </c>
      <c r="BB6" s="1">
        <v>1924.1210000000001</v>
      </c>
      <c r="BC6" s="1">
        <v>1923.6369999999999</v>
      </c>
      <c r="BD6" s="1">
        <v>1739.4280000000001</v>
      </c>
      <c r="BE6" s="1">
        <v>1749.6769999999999</v>
      </c>
      <c r="BF6" s="1">
        <v>1833.2270000000001</v>
      </c>
      <c r="BG6" s="1">
        <v>1829.498</v>
      </c>
      <c r="BH6" s="1">
        <v>1778.5809999999999</v>
      </c>
      <c r="BI6" s="1">
        <v>1734.6020000000001</v>
      </c>
      <c r="BJ6" s="1">
        <v>1835.655</v>
      </c>
      <c r="BK6" s="1">
        <v>1816.617</v>
      </c>
      <c r="BL6" s="1">
        <v>1784.633</v>
      </c>
      <c r="BM6" s="1">
        <v>1740.2629999999999</v>
      </c>
      <c r="BN6" s="1">
        <v>1889.221</v>
      </c>
      <c r="BO6" s="1">
        <v>2265.056</v>
      </c>
      <c r="BP6" s="1">
        <v>2173.1439999999998</v>
      </c>
      <c r="BQ6" s="1">
        <v>2149.6550000000002</v>
      </c>
      <c r="BR6" s="1">
        <v>2512.5329999999999</v>
      </c>
      <c r="BS6" s="1">
        <v>2516.9270000000001</v>
      </c>
      <c r="BT6" s="1">
        <v>2433.2959999999998</v>
      </c>
      <c r="BU6" s="1">
        <v>2566.752</v>
      </c>
      <c r="BV6" s="1">
        <v>2684.15</v>
      </c>
      <c r="BW6" s="1">
        <v>2793.6610000000001</v>
      </c>
      <c r="BX6" s="1">
        <v>2983.299</v>
      </c>
      <c r="BY6" s="1">
        <v>2997.6320000000001</v>
      </c>
      <c r="BZ6" s="1">
        <v>3099.4589999999998</v>
      </c>
      <c r="CA6" s="1">
        <v>3150.74</v>
      </c>
      <c r="CB6" s="1">
        <v>3214.0540000000001</v>
      </c>
      <c r="CC6" s="1">
        <v>3234.002</v>
      </c>
      <c r="CD6" s="1">
        <v>3337.5259999999998</v>
      </c>
      <c r="CE6" s="1">
        <v>3321.0790000000002</v>
      </c>
    </row>
    <row r="7" spans="1:83">
      <c r="A7" t="s">
        <v>5</v>
      </c>
      <c r="B7" s="1">
        <v>734.51400000000001</v>
      </c>
      <c r="C7" s="1">
        <v>748.26499999999999</v>
      </c>
      <c r="D7" s="1">
        <v>763.53399999999999</v>
      </c>
      <c r="E7" s="1">
        <v>697.69799999999998</v>
      </c>
      <c r="F7" s="1">
        <v>711.12</v>
      </c>
      <c r="G7" s="1">
        <v>716.41600000000005</v>
      </c>
      <c r="H7" s="1">
        <v>666.66700000000003</v>
      </c>
      <c r="I7" s="1">
        <v>625.85400000000004</v>
      </c>
      <c r="J7" s="1">
        <v>587.15099999999995</v>
      </c>
      <c r="K7" s="1">
        <v>596.39</v>
      </c>
      <c r="L7" s="1">
        <v>599.93299999999999</v>
      </c>
      <c r="M7" s="1">
        <v>559.34900000000005</v>
      </c>
      <c r="N7" s="1">
        <v>552.83399999999995</v>
      </c>
      <c r="O7" s="1">
        <v>538.49699999999996</v>
      </c>
      <c r="P7" s="1">
        <v>539.31500000000005</v>
      </c>
      <c r="Q7" s="1">
        <v>513.92499999999995</v>
      </c>
      <c r="R7" s="1">
        <v>525.44600000000003</v>
      </c>
      <c r="S7" s="1">
        <v>517.16</v>
      </c>
      <c r="T7" s="1">
        <v>477.16500000000002</v>
      </c>
      <c r="U7" s="1">
        <v>643.16</v>
      </c>
      <c r="V7" s="1">
        <v>668.46500000000003</v>
      </c>
      <c r="W7" s="1">
        <v>710.75699999999995</v>
      </c>
      <c r="X7" s="1">
        <v>738.55499999999995</v>
      </c>
      <c r="Y7" s="1">
        <v>744.54100000000005</v>
      </c>
      <c r="Z7" s="1">
        <v>792.02</v>
      </c>
      <c r="AA7" s="1">
        <v>842.21400000000006</v>
      </c>
      <c r="AB7" s="1">
        <v>851.08699999999999</v>
      </c>
      <c r="AC7" s="1">
        <v>836.16700000000003</v>
      </c>
      <c r="AD7" s="1">
        <v>883.00099999999998</v>
      </c>
      <c r="AE7" s="1">
        <v>915.23099999999999</v>
      </c>
      <c r="AF7" s="1">
        <v>969.899</v>
      </c>
      <c r="AG7" s="1">
        <v>924.01099999999997</v>
      </c>
      <c r="AH7" s="1">
        <v>900.37</v>
      </c>
      <c r="AI7" s="1">
        <v>929.35400000000004</v>
      </c>
      <c r="AJ7" s="1">
        <v>951.00300000000004</v>
      </c>
      <c r="AK7" s="1">
        <v>922.07299999999998</v>
      </c>
      <c r="AL7" s="1">
        <v>911.28700000000003</v>
      </c>
      <c r="AM7" s="1">
        <v>939.572</v>
      </c>
      <c r="AN7" s="1">
        <v>955.04700000000003</v>
      </c>
      <c r="AO7" s="1">
        <v>924.61300000000006</v>
      </c>
      <c r="AP7" s="1">
        <v>938.91899999999998</v>
      </c>
      <c r="AQ7" s="1">
        <v>947.27499999999998</v>
      </c>
      <c r="AR7" s="1">
        <v>985.22699999999998</v>
      </c>
      <c r="AS7" s="1">
        <v>964.63400000000001</v>
      </c>
      <c r="AT7" s="1">
        <v>948.49699999999996</v>
      </c>
      <c r="AU7" s="1">
        <v>929.66800000000001</v>
      </c>
      <c r="AV7" s="1">
        <v>927.85599999999999</v>
      </c>
      <c r="AW7" s="1">
        <v>904.46400000000006</v>
      </c>
      <c r="AX7" s="1">
        <v>893.08699999999999</v>
      </c>
      <c r="AY7" s="1">
        <v>903.38099999999997</v>
      </c>
      <c r="AZ7" s="1">
        <v>888.13699999999994</v>
      </c>
      <c r="BA7" s="1">
        <v>876.16499999999996</v>
      </c>
      <c r="BB7" s="1">
        <v>865.03899999999999</v>
      </c>
      <c r="BC7" s="1">
        <v>872.49400000000003</v>
      </c>
      <c r="BD7" s="1">
        <v>879.49599999999998</v>
      </c>
      <c r="BE7" s="1">
        <v>879.17600000000004</v>
      </c>
      <c r="BF7" s="1">
        <v>875.73800000000006</v>
      </c>
      <c r="BG7" s="1">
        <v>868.928</v>
      </c>
      <c r="BH7" s="1">
        <v>875.68299999999999</v>
      </c>
      <c r="BI7" s="1">
        <v>864.63300000000004</v>
      </c>
      <c r="BJ7" s="1">
        <v>859.56</v>
      </c>
      <c r="BK7" s="1">
        <v>898.57799999999997</v>
      </c>
      <c r="BL7" s="1">
        <v>894.93499999999995</v>
      </c>
      <c r="BM7" s="1">
        <v>883.09100000000001</v>
      </c>
      <c r="BN7" s="1">
        <v>878.90800000000002</v>
      </c>
      <c r="BO7" s="1">
        <v>1053.2159999999999</v>
      </c>
      <c r="BP7" s="1">
        <v>1070.01</v>
      </c>
      <c r="BQ7" s="1">
        <v>1076.7090000000001</v>
      </c>
      <c r="BR7" s="1">
        <v>1052.7629999999999</v>
      </c>
      <c r="BS7" s="1">
        <v>1067.222</v>
      </c>
      <c r="BT7" s="1">
        <v>1076.5730000000001</v>
      </c>
      <c r="BU7" s="1">
        <v>1039.5170000000001</v>
      </c>
      <c r="BV7" s="1">
        <v>977.29600000000005</v>
      </c>
      <c r="BW7" s="1">
        <v>972.87300000000005</v>
      </c>
      <c r="BX7" s="1">
        <v>968.601</v>
      </c>
      <c r="BY7" s="1">
        <v>969.22299999999996</v>
      </c>
      <c r="BZ7" s="1">
        <v>968.56200000000001</v>
      </c>
      <c r="CA7" s="1">
        <v>984.18700000000001</v>
      </c>
      <c r="CB7" s="1">
        <v>968.875</v>
      </c>
      <c r="CC7" s="1">
        <v>942.07299999999998</v>
      </c>
      <c r="CD7" s="1">
        <v>939.74099999999999</v>
      </c>
      <c r="CE7" s="1">
        <v>949.202</v>
      </c>
    </row>
    <row r="8" spans="1:83">
      <c r="A8" t="s">
        <v>6</v>
      </c>
      <c r="B8" s="1">
        <v>64.653000000000006</v>
      </c>
      <c r="C8" s="1">
        <v>66.963999999999999</v>
      </c>
      <c r="D8" s="1">
        <v>68.546000000000006</v>
      </c>
      <c r="E8" s="1">
        <v>71.334999999999994</v>
      </c>
      <c r="F8" s="1">
        <v>64.481999999999999</v>
      </c>
      <c r="G8" s="1">
        <v>66.02</v>
      </c>
      <c r="H8" s="1">
        <v>65.658000000000001</v>
      </c>
      <c r="I8" s="1">
        <v>69.397000000000006</v>
      </c>
      <c r="J8" s="1">
        <v>64.570999999999998</v>
      </c>
      <c r="K8" s="1">
        <v>68.98</v>
      </c>
      <c r="L8" s="1">
        <v>64.712000000000003</v>
      </c>
      <c r="M8" s="1">
        <v>69.531999999999996</v>
      </c>
      <c r="N8" s="1">
        <v>66.05</v>
      </c>
      <c r="O8" s="1">
        <v>67.805999999999997</v>
      </c>
      <c r="P8" s="1">
        <v>63.619</v>
      </c>
      <c r="Q8" s="1">
        <v>67.34</v>
      </c>
      <c r="R8" s="1">
        <v>64.941000000000003</v>
      </c>
      <c r="S8" s="1">
        <v>66.119</v>
      </c>
      <c r="T8" s="1">
        <v>59.673000000000002</v>
      </c>
      <c r="U8" s="1">
        <v>67.435000000000002</v>
      </c>
      <c r="V8" s="1">
        <v>75.054000000000002</v>
      </c>
      <c r="W8" s="1">
        <v>67.349000000000004</v>
      </c>
      <c r="X8" s="1">
        <v>73.894000000000005</v>
      </c>
      <c r="Y8" s="1">
        <v>80.2</v>
      </c>
      <c r="Z8" s="1">
        <v>83.730999999999995</v>
      </c>
      <c r="AA8" s="1">
        <v>88.436999999999998</v>
      </c>
      <c r="AB8" s="1">
        <v>89.197000000000003</v>
      </c>
      <c r="AC8" s="1">
        <v>94.286000000000001</v>
      </c>
      <c r="AD8" s="1">
        <v>93.409000000000006</v>
      </c>
      <c r="AE8" s="1">
        <v>93.843999999999994</v>
      </c>
      <c r="AF8" s="1">
        <v>98.361000000000004</v>
      </c>
      <c r="AG8" s="1">
        <v>102.82899999999999</v>
      </c>
      <c r="AH8" s="1">
        <v>104.69799999999999</v>
      </c>
      <c r="AI8" s="1">
        <v>112.01300000000001</v>
      </c>
      <c r="AJ8" s="1">
        <v>110.986</v>
      </c>
      <c r="AK8" s="1">
        <v>115.931</v>
      </c>
      <c r="AL8" s="1">
        <v>117.91800000000001</v>
      </c>
      <c r="AM8" s="1">
        <v>122.91</v>
      </c>
      <c r="AN8" s="1">
        <v>118.488</v>
      </c>
      <c r="AO8" s="1">
        <v>123.75</v>
      </c>
      <c r="AP8" s="1">
        <v>127.38500000000001</v>
      </c>
      <c r="AQ8" s="1">
        <v>130.374</v>
      </c>
      <c r="AR8" s="1">
        <v>129.44499999999999</v>
      </c>
      <c r="AS8" s="1">
        <v>133.41999999999999</v>
      </c>
      <c r="AT8" s="1">
        <v>136.221</v>
      </c>
      <c r="AU8" s="1">
        <v>140.05199999999999</v>
      </c>
      <c r="AV8" s="1">
        <v>137.49199999999999</v>
      </c>
      <c r="AW8" s="1">
        <v>144.53700000000001</v>
      </c>
      <c r="AX8" s="1">
        <v>146.79400000000001</v>
      </c>
      <c r="AY8" s="1">
        <v>142.416</v>
      </c>
      <c r="AZ8" s="1">
        <v>143.27799999999999</v>
      </c>
      <c r="BA8" s="1">
        <v>148.08799999999999</v>
      </c>
      <c r="BB8" s="1">
        <v>149.25200000000001</v>
      </c>
      <c r="BC8" s="1">
        <v>148.988</v>
      </c>
      <c r="BD8" s="1">
        <v>146.417</v>
      </c>
      <c r="BE8" s="1">
        <v>149.61099999999999</v>
      </c>
      <c r="BF8" s="1">
        <v>148.29499999999999</v>
      </c>
      <c r="BG8" s="1">
        <v>149.14699999999999</v>
      </c>
      <c r="BH8" s="1">
        <v>149.22999999999999</v>
      </c>
      <c r="BI8" s="1">
        <v>151.56899999999999</v>
      </c>
      <c r="BJ8" s="1">
        <v>152.11500000000001</v>
      </c>
      <c r="BK8" s="1">
        <v>157.99100000000001</v>
      </c>
      <c r="BL8" s="1">
        <v>155.88499999999999</v>
      </c>
      <c r="BM8" s="1">
        <v>155.827</v>
      </c>
      <c r="BN8" s="1">
        <v>168.13</v>
      </c>
      <c r="BO8" s="1">
        <v>176.815</v>
      </c>
      <c r="BP8" s="1">
        <v>172.09800000000001</v>
      </c>
      <c r="BQ8" s="1">
        <v>178.148</v>
      </c>
      <c r="BR8" s="1">
        <v>179.72900000000001</v>
      </c>
      <c r="BS8" s="1">
        <v>181.03100000000001</v>
      </c>
      <c r="BT8" s="1">
        <v>182.161</v>
      </c>
      <c r="BU8" s="1">
        <v>182.21299999999999</v>
      </c>
      <c r="BV8" s="1">
        <v>185.58699999999999</v>
      </c>
      <c r="BW8" s="1">
        <v>189.29499999999999</v>
      </c>
      <c r="BX8" s="1">
        <v>190.44399999999999</v>
      </c>
      <c r="BY8" s="1">
        <v>197.02199999999999</v>
      </c>
      <c r="BZ8" s="1">
        <v>198.70400000000001</v>
      </c>
      <c r="CA8" s="1">
        <v>203.71899999999999</v>
      </c>
      <c r="CB8" s="1">
        <v>204.267</v>
      </c>
      <c r="CC8" s="1">
        <v>210.86600000000001</v>
      </c>
      <c r="CD8" s="1">
        <v>213.613</v>
      </c>
      <c r="CE8" s="1">
        <v>219.32599999999999</v>
      </c>
    </row>
    <row r="9" spans="1:83">
      <c r="A9" t="s">
        <v>7</v>
      </c>
      <c r="B9" s="1">
        <v>1082.162</v>
      </c>
      <c r="C9" s="1">
        <v>1116.597</v>
      </c>
      <c r="D9" s="1">
        <v>1121.826</v>
      </c>
      <c r="E9" s="1">
        <v>1134.347</v>
      </c>
      <c r="F9" s="1">
        <v>1157.643</v>
      </c>
      <c r="G9" s="1">
        <v>1176.9010000000001</v>
      </c>
      <c r="H9" s="1">
        <v>1183.009</v>
      </c>
      <c r="I9" s="1">
        <v>1201.471</v>
      </c>
      <c r="J9" s="1">
        <v>1211.1220000000001</v>
      </c>
      <c r="K9" s="1">
        <v>1208.338</v>
      </c>
      <c r="L9" s="1">
        <v>1220.4949999999999</v>
      </c>
      <c r="M9" s="1">
        <v>1207.3130000000001</v>
      </c>
      <c r="N9" s="1">
        <v>1244.509</v>
      </c>
      <c r="O9" s="1">
        <v>1277.5650000000001</v>
      </c>
      <c r="P9" s="1">
        <v>1280.4949999999999</v>
      </c>
      <c r="Q9" s="1">
        <v>1268.8589999999999</v>
      </c>
      <c r="R9" s="1">
        <v>1311.0920000000001</v>
      </c>
      <c r="S9" s="1">
        <v>1330.9570000000001</v>
      </c>
      <c r="T9" s="1">
        <v>1348.71</v>
      </c>
      <c r="U9" s="1">
        <v>1389.402</v>
      </c>
      <c r="V9" s="1">
        <v>1472.9110000000001</v>
      </c>
      <c r="W9" s="1">
        <v>1561.7460000000001</v>
      </c>
      <c r="X9" s="1">
        <v>1601.4079999999999</v>
      </c>
      <c r="Y9" s="1">
        <v>1627.182</v>
      </c>
      <c r="Z9" s="1">
        <v>1672.652</v>
      </c>
      <c r="AA9" s="1">
        <v>1730.9259999999999</v>
      </c>
      <c r="AB9" s="1">
        <v>1710.0609999999999</v>
      </c>
      <c r="AC9" s="1">
        <v>1722.172</v>
      </c>
      <c r="AD9" s="1">
        <v>1766.82</v>
      </c>
      <c r="AE9" s="1">
        <v>1811.73</v>
      </c>
      <c r="AF9" s="1">
        <v>1806.8440000000001</v>
      </c>
      <c r="AG9" s="1">
        <v>1830.136</v>
      </c>
      <c r="AH9" s="1">
        <v>1886.8150000000001</v>
      </c>
      <c r="AI9" s="1">
        <v>1922.56</v>
      </c>
      <c r="AJ9" s="1">
        <v>1902.116</v>
      </c>
      <c r="AK9" s="1">
        <v>1915.835</v>
      </c>
      <c r="AL9" s="1">
        <v>1953.4970000000001</v>
      </c>
      <c r="AM9" s="1">
        <v>1996.16</v>
      </c>
      <c r="AN9" s="1">
        <v>1985.4159999999999</v>
      </c>
      <c r="AO9" s="1">
        <v>2004.704</v>
      </c>
      <c r="AP9" s="1">
        <v>2048.2440000000001</v>
      </c>
      <c r="AQ9" s="1">
        <v>2067.433</v>
      </c>
      <c r="AR9" s="1">
        <v>2073.4810000000002</v>
      </c>
      <c r="AS9" s="1">
        <v>2070.5790000000002</v>
      </c>
      <c r="AT9" s="1">
        <v>2123.33</v>
      </c>
      <c r="AU9" s="1">
        <v>2140.4479999999999</v>
      </c>
      <c r="AV9" s="1">
        <v>2139.415</v>
      </c>
      <c r="AW9" s="1">
        <v>2134.0709999999999</v>
      </c>
      <c r="AX9" s="1">
        <v>2187.4340000000002</v>
      </c>
      <c r="AY9" s="1">
        <v>2217.127</v>
      </c>
      <c r="AZ9" s="1">
        <v>2205.9209999999998</v>
      </c>
      <c r="BA9" s="1">
        <v>2190.0070000000001</v>
      </c>
      <c r="BB9" s="1">
        <v>2255.4290000000001</v>
      </c>
      <c r="BC9" s="1">
        <v>2280.623</v>
      </c>
      <c r="BD9" s="1">
        <v>2278.085</v>
      </c>
      <c r="BE9" s="1">
        <v>2262.4430000000002</v>
      </c>
      <c r="BF9" s="1">
        <v>2290.69</v>
      </c>
      <c r="BG9" s="1">
        <v>2304.6370000000002</v>
      </c>
      <c r="BH9" s="1">
        <v>2324.8049999999998</v>
      </c>
      <c r="BI9" s="1">
        <v>2319.7750000000001</v>
      </c>
      <c r="BJ9" s="1">
        <v>2361.1689999999999</v>
      </c>
      <c r="BK9" s="1">
        <v>2377.9380000000001</v>
      </c>
      <c r="BL9" s="1">
        <v>2419.1089999999999</v>
      </c>
      <c r="BM9" s="1">
        <v>2386.1329999999998</v>
      </c>
      <c r="BN9" s="1">
        <v>2444.402</v>
      </c>
      <c r="BO9" s="1">
        <v>2643.3589999999999</v>
      </c>
      <c r="BP9" s="1">
        <v>2677.9319999999998</v>
      </c>
      <c r="BQ9" s="1">
        <v>2662.105</v>
      </c>
      <c r="BR9" s="1">
        <v>2750.6480000000001</v>
      </c>
      <c r="BS9" s="1">
        <v>2773.3270000000002</v>
      </c>
      <c r="BT9" s="1">
        <v>2844.625</v>
      </c>
      <c r="BU9" s="1">
        <v>2826.7260000000001</v>
      </c>
      <c r="BV9" s="1">
        <v>2913.3519999999999</v>
      </c>
      <c r="BW9" s="1">
        <v>2920.15</v>
      </c>
      <c r="BX9" s="1">
        <v>2961.2550000000001</v>
      </c>
      <c r="BY9" s="1">
        <v>2953.6239999999998</v>
      </c>
      <c r="BZ9" s="1">
        <v>3019.3490000000002</v>
      </c>
      <c r="CA9" s="1">
        <v>3053.172</v>
      </c>
      <c r="CB9" s="1">
        <v>3094.6849999999999</v>
      </c>
      <c r="CC9" s="1">
        <v>3101.3760000000002</v>
      </c>
      <c r="CD9" s="1">
        <v>3159.5309999999999</v>
      </c>
      <c r="CE9" s="1">
        <v>3228.4110000000001</v>
      </c>
    </row>
    <row r="10" spans="1:83">
      <c r="A10" t="s">
        <v>8</v>
      </c>
      <c r="B10" s="1">
        <v>1462.6320000000001</v>
      </c>
      <c r="C10" s="1">
        <v>1472.3140000000001</v>
      </c>
      <c r="D10" s="1">
        <v>1490.971</v>
      </c>
      <c r="E10" s="1">
        <v>1489.671</v>
      </c>
      <c r="F10" s="1">
        <v>1517.8989999999999</v>
      </c>
      <c r="G10" s="1">
        <v>1532.0920000000001</v>
      </c>
      <c r="H10" s="1">
        <v>1553.598</v>
      </c>
      <c r="I10" s="1">
        <v>1561.021</v>
      </c>
      <c r="J10" s="1">
        <v>1580.4190000000001</v>
      </c>
      <c r="K10" s="1">
        <v>1592.8119999999999</v>
      </c>
      <c r="L10" s="1">
        <v>1610.704</v>
      </c>
      <c r="M10" s="1">
        <v>1610.904</v>
      </c>
      <c r="N10" s="1">
        <v>1613.9739999999999</v>
      </c>
      <c r="O10" s="1">
        <v>1632.336</v>
      </c>
      <c r="P10" s="1">
        <v>1612.9949999999999</v>
      </c>
      <c r="Q10" s="1">
        <v>1619.0650000000001</v>
      </c>
      <c r="R10" s="1">
        <v>1637.5619999999999</v>
      </c>
      <c r="S10" s="1">
        <v>1673.211</v>
      </c>
      <c r="T10" s="1">
        <v>1668.645</v>
      </c>
      <c r="U10" s="1">
        <v>1687.442</v>
      </c>
      <c r="V10" s="1">
        <v>1717.521</v>
      </c>
      <c r="W10" s="1">
        <v>1783.0160000000001</v>
      </c>
      <c r="X10" s="1">
        <v>1791.087</v>
      </c>
      <c r="Y10" s="1">
        <v>1804.6959999999999</v>
      </c>
      <c r="Z10" s="1">
        <v>1824.3340000000001</v>
      </c>
      <c r="AA10" s="1">
        <v>1865.7080000000001</v>
      </c>
      <c r="AB10" s="1">
        <v>1891.87</v>
      </c>
      <c r="AC10" s="1">
        <v>2119.2420000000002</v>
      </c>
      <c r="AD10" s="1">
        <v>2123.527</v>
      </c>
      <c r="AE10" s="1">
        <v>2135.62</v>
      </c>
      <c r="AF10" s="1">
        <v>2151.3809999999999</v>
      </c>
      <c r="AG10" s="1">
        <v>2155.8760000000002</v>
      </c>
      <c r="AH10" s="1">
        <v>2187.1930000000002</v>
      </c>
      <c r="AI10" s="1">
        <v>2233.4279999999999</v>
      </c>
      <c r="AJ10" s="1">
        <v>2228.223</v>
      </c>
      <c r="AK10" s="1">
        <v>2234.8029999999999</v>
      </c>
      <c r="AL10" s="1">
        <v>2225.0619999999999</v>
      </c>
      <c r="AM10" s="1">
        <v>2224.0459999999998</v>
      </c>
      <c r="AN10" s="1">
        <v>2204.9029999999998</v>
      </c>
      <c r="AO10" s="1">
        <v>2220.2809999999999</v>
      </c>
      <c r="AP10" s="1">
        <v>2210.6559999999999</v>
      </c>
      <c r="AQ10" s="1">
        <v>2217.5070000000001</v>
      </c>
      <c r="AR10" s="1">
        <v>2219.8249999999998</v>
      </c>
      <c r="AS10" s="1">
        <v>2224.56</v>
      </c>
      <c r="AT10" s="1">
        <v>2230.4479999999999</v>
      </c>
      <c r="AU10" s="1">
        <v>2195.5349999999999</v>
      </c>
      <c r="AV10" s="1">
        <v>2197.3470000000002</v>
      </c>
      <c r="AW10" s="1">
        <v>2197.4740000000002</v>
      </c>
      <c r="AX10" s="1">
        <v>2207.0340000000001</v>
      </c>
      <c r="AY10" s="1">
        <v>2210.6289999999999</v>
      </c>
      <c r="AZ10" s="1">
        <v>2204.2109999999998</v>
      </c>
      <c r="BA10" s="1">
        <v>2182.375</v>
      </c>
      <c r="BB10" s="1">
        <v>2158.5070000000001</v>
      </c>
      <c r="BC10" s="1">
        <v>2153.2399999999998</v>
      </c>
      <c r="BD10" s="1">
        <v>2148.0630000000001</v>
      </c>
      <c r="BE10" s="1">
        <v>2132.7840000000001</v>
      </c>
      <c r="BF10" s="1">
        <v>2111.4540000000002</v>
      </c>
      <c r="BG10" s="1">
        <v>2097.4839999999999</v>
      </c>
      <c r="BH10" s="1">
        <v>2098.4839999999999</v>
      </c>
      <c r="BI10" s="1">
        <v>2086.4450000000002</v>
      </c>
      <c r="BJ10" s="1">
        <v>2097.7460000000001</v>
      </c>
      <c r="BK10" s="1">
        <v>2088.8530000000001</v>
      </c>
      <c r="BL10" s="1">
        <v>2106.0079999999998</v>
      </c>
      <c r="BM10" s="1">
        <v>2075.0120000000002</v>
      </c>
      <c r="BN10" s="1">
        <v>2120.1579999999999</v>
      </c>
      <c r="BO10" s="1">
        <v>2290.4760000000001</v>
      </c>
      <c r="BP10" s="1">
        <v>2364.8710000000001</v>
      </c>
      <c r="BQ10" s="1">
        <v>2346.9549999999999</v>
      </c>
      <c r="BR10" s="1">
        <v>2376.2640000000001</v>
      </c>
      <c r="BS10" s="1">
        <v>2426.4430000000002</v>
      </c>
      <c r="BT10" s="1">
        <v>2460.511</v>
      </c>
      <c r="BU10" s="1">
        <v>2502.817</v>
      </c>
      <c r="BV10" s="1">
        <v>2504.8670000000002</v>
      </c>
      <c r="BW10" s="1">
        <v>2542.8270000000002</v>
      </c>
      <c r="BX10" s="1">
        <v>2556.375</v>
      </c>
      <c r="BY10" s="1">
        <v>2569.8969999999999</v>
      </c>
      <c r="BZ10" s="1">
        <v>2597.3560000000002</v>
      </c>
      <c r="CA10" s="1">
        <v>2595.5549999999998</v>
      </c>
      <c r="CB10" s="1">
        <v>2637.7240000000002</v>
      </c>
      <c r="CC10" s="1">
        <v>2631.777</v>
      </c>
      <c r="CD10" s="1">
        <v>2639.393</v>
      </c>
      <c r="CE10" s="1">
        <v>2635.1030000000001</v>
      </c>
    </row>
    <row r="11" spans="1:83">
      <c r="A11" t="s">
        <v>9</v>
      </c>
      <c r="B11" s="1">
        <v>187.83699999999999</v>
      </c>
      <c r="C11" s="1">
        <v>198.35900000000001</v>
      </c>
      <c r="D11" s="1">
        <v>199.79400000000001</v>
      </c>
      <c r="E11" s="1">
        <v>199.28200000000001</v>
      </c>
      <c r="F11" s="1">
        <v>200.892</v>
      </c>
      <c r="G11" s="1">
        <v>209.09800000000001</v>
      </c>
      <c r="H11" s="1">
        <v>212.47800000000001</v>
      </c>
      <c r="I11" s="1">
        <v>213.976</v>
      </c>
      <c r="J11" s="1">
        <v>214.744</v>
      </c>
      <c r="K11" s="1">
        <v>219.51499999999999</v>
      </c>
      <c r="L11" s="1">
        <v>221.65899999999999</v>
      </c>
      <c r="M11" s="1">
        <v>225.73</v>
      </c>
      <c r="N11" s="1">
        <v>231.67500000000001</v>
      </c>
      <c r="O11" s="1">
        <v>233.26900000000001</v>
      </c>
      <c r="P11" s="1">
        <v>234.17099999999999</v>
      </c>
      <c r="Q11" s="1">
        <v>239.91499999999999</v>
      </c>
      <c r="R11" s="1">
        <v>244.548</v>
      </c>
      <c r="S11" s="1">
        <v>249.69200000000001</v>
      </c>
      <c r="T11" s="1">
        <v>256.238</v>
      </c>
      <c r="U11" s="1">
        <v>264.77499999999998</v>
      </c>
      <c r="V11" s="1">
        <v>281.548</v>
      </c>
      <c r="W11" s="1">
        <v>291.47899999999998</v>
      </c>
      <c r="X11" s="1">
        <v>296.23099999999999</v>
      </c>
      <c r="Y11" s="1">
        <v>301.06200000000001</v>
      </c>
      <c r="Z11" s="1">
        <v>311.47300000000001</v>
      </c>
      <c r="AA11" s="1">
        <v>315.85300000000001</v>
      </c>
      <c r="AB11" s="1">
        <v>328.59399999999999</v>
      </c>
      <c r="AC11" s="1">
        <v>330.57</v>
      </c>
      <c r="AD11" s="1">
        <v>342.26499999999999</v>
      </c>
      <c r="AE11" s="1">
        <v>342.05700000000002</v>
      </c>
      <c r="AF11" s="1">
        <v>348.35399999999998</v>
      </c>
      <c r="AG11" s="1">
        <v>356.23500000000001</v>
      </c>
      <c r="AH11" s="1">
        <v>281.49900000000002</v>
      </c>
      <c r="AI11" s="1">
        <v>301.78699999999998</v>
      </c>
      <c r="AJ11" s="1">
        <v>301.20800000000003</v>
      </c>
      <c r="AK11" s="1">
        <v>305.08499999999998</v>
      </c>
      <c r="AL11" s="1">
        <v>306.69900000000001</v>
      </c>
      <c r="AM11" s="1">
        <v>317.67399999999998</v>
      </c>
      <c r="AN11" s="1">
        <v>318.00700000000001</v>
      </c>
      <c r="AO11" s="1">
        <v>321.25700000000001</v>
      </c>
      <c r="AP11" s="1">
        <v>320.73</v>
      </c>
      <c r="AQ11" s="1">
        <v>322.81400000000002</v>
      </c>
      <c r="AR11" s="1">
        <v>319.93400000000003</v>
      </c>
      <c r="AS11" s="1">
        <v>321.63099999999997</v>
      </c>
      <c r="AT11" s="1">
        <v>305.36500000000001</v>
      </c>
      <c r="AU11" s="1">
        <v>303.98200000000003</v>
      </c>
      <c r="AV11" s="1">
        <v>305.90899999999999</v>
      </c>
      <c r="AW11" s="1">
        <v>314.98700000000002</v>
      </c>
      <c r="AX11" s="1">
        <v>312.36200000000002</v>
      </c>
      <c r="AY11" s="1">
        <v>318.53199999999998</v>
      </c>
      <c r="AZ11" s="1">
        <v>314.40899999999999</v>
      </c>
      <c r="BA11" s="1">
        <v>319.42500000000001</v>
      </c>
      <c r="BB11" s="1">
        <v>315.07400000000001</v>
      </c>
      <c r="BC11" s="1">
        <v>313.50299999999999</v>
      </c>
      <c r="BD11" s="1">
        <v>317.90199999999999</v>
      </c>
      <c r="BE11" s="1">
        <v>323.00400000000002</v>
      </c>
      <c r="BF11" s="1">
        <v>328.096</v>
      </c>
      <c r="BG11" s="1">
        <v>328.91899999999998</v>
      </c>
      <c r="BH11" s="1">
        <v>340.55099999999999</v>
      </c>
      <c r="BI11" s="1">
        <v>341.416</v>
      </c>
      <c r="BJ11" s="1">
        <v>344.10500000000002</v>
      </c>
      <c r="BK11" s="1">
        <v>342.25900000000001</v>
      </c>
      <c r="BL11" s="1">
        <v>341.02600000000001</v>
      </c>
      <c r="BM11" s="1">
        <v>339.20100000000002</v>
      </c>
      <c r="BN11" s="1">
        <v>338.12599999999998</v>
      </c>
      <c r="BO11" s="1">
        <v>342.37099999999998</v>
      </c>
      <c r="BP11" s="1">
        <v>346.21899999999999</v>
      </c>
      <c r="BQ11" s="1">
        <v>350.798</v>
      </c>
      <c r="BR11" s="1">
        <v>353.91500000000002</v>
      </c>
      <c r="BS11" s="1">
        <v>363.75</v>
      </c>
      <c r="BT11" s="1">
        <v>367.00099999999998</v>
      </c>
      <c r="BU11" s="1">
        <v>364.14100000000002</v>
      </c>
      <c r="BV11" s="1">
        <v>368.392</v>
      </c>
      <c r="BW11" s="1">
        <v>369.81700000000001</v>
      </c>
      <c r="BX11" s="1">
        <v>368.15600000000001</v>
      </c>
      <c r="BY11" s="1">
        <v>368.005</v>
      </c>
      <c r="BZ11" s="1">
        <v>366.94099999999997</v>
      </c>
      <c r="CA11" s="1">
        <v>369.346</v>
      </c>
      <c r="CB11" s="1">
        <v>371.483</v>
      </c>
      <c r="CC11" s="1">
        <v>369.09899999999999</v>
      </c>
      <c r="CD11" s="1">
        <v>368.36500000000001</v>
      </c>
      <c r="CE11" s="1">
        <v>369.44200000000001</v>
      </c>
    </row>
    <row r="12" spans="1:83">
      <c r="A12" t="s">
        <v>10</v>
      </c>
      <c r="B12" s="1">
        <v>45.006999999999998</v>
      </c>
      <c r="C12" s="1">
        <v>46.95</v>
      </c>
      <c r="D12" s="1">
        <v>45.982999999999997</v>
      </c>
      <c r="E12" s="1">
        <v>43.914000000000001</v>
      </c>
      <c r="F12" s="1">
        <v>45.064999999999998</v>
      </c>
      <c r="G12" s="1">
        <v>46.368000000000002</v>
      </c>
      <c r="H12" s="1">
        <v>46.180999999999997</v>
      </c>
      <c r="I12" s="1">
        <v>44.381</v>
      </c>
      <c r="J12" s="1">
        <v>46.405999999999999</v>
      </c>
      <c r="K12" s="1">
        <v>46.594999999999999</v>
      </c>
      <c r="L12" s="1">
        <v>45.531999999999996</v>
      </c>
      <c r="M12" s="1">
        <v>43.738999999999997</v>
      </c>
      <c r="N12" s="1">
        <v>45.164999999999999</v>
      </c>
      <c r="O12" s="1">
        <v>45.578000000000003</v>
      </c>
      <c r="P12" s="1">
        <v>53.524999999999999</v>
      </c>
      <c r="Q12" s="1">
        <v>47.195</v>
      </c>
      <c r="R12" s="1">
        <v>51.607999999999997</v>
      </c>
      <c r="S12" s="1">
        <v>60.021999999999998</v>
      </c>
      <c r="T12" s="1">
        <v>71.278000000000006</v>
      </c>
      <c r="U12" s="1">
        <v>79.620999999999995</v>
      </c>
      <c r="V12" s="1">
        <v>89.537999999999997</v>
      </c>
      <c r="W12" s="1">
        <v>101.277</v>
      </c>
      <c r="X12" s="1">
        <v>103.113</v>
      </c>
      <c r="Y12" s="1">
        <v>104.703</v>
      </c>
      <c r="Z12" s="1">
        <v>124.315</v>
      </c>
      <c r="AA12" s="1">
        <v>123.72499999999999</v>
      </c>
      <c r="AB12" s="1">
        <v>139.244</v>
      </c>
      <c r="AC12" s="1">
        <v>144.22999999999999</v>
      </c>
      <c r="AD12" s="1">
        <v>155.83500000000001</v>
      </c>
      <c r="AE12" s="1">
        <v>158.67099999999999</v>
      </c>
      <c r="AF12" s="1">
        <v>187.89400000000001</v>
      </c>
      <c r="AG12" s="1">
        <v>189.727</v>
      </c>
      <c r="AH12" s="1">
        <v>194.274</v>
      </c>
      <c r="AI12" s="1">
        <v>199.756</v>
      </c>
      <c r="AJ12" s="1">
        <v>210.43100000000001</v>
      </c>
      <c r="AK12" s="1">
        <v>210.02600000000001</v>
      </c>
      <c r="AL12" s="1">
        <v>218.26900000000001</v>
      </c>
      <c r="AM12" s="1">
        <v>218.381</v>
      </c>
      <c r="AN12" s="1">
        <v>218.447</v>
      </c>
      <c r="AO12" s="1">
        <v>215.24199999999999</v>
      </c>
      <c r="AP12" s="1">
        <v>215.00399999999999</v>
      </c>
      <c r="AQ12" s="1">
        <v>209.464</v>
      </c>
      <c r="AR12" s="1">
        <v>208.22800000000001</v>
      </c>
      <c r="AS12" s="1">
        <v>203.381</v>
      </c>
      <c r="AT12" s="1">
        <v>203.596</v>
      </c>
      <c r="AU12" s="1">
        <v>204.11799999999999</v>
      </c>
      <c r="AV12" s="1">
        <v>203.58099999999999</v>
      </c>
      <c r="AW12" s="1">
        <v>201.578</v>
      </c>
      <c r="AX12" s="1">
        <v>207.11500000000001</v>
      </c>
      <c r="AY12" s="1">
        <v>200.30099999999999</v>
      </c>
      <c r="AZ12" s="1">
        <v>202.374</v>
      </c>
      <c r="BA12" s="1">
        <v>200.63499999999999</v>
      </c>
      <c r="BB12" s="1">
        <v>208.61</v>
      </c>
      <c r="BC12" s="1">
        <v>211.24799999999999</v>
      </c>
      <c r="BD12" s="1">
        <v>210.92099999999999</v>
      </c>
      <c r="BE12" s="1">
        <v>201.262</v>
      </c>
      <c r="BF12" s="1">
        <v>210.22900000000001</v>
      </c>
      <c r="BG12" s="1">
        <v>214.517</v>
      </c>
      <c r="BH12" s="1">
        <v>215.71</v>
      </c>
      <c r="BI12" s="1">
        <v>205.84800000000001</v>
      </c>
      <c r="BJ12" s="1">
        <v>215.00299999999999</v>
      </c>
      <c r="BK12" s="1">
        <v>213.75200000000001</v>
      </c>
      <c r="BL12" s="1">
        <v>213.03100000000001</v>
      </c>
      <c r="BM12" s="1">
        <v>203.38300000000001</v>
      </c>
      <c r="BN12" s="1">
        <v>213.61199999999999</v>
      </c>
      <c r="BO12" s="1">
        <v>225.78700000000001</v>
      </c>
      <c r="BP12" s="1">
        <v>227.15799999999999</v>
      </c>
      <c r="BQ12" s="1">
        <v>217.88499999999999</v>
      </c>
      <c r="BR12" s="1">
        <v>230.416</v>
      </c>
      <c r="BS12" s="1">
        <v>234.52500000000001</v>
      </c>
      <c r="BT12" s="1">
        <v>236.29900000000001</v>
      </c>
      <c r="BU12" s="1">
        <v>236.12700000000001</v>
      </c>
      <c r="BV12" s="1">
        <v>235.18199999999999</v>
      </c>
      <c r="BW12" s="1">
        <v>236.61</v>
      </c>
      <c r="BX12" s="1">
        <v>236.11</v>
      </c>
      <c r="BY12" s="1">
        <v>224.78</v>
      </c>
      <c r="BZ12" s="1">
        <v>223.62700000000001</v>
      </c>
      <c r="CA12" s="1">
        <v>223.08099999999999</v>
      </c>
      <c r="CB12" s="1">
        <v>222.59800000000001</v>
      </c>
      <c r="CC12" s="1">
        <v>220.72399999999999</v>
      </c>
      <c r="CD12" s="1">
        <v>215.84299999999999</v>
      </c>
      <c r="CE12" s="1">
        <v>216.935</v>
      </c>
    </row>
    <row r="13" spans="1:83">
      <c r="A13" t="s">
        <v>11</v>
      </c>
      <c r="B13" s="1">
        <v>1525.0319999999999</v>
      </c>
      <c r="C13" s="1">
        <v>1566.6969999999999</v>
      </c>
      <c r="D13" s="1">
        <v>1571.92</v>
      </c>
      <c r="E13" s="1">
        <v>1526.461</v>
      </c>
      <c r="F13" s="1">
        <v>1587.711</v>
      </c>
      <c r="G13" s="1">
        <v>1631.1949999999999</v>
      </c>
      <c r="H13" s="1">
        <v>1616.2080000000001</v>
      </c>
      <c r="I13" s="1">
        <v>1591.65</v>
      </c>
      <c r="J13" s="1">
        <v>1643.01</v>
      </c>
      <c r="K13" s="1">
        <v>1676.296</v>
      </c>
      <c r="L13" s="1">
        <v>1679.001</v>
      </c>
      <c r="M13" s="1">
        <v>1657.403</v>
      </c>
      <c r="N13" s="1">
        <v>1686.7260000000001</v>
      </c>
      <c r="O13" s="1">
        <v>1701.3979999999999</v>
      </c>
      <c r="P13" s="1">
        <v>1700.6130000000001</v>
      </c>
      <c r="Q13" s="1">
        <v>1677.7249999999999</v>
      </c>
      <c r="R13" s="1">
        <v>1726.5160000000001</v>
      </c>
      <c r="S13" s="1">
        <v>1729.9680000000001</v>
      </c>
      <c r="T13" s="1">
        <v>1725.4169999999999</v>
      </c>
      <c r="U13" s="1">
        <v>1738.8510000000001</v>
      </c>
      <c r="V13" s="1">
        <v>1817.404</v>
      </c>
      <c r="W13" s="1">
        <v>1829.546</v>
      </c>
      <c r="X13" s="1">
        <v>1865.4269999999999</v>
      </c>
      <c r="Y13" s="1">
        <v>1839.4860000000001</v>
      </c>
      <c r="Z13" s="1">
        <v>1876.412</v>
      </c>
      <c r="AA13" s="1">
        <v>1900.771</v>
      </c>
      <c r="AB13" s="1">
        <v>1921.134</v>
      </c>
      <c r="AC13" s="1">
        <v>1921.1</v>
      </c>
      <c r="AD13" s="1">
        <v>1943.9739999999999</v>
      </c>
      <c r="AE13" s="1">
        <v>1978.078</v>
      </c>
      <c r="AF13" s="1">
        <v>1960.1790000000001</v>
      </c>
      <c r="AG13" s="1">
        <v>1974.0129999999999</v>
      </c>
      <c r="AH13" s="1">
        <v>2022.0830000000001</v>
      </c>
      <c r="AI13" s="1">
        <v>2050.71</v>
      </c>
      <c r="AJ13" s="1">
        <v>2064.8319999999999</v>
      </c>
      <c r="AK13" s="1">
        <v>2055.3380000000002</v>
      </c>
      <c r="AL13" s="1">
        <v>2102.2249999999999</v>
      </c>
      <c r="AM13" s="1">
        <v>2143.6680000000001</v>
      </c>
      <c r="AN13" s="1">
        <v>2136.5630000000001</v>
      </c>
      <c r="AO13" s="1">
        <v>2137.0880000000002</v>
      </c>
      <c r="AP13" s="1">
        <v>2188.7869999999998</v>
      </c>
      <c r="AQ13" s="1">
        <v>2237.71</v>
      </c>
      <c r="AR13" s="1">
        <v>2203.7109999999998</v>
      </c>
      <c r="AS13" s="1">
        <v>2204.424</v>
      </c>
      <c r="AT13" s="1">
        <v>2254.491</v>
      </c>
      <c r="AU13" s="1">
        <v>2274.8270000000002</v>
      </c>
      <c r="AV13" s="1">
        <v>2263.1849999999999</v>
      </c>
      <c r="AW13" s="1">
        <v>2241.1950000000002</v>
      </c>
      <c r="AX13" s="1">
        <v>2300.107</v>
      </c>
      <c r="AY13" s="1">
        <v>2321.4459999999999</v>
      </c>
      <c r="AZ13" s="1">
        <v>2284.299</v>
      </c>
      <c r="BA13" s="1">
        <v>2287.84</v>
      </c>
      <c r="BB13" s="1">
        <v>2329.2849999999999</v>
      </c>
      <c r="BC13" s="1">
        <v>2359.3270000000002</v>
      </c>
      <c r="BD13" s="1">
        <v>2362.19</v>
      </c>
      <c r="BE13" s="1">
        <v>2332.1970000000001</v>
      </c>
      <c r="BF13" s="1">
        <v>2371.663</v>
      </c>
      <c r="BG13" s="1">
        <v>2391.931</v>
      </c>
      <c r="BH13" s="1">
        <v>2400.3139999999999</v>
      </c>
      <c r="BI13" s="1">
        <v>2384.6309999999999</v>
      </c>
      <c r="BJ13" s="1">
        <v>2419.8330000000001</v>
      </c>
      <c r="BK13" s="1">
        <v>2447.538</v>
      </c>
      <c r="BL13" s="1">
        <v>2444.797</v>
      </c>
      <c r="BM13" s="1">
        <v>2414.252</v>
      </c>
      <c r="BN13" s="1">
        <v>2438.6489999999999</v>
      </c>
      <c r="BO13" s="1">
        <v>2534.92</v>
      </c>
      <c r="BP13" s="1">
        <v>2588.277</v>
      </c>
      <c r="BQ13" s="1">
        <v>2576.6289999999999</v>
      </c>
      <c r="BR13" s="1">
        <v>2655.799</v>
      </c>
      <c r="BS13" s="1">
        <v>2701.453</v>
      </c>
      <c r="BT13" s="1">
        <v>2713.6469999999999</v>
      </c>
      <c r="BU13" s="1">
        <v>2685.1729999999998</v>
      </c>
      <c r="BV13" s="1">
        <v>2764.32</v>
      </c>
      <c r="BW13" s="1">
        <v>2777.098</v>
      </c>
      <c r="BX13" s="1">
        <v>2745.116</v>
      </c>
      <c r="BY13" s="1">
        <v>2762.9079999999999</v>
      </c>
      <c r="BZ13" s="1">
        <v>2795.989</v>
      </c>
      <c r="CA13" s="1">
        <v>2854.203</v>
      </c>
      <c r="CB13" s="1">
        <v>2849.7220000000002</v>
      </c>
      <c r="CC13" s="1">
        <v>2868.4110000000001</v>
      </c>
      <c r="CD13" s="1">
        <v>2899.1779999999999</v>
      </c>
      <c r="CE13" s="1">
        <v>2952.8939999999998</v>
      </c>
    </row>
    <row r="14" spans="1:83">
      <c r="A14" t="s">
        <v>12</v>
      </c>
      <c r="B14" s="1">
        <v>749296.98</v>
      </c>
      <c r="C14" s="1">
        <v>765997.66</v>
      </c>
      <c r="D14" s="1">
        <v>754897.07</v>
      </c>
      <c r="E14" s="1">
        <v>761502.46</v>
      </c>
      <c r="F14" s="1">
        <v>767609.32</v>
      </c>
      <c r="G14" s="1">
        <v>778040.37</v>
      </c>
      <c r="H14" s="1">
        <v>772656.45</v>
      </c>
      <c r="I14" s="1">
        <v>776591.23</v>
      </c>
      <c r="J14" s="1">
        <v>776543.49</v>
      </c>
      <c r="K14" s="1">
        <v>772037.14</v>
      </c>
      <c r="L14" s="1">
        <v>770912.59</v>
      </c>
      <c r="M14" s="1">
        <v>770922.57</v>
      </c>
      <c r="N14" s="1">
        <v>767031.88</v>
      </c>
      <c r="O14" s="1">
        <v>768733.36</v>
      </c>
      <c r="P14" s="1">
        <v>766115.19</v>
      </c>
      <c r="Q14" s="1">
        <v>766182.23</v>
      </c>
      <c r="R14" s="1">
        <v>766505.03</v>
      </c>
      <c r="S14" s="1">
        <v>768272.44</v>
      </c>
      <c r="T14" s="1">
        <v>762172.35</v>
      </c>
      <c r="U14" s="1">
        <v>765795.46</v>
      </c>
      <c r="V14" s="1">
        <v>777131.34</v>
      </c>
      <c r="W14" s="1">
        <v>796406.35</v>
      </c>
      <c r="X14" s="1">
        <v>802459.19</v>
      </c>
      <c r="Y14" s="1">
        <v>813270.64</v>
      </c>
      <c r="Z14" s="1">
        <v>827039.17</v>
      </c>
      <c r="AA14" s="1">
        <v>841936.72</v>
      </c>
      <c r="AB14" s="1">
        <v>845318.47</v>
      </c>
      <c r="AC14" s="1">
        <v>863420.39</v>
      </c>
      <c r="AD14" s="1">
        <v>867350.02</v>
      </c>
      <c r="AE14" s="1">
        <v>883369.7</v>
      </c>
      <c r="AF14" s="1">
        <v>892790.94</v>
      </c>
      <c r="AG14" s="1">
        <v>910512.03</v>
      </c>
      <c r="AH14" s="1">
        <v>921987.7</v>
      </c>
      <c r="AI14" s="1">
        <v>935980.9</v>
      </c>
      <c r="AJ14" s="1">
        <v>942160.94</v>
      </c>
      <c r="AK14" s="1">
        <v>950146.14</v>
      </c>
      <c r="AL14" s="1">
        <v>958095.72</v>
      </c>
      <c r="AM14" s="1">
        <v>971717.03</v>
      </c>
      <c r="AN14" s="1">
        <v>977330.21</v>
      </c>
      <c r="AO14" s="1">
        <v>988964.92</v>
      </c>
      <c r="AP14" s="1">
        <v>991446.7</v>
      </c>
      <c r="AQ14" s="1">
        <v>1005999.82</v>
      </c>
      <c r="AR14" s="1">
        <v>1012139.41</v>
      </c>
      <c r="AS14" s="1">
        <v>1029614.03</v>
      </c>
      <c r="AT14" s="1">
        <v>1037718.82</v>
      </c>
      <c r="AU14" s="1">
        <v>1045826.43</v>
      </c>
      <c r="AV14" s="1">
        <v>1045471.25</v>
      </c>
      <c r="AW14" s="1">
        <v>1052524.5900000001</v>
      </c>
      <c r="AX14" s="1">
        <v>1057497.51</v>
      </c>
      <c r="AY14" s="1">
        <v>1068766.95</v>
      </c>
      <c r="AZ14" s="1">
        <v>1076079.29</v>
      </c>
      <c r="BA14" s="1">
        <v>1079840.0900000001</v>
      </c>
      <c r="BB14" s="1">
        <v>1085296.81</v>
      </c>
      <c r="BC14" s="1">
        <v>1093541.6499999999</v>
      </c>
      <c r="BD14" s="1">
        <v>1096013.6399999999</v>
      </c>
      <c r="BE14" s="1">
        <v>1101997.3600000001</v>
      </c>
      <c r="BF14" s="1">
        <v>1103852.21</v>
      </c>
      <c r="BG14" s="1">
        <v>1108791.3600000001</v>
      </c>
      <c r="BH14" s="1">
        <v>1107970.8400000001</v>
      </c>
      <c r="BI14" s="1">
        <v>1115854.99</v>
      </c>
      <c r="BJ14" s="1">
        <v>1123811.2</v>
      </c>
      <c r="BK14" s="1">
        <v>1129470.33</v>
      </c>
      <c r="BL14" s="1">
        <v>1124356.75</v>
      </c>
      <c r="BM14" s="1">
        <v>1134597.07</v>
      </c>
      <c r="BN14" s="1">
        <v>1139877.95</v>
      </c>
      <c r="BO14" s="1">
        <v>1187936.04</v>
      </c>
      <c r="BP14" s="1">
        <v>1207809.8600000001</v>
      </c>
      <c r="BQ14" s="1">
        <v>1220382.8700000001</v>
      </c>
      <c r="BR14" s="1">
        <v>1213353.94</v>
      </c>
      <c r="BS14" s="1">
        <v>1221933.6299999999</v>
      </c>
      <c r="BT14" s="1">
        <v>1218033.3999999999</v>
      </c>
      <c r="BU14" s="1">
        <v>1220737.79</v>
      </c>
      <c r="BV14" s="1">
        <v>1252556.48</v>
      </c>
      <c r="BW14" s="1">
        <v>1269623.6200000001</v>
      </c>
      <c r="BX14" s="1">
        <v>1266214.3600000001</v>
      </c>
      <c r="BY14" s="1">
        <v>1271760.69</v>
      </c>
      <c r="BZ14" s="1">
        <v>1285301</v>
      </c>
      <c r="CA14" s="1">
        <v>1292819.3600000001</v>
      </c>
      <c r="CB14" s="1">
        <v>1288883.8799999999</v>
      </c>
      <c r="CC14" s="1">
        <v>1297630.49</v>
      </c>
      <c r="CD14" s="1">
        <v>1306710.77</v>
      </c>
      <c r="CE14" s="1">
        <v>1325378.8700000001</v>
      </c>
    </row>
    <row r="15" spans="1:83">
      <c r="A15" t="s">
        <v>13</v>
      </c>
      <c r="B15" s="1">
        <v>117466.55</v>
      </c>
      <c r="C15" s="1">
        <v>125093.51</v>
      </c>
      <c r="D15" s="1">
        <v>137407.12</v>
      </c>
      <c r="E15" s="1">
        <v>144708.15</v>
      </c>
      <c r="F15" s="1">
        <v>169203.25</v>
      </c>
      <c r="G15" s="1">
        <v>183607.8</v>
      </c>
      <c r="H15" s="1">
        <v>179486.11</v>
      </c>
      <c r="I15" s="1">
        <v>180193.7</v>
      </c>
      <c r="J15" s="1">
        <v>201337.17</v>
      </c>
      <c r="K15" s="1">
        <v>213312.34</v>
      </c>
      <c r="L15" s="1">
        <v>223380.53</v>
      </c>
      <c r="M15" s="1">
        <v>219155.53</v>
      </c>
      <c r="N15" s="1">
        <v>227215.33</v>
      </c>
      <c r="O15" s="1">
        <v>233243.05</v>
      </c>
      <c r="P15" s="1">
        <v>230647.25</v>
      </c>
      <c r="Q15" s="1">
        <v>233924.3</v>
      </c>
      <c r="R15" s="1">
        <v>244225.64</v>
      </c>
      <c r="S15" s="1">
        <v>248865.37</v>
      </c>
      <c r="T15" s="1">
        <v>238263.79</v>
      </c>
      <c r="U15" s="1">
        <v>264086.59999999998</v>
      </c>
      <c r="V15" s="1">
        <v>290061.59999999998</v>
      </c>
      <c r="W15" s="1">
        <v>307389.40000000002</v>
      </c>
      <c r="X15" s="1">
        <v>313375.90000000002</v>
      </c>
      <c r="Y15" s="1">
        <v>305920.5</v>
      </c>
      <c r="Z15" s="1">
        <v>352334.7</v>
      </c>
      <c r="AA15" s="1">
        <v>362164.4</v>
      </c>
      <c r="AB15" s="1">
        <v>373572.2</v>
      </c>
      <c r="AC15" s="1">
        <v>361300.3</v>
      </c>
      <c r="AD15" s="1">
        <v>386797.5</v>
      </c>
      <c r="AE15" s="1">
        <v>394486.8</v>
      </c>
      <c r="AF15" s="1">
        <v>400457.4</v>
      </c>
      <c r="AG15" s="1">
        <v>408061.1</v>
      </c>
      <c r="AH15" s="1">
        <v>436622.5</v>
      </c>
      <c r="AI15" s="1">
        <v>451425.5</v>
      </c>
      <c r="AJ15" s="1">
        <v>459893.5</v>
      </c>
      <c r="AK15" s="1">
        <v>459960.7</v>
      </c>
      <c r="AL15" s="1">
        <v>500854.6</v>
      </c>
      <c r="AM15" s="1">
        <v>512977.1</v>
      </c>
      <c r="AN15" s="1">
        <v>510215.8</v>
      </c>
      <c r="AO15" s="1">
        <v>503735</v>
      </c>
      <c r="AP15" s="1">
        <v>540506.9</v>
      </c>
      <c r="AQ15" s="1">
        <v>561252.80000000005</v>
      </c>
      <c r="AR15" s="1">
        <v>568068.4</v>
      </c>
      <c r="AS15" s="1">
        <v>567910.69999999995</v>
      </c>
      <c r="AT15" s="1">
        <v>616248.30000000005</v>
      </c>
      <c r="AU15" s="1">
        <v>626856.5</v>
      </c>
      <c r="AV15" s="1">
        <v>644393.30000000005</v>
      </c>
      <c r="AW15" s="1">
        <v>629971.19999999995</v>
      </c>
      <c r="AX15" s="1">
        <v>669791.4</v>
      </c>
      <c r="AY15" s="1">
        <v>683651.4</v>
      </c>
      <c r="AZ15" s="1">
        <v>682540.2</v>
      </c>
      <c r="BA15" s="1">
        <v>656429.4</v>
      </c>
      <c r="BB15" s="1">
        <v>678076.2</v>
      </c>
      <c r="BC15" s="1">
        <v>682329.4</v>
      </c>
      <c r="BD15" s="1">
        <v>666899.6</v>
      </c>
      <c r="BE15" s="1">
        <v>659289.59999999998</v>
      </c>
      <c r="BF15" s="1">
        <v>673489</v>
      </c>
      <c r="BG15" s="1">
        <v>692977</v>
      </c>
      <c r="BH15" s="1">
        <v>693968.2</v>
      </c>
      <c r="BI15" s="1">
        <v>696487.2</v>
      </c>
      <c r="BJ15" s="1">
        <v>748401.6</v>
      </c>
      <c r="BK15" s="1">
        <v>772010.3</v>
      </c>
      <c r="BL15" s="1">
        <v>784127.3</v>
      </c>
      <c r="BM15" s="1">
        <v>756759.7</v>
      </c>
      <c r="BN15" s="1">
        <v>825031.2</v>
      </c>
      <c r="BO15" s="1">
        <v>869067.4</v>
      </c>
      <c r="BP15" s="1">
        <v>882050.5</v>
      </c>
      <c r="BQ15" s="1">
        <v>866222.8</v>
      </c>
      <c r="BR15" s="1">
        <v>899869.4</v>
      </c>
      <c r="BS15" s="1">
        <v>917537.5</v>
      </c>
      <c r="BT15" s="1">
        <v>930264.6</v>
      </c>
      <c r="BU15" s="1">
        <v>945734.6</v>
      </c>
      <c r="BV15" s="1">
        <v>989939.4</v>
      </c>
      <c r="BW15" s="1">
        <v>975404.3</v>
      </c>
      <c r="BX15" s="1">
        <v>953550.5</v>
      </c>
      <c r="BY15" s="1">
        <v>963399.8</v>
      </c>
      <c r="BZ15" s="1">
        <v>1030624.6</v>
      </c>
      <c r="CA15" s="1">
        <v>1037584.7</v>
      </c>
      <c r="CB15" s="1">
        <v>1019816.6</v>
      </c>
      <c r="CC15" s="1">
        <v>1056770.1000000001</v>
      </c>
      <c r="CD15" s="1">
        <v>1109259.7</v>
      </c>
      <c r="CE15" s="1">
        <v>1142183.8</v>
      </c>
    </row>
    <row r="16" spans="1:83">
      <c r="A16" t="s">
        <v>14</v>
      </c>
      <c r="B16" s="1">
        <v>263.38900000000001</v>
      </c>
      <c r="C16" s="1">
        <v>267.28899999999999</v>
      </c>
      <c r="D16" s="1">
        <v>271.68700000000001</v>
      </c>
      <c r="E16" s="1">
        <v>266.661</v>
      </c>
      <c r="F16" s="1">
        <v>267.90899999999999</v>
      </c>
      <c r="G16" s="1">
        <v>282.52100000000002</v>
      </c>
      <c r="H16" s="1">
        <v>276.31299999999999</v>
      </c>
      <c r="I16" s="1">
        <v>274.59800000000001</v>
      </c>
      <c r="J16" s="1">
        <v>275.41899999999998</v>
      </c>
      <c r="K16" s="1">
        <v>276.036</v>
      </c>
      <c r="L16" s="1">
        <v>273.40899999999999</v>
      </c>
      <c r="M16" s="1">
        <v>264.47199999999998</v>
      </c>
      <c r="N16" s="1">
        <v>269.60300000000001</v>
      </c>
      <c r="O16" s="1">
        <v>274.76600000000002</v>
      </c>
      <c r="P16" s="1">
        <v>272.23899999999998</v>
      </c>
      <c r="Q16" s="1">
        <v>266.54500000000002</v>
      </c>
      <c r="R16" s="1">
        <v>275.48399999999998</v>
      </c>
      <c r="S16" s="1">
        <v>278.53199999999998</v>
      </c>
      <c r="T16" s="1">
        <v>284.03399999999999</v>
      </c>
      <c r="U16" s="1">
        <v>353.86599999999999</v>
      </c>
      <c r="V16" s="1">
        <v>370.13099999999997</v>
      </c>
      <c r="W16" s="1">
        <v>361.16</v>
      </c>
      <c r="X16" s="1">
        <v>360.69099999999997</v>
      </c>
      <c r="Y16" s="1">
        <v>355.05700000000002</v>
      </c>
      <c r="Z16" s="1">
        <v>359.58499999999998</v>
      </c>
      <c r="AA16" s="1">
        <v>372.65499999999997</v>
      </c>
      <c r="AB16" s="1">
        <v>374.43900000000002</v>
      </c>
      <c r="AC16" s="1">
        <v>379.04300000000001</v>
      </c>
      <c r="AD16" s="1">
        <v>383.08300000000003</v>
      </c>
      <c r="AE16" s="1">
        <v>391.178</v>
      </c>
      <c r="AF16" s="1">
        <v>396.899</v>
      </c>
      <c r="AG16" s="1">
        <v>401.57900000000001</v>
      </c>
      <c r="AH16" s="1">
        <v>407.27100000000002</v>
      </c>
      <c r="AI16" s="1">
        <v>417.36099999999999</v>
      </c>
      <c r="AJ16" s="1">
        <v>423.36700000000002</v>
      </c>
      <c r="AK16" s="1">
        <v>432.72300000000001</v>
      </c>
      <c r="AL16" s="1">
        <v>435.73</v>
      </c>
      <c r="AM16" s="1">
        <v>447.47500000000002</v>
      </c>
      <c r="AN16" s="1">
        <v>446.67</v>
      </c>
      <c r="AO16" s="1">
        <v>447.221</v>
      </c>
      <c r="AP16" s="1">
        <v>445.55200000000002</v>
      </c>
      <c r="AQ16" s="1">
        <v>456.16800000000001</v>
      </c>
      <c r="AR16" s="1">
        <v>454.59399999999999</v>
      </c>
      <c r="AS16" s="1">
        <v>455.93</v>
      </c>
      <c r="AT16" s="1">
        <v>464.50799999999998</v>
      </c>
      <c r="AU16" s="1">
        <v>453.33300000000003</v>
      </c>
      <c r="AV16" s="1">
        <v>451.50299999999999</v>
      </c>
      <c r="AW16" s="1">
        <v>446.04899999999998</v>
      </c>
      <c r="AX16" s="1">
        <v>446.53500000000003</v>
      </c>
      <c r="AY16" s="1">
        <v>442.154</v>
      </c>
      <c r="AZ16" s="1">
        <v>433.34199999999998</v>
      </c>
      <c r="BA16" s="1">
        <v>438.20400000000001</v>
      </c>
      <c r="BB16" s="1">
        <v>426.80500000000001</v>
      </c>
      <c r="BC16" s="1">
        <v>426.03300000000002</v>
      </c>
      <c r="BD16" s="1">
        <v>417.548</v>
      </c>
      <c r="BE16" s="1">
        <v>420.09</v>
      </c>
      <c r="BF16" s="1">
        <v>412.71600000000001</v>
      </c>
      <c r="BG16" s="1">
        <v>408.971</v>
      </c>
      <c r="BH16" s="1">
        <v>405.69099999999997</v>
      </c>
      <c r="BI16" s="1">
        <v>405.61700000000002</v>
      </c>
      <c r="BJ16" s="1">
        <v>398.39600000000002</v>
      </c>
      <c r="BK16" s="1">
        <v>403.92</v>
      </c>
      <c r="BL16" s="1">
        <v>395.25799999999998</v>
      </c>
      <c r="BM16" s="1">
        <v>394.94799999999998</v>
      </c>
      <c r="BN16" s="1">
        <v>403.58600000000001</v>
      </c>
      <c r="BO16" s="1">
        <v>442.06</v>
      </c>
      <c r="BP16" s="1">
        <v>441.71800000000002</v>
      </c>
      <c r="BQ16" s="1">
        <v>435.565</v>
      </c>
      <c r="BR16" s="1">
        <v>440.12700000000001</v>
      </c>
      <c r="BS16" s="1">
        <v>448.08800000000002</v>
      </c>
      <c r="BT16" s="1">
        <v>443.26900000000001</v>
      </c>
      <c r="BU16" s="1">
        <v>449.62</v>
      </c>
      <c r="BV16" s="1">
        <v>447.03800000000001</v>
      </c>
      <c r="BW16" s="1">
        <v>458.17200000000003</v>
      </c>
      <c r="BX16" s="1">
        <v>450.98200000000003</v>
      </c>
      <c r="BY16" s="1">
        <v>480.46499999999997</v>
      </c>
      <c r="BZ16" s="1">
        <v>474.43599999999998</v>
      </c>
      <c r="CA16" s="1">
        <v>470.16199999999998</v>
      </c>
      <c r="CB16" s="1">
        <v>467.36399999999998</v>
      </c>
      <c r="CC16" s="1">
        <v>481.46800000000002</v>
      </c>
      <c r="CD16" s="1">
        <v>475.82299999999998</v>
      </c>
      <c r="CE16" s="1">
        <v>475.20499999999998</v>
      </c>
    </row>
    <row r="17" spans="1:83">
      <c r="A17" t="s">
        <v>15</v>
      </c>
      <c r="B17" s="1">
        <v>36.856000000000002</v>
      </c>
      <c r="C17" s="1">
        <v>33.362000000000002</v>
      </c>
      <c r="D17" s="1">
        <v>34.76</v>
      </c>
      <c r="E17" s="1">
        <v>35.442</v>
      </c>
      <c r="F17" s="1">
        <v>33.17</v>
      </c>
      <c r="G17" s="1">
        <v>33.848999999999997</v>
      </c>
      <c r="H17" s="1">
        <v>34.412999999999997</v>
      </c>
      <c r="I17" s="1">
        <v>35.192</v>
      </c>
      <c r="J17" s="1">
        <v>33.203000000000003</v>
      </c>
      <c r="K17" s="1">
        <v>33.643000000000001</v>
      </c>
      <c r="L17" s="1">
        <v>32.588000000000001</v>
      </c>
      <c r="M17" s="1">
        <v>29.599</v>
      </c>
      <c r="N17" s="1">
        <v>29.297000000000001</v>
      </c>
      <c r="O17" s="1">
        <v>29.821000000000002</v>
      </c>
      <c r="P17" s="1">
        <v>30.620999999999999</v>
      </c>
      <c r="Q17" s="1">
        <v>31.035</v>
      </c>
      <c r="R17" s="1">
        <v>30.811</v>
      </c>
      <c r="S17" s="1">
        <v>31.285</v>
      </c>
      <c r="T17" s="1">
        <v>29.454000000000001</v>
      </c>
      <c r="U17" s="1">
        <v>32.003999999999998</v>
      </c>
      <c r="V17" s="1">
        <v>36.591999999999999</v>
      </c>
      <c r="W17" s="1">
        <v>39.652000000000001</v>
      </c>
      <c r="X17" s="1">
        <v>41.466999999999999</v>
      </c>
      <c r="Y17" s="1">
        <v>43.218000000000004</v>
      </c>
      <c r="Z17" s="1">
        <v>45.396000000000001</v>
      </c>
      <c r="AA17" s="1">
        <v>47.030999999999999</v>
      </c>
      <c r="AB17" s="1">
        <v>49.183</v>
      </c>
      <c r="AC17" s="1">
        <v>52.326999999999998</v>
      </c>
      <c r="AD17" s="1">
        <v>59.466999999999999</v>
      </c>
      <c r="AE17" s="1">
        <v>66.447999999999993</v>
      </c>
      <c r="AF17" s="1">
        <v>71.667000000000002</v>
      </c>
      <c r="AG17" s="1">
        <v>70.757999999999996</v>
      </c>
      <c r="AH17" s="1">
        <v>70.757999999999996</v>
      </c>
      <c r="AI17" s="1">
        <v>74.581999999999994</v>
      </c>
      <c r="AJ17" s="1">
        <v>75.037000000000006</v>
      </c>
      <c r="AK17" s="1">
        <v>79.069000000000003</v>
      </c>
      <c r="AL17" s="1">
        <v>79.965000000000003</v>
      </c>
      <c r="AM17" s="1">
        <v>71.822000000000003</v>
      </c>
      <c r="AN17" s="1">
        <v>73.798000000000002</v>
      </c>
      <c r="AO17" s="1">
        <v>78.522000000000006</v>
      </c>
      <c r="AP17" s="1">
        <v>78.069999999999993</v>
      </c>
      <c r="AQ17" s="1">
        <v>77.198999999999998</v>
      </c>
      <c r="AR17" s="1">
        <v>79.087000000000003</v>
      </c>
      <c r="AS17" s="1">
        <v>82.346999999999994</v>
      </c>
      <c r="AT17" s="1">
        <v>84.498999999999995</v>
      </c>
      <c r="AU17" s="1">
        <v>79.650000000000006</v>
      </c>
      <c r="AV17" s="1">
        <v>79.552000000000007</v>
      </c>
      <c r="AW17" s="1">
        <v>82.040999999999997</v>
      </c>
      <c r="AX17" s="1">
        <v>80.632000000000005</v>
      </c>
      <c r="AY17" s="1">
        <v>83.486000000000004</v>
      </c>
      <c r="AZ17" s="1">
        <v>84.998000000000005</v>
      </c>
      <c r="BA17" s="1">
        <v>84.198999999999998</v>
      </c>
      <c r="BB17" s="1">
        <v>85.28</v>
      </c>
      <c r="BC17" s="1">
        <v>85.259</v>
      </c>
      <c r="BD17" s="1">
        <v>86.418000000000006</v>
      </c>
      <c r="BE17" s="1">
        <v>81.885999999999996</v>
      </c>
      <c r="BF17" s="1">
        <v>84.873000000000005</v>
      </c>
      <c r="BG17" s="1">
        <v>86.144000000000005</v>
      </c>
      <c r="BH17" s="1">
        <v>87.034000000000006</v>
      </c>
      <c r="BI17" s="1">
        <v>89.994</v>
      </c>
      <c r="BJ17" s="1">
        <v>82.521000000000001</v>
      </c>
      <c r="BK17" s="1">
        <v>81.926000000000002</v>
      </c>
      <c r="BL17" s="1">
        <v>86.061000000000007</v>
      </c>
      <c r="BM17" s="1">
        <v>88.575000000000003</v>
      </c>
      <c r="BN17" s="1">
        <v>91.513000000000005</v>
      </c>
      <c r="BO17" s="1">
        <v>118.142</v>
      </c>
      <c r="BP17" s="1">
        <v>137.16800000000001</v>
      </c>
      <c r="BQ17" s="1">
        <v>145.19499999999999</v>
      </c>
      <c r="BR17" s="1">
        <v>154.37200000000001</v>
      </c>
      <c r="BS17" s="1">
        <v>150.386</v>
      </c>
      <c r="BT17" s="1">
        <v>160.48500000000001</v>
      </c>
      <c r="BU17" s="1">
        <v>165.95599999999999</v>
      </c>
      <c r="BV17" s="1">
        <v>166.048</v>
      </c>
      <c r="BW17" s="1">
        <v>168.72</v>
      </c>
      <c r="BX17" s="1">
        <v>173.501</v>
      </c>
      <c r="BY17" s="1">
        <v>179.67400000000001</v>
      </c>
      <c r="BZ17" s="1">
        <v>186.52199999999999</v>
      </c>
      <c r="CA17" s="1">
        <v>173.321</v>
      </c>
      <c r="CB17" s="1">
        <v>187.12200000000001</v>
      </c>
      <c r="CC17" s="1">
        <v>192.36</v>
      </c>
      <c r="CD17" s="1">
        <v>200.39500000000001</v>
      </c>
      <c r="CE17" s="1">
        <v>208.411</v>
      </c>
    </row>
    <row r="18" spans="1:83">
      <c r="A18" t="s">
        <v>17</v>
      </c>
      <c r="B18" s="1">
        <v>692.98299999999995</v>
      </c>
      <c r="C18" s="1">
        <v>796.97699999999998</v>
      </c>
      <c r="D18" s="1">
        <v>817.26800000000003</v>
      </c>
      <c r="E18" s="1">
        <v>768.09900000000005</v>
      </c>
      <c r="F18" s="1">
        <v>785.51</v>
      </c>
      <c r="G18" s="1">
        <v>780.70699999999999</v>
      </c>
      <c r="H18" s="1">
        <v>821.66800000000001</v>
      </c>
      <c r="I18" s="1">
        <v>830.36199999999997</v>
      </c>
      <c r="J18" s="1">
        <v>853.57500000000005</v>
      </c>
      <c r="K18" s="1">
        <v>927.74900000000002</v>
      </c>
      <c r="L18" s="1">
        <v>1029.873</v>
      </c>
      <c r="M18" s="1">
        <v>1161.579</v>
      </c>
      <c r="N18" s="1">
        <v>1118.347</v>
      </c>
      <c r="O18" s="1">
        <v>1096.2280000000001</v>
      </c>
      <c r="P18" s="1">
        <v>1161.845</v>
      </c>
      <c r="Q18" s="1">
        <v>1164.4549999999999</v>
      </c>
      <c r="R18" s="1">
        <v>1015.774</v>
      </c>
      <c r="S18" s="1">
        <v>1001.739</v>
      </c>
      <c r="T18" s="1">
        <v>1094.796</v>
      </c>
      <c r="U18" s="1">
        <v>1233.5429999999999</v>
      </c>
      <c r="V18" s="1">
        <v>1141.7670000000001</v>
      </c>
      <c r="W18" s="1">
        <v>1077.682</v>
      </c>
      <c r="X18" s="1">
        <v>1112.5509999999999</v>
      </c>
      <c r="Y18" s="1">
        <v>1027.885</v>
      </c>
      <c r="Z18" s="1">
        <v>1030.556</v>
      </c>
      <c r="AA18" s="1">
        <v>1078.2</v>
      </c>
      <c r="AB18" s="1">
        <v>1081.1379999999999</v>
      </c>
      <c r="AC18" s="1">
        <v>1108.3789999999999</v>
      </c>
      <c r="AD18" s="1">
        <v>1123.96</v>
      </c>
      <c r="AE18" s="1">
        <v>1107.9960000000001</v>
      </c>
      <c r="AF18" s="1">
        <v>1051.731</v>
      </c>
      <c r="AG18" s="1">
        <v>810.59400000000005</v>
      </c>
      <c r="AH18" s="1">
        <v>879.28599999999994</v>
      </c>
      <c r="AI18" s="1">
        <v>857.59199999999998</v>
      </c>
      <c r="AJ18" s="1">
        <v>881.245</v>
      </c>
      <c r="AK18" s="1">
        <v>892.88400000000001</v>
      </c>
      <c r="AL18" s="1">
        <v>944.798</v>
      </c>
      <c r="AM18" s="1">
        <v>957.90899999999999</v>
      </c>
      <c r="AN18" s="1">
        <v>947.29499999999996</v>
      </c>
      <c r="AO18" s="1">
        <v>948.62099999999998</v>
      </c>
      <c r="AP18" s="1">
        <v>945.024</v>
      </c>
      <c r="AQ18" s="1">
        <v>895.29100000000005</v>
      </c>
      <c r="AR18" s="1">
        <v>875.88099999999997</v>
      </c>
      <c r="AS18" s="1">
        <v>899.98900000000003</v>
      </c>
      <c r="AT18" s="1">
        <v>956.375</v>
      </c>
      <c r="AU18" s="1">
        <v>959.16499999999996</v>
      </c>
      <c r="AV18" s="1">
        <v>1015.684</v>
      </c>
      <c r="AW18" s="1">
        <v>1038.9870000000001</v>
      </c>
      <c r="AX18" s="1">
        <v>1061.027</v>
      </c>
      <c r="AY18" s="1">
        <v>1137.511</v>
      </c>
      <c r="AZ18" s="1">
        <v>1126.1500000000001</v>
      </c>
      <c r="BA18" s="1">
        <v>1152.857</v>
      </c>
      <c r="BB18" s="1">
        <v>1228.375</v>
      </c>
      <c r="BC18" s="1">
        <v>1208.0450000000001</v>
      </c>
      <c r="BD18" s="1">
        <v>1199.7829999999999</v>
      </c>
      <c r="BE18" s="1">
        <v>1246.4670000000001</v>
      </c>
      <c r="BF18" s="1">
        <v>1263.905</v>
      </c>
      <c r="BG18" s="1">
        <v>1256.1079999999999</v>
      </c>
      <c r="BH18" s="1">
        <v>1228.644</v>
      </c>
      <c r="BI18" s="1">
        <v>1389.998</v>
      </c>
      <c r="BJ18" s="1">
        <v>1296.9169999999999</v>
      </c>
      <c r="BK18" s="1">
        <v>1267.8119999999999</v>
      </c>
      <c r="BL18" s="1">
        <v>1255.8499999999999</v>
      </c>
      <c r="BM18" s="1">
        <v>1434.8910000000001</v>
      </c>
      <c r="BN18" s="1">
        <v>1467.7670000000001</v>
      </c>
      <c r="BO18" s="1">
        <v>1424.3420000000001</v>
      </c>
      <c r="BP18" s="1">
        <v>1407.258</v>
      </c>
      <c r="BQ18" s="1">
        <v>1563.8510000000001</v>
      </c>
      <c r="BR18" s="1">
        <v>1482.7829999999999</v>
      </c>
      <c r="BS18" s="1">
        <v>1378.2760000000001</v>
      </c>
      <c r="BT18" s="1">
        <v>1418.788</v>
      </c>
      <c r="BU18" s="1">
        <v>1787.432</v>
      </c>
      <c r="BV18" s="1">
        <v>1627.2</v>
      </c>
      <c r="BW18" s="1">
        <v>1741.326</v>
      </c>
      <c r="BX18" s="1">
        <v>1907.682</v>
      </c>
      <c r="BY18" s="1">
        <v>2083.819</v>
      </c>
      <c r="BZ18" s="1">
        <v>1889.9570000000001</v>
      </c>
      <c r="CA18" s="1">
        <v>1791.8969999999999</v>
      </c>
      <c r="CB18" s="1">
        <v>1852.4079999999999</v>
      </c>
      <c r="CC18" s="1">
        <v>2271.0309999999999</v>
      </c>
      <c r="CD18" s="1">
        <v>2132.3969999999999</v>
      </c>
      <c r="CE18" s="1">
        <v>2229.1370000000002</v>
      </c>
    </row>
    <row r="19" spans="1:83">
      <c r="A19" t="s">
        <v>16</v>
      </c>
      <c r="B19" s="1">
        <v>94.022000000000006</v>
      </c>
      <c r="C19" s="1">
        <v>97.501999999999995</v>
      </c>
      <c r="D19" s="1">
        <v>99.055000000000007</v>
      </c>
      <c r="E19" s="1">
        <v>102.155</v>
      </c>
      <c r="F19" s="1">
        <v>103.673</v>
      </c>
      <c r="G19" s="1">
        <v>106.002</v>
      </c>
      <c r="H19" s="1">
        <v>111.34699999999999</v>
      </c>
      <c r="I19" s="1">
        <v>114.54300000000001</v>
      </c>
      <c r="J19" s="1">
        <v>115.297</v>
      </c>
      <c r="K19" s="1">
        <v>119.65300000000001</v>
      </c>
      <c r="L19" s="1">
        <v>119.932</v>
      </c>
      <c r="M19" s="1">
        <v>122.467</v>
      </c>
      <c r="N19" s="1">
        <v>120.867</v>
      </c>
      <c r="O19" s="1">
        <v>122.661</v>
      </c>
      <c r="P19" s="1">
        <v>124.529</v>
      </c>
      <c r="Q19" s="1">
        <v>127.571</v>
      </c>
      <c r="R19" s="1">
        <v>126.494</v>
      </c>
      <c r="S19" s="1">
        <v>130.178</v>
      </c>
      <c r="T19" s="1">
        <v>131.42400000000001</v>
      </c>
      <c r="U19" s="1">
        <v>135.209</v>
      </c>
      <c r="V19" s="1">
        <v>139.63300000000001</v>
      </c>
      <c r="W19" s="1">
        <v>147.976</v>
      </c>
      <c r="X19" s="1">
        <v>147.58600000000001</v>
      </c>
      <c r="Y19" s="1">
        <v>153.624</v>
      </c>
      <c r="Z19" s="1">
        <v>159.67099999999999</v>
      </c>
      <c r="AA19" s="1">
        <v>166.864</v>
      </c>
      <c r="AB19" s="1">
        <v>174.52099999999999</v>
      </c>
      <c r="AC19" s="1">
        <v>179.65299999999999</v>
      </c>
      <c r="AD19" s="1">
        <v>181.52699999999999</v>
      </c>
      <c r="AE19" s="1">
        <v>201.215</v>
      </c>
      <c r="AF19" s="1">
        <v>207.05799999999999</v>
      </c>
      <c r="AG19" s="1">
        <v>201.04400000000001</v>
      </c>
      <c r="AH19" s="1">
        <v>206.715</v>
      </c>
      <c r="AI19" s="1">
        <v>212.482</v>
      </c>
      <c r="AJ19" s="1">
        <v>215.23400000000001</v>
      </c>
      <c r="AK19" s="1">
        <v>216.74700000000001</v>
      </c>
      <c r="AL19" s="1">
        <v>220.12700000000001</v>
      </c>
      <c r="AM19" s="1">
        <v>226.31</v>
      </c>
      <c r="AN19" s="1">
        <v>221.01400000000001</v>
      </c>
      <c r="AO19" s="1">
        <v>223.31299999999999</v>
      </c>
      <c r="AP19" s="1">
        <v>230.292</v>
      </c>
      <c r="AQ19" s="1">
        <v>228.595</v>
      </c>
      <c r="AR19" s="1">
        <v>233.358</v>
      </c>
      <c r="AS19" s="1">
        <v>229.39099999999999</v>
      </c>
      <c r="AT19" s="1">
        <v>231.62899999999999</v>
      </c>
      <c r="AU19" s="1">
        <v>230.80199999999999</v>
      </c>
      <c r="AV19" s="1">
        <v>235.70599999999999</v>
      </c>
      <c r="AW19" s="1">
        <v>235.04599999999999</v>
      </c>
      <c r="AX19" s="1">
        <v>236.83699999999999</v>
      </c>
      <c r="AY19" s="1">
        <v>243.387</v>
      </c>
      <c r="AZ19" s="1">
        <v>247.941</v>
      </c>
      <c r="BA19" s="1">
        <v>244.495</v>
      </c>
      <c r="BB19" s="1">
        <v>247.03100000000001</v>
      </c>
      <c r="BC19" s="1">
        <v>252.636</v>
      </c>
      <c r="BD19" s="1">
        <v>252.76300000000001</v>
      </c>
      <c r="BE19" s="1">
        <v>246.399</v>
      </c>
      <c r="BF19" s="1">
        <v>249.578</v>
      </c>
      <c r="BG19" s="1">
        <v>250.3</v>
      </c>
      <c r="BH19" s="1">
        <v>252.37100000000001</v>
      </c>
      <c r="BI19" s="1">
        <v>248.27699999999999</v>
      </c>
      <c r="BJ19" s="1">
        <v>253.75</v>
      </c>
      <c r="BK19" s="1">
        <v>250.7</v>
      </c>
      <c r="BL19" s="1">
        <v>251.60400000000001</v>
      </c>
      <c r="BM19" s="1">
        <v>249.04400000000001</v>
      </c>
      <c r="BN19" s="1">
        <v>253.858</v>
      </c>
      <c r="BO19" s="1">
        <v>258.97500000000002</v>
      </c>
      <c r="BP19" s="1">
        <v>266.14</v>
      </c>
      <c r="BQ19" s="1">
        <v>269.57799999999997</v>
      </c>
      <c r="BR19" s="1">
        <v>274.30599999999998</v>
      </c>
      <c r="BS19" s="1">
        <v>276.536</v>
      </c>
      <c r="BT19" s="1">
        <v>270.589</v>
      </c>
      <c r="BU19" s="1">
        <v>268.18900000000002</v>
      </c>
      <c r="BV19" s="1">
        <v>274.94200000000001</v>
      </c>
      <c r="BW19" s="1">
        <v>279.63200000000001</v>
      </c>
      <c r="BX19" s="1">
        <v>278.81900000000002</v>
      </c>
      <c r="BY19" s="1">
        <v>271.358</v>
      </c>
      <c r="BZ19" s="1">
        <v>278.10399999999998</v>
      </c>
      <c r="CA19" s="1">
        <v>278.90600000000001</v>
      </c>
      <c r="CB19" s="1">
        <v>278.79500000000002</v>
      </c>
      <c r="CC19" s="1">
        <v>261.84899999999999</v>
      </c>
      <c r="CD19" s="1">
        <v>269.63799999999998</v>
      </c>
      <c r="CE19" s="1">
        <v>276.71899999999999</v>
      </c>
    </row>
    <row r="20" spans="1:83">
      <c r="A20" t="s">
        <v>18</v>
      </c>
      <c r="B20" s="1">
        <v>7.1319999999999997</v>
      </c>
      <c r="C20" s="1">
        <v>7.2430000000000003</v>
      </c>
      <c r="D20" s="1">
        <v>7.306</v>
      </c>
      <c r="E20" s="1">
        <v>7.4279999999999999</v>
      </c>
      <c r="F20" s="1">
        <v>7.8239999999999998</v>
      </c>
      <c r="G20" s="1">
        <v>7.3730000000000002</v>
      </c>
      <c r="H20" s="1">
        <v>7.5330000000000004</v>
      </c>
      <c r="I20" s="1">
        <v>7.69</v>
      </c>
      <c r="J20" s="1">
        <v>7.867</v>
      </c>
      <c r="K20" s="1">
        <v>7.9779999999999998</v>
      </c>
      <c r="L20" s="1">
        <v>8.0210000000000008</v>
      </c>
      <c r="M20" s="1">
        <v>8.202</v>
      </c>
      <c r="N20" s="1">
        <v>9.0210000000000008</v>
      </c>
      <c r="O20" s="1">
        <v>8.18</v>
      </c>
      <c r="P20" s="1">
        <v>7.9880000000000004</v>
      </c>
      <c r="Q20" s="1">
        <v>8.016</v>
      </c>
      <c r="R20" s="1">
        <v>8.6950000000000003</v>
      </c>
      <c r="S20" s="1">
        <v>8.1470000000000002</v>
      </c>
      <c r="T20" s="1">
        <v>8.1769999999999996</v>
      </c>
      <c r="U20" s="1">
        <v>8.2629999999999999</v>
      </c>
      <c r="V20" s="1">
        <v>9.4480000000000004</v>
      </c>
      <c r="W20" s="1">
        <v>11.076000000000001</v>
      </c>
      <c r="X20" s="1">
        <v>12.552</v>
      </c>
      <c r="Y20" s="1">
        <v>12.519</v>
      </c>
      <c r="Z20" s="1">
        <v>13.545</v>
      </c>
      <c r="AA20" s="1">
        <v>13.561</v>
      </c>
      <c r="AB20" s="1">
        <v>13.725</v>
      </c>
      <c r="AC20" s="1">
        <v>13.917999999999999</v>
      </c>
      <c r="AD20" s="1">
        <v>16.765999999999998</v>
      </c>
      <c r="AE20" s="1">
        <v>16.254000000000001</v>
      </c>
      <c r="AF20" s="1">
        <v>16.263000000000002</v>
      </c>
      <c r="AG20" s="1">
        <v>17.22</v>
      </c>
      <c r="AH20" s="1">
        <v>17.295000000000002</v>
      </c>
      <c r="AI20" s="1">
        <v>17.600999999999999</v>
      </c>
      <c r="AJ20" s="1">
        <v>17.5</v>
      </c>
      <c r="AK20" s="1">
        <v>19.431000000000001</v>
      </c>
      <c r="AL20" s="1">
        <v>19.329000000000001</v>
      </c>
      <c r="AM20" s="1">
        <v>22.077000000000002</v>
      </c>
      <c r="AN20" s="1">
        <v>22.126999999999999</v>
      </c>
      <c r="AO20" s="1">
        <v>25.53</v>
      </c>
      <c r="AP20" s="1">
        <v>28.19</v>
      </c>
      <c r="AQ20" s="1">
        <v>28.85</v>
      </c>
      <c r="AR20" s="1">
        <v>28.942</v>
      </c>
      <c r="AS20" s="1">
        <v>30.239000000000001</v>
      </c>
      <c r="AT20" s="1">
        <v>30.856000000000002</v>
      </c>
      <c r="AU20" s="1">
        <v>30.707000000000001</v>
      </c>
      <c r="AV20" s="1">
        <v>32.218000000000004</v>
      </c>
      <c r="AW20" s="1">
        <v>32.110999999999997</v>
      </c>
      <c r="AX20" s="1">
        <v>32.545000000000002</v>
      </c>
      <c r="AY20" s="1">
        <v>32.366</v>
      </c>
      <c r="AZ20" s="1">
        <v>32.682000000000002</v>
      </c>
      <c r="BA20" s="1">
        <v>31.783000000000001</v>
      </c>
      <c r="BB20" s="1">
        <v>32.991</v>
      </c>
      <c r="BC20" s="1">
        <v>33.356999999999999</v>
      </c>
      <c r="BD20" s="1">
        <v>33.375999999999998</v>
      </c>
      <c r="BE20" s="1">
        <v>31.922000000000001</v>
      </c>
      <c r="BF20" s="1">
        <v>33.057000000000002</v>
      </c>
      <c r="BG20" s="1">
        <v>32.371000000000002</v>
      </c>
      <c r="BH20" s="1">
        <v>32.28</v>
      </c>
      <c r="BI20" s="1">
        <v>32.280999999999999</v>
      </c>
      <c r="BJ20" s="1">
        <v>31.613</v>
      </c>
      <c r="BK20" s="1">
        <v>31.855</v>
      </c>
      <c r="BL20" s="1">
        <v>32.444000000000003</v>
      </c>
      <c r="BM20" s="1">
        <v>31.792999999999999</v>
      </c>
      <c r="BN20" s="1">
        <v>33.433999999999997</v>
      </c>
      <c r="BO20" s="1">
        <v>36.935000000000002</v>
      </c>
      <c r="BP20" s="1">
        <v>36.762999999999998</v>
      </c>
      <c r="BQ20" s="1">
        <v>37.47</v>
      </c>
      <c r="BR20" s="1">
        <v>40.204999999999998</v>
      </c>
      <c r="BS20" s="1">
        <v>39.520000000000003</v>
      </c>
      <c r="BT20" s="1">
        <v>40.192</v>
      </c>
      <c r="BU20" s="1">
        <v>38.93</v>
      </c>
      <c r="BV20" s="1">
        <v>40.344000000000001</v>
      </c>
      <c r="BW20" s="1">
        <v>41.154000000000003</v>
      </c>
      <c r="BX20" s="1">
        <v>41.905999999999999</v>
      </c>
      <c r="BY20" s="1">
        <v>41.395000000000003</v>
      </c>
      <c r="BZ20" s="1">
        <v>42.37</v>
      </c>
      <c r="CA20" s="1">
        <v>42.628999999999998</v>
      </c>
      <c r="CB20" s="1">
        <v>44.212000000000003</v>
      </c>
      <c r="CC20" s="1">
        <v>43.738999999999997</v>
      </c>
      <c r="CD20" s="1">
        <v>45.472000000000001</v>
      </c>
      <c r="CE20" s="1">
        <v>45.468000000000004</v>
      </c>
    </row>
    <row r="21" spans="1:83">
      <c r="A21" t="s">
        <v>19</v>
      </c>
      <c r="B21" s="1">
        <v>388.78100000000001</v>
      </c>
      <c r="C21" s="1">
        <v>390.34</v>
      </c>
      <c r="D21" s="1">
        <v>386.68200000000002</v>
      </c>
      <c r="E21" s="1">
        <v>389.88799999999998</v>
      </c>
      <c r="F21" s="1">
        <v>394.72199999999998</v>
      </c>
      <c r="G21" s="1">
        <v>393.03699999999998</v>
      </c>
      <c r="H21" s="1">
        <v>390.459</v>
      </c>
      <c r="I21" s="1">
        <v>393.47899999999998</v>
      </c>
      <c r="J21" s="1">
        <v>393.98399999999998</v>
      </c>
      <c r="K21" s="1">
        <v>390.27</v>
      </c>
      <c r="L21" s="1">
        <v>394.58300000000003</v>
      </c>
      <c r="M21" s="1">
        <v>392.13200000000001</v>
      </c>
      <c r="N21" s="1">
        <v>398.73399999999998</v>
      </c>
      <c r="O21" s="1">
        <v>400.012</v>
      </c>
      <c r="P21" s="1">
        <v>391.3</v>
      </c>
      <c r="Q21" s="1">
        <v>384.66199999999998</v>
      </c>
      <c r="R21" s="1">
        <v>380.27</v>
      </c>
      <c r="S21" s="1">
        <v>390.63799999999998</v>
      </c>
      <c r="T21" s="1">
        <v>403.72199999999998</v>
      </c>
      <c r="U21" s="1">
        <v>440.62099999999998</v>
      </c>
      <c r="V21" s="1">
        <v>473.71</v>
      </c>
      <c r="W21" s="1">
        <v>511.173</v>
      </c>
      <c r="X21" s="1">
        <v>533.678</v>
      </c>
      <c r="Y21" s="1">
        <v>569.53499999999997</v>
      </c>
      <c r="Z21" s="1">
        <v>586.851</v>
      </c>
      <c r="AA21" s="1">
        <v>609.03200000000004</v>
      </c>
      <c r="AB21" s="1">
        <v>620.54100000000005</v>
      </c>
      <c r="AC21" s="1">
        <v>649.15300000000002</v>
      </c>
      <c r="AD21" s="1">
        <v>691.08600000000001</v>
      </c>
      <c r="AE21" s="1">
        <v>710.84</v>
      </c>
      <c r="AF21" s="1">
        <v>713.89499999999998</v>
      </c>
      <c r="AG21" s="1">
        <v>743.04300000000001</v>
      </c>
      <c r="AH21" s="1">
        <v>781.57100000000003</v>
      </c>
      <c r="AI21" s="1">
        <v>810.95600000000002</v>
      </c>
      <c r="AJ21" s="1">
        <v>823.54700000000003</v>
      </c>
      <c r="AK21" s="1">
        <v>927.81299999999999</v>
      </c>
      <c r="AL21" s="1">
        <v>1000.283</v>
      </c>
      <c r="AM21" s="1">
        <v>1014.644</v>
      </c>
      <c r="AN21" s="1">
        <v>1024.9449999999999</v>
      </c>
      <c r="AO21" s="1">
        <v>1025.8050000000001</v>
      </c>
      <c r="AP21" s="1">
        <v>1053.6379999999999</v>
      </c>
      <c r="AQ21" s="1">
        <v>1066.327</v>
      </c>
      <c r="AR21" s="1">
        <v>1073.4860000000001</v>
      </c>
      <c r="AS21" s="1">
        <v>1085.165</v>
      </c>
      <c r="AT21" s="1">
        <v>1095.972</v>
      </c>
      <c r="AU21" s="1">
        <v>1101.278</v>
      </c>
      <c r="AV21" s="1">
        <v>1111.25</v>
      </c>
      <c r="AW21" s="1">
        <v>1114.1289999999999</v>
      </c>
      <c r="AX21" s="1">
        <v>1136.25</v>
      </c>
      <c r="AY21" s="1">
        <v>1145.229</v>
      </c>
      <c r="AZ21" s="1">
        <v>1146.8920000000001</v>
      </c>
      <c r="BA21" s="1">
        <v>1145.655</v>
      </c>
      <c r="BB21" s="1">
        <v>1166.4880000000001</v>
      </c>
      <c r="BC21" s="1">
        <v>1175.56</v>
      </c>
      <c r="BD21" s="1">
        <v>1177.4159999999999</v>
      </c>
      <c r="BE21" s="1">
        <v>1184.1479999999999</v>
      </c>
      <c r="BF21" s="1">
        <v>1200.604</v>
      </c>
      <c r="BG21" s="1">
        <v>1203.6669999999999</v>
      </c>
      <c r="BH21" s="1">
        <v>1215.48</v>
      </c>
      <c r="BI21" s="1">
        <v>1209.742</v>
      </c>
      <c r="BJ21" s="1">
        <v>1232.5309999999999</v>
      </c>
      <c r="BK21" s="1">
        <v>1243.2049999999999</v>
      </c>
      <c r="BL21" s="1">
        <v>1239.6300000000001</v>
      </c>
      <c r="BM21" s="1">
        <v>1224.364</v>
      </c>
      <c r="BN21" s="1">
        <v>1259.789</v>
      </c>
      <c r="BO21" s="1">
        <v>1326.1959999999999</v>
      </c>
      <c r="BP21" s="1">
        <v>1343.508</v>
      </c>
      <c r="BQ21" s="1">
        <v>1346.9159999999999</v>
      </c>
      <c r="BR21" s="1">
        <v>1395.2080000000001</v>
      </c>
      <c r="BS21" s="1">
        <v>1427.0319999999999</v>
      </c>
      <c r="BT21" s="1">
        <v>1434.673</v>
      </c>
      <c r="BU21" s="1">
        <v>1429.404</v>
      </c>
      <c r="BV21" s="1">
        <v>1456.0139999999999</v>
      </c>
      <c r="BW21" s="1">
        <v>1477.5219999999999</v>
      </c>
      <c r="BX21" s="1">
        <v>1505.9749999999999</v>
      </c>
      <c r="BY21" s="1">
        <v>1504.105</v>
      </c>
      <c r="BZ21" s="1">
        <v>1536.723</v>
      </c>
      <c r="CA21" s="1">
        <v>1570.1189999999999</v>
      </c>
      <c r="CB21" s="1">
        <v>1578.8119999999999</v>
      </c>
      <c r="CC21" s="1">
        <v>1575.374</v>
      </c>
      <c r="CD21" s="1">
        <v>1614.71</v>
      </c>
      <c r="CE21" s="1">
        <v>1626.0650000000001</v>
      </c>
    </row>
    <row r="22" spans="1:83">
      <c r="A22" t="s">
        <v>20</v>
      </c>
      <c r="B22" s="1">
        <v>1364.7190000000001</v>
      </c>
      <c r="C22" s="1">
        <v>1335.595</v>
      </c>
      <c r="D22" s="1">
        <v>1324.08</v>
      </c>
      <c r="E22" s="1">
        <v>1375.2929999999999</v>
      </c>
      <c r="F22" s="1">
        <v>1374.287</v>
      </c>
      <c r="G22" s="1">
        <v>1351.0170000000001</v>
      </c>
      <c r="H22" s="1">
        <v>1364.123</v>
      </c>
      <c r="I22" s="1">
        <v>1431.2929999999999</v>
      </c>
      <c r="J22" s="1">
        <v>1354.364</v>
      </c>
      <c r="K22" s="1">
        <v>1340.7760000000001</v>
      </c>
      <c r="L22" s="1">
        <v>1358.9110000000001</v>
      </c>
      <c r="M22" s="1">
        <v>1366.7190000000001</v>
      </c>
      <c r="N22" s="1">
        <v>1330.81</v>
      </c>
      <c r="O22" s="1">
        <v>1291.4590000000001</v>
      </c>
      <c r="P22" s="1">
        <v>1280.8440000000001</v>
      </c>
      <c r="Q22" s="1">
        <v>1298.3219999999999</v>
      </c>
      <c r="R22" s="1">
        <v>1230.7080000000001</v>
      </c>
      <c r="S22" s="1">
        <v>1183.617</v>
      </c>
      <c r="T22" s="1">
        <v>1266.136</v>
      </c>
      <c r="U22" s="1">
        <v>1287.298</v>
      </c>
      <c r="V22" s="1">
        <v>1189.576</v>
      </c>
      <c r="W22" s="1">
        <v>1251.4829999999999</v>
      </c>
      <c r="X22" s="1">
        <v>1287.4069999999999</v>
      </c>
      <c r="Y22" s="1">
        <v>1369.2950000000001</v>
      </c>
      <c r="Z22" s="1">
        <v>1312.5830000000001</v>
      </c>
      <c r="AA22" s="1">
        <v>1311.127</v>
      </c>
      <c r="AB22" s="1">
        <v>1302.8309999999999</v>
      </c>
      <c r="AC22" s="1">
        <v>1370.64</v>
      </c>
      <c r="AD22" s="1">
        <v>1308.509</v>
      </c>
      <c r="AE22" s="1">
        <v>1333.0039999999999</v>
      </c>
      <c r="AF22" s="1">
        <v>1319.3240000000001</v>
      </c>
      <c r="AG22" s="1">
        <v>1395.605</v>
      </c>
      <c r="AH22" s="1">
        <v>1366.8710000000001</v>
      </c>
      <c r="AI22" s="1">
        <v>1379.211</v>
      </c>
      <c r="AJ22" s="1">
        <v>1382.3430000000001</v>
      </c>
      <c r="AK22" s="1">
        <v>1415.0319999999999</v>
      </c>
      <c r="AL22" s="1">
        <v>1518.5920000000001</v>
      </c>
      <c r="AM22" s="1">
        <v>1545.5250000000001</v>
      </c>
      <c r="AN22" s="1">
        <v>1551.8879999999999</v>
      </c>
      <c r="AO22" s="1">
        <v>1551.5530000000001</v>
      </c>
      <c r="AP22" s="1">
        <v>1578.299</v>
      </c>
      <c r="AQ22" s="1">
        <v>1631.5550000000001</v>
      </c>
      <c r="AR22" s="1">
        <v>1667.905</v>
      </c>
      <c r="AS22" s="1">
        <v>1810.8589999999999</v>
      </c>
      <c r="AT22" s="1">
        <v>1818.6959999999999</v>
      </c>
      <c r="AU22" s="1">
        <v>1841.39</v>
      </c>
      <c r="AV22" s="1">
        <v>1840.2860000000001</v>
      </c>
      <c r="AW22" s="1">
        <v>1881.2739999999999</v>
      </c>
      <c r="AX22" s="1">
        <v>1827.37</v>
      </c>
      <c r="AY22" s="1">
        <v>1879.3140000000001</v>
      </c>
      <c r="AZ22" s="1">
        <v>1836.221</v>
      </c>
      <c r="BA22" s="1">
        <v>1883.7719999999999</v>
      </c>
      <c r="BB22" s="1">
        <v>1878.5150000000001</v>
      </c>
      <c r="BC22" s="1">
        <v>1873.6569999999999</v>
      </c>
      <c r="BD22" s="1">
        <v>1821.0340000000001</v>
      </c>
      <c r="BE22" s="1">
        <v>1904.5840000000001</v>
      </c>
      <c r="BF22" s="1">
        <v>1831.076</v>
      </c>
      <c r="BG22" s="1">
        <v>1855.4269999999999</v>
      </c>
      <c r="BH22" s="1">
        <v>1859.6079999999999</v>
      </c>
      <c r="BI22" s="1">
        <v>1907.798</v>
      </c>
      <c r="BJ22" s="1">
        <v>1819.732</v>
      </c>
      <c r="BK22" s="1">
        <v>1793.3589999999999</v>
      </c>
      <c r="BL22" s="1">
        <v>1788.3019999999999</v>
      </c>
      <c r="BM22" s="1">
        <v>1796.655</v>
      </c>
      <c r="BN22" s="1">
        <v>1850.9459999999999</v>
      </c>
      <c r="BO22" s="1">
        <v>1886.5920000000001</v>
      </c>
      <c r="BP22" s="1">
        <v>1944.1959999999999</v>
      </c>
      <c r="BQ22" s="1">
        <v>2015.37</v>
      </c>
      <c r="BR22" s="1">
        <v>2025.0889999999999</v>
      </c>
      <c r="BS22" s="1">
        <v>1996.451</v>
      </c>
      <c r="BT22" s="1">
        <v>1943.894</v>
      </c>
      <c r="BU22" s="1">
        <v>2004.8150000000001</v>
      </c>
      <c r="BV22" s="1">
        <v>1956.211</v>
      </c>
      <c r="BW22" s="1">
        <v>1930.4949999999999</v>
      </c>
      <c r="BX22" s="1">
        <v>1988.4760000000001</v>
      </c>
      <c r="BY22" s="1">
        <v>1972.413</v>
      </c>
      <c r="BZ22" s="1">
        <v>1940.8430000000001</v>
      </c>
      <c r="CA22" s="1">
        <v>1892.9649999999999</v>
      </c>
      <c r="CB22" s="1">
        <v>1861.04</v>
      </c>
      <c r="CC22" s="1">
        <v>1954.3969999999999</v>
      </c>
      <c r="CD22" s="1">
        <v>1941.355</v>
      </c>
      <c r="CE22" s="1">
        <v>2002.7339999999999</v>
      </c>
    </row>
    <row r="23" spans="1:83">
      <c r="A23" t="s">
        <v>21</v>
      </c>
      <c r="B23" s="1">
        <v>227.114</v>
      </c>
      <c r="C23" s="1">
        <v>227.96700000000001</v>
      </c>
      <c r="D23" s="1">
        <v>228.80600000000001</v>
      </c>
      <c r="E23" s="1">
        <v>229.685</v>
      </c>
      <c r="F23" s="1">
        <v>228.768</v>
      </c>
      <c r="G23" s="1">
        <v>227.85599999999999</v>
      </c>
      <c r="H23" s="1">
        <v>226.93299999999999</v>
      </c>
      <c r="I23" s="1">
        <v>226.06100000000001</v>
      </c>
      <c r="J23" s="1">
        <v>222.506</v>
      </c>
      <c r="K23" s="1">
        <v>218.98699999999999</v>
      </c>
      <c r="L23" s="1">
        <v>215.44399999999999</v>
      </c>
      <c r="M23" s="1">
        <v>211.95500000000001</v>
      </c>
      <c r="N23" s="1">
        <v>212.78299999999999</v>
      </c>
      <c r="O23" s="1">
        <v>209.52</v>
      </c>
      <c r="P23" s="1">
        <v>205.87799999999999</v>
      </c>
      <c r="Q23" s="1">
        <v>201.84299999999999</v>
      </c>
      <c r="R23" s="1">
        <v>201.00299999999999</v>
      </c>
      <c r="S23" s="1">
        <v>199.58099999999999</v>
      </c>
      <c r="T23" s="1">
        <v>198.27199999999999</v>
      </c>
      <c r="U23" s="1">
        <v>197.24100000000001</v>
      </c>
      <c r="V23" s="1">
        <v>193.61199999999999</v>
      </c>
      <c r="W23" s="1">
        <v>190.654</v>
      </c>
      <c r="X23" s="1">
        <v>187.64099999999999</v>
      </c>
      <c r="Y23" s="1">
        <v>184.87899999999999</v>
      </c>
      <c r="Z23" s="1">
        <v>184.232</v>
      </c>
      <c r="AA23" s="1">
        <v>183.72</v>
      </c>
      <c r="AB23" s="1">
        <v>183.124</v>
      </c>
      <c r="AC23" s="1">
        <v>182.41399999999999</v>
      </c>
      <c r="AD23" s="1">
        <v>182.12700000000001</v>
      </c>
      <c r="AE23" s="1">
        <v>181.81200000000001</v>
      </c>
      <c r="AF23" s="1">
        <v>181.47499999999999</v>
      </c>
      <c r="AG23" s="1">
        <v>181.28800000000001</v>
      </c>
      <c r="AH23" s="1">
        <v>183.16499999999999</v>
      </c>
      <c r="AI23" s="1">
        <v>184.827</v>
      </c>
      <c r="AJ23" s="1">
        <v>186.345</v>
      </c>
      <c r="AK23" s="1">
        <v>188.02500000000001</v>
      </c>
      <c r="AL23" s="1">
        <v>188.773</v>
      </c>
      <c r="AM23" s="1">
        <v>189.41300000000001</v>
      </c>
      <c r="AN23" s="1">
        <v>189.95099999999999</v>
      </c>
      <c r="AO23" s="1">
        <v>190.767</v>
      </c>
      <c r="AP23" s="1">
        <v>191.87200000000001</v>
      </c>
      <c r="AQ23" s="1">
        <v>193.06899999999999</v>
      </c>
      <c r="AR23" s="1">
        <v>194.03200000000001</v>
      </c>
      <c r="AS23" s="1">
        <v>195.12899999999999</v>
      </c>
      <c r="AT23" s="1">
        <v>194.583</v>
      </c>
      <c r="AU23" s="1">
        <v>194.03299999999999</v>
      </c>
      <c r="AV23" s="1">
        <v>193.399</v>
      </c>
      <c r="AW23" s="1">
        <v>192.44800000000001</v>
      </c>
      <c r="AX23" s="1">
        <v>191.245</v>
      </c>
      <c r="AY23" s="1">
        <v>190.12799999999999</v>
      </c>
      <c r="AZ23" s="1">
        <v>188.93100000000001</v>
      </c>
      <c r="BA23" s="1">
        <v>187.80699999999999</v>
      </c>
      <c r="BB23" s="1">
        <v>188.74799999999999</v>
      </c>
      <c r="BC23" s="1">
        <v>189.87</v>
      </c>
      <c r="BD23" s="1">
        <v>190.92699999999999</v>
      </c>
      <c r="BE23" s="1">
        <v>192.077</v>
      </c>
      <c r="BF23" s="1">
        <v>190.41399999999999</v>
      </c>
      <c r="BG23" s="1">
        <v>188.85</v>
      </c>
      <c r="BH23" s="1">
        <v>187.15100000000001</v>
      </c>
      <c r="BI23" s="1">
        <v>185.45</v>
      </c>
      <c r="BJ23" s="1">
        <v>185.76599999999999</v>
      </c>
      <c r="BK23" s="1">
        <v>186.08099999999999</v>
      </c>
      <c r="BL23" s="1">
        <v>186.39699999999999</v>
      </c>
      <c r="BM23" s="1">
        <v>186.71199999999999</v>
      </c>
      <c r="BN23" s="1">
        <v>189.399</v>
      </c>
      <c r="BO23" s="1">
        <v>192.08500000000001</v>
      </c>
      <c r="BP23" s="1">
        <v>194.77099999999999</v>
      </c>
      <c r="BQ23" s="1">
        <v>197.45699999999999</v>
      </c>
      <c r="BR23" s="1">
        <v>198.18100000000001</v>
      </c>
      <c r="BS23" s="1">
        <v>198.90600000000001</v>
      </c>
      <c r="BT23" s="1">
        <v>199.63</v>
      </c>
      <c r="BU23" s="1">
        <v>200.35400000000001</v>
      </c>
      <c r="BV23" s="1">
        <v>198.56800000000001</v>
      </c>
      <c r="BW23" s="1">
        <v>196.78100000000001</v>
      </c>
      <c r="BX23" s="1">
        <v>194.995</v>
      </c>
      <c r="BY23" s="1">
        <v>193.208</v>
      </c>
      <c r="BZ23" s="1">
        <v>194.93199999999999</v>
      </c>
      <c r="CA23" s="1">
        <v>196.65600000000001</v>
      </c>
      <c r="CB23" s="1">
        <v>198.37899999999999</v>
      </c>
      <c r="CC23" s="1">
        <v>200.10300000000001</v>
      </c>
      <c r="CD23" s="1">
        <v>199.42599999999999</v>
      </c>
      <c r="CE23" s="1">
        <v>202.77</v>
      </c>
    </row>
    <row r="24" spans="1:83">
      <c r="A24" t="s">
        <v>22</v>
      </c>
      <c r="B24" s="1">
        <v>467.67500000000001</v>
      </c>
      <c r="C24" s="1">
        <v>493.24900000000002</v>
      </c>
      <c r="D24" s="1">
        <v>500.95699999999999</v>
      </c>
      <c r="E24" s="1">
        <v>526.42999999999995</v>
      </c>
      <c r="F24" s="1">
        <v>525.61800000000005</v>
      </c>
      <c r="G24" s="1">
        <v>545.14499999999998</v>
      </c>
      <c r="H24" s="1">
        <v>556.673</v>
      </c>
      <c r="I24" s="1">
        <v>573.49300000000005</v>
      </c>
      <c r="J24" s="1">
        <v>574.74400000000003</v>
      </c>
      <c r="K24" s="1">
        <v>597.44600000000003</v>
      </c>
      <c r="L24" s="1">
        <v>606.32799999999997</v>
      </c>
      <c r="M24" s="1">
        <v>619.11400000000003</v>
      </c>
      <c r="N24" s="1">
        <v>618.02099999999996</v>
      </c>
      <c r="O24" s="1">
        <v>639.495</v>
      </c>
      <c r="P24" s="1">
        <v>648.12599999999998</v>
      </c>
      <c r="Q24" s="1">
        <v>666.88</v>
      </c>
      <c r="R24" s="1">
        <v>661.92600000000004</v>
      </c>
      <c r="S24" s="1">
        <v>689.79700000000003</v>
      </c>
      <c r="T24" s="1">
        <v>736.88199999999995</v>
      </c>
      <c r="U24" s="1">
        <v>809.98500000000001</v>
      </c>
      <c r="V24" s="1">
        <v>847.40700000000004</v>
      </c>
      <c r="W24" s="1">
        <v>895.08299999999997</v>
      </c>
      <c r="X24" s="1">
        <v>948.5</v>
      </c>
      <c r="Y24" s="1">
        <v>1005.405</v>
      </c>
      <c r="Z24" s="1">
        <v>1102.32</v>
      </c>
      <c r="AA24" s="1">
        <v>1141.6010000000001</v>
      </c>
      <c r="AB24" s="1">
        <v>1198.325</v>
      </c>
      <c r="AC24" s="1">
        <v>1220.252</v>
      </c>
      <c r="AD24" s="1">
        <v>1240.6379999999999</v>
      </c>
      <c r="AE24" s="1">
        <v>1298.749</v>
      </c>
      <c r="AF24" s="1">
        <v>1322.5840000000001</v>
      </c>
      <c r="AG24" s="1">
        <v>1353.7650000000001</v>
      </c>
      <c r="AH24" s="1">
        <v>1374.1220000000001</v>
      </c>
      <c r="AI24" s="1">
        <v>1382.8389999999999</v>
      </c>
      <c r="AJ24" s="1">
        <v>1414.144</v>
      </c>
      <c r="AK24" s="1">
        <v>1447.7909999999999</v>
      </c>
      <c r="AL24" s="1">
        <v>1448.047</v>
      </c>
      <c r="AM24" s="1">
        <v>1482.33</v>
      </c>
      <c r="AN24" s="1">
        <v>1491.37</v>
      </c>
      <c r="AO24" s="1">
        <v>1519.787</v>
      </c>
      <c r="AP24" s="1">
        <v>1539.787</v>
      </c>
      <c r="AQ24" s="1">
        <v>1573.2470000000001</v>
      </c>
      <c r="AR24" s="1">
        <v>1578.723</v>
      </c>
      <c r="AS24" s="1">
        <v>1622.144</v>
      </c>
      <c r="AT24" s="1">
        <v>1621.4090000000001</v>
      </c>
      <c r="AU24" s="1">
        <v>1659.3530000000001</v>
      </c>
      <c r="AV24" s="1">
        <v>1659.7739999999999</v>
      </c>
      <c r="AW24" s="1">
        <v>1683.922</v>
      </c>
      <c r="AX24" s="1">
        <v>1670.2360000000001</v>
      </c>
      <c r="AY24" s="1">
        <v>1708.538</v>
      </c>
      <c r="AZ24" s="1">
        <v>1709.287</v>
      </c>
      <c r="BA24" s="1">
        <v>1749.1659999999999</v>
      </c>
      <c r="BB24" s="1">
        <v>1737.66</v>
      </c>
      <c r="BC24" s="1">
        <v>1752.85</v>
      </c>
      <c r="BD24" s="1">
        <v>1763.0540000000001</v>
      </c>
      <c r="BE24" s="1">
        <v>1805.9870000000001</v>
      </c>
      <c r="BF24" s="1">
        <v>1784.098</v>
      </c>
      <c r="BG24" s="1">
        <v>1818.9590000000001</v>
      </c>
      <c r="BH24" s="1">
        <v>1832.9259999999999</v>
      </c>
      <c r="BI24" s="1">
        <v>1858.41</v>
      </c>
      <c r="BJ24" s="1">
        <v>1842.2139999999999</v>
      </c>
      <c r="BK24" s="1">
        <v>1870.885</v>
      </c>
      <c r="BL24" s="1">
        <v>1870.635</v>
      </c>
      <c r="BM24" s="1">
        <v>1913.5139999999999</v>
      </c>
      <c r="BN24" s="1">
        <v>1898.8789999999999</v>
      </c>
      <c r="BO24" s="1">
        <v>2091.2330000000002</v>
      </c>
      <c r="BP24" s="1">
        <v>2160.748</v>
      </c>
      <c r="BQ24" s="1">
        <v>2226.3319999999999</v>
      </c>
      <c r="BR24" s="1">
        <v>2244.3440000000001</v>
      </c>
      <c r="BS24" s="1">
        <v>2316.5749999999998</v>
      </c>
      <c r="BT24" s="1">
        <v>2353.0459999999998</v>
      </c>
      <c r="BU24" s="1">
        <v>2402.7660000000001</v>
      </c>
      <c r="BV24" s="1">
        <v>2385.4670000000001</v>
      </c>
      <c r="BW24" s="1">
        <v>2435.127</v>
      </c>
      <c r="BX24" s="1">
        <v>2444.1709999999998</v>
      </c>
      <c r="BY24" s="1">
        <v>2516.819</v>
      </c>
      <c r="BZ24" s="1">
        <v>2538.5740000000001</v>
      </c>
      <c r="CA24" s="1">
        <v>2636.694</v>
      </c>
      <c r="CB24" s="1">
        <v>2654.3110000000001</v>
      </c>
      <c r="CC24" s="1">
        <v>2720.877</v>
      </c>
      <c r="CD24" s="1">
        <v>2736.2660000000001</v>
      </c>
      <c r="CE24" s="1">
        <v>2803.5729999999999</v>
      </c>
    </row>
    <row r="25" spans="1:83">
      <c r="A25" t="s">
        <v>23</v>
      </c>
      <c r="B25" s="1">
        <v>6928.1540000000005</v>
      </c>
      <c r="C25" s="1">
        <v>7038.7</v>
      </c>
      <c r="D25" s="1">
        <v>7150.902</v>
      </c>
      <c r="E25" s="1">
        <v>7341.9279999999999</v>
      </c>
      <c r="F25" s="1">
        <v>7527.0690000000004</v>
      </c>
      <c r="G25" s="1">
        <v>7482.1769999999997</v>
      </c>
      <c r="H25" s="1">
        <v>7547.3720000000003</v>
      </c>
      <c r="I25" s="1">
        <v>7709.5450000000001</v>
      </c>
      <c r="J25" s="1">
        <v>7868.9639999999999</v>
      </c>
      <c r="K25" s="1">
        <v>7815.5630000000001</v>
      </c>
      <c r="L25" s="1">
        <v>7878.3419999999996</v>
      </c>
      <c r="M25" s="1">
        <v>7981.3950000000004</v>
      </c>
      <c r="N25" s="1">
        <v>8130.3559999999998</v>
      </c>
      <c r="O25" s="1">
        <v>8049.3419999999996</v>
      </c>
      <c r="P25" s="1">
        <v>8168.7110000000002</v>
      </c>
      <c r="Q25" s="1">
        <v>8348.06</v>
      </c>
      <c r="R25" s="1">
        <v>8564.3559999999998</v>
      </c>
      <c r="S25" s="1">
        <v>8541.4950000000008</v>
      </c>
      <c r="T25" s="1">
        <v>9104.7970000000005</v>
      </c>
      <c r="U25" s="1">
        <v>9758.8770000000004</v>
      </c>
      <c r="V25" s="1">
        <v>10252.947</v>
      </c>
      <c r="W25" s="1">
        <v>10604.534</v>
      </c>
      <c r="X25" s="1">
        <v>11019.045</v>
      </c>
      <c r="Y25" s="1">
        <v>11397.29</v>
      </c>
      <c r="Z25" s="1">
        <v>11877.537</v>
      </c>
      <c r="AA25" s="1">
        <v>12236.053</v>
      </c>
      <c r="AB25" s="1">
        <v>12639.959000000001</v>
      </c>
      <c r="AC25" s="1">
        <v>13109.307000000001</v>
      </c>
      <c r="AD25" s="1">
        <v>13349.314</v>
      </c>
      <c r="AE25" s="1">
        <v>13450.290999999999</v>
      </c>
      <c r="AF25" s="1">
        <v>13857.337</v>
      </c>
      <c r="AG25" s="1">
        <v>14243.031000000001</v>
      </c>
      <c r="AH25" s="1">
        <v>14626.868</v>
      </c>
      <c r="AI25" s="1">
        <v>14836.888999999999</v>
      </c>
      <c r="AJ25" s="1">
        <v>15065.672</v>
      </c>
      <c r="AK25" s="1">
        <v>15409.727999999999</v>
      </c>
      <c r="AL25" s="1">
        <v>15746.941999999999</v>
      </c>
      <c r="AM25" s="1">
        <v>15638.473</v>
      </c>
      <c r="AN25" s="1">
        <v>15790.321</v>
      </c>
      <c r="AO25" s="1">
        <v>16205.501</v>
      </c>
      <c r="AP25" s="1">
        <v>16450.633000000002</v>
      </c>
      <c r="AQ25" s="1">
        <v>16404.281999999999</v>
      </c>
      <c r="AR25" s="1">
        <v>16624.752</v>
      </c>
      <c r="AS25" s="1">
        <v>16902.618999999999</v>
      </c>
      <c r="AT25" s="1">
        <v>16981.976999999999</v>
      </c>
      <c r="AU25" s="1">
        <v>16992.342000000001</v>
      </c>
      <c r="AV25" s="1">
        <v>17103.829000000002</v>
      </c>
      <c r="AW25" s="1">
        <v>17634.537</v>
      </c>
      <c r="AX25" s="1">
        <v>17876.494999999999</v>
      </c>
      <c r="AY25" s="1">
        <v>17883.651999999998</v>
      </c>
      <c r="AZ25" s="1">
        <v>18111.758999999998</v>
      </c>
      <c r="BA25" s="1">
        <v>18445.034</v>
      </c>
      <c r="BB25" s="1">
        <v>18422.417000000001</v>
      </c>
      <c r="BC25" s="1">
        <v>18392.059000000001</v>
      </c>
      <c r="BD25" s="1">
        <v>18685.738000000001</v>
      </c>
      <c r="BE25" s="1">
        <v>19024.482</v>
      </c>
      <c r="BF25" s="1">
        <v>19489.366999999998</v>
      </c>
      <c r="BG25" s="1">
        <v>19520.503000000001</v>
      </c>
      <c r="BH25" s="1">
        <v>19834.344000000001</v>
      </c>
      <c r="BI25" s="1">
        <v>20264.329000000002</v>
      </c>
      <c r="BJ25" s="1">
        <v>20487.999</v>
      </c>
      <c r="BK25" s="1">
        <v>20380.893</v>
      </c>
      <c r="BL25" s="1">
        <v>20925.094000000001</v>
      </c>
      <c r="BM25" s="1">
        <v>21357.612000000001</v>
      </c>
      <c r="BN25" s="1">
        <v>21795.03</v>
      </c>
      <c r="BO25" s="1">
        <v>24495.401000000002</v>
      </c>
      <c r="BP25" s="1">
        <v>25035.030999999999</v>
      </c>
      <c r="BQ25" s="1">
        <v>25710.881000000001</v>
      </c>
      <c r="BR25" s="1">
        <v>26088.572</v>
      </c>
      <c r="BS25" s="1">
        <v>26250.634999999998</v>
      </c>
      <c r="BT25" s="1">
        <v>26314.867999999999</v>
      </c>
      <c r="BU25" s="1">
        <v>27130.289000000001</v>
      </c>
      <c r="BV25" s="1">
        <v>27859.011999999999</v>
      </c>
      <c r="BW25" s="1">
        <v>27761.005000000001</v>
      </c>
      <c r="BX25" s="1">
        <v>28194.437999999998</v>
      </c>
      <c r="BY25" s="1">
        <v>28499.037</v>
      </c>
      <c r="BZ25" s="1">
        <v>28813.732</v>
      </c>
      <c r="CA25" s="1">
        <v>29348.657999999999</v>
      </c>
      <c r="CB25" s="1">
        <v>30288.046999999999</v>
      </c>
      <c r="CC25" s="1">
        <v>31022.746999999999</v>
      </c>
      <c r="CD25" s="1">
        <v>31622.327000000001</v>
      </c>
      <c r="CE25" s="1">
        <v>32221.906999999999</v>
      </c>
    </row>
    <row r="27" spans="1:83">
      <c r="A27" s="38" t="s">
        <v>82</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row>
    <row r="28" spans="1:83">
      <c r="A28" s="36" t="s">
        <v>83</v>
      </c>
      <c r="B28" s="37" t="str">
        <f>B1</f>
        <v>2004Q1</v>
      </c>
      <c r="C28" s="37" t="str">
        <f t="shared" ref="C28:AG28" si="0">C1</f>
        <v>2004Q2</v>
      </c>
      <c r="D28" s="37" t="str">
        <f t="shared" si="0"/>
        <v>2004Q3</v>
      </c>
      <c r="E28" s="37" t="str">
        <f t="shared" si="0"/>
        <v>2004Q4</v>
      </c>
      <c r="F28" s="37" t="str">
        <f t="shared" si="0"/>
        <v>2005Q1</v>
      </c>
      <c r="G28" s="37" t="str">
        <f t="shared" si="0"/>
        <v>2005Q2</v>
      </c>
      <c r="H28" s="37" t="str">
        <f t="shared" si="0"/>
        <v>2005Q3</v>
      </c>
      <c r="I28" s="37" t="str">
        <f t="shared" si="0"/>
        <v>2005Q4</v>
      </c>
      <c r="J28" s="37" t="str">
        <f t="shared" si="0"/>
        <v>2006Q1</v>
      </c>
      <c r="K28" s="37" t="str">
        <f t="shared" si="0"/>
        <v>2006Q2</v>
      </c>
      <c r="L28" s="37" t="str">
        <f t="shared" si="0"/>
        <v>2006Q3</v>
      </c>
      <c r="M28" s="37" t="str">
        <f t="shared" si="0"/>
        <v>2006Q4</v>
      </c>
      <c r="N28" s="37" t="str">
        <f t="shared" si="0"/>
        <v>2007Q1</v>
      </c>
      <c r="O28" s="37" t="str">
        <f t="shared" si="0"/>
        <v>2007Q2</v>
      </c>
      <c r="P28" s="37" t="str">
        <f t="shared" si="0"/>
        <v>2007Q3</v>
      </c>
      <c r="Q28" s="37" t="str">
        <f t="shared" si="0"/>
        <v>2007Q4</v>
      </c>
      <c r="R28" s="37" t="str">
        <f t="shared" si="0"/>
        <v>2008Q1</v>
      </c>
      <c r="S28" s="37" t="str">
        <f t="shared" si="0"/>
        <v>2008Q2</v>
      </c>
      <c r="T28" s="37" t="str">
        <f t="shared" si="0"/>
        <v>2008Q3</v>
      </c>
      <c r="U28" s="37" t="str">
        <f t="shared" si="0"/>
        <v>2008Q4</v>
      </c>
      <c r="V28" s="37" t="str">
        <f t="shared" si="0"/>
        <v>2009Q1</v>
      </c>
      <c r="W28" s="37" t="str">
        <f t="shared" si="0"/>
        <v>2009Q2</v>
      </c>
      <c r="X28" s="37" t="str">
        <f t="shared" si="0"/>
        <v>2009Q3</v>
      </c>
      <c r="Y28" s="37" t="str">
        <f t="shared" si="0"/>
        <v>2009Q4</v>
      </c>
      <c r="Z28" s="37" t="str">
        <f t="shared" si="0"/>
        <v>2010Q1</v>
      </c>
      <c r="AA28" s="37" t="str">
        <f t="shared" si="0"/>
        <v>2010Q2</v>
      </c>
      <c r="AB28" s="37" t="str">
        <f t="shared" si="0"/>
        <v>2010Q3</v>
      </c>
      <c r="AC28" s="37" t="str">
        <f t="shared" si="0"/>
        <v>2010Q4</v>
      </c>
      <c r="AD28" s="37" t="str">
        <f t="shared" si="0"/>
        <v>2011Q1</v>
      </c>
      <c r="AE28" s="37" t="str">
        <f t="shared" si="0"/>
        <v>2011Q2</v>
      </c>
      <c r="AF28" s="37" t="str">
        <f t="shared" si="0"/>
        <v>2011Q3</v>
      </c>
      <c r="AG28" s="37" t="str">
        <f t="shared" si="0"/>
        <v>2011Q4</v>
      </c>
      <c r="AH28" s="37" t="str">
        <f t="shared" ref="AH28:AK28" si="1">AH1</f>
        <v>2012Q1</v>
      </c>
      <c r="AI28" s="37" t="str">
        <f t="shared" si="1"/>
        <v>2012Q2</v>
      </c>
      <c r="AJ28" s="37" t="str">
        <f t="shared" si="1"/>
        <v>2012Q3</v>
      </c>
      <c r="AK28" s="37" t="str">
        <f t="shared" si="1"/>
        <v>2012Q4</v>
      </c>
      <c r="AL28" s="37" t="str">
        <f t="shared" ref="AL28:AM28" si="2">AL1</f>
        <v>2013Q1</v>
      </c>
      <c r="AM28" s="37" t="str">
        <f t="shared" si="2"/>
        <v>2013Q2</v>
      </c>
      <c r="AN28" s="37" t="str">
        <f t="shared" ref="AN28:AQ28" si="3">AN1</f>
        <v>2013Q3</v>
      </c>
      <c r="AO28" s="37" t="str">
        <f t="shared" si="3"/>
        <v>2013Q4</v>
      </c>
      <c r="AP28" s="37" t="str">
        <f t="shared" si="3"/>
        <v>2014Q1</v>
      </c>
      <c r="AQ28" s="37" t="str">
        <f t="shared" si="3"/>
        <v>2014Q2</v>
      </c>
      <c r="AR28" s="37" t="str">
        <f t="shared" ref="AR28:AU28" si="4">AR1</f>
        <v>2014Q3</v>
      </c>
      <c r="AS28" s="37" t="str">
        <f t="shared" si="4"/>
        <v>2014Q4</v>
      </c>
      <c r="AT28" s="37" t="str">
        <f t="shared" si="4"/>
        <v>2015Q1</v>
      </c>
      <c r="AU28" s="37" t="str">
        <f t="shared" si="4"/>
        <v>2015Q2</v>
      </c>
      <c r="AV28" s="37" t="str">
        <f t="shared" ref="AV28:AY28" si="5">AV1</f>
        <v>2015Q3</v>
      </c>
      <c r="AW28" s="37" t="str">
        <f t="shared" si="5"/>
        <v>2015Q4</v>
      </c>
      <c r="AX28" s="37" t="str">
        <f t="shared" si="5"/>
        <v>2016Q1</v>
      </c>
      <c r="AY28" s="37" t="str">
        <f t="shared" si="5"/>
        <v>2016Q2</v>
      </c>
      <c r="AZ28" s="37" t="str">
        <f t="shared" ref="AZ28:BC28" si="6">AZ1</f>
        <v>2016Q3</v>
      </c>
      <c r="BA28" s="37" t="str">
        <f t="shared" si="6"/>
        <v>2016Q4</v>
      </c>
      <c r="BB28" s="37" t="str">
        <f t="shared" si="6"/>
        <v>2017Q1</v>
      </c>
      <c r="BC28" s="37" t="str">
        <f t="shared" si="6"/>
        <v>2017Q2</v>
      </c>
      <c r="BD28" s="37" t="str">
        <f t="shared" ref="BD28:BG28" si="7">BD1</f>
        <v>2017Q3</v>
      </c>
      <c r="BE28" s="37" t="str">
        <f t="shared" si="7"/>
        <v>2017Q4</v>
      </c>
      <c r="BF28" s="37" t="str">
        <f t="shared" si="7"/>
        <v>2018Q1</v>
      </c>
      <c r="BG28" s="37" t="str">
        <f t="shared" si="7"/>
        <v>2018Q2</v>
      </c>
      <c r="BH28" s="37" t="str">
        <f t="shared" ref="BH28:BK28" si="8">BH1</f>
        <v>2018Q3</v>
      </c>
      <c r="BI28" s="37" t="str">
        <f t="shared" si="8"/>
        <v>2018Q4</v>
      </c>
      <c r="BJ28" s="37" t="str">
        <f t="shared" si="8"/>
        <v>2019Q1</v>
      </c>
      <c r="BK28" s="37" t="str">
        <f t="shared" si="8"/>
        <v>2019Q2</v>
      </c>
      <c r="BL28" s="37" t="str">
        <f t="shared" ref="BL28:BN28" si="9">BL1</f>
        <v>2019Q3</v>
      </c>
      <c r="BM28" s="37" t="str">
        <f t="shared" si="9"/>
        <v>2019Q4</v>
      </c>
      <c r="BN28" s="37" t="str">
        <f t="shared" si="9"/>
        <v>2020Q1</v>
      </c>
      <c r="BO28" s="37" t="str">
        <f t="shared" ref="BO28:BP28" si="10">BO1</f>
        <v>2020Q2</v>
      </c>
      <c r="BP28" s="37" t="str">
        <f t="shared" si="10"/>
        <v>2020Q3</v>
      </c>
      <c r="BQ28" s="37" t="str">
        <f t="shared" ref="BQ28:BT28" si="11">BQ1</f>
        <v>2020Q4</v>
      </c>
      <c r="BR28" s="37" t="str">
        <f t="shared" si="11"/>
        <v>2021Q1</v>
      </c>
      <c r="BS28" s="37" t="str">
        <f t="shared" si="11"/>
        <v>2021Q2</v>
      </c>
      <c r="BT28" s="37" t="str">
        <f t="shared" si="11"/>
        <v>2021Q3</v>
      </c>
      <c r="BU28" s="37" t="str">
        <f t="shared" ref="BU28:BW28" si="12">BU1</f>
        <v>2021Q4</v>
      </c>
      <c r="BV28" s="37" t="str">
        <f t="shared" si="12"/>
        <v>2022Q1</v>
      </c>
      <c r="BW28" s="37" t="str">
        <f t="shared" si="12"/>
        <v>2022Q2</v>
      </c>
      <c r="BX28" s="37" t="str">
        <f t="shared" ref="BX28:CA28" si="13">BX1</f>
        <v>2022Q3</v>
      </c>
      <c r="BY28" s="37" t="str">
        <f t="shared" si="13"/>
        <v>2022Q4</v>
      </c>
      <c r="BZ28" s="37" t="str">
        <f t="shared" si="13"/>
        <v>2023Q1</v>
      </c>
      <c r="CA28" s="37" t="str">
        <f t="shared" si="13"/>
        <v>2023Q2</v>
      </c>
      <c r="CB28" s="37" t="str">
        <f t="shared" ref="CB28:CE28" si="14">CB1</f>
        <v>2023Q3</v>
      </c>
      <c r="CC28" s="37" t="str">
        <f t="shared" si="14"/>
        <v>2023Q4</v>
      </c>
      <c r="CD28" s="37" t="str">
        <f t="shared" si="14"/>
        <v>2024Q1</v>
      </c>
      <c r="CE28" s="37" t="str">
        <f t="shared" si="14"/>
        <v>2024Q2</v>
      </c>
    </row>
    <row r="29" spans="1:83">
      <c r="A29" t="s">
        <v>0</v>
      </c>
      <c r="B29" s="1">
        <v>99.638000000000005</v>
      </c>
      <c r="C29" s="1">
        <v>98.403000000000006</v>
      </c>
      <c r="D29" s="1">
        <v>99.462999999999994</v>
      </c>
      <c r="E29" s="1">
        <v>98.370999999999995</v>
      </c>
      <c r="F29" s="1">
        <v>99.262</v>
      </c>
      <c r="G29" s="1">
        <v>97.174000000000007</v>
      </c>
      <c r="H29" s="1">
        <v>96.75</v>
      </c>
      <c r="I29" s="1">
        <v>95.67</v>
      </c>
      <c r="J29" s="1">
        <v>94.638999999999996</v>
      </c>
      <c r="K29" s="1">
        <v>95.197000000000003</v>
      </c>
      <c r="L29" s="1">
        <v>95.501999999999995</v>
      </c>
      <c r="M29" s="1">
        <v>94.370999999999995</v>
      </c>
      <c r="N29" s="1">
        <v>92.995000000000005</v>
      </c>
      <c r="O29" s="1">
        <v>95.899000000000001</v>
      </c>
      <c r="P29" s="1">
        <v>101.526</v>
      </c>
      <c r="Q29" s="1">
        <v>101.98</v>
      </c>
      <c r="R29" s="1">
        <v>101.759</v>
      </c>
      <c r="S29" s="1">
        <v>114.65600000000001</v>
      </c>
      <c r="T29" s="1">
        <v>125.629</v>
      </c>
      <c r="U29" s="1">
        <v>139.45500000000001</v>
      </c>
      <c r="V29" s="1">
        <v>149.703</v>
      </c>
      <c r="W29" s="1">
        <v>162.82</v>
      </c>
      <c r="X29" s="1">
        <v>186.006</v>
      </c>
      <c r="Y29" s="1">
        <v>197.87</v>
      </c>
      <c r="Z29" s="1">
        <v>214.904</v>
      </c>
      <c r="AA29" s="1">
        <v>229.82300000000001</v>
      </c>
      <c r="AB29" s="1">
        <v>244.952</v>
      </c>
      <c r="AC29" s="1">
        <v>255.38800000000001</v>
      </c>
      <c r="AD29" s="1">
        <v>273.96100000000001</v>
      </c>
      <c r="AE29" s="1">
        <v>294.58800000000002</v>
      </c>
      <c r="AF29" s="1">
        <v>312.67099999999999</v>
      </c>
      <c r="AG29" s="1">
        <v>327.22500000000002</v>
      </c>
      <c r="AH29" s="1">
        <v>340.16899999999998</v>
      </c>
      <c r="AI29" s="1">
        <v>362.1</v>
      </c>
      <c r="AJ29" s="1">
        <v>377.62700000000001</v>
      </c>
      <c r="AK29" s="1">
        <v>381.15</v>
      </c>
      <c r="AL29" s="1">
        <v>389.33800000000002</v>
      </c>
      <c r="AM29" s="1">
        <v>397.30700000000002</v>
      </c>
      <c r="AN29" s="1">
        <v>419.97</v>
      </c>
      <c r="AO29" s="1">
        <v>434.31200000000001</v>
      </c>
      <c r="AP29" s="1">
        <v>453.72899999999998</v>
      </c>
      <c r="AQ29" s="1">
        <v>469.26600000000002</v>
      </c>
      <c r="AR29" s="1">
        <v>486.27100000000002</v>
      </c>
      <c r="AS29" s="1">
        <v>497.71100000000001</v>
      </c>
      <c r="AT29" s="1">
        <v>511.64100000000002</v>
      </c>
      <c r="AU29" s="1">
        <v>523.08199999999999</v>
      </c>
      <c r="AV29" s="1">
        <v>542.66399999999999</v>
      </c>
      <c r="AW29" s="1">
        <v>553.21799999999996</v>
      </c>
      <c r="AX29" s="1">
        <v>566.36099999999999</v>
      </c>
      <c r="AY29" s="1">
        <v>577.31500000000005</v>
      </c>
      <c r="AZ29" s="1">
        <v>599.79200000000003</v>
      </c>
      <c r="BA29" s="1">
        <v>615.55899999999997</v>
      </c>
      <c r="BB29" s="1">
        <v>633.85</v>
      </c>
      <c r="BC29" s="1">
        <v>655.79700000000003</v>
      </c>
      <c r="BD29" s="1">
        <v>667.35799999999995</v>
      </c>
      <c r="BE29" s="1">
        <v>676.98099999999999</v>
      </c>
      <c r="BF29" s="1">
        <v>685.96699999999998</v>
      </c>
      <c r="BG29" s="1">
        <v>693.96299999999997</v>
      </c>
      <c r="BH29" s="1">
        <v>698.62400000000002</v>
      </c>
      <c r="BI29" s="1">
        <v>705.46199999999999</v>
      </c>
      <c r="BJ29" s="1">
        <v>710.60900000000004</v>
      </c>
      <c r="BK29" s="1">
        <v>717.49800000000005</v>
      </c>
      <c r="BL29" s="1">
        <v>760.83100000000002</v>
      </c>
      <c r="BM29" s="1">
        <v>805.19899999999996</v>
      </c>
      <c r="BN29" s="1">
        <v>855.44799999999998</v>
      </c>
      <c r="BO29" s="1">
        <v>921.49900000000002</v>
      </c>
      <c r="BP29" s="1">
        <v>980.91800000000001</v>
      </c>
      <c r="BQ29" s="1">
        <v>1033.4690000000001</v>
      </c>
      <c r="BR29" s="1">
        <v>1071.2170000000001</v>
      </c>
      <c r="BS29" s="1">
        <v>1110.155</v>
      </c>
      <c r="BT29" s="1">
        <v>1140.3109999999999</v>
      </c>
      <c r="BU29" s="1">
        <v>1167.2080000000001</v>
      </c>
      <c r="BV29" s="1">
        <v>1186.085</v>
      </c>
      <c r="BW29" s="1">
        <v>1227.2370000000001</v>
      </c>
      <c r="BX29" s="1">
        <v>1243.973</v>
      </c>
      <c r="BY29" s="1">
        <v>1249.825</v>
      </c>
      <c r="BZ29" s="1">
        <v>1253.0119999999999</v>
      </c>
      <c r="CA29" s="1">
        <v>1261.472</v>
      </c>
      <c r="CB29" s="1">
        <v>1273.454</v>
      </c>
      <c r="CC29" s="1">
        <v>1294.3330000000001</v>
      </c>
      <c r="CD29" s="1">
        <v>1308.614</v>
      </c>
      <c r="CE29" s="1">
        <v>1322.895</v>
      </c>
    </row>
    <row r="30" spans="1:83">
      <c r="A30" t="s">
        <v>1</v>
      </c>
      <c r="B30" s="1">
        <v>135.99700000000001</v>
      </c>
      <c r="C30" s="1">
        <v>142.15299999999999</v>
      </c>
      <c r="D30" s="1">
        <v>143.25200000000001</v>
      </c>
      <c r="E30" s="1">
        <v>131.107</v>
      </c>
      <c r="F30" s="1">
        <v>147.68199999999999</v>
      </c>
      <c r="G30" s="1">
        <v>153.001</v>
      </c>
      <c r="H30" s="1">
        <v>152.40600000000001</v>
      </c>
      <c r="I30" s="1">
        <v>139.566</v>
      </c>
      <c r="J30" s="1">
        <v>149.10499999999999</v>
      </c>
      <c r="K30" s="1">
        <v>157.447</v>
      </c>
      <c r="L30" s="1">
        <v>152.435</v>
      </c>
      <c r="M30" s="1">
        <v>146.197</v>
      </c>
      <c r="N30" s="1">
        <v>160.393</v>
      </c>
      <c r="O30" s="1">
        <v>168.82900000000001</v>
      </c>
      <c r="P30" s="1">
        <v>175.93899999999999</v>
      </c>
      <c r="Q30" s="1">
        <v>151.63999999999999</v>
      </c>
      <c r="R30" s="1">
        <v>159.58500000000001</v>
      </c>
      <c r="S30" s="1">
        <v>160.54599999999999</v>
      </c>
      <c r="T30" s="1">
        <v>161.626</v>
      </c>
      <c r="U30" s="1">
        <v>170.5</v>
      </c>
      <c r="V30" s="1">
        <v>178.93700000000001</v>
      </c>
      <c r="W30" s="1">
        <v>182.21199999999999</v>
      </c>
      <c r="X30" s="1">
        <v>178.488</v>
      </c>
      <c r="Y30" s="1">
        <v>187.16399999999999</v>
      </c>
      <c r="Z30" s="1">
        <v>188.739</v>
      </c>
      <c r="AA30" s="1">
        <v>196.34800000000001</v>
      </c>
      <c r="AB30" s="1">
        <v>197.92400000000001</v>
      </c>
      <c r="AC30" s="1">
        <v>200.274</v>
      </c>
      <c r="AD30" s="1">
        <v>203.709</v>
      </c>
      <c r="AE30" s="1">
        <v>205.02600000000001</v>
      </c>
      <c r="AF30" s="1">
        <v>207.58799999999999</v>
      </c>
      <c r="AG30" s="1">
        <v>207.80500000000001</v>
      </c>
      <c r="AH30" s="1">
        <v>211.339</v>
      </c>
      <c r="AI30" s="1">
        <v>216.048</v>
      </c>
      <c r="AJ30" s="1">
        <v>213.58099999999999</v>
      </c>
      <c r="AK30" s="1">
        <v>214.41</v>
      </c>
      <c r="AL30" s="1">
        <v>218.56299999999999</v>
      </c>
      <c r="AM30" s="1">
        <v>219</v>
      </c>
      <c r="AN30" s="1">
        <v>226.024</v>
      </c>
      <c r="AO30" s="1">
        <v>217.553</v>
      </c>
      <c r="AP30" s="1">
        <v>219.41900000000001</v>
      </c>
      <c r="AQ30" s="1">
        <v>224.953</v>
      </c>
      <c r="AR30" s="1">
        <v>220.6</v>
      </c>
      <c r="AS30" s="1">
        <v>227.322</v>
      </c>
      <c r="AT30" s="1">
        <v>231.10900000000001</v>
      </c>
      <c r="AU30" s="1">
        <v>237.333</v>
      </c>
      <c r="AV30" s="1">
        <v>234.76</v>
      </c>
      <c r="AW30" s="1">
        <v>236.96299999999999</v>
      </c>
      <c r="AX30" s="1">
        <v>242.75399999999999</v>
      </c>
      <c r="AY30" s="1">
        <v>244.381</v>
      </c>
      <c r="AZ30" s="1">
        <v>236.922</v>
      </c>
      <c r="BA30" s="1">
        <v>245.34800000000001</v>
      </c>
      <c r="BB30" s="1">
        <v>239.65600000000001</v>
      </c>
      <c r="BC30" s="1">
        <v>240.61799999999999</v>
      </c>
      <c r="BD30" s="1">
        <v>244.255</v>
      </c>
      <c r="BE30" s="1">
        <v>242.518</v>
      </c>
      <c r="BF30" s="1">
        <v>240.15199999999999</v>
      </c>
      <c r="BG30" s="1">
        <v>241.95599999999999</v>
      </c>
      <c r="BH30" s="1">
        <v>242.608</v>
      </c>
      <c r="BI30" s="1">
        <v>239.39</v>
      </c>
      <c r="BJ30" s="1">
        <v>237.66300000000001</v>
      </c>
      <c r="BK30" s="1">
        <v>235.68</v>
      </c>
      <c r="BL30" s="1">
        <v>235.78299999999999</v>
      </c>
      <c r="BM30" s="1">
        <v>235.19800000000001</v>
      </c>
      <c r="BN30" s="1">
        <v>243.41300000000001</v>
      </c>
      <c r="BO30" s="1">
        <v>267.041</v>
      </c>
      <c r="BP30" s="1">
        <v>253.82300000000001</v>
      </c>
      <c r="BQ30" s="1">
        <v>266.52699999999999</v>
      </c>
      <c r="BR30" s="1">
        <v>280.36099999999999</v>
      </c>
      <c r="BS30" s="1">
        <v>288.351</v>
      </c>
      <c r="BT30" s="1">
        <v>287.33600000000001</v>
      </c>
      <c r="BU30" s="1">
        <v>287.58</v>
      </c>
      <c r="BV30" s="1">
        <v>304.142</v>
      </c>
      <c r="BW30" s="1">
        <v>309.697</v>
      </c>
      <c r="BX30" s="1">
        <v>309.24200000000002</v>
      </c>
      <c r="BY30" s="1">
        <v>306.577</v>
      </c>
      <c r="BZ30" s="1">
        <v>323.488</v>
      </c>
      <c r="CA30" s="1">
        <v>321.93599999999998</v>
      </c>
      <c r="CB30" s="1">
        <v>325.61</v>
      </c>
      <c r="CC30" s="1">
        <v>326.77199999999999</v>
      </c>
      <c r="CD30" s="1">
        <v>339.459</v>
      </c>
      <c r="CE30" s="1">
        <v>350.77199999999999</v>
      </c>
    </row>
    <row r="31" spans="1:83">
      <c r="A31" t="s">
        <v>2</v>
      </c>
      <c r="B31" s="1">
        <v>259.21600000000001</v>
      </c>
      <c r="C31" s="1">
        <v>258.60899999999998</v>
      </c>
      <c r="D31" s="1">
        <v>260.11799999999999</v>
      </c>
      <c r="E31" s="1">
        <v>246.786</v>
      </c>
      <c r="F31" s="1">
        <v>254.863</v>
      </c>
      <c r="G31" s="1">
        <v>257.65600000000001</v>
      </c>
      <c r="H31" s="1">
        <v>256.04300000000001</v>
      </c>
      <c r="I31" s="1">
        <v>249.91399999999999</v>
      </c>
      <c r="J31" s="1">
        <v>262.38900000000001</v>
      </c>
      <c r="K31" s="1">
        <v>257.12700000000001</v>
      </c>
      <c r="L31" s="1">
        <v>256.19</v>
      </c>
      <c r="M31" s="1">
        <v>250.96</v>
      </c>
      <c r="N31" s="1">
        <v>253.34100000000001</v>
      </c>
      <c r="O31" s="1">
        <v>260.41500000000002</v>
      </c>
      <c r="P31" s="1">
        <v>266.80500000000001</v>
      </c>
      <c r="Q31" s="1">
        <v>253.41800000000001</v>
      </c>
      <c r="R31" s="1">
        <v>261.78100000000001</v>
      </c>
      <c r="S31" s="1">
        <v>265.65600000000001</v>
      </c>
      <c r="T31" s="1">
        <v>263.89100000000002</v>
      </c>
      <c r="U31" s="1">
        <v>279.149</v>
      </c>
      <c r="V31" s="1">
        <v>293.53899999999999</v>
      </c>
      <c r="W31" s="1">
        <v>297.00599999999997</v>
      </c>
      <c r="X31" s="1">
        <v>300.48500000000001</v>
      </c>
      <c r="Y31" s="1">
        <v>295.40899999999999</v>
      </c>
      <c r="Z31" s="1">
        <v>308.08999999999997</v>
      </c>
      <c r="AA31" s="1">
        <v>308.29899999999998</v>
      </c>
      <c r="AB31" s="1">
        <v>308.637</v>
      </c>
      <c r="AC31" s="1">
        <v>307.584</v>
      </c>
      <c r="AD31" s="1">
        <v>321.66800000000001</v>
      </c>
      <c r="AE31" s="1">
        <v>321.79500000000002</v>
      </c>
      <c r="AF31" s="1">
        <v>325.29899999999998</v>
      </c>
      <c r="AG31" s="1">
        <v>325.10000000000002</v>
      </c>
      <c r="AH31" s="1">
        <v>334.59100000000001</v>
      </c>
      <c r="AI31" s="1">
        <v>340.94600000000003</v>
      </c>
      <c r="AJ31" s="1">
        <v>340.553</v>
      </c>
      <c r="AK31" s="1">
        <v>335.74799999999999</v>
      </c>
      <c r="AL31" s="1">
        <v>348.75200000000001</v>
      </c>
      <c r="AM31" s="1">
        <v>352.91</v>
      </c>
      <c r="AN31" s="1">
        <v>347.78800000000001</v>
      </c>
      <c r="AO31" s="1">
        <v>341.04199999999997</v>
      </c>
      <c r="AP31" s="1">
        <v>349.66300000000001</v>
      </c>
      <c r="AQ31" s="1">
        <v>353.30599999999998</v>
      </c>
      <c r="AR31" s="1">
        <v>351.92</v>
      </c>
      <c r="AS31" s="1">
        <v>345.85399999999998</v>
      </c>
      <c r="AT31" s="1">
        <v>359.25599999999997</v>
      </c>
      <c r="AU31" s="1">
        <v>360.41300000000001</v>
      </c>
      <c r="AV31" s="1">
        <v>360.404</v>
      </c>
      <c r="AW31" s="1">
        <v>354.50799999999998</v>
      </c>
      <c r="AX31" s="1">
        <v>365.68900000000002</v>
      </c>
      <c r="AY31" s="1">
        <v>374.78300000000002</v>
      </c>
      <c r="AZ31" s="1">
        <v>374.68400000000003</v>
      </c>
      <c r="BA31" s="1">
        <v>367.24099999999999</v>
      </c>
      <c r="BB31" s="1">
        <v>377.82299999999998</v>
      </c>
      <c r="BC31" s="1">
        <v>378.02100000000002</v>
      </c>
      <c r="BD31" s="1">
        <v>384.12</v>
      </c>
      <c r="BE31" s="1">
        <v>373.00599999999997</v>
      </c>
      <c r="BF31" s="1">
        <v>386.11700000000002</v>
      </c>
      <c r="BG31" s="1">
        <v>385.72500000000002</v>
      </c>
      <c r="BH31" s="1">
        <v>389.55399999999997</v>
      </c>
      <c r="BI31" s="1">
        <v>379.09699999999998</v>
      </c>
      <c r="BJ31" s="1">
        <v>388.83800000000002</v>
      </c>
      <c r="BK31" s="1">
        <v>396.76499999999999</v>
      </c>
      <c r="BL31" s="1">
        <v>398.64</v>
      </c>
      <c r="BM31" s="1">
        <v>389.137</v>
      </c>
      <c r="BN31" s="1">
        <v>410.33800000000002</v>
      </c>
      <c r="BO31" s="1">
        <v>440.48200000000003</v>
      </c>
      <c r="BP31" s="1">
        <v>431.68099999999998</v>
      </c>
      <c r="BQ31" s="1">
        <v>436.60500000000002</v>
      </c>
      <c r="BR31" s="1">
        <v>454.49700000000001</v>
      </c>
      <c r="BS31" s="1">
        <v>461.90899999999999</v>
      </c>
      <c r="BT31" s="1">
        <v>462.90800000000002</v>
      </c>
      <c r="BU31" s="1">
        <v>463.47699999999998</v>
      </c>
      <c r="BV31" s="1">
        <v>472.78300000000002</v>
      </c>
      <c r="BW31" s="1">
        <v>484.08199999999999</v>
      </c>
      <c r="BX31" s="1">
        <v>484.101</v>
      </c>
      <c r="BY31" s="1">
        <v>490.5</v>
      </c>
      <c r="BZ31" s="1">
        <v>509.036</v>
      </c>
      <c r="CA31" s="1">
        <v>515.28399999999999</v>
      </c>
      <c r="CB31" s="1">
        <v>535.96400000000006</v>
      </c>
      <c r="CC31" s="1">
        <v>526.89099999999996</v>
      </c>
      <c r="CD31" s="1">
        <v>550.67200000000003</v>
      </c>
      <c r="CE31" s="1">
        <v>553.67999999999995</v>
      </c>
    </row>
    <row r="32" spans="1:83">
      <c r="A32" t="s">
        <v>3</v>
      </c>
      <c r="B32" s="1">
        <v>776.70100000000002</v>
      </c>
      <c r="C32" s="1">
        <v>780.60400000000004</v>
      </c>
      <c r="D32" s="1">
        <v>769.51300000000003</v>
      </c>
      <c r="E32" s="1">
        <v>764.88300000000004</v>
      </c>
      <c r="F32" s="1">
        <v>784.34900000000005</v>
      </c>
      <c r="G32" s="1">
        <v>779.73</v>
      </c>
      <c r="H32" s="1">
        <v>770.46799999999996</v>
      </c>
      <c r="I32" s="1">
        <v>771.548</v>
      </c>
      <c r="J32" s="1">
        <v>781.90200000000004</v>
      </c>
      <c r="K32" s="1">
        <v>769.928</v>
      </c>
      <c r="L32" s="1">
        <v>770.16200000000003</v>
      </c>
      <c r="M32" s="1">
        <v>780.49199999999996</v>
      </c>
      <c r="N32" s="1">
        <v>790.18600000000004</v>
      </c>
      <c r="O32" s="1">
        <v>773.17700000000002</v>
      </c>
      <c r="P32" s="1">
        <v>766.89499999999998</v>
      </c>
      <c r="Q32" s="1">
        <v>768.91899999999998</v>
      </c>
      <c r="R32" s="1">
        <v>776.28499999999997</v>
      </c>
      <c r="S32" s="1">
        <v>807.78099999999995</v>
      </c>
      <c r="T32" s="1">
        <v>821.83799999999997</v>
      </c>
      <c r="U32" s="1">
        <v>895.57799999999997</v>
      </c>
      <c r="V32" s="1">
        <v>943.38599999999997</v>
      </c>
      <c r="W32" s="1">
        <v>974.42700000000002</v>
      </c>
      <c r="X32" s="1">
        <v>1005.654</v>
      </c>
      <c r="Y32" s="1">
        <v>1029.827</v>
      </c>
      <c r="Z32" s="1">
        <v>1041.5119999999999</v>
      </c>
      <c r="AA32" s="1">
        <v>1071.3050000000001</v>
      </c>
      <c r="AB32" s="1">
        <v>1093.125</v>
      </c>
      <c r="AC32" s="1">
        <v>1109.7909999999999</v>
      </c>
      <c r="AD32" s="1">
        <v>1123.2470000000001</v>
      </c>
      <c r="AE32" s="1">
        <v>1156.3689999999999</v>
      </c>
      <c r="AF32" s="1">
        <v>1183.086</v>
      </c>
      <c r="AG32" s="1">
        <v>1195.0409999999999</v>
      </c>
      <c r="AH32" s="1">
        <v>1200.345</v>
      </c>
      <c r="AI32" s="1">
        <v>1236.194</v>
      </c>
      <c r="AJ32" s="1">
        <v>1265.607</v>
      </c>
      <c r="AK32" s="1">
        <v>1277.22</v>
      </c>
      <c r="AL32" s="1">
        <v>1296.2860000000001</v>
      </c>
      <c r="AM32" s="1">
        <v>1328.7370000000001</v>
      </c>
      <c r="AN32" s="1">
        <v>1344.133</v>
      </c>
      <c r="AO32" s="1">
        <v>1345.079</v>
      </c>
      <c r="AP32" s="1">
        <v>1321.6220000000001</v>
      </c>
      <c r="AQ32" s="1">
        <v>1347.5219999999999</v>
      </c>
      <c r="AR32" s="1">
        <v>1359.1590000000001</v>
      </c>
      <c r="AS32" s="1">
        <v>1351.9680000000001</v>
      </c>
      <c r="AT32" s="1">
        <v>1357.6880000000001</v>
      </c>
      <c r="AU32" s="1">
        <v>1390.4359999999999</v>
      </c>
      <c r="AV32" s="1">
        <v>1414.5429999999999</v>
      </c>
      <c r="AW32" s="1">
        <v>1431.56</v>
      </c>
      <c r="AX32" s="1">
        <v>1431.9469999999999</v>
      </c>
      <c r="AY32" s="1">
        <v>1460.124</v>
      </c>
      <c r="AZ32" s="1">
        <v>1482.558</v>
      </c>
      <c r="BA32" s="1">
        <v>1487.1790000000001</v>
      </c>
      <c r="BB32" s="1">
        <v>1484.3720000000001</v>
      </c>
      <c r="BC32" s="1">
        <v>1520.866</v>
      </c>
      <c r="BD32" s="1">
        <v>1530.3889999999999</v>
      </c>
      <c r="BE32" s="1">
        <v>1530.18</v>
      </c>
      <c r="BF32" s="1">
        <v>1538.9960000000001</v>
      </c>
      <c r="BG32" s="1">
        <v>1563.3150000000001</v>
      </c>
      <c r="BH32" s="1">
        <v>1573.3579999999999</v>
      </c>
      <c r="BI32" s="1">
        <v>1590.521</v>
      </c>
      <c r="BJ32" s="1">
        <v>1601.123</v>
      </c>
      <c r="BK32" s="1">
        <v>1624.1220000000001</v>
      </c>
      <c r="BL32" s="1">
        <v>1638.886</v>
      </c>
      <c r="BM32" s="1">
        <v>1643.4949999999999</v>
      </c>
      <c r="BN32" s="1">
        <v>1699.9469999999999</v>
      </c>
      <c r="BO32" s="1">
        <v>2082.085</v>
      </c>
      <c r="BP32" s="1">
        <v>2083.0010000000002</v>
      </c>
      <c r="BQ32" s="1">
        <v>2118.4270000000001</v>
      </c>
      <c r="BR32" s="1">
        <v>2146.5059999999999</v>
      </c>
      <c r="BS32" s="1">
        <v>2251.413</v>
      </c>
      <c r="BT32" s="1">
        <v>2269.62</v>
      </c>
      <c r="BU32" s="1">
        <v>2296.971</v>
      </c>
      <c r="BV32" s="1">
        <v>2306.904</v>
      </c>
      <c r="BW32" s="1">
        <v>2320.6170000000002</v>
      </c>
      <c r="BX32" s="1">
        <v>2341.0729999999999</v>
      </c>
      <c r="BY32" s="1">
        <v>2358.029</v>
      </c>
      <c r="BZ32" s="1">
        <v>2345.328</v>
      </c>
      <c r="CA32" s="1">
        <v>2400.9349999999999</v>
      </c>
      <c r="CB32" s="1">
        <v>2427.6039999999998</v>
      </c>
      <c r="CC32" s="1">
        <v>2470.9699999999998</v>
      </c>
      <c r="CD32" s="1">
        <v>2549.433</v>
      </c>
      <c r="CE32" s="1">
        <v>2564.1680000000001</v>
      </c>
    </row>
    <row r="33" spans="1:83">
      <c r="A33" t="s">
        <v>4</v>
      </c>
      <c r="B33" s="1">
        <v>592.14400000000001</v>
      </c>
      <c r="C33" s="1">
        <v>653.072</v>
      </c>
      <c r="D33" s="1">
        <v>648.54399999999998</v>
      </c>
      <c r="E33" s="1">
        <v>642.88</v>
      </c>
      <c r="F33" s="1">
        <v>660.67499999999995</v>
      </c>
      <c r="G33" s="1">
        <v>674.38699999999994</v>
      </c>
      <c r="H33" s="1">
        <v>694.22500000000002</v>
      </c>
      <c r="I33" s="1">
        <v>710.35299999999995</v>
      </c>
      <c r="J33" s="1">
        <v>717.14499999999998</v>
      </c>
      <c r="K33" s="1">
        <v>737.43399999999997</v>
      </c>
      <c r="L33" s="1">
        <v>751.13099999999997</v>
      </c>
      <c r="M33" s="1">
        <v>799.29200000000003</v>
      </c>
      <c r="N33" s="1">
        <v>813.22199999999998</v>
      </c>
      <c r="O33" s="1">
        <v>854.87300000000005</v>
      </c>
      <c r="P33" s="1">
        <v>835.34500000000003</v>
      </c>
      <c r="Q33" s="1">
        <v>888.9</v>
      </c>
      <c r="R33" s="1">
        <v>858.49599999999998</v>
      </c>
      <c r="S33" s="1">
        <v>920.79100000000005</v>
      </c>
      <c r="T33" s="1">
        <v>913.45299999999997</v>
      </c>
      <c r="U33" s="1">
        <v>967.08199999999999</v>
      </c>
      <c r="V33" s="1">
        <v>974.12800000000004</v>
      </c>
      <c r="W33" s="1">
        <v>1088.4190000000001</v>
      </c>
      <c r="X33" s="1">
        <v>1112.0219999999999</v>
      </c>
      <c r="Y33" s="1">
        <v>1125.0540000000001</v>
      </c>
      <c r="Z33" s="1">
        <v>1152.175</v>
      </c>
      <c r="AA33" s="1">
        <v>1183.732</v>
      </c>
      <c r="AB33" s="1">
        <v>1314.6569999999999</v>
      </c>
      <c r="AC33" s="1">
        <v>1280.259</v>
      </c>
      <c r="AD33" s="1">
        <v>1320.6690000000001</v>
      </c>
      <c r="AE33" s="1">
        <v>1329.0609999999999</v>
      </c>
      <c r="AF33" s="1">
        <v>1370.018</v>
      </c>
      <c r="AG33" s="1">
        <v>1408.153</v>
      </c>
      <c r="AH33" s="1">
        <v>1516.7080000000001</v>
      </c>
      <c r="AI33" s="1">
        <v>1550.9010000000001</v>
      </c>
      <c r="AJ33" s="1">
        <v>1600.6310000000001</v>
      </c>
      <c r="AK33" s="1">
        <v>1603.4760000000001</v>
      </c>
      <c r="AL33" s="1">
        <v>1648.5940000000001</v>
      </c>
      <c r="AM33" s="1">
        <v>1619.7629999999999</v>
      </c>
      <c r="AN33" s="1">
        <v>1599.4849999999999</v>
      </c>
      <c r="AO33" s="1">
        <v>1639.1030000000001</v>
      </c>
      <c r="AP33" s="1">
        <v>1636.7449999999999</v>
      </c>
      <c r="AQ33" s="1">
        <v>1622.6120000000001</v>
      </c>
      <c r="AR33" s="1">
        <v>1630.4069999999999</v>
      </c>
      <c r="AS33" s="1">
        <v>1622.9559999999999</v>
      </c>
      <c r="AT33" s="1">
        <v>1639.146</v>
      </c>
      <c r="AU33" s="1">
        <v>1630.4449999999999</v>
      </c>
      <c r="AV33" s="1">
        <v>1637.0719999999999</v>
      </c>
      <c r="AW33" s="1">
        <v>1648.33</v>
      </c>
      <c r="AX33" s="1">
        <v>1674.4010000000001</v>
      </c>
      <c r="AY33" s="1">
        <v>1669.6790000000001</v>
      </c>
      <c r="AZ33" s="1">
        <v>1633.9939999999999</v>
      </c>
      <c r="BA33" s="1">
        <v>1592.89</v>
      </c>
      <c r="BB33" s="1">
        <v>1767.057</v>
      </c>
      <c r="BC33" s="1">
        <v>1769.43</v>
      </c>
      <c r="BD33" s="1">
        <v>1586.422</v>
      </c>
      <c r="BE33" s="1">
        <v>1602.348</v>
      </c>
      <c r="BF33" s="1">
        <v>1689.5029999999999</v>
      </c>
      <c r="BG33" s="1">
        <v>1633.961</v>
      </c>
      <c r="BH33" s="1">
        <v>1591.0989999999999</v>
      </c>
      <c r="BI33" s="1">
        <v>1553.6969999999999</v>
      </c>
      <c r="BJ33" s="1">
        <v>1670.4590000000001</v>
      </c>
      <c r="BK33" s="1">
        <v>1662.03</v>
      </c>
      <c r="BL33" s="1">
        <v>1636.9459999999999</v>
      </c>
      <c r="BM33" s="1">
        <v>1595.69</v>
      </c>
      <c r="BN33" s="1">
        <v>1711.4390000000001</v>
      </c>
      <c r="BO33" s="1">
        <v>2095.59</v>
      </c>
      <c r="BP33" s="1">
        <v>2026.6289999999999</v>
      </c>
      <c r="BQ33" s="1">
        <v>2011.7560000000001</v>
      </c>
      <c r="BR33" s="1">
        <v>2208.8679999999999</v>
      </c>
      <c r="BS33" s="1">
        <v>2295.069</v>
      </c>
      <c r="BT33" s="1">
        <v>2239.3820000000001</v>
      </c>
      <c r="BU33" s="1">
        <v>2357.797</v>
      </c>
      <c r="BV33" s="1">
        <v>2488.8029999999999</v>
      </c>
      <c r="BW33" s="1">
        <v>2505.3919999999998</v>
      </c>
      <c r="BX33" s="1">
        <v>2622.808</v>
      </c>
      <c r="BY33" s="1">
        <v>2597.134</v>
      </c>
      <c r="BZ33" s="1">
        <v>2797.1010000000001</v>
      </c>
      <c r="CA33" s="1">
        <v>2855.837</v>
      </c>
      <c r="CB33" s="1">
        <v>2923.3820000000001</v>
      </c>
      <c r="CC33" s="1">
        <v>2943.2820000000002</v>
      </c>
      <c r="CD33" s="1">
        <v>3049.7719999999999</v>
      </c>
      <c r="CE33" s="1">
        <v>3035.2170000000001</v>
      </c>
    </row>
    <row r="34" spans="1:83">
      <c r="A34" t="s">
        <v>5</v>
      </c>
      <c r="B34" s="1">
        <v>682.43100000000004</v>
      </c>
      <c r="C34" s="1">
        <v>694.85199999999998</v>
      </c>
      <c r="D34" s="1">
        <v>708.95299999999997</v>
      </c>
      <c r="E34" s="1">
        <v>640.58799999999997</v>
      </c>
      <c r="F34" s="1">
        <v>651.79899999999998</v>
      </c>
      <c r="G34" s="1">
        <v>656.35799999999995</v>
      </c>
      <c r="H34" s="1">
        <v>606.15599999999995</v>
      </c>
      <c r="I34" s="1">
        <v>566.43700000000001</v>
      </c>
      <c r="J34" s="1">
        <v>527.40700000000004</v>
      </c>
      <c r="K34" s="1">
        <v>532.024</v>
      </c>
      <c r="L34" s="1">
        <v>539.97699999999998</v>
      </c>
      <c r="M34" s="1">
        <v>498.39600000000002</v>
      </c>
      <c r="N34" s="1">
        <v>483.41699999999997</v>
      </c>
      <c r="O34" s="1">
        <v>468.79399999999998</v>
      </c>
      <c r="P34" s="1">
        <v>470.79300000000001</v>
      </c>
      <c r="Q34" s="1">
        <v>447.75299999999999</v>
      </c>
      <c r="R34" s="1">
        <v>457.87799999999999</v>
      </c>
      <c r="S34" s="1">
        <v>446.91899999999998</v>
      </c>
      <c r="T34" s="1">
        <v>411.58</v>
      </c>
      <c r="U34" s="1">
        <v>576.74800000000005</v>
      </c>
      <c r="V34" s="1">
        <v>600.58000000000004</v>
      </c>
      <c r="W34" s="1">
        <v>641.26300000000003</v>
      </c>
      <c r="X34" s="1">
        <v>670.928</v>
      </c>
      <c r="Y34" s="1">
        <v>677.827</v>
      </c>
      <c r="Z34" s="1">
        <v>723.76199999999994</v>
      </c>
      <c r="AA34" s="1">
        <v>768.99300000000005</v>
      </c>
      <c r="AB34" s="1">
        <v>781.36599999999999</v>
      </c>
      <c r="AC34" s="1">
        <v>767.89</v>
      </c>
      <c r="AD34" s="1">
        <v>812.221</v>
      </c>
      <c r="AE34" s="1">
        <v>840.87599999999998</v>
      </c>
      <c r="AF34" s="1">
        <v>897.47799999999995</v>
      </c>
      <c r="AG34" s="1">
        <v>848.51599999999996</v>
      </c>
      <c r="AH34" s="1">
        <v>824.93600000000004</v>
      </c>
      <c r="AI34" s="1">
        <v>852.01700000000005</v>
      </c>
      <c r="AJ34" s="1">
        <v>876.13400000000001</v>
      </c>
      <c r="AK34" s="1">
        <v>844.78800000000001</v>
      </c>
      <c r="AL34" s="1">
        <v>832.85900000000004</v>
      </c>
      <c r="AM34" s="1">
        <v>855.78499999999997</v>
      </c>
      <c r="AN34" s="1">
        <v>873.63199999999995</v>
      </c>
      <c r="AO34" s="1">
        <v>838.80899999999997</v>
      </c>
      <c r="AP34" s="1">
        <v>851.9</v>
      </c>
      <c r="AQ34" s="1">
        <v>855.67700000000002</v>
      </c>
      <c r="AR34" s="1">
        <v>896.47900000000004</v>
      </c>
      <c r="AS34" s="1">
        <v>869.12</v>
      </c>
      <c r="AT34" s="1">
        <v>864.47500000000002</v>
      </c>
      <c r="AU34" s="1">
        <v>838.17399999999998</v>
      </c>
      <c r="AV34" s="1">
        <v>839.13199999999995</v>
      </c>
      <c r="AW34" s="1">
        <v>808.76300000000003</v>
      </c>
      <c r="AX34" s="1">
        <v>804.57399999999996</v>
      </c>
      <c r="AY34" s="1">
        <v>809.45500000000004</v>
      </c>
      <c r="AZ34" s="1">
        <v>803.89</v>
      </c>
      <c r="BA34" s="1">
        <v>783.88499999999999</v>
      </c>
      <c r="BB34" s="1">
        <v>781.13800000000003</v>
      </c>
      <c r="BC34" s="1">
        <v>785.76800000000003</v>
      </c>
      <c r="BD34" s="1">
        <v>798.14700000000005</v>
      </c>
      <c r="BE34" s="1">
        <v>789.25599999999997</v>
      </c>
      <c r="BF34" s="1">
        <v>793.97299999999996</v>
      </c>
      <c r="BG34" s="1">
        <v>781.74199999999996</v>
      </c>
      <c r="BH34" s="1">
        <v>794.49599999999998</v>
      </c>
      <c r="BI34" s="1">
        <v>771.78800000000001</v>
      </c>
      <c r="BJ34" s="1">
        <v>775.529</v>
      </c>
      <c r="BK34" s="1">
        <v>805.63599999999997</v>
      </c>
      <c r="BL34" s="1">
        <v>806.08</v>
      </c>
      <c r="BM34" s="1">
        <v>788.57600000000002</v>
      </c>
      <c r="BN34" s="1">
        <v>788.33299999999997</v>
      </c>
      <c r="BO34" s="1">
        <v>961.37699999999995</v>
      </c>
      <c r="BP34" s="1">
        <v>986.75699999999995</v>
      </c>
      <c r="BQ34" s="1">
        <v>975.83699999999999</v>
      </c>
      <c r="BR34" s="1">
        <v>958.35599999999999</v>
      </c>
      <c r="BS34" s="1">
        <v>972.70799999999997</v>
      </c>
      <c r="BT34" s="1">
        <v>989.27099999999996</v>
      </c>
      <c r="BU34" s="1">
        <v>940.28200000000004</v>
      </c>
      <c r="BV34" s="1">
        <v>883.32600000000002</v>
      </c>
      <c r="BW34" s="1">
        <v>876.80200000000002</v>
      </c>
      <c r="BX34" s="1">
        <v>872.49</v>
      </c>
      <c r="BY34" s="1">
        <v>863.78800000000001</v>
      </c>
      <c r="BZ34" s="1">
        <v>873.30499999999995</v>
      </c>
      <c r="CA34" s="1">
        <v>882.53899999999999</v>
      </c>
      <c r="CB34" s="1">
        <v>873.90499999999997</v>
      </c>
      <c r="CC34" s="1">
        <v>845.82100000000003</v>
      </c>
      <c r="CD34" s="1">
        <v>851.98099999999999</v>
      </c>
      <c r="CE34" s="1">
        <v>861.61</v>
      </c>
    </row>
    <row r="35" spans="1:83">
      <c r="A35" t="s">
        <v>6</v>
      </c>
      <c r="B35" s="1">
        <v>51.829000000000001</v>
      </c>
      <c r="C35" s="1">
        <v>54.097999999999999</v>
      </c>
      <c r="D35" s="1">
        <v>55.618000000000002</v>
      </c>
      <c r="E35" s="1">
        <v>56.284999999999997</v>
      </c>
      <c r="F35" s="1">
        <v>51.100999999999999</v>
      </c>
      <c r="G35" s="1">
        <v>51.758000000000003</v>
      </c>
      <c r="H35" s="1">
        <v>51.920999999999999</v>
      </c>
      <c r="I35" s="1">
        <v>54.104999999999997</v>
      </c>
      <c r="J35" s="1">
        <v>50.040999999999997</v>
      </c>
      <c r="K35" s="1">
        <v>54.462000000000003</v>
      </c>
      <c r="L35" s="1">
        <v>50.334000000000003</v>
      </c>
      <c r="M35" s="1">
        <v>54.883000000000003</v>
      </c>
      <c r="N35" s="1">
        <v>51.073</v>
      </c>
      <c r="O35" s="1">
        <v>52.645000000000003</v>
      </c>
      <c r="P35" s="1">
        <v>48.731000000000002</v>
      </c>
      <c r="Q35" s="1">
        <v>51.767000000000003</v>
      </c>
      <c r="R35" s="1">
        <v>49.432000000000002</v>
      </c>
      <c r="S35" s="1">
        <v>50.481999999999999</v>
      </c>
      <c r="T35" s="1">
        <v>44.265999999999998</v>
      </c>
      <c r="U35" s="1">
        <v>50.473999999999997</v>
      </c>
      <c r="V35" s="1">
        <v>57.003999999999998</v>
      </c>
      <c r="W35" s="1">
        <v>49.226999999999997</v>
      </c>
      <c r="X35" s="1">
        <v>56.052</v>
      </c>
      <c r="Y35" s="1">
        <v>61.308999999999997</v>
      </c>
      <c r="Z35" s="1">
        <v>64.16</v>
      </c>
      <c r="AA35" s="1">
        <v>68.099000000000004</v>
      </c>
      <c r="AB35" s="1">
        <v>69.16</v>
      </c>
      <c r="AC35" s="1">
        <v>72.83</v>
      </c>
      <c r="AD35" s="1">
        <v>71.498999999999995</v>
      </c>
      <c r="AE35" s="1">
        <v>71.147999999999996</v>
      </c>
      <c r="AF35" s="1">
        <v>74.421999999999997</v>
      </c>
      <c r="AG35" s="1">
        <v>76.465000000000003</v>
      </c>
      <c r="AH35" s="1">
        <v>75.662999999999997</v>
      </c>
      <c r="AI35" s="1">
        <v>81.504999999999995</v>
      </c>
      <c r="AJ35" s="1">
        <v>80.402000000000001</v>
      </c>
      <c r="AK35" s="1">
        <v>82.96</v>
      </c>
      <c r="AL35" s="1">
        <v>84.412000000000006</v>
      </c>
      <c r="AM35" s="1">
        <v>89.483999999999995</v>
      </c>
      <c r="AN35" s="1">
        <v>85.207999999999998</v>
      </c>
      <c r="AO35" s="1">
        <v>88.64</v>
      </c>
      <c r="AP35" s="1">
        <v>91.13</v>
      </c>
      <c r="AQ35" s="1">
        <v>94.546000000000006</v>
      </c>
      <c r="AR35" s="1">
        <v>93.417000000000002</v>
      </c>
      <c r="AS35" s="1">
        <v>95.418000000000006</v>
      </c>
      <c r="AT35" s="1">
        <v>95.2</v>
      </c>
      <c r="AU35" s="1">
        <v>100.77200000000001</v>
      </c>
      <c r="AV35" s="1">
        <v>98.248000000000005</v>
      </c>
      <c r="AW35" s="1">
        <v>102.071</v>
      </c>
      <c r="AX35" s="1">
        <v>104.461</v>
      </c>
      <c r="AY35" s="1">
        <v>100.753</v>
      </c>
      <c r="AZ35" s="1">
        <v>101.39</v>
      </c>
      <c r="BA35" s="1">
        <v>104.65600000000001</v>
      </c>
      <c r="BB35" s="1">
        <v>105.242</v>
      </c>
      <c r="BC35" s="1">
        <v>104.578</v>
      </c>
      <c r="BD35" s="1">
        <v>104.038</v>
      </c>
      <c r="BE35" s="1">
        <v>106.611</v>
      </c>
      <c r="BF35" s="1">
        <v>105.855</v>
      </c>
      <c r="BG35" s="1">
        <v>107.19499999999999</v>
      </c>
      <c r="BH35" s="1">
        <v>106.636</v>
      </c>
      <c r="BI35" s="1">
        <v>106.78700000000001</v>
      </c>
      <c r="BJ35" s="1">
        <v>106.239</v>
      </c>
      <c r="BK35" s="1">
        <v>111.605</v>
      </c>
      <c r="BL35" s="1">
        <v>108.893</v>
      </c>
      <c r="BM35" s="1">
        <v>108.145</v>
      </c>
      <c r="BN35" s="1">
        <v>119.85299999999999</v>
      </c>
      <c r="BO35" s="1">
        <v>127.21599999999999</v>
      </c>
      <c r="BP35" s="1">
        <v>123.003</v>
      </c>
      <c r="BQ35" s="1">
        <v>127.18</v>
      </c>
      <c r="BR35" s="1">
        <v>130.61099999999999</v>
      </c>
      <c r="BS35" s="1">
        <v>131.87299999999999</v>
      </c>
      <c r="BT35" s="1">
        <v>132.661</v>
      </c>
      <c r="BU35" s="1">
        <v>130.666</v>
      </c>
      <c r="BV35" s="1">
        <v>133.74799999999999</v>
      </c>
      <c r="BW35" s="1">
        <v>137.87700000000001</v>
      </c>
      <c r="BX35" s="1">
        <v>138.39699999999999</v>
      </c>
      <c r="BY35" s="1">
        <v>142.977</v>
      </c>
      <c r="BZ35" s="1">
        <v>146.41999999999999</v>
      </c>
      <c r="CA35" s="1">
        <v>151.06700000000001</v>
      </c>
      <c r="CB35" s="1">
        <v>151.553</v>
      </c>
      <c r="CC35" s="1">
        <v>154.73099999999999</v>
      </c>
      <c r="CD35" s="1">
        <v>160.88200000000001</v>
      </c>
      <c r="CE35" s="1">
        <v>166.173</v>
      </c>
    </row>
    <row r="36" spans="1:83">
      <c r="A36" t="s">
        <v>7</v>
      </c>
      <c r="B36" s="1">
        <v>902.07100000000003</v>
      </c>
      <c r="C36" s="1">
        <v>931.33199999999999</v>
      </c>
      <c r="D36" s="1">
        <v>932.99699999999996</v>
      </c>
      <c r="E36" s="1">
        <v>949.31299999999999</v>
      </c>
      <c r="F36" s="1">
        <v>987.48400000000004</v>
      </c>
      <c r="G36" s="1">
        <v>1005.157</v>
      </c>
      <c r="H36" s="1">
        <v>1006.1</v>
      </c>
      <c r="I36" s="1">
        <v>1010.787</v>
      </c>
      <c r="J36" s="1">
        <v>1023.91</v>
      </c>
      <c r="K36" s="1">
        <v>1018.01</v>
      </c>
      <c r="L36" s="1">
        <v>1025.2470000000001</v>
      </c>
      <c r="M36" s="1">
        <v>1006.569</v>
      </c>
      <c r="N36" s="1">
        <v>1041.383</v>
      </c>
      <c r="O36" s="1">
        <v>1069.027</v>
      </c>
      <c r="P36" s="1">
        <v>1064.558</v>
      </c>
      <c r="Q36" s="1">
        <v>1049.5920000000001</v>
      </c>
      <c r="R36" s="1">
        <v>1088.261</v>
      </c>
      <c r="S36" s="1">
        <v>1102.5999999999999</v>
      </c>
      <c r="T36" s="1">
        <v>1117.6010000000001</v>
      </c>
      <c r="U36" s="1">
        <v>1164.6969999999999</v>
      </c>
      <c r="V36" s="1">
        <v>1258.3209999999999</v>
      </c>
      <c r="W36" s="1">
        <v>1342.5709999999999</v>
      </c>
      <c r="X36" s="1">
        <v>1377.4849999999999</v>
      </c>
      <c r="Y36" s="1">
        <v>1385.2850000000001</v>
      </c>
      <c r="Z36" s="1">
        <v>1424.2860000000001</v>
      </c>
      <c r="AA36" s="1">
        <v>1474.527</v>
      </c>
      <c r="AB36" s="1">
        <v>1463.2059999999999</v>
      </c>
      <c r="AC36" s="1">
        <v>1461.499</v>
      </c>
      <c r="AD36" s="1">
        <v>1509.921</v>
      </c>
      <c r="AE36" s="1">
        <v>1569.6969999999999</v>
      </c>
      <c r="AF36" s="1">
        <v>1560.0350000000001</v>
      </c>
      <c r="AG36" s="1">
        <v>1570.402</v>
      </c>
      <c r="AH36" s="1">
        <v>1625.5830000000001</v>
      </c>
      <c r="AI36" s="1">
        <v>1648.2349999999999</v>
      </c>
      <c r="AJ36" s="1">
        <v>1627.039</v>
      </c>
      <c r="AK36" s="1">
        <v>1617.4380000000001</v>
      </c>
      <c r="AL36" s="1">
        <v>1659.8989999999999</v>
      </c>
      <c r="AM36" s="1">
        <v>1700.845</v>
      </c>
      <c r="AN36" s="1">
        <v>1688.9970000000001</v>
      </c>
      <c r="AO36" s="1">
        <v>1692.248</v>
      </c>
      <c r="AP36" s="1">
        <v>1741.415</v>
      </c>
      <c r="AQ36" s="1">
        <v>1756.665</v>
      </c>
      <c r="AR36" s="1">
        <v>1756.683</v>
      </c>
      <c r="AS36" s="1">
        <v>1747.614</v>
      </c>
      <c r="AT36" s="1">
        <v>1805.444</v>
      </c>
      <c r="AU36" s="1">
        <v>1821.7829999999999</v>
      </c>
      <c r="AV36" s="1">
        <v>1819.1420000000001</v>
      </c>
      <c r="AW36" s="1">
        <v>1806.472</v>
      </c>
      <c r="AX36" s="1">
        <v>1875.163</v>
      </c>
      <c r="AY36" s="1">
        <v>1902.33</v>
      </c>
      <c r="AZ36" s="1">
        <v>1890.8920000000001</v>
      </c>
      <c r="BA36" s="1">
        <v>1866.739</v>
      </c>
      <c r="BB36" s="1">
        <v>1938.6389999999999</v>
      </c>
      <c r="BC36" s="1">
        <v>1960.1120000000001</v>
      </c>
      <c r="BD36" s="1">
        <v>1955.912</v>
      </c>
      <c r="BE36" s="1">
        <v>1938.0730000000001</v>
      </c>
      <c r="BF36" s="1">
        <v>1966.848</v>
      </c>
      <c r="BG36" s="1">
        <v>1981.068</v>
      </c>
      <c r="BH36" s="1">
        <v>2001.268</v>
      </c>
      <c r="BI36" s="1">
        <v>1991.7180000000001</v>
      </c>
      <c r="BJ36" s="1">
        <v>2035.4880000000001</v>
      </c>
      <c r="BK36" s="1">
        <v>2048.5439999999999</v>
      </c>
      <c r="BL36" s="1">
        <v>2087.2159999999999</v>
      </c>
      <c r="BM36" s="1">
        <v>2052.1480000000001</v>
      </c>
      <c r="BN36" s="1">
        <v>2112.6509999999998</v>
      </c>
      <c r="BO36" s="1">
        <v>2307.4540000000002</v>
      </c>
      <c r="BP36" s="1">
        <v>2343.1210000000001</v>
      </c>
      <c r="BQ36" s="1">
        <v>2321.8539999999998</v>
      </c>
      <c r="BR36" s="1">
        <v>2414.4940000000001</v>
      </c>
      <c r="BS36" s="1">
        <v>2442.79</v>
      </c>
      <c r="BT36" s="1">
        <v>2509.0500000000002</v>
      </c>
      <c r="BU36" s="1">
        <v>2480.5610000000001</v>
      </c>
      <c r="BV36" s="1">
        <v>2569.3710000000001</v>
      </c>
      <c r="BW36" s="1">
        <v>2570.6109999999999</v>
      </c>
      <c r="BX36" s="1">
        <v>2610.48</v>
      </c>
      <c r="BY36" s="1">
        <v>2608.9250000000002</v>
      </c>
      <c r="BZ36" s="1">
        <v>2678.7950000000001</v>
      </c>
      <c r="CA36" s="1">
        <v>2713.11</v>
      </c>
      <c r="CB36" s="1">
        <v>2755.0659999999998</v>
      </c>
      <c r="CC36" s="1">
        <v>2759.6669999999999</v>
      </c>
      <c r="CD36" s="1">
        <v>2819.25</v>
      </c>
      <c r="CE36" s="1">
        <v>2889.6370000000002</v>
      </c>
    </row>
    <row r="37" spans="1:83">
      <c r="A37" t="s">
        <v>8</v>
      </c>
      <c r="B37" s="1">
        <v>955.46299999999997</v>
      </c>
      <c r="C37" s="1">
        <v>970.38400000000001</v>
      </c>
      <c r="D37" s="1">
        <v>986.16</v>
      </c>
      <c r="E37" s="1">
        <v>990.93100000000004</v>
      </c>
      <c r="F37" s="1">
        <v>1008.032</v>
      </c>
      <c r="G37" s="1">
        <v>1029.287</v>
      </c>
      <c r="H37" s="1">
        <v>1043.345</v>
      </c>
      <c r="I37" s="1">
        <v>1060.808</v>
      </c>
      <c r="J37" s="1">
        <v>1072.692</v>
      </c>
      <c r="K37" s="1">
        <v>1092.7170000000001</v>
      </c>
      <c r="L37" s="1">
        <v>1103.759</v>
      </c>
      <c r="M37" s="1">
        <v>1113.99</v>
      </c>
      <c r="N37" s="1">
        <v>1113.134</v>
      </c>
      <c r="O37" s="1">
        <v>1131.8920000000001</v>
      </c>
      <c r="P37" s="1">
        <v>1120.2190000000001</v>
      </c>
      <c r="Q37" s="1">
        <v>1144.7809999999999</v>
      </c>
      <c r="R37" s="1">
        <v>1141.395</v>
      </c>
      <c r="S37" s="1">
        <v>1170.7560000000001</v>
      </c>
      <c r="T37" s="1">
        <v>1180.4929999999999</v>
      </c>
      <c r="U37" s="1">
        <v>1185.837</v>
      </c>
      <c r="V37" s="1">
        <v>1221.9549999999999</v>
      </c>
      <c r="W37" s="1">
        <v>1288.3969999999999</v>
      </c>
      <c r="X37" s="1">
        <v>1287.1320000000001</v>
      </c>
      <c r="Y37" s="1">
        <v>1303.0609999999999</v>
      </c>
      <c r="Z37" s="1">
        <v>1326.6849999999999</v>
      </c>
      <c r="AA37" s="1">
        <v>1344.1120000000001</v>
      </c>
      <c r="AB37" s="1">
        <v>1365.4770000000001</v>
      </c>
      <c r="AC37" s="1">
        <v>1396.1949999999999</v>
      </c>
      <c r="AD37" s="1">
        <v>1419.0609999999999</v>
      </c>
      <c r="AE37" s="1">
        <v>1451.606</v>
      </c>
      <c r="AF37" s="1">
        <v>1466.222</v>
      </c>
      <c r="AG37" s="1">
        <v>1462.2560000000001</v>
      </c>
      <c r="AH37" s="1">
        <v>1496.634</v>
      </c>
      <c r="AI37" s="1">
        <v>1524.52</v>
      </c>
      <c r="AJ37" s="1">
        <v>1532.184</v>
      </c>
      <c r="AK37" s="1">
        <v>1548.3510000000001</v>
      </c>
      <c r="AL37" s="1">
        <v>1555.4380000000001</v>
      </c>
      <c r="AM37" s="1">
        <v>1550.0740000000001</v>
      </c>
      <c r="AN37" s="1">
        <v>1546.9469999999999</v>
      </c>
      <c r="AO37" s="1">
        <v>1556.5350000000001</v>
      </c>
      <c r="AP37" s="1">
        <v>1563.0309999999999</v>
      </c>
      <c r="AQ37" s="1">
        <v>1572.3789999999999</v>
      </c>
      <c r="AR37" s="1">
        <v>1577.6120000000001</v>
      </c>
      <c r="AS37" s="1">
        <v>1574.1120000000001</v>
      </c>
      <c r="AT37" s="1">
        <v>1569.519</v>
      </c>
      <c r="AU37" s="1">
        <v>1566.634</v>
      </c>
      <c r="AV37" s="1">
        <v>1568.8430000000001</v>
      </c>
      <c r="AW37" s="1">
        <v>1564.6869999999999</v>
      </c>
      <c r="AX37" s="1">
        <v>1560.4380000000001</v>
      </c>
      <c r="AY37" s="1">
        <v>1561.7139999999999</v>
      </c>
      <c r="AZ37" s="1">
        <v>1569.2080000000001</v>
      </c>
      <c r="BA37" s="1">
        <v>1553.586</v>
      </c>
      <c r="BB37" s="1">
        <v>1539.5609999999999</v>
      </c>
      <c r="BC37" s="1">
        <v>1540.875</v>
      </c>
      <c r="BD37" s="1">
        <v>1537.4269999999999</v>
      </c>
      <c r="BE37" s="1">
        <v>1533.252</v>
      </c>
      <c r="BF37" s="1">
        <v>1527.944</v>
      </c>
      <c r="BG37" s="1">
        <v>1520.6590000000001</v>
      </c>
      <c r="BH37" s="1">
        <v>1525.8420000000001</v>
      </c>
      <c r="BI37" s="1">
        <v>1508.732</v>
      </c>
      <c r="BJ37" s="1">
        <v>1524.8520000000001</v>
      </c>
      <c r="BK37" s="1">
        <v>1519.2829999999999</v>
      </c>
      <c r="BL37" s="1">
        <v>1534.73</v>
      </c>
      <c r="BM37" s="1">
        <v>1514.8889999999999</v>
      </c>
      <c r="BN37" s="1">
        <v>1556.3810000000001</v>
      </c>
      <c r="BO37" s="1">
        <v>1668.127</v>
      </c>
      <c r="BP37" s="1">
        <v>1773.51</v>
      </c>
      <c r="BQ37" s="1">
        <v>1769.9870000000001</v>
      </c>
      <c r="BR37" s="1">
        <v>1828.03</v>
      </c>
      <c r="BS37" s="1">
        <v>1873.0709999999999</v>
      </c>
      <c r="BT37" s="1">
        <v>1904.7080000000001</v>
      </c>
      <c r="BU37" s="1">
        <v>1925.787</v>
      </c>
      <c r="BV37" s="1">
        <v>1947.7819999999999</v>
      </c>
      <c r="BW37" s="1">
        <v>1972.91</v>
      </c>
      <c r="BX37" s="1">
        <v>1946.932</v>
      </c>
      <c r="BY37" s="1">
        <v>1969.0450000000001</v>
      </c>
      <c r="BZ37" s="1">
        <v>2026.741</v>
      </c>
      <c r="CA37" s="1">
        <v>2044.771</v>
      </c>
      <c r="CB37" s="1">
        <v>2088.1529999999998</v>
      </c>
      <c r="CC37" s="1">
        <v>2074.5990000000002</v>
      </c>
      <c r="CD37" s="1">
        <v>2093.8609999999999</v>
      </c>
      <c r="CE37" s="1">
        <v>2092.3270000000002</v>
      </c>
    </row>
    <row r="38" spans="1:83">
      <c r="A38" t="s">
        <v>9</v>
      </c>
      <c r="B38" s="1">
        <v>146.31899999999999</v>
      </c>
      <c r="C38" s="1">
        <v>156.59200000000001</v>
      </c>
      <c r="D38" s="1">
        <v>158.83199999999999</v>
      </c>
      <c r="E38" s="1">
        <v>155.70599999999999</v>
      </c>
      <c r="F38" s="1">
        <v>157.60900000000001</v>
      </c>
      <c r="G38" s="1">
        <v>165.70500000000001</v>
      </c>
      <c r="H38" s="1">
        <v>171.40899999999999</v>
      </c>
      <c r="I38" s="1">
        <v>172.45099999999999</v>
      </c>
      <c r="J38" s="1">
        <v>175.65600000000001</v>
      </c>
      <c r="K38" s="1">
        <v>180.92099999999999</v>
      </c>
      <c r="L38" s="1">
        <v>182.875</v>
      </c>
      <c r="M38" s="1">
        <v>184.15600000000001</v>
      </c>
      <c r="N38" s="1">
        <v>193.78299999999999</v>
      </c>
      <c r="O38" s="1">
        <v>195.93799999999999</v>
      </c>
      <c r="P38" s="1">
        <v>197.892</v>
      </c>
      <c r="Q38" s="1">
        <v>201.108</v>
      </c>
      <c r="R38" s="1">
        <v>208.61099999999999</v>
      </c>
      <c r="S38" s="1">
        <v>213.542</v>
      </c>
      <c r="T38" s="1">
        <v>220.244</v>
      </c>
      <c r="U38" s="1">
        <v>225.44900000000001</v>
      </c>
      <c r="V38" s="1">
        <v>244.352</v>
      </c>
      <c r="W38" s="1">
        <v>255.58699999999999</v>
      </c>
      <c r="X38" s="1">
        <v>260.50400000000002</v>
      </c>
      <c r="Y38" s="1">
        <v>262.77300000000002</v>
      </c>
      <c r="Z38" s="1">
        <v>273.85399999999998</v>
      </c>
      <c r="AA38" s="1">
        <v>260.82900000000001</v>
      </c>
      <c r="AB38" s="1">
        <v>262.15300000000002</v>
      </c>
      <c r="AC38" s="1">
        <v>262.55500000000001</v>
      </c>
      <c r="AD38" s="1">
        <v>257.31299999999999</v>
      </c>
      <c r="AE38" s="1">
        <v>258.14</v>
      </c>
      <c r="AF38" s="1">
        <v>251.39699999999999</v>
      </c>
      <c r="AG38" s="1">
        <v>251.62200000000001</v>
      </c>
      <c r="AH38" s="1">
        <v>141.69200000000001</v>
      </c>
      <c r="AI38" s="1">
        <v>125.804</v>
      </c>
      <c r="AJ38" s="1">
        <v>125.79</v>
      </c>
      <c r="AK38" s="1">
        <v>93.432000000000002</v>
      </c>
      <c r="AL38" s="1">
        <v>89.322000000000003</v>
      </c>
      <c r="AM38" s="1">
        <v>81.965000000000003</v>
      </c>
      <c r="AN38" s="1">
        <v>79.069000000000003</v>
      </c>
      <c r="AO38" s="1">
        <v>79.194000000000003</v>
      </c>
      <c r="AP38" s="1">
        <v>77.36</v>
      </c>
      <c r="AQ38" s="1">
        <v>72.298000000000002</v>
      </c>
      <c r="AR38" s="1">
        <v>68.997</v>
      </c>
      <c r="AS38" s="1">
        <v>69.465999999999994</v>
      </c>
      <c r="AT38" s="1">
        <v>68.637</v>
      </c>
      <c r="AU38" s="1">
        <v>68.207999999999998</v>
      </c>
      <c r="AV38" s="1">
        <v>61.051000000000002</v>
      </c>
      <c r="AW38" s="1">
        <v>61.084000000000003</v>
      </c>
      <c r="AX38" s="1">
        <v>60.968000000000004</v>
      </c>
      <c r="AY38" s="1">
        <v>60.639000000000003</v>
      </c>
      <c r="AZ38" s="1">
        <v>57.863999999999997</v>
      </c>
      <c r="BA38" s="1">
        <v>57.161999999999999</v>
      </c>
      <c r="BB38" s="1">
        <v>56.731999999999999</v>
      </c>
      <c r="BC38" s="1">
        <v>56.192999999999998</v>
      </c>
      <c r="BD38" s="1">
        <v>53.765000000000001</v>
      </c>
      <c r="BE38" s="1">
        <v>54.938000000000002</v>
      </c>
      <c r="BF38" s="1">
        <v>56.529000000000003</v>
      </c>
      <c r="BG38" s="1">
        <v>56.902000000000001</v>
      </c>
      <c r="BH38" s="1">
        <v>54.404000000000003</v>
      </c>
      <c r="BI38" s="1">
        <v>52.881999999999998</v>
      </c>
      <c r="BJ38" s="1">
        <v>61.493000000000002</v>
      </c>
      <c r="BK38" s="1">
        <v>60.86</v>
      </c>
      <c r="BL38" s="1">
        <v>60.118000000000002</v>
      </c>
      <c r="BM38" s="1">
        <v>57.853999999999999</v>
      </c>
      <c r="BN38" s="1">
        <v>57.792000000000002</v>
      </c>
      <c r="BO38" s="1">
        <v>62.908000000000001</v>
      </c>
      <c r="BP38" s="1">
        <v>66.697999999999993</v>
      </c>
      <c r="BQ38" s="1">
        <v>67.186999999999998</v>
      </c>
      <c r="BR38" s="1">
        <v>74.813999999999993</v>
      </c>
      <c r="BS38" s="1">
        <v>80.251999999999995</v>
      </c>
      <c r="BT38" s="1">
        <v>82.748000000000005</v>
      </c>
      <c r="BU38" s="1">
        <v>80.998000000000005</v>
      </c>
      <c r="BV38" s="1">
        <v>84.043000000000006</v>
      </c>
      <c r="BW38" s="1">
        <v>86.677999999999997</v>
      </c>
      <c r="BX38" s="1">
        <v>85.210999999999999</v>
      </c>
      <c r="BY38" s="1">
        <v>85.245999999999995</v>
      </c>
      <c r="BZ38" s="1">
        <v>85.501999999999995</v>
      </c>
      <c r="CA38" s="1">
        <v>88.941000000000003</v>
      </c>
      <c r="CB38" s="1">
        <v>91.320999999999998</v>
      </c>
      <c r="CC38" s="1">
        <v>92.042000000000002</v>
      </c>
      <c r="CD38" s="1">
        <v>94.930999999999997</v>
      </c>
      <c r="CE38" s="1">
        <v>95.233999999999995</v>
      </c>
    </row>
    <row r="39" spans="1:83">
      <c r="A39" t="s">
        <v>10</v>
      </c>
      <c r="B39" s="1">
        <v>35.414000000000001</v>
      </c>
      <c r="C39" s="1">
        <v>37.354999999999997</v>
      </c>
      <c r="D39" s="1">
        <v>36.368000000000002</v>
      </c>
      <c r="E39" s="1">
        <v>34.228999999999999</v>
      </c>
      <c r="F39" s="1">
        <v>35.340000000000003</v>
      </c>
      <c r="G39" s="1">
        <v>36.616999999999997</v>
      </c>
      <c r="H39" s="1">
        <v>36.213999999999999</v>
      </c>
      <c r="I39" s="1">
        <v>34.078000000000003</v>
      </c>
      <c r="J39" s="1">
        <v>36.036999999999999</v>
      </c>
      <c r="K39" s="1">
        <v>36.15</v>
      </c>
      <c r="L39" s="1">
        <v>34.920999999999999</v>
      </c>
      <c r="M39" s="1">
        <v>33.595999999999997</v>
      </c>
      <c r="N39" s="1">
        <v>34.895000000000003</v>
      </c>
      <c r="O39" s="1">
        <v>35.779000000000003</v>
      </c>
      <c r="P39" s="1">
        <v>43.944000000000003</v>
      </c>
      <c r="Q39" s="1">
        <v>37.386000000000003</v>
      </c>
      <c r="R39" s="1">
        <v>41.676000000000002</v>
      </c>
      <c r="S39" s="1">
        <v>49.93</v>
      </c>
      <c r="T39" s="1">
        <v>60.561</v>
      </c>
      <c r="U39" s="1">
        <v>67.983000000000004</v>
      </c>
      <c r="V39" s="1">
        <v>76.995999999999995</v>
      </c>
      <c r="W39" s="1">
        <v>88.254000000000005</v>
      </c>
      <c r="X39" s="1">
        <v>89.87</v>
      </c>
      <c r="Y39" s="1">
        <v>91.534999999999997</v>
      </c>
      <c r="Z39" s="1">
        <v>99.804000000000002</v>
      </c>
      <c r="AA39" s="1">
        <v>96.055000000000007</v>
      </c>
      <c r="AB39" s="1">
        <v>101.925</v>
      </c>
      <c r="AC39" s="1">
        <v>96.381</v>
      </c>
      <c r="AD39" s="1">
        <v>91.503</v>
      </c>
      <c r="AE39" s="1">
        <v>89.742000000000004</v>
      </c>
      <c r="AF39" s="1">
        <v>96.251000000000005</v>
      </c>
      <c r="AG39" s="1">
        <v>94.031000000000006</v>
      </c>
      <c r="AH39" s="1">
        <v>87.665000000000006</v>
      </c>
      <c r="AI39" s="1">
        <v>84.932000000000002</v>
      </c>
      <c r="AJ39" s="1">
        <v>90.463999999999999</v>
      </c>
      <c r="AK39" s="1">
        <v>87.316000000000003</v>
      </c>
      <c r="AL39" s="1">
        <v>124.592</v>
      </c>
      <c r="AM39" s="1">
        <v>120.392</v>
      </c>
      <c r="AN39" s="1">
        <v>118.215</v>
      </c>
      <c r="AO39" s="1">
        <v>112.545</v>
      </c>
      <c r="AP39" s="1">
        <v>114.401</v>
      </c>
      <c r="AQ39" s="1">
        <v>116.03400000000001</v>
      </c>
      <c r="AR39" s="1">
        <v>115.432</v>
      </c>
      <c r="AS39" s="1">
        <v>119.072</v>
      </c>
      <c r="AT39" s="1">
        <v>128.53</v>
      </c>
      <c r="AU39" s="1">
        <v>128.83699999999999</v>
      </c>
      <c r="AV39" s="1">
        <v>128.19900000000001</v>
      </c>
      <c r="AW39" s="1">
        <v>125.761</v>
      </c>
      <c r="AX39" s="1">
        <v>131.43600000000001</v>
      </c>
      <c r="AY39" s="1">
        <v>124.321</v>
      </c>
      <c r="AZ39" s="1">
        <v>126.154</v>
      </c>
      <c r="BA39" s="1">
        <v>123.877</v>
      </c>
      <c r="BB39" s="1">
        <v>131.66499999999999</v>
      </c>
      <c r="BC39" s="1">
        <v>134.631</v>
      </c>
      <c r="BD39" s="1">
        <v>134.239</v>
      </c>
      <c r="BE39" s="1">
        <v>130.108</v>
      </c>
      <c r="BF39" s="1">
        <v>138.27500000000001</v>
      </c>
      <c r="BG39" s="1">
        <v>142.63</v>
      </c>
      <c r="BH39" s="1">
        <v>143.81</v>
      </c>
      <c r="BI39" s="1">
        <v>134.22800000000001</v>
      </c>
      <c r="BJ39" s="1">
        <v>142.565</v>
      </c>
      <c r="BK39" s="1">
        <v>141.53800000000001</v>
      </c>
      <c r="BL39" s="1">
        <v>141.81899999999999</v>
      </c>
      <c r="BM39" s="1">
        <v>133.02500000000001</v>
      </c>
      <c r="BN39" s="1">
        <v>143.178</v>
      </c>
      <c r="BO39" s="1">
        <v>155.02099999999999</v>
      </c>
      <c r="BP39" s="1">
        <v>156.76900000000001</v>
      </c>
      <c r="BQ39" s="1">
        <v>147.42699999999999</v>
      </c>
      <c r="BR39" s="1">
        <v>156.964</v>
      </c>
      <c r="BS39" s="1">
        <v>160.88300000000001</v>
      </c>
      <c r="BT39" s="1">
        <v>162.63999999999999</v>
      </c>
      <c r="BU39" s="1">
        <v>162.012</v>
      </c>
      <c r="BV39" s="1">
        <v>160.178</v>
      </c>
      <c r="BW39" s="1">
        <v>161.64599999999999</v>
      </c>
      <c r="BX39" s="1">
        <v>161.04300000000001</v>
      </c>
      <c r="BY39" s="1">
        <v>149.58000000000001</v>
      </c>
      <c r="BZ39" s="1">
        <v>148.27099999999999</v>
      </c>
      <c r="CA39" s="1">
        <v>147.69800000000001</v>
      </c>
      <c r="CB39" s="1">
        <v>147.34899999999999</v>
      </c>
      <c r="CC39" s="1">
        <v>147.315</v>
      </c>
      <c r="CD39" s="1">
        <v>143.26400000000001</v>
      </c>
      <c r="CE39" s="1">
        <v>144.15899999999999</v>
      </c>
    </row>
    <row r="40" spans="1:83">
      <c r="A40" t="s">
        <v>11</v>
      </c>
      <c r="B40" s="1">
        <v>1215.1610000000001</v>
      </c>
      <c r="C40" s="1">
        <v>1244.5119999999999</v>
      </c>
      <c r="D40" s="1">
        <v>1250.0219999999999</v>
      </c>
      <c r="E40" s="1">
        <v>1208.9939999999999</v>
      </c>
      <c r="F40" s="1">
        <v>1265.606</v>
      </c>
      <c r="G40" s="1">
        <v>1295.807</v>
      </c>
      <c r="H40" s="1">
        <v>1277.8140000000001</v>
      </c>
      <c r="I40" s="1">
        <v>1246.606</v>
      </c>
      <c r="J40" s="1">
        <v>1278.03</v>
      </c>
      <c r="K40" s="1">
        <v>1315.096</v>
      </c>
      <c r="L40" s="1">
        <v>1313.501</v>
      </c>
      <c r="M40" s="1">
        <v>1286.08</v>
      </c>
      <c r="N40" s="1">
        <v>1315.518</v>
      </c>
      <c r="O40" s="1">
        <v>1346.837</v>
      </c>
      <c r="P40" s="1">
        <v>1346.787</v>
      </c>
      <c r="Q40" s="1">
        <v>1318.069</v>
      </c>
      <c r="R40" s="1">
        <v>1367.9390000000001</v>
      </c>
      <c r="S40" s="1">
        <v>1366.4860000000001</v>
      </c>
      <c r="T40" s="1">
        <v>1372.011</v>
      </c>
      <c r="U40" s="1">
        <v>1383.9770000000001</v>
      </c>
      <c r="V40" s="1">
        <v>1457.44</v>
      </c>
      <c r="W40" s="1">
        <v>1461.539</v>
      </c>
      <c r="X40" s="1">
        <v>1502.268</v>
      </c>
      <c r="Y40" s="1">
        <v>1470.17</v>
      </c>
      <c r="Z40" s="1">
        <v>1508.7439999999999</v>
      </c>
      <c r="AA40" s="1">
        <v>1531.8530000000001</v>
      </c>
      <c r="AB40" s="1">
        <v>1551.4290000000001</v>
      </c>
      <c r="AC40" s="1">
        <v>1548.479</v>
      </c>
      <c r="AD40" s="1">
        <v>1573.1669999999999</v>
      </c>
      <c r="AE40" s="1">
        <v>1603.5329999999999</v>
      </c>
      <c r="AF40" s="1">
        <v>1590.8119999999999</v>
      </c>
      <c r="AG40" s="1">
        <v>1604.1469999999999</v>
      </c>
      <c r="AH40" s="1">
        <v>1636.7090000000001</v>
      </c>
      <c r="AI40" s="1">
        <v>1657.7550000000001</v>
      </c>
      <c r="AJ40" s="1">
        <v>1666.559</v>
      </c>
      <c r="AK40" s="1">
        <v>1654.1510000000001</v>
      </c>
      <c r="AL40" s="1">
        <v>1701.46</v>
      </c>
      <c r="AM40" s="1">
        <v>1742.818</v>
      </c>
      <c r="AN40" s="1">
        <v>1737.895</v>
      </c>
      <c r="AO40" s="1">
        <v>1735.4559999999999</v>
      </c>
      <c r="AP40" s="1">
        <v>1781.7280000000001</v>
      </c>
      <c r="AQ40" s="1">
        <v>1829.308</v>
      </c>
      <c r="AR40" s="1">
        <v>1801.1849999999999</v>
      </c>
      <c r="AS40" s="1">
        <v>1793.442</v>
      </c>
      <c r="AT40" s="1">
        <v>1843.039</v>
      </c>
      <c r="AU40" s="1">
        <v>1857.644</v>
      </c>
      <c r="AV40" s="1">
        <v>1851.1030000000001</v>
      </c>
      <c r="AW40" s="1">
        <v>1823.508</v>
      </c>
      <c r="AX40" s="1">
        <v>1881.931</v>
      </c>
      <c r="AY40" s="1">
        <v>1910.2470000000001</v>
      </c>
      <c r="AZ40" s="1">
        <v>1872.89</v>
      </c>
      <c r="BA40" s="1">
        <v>1874.3340000000001</v>
      </c>
      <c r="BB40" s="1">
        <v>1912.749</v>
      </c>
      <c r="BC40" s="1">
        <v>1928.8530000000001</v>
      </c>
      <c r="BD40" s="1">
        <v>1928.3040000000001</v>
      </c>
      <c r="BE40" s="1">
        <v>1913.402</v>
      </c>
      <c r="BF40" s="1">
        <v>1947.9269999999999</v>
      </c>
      <c r="BG40" s="1">
        <v>1971.077</v>
      </c>
      <c r="BH40" s="1">
        <v>1981.7840000000001</v>
      </c>
      <c r="BI40" s="1">
        <v>1963.345</v>
      </c>
      <c r="BJ40" s="1">
        <v>1999.5909999999999</v>
      </c>
      <c r="BK40" s="1">
        <v>2028.6389999999999</v>
      </c>
      <c r="BL40" s="1">
        <v>2020.0450000000001</v>
      </c>
      <c r="BM40" s="1">
        <v>2009.277</v>
      </c>
      <c r="BN40" s="1">
        <v>2015.8920000000001</v>
      </c>
      <c r="BO40" s="1">
        <v>2120.1550000000002</v>
      </c>
      <c r="BP40" s="1">
        <v>2176.4609999999998</v>
      </c>
      <c r="BQ40" s="1">
        <v>2149.81</v>
      </c>
      <c r="BR40" s="1">
        <v>2216.1489999999999</v>
      </c>
      <c r="BS40" s="1">
        <v>2252.94</v>
      </c>
      <c r="BT40" s="1">
        <v>2253.069</v>
      </c>
      <c r="BU40" s="1">
        <v>2234.078</v>
      </c>
      <c r="BV40" s="1">
        <v>2291.3359999999998</v>
      </c>
      <c r="BW40" s="1">
        <v>2287.8589999999999</v>
      </c>
      <c r="BX40" s="1">
        <v>2264.4740000000002</v>
      </c>
      <c r="BY40" s="1">
        <v>2280.2049999999999</v>
      </c>
      <c r="BZ40" s="1">
        <v>2322.9380000000001</v>
      </c>
      <c r="CA40" s="1">
        <v>2379.9670000000001</v>
      </c>
      <c r="CB40" s="1">
        <v>2373.8159999999998</v>
      </c>
      <c r="CC40" s="1">
        <v>2378.078</v>
      </c>
      <c r="CD40" s="1">
        <v>2418.9140000000002</v>
      </c>
      <c r="CE40" s="1">
        <v>2474.2669999999998</v>
      </c>
    </row>
    <row r="41" spans="1:83">
      <c r="A41" t="s">
        <v>12</v>
      </c>
      <c r="B41" s="1">
        <v>604469.5</v>
      </c>
      <c r="C41" s="1">
        <v>630021.9</v>
      </c>
      <c r="D41" s="1">
        <v>625737.30000000005</v>
      </c>
      <c r="E41" s="1">
        <v>636545.1</v>
      </c>
      <c r="F41" s="1">
        <v>656147.30000000005</v>
      </c>
      <c r="G41" s="1">
        <v>669000.4</v>
      </c>
      <c r="H41" s="1">
        <v>670468.69999999995</v>
      </c>
      <c r="I41" s="1">
        <v>676815.7</v>
      </c>
      <c r="J41" s="1">
        <v>684036.2</v>
      </c>
      <c r="K41" s="1">
        <v>686908.1</v>
      </c>
      <c r="L41" s="1">
        <v>688370</v>
      </c>
      <c r="M41" s="1">
        <v>691395.1</v>
      </c>
      <c r="N41" s="1">
        <v>692845.2</v>
      </c>
      <c r="O41" s="1">
        <v>694360.4</v>
      </c>
      <c r="P41" s="1">
        <v>694375.6</v>
      </c>
      <c r="Q41" s="1">
        <v>698280.5</v>
      </c>
      <c r="R41" s="1">
        <v>710486.3</v>
      </c>
      <c r="S41" s="1">
        <v>713225.3</v>
      </c>
      <c r="T41" s="1">
        <v>710186.2</v>
      </c>
      <c r="U41" s="1">
        <v>715983.2</v>
      </c>
      <c r="V41" s="1">
        <v>716672.1</v>
      </c>
      <c r="W41" s="1">
        <v>736408.8</v>
      </c>
      <c r="X41" s="1">
        <v>740620.1</v>
      </c>
      <c r="Y41" s="1">
        <v>751181.3</v>
      </c>
      <c r="Z41" s="1">
        <v>764381.4</v>
      </c>
      <c r="AA41" s="1">
        <v>786093.5</v>
      </c>
      <c r="AB41" s="1">
        <v>792673.8</v>
      </c>
      <c r="AC41" s="1">
        <v>805097.9</v>
      </c>
      <c r="AD41" s="1">
        <v>813720.2</v>
      </c>
      <c r="AE41" s="1">
        <v>835987.3</v>
      </c>
      <c r="AF41" s="1">
        <v>852889.5</v>
      </c>
      <c r="AG41" s="1">
        <v>853143.3</v>
      </c>
      <c r="AH41" s="1">
        <v>854483.4</v>
      </c>
      <c r="AI41" s="1">
        <v>872096.7</v>
      </c>
      <c r="AJ41" s="1">
        <v>882524.6</v>
      </c>
      <c r="AK41" s="1">
        <v>891965.2</v>
      </c>
      <c r="AL41" s="1">
        <v>889664.5</v>
      </c>
      <c r="AM41" s="1">
        <v>909015.7</v>
      </c>
      <c r="AN41" s="1">
        <v>914519.1</v>
      </c>
      <c r="AO41" s="1">
        <v>923584.5</v>
      </c>
      <c r="AP41" s="1">
        <v>929168.5</v>
      </c>
      <c r="AQ41" s="1">
        <v>943707.1</v>
      </c>
      <c r="AR41" s="1">
        <v>944787.4</v>
      </c>
      <c r="AS41" s="1">
        <v>938556.6</v>
      </c>
      <c r="AT41" s="1">
        <v>959847.7</v>
      </c>
      <c r="AU41" s="1">
        <v>968060.4</v>
      </c>
      <c r="AV41" s="1">
        <v>966116.4</v>
      </c>
      <c r="AW41" s="1">
        <v>955869.6</v>
      </c>
      <c r="AX41" s="1">
        <v>957814.5</v>
      </c>
      <c r="AY41" s="1">
        <v>968229.3</v>
      </c>
      <c r="AZ41" s="1">
        <v>977484.1</v>
      </c>
      <c r="BA41" s="1">
        <v>979299.4</v>
      </c>
      <c r="BB41" s="1">
        <v>982096</v>
      </c>
      <c r="BC41" s="1">
        <v>987005.5</v>
      </c>
      <c r="BD41" s="1">
        <v>993400.2</v>
      </c>
      <c r="BE41" s="1">
        <v>997482.3</v>
      </c>
      <c r="BF41" s="1">
        <v>998012.4</v>
      </c>
      <c r="BG41" s="1">
        <v>1002593.8</v>
      </c>
      <c r="BH41" s="1">
        <v>1004723.7</v>
      </c>
      <c r="BI41" s="1">
        <v>1011234.2</v>
      </c>
      <c r="BJ41" s="1">
        <v>1018427.7</v>
      </c>
      <c r="BK41" s="1">
        <v>1023095.7</v>
      </c>
      <c r="BL41" s="1">
        <v>1023246.5</v>
      </c>
      <c r="BM41" s="1">
        <v>1030713.7</v>
      </c>
      <c r="BN41" s="1">
        <v>1032777</v>
      </c>
      <c r="BO41" s="1">
        <v>1077505.5</v>
      </c>
      <c r="BP41" s="1">
        <v>1102578.5</v>
      </c>
      <c r="BQ41" s="1">
        <v>1113682.7</v>
      </c>
      <c r="BR41" s="1">
        <v>1110038.3</v>
      </c>
      <c r="BS41" s="1">
        <v>1119309.1000000001</v>
      </c>
      <c r="BT41" s="1">
        <v>1122484.8999999999</v>
      </c>
      <c r="BU41" s="1">
        <v>1123774.1000000001</v>
      </c>
      <c r="BV41" s="1">
        <v>1152324.1000000001</v>
      </c>
      <c r="BW41" s="1">
        <v>1169631.7</v>
      </c>
      <c r="BX41" s="1">
        <v>1173607.5</v>
      </c>
      <c r="BY41" s="1">
        <v>1173750.5</v>
      </c>
      <c r="BZ41" s="1">
        <v>1185359.3999999999</v>
      </c>
      <c r="CA41" s="1">
        <v>1196208.2</v>
      </c>
      <c r="CB41" s="1">
        <v>1200527.3999999999</v>
      </c>
      <c r="CC41" s="1">
        <v>1209510.6000000001</v>
      </c>
      <c r="CD41" s="1">
        <v>1218028.8</v>
      </c>
      <c r="CE41" s="1">
        <v>1236696.8999999999</v>
      </c>
    </row>
    <row r="42" spans="1:83">
      <c r="A42" t="s">
        <v>13</v>
      </c>
      <c r="B42" s="1">
        <v>94403.3</v>
      </c>
      <c r="C42" s="1">
        <v>101611.5</v>
      </c>
      <c r="D42" s="1">
        <v>113041.60000000001</v>
      </c>
      <c r="E42" s="1">
        <v>123061.3</v>
      </c>
      <c r="F42" s="1">
        <v>136104.20000000001</v>
      </c>
      <c r="G42" s="1">
        <v>149979.20000000001</v>
      </c>
      <c r="H42" s="1">
        <v>158699.20000000001</v>
      </c>
      <c r="I42" s="1">
        <v>170475.2</v>
      </c>
      <c r="J42" s="1">
        <v>182482.3</v>
      </c>
      <c r="K42" s="1">
        <v>198383.4</v>
      </c>
      <c r="L42" s="1">
        <v>204135.4</v>
      </c>
      <c r="M42" s="1">
        <v>206798.4</v>
      </c>
      <c r="N42" s="1">
        <v>214540.79999999999</v>
      </c>
      <c r="O42" s="1">
        <v>223652.1</v>
      </c>
      <c r="P42" s="1">
        <v>224082.7</v>
      </c>
      <c r="Q42" s="1">
        <v>227373.3</v>
      </c>
      <c r="R42" s="1">
        <v>234083.3</v>
      </c>
      <c r="S42" s="1">
        <v>242829.3</v>
      </c>
      <c r="T42" s="1">
        <v>232130.3</v>
      </c>
      <c r="U42" s="1">
        <v>239290.3</v>
      </c>
      <c r="V42" s="1">
        <v>254695.3</v>
      </c>
      <c r="W42" s="1">
        <v>261998.3</v>
      </c>
      <c r="X42" s="1">
        <v>283594.3</v>
      </c>
      <c r="Y42" s="1">
        <v>280853.3</v>
      </c>
      <c r="Z42" s="1">
        <v>304790.40000000002</v>
      </c>
      <c r="AA42" s="1">
        <v>305320</v>
      </c>
      <c r="AB42" s="1">
        <v>318488.59999999998</v>
      </c>
      <c r="AC42" s="1">
        <v>310076.7</v>
      </c>
      <c r="AD42" s="1">
        <v>325535.7</v>
      </c>
      <c r="AE42" s="1">
        <v>333725.40000000002</v>
      </c>
      <c r="AF42" s="1">
        <v>337865.9</v>
      </c>
      <c r="AG42" s="1">
        <v>340060.8</v>
      </c>
      <c r="AH42" s="1">
        <v>351254.6</v>
      </c>
      <c r="AI42" s="1">
        <v>355997.6</v>
      </c>
      <c r="AJ42" s="1">
        <v>360425.4</v>
      </c>
      <c r="AK42" s="1">
        <v>362893.4</v>
      </c>
      <c r="AL42" s="1">
        <v>372549.6</v>
      </c>
      <c r="AM42" s="1">
        <v>384261.3</v>
      </c>
      <c r="AN42" s="1">
        <v>390613.6</v>
      </c>
      <c r="AO42" s="1">
        <v>400693</v>
      </c>
      <c r="AP42" s="1">
        <v>410462.7</v>
      </c>
      <c r="AQ42" s="1">
        <v>429213.7</v>
      </c>
      <c r="AR42" s="1">
        <v>430743.2</v>
      </c>
      <c r="AS42" s="1">
        <v>438254.8</v>
      </c>
      <c r="AT42" s="1">
        <v>454303.8</v>
      </c>
      <c r="AU42" s="1">
        <v>466781.9</v>
      </c>
      <c r="AV42" s="1">
        <v>474515.8</v>
      </c>
      <c r="AW42" s="1">
        <v>485103.8</v>
      </c>
      <c r="AX42" s="1">
        <v>501170.9</v>
      </c>
      <c r="AY42" s="1">
        <v>516516.9</v>
      </c>
      <c r="AZ42" s="1">
        <v>517267.20000000001</v>
      </c>
      <c r="BA42" s="1">
        <v>516908.2</v>
      </c>
      <c r="BB42" s="1">
        <v>533303.19999999995</v>
      </c>
      <c r="BC42" s="1">
        <v>552288.19999999995</v>
      </c>
      <c r="BD42" s="1">
        <v>549308.19999999995</v>
      </c>
      <c r="BE42" s="1">
        <v>546715.19999999995</v>
      </c>
      <c r="BF42" s="1">
        <v>568774.19999999995</v>
      </c>
      <c r="BG42" s="1">
        <v>589426.19999999995</v>
      </c>
      <c r="BH42" s="1">
        <v>579104</v>
      </c>
      <c r="BI42" s="1">
        <v>567044</v>
      </c>
      <c r="BJ42" s="1">
        <v>584006</v>
      </c>
      <c r="BK42" s="1">
        <v>599552</v>
      </c>
      <c r="BL42" s="1">
        <v>607015</v>
      </c>
      <c r="BM42" s="1">
        <v>611533</v>
      </c>
      <c r="BN42" s="1">
        <v>645928</v>
      </c>
      <c r="BO42" s="1">
        <v>679020.1</v>
      </c>
      <c r="BP42" s="1">
        <v>707681.1</v>
      </c>
      <c r="BQ42" s="1">
        <v>726766.1</v>
      </c>
      <c r="BR42" s="1">
        <v>769339.1</v>
      </c>
      <c r="BS42" s="1">
        <v>807725.1</v>
      </c>
      <c r="BT42" s="1">
        <v>831745.1</v>
      </c>
      <c r="BU42" s="1">
        <v>843660.1</v>
      </c>
      <c r="BV42" s="1">
        <v>884103.2</v>
      </c>
      <c r="BW42" s="1">
        <v>914182.8</v>
      </c>
      <c r="BX42" s="1">
        <v>933073.5</v>
      </c>
      <c r="BY42" s="1">
        <v>937507.4</v>
      </c>
      <c r="BZ42" s="1">
        <v>958061.9</v>
      </c>
      <c r="CA42" s="1">
        <v>993163.4</v>
      </c>
      <c r="CB42" s="1">
        <v>1004398.4</v>
      </c>
      <c r="CC42" s="1">
        <v>998003.4</v>
      </c>
      <c r="CD42" s="1">
        <v>1019995.4</v>
      </c>
      <c r="CE42" s="1">
        <v>1052919.5</v>
      </c>
    </row>
    <row r="43" spans="1:83">
      <c r="A43" t="s">
        <v>14</v>
      </c>
      <c r="B43" s="1">
        <v>210.828</v>
      </c>
      <c r="C43" s="1">
        <v>215.54599999999999</v>
      </c>
      <c r="D43" s="1">
        <v>220.68899999999999</v>
      </c>
      <c r="E43" s="1">
        <v>216.25299999999999</v>
      </c>
      <c r="F43" s="1">
        <v>214.87799999999999</v>
      </c>
      <c r="G43" s="1">
        <v>229.19800000000001</v>
      </c>
      <c r="H43" s="1">
        <v>224.351</v>
      </c>
      <c r="I43" s="1">
        <v>221.673</v>
      </c>
      <c r="J43" s="1">
        <v>220.97800000000001</v>
      </c>
      <c r="K43" s="1">
        <v>223.239</v>
      </c>
      <c r="L43" s="1">
        <v>222.245</v>
      </c>
      <c r="M43" s="1">
        <v>213.09800000000001</v>
      </c>
      <c r="N43" s="1">
        <v>217.40600000000001</v>
      </c>
      <c r="O43" s="1">
        <v>224.249</v>
      </c>
      <c r="P43" s="1">
        <v>222.16800000000001</v>
      </c>
      <c r="Q43" s="1">
        <v>210.80699999999999</v>
      </c>
      <c r="R43" s="1">
        <v>217.01300000000001</v>
      </c>
      <c r="S43" s="1">
        <v>222.52099999999999</v>
      </c>
      <c r="T43" s="1">
        <v>223.85300000000001</v>
      </c>
      <c r="U43" s="1">
        <v>285.58</v>
      </c>
      <c r="V43" s="1">
        <v>277.24299999999999</v>
      </c>
      <c r="W43" s="1">
        <v>263.488</v>
      </c>
      <c r="X43" s="1">
        <v>274.89499999999998</v>
      </c>
      <c r="Y43" s="1">
        <v>271.839</v>
      </c>
      <c r="Z43" s="1">
        <v>278.11</v>
      </c>
      <c r="AA43" s="1">
        <v>285.26299999999998</v>
      </c>
      <c r="AB43" s="1">
        <v>291.02300000000002</v>
      </c>
      <c r="AC43" s="1">
        <v>296.45800000000003</v>
      </c>
      <c r="AD43" s="1">
        <v>297.072</v>
      </c>
      <c r="AE43" s="1">
        <v>310.93400000000003</v>
      </c>
      <c r="AF43" s="1">
        <v>311.03899999999999</v>
      </c>
      <c r="AG43" s="1">
        <v>311.86599999999999</v>
      </c>
      <c r="AH43" s="1">
        <v>315.887</v>
      </c>
      <c r="AI43" s="1">
        <v>322.22000000000003</v>
      </c>
      <c r="AJ43" s="1">
        <v>325.52</v>
      </c>
      <c r="AK43" s="1">
        <v>333.56099999999998</v>
      </c>
      <c r="AL43" s="1">
        <v>338.70600000000002</v>
      </c>
      <c r="AM43" s="1">
        <v>354.19900000000001</v>
      </c>
      <c r="AN43" s="1">
        <v>355.83800000000002</v>
      </c>
      <c r="AO43" s="1">
        <v>349.661</v>
      </c>
      <c r="AP43" s="1">
        <v>353.32299999999998</v>
      </c>
      <c r="AQ43" s="1">
        <v>367.02800000000002</v>
      </c>
      <c r="AR43" s="1">
        <v>362.40699999999998</v>
      </c>
      <c r="AS43" s="1">
        <v>359.36500000000001</v>
      </c>
      <c r="AT43" s="1">
        <v>358.60199999999998</v>
      </c>
      <c r="AU43" s="1">
        <v>356.423</v>
      </c>
      <c r="AV43" s="1">
        <v>354.81400000000002</v>
      </c>
      <c r="AW43" s="1">
        <v>349.56599999999997</v>
      </c>
      <c r="AX43" s="1">
        <v>348.57600000000002</v>
      </c>
      <c r="AY43" s="1">
        <v>346.55799999999999</v>
      </c>
      <c r="AZ43" s="1">
        <v>338.99099999999999</v>
      </c>
      <c r="BA43" s="1">
        <v>342.71199999999999</v>
      </c>
      <c r="BB43" s="1">
        <v>336.69400000000002</v>
      </c>
      <c r="BC43" s="1">
        <v>335.72699999999998</v>
      </c>
      <c r="BD43" s="1">
        <v>329.125</v>
      </c>
      <c r="BE43" s="1">
        <v>333.70499999999998</v>
      </c>
      <c r="BF43" s="1">
        <v>326.31299999999999</v>
      </c>
      <c r="BG43" s="1">
        <v>326.21800000000002</v>
      </c>
      <c r="BH43" s="1">
        <v>322.44099999999997</v>
      </c>
      <c r="BI43" s="1">
        <v>324.41800000000001</v>
      </c>
      <c r="BJ43" s="1">
        <v>315.86099999999999</v>
      </c>
      <c r="BK43" s="1">
        <v>322.27800000000002</v>
      </c>
      <c r="BL43" s="1">
        <v>311.80200000000002</v>
      </c>
      <c r="BM43" s="1">
        <v>311.33100000000002</v>
      </c>
      <c r="BN43" s="1">
        <v>312.46699999999998</v>
      </c>
      <c r="BO43" s="1">
        <v>359.30900000000003</v>
      </c>
      <c r="BP43" s="1">
        <v>362.375</v>
      </c>
      <c r="BQ43" s="1">
        <v>357.02699999999999</v>
      </c>
      <c r="BR43" s="1">
        <v>361.416</v>
      </c>
      <c r="BS43" s="1">
        <v>370.11200000000002</v>
      </c>
      <c r="BT43" s="1">
        <v>362.37799999999999</v>
      </c>
      <c r="BU43" s="1">
        <v>372.45400000000001</v>
      </c>
      <c r="BV43" s="1">
        <v>370.34899999999999</v>
      </c>
      <c r="BW43" s="1">
        <v>382.26400000000001</v>
      </c>
      <c r="BX43" s="1">
        <v>374.899</v>
      </c>
      <c r="BY43" s="1">
        <v>407.57499999999999</v>
      </c>
      <c r="BZ43" s="1">
        <v>397.16699999999997</v>
      </c>
      <c r="CA43" s="1">
        <v>399.03399999999999</v>
      </c>
      <c r="CB43" s="1">
        <v>395.07799999999997</v>
      </c>
      <c r="CC43" s="1">
        <v>406.548</v>
      </c>
      <c r="CD43" s="1">
        <v>399.50900000000001</v>
      </c>
      <c r="CE43" s="1">
        <v>403.774</v>
      </c>
    </row>
    <row r="44" spans="1:83">
      <c r="A44" t="s">
        <v>15</v>
      </c>
      <c r="B44" s="1">
        <v>36.856000000000002</v>
      </c>
      <c r="C44" s="1">
        <v>33.362000000000002</v>
      </c>
      <c r="D44" s="1">
        <v>34.76</v>
      </c>
      <c r="E44" s="1">
        <v>35.442</v>
      </c>
      <c r="F44" s="1">
        <v>33.17</v>
      </c>
      <c r="G44" s="1">
        <v>33.848999999999997</v>
      </c>
      <c r="H44" s="1">
        <v>34.412999999999997</v>
      </c>
      <c r="I44" s="1">
        <v>35.192</v>
      </c>
      <c r="J44" s="1">
        <v>33.203000000000003</v>
      </c>
      <c r="K44" s="1">
        <v>33.643000000000001</v>
      </c>
      <c r="L44" s="1">
        <v>32.588000000000001</v>
      </c>
      <c r="M44" s="1">
        <v>29.599</v>
      </c>
      <c r="N44" s="1">
        <v>29.297000000000001</v>
      </c>
      <c r="O44" s="1">
        <v>29.821000000000002</v>
      </c>
      <c r="P44" s="1">
        <v>30.620999999999999</v>
      </c>
      <c r="Q44" s="1">
        <v>31.035</v>
      </c>
      <c r="R44" s="1">
        <v>30.811</v>
      </c>
      <c r="S44" s="1">
        <v>31.285</v>
      </c>
      <c r="T44" s="1">
        <v>29.454000000000001</v>
      </c>
      <c r="U44" s="1">
        <v>32.003999999999998</v>
      </c>
      <c r="V44" s="1">
        <v>36.591999999999999</v>
      </c>
      <c r="W44" s="1">
        <v>39.652000000000001</v>
      </c>
      <c r="X44" s="1">
        <v>41.466999999999999</v>
      </c>
      <c r="Y44" s="1">
        <v>43.218000000000004</v>
      </c>
      <c r="Z44" s="1">
        <v>45.396000000000001</v>
      </c>
      <c r="AA44" s="1">
        <v>47.030999999999999</v>
      </c>
      <c r="AB44" s="1">
        <v>49.183</v>
      </c>
      <c r="AC44" s="1">
        <v>52.326999999999998</v>
      </c>
      <c r="AD44" s="1">
        <v>59.466999999999999</v>
      </c>
      <c r="AE44" s="1">
        <v>66.447999999999993</v>
      </c>
      <c r="AF44" s="1">
        <v>71.667000000000002</v>
      </c>
      <c r="AG44" s="1">
        <v>70.757999999999996</v>
      </c>
      <c r="AH44" s="1">
        <v>70.757999999999996</v>
      </c>
      <c r="AI44" s="1">
        <v>74.581999999999994</v>
      </c>
      <c r="AJ44" s="1">
        <v>75.037000000000006</v>
      </c>
      <c r="AK44" s="1">
        <v>79.069000000000003</v>
      </c>
      <c r="AL44" s="1">
        <v>79.965000000000003</v>
      </c>
      <c r="AM44" s="1">
        <v>71.822000000000003</v>
      </c>
      <c r="AN44" s="1">
        <v>73.798000000000002</v>
      </c>
      <c r="AO44" s="1">
        <v>78.522000000000006</v>
      </c>
      <c r="AP44" s="1">
        <v>78.069999999999993</v>
      </c>
      <c r="AQ44" s="1">
        <v>76.813000000000002</v>
      </c>
      <c r="AR44" s="1">
        <v>78.774000000000001</v>
      </c>
      <c r="AS44" s="1">
        <v>82.094999999999999</v>
      </c>
      <c r="AT44" s="1">
        <v>84.171000000000006</v>
      </c>
      <c r="AU44" s="1">
        <v>79.498000000000005</v>
      </c>
      <c r="AV44" s="1">
        <v>79.415999999999997</v>
      </c>
      <c r="AW44" s="1">
        <v>81.838999999999999</v>
      </c>
      <c r="AX44" s="1">
        <v>80.442999999999998</v>
      </c>
      <c r="AY44" s="1">
        <v>83.28</v>
      </c>
      <c r="AZ44" s="1">
        <v>84.804000000000002</v>
      </c>
      <c r="BA44" s="1">
        <v>84.126999999999995</v>
      </c>
      <c r="BB44" s="1">
        <v>85.224000000000004</v>
      </c>
      <c r="BC44" s="1">
        <v>85.08</v>
      </c>
      <c r="BD44" s="1">
        <v>86.361000000000004</v>
      </c>
      <c r="BE44" s="1">
        <v>81.861999999999995</v>
      </c>
      <c r="BF44" s="1">
        <v>84.843999999999994</v>
      </c>
      <c r="BG44" s="1">
        <v>86.131</v>
      </c>
      <c r="BH44" s="1">
        <v>87.013999999999996</v>
      </c>
      <c r="BI44" s="1">
        <v>89.894000000000005</v>
      </c>
      <c r="BJ44" s="1">
        <v>82.409000000000006</v>
      </c>
      <c r="BK44" s="1">
        <v>81.787000000000006</v>
      </c>
      <c r="BL44" s="1">
        <v>85.935000000000002</v>
      </c>
      <c r="BM44" s="1">
        <v>88.385999999999996</v>
      </c>
      <c r="BN44" s="1">
        <v>91.305000000000007</v>
      </c>
      <c r="BO44" s="1">
        <v>117.867</v>
      </c>
      <c r="BP44" s="1">
        <v>136.95400000000001</v>
      </c>
      <c r="BQ44" s="1">
        <v>144.93299999999999</v>
      </c>
      <c r="BR44" s="1">
        <v>154.22999999999999</v>
      </c>
      <c r="BS44" s="1">
        <v>150.30000000000001</v>
      </c>
      <c r="BT44" s="1">
        <v>160.41399999999999</v>
      </c>
      <c r="BU44" s="1">
        <v>165.91399999999999</v>
      </c>
      <c r="BV44" s="1">
        <v>166.005</v>
      </c>
      <c r="BW44" s="1">
        <v>168.697</v>
      </c>
      <c r="BX44" s="1">
        <v>173.48400000000001</v>
      </c>
      <c r="BY44" s="1">
        <v>179.57599999999999</v>
      </c>
      <c r="BZ44" s="1">
        <v>186.517</v>
      </c>
      <c r="CA44" s="1">
        <v>173.28800000000001</v>
      </c>
      <c r="CB44" s="1">
        <v>187.09899999999999</v>
      </c>
      <c r="CC44" s="1">
        <v>192.346</v>
      </c>
      <c r="CD44" s="1">
        <v>200.36199999999999</v>
      </c>
      <c r="CE44" s="1">
        <v>208.37700000000001</v>
      </c>
    </row>
    <row r="45" spans="1:83">
      <c r="A45" t="s">
        <v>17</v>
      </c>
      <c r="B45" s="1">
        <v>245.46199999999999</v>
      </c>
      <c r="C45" s="1">
        <v>246.874</v>
      </c>
      <c r="D45" s="1">
        <v>245.09399999999999</v>
      </c>
      <c r="E45" s="1">
        <v>213.01900000000001</v>
      </c>
      <c r="F45" s="1">
        <v>208.86099999999999</v>
      </c>
      <c r="G45" s="1">
        <v>212.577</v>
      </c>
      <c r="H45" s="1">
        <v>213.68</v>
      </c>
      <c r="I45" s="1">
        <v>217.91499999999999</v>
      </c>
      <c r="J45" s="1">
        <v>218.238</v>
      </c>
      <c r="K45" s="1">
        <v>223.417</v>
      </c>
      <c r="L45" s="1">
        <v>225.27799999999999</v>
      </c>
      <c r="M45" s="1">
        <v>239.43899999999999</v>
      </c>
      <c r="N45" s="1">
        <v>207.15899999999999</v>
      </c>
      <c r="O45" s="1">
        <v>220.35400000000001</v>
      </c>
      <c r="P45" s="1">
        <v>223.00299999999999</v>
      </c>
      <c r="Q45" s="1">
        <v>231.072</v>
      </c>
      <c r="R45" s="1">
        <v>235.30199999999999</v>
      </c>
      <c r="S45" s="1">
        <v>247.03</v>
      </c>
      <c r="T45" s="1">
        <v>249.27500000000001</v>
      </c>
      <c r="U45" s="1">
        <v>300.346</v>
      </c>
      <c r="V45" s="1">
        <v>374</v>
      </c>
      <c r="W45" s="1">
        <v>396.92399999999998</v>
      </c>
      <c r="X45" s="1">
        <v>493.13299999999998</v>
      </c>
      <c r="Y45" s="1">
        <v>506.22</v>
      </c>
      <c r="Z45" s="1">
        <v>522.79399999999998</v>
      </c>
      <c r="AA45" s="1">
        <v>532.30700000000002</v>
      </c>
      <c r="AB45" s="1">
        <v>534.678</v>
      </c>
      <c r="AC45" s="1">
        <v>531.35400000000004</v>
      </c>
      <c r="AD45" s="1">
        <v>513.89200000000005</v>
      </c>
      <c r="AE45" s="1">
        <v>468.16199999999998</v>
      </c>
      <c r="AF45" s="1">
        <v>453.80500000000001</v>
      </c>
      <c r="AG45" s="1">
        <v>445.32900000000001</v>
      </c>
      <c r="AH45" s="1">
        <v>475.94600000000003</v>
      </c>
      <c r="AI45" s="1">
        <v>482.90100000000001</v>
      </c>
      <c r="AJ45" s="1">
        <v>490.10300000000001</v>
      </c>
      <c r="AK45" s="1">
        <v>498.64</v>
      </c>
      <c r="AL45" s="1">
        <v>509.03699999999998</v>
      </c>
      <c r="AM45" s="1">
        <v>453.55900000000003</v>
      </c>
      <c r="AN45" s="1">
        <v>471.57</v>
      </c>
      <c r="AO45" s="1">
        <v>471.77800000000002</v>
      </c>
      <c r="AP45" s="1">
        <v>456.19799999999998</v>
      </c>
      <c r="AQ45" s="1">
        <v>431.34100000000001</v>
      </c>
      <c r="AR45" s="1">
        <v>444.255</v>
      </c>
      <c r="AS45" s="1">
        <v>467.61200000000002</v>
      </c>
      <c r="AT45" s="1">
        <v>492.53699999999998</v>
      </c>
      <c r="AU45" s="1">
        <v>464.37200000000001</v>
      </c>
      <c r="AV45" s="1">
        <v>471.05200000000002</v>
      </c>
      <c r="AW45" s="1">
        <v>479.35899999999998</v>
      </c>
      <c r="AX45" s="1">
        <v>496.673</v>
      </c>
      <c r="AY45" s="1">
        <v>507.08100000000002</v>
      </c>
      <c r="AZ45" s="1">
        <v>511.52300000000002</v>
      </c>
      <c r="BA45" s="1">
        <v>511.42599999999999</v>
      </c>
      <c r="BB45" s="1">
        <v>528.18200000000002</v>
      </c>
      <c r="BC45" s="1">
        <v>506.7</v>
      </c>
      <c r="BD45" s="1">
        <v>515.298</v>
      </c>
      <c r="BE45" s="1">
        <v>525.65899999999999</v>
      </c>
      <c r="BF45" s="1">
        <v>544.97900000000004</v>
      </c>
      <c r="BG45" s="1">
        <v>554.61099999999999</v>
      </c>
      <c r="BH45" s="1">
        <v>547.21100000000001</v>
      </c>
      <c r="BI45" s="1">
        <v>557.68299999999999</v>
      </c>
      <c r="BJ45" s="1">
        <v>581.82100000000003</v>
      </c>
      <c r="BK45" s="1">
        <v>556.58299999999997</v>
      </c>
      <c r="BL45" s="1">
        <v>557.26800000000003</v>
      </c>
      <c r="BM45" s="1">
        <v>586.43200000000002</v>
      </c>
      <c r="BN45" s="1">
        <v>625.42999999999995</v>
      </c>
      <c r="BO45" s="1">
        <v>653.42700000000002</v>
      </c>
      <c r="BP45" s="1">
        <v>645.49400000000003</v>
      </c>
      <c r="BQ45" s="1">
        <v>656.81500000000005</v>
      </c>
      <c r="BR45" s="1">
        <v>671.65599999999995</v>
      </c>
      <c r="BS45" s="1">
        <v>636.41399999999999</v>
      </c>
      <c r="BT45" s="1">
        <v>651.33199999999999</v>
      </c>
      <c r="BU45" s="1">
        <v>663.899</v>
      </c>
      <c r="BV45" s="1">
        <v>708.35599999999999</v>
      </c>
      <c r="BW45" s="1">
        <v>710.61</v>
      </c>
      <c r="BX45" s="1">
        <v>712.42399999999998</v>
      </c>
      <c r="BY45" s="1">
        <v>738.62099999999998</v>
      </c>
      <c r="BZ45" s="1">
        <v>767.57500000000005</v>
      </c>
      <c r="CA45" s="1">
        <v>729.62900000000002</v>
      </c>
      <c r="CB45" s="1">
        <v>741.62400000000002</v>
      </c>
      <c r="CC45" s="1">
        <v>759.04700000000003</v>
      </c>
      <c r="CD45" s="1">
        <v>764.88300000000004</v>
      </c>
      <c r="CE45" s="1">
        <v>802.07500000000005</v>
      </c>
    </row>
    <row r="46" spans="1:83">
      <c r="A46" t="s">
        <v>16</v>
      </c>
      <c r="B46" s="1">
        <v>62.811999999999998</v>
      </c>
      <c r="C46" s="1">
        <v>66.14</v>
      </c>
      <c r="D46" s="1">
        <v>66.016999999999996</v>
      </c>
      <c r="E46" s="1">
        <v>67.572999999999993</v>
      </c>
      <c r="F46" s="1">
        <v>69.756</v>
      </c>
      <c r="G46" s="1">
        <v>73.138999999999996</v>
      </c>
      <c r="H46" s="1">
        <v>77.900999999999996</v>
      </c>
      <c r="I46" s="1">
        <v>80.055999999999997</v>
      </c>
      <c r="J46" s="1">
        <v>80.569000000000003</v>
      </c>
      <c r="K46" s="1">
        <v>84.064999999999998</v>
      </c>
      <c r="L46" s="1">
        <v>84.070999999999998</v>
      </c>
      <c r="M46" s="1">
        <v>86.08</v>
      </c>
      <c r="N46" s="1">
        <v>84.103999999999999</v>
      </c>
      <c r="O46" s="1">
        <v>87.655000000000001</v>
      </c>
      <c r="P46" s="1">
        <v>86.33</v>
      </c>
      <c r="Q46" s="1">
        <v>89.134</v>
      </c>
      <c r="R46" s="1">
        <v>90.052999999999997</v>
      </c>
      <c r="S46" s="1">
        <v>93.963999999999999</v>
      </c>
      <c r="T46" s="1">
        <v>94.894999999999996</v>
      </c>
      <c r="U46" s="1">
        <v>99.221000000000004</v>
      </c>
      <c r="V46" s="1">
        <v>103.396</v>
      </c>
      <c r="W46" s="1">
        <v>110.72199999999999</v>
      </c>
      <c r="X46" s="1">
        <v>108.992</v>
      </c>
      <c r="Y46" s="1">
        <v>115.134</v>
      </c>
      <c r="Z46" s="1">
        <v>118.346</v>
      </c>
      <c r="AA46" s="1">
        <v>121.788</v>
      </c>
      <c r="AB46" s="1">
        <v>130.23599999999999</v>
      </c>
      <c r="AC46" s="1">
        <v>134.965</v>
      </c>
      <c r="AD46" s="1">
        <v>135.48599999999999</v>
      </c>
      <c r="AE46" s="1">
        <v>133.28899999999999</v>
      </c>
      <c r="AF46" s="1">
        <v>128.637</v>
      </c>
      <c r="AG46" s="1">
        <v>124.08199999999999</v>
      </c>
      <c r="AH46" s="1">
        <v>124.42100000000001</v>
      </c>
      <c r="AI46" s="1">
        <v>116.651</v>
      </c>
      <c r="AJ46" s="1">
        <v>116.274</v>
      </c>
      <c r="AK46" s="1">
        <v>116.82299999999999</v>
      </c>
      <c r="AL46" s="1">
        <v>118.624</v>
      </c>
      <c r="AM46" s="1">
        <v>122.91200000000001</v>
      </c>
      <c r="AN46" s="1">
        <v>117.85899999999999</v>
      </c>
      <c r="AO46" s="1">
        <v>114.21899999999999</v>
      </c>
      <c r="AP46" s="1">
        <v>117.7</v>
      </c>
      <c r="AQ46" s="1">
        <v>113.28700000000001</v>
      </c>
      <c r="AR46" s="1">
        <v>116.381</v>
      </c>
      <c r="AS46" s="1">
        <v>111.419</v>
      </c>
      <c r="AT46" s="1">
        <v>116.005</v>
      </c>
      <c r="AU46" s="1">
        <v>117.211</v>
      </c>
      <c r="AV46" s="1">
        <v>122.276</v>
      </c>
      <c r="AW46" s="1">
        <v>121.679</v>
      </c>
      <c r="AX46" s="1">
        <v>124.902</v>
      </c>
      <c r="AY46" s="1">
        <v>130.58799999999999</v>
      </c>
      <c r="AZ46" s="1">
        <v>134.86799999999999</v>
      </c>
      <c r="BA46" s="1">
        <v>132.71299999999999</v>
      </c>
      <c r="BB46" s="1">
        <v>136.71600000000001</v>
      </c>
      <c r="BC46" s="1">
        <v>143.71199999999999</v>
      </c>
      <c r="BD46" s="1">
        <v>144.00800000000001</v>
      </c>
      <c r="BE46" s="1">
        <v>142.08699999999999</v>
      </c>
      <c r="BF46" s="1">
        <v>146.36500000000001</v>
      </c>
      <c r="BG46" s="1">
        <v>147.05699999999999</v>
      </c>
      <c r="BH46" s="1">
        <v>148.46299999999999</v>
      </c>
      <c r="BI46" s="1">
        <v>149.16900000000001</v>
      </c>
      <c r="BJ46" s="1">
        <v>154.18899999999999</v>
      </c>
      <c r="BK46" s="1">
        <v>151.149</v>
      </c>
      <c r="BL46" s="1">
        <v>151.43199999999999</v>
      </c>
      <c r="BM46" s="1">
        <v>151.47900000000001</v>
      </c>
      <c r="BN46" s="1">
        <v>156.779</v>
      </c>
      <c r="BO46" s="1">
        <v>162.071</v>
      </c>
      <c r="BP46" s="1">
        <v>168.97</v>
      </c>
      <c r="BQ46" s="1">
        <v>169.08799999999999</v>
      </c>
      <c r="BR46" s="1">
        <v>174.18100000000001</v>
      </c>
      <c r="BS46" s="1">
        <v>173.226</v>
      </c>
      <c r="BT46" s="1">
        <v>167.28</v>
      </c>
      <c r="BU46" s="1">
        <v>164.488</v>
      </c>
      <c r="BV46" s="1">
        <v>170.917</v>
      </c>
      <c r="BW46" s="1">
        <v>175.435</v>
      </c>
      <c r="BX46" s="1">
        <v>172.89</v>
      </c>
      <c r="BY46" s="1">
        <v>162.14500000000001</v>
      </c>
      <c r="BZ46" s="1">
        <v>162.16800000000001</v>
      </c>
      <c r="CA46" s="1">
        <v>159.72</v>
      </c>
      <c r="CB46" s="1">
        <v>159.41200000000001</v>
      </c>
      <c r="CC46" s="1">
        <v>147.006</v>
      </c>
      <c r="CD46" s="1">
        <v>153.114</v>
      </c>
      <c r="CE46" s="1">
        <v>161.49600000000001</v>
      </c>
    </row>
    <row r="47" spans="1:83">
      <c r="A47" t="s">
        <v>18</v>
      </c>
      <c r="B47" s="1">
        <v>6.032</v>
      </c>
      <c r="C47" s="1">
        <v>6.0570000000000004</v>
      </c>
      <c r="D47" s="1">
        <v>6.1849999999999996</v>
      </c>
      <c r="E47" s="1">
        <v>6.399</v>
      </c>
      <c r="F47" s="1">
        <v>6.81</v>
      </c>
      <c r="G47" s="1">
        <v>6.306</v>
      </c>
      <c r="H47" s="1">
        <v>6.45</v>
      </c>
      <c r="I47" s="1">
        <v>6.532</v>
      </c>
      <c r="J47" s="1">
        <v>6.7249999999999996</v>
      </c>
      <c r="K47" s="1">
        <v>6.9690000000000003</v>
      </c>
      <c r="L47" s="1">
        <v>7.0650000000000004</v>
      </c>
      <c r="M47" s="1">
        <v>7.1859999999999999</v>
      </c>
      <c r="N47" s="1">
        <v>7.9489999999999998</v>
      </c>
      <c r="O47" s="1">
        <v>7.0640000000000001</v>
      </c>
      <c r="P47" s="1">
        <v>6.9749999999999996</v>
      </c>
      <c r="Q47" s="1">
        <v>6.98</v>
      </c>
      <c r="R47" s="1">
        <v>7.8159999999999998</v>
      </c>
      <c r="S47" s="1">
        <v>7.3109999999999999</v>
      </c>
      <c r="T47" s="1">
        <v>7.3010000000000002</v>
      </c>
      <c r="U47" s="1">
        <v>7.31</v>
      </c>
      <c r="V47" s="1">
        <v>8.4749999999999996</v>
      </c>
      <c r="W47" s="1">
        <v>10.071999999999999</v>
      </c>
      <c r="X47" s="1">
        <v>11.448</v>
      </c>
      <c r="Y47" s="1">
        <v>11.346</v>
      </c>
      <c r="Z47" s="1">
        <v>12.256</v>
      </c>
      <c r="AA47" s="1">
        <v>12.198</v>
      </c>
      <c r="AB47" s="1">
        <v>12.179</v>
      </c>
      <c r="AC47" s="1">
        <v>12.151999999999999</v>
      </c>
      <c r="AD47" s="1">
        <v>14.795</v>
      </c>
      <c r="AE47" s="1">
        <v>14.275</v>
      </c>
      <c r="AF47" s="1">
        <v>14.272</v>
      </c>
      <c r="AG47" s="1">
        <v>15.147</v>
      </c>
      <c r="AH47" s="1">
        <v>14.705</v>
      </c>
      <c r="AI47" s="1">
        <v>14.808</v>
      </c>
      <c r="AJ47" s="1">
        <v>14.702</v>
      </c>
      <c r="AK47" s="1">
        <v>16.271999999999998</v>
      </c>
      <c r="AL47" s="1">
        <v>16.16</v>
      </c>
      <c r="AM47" s="1">
        <v>18.861999999999998</v>
      </c>
      <c r="AN47" s="1">
        <v>18.748999999999999</v>
      </c>
      <c r="AO47" s="1">
        <v>22.01</v>
      </c>
      <c r="AP47" s="1">
        <v>24.704000000000001</v>
      </c>
      <c r="AQ47" s="1">
        <v>25.36</v>
      </c>
      <c r="AR47" s="1">
        <v>25.417000000000002</v>
      </c>
      <c r="AS47" s="1">
        <v>26.341000000000001</v>
      </c>
      <c r="AT47" s="1">
        <v>26.108000000000001</v>
      </c>
      <c r="AU47" s="1">
        <v>26.074999999999999</v>
      </c>
      <c r="AV47" s="1">
        <v>27.724</v>
      </c>
      <c r="AW47" s="1">
        <v>27.33</v>
      </c>
      <c r="AX47" s="1">
        <v>28.064</v>
      </c>
      <c r="AY47" s="1">
        <v>27.837</v>
      </c>
      <c r="AZ47" s="1">
        <v>28.404</v>
      </c>
      <c r="BA47" s="1">
        <v>26.652999999999999</v>
      </c>
      <c r="BB47" s="1">
        <v>28.132000000000001</v>
      </c>
      <c r="BC47" s="1">
        <v>29.06</v>
      </c>
      <c r="BD47" s="1">
        <v>29.533000000000001</v>
      </c>
      <c r="BE47" s="1">
        <v>27.672000000000001</v>
      </c>
      <c r="BF47" s="1">
        <v>29.081</v>
      </c>
      <c r="BG47" s="1">
        <v>28.38</v>
      </c>
      <c r="BH47" s="1">
        <v>28.312999999999999</v>
      </c>
      <c r="BI47" s="1">
        <v>28.257999999999999</v>
      </c>
      <c r="BJ47" s="1">
        <v>27.67</v>
      </c>
      <c r="BK47" s="1">
        <v>27.766999999999999</v>
      </c>
      <c r="BL47" s="1">
        <v>28.102</v>
      </c>
      <c r="BM47" s="1">
        <v>27.706</v>
      </c>
      <c r="BN47" s="1">
        <v>29.202000000000002</v>
      </c>
      <c r="BO47" s="1">
        <v>32.654000000000003</v>
      </c>
      <c r="BP47" s="1">
        <v>32.558</v>
      </c>
      <c r="BQ47" s="1">
        <v>33.198999999999998</v>
      </c>
      <c r="BR47" s="1">
        <v>35.162999999999997</v>
      </c>
      <c r="BS47" s="1">
        <v>34.552</v>
      </c>
      <c r="BT47" s="1">
        <v>35.283999999999999</v>
      </c>
      <c r="BU47" s="1">
        <v>33.933999999999997</v>
      </c>
      <c r="BV47" s="1">
        <v>35.685000000000002</v>
      </c>
      <c r="BW47" s="1">
        <v>35.734000000000002</v>
      </c>
      <c r="BX47" s="1">
        <v>36.189</v>
      </c>
      <c r="BY47" s="1">
        <v>35.917000000000002</v>
      </c>
      <c r="BZ47" s="1">
        <v>36.634</v>
      </c>
      <c r="CA47" s="1">
        <v>36.814999999999998</v>
      </c>
      <c r="CB47" s="1">
        <v>37.841000000000001</v>
      </c>
      <c r="CC47" s="1">
        <v>37.627000000000002</v>
      </c>
      <c r="CD47" s="1">
        <v>39.378</v>
      </c>
      <c r="CE47" s="1">
        <v>39.366</v>
      </c>
    </row>
    <row r="48" spans="1:83">
      <c r="A48" t="s">
        <v>19</v>
      </c>
      <c r="B48" s="1">
        <v>326.36599999999999</v>
      </c>
      <c r="C48" s="1">
        <v>326.726</v>
      </c>
      <c r="D48" s="1">
        <v>323.214</v>
      </c>
      <c r="E48" s="1">
        <v>320.45999999999998</v>
      </c>
      <c r="F48" s="1">
        <v>321.036</v>
      </c>
      <c r="G48" s="1">
        <v>324.36500000000001</v>
      </c>
      <c r="H48" s="1">
        <v>321.84300000000002</v>
      </c>
      <c r="I48" s="1">
        <v>323.78399999999999</v>
      </c>
      <c r="J48" s="1">
        <v>325.09800000000001</v>
      </c>
      <c r="K48" s="1">
        <v>321.21199999999999</v>
      </c>
      <c r="L48" s="1">
        <v>325.71499999999997</v>
      </c>
      <c r="M48" s="1">
        <v>321.79700000000003</v>
      </c>
      <c r="N48" s="1">
        <v>327.96300000000002</v>
      </c>
      <c r="O48" s="1">
        <v>330.48500000000001</v>
      </c>
      <c r="P48" s="1">
        <v>323.44900000000001</v>
      </c>
      <c r="Q48" s="1">
        <v>313.61799999999999</v>
      </c>
      <c r="R48" s="1">
        <v>307.33100000000002</v>
      </c>
      <c r="S48" s="1">
        <v>315.74599999999998</v>
      </c>
      <c r="T48" s="1">
        <v>328.97899999999998</v>
      </c>
      <c r="U48" s="1">
        <v>356.38099999999997</v>
      </c>
      <c r="V48" s="1">
        <v>387.28100000000001</v>
      </c>
      <c r="W48" s="1">
        <v>418.94900000000001</v>
      </c>
      <c r="X48" s="1">
        <v>438.47800000000001</v>
      </c>
      <c r="Y48" s="1">
        <v>472.678</v>
      </c>
      <c r="Z48" s="1">
        <v>485.63600000000002</v>
      </c>
      <c r="AA48" s="1">
        <v>500.72</v>
      </c>
      <c r="AB48" s="1">
        <v>509.49299999999999</v>
      </c>
      <c r="AC48" s="1">
        <v>533.29999999999995</v>
      </c>
      <c r="AD48" s="1">
        <v>566.79300000000001</v>
      </c>
      <c r="AE48" s="1">
        <v>583.05799999999999</v>
      </c>
      <c r="AF48" s="1">
        <v>584.67899999999997</v>
      </c>
      <c r="AG48" s="1">
        <v>609.41899999999998</v>
      </c>
      <c r="AH48" s="1">
        <v>638.75800000000004</v>
      </c>
      <c r="AI48" s="1">
        <v>631.70899999999995</v>
      </c>
      <c r="AJ48" s="1">
        <v>646.32899999999995</v>
      </c>
      <c r="AK48" s="1">
        <v>706.19899999999996</v>
      </c>
      <c r="AL48" s="1">
        <v>756.87300000000005</v>
      </c>
      <c r="AM48" s="1">
        <v>785.84299999999996</v>
      </c>
      <c r="AN48" s="1">
        <v>796.93700000000001</v>
      </c>
      <c r="AO48" s="1">
        <v>807.60400000000004</v>
      </c>
      <c r="AP48" s="1">
        <v>830.18499999999995</v>
      </c>
      <c r="AQ48" s="1">
        <v>845.51099999999997</v>
      </c>
      <c r="AR48" s="1">
        <v>856.83199999999999</v>
      </c>
      <c r="AS48" s="1">
        <v>864.85799999999995</v>
      </c>
      <c r="AT48" s="1">
        <v>878.62800000000004</v>
      </c>
      <c r="AU48" s="1">
        <v>890.44799999999998</v>
      </c>
      <c r="AV48" s="1">
        <v>904.13199999999995</v>
      </c>
      <c r="AW48" s="1">
        <v>912.96799999999996</v>
      </c>
      <c r="AX48" s="1">
        <v>933.39200000000005</v>
      </c>
      <c r="AY48" s="1">
        <v>942.12900000000002</v>
      </c>
      <c r="AZ48" s="1">
        <v>951.572</v>
      </c>
      <c r="BA48" s="1">
        <v>957.10699999999997</v>
      </c>
      <c r="BB48" s="1">
        <v>977.61400000000003</v>
      </c>
      <c r="BC48" s="1">
        <v>989.23299999999995</v>
      </c>
      <c r="BD48" s="1">
        <v>996.59199999999998</v>
      </c>
      <c r="BE48" s="1">
        <v>1008.854</v>
      </c>
      <c r="BF48" s="1">
        <v>1026.8399999999999</v>
      </c>
      <c r="BG48" s="1">
        <v>1031.8019999999999</v>
      </c>
      <c r="BH48" s="1">
        <v>1046.6780000000001</v>
      </c>
      <c r="BI48" s="1">
        <v>1048.895</v>
      </c>
      <c r="BJ48" s="1">
        <v>1069.2819999999999</v>
      </c>
      <c r="BK48" s="1">
        <v>1076.8399999999999</v>
      </c>
      <c r="BL48" s="1">
        <v>1077.2380000000001</v>
      </c>
      <c r="BM48" s="1">
        <v>1065.4829999999999</v>
      </c>
      <c r="BN48" s="1">
        <v>1094.6600000000001</v>
      </c>
      <c r="BO48" s="1">
        <v>1159.5640000000001</v>
      </c>
      <c r="BP48" s="1">
        <v>1179.0920000000001</v>
      </c>
      <c r="BQ48" s="1">
        <v>1167.0440000000001</v>
      </c>
      <c r="BR48" s="1">
        <v>1201.3440000000001</v>
      </c>
      <c r="BS48" s="1">
        <v>1224.5550000000001</v>
      </c>
      <c r="BT48" s="1">
        <v>1233.306</v>
      </c>
      <c r="BU48" s="1">
        <v>1234.3040000000001</v>
      </c>
      <c r="BV48" s="1">
        <v>1260.4259999999999</v>
      </c>
      <c r="BW48" s="1">
        <v>1278.827</v>
      </c>
      <c r="BX48" s="1">
        <v>1311.848</v>
      </c>
      <c r="BY48" s="1">
        <v>1314.9469999999999</v>
      </c>
      <c r="BZ48" s="1">
        <v>1348.69</v>
      </c>
      <c r="CA48" s="1">
        <v>1380.6320000000001</v>
      </c>
      <c r="CB48" s="1">
        <v>1395.3779999999999</v>
      </c>
      <c r="CC48" s="1">
        <v>1397.7190000000001</v>
      </c>
      <c r="CD48" s="1">
        <v>1437.8489999999999</v>
      </c>
      <c r="CE48" s="1">
        <v>1445.942</v>
      </c>
    </row>
    <row r="49" spans="1:83">
      <c r="A49" t="s">
        <v>20</v>
      </c>
      <c r="B49" s="1">
        <v>1157.115</v>
      </c>
      <c r="C49" s="1">
        <v>1134.6969999999999</v>
      </c>
      <c r="D49" s="1">
        <v>1115.67</v>
      </c>
      <c r="E49" s="1">
        <v>1143.47</v>
      </c>
      <c r="F49" s="1">
        <v>1161.607</v>
      </c>
      <c r="G49" s="1">
        <v>1125.153</v>
      </c>
      <c r="H49" s="1">
        <v>1121.6320000000001</v>
      </c>
      <c r="I49" s="1">
        <v>1194.646</v>
      </c>
      <c r="J49" s="1">
        <v>1142.3040000000001</v>
      </c>
      <c r="K49" s="1">
        <v>1104.6849999999999</v>
      </c>
      <c r="L49" s="1">
        <v>1086.9090000000001</v>
      </c>
      <c r="M49" s="1">
        <v>1112.056</v>
      </c>
      <c r="N49" s="1">
        <v>1093.558</v>
      </c>
      <c r="O49" s="1">
        <v>1048.2280000000001</v>
      </c>
      <c r="P49" s="1">
        <v>965.23599999999999</v>
      </c>
      <c r="Q49" s="1">
        <v>1007.71</v>
      </c>
      <c r="R49" s="1">
        <v>955.80700000000002</v>
      </c>
      <c r="S49" s="1">
        <v>879.60299999999995</v>
      </c>
      <c r="T49" s="1">
        <v>963.096</v>
      </c>
      <c r="U49" s="1">
        <v>970.15200000000004</v>
      </c>
      <c r="V49" s="1">
        <v>911.66899999999998</v>
      </c>
      <c r="W49" s="1">
        <v>973.51199999999994</v>
      </c>
      <c r="X49" s="1">
        <v>980.29499999999996</v>
      </c>
      <c r="Y49" s="1">
        <v>999.577</v>
      </c>
      <c r="Z49" s="1">
        <v>1024.336</v>
      </c>
      <c r="AA49" s="1">
        <v>989.58399999999995</v>
      </c>
      <c r="AB49" s="1">
        <v>936.73699999999997</v>
      </c>
      <c r="AC49" s="1">
        <v>1032.9749999999999</v>
      </c>
      <c r="AD49" s="1">
        <v>968.54700000000003</v>
      </c>
      <c r="AE49" s="1">
        <v>981.84100000000001</v>
      </c>
      <c r="AF49" s="1">
        <v>949.63</v>
      </c>
      <c r="AG49" s="1">
        <v>991.81100000000004</v>
      </c>
      <c r="AH49" s="1">
        <v>980.71500000000003</v>
      </c>
      <c r="AI49" s="1">
        <v>992.24</v>
      </c>
      <c r="AJ49" s="1">
        <v>972.85900000000004</v>
      </c>
      <c r="AK49" s="1">
        <v>1015.644</v>
      </c>
      <c r="AL49" s="1">
        <v>1116.117</v>
      </c>
      <c r="AM49" s="1">
        <v>1118.567</v>
      </c>
      <c r="AN49" s="1">
        <v>1112</v>
      </c>
      <c r="AO49" s="1">
        <v>1143.029</v>
      </c>
      <c r="AP49" s="1">
        <v>1141.653</v>
      </c>
      <c r="AQ49" s="1">
        <v>1168.125</v>
      </c>
      <c r="AR49" s="1">
        <v>1211.5619999999999</v>
      </c>
      <c r="AS49" s="1">
        <v>1294.7560000000001</v>
      </c>
      <c r="AT49" s="1">
        <v>1335.3040000000001</v>
      </c>
      <c r="AU49" s="1">
        <v>1339.7539999999999</v>
      </c>
      <c r="AV49" s="1">
        <v>1319.421</v>
      </c>
      <c r="AW49" s="1">
        <v>1377.4690000000001</v>
      </c>
      <c r="AX49" s="1">
        <v>1327.0630000000001</v>
      </c>
      <c r="AY49" s="1">
        <v>1349.652</v>
      </c>
      <c r="AZ49" s="1">
        <v>1286.462</v>
      </c>
      <c r="BA49" s="1">
        <v>1314.453</v>
      </c>
      <c r="BB49" s="1">
        <v>1330.4839999999999</v>
      </c>
      <c r="BC49" s="1">
        <v>1302.2049999999999</v>
      </c>
      <c r="BD49" s="1">
        <v>1232.9349999999999</v>
      </c>
      <c r="BE49" s="1">
        <v>1263.82</v>
      </c>
      <c r="BF49" s="1">
        <v>1243.7339999999999</v>
      </c>
      <c r="BG49" s="1">
        <v>1233.258</v>
      </c>
      <c r="BH49" s="1">
        <v>1241.538</v>
      </c>
      <c r="BI49" s="1">
        <v>1241.2919999999999</v>
      </c>
      <c r="BJ49" s="1">
        <v>1178.376</v>
      </c>
      <c r="BK49" s="1">
        <v>1159.664</v>
      </c>
      <c r="BL49" s="1">
        <v>1136.7940000000001</v>
      </c>
      <c r="BM49" s="1">
        <v>1105.866</v>
      </c>
      <c r="BN49" s="1">
        <v>1148.0409999999999</v>
      </c>
      <c r="BO49" s="1">
        <v>1193.8330000000001</v>
      </c>
      <c r="BP49" s="1">
        <v>1268.56</v>
      </c>
      <c r="BQ49" s="1">
        <v>1261.0909999999999</v>
      </c>
      <c r="BR49" s="1">
        <v>1287.441</v>
      </c>
      <c r="BS49" s="1">
        <v>1284.537</v>
      </c>
      <c r="BT49" s="1">
        <v>1224.9280000000001</v>
      </c>
      <c r="BU49" s="1">
        <v>1253.2329999999999</v>
      </c>
      <c r="BV49" s="1">
        <v>1185.818</v>
      </c>
      <c r="BW49" s="1">
        <v>1096.4349999999999</v>
      </c>
      <c r="BX49" s="1">
        <v>1083.146</v>
      </c>
      <c r="BY49" s="1">
        <v>1091.422</v>
      </c>
      <c r="BZ49" s="1">
        <v>1088.4690000000001</v>
      </c>
      <c r="CA49" s="1">
        <v>1086.059</v>
      </c>
      <c r="CB49" s="1">
        <v>1064.8620000000001</v>
      </c>
      <c r="CC49" s="1">
        <v>1111.1130000000001</v>
      </c>
      <c r="CD49" s="1">
        <v>1126.8009999999999</v>
      </c>
      <c r="CE49" s="1">
        <v>1152.3399999999999</v>
      </c>
    </row>
    <row r="50" spans="1:83">
      <c r="A50" t="s">
        <v>21</v>
      </c>
      <c r="B50" s="1">
        <v>134.393</v>
      </c>
      <c r="C50" s="1">
        <v>138.23699999999999</v>
      </c>
      <c r="D50" s="1">
        <v>143.71600000000001</v>
      </c>
      <c r="E50" s="1">
        <v>141.16999999999999</v>
      </c>
      <c r="F50" s="1">
        <v>145.09</v>
      </c>
      <c r="G50" s="1">
        <v>144.245</v>
      </c>
      <c r="H50" s="1">
        <v>143.17599999999999</v>
      </c>
      <c r="I50" s="1">
        <v>143.773</v>
      </c>
      <c r="J50" s="1">
        <v>148.44300000000001</v>
      </c>
      <c r="K50" s="1">
        <v>141.94</v>
      </c>
      <c r="L50" s="1">
        <v>138.85900000000001</v>
      </c>
      <c r="M50" s="1">
        <v>137.29900000000001</v>
      </c>
      <c r="N50" s="1">
        <v>136.53700000000001</v>
      </c>
      <c r="O50" s="1">
        <v>132.13399999999999</v>
      </c>
      <c r="P50" s="1">
        <v>131.142</v>
      </c>
      <c r="Q50" s="1">
        <v>131.298</v>
      </c>
      <c r="R50" s="1">
        <v>127.81100000000001</v>
      </c>
      <c r="S50" s="1">
        <v>126.113</v>
      </c>
      <c r="T50" s="1">
        <v>125.46</v>
      </c>
      <c r="U50" s="1">
        <v>126.184</v>
      </c>
      <c r="V50" s="1">
        <v>121.459</v>
      </c>
      <c r="W50" s="1">
        <v>121.45699999999999</v>
      </c>
      <c r="X50" s="1">
        <v>121.208</v>
      </c>
      <c r="Y50" s="1">
        <v>116.248</v>
      </c>
      <c r="Z50" s="1">
        <v>118.637</v>
      </c>
      <c r="AA50" s="1">
        <v>121.788</v>
      </c>
      <c r="AB50" s="1">
        <v>111.55800000000001</v>
      </c>
      <c r="AC50" s="1">
        <v>113.51</v>
      </c>
      <c r="AD50" s="1">
        <v>114.151</v>
      </c>
      <c r="AE50" s="1">
        <v>109.32599999999999</v>
      </c>
      <c r="AF50" s="1">
        <v>111.294</v>
      </c>
      <c r="AG50" s="1">
        <v>113.852</v>
      </c>
      <c r="AH50" s="1">
        <v>120.28</v>
      </c>
      <c r="AI50" s="1">
        <v>113.8</v>
      </c>
      <c r="AJ50" s="1">
        <v>112.73399999999999</v>
      </c>
      <c r="AK50" s="1">
        <v>117.593</v>
      </c>
      <c r="AL50" s="1">
        <v>116.08499999999999</v>
      </c>
      <c r="AM50" s="1">
        <v>117.54900000000001</v>
      </c>
      <c r="AN50" s="1">
        <v>122.15</v>
      </c>
      <c r="AO50" s="1">
        <v>121.681</v>
      </c>
      <c r="AP50" s="1">
        <v>123.134</v>
      </c>
      <c r="AQ50" s="1">
        <v>124.616</v>
      </c>
      <c r="AR50" s="1">
        <v>126.929</v>
      </c>
      <c r="AS50" s="1">
        <v>126.621</v>
      </c>
      <c r="AT50" s="1">
        <v>129.23099999999999</v>
      </c>
      <c r="AU50" s="1">
        <v>123.57599999999999</v>
      </c>
      <c r="AV50" s="1">
        <v>121.71</v>
      </c>
      <c r="AW50" s="1">
        <v>123.801</v>
      </c>
      <c r="AX50" s="1">
        <v>122.38800000000001</v>
      </c>
      <c r="AY50" s="1">
        <v>119.309</v>
      </c>
      <c r="AZ50" s="1">
        <v>119.352</v>
      </c>
      <c r="BA50" s="1">
        <v>117.52200000000001</v>
      </c>
      <c r="BB50" s="1">
        <v>121.256</v>
      </c>
      <c r="BC50" s="1">
        <v>118.51900000000001</v>
      </c>
      <c r="BD50" s="1">
        <v>120.459</v>
      </c>
      <c r="BE50" s="1">
        <v>123.727</v>
      </c>
      <c r="BF50" s="1">
        <v>117.35</v>
      </c>
      <c r="BG50" s="1">
        <v>116.627</v>
      </c>
      <c r="BH50" s="1">
        <v>116.226</v>
      </c>
      <c r="BI50" s="1">
        <v>117.654</v>
      </c>
      <c r="BJ50" s="1">
        <v>118.29900000000001</v>
      </c>
      <c r="BK50" s="1">
        <v>112.708</v>
      </c>
      <c r="BL50" s="1">
        <v>112.697</v>
      </c>
      <c r="BM50" s="1">
        <v>114.065</v>
      </c>
      <c r="BN50" s="1">
        <v>114.943</v>
      </c>
      <c r="BO50" s="1">
        <v>126.03700000000001</v>
      </c>
      <c r="BP50" s="1">
        <v>121.63</v>
      </c>
      <c r="BQ50" s="1">
        <v>122.914</v>
      </c>
      <c r="BR50" s="1">
        <v>124.604</v>
      </c>
      <c r="BS50" s="1">
        <v>123.574</v>
      </c>
      <c r="BT50" s="1">
        <v>124.46</v>
      </c>
      <c r="BU50" s="1">
        <v>123.461</v>
      </c>
      <c r="BV50" s="1">
        <v>123.224</v>
      </c>
      <c r="BW50" s="1">
        <v>117.895</v>
      </c>
      <c r="BX50" s="1">
        <v>119.58799999999999</v>
      </c>
      <c r="BY50" s="1">
        <v>130.22800000000001</v>
      </c>
      <c r="BZ50" s="1">
        <v>134.06</v>
      </c>
      <c r="CA50" s="1">
        <v>131.88</v>
      </c>
      <c r="CB50" s="1">
        <v>131.41</v>
      </c>
      <c r="CC50" s="1">
        <v>134.042</v>
      </c>
      <c r="CD50" s="1">
        <v>137.386</v>
      </c>
      <c r="CE50" s="1">
        <v>140.72999999999999</v>
      </c>
    </row>
    <row r="51" spans="1:83">
      <c r="A51" t="s">
        <v>22</v>
      </c>
      <c r="B51" s="1">
        <v>337.14</v>
      </c>
      <c r="C51" s="1">
        <v>358.16500000000002</v>
      </c>
      <c r="D51" s="1">
        <v>360.73899999999998</v>
      </c>
      <c r="E51" s="1">
        <v>379.77199999999999</v>
      </c>
      <c r="F51" s="1">
        <v>388.80200000000002</v>
      </c>
      <c r="G51" s="1">
        <v>401.76900000000001</v>
      </c>
      <c r="H51" s="1">
        <v>410.04599999999999</v>
      </c>
      <c r="I51" s="1">
        <v>417.435</v>
      </c>
      <c r="J51" s="1">
        <v>428.435</v>
      </c>
      <c r="K51" s="1">
        <v>445.964</v>
      </c>
      <c r="L51" s="1">
        <v>450.97199999999998</v>
      </c>
      <c r="M51" s="1">
        <v>457.83</v>
      </c>
      <c r="N51" s="1">
        <v>458.66800000000001</v>
      </c>
      <c r="O51" s="1">
        <v>478.82900000000001</v>
      </c>
      <c r="P51" s="1">
        <v>486.738</v>
      </c>
      <c r="Q51" s="1">
        <v>495.411</v>
      </c>
      <c r="R51" s="1">
        <v>495.73399999999998</v>
      </c>
      <c r="S51" s="1">
        <v>523.02700000000004</v>
      </c>
      <c r="T51" s="1">
        <v>551.83199999999999</v>
      </c>
      <c r="U51" s="1">
        <v>607.50400000000002</v>
      </c>
      <c r="V51" s="1">
        <v>650.15899999999999</v>
      </c>
      <c r="W51" s="1">
        <v>712.23699999999997</v>
      </c>
      <c r="X51" s="1">
        <v>772.93</v>
      </c>
      <c r="Y51" s="1">
        <v>821.86699999999996</v>
      </c>
      <c r="Z51" s="1">
        <v>918.86</v>
      </c>
      <c r="AA51" s="1">
        <v>958.92600000000004</v>
      </c>
      <c r="AB51" s="1">
        <v>1017.2809999999999</v>
      </c>
      <c r="AC51" s="1">
        <v>1037.577</v>
      </c>
      <c r="AD51" s="1">
        <v>1058.94</v>
      </c>
      <c r="AE51" s="1">
        <v>1110.5730000000001</v>
      </c>
      <c r="AF51" s="1">
        <v>1130.8340000000001</v>
      </c>
      <c r="AG51" s="1">
        <v>1161.941</v>
      </c>
      <c r="AH51" s="1">
        <v>1181.8230000000001</v>
      </c>
      <c r="AI51" s="1">
        <v>1199.4069999999999</v>
      </c>
      <c r="AJ51" s="1">
        <v>1229.9190000000001</v>
      </c>
      <c r="AK51" s="1">
        <v>1260.9570000000001</v>
      </c>
      <c r="AL51" s="1">
        <v>1264.5319999999999</v>
      </c>
      <c r="AM51" s="1">
        <v>1297.049</v>
      </c>
      <c r="AN51" s="1">
        <v>1308.8530000000001</v>
      </c>
      <c r="AO51" s="1">
        <v>1342.7439999999999</v>
      </c>
      <c r="AP51" s="1">
        <v>1361.8030000000001</v>
      </c>
      <c r="AQ51" s="1">
        <v>1387.098</v>
      </c>
      <c r="AR51" s="1">
        <v>1395.6990000000001</v>
      </c>
      <c r="AS51" s="1">
        <v>1429.317</v>
      </c>
      <c r="AT51" s="1">
        <v>1421.2919999999999</v>
      </c>
      <c r="AU51" s="1">
        <v>1453.1310000000001</v>
      </c>
      <c r="AV51" s="1">
        <v>1449.5650000000001</v>
      </c>
      <c r="AW51" s="1">
        <v>1475.4939999999999</v>
      </c>
      <c r="AX51" s="1">
        <v>1463.26</v>
      </c>
      <c r="AY51" s="1">
        <v>1499.828</v>
      </c>
      <c r="AZ51" s="1">
        <v>1498.0160000000001</v>
      </c>
      <c r="BA51" s="1">
        <v>1524.54</v>
      </c>
      <c r="BB51" s="1">
        <v>1506.723</v>
      </c>
      <c r="BC51" s="1">
        <v>1526.1780000000001</v>
      </c>
      <c r="BD51" s="1">
        <v>1528.7190000000001</v>
      </c>
      <c r="BE51" s="1">
        <v>1556.1769999999999</v>
      </c>
      <c r="BF51" s="1">
        <v>1538.192</v>
      </c>
      <c r="BG51" s="1">
        <v>1568.5239999999999</v>
      </c>
      <c r="BH51" s="1">
        <v>1575.6969999999999</v>
      </c>
      <c r="BI51" s="1">
        <v>1594.4490000000001</v>
      </c>
      <c r="BJ51" s="1">
        <v>1583.799</v>
      </c>
      <c r="BK51" s="1">
        <v>1609.7080000000001</v>
      </c>
      <c r="BL51" s="1">
        <v>1613.626</v>
      </c>
      <c r="BM51" s="1">
        <v>1642.4929999999999</v>
      </c>
      <c r="BN51" s="1">
        <v>1627.164</v>
      </c>
      <c r="BO51" s="1">
        <v>1789.26</v>
      </c>
      <c r="BP51" s="1">
        <v>1849.423</v>
      </c>
      <c r="BQ51" s="1">
        <v>1911.1120000000001</v>
      </c>
      <c r="BR51" s="1">
        <v>1944.4649999999999</v>
      </c>
      <c r="BS51" s="1">
        <v>2017.0650000000001</v>
      </c>
      <c r="BT51" s="1">
        <v>2052.9459999999999</v>
      </c>
      <c r="BU51" s="1">
        <v>2089.6410000000001</v>
      </c>
      <c r="BV51" s="1">
        <v>2071.5250000000001</v>
      </c>
      <c r="BW51" s="1">
        <v>2132.6320000000001</v>
      </c>
      <c r="BX51" s="1">
        <v>2140.0309999999999</v>
      </c>
      <c r="BY51" s="1">
        <v>2210.9520000000002</v>
      </c>
      <c r="BZ51" s="1">
        <v>2240.87</v>
      </c>
      <c r="CA51" s="1">
        <v>2333.9969999999998</v>
      </c>
      <c r="CB51" s="1">
        <v>2345.6469999999999</v>
      </c>
      <c r="CC51" s="1">
        <v>2409.7170000000001</v>
      </c>
      <c r="CD51" s="1">
        <v>2421.3139999999999</v>
      </c>
      <c r="CE51" s="1">
        <v>2491.3780000000002</v>
      </c>
    </row>
    <row r="52" spans="1:83">
      <c r="A52" t="s">
        <v>23</v>
      </c>
      <c r="B52" s="1">
        <v>6928.1540000000005</v>
      </c>
      <c r="C52" s="1">
        <v>7038.7</v>
      </c>
      <c r="D52" s="1">
        <v>7150.902</v>
      </c>
      <c r="E52" s="1">
        <v>7341.9279999999999</v>
      </c>
      <c r="F52" s="1">
        <v>7527.0690000000004</v>
      </c>
      <c r="G52" s="1">
        <v>7482.1769999999997</v>
      </c>
      <c r="H52" s="1">
        <v>7547.3720000000003</v>
      </c>
      <c r="I52" s="1">
        <v>7709.5450000000001</v>
      </c>
      <c r="J52" s="1">
        <v>7868.9639999999999</v>
      </c>
      <c r="K52" s="1">
        <v>7815.5630000000001</v>
      </c>
      <c r="L52" s="1">
        <v>7878.3419999999996</v>
      </c>
      <c r="M52" s="1">
        <v>7981.3950000000004</v>
      </c>
      <c r="N52" s="1">
        <v>8130.3559999999998</v>
      </c>
      <c r="O52" s="1">
        <v>8049.3419999999996</v>
      </c>
      <c r="P52" s="1">
        <v>8168.7110000000002</v>
      </c>
      <c r="Q52" s="1">
        <v>8348.06</v>
      </c>
      <c r="R52" s="1">
        <v>8564.3559999999998</v>
      </c>
      <c r="S52" s="1">
        <v>8541.4950000000008</v>
      </c>
      <c r="T52" s="1">
        <v>9104.7970000000005</v>
      </c>
      <c r="U52" s="1">
        <v>9758.8770000000004</v>
      </c>
      <c r="V52" s="1">
        <v>10252.947</v>
      </c>
      <c r="W52" s="1">
        <v>10604.534</v>
      </c>
      <c r="X52" s="1">
        <v>11019.045</v>
      </c>
      <c r="Y52" s="1">
        <v>11397.29</v>
      </c>
      <c r="Z52" s="1">
        <v>11877.537</v>
      </c>
      <c r="AA52" s="1">
        <v>12236.053</v>
      </c>
      <c r="AB52" s="1">
        <v>12639.959000000001</v>
      </c>
      <c r="AC52" s="1">
        <v>13109.307000000001</v>
      </c>
      <c r="AD52" s="1">
        <v>13349.314</v>
      </c>
      <c r="AE52" s="1">
        <v>13450.290999999999</v>
      </c>
      <c r="AF52" s="1">
        <v>13857.337</v>
      </c>
      <c r="AG52" s="1">
        <v>14243.031000000001</v>
      </c>
      <c r="AH52" s="1">
        <v>14626.868</v>
      </c>
      <c r="AI52" s="1">
        <v>14836.888999999999</v>
      </c>
      <c r="AJ52" s="1">
        <v>15065.672</v>
      </c>
      <c r="AK52" s="1">
        <v>15409.727999999999</v>
      </c>
      <c r="AL52" s="1">
        <v>15746.941999999999</v>
      </c>
      <c r="AM52" s="1">
        <v>15638.473</v>
      </c>
      <c r="AN52" s="1">
        <v>15790.321</v>
      </c>
      <c r="AO52" s="1">
        <v>16205.501</v>
      </c>
      <c r="AP52" s="1">
        <v>16450.633000000002</v>
      </c>
      <c r="AQ52" s="1">
        <v>16404.281999999999</v>
      </c>
      <c r="AR52" s="1">
        <v>16624.752</v>
      </c>
      <c r="AS52" s="1">
        <v>16902.618999999999</v>
      </c>
      <c r="AT52" s="1">
        <v>16981.976999999999</v>
      </c>
      <c r="AU52" s="1">
        <v>16992.342000000001</v>
      </c>
      <c r="AV52" s="1">
        <v>17103.829000000002</v>
      </c>
      <c r="AW52" s="1">
        <v>17634.537</v>
      </c>
      <c r="AX52" s="1">
        <v>17876.494999999999</v>
      </c>
      <c r="AY52" s="1">
        <v>17883.651999999998</v>
      </c>
      <c r="AZ52" s="1">
        <v>18111.758999999998</v>
      </c>
      <c r="BA52" s="1">
        <v>18445.034</v>
      </c>
      <c r="BB52" s="1">
        <v>18422.417000000001</v>
      </c>
      <c r="BC52" s="1">
        <v>18392.059000000001</v>
      </c>
      <c r="BD52" s="1">
        <v>18685.738000000001</v>
      </c>
      <c r="BE52" s="1">
        <v>19024.482</v>
      </c>
      <c r="BF52" s="1">
        <v>19489.366999999998</v>
      </c>
      <c r="BG52" s="1">
        <v>19520.503000000001</v>
      </c>
      <c r="BH52" s="1">
        <v>19834.344000000001</v>
      </c>
      <c r="BI52" s="1">
        <v>20264.329000000002</v>
      </c>
      <c r="BJ52" s="1">
        <v>20487.999</v>
      </c>
      <c r="BK52" s="1">
        <v>20380.893</v>
      </c>
      <c r="BL52" s="1">
        <v>20925.094000000001</v>
      </c>
      <c r="BM52" s="1">
        <v>21357.612000000001</v>
      </c>
      <c r="BN52" s="1">
        <v>21795.03</v>
      </c>
      <c r="BO52" s="1">
        <v>24495.401000000002</v>
      </c>
      <c r="BP52" s="1">
        <v>25035.030999999999</v>
      </c>
      <c r="BQ52" s="1">
        <v>25710.881000000001</v>
      </c>
      <c r="BR52" s="1">
        <v>26088.572</v>
      </c>
      <c r="BS52" s="1">
        <v>26250.634999999998</v>
      </c>
      <c r="BT52" s="1">
        <v>26314.867999999999</v>
      </c>
      <c r="BU52" s="1">
        <v>27130.289000000001</v>
      </c>
      <c r="BV52" s="1">
        <v>27859.011999999999</v>
      </c>
      <c r="BW52" s="1">
        <v>27761.005000000001</v>
      </c>
      <c r="BX52" s="1">
        <v>28194.437999999998</v>
      </c>
      <c r="BY52" s="1">
        <v>28499.037</v>
      </c>
      <c r="BZ52" s="1">
        <v>28813.732</v>
      </c>
      <c r="CA52" s="1">
        <v>29348.657999999999</v>
      </c>
      <c r="CB52" s="1">
        <v>30288.046999999999</v>
      </c>
      <c r="CC52" s="1">
        <v>31022.746999999999</v>
      </c>
      <c r="CD52" s="1">
        <v>31622.327000000001</v>
      </c>
      <c r="CE52" s="1">
        <v>32221.906999999999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CE106"/>
  <sheetViews>
    <sheetView zoomScale="60" zoomScaleNormal="60" workbookViewId="0">
      <pane xSplit="1" ySplit="1" topLeftCell="B2" activePane="bottomRight" state="frozen"/>
      <selection activeCell="CD7" sqref="CD7"/>
      <selection pane="topRight" activeCell="CD7" sqref="CD7"/>
      <selection pane="bottomLeft" activeCell="CD7" sqref="CD7"/>
      <selection pane="bottomRight"/>
    </sheetView>
  </sheetViews>
  <sheetFormatPr defaultRowHeight="14.5"/>
  <cols>
    <col min="1" max="1" width="17.81640625" customWidth="1"/>
    <col min="56" max="57" width="8.7265625" customWidth="1"/>
    <col min="60" max="61" width="8.7265625" customWidth="1"/>
    <col min="64" max="69" width="8.7265625" customWidth="1"/>
    <col min="72" max="73" width="8.7265625" customWidth="1"/>
  </cols>
  <sheetData>
    <row r="1" spans="1:83">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v>25.542999999999999</v>
      </c>
      <c r="C2" s="1">
        <v>27.242000000000001</v>
      </c>
      <c r="D2" s="1">
        <v>25.643000000000001</v>
      </c>
      <c r="E2" s="1">
        <v>27.535</v>
      </c>
      <c r="F2" s="1">
        <v>26.67</v>
      </c>
      <c r="G2" s="1">
        <v>28.888999999999999</v>
      </c>
      <c r="H2" s="1">
        <v>32.713000000000001</v>
      </c>
      <c r="I2" s="1">
        <v>31.699000000000002</v>
      </c>
      <c r="J2" s="1">
        <v>29.649000000000001</v>
      </c>
      <c r="K2" s="1">
        <v>31.736000000000001</v>
      </c>
      <c r="L2" s="1">
        <v>34.015999999999998</v>
      </c>
      <c r="M2" s="1">
        <v>31.193000000000001</v>
      </c>
      <c r="N2" s="1">
        <v>30.084</v>
      </c>
      <c r="O2" s="1">
        <v>32.895000000000003</v>
      </c>
      <c r="P2" s="1">
        <v>34.575000000000003</v>
      </c>
      <c r="Q2" s="1">
        <v>39.621000000000002</v>
      </c>
      <c r="R2" s="1">
        <v>37.673999999999999</v>
      </c>
      <c r="S2" s="1">
        <v>36.366</v>
      </c>
      <c r="T2" s="1">
        <v>36.097000000000001</v>
      </c>
      <c r="U2" s="1">
        <v>38.261000000000003</v>
      </c>
      <c r="V2" s="1">
        <v>35.561999999999998</v>
      </c>
      <c r="W2" s="1">
        <v>51.531999999999996</v>
      </c>
      <c r="X2" s="1">
        <v>63.543999999999997</v>
      </c>
      <c r="Y2" s="1">
        <v>71.158000000000001</v>
      </c>
      <c r="Z2" s="1">
        <v>88.210999999999999</v>
      </c>
      <c r="AA2" s="1">
        <v>100.52</v>
      </c>
      <c r="AB2" s="1">
        <v>113.55500000000001</v>
      </c>
      <c r="AC2" s="1">
        <v>123.52800000000001</v>
      </c>
      <c r="AD2" s="1">
        <v>129.28899999999999</v>
      </c>
      <c r="AE2" s="1">
        <v>134.285</v>
      </c>
      <c r="AF2" s="1">
        <v>151.48500000000001</v>
      </c>
      <c r="AG2" s="1">
        <v>167.797</v>
      </c>
      <c r="AH2" s="1">
        <v>180.57599999999999</v>
      </c>
      <c r="AI2" s="1">
        <v>179.48400000000001</v>
      </c>
      <c r="AJ2" s="1">
        <v>180.107</v>
      </c>
      <c r="AK2" s="1">
        <v>182.97</v>
      </c>
      <c r="AL2" s="1">
        <v>182.49199999999999</v>
      </c>
      <c r="AM2" s="1">
        <v>177.267</v>
      </c>
      <c r="AN2" s="1">
        <v>190.00899999999999</v>
      </c>
      <c r="AO2" s="1">
        <v>205.11600000000001</v>
      </c>
      <c r="AP2" s="1">
        <v>213.702</v>
      </c>
      <c r="AQ2" s="1">
        <v>221.74600000000001</v>
      </c>
      <c r="AR2" s="1">
        <v>229.392</v>
      </c>
      <c r="AS2" s="1">
        <v>234.477</v>
      </c>
      <c r="AT2" s="1">
        <v>243.37899999999999</v>
      </c>
      <c r="AU2" s="1">
        <v>244.45400000000001</v>
      </c>
      <c r="AV2" s="1">
        <v>253.773</v>
      </c>
      <c r="AW2" s="1">
        <v>255.69399999999999</v>
      </c>
      <c r="AX2" s="1">
        <v>256.83699999999999</v>
      </c>
      <c r="AY2" s="1">
        <v>252.47800000000001</v>
      </c>
      <c r="AZ2" s="1">
        <v>256.39299999999997</v>
      </c>
      <c r="BA2" s="1">
        <v>257.97800000000001</v>
      </c>
      <c r="BB2" s="1">
        <v>271.06299999999999</v>
      </c>
      <c r="BC2" s="1">
        <v>270.92500000000001</v>
      </c>
      <c r="BD2" s="1">
        <v>280.40300000000002</v>
      </c>
      <c r="BE2" s="1">
        <v>290.68700000000001</v>
      </c>
      <c r="BF2" s="1">
        <v>288.88099999999997</v>
      </c>
      <c r="BG2" s="1">
        <v>297.87900000000002</v>
      </c>
      <c r="BH2" s="1">
        <v>297.11700000000002</v>
      </c>
      <c r="BI2" s="1">
        <v>304.959</v>
      </c>
      <c r="BJ2" s="1">
        <v>302.73</v>
      </c>
      <c r="BK2" s="1">
        <v>301.78800000000001</v>
      </c>
      <c r="BL2" s="1">
        <v>313.339</v>
      </c>
      <c r="BM2" s="1">
        <v>321.61500000000001</v>
      </c>
      <c r="BN2" s="1">
        <v>300.73899999999998</v>
      </c>
      <c r="BO2" s="1">
        <v>324.47500000000002</v>
      </c>
      <c r="BP2" s="1">
        <v>389.02499999999998</v>
      </c>
      <c r="BQ2" s="1">
        <v>418.49799999999999</v>
      </c>
      <c r="BR2" s="1">
        <v>413.77499999999998</v>
      </c>
      <c r="BS2" s="1">
        <v>411.916</v>
      </c>
      <c r="BT2" s="1">
        <v>414.29899999999998</v>
      </c>
      <c r="BU2" s="1">
        <v>401.68299999999999</v>
      </c>
      <c r="BV2" s="1">
        <v>408.01400000000001</v>
      </c>
      <c r="BW2" s="1">
        <v>413.637</v>
      </c>
      <c r="BX2" s="1">
        <v>419.47</v>
      </c>
      <c r="BY2" s="1">
        <v>429.76900000000001</v>
      </c>
      <c r="BZ2" s="1">
        <v>436.41699999999997</v>
      </c>
      <c r="CA2" s="1">
        <v>418.36700000000002</v>
      </c>
      <c r="CB2" s="1">
        <v>423.303</v>
      </c>
      <c r="CC2" s="1">
        <v>440.803</v>
      </c>
      <c r="CD2" s="1">
        <v>455.26900000000001</v>
      </c>
      <c r="CE2" s="1">
        <v>434.755</v>
      </c>
    </row>
    <row r="3" spans="1:83">
      <c r="A3" t="s">
        <v>1</v>
      </c>
      <c r="B3" s="1">
        <v>111.82</v>
      </c>
      <c r="C3" s="1">
        <v>117.27500000000001</v>
      </c>
      <c r="D3" s="1">
        <v>121.11</v>
      </c>
      <c r="E3" s="1">
        <v>113.28400000000001</v>
      </c>
      <c r="F3" s="1">
        <v>124.044</v>
      </c>
      <c r="G3" s="1">
        <v>137.291</v>
      </c>
      <c r="H3" s="1">
        <v>135.53899999999999</v>
      </c>
      <c r="I3" s="1">
        <v>125.26300000000001</v>
      </c>
      <c r="J3" s="1">
        <v>134.42500000000001</v>
      </c>
      <c r="K3" s="1">
        <v>143.30500000000001</v>
      </c>
      <c r="L3" s="1">
        <v>142.24100000000001</v>
      </c>
      <c r="M3" s="1">
        <v>139.63499999999999</v>
      </c>
      <c r="N3" s="1">
        <v>152.58000000000001</v>
      </c>
      <c r="O3" s="1">
        <v>161.43199999999999</v>
      </c>
      <c r="P3" s="1">
        <v>167.77699999999999</v>
      </c>
      <c r="Q3" s="1">
        <v>145.137</v>
      </c>
      <c r="R3" s="1">
        <v>151.006</v>
      </c>
      <c r="S3" s="1">
        <v>146.559</v>
      </c>
      <c r="T3" s="1">
        <v>149.26400000000001</v>
      </c>
      <c r="U3" s="1">
        <v>159.52000000000001</v>
      </c>
      <c r="V3" s="1">
        <v>163.952</v>
      </c>
      <c r="W3" s="1">
        <v>169.851</v>
      </c>
      <c r="X3" s="1">
        <v>170.83099999999999</v>
      </c>
      <c r="Y3" s="1">
        <v>175.875</v>
      </c>
      <c r="Z3" s="1">
        <v>179.923</v>
      </c>
      <c r="AA3" s="1">
        <v>190.52699999999999</v>
      </c>
      <c r="AB3" s="1">
        <v>187.50899999999999</v>
      </c>
      <c r="AC3" s="1">
        <v>185.27099999999999</v>
      </c>
      <c r="AD3" s="1">
        <v>182.613</v>
      </c>
      <c r="AE3" s="1">
        <v>186.16300000000001</v>
      </c>
      <c r="AF3" s="1">
        <v>195.08199999999999</v>
      </c>
      <c r="AG3" s="1">
        <v>192.99600000000001</v>
      </c>
      <c r="AH3" s="1">
        <v>193.42599999999999</v>
      </c>
      <c r="AI3" s="1">
        <v>201.596</v>
      </c>
      <c r="AJ3" s="1">
        <v>197.107</v>
      </c>
      <c r="AK3" s="1">
        <v>199.02500000000001</v>
      </c>
      <c r="AL3" s="1">
        <v>196.07499999999999</v>
      </c>
      <c r="AM3" s="1">
        <v>188.78100000000001</v>
      </c>
      <c r="AN3" s="1">
        <v>213.45500000000001</v>
      </c>
      <c r="AO3" s="1">
        <v>200.46</v>
      </c>
      <c r="AP3" s="1">
        <v>201.26499999999999</v>
      </c>
      <c r="AQ3" s="1">
        <v>208.71</v>
      </c>
      <c r="AR3" s="1">
        <v>202.23599999999999</v>
      </c>
      <c r="AS3" s="1">
        <v>214.49700000000001</v>
      </c>
      <c r="AT3" s="1">
        <v>222.86500000000001</v>
      </c>
      <c r="AU3" s="1">
        <v>217.49799999999999</v>
      </c>
      <c r="AV3" s="1">
        <v>214.80099999999999</v>
      </c>
      <c r="AW3" s="1">
        <v>216.167</v>
      </c>
      <c r="AX3" s="1">
        <v>223.892</v>
      </c>
      <c r="AY3" s="1">
        <v>223.78800000000001</v>
      </c>
      <c r="AZ3" s="1">
        <v>213.65199999999999</v>
      </c>
      <c r="BA3" s="1">
        <v>208.31299999999999</v>
      </c>
      <c r="BB3" s="1">
        <v>198.78800000000001</v>
      </c>
      <c r="BC3" s="1">
        <v>198.19300000000001</v>
      </c>
      <c r="BD3" s="1">
        <v>200.83</v>
      </c>
      <c r="BE3" s="1">
        <v>194.68100000000001</v>
      </c>
      <c r="BF3" s="1">
        <v>194.98500000000001</v>
      </c>
      <c r="BG3" s="1">
        <v>192.947</v>
      </c>
      <c r="BH3" s="1">
        <v>190.792</v>
      </c>
      <c r="BI3" s="1">
        <v>187.715</v>
      </c>
      <c r="BJ3" s="1">
        <v>191.274</v>
      </c>
      <c r="BK3" s="1">
        <v>193.85</v>
      </c>
      <c r="BL3" s="1">
        <v>195.41</v>
      </c>
      <c r="BM3" s="1">
        <v>187.452</v>
      </c>
      <c r="BN3" s="1">
        <v>191.904</v>
      </c>
      <c r="BO3" s="1">
        <v>210.00899999999999</v>
      </c>
      <c r="BP3" s="1">
        <v>195.18600000000001</v>
      </c>
      <c r="BQ3" s="1">
        <v>202.61799999999999</v>
      </c>
      <c r="BR3" s="1">
        <v>192.27099999999999</v>
      </c>
      <c r="BS3" s="1">
        <v>192.64699999999999</v>
      </c>
      <c r="BT3" s="1">
        <v>189.37899999999999</v>
      </c>
      <c r="BU3" s="1">
        <v>186.38900000000001</v>
      </c>
      <c r="BV3" s="1">
        <v>196.083</v>
      </c>
      <c r="BW3" s="1">
        <v>198.447</v>
      </c>
      <c r="BX3" s="1">
        <v>199.203</v>
      </c>
      <c r="BY3" s="1">
        <v>200.90100000000001</v>
      </c>
      <c r="BZ3" s="1">
        <v>211.50200000000001</v>
      </c>
      <c r="CA3" s="1">
        <v>207.428</v>
      </c>
      <c r="CB3" s="1">
        <v>215.048</v>
      </c>
      <c r="CC3" s="1">
        <v>222.67099999999999</v>
      </c>
      <c r="CD3" s="1">
        <v>231.80099999999999</v>
      </c>
      <c r="CE3" s="1">
        <v>236.643</v>
      </c>
    </row>
    <row r="4" spans="1:83">
      <c r="A4" t="s">
        <v>2</v>
      </c>
      <c r="B4" s="1">
        <v>153.75700000000001</v>
      </c>
      <c r="C4" s="1">
        <v>155.28700000000001</v>
      </c>
      <c r="D4" s="1">
        <v>156.583</v>
      </c>
      <c r="E4" s="1">
        <v>144.483</v>
      </c>
      <c r="F4" s="1">
        <v>155.30699999999999</v>
      </c>
      <c r="G4" s="1">
        <v>163.143</v>
      </c>
      <c r="H4" s="1">
        <v>160.13900000000001</v>
      </c>
      <c r="I4" s="1">
        <v>150.75700000000001</v>
      </c>
      <c r="J4" s="1">
        <v>160.11799999999999</v>
      </c>
      <c r="K4" s="1">
        <v>154.72300000000001</v>
      </c>
      <c r="L4" s="1">
        <v>158.399</v>
      </c>
      <c r="M4" s="1">
        <v>154.655</v>
      </c>
      <c r="N4" s="1">
        <v>170.81</v>
      </c>
      <c r="O4" s="1">
        <v>174.416</v>
      </c>
      <c r="P4" s="1">
        <v>180.59899999999999</v>
      </c>
      <c r="Q4" s="1">
        <v>171.68899999999999</v>
      </c>
      <c r="R4" s="1">
        <v>186.494</v>
      </c>
      <c r="S4" s="1">
        <v>194.434</v>
      </c>
      <c r="T4" s="1">
        <v>213.39699999999999</v>
      </c>
      <c r="U4" s="1">
        <v>191.06899999999999</v>
      </c>
      <c r="V4" s="1">
        <v>209.572</v>
      </c>
      <c r="W4" s="1">
        <v>198.92699999999999</v>
      </c>
      <c r="X4" s="1">
        <v>198.93299999999999</v>
      </c>
      <c r="Y4" s="1">
        <v>193.34899999999999</v>
      </c>
      <c r="Z4" s="1">
        <v>215.608</v>
      </c>
      <c r="AA4" s="1">
        <v>232.62899999999999</v>
      </c>
      <c r="AB4" s="1">
        <v>204.762</v>
      </c>
      <c r="AC4" s="1">
        <v>196.75200000000001</v>
      </c>
      <c r="AD4" s="1">
        <v>184.96700000000001</v>
      </c>
      <c r="AE4" s="1">
        <v>175.92699999999999</v>
      </c>
      <c r="AF4" s="1">
        <v>188.23699999999999</v>
      </c>
      <c r="AG4" s="1">
        <v>180.429</v>
      </c>
      <c r="AH4" s="1">
        <v>221.64500000000001</v>
      </c>
      <c r="AI4" s="1">
        <v>208.98500000000001</v>
      </c>
      <c r="AJ4" s="1">
        <v>200.93600000000001</v>
      </c>
      <c r="AK4" s="1">
        <v>187.17699999999999</v>
      </c>
      <c r="AL4" s="1">
        <v>206.76</v>
      </c>
      <c r="AM4" s="1">
        <v>208.89099999999999</v>
      </c>
      <c r="AN4" s="1">
        <v>213.48</v>
      </c>
      <c r="AO4" s="1">
        <v>203.77099999999999</v>
      </c>
      <c r="AP4" s="1">
        <v>233.34899999999999</v>
      </c>
      <c r="AQ4" s="1">
        <v>242.202</v>
      </c>
      <c r="AR4" s="1">
        <v>242.21199999999999</v>
      </c>
      <c r="AS4" s="1">
        <v>234.21899999999999</v>
      </c>
      <c r="AT4" s="1">
        <v>263.983</v>
      </c>
      <c r="AU4" s="1">
        <v>240.39699999999999</v>
      </c>
      <c r="AV4" s="1">
        <v>246.827</v>
      </c>
      <c r="AW4" s="1">
        <v>234.35400000000001</v>
      </c>
      <c r="AX4" s="1">
        <v>258.923</v>
      </c>
      <c r="AY4" s="1">
        <v>262.94499999999999</v>
      </c>
      <c r="AZ4" s="1">
        <v>262.89499999999998</v>
      </c>
      <c r="BA4" s="1">
        <v>242.333</v>
      </c>
      <c r="BB4" s="1">
        <v>248.50299999999999</v>
      </c>
      <c r="BC4" s="1">
        <v>245.661</v>
      </c>
      <c r="BD4" s="1">
        <v>250.72300000000001</v>
      </c>
      <c r="BE4" s="1">
        <v>235.30099999999999</v>
      </c>
      <c r="BF4" s="1">
        <v>254.917</v>
      </c>
      <c r="BG4" s="1">
        <v>253.428</v>
      </c>
      <c r="BH4" s="1">
        <v>255.23500000000001</v>
      </c>
      <c r="BI4" s="1">
        <v>244.14099999999999</v>
      </c>
      <c r="BJ4" s="1">
        <v>274.46800000000002</v>
      </c>
      <c r="BK4" s="1">
        <v>279.68799999999999</v>
      </c>
      <c r="BL4" s="1">
        <v>288.56799999999998</v>
      </c>
      <c r="BM4" s="1">
        <v>261.03100000000001</v>
      </c>
      <c r="BN4" s="1">
        <v>275.47699999999998</v>
      </c>
      <c r="BO4" s="1">
        <v>295.03199999999998</v>
      </c>
      <c r="BP4" s="1">
        <v>288.54899999999998</v>
      </c>
      <c r="BQ4" s="1">
        <v>283.31400000000002</v>
      </c>
      <c r="BR4" s="1">
        <v>284.024</v>
      </c>
      <c r="BS4" s="1">
        <v>285.13900000000001</v>
      </c>
      <c r="BT4" s="1">
        <v>291.56599999999997</v>
      </c>
      <c r="BU4" s="1">
        <v>284.15199999999999</v>
      </c>
      <c r="BV4" s="1">
        <v>293.952</v>
      </c>
      <c r="BW4" s="1">
        <v>298.20699999999999</v>
      </c>
      <c r="BX4" s="1">
        <v>306.79899999999998</v>
      </c>
      <c r="BY4" s="1">
        <v>308.89999999999998</v>
      </c>
      <c r="BZ4" s="1">
        <v>327.18700000000001</v>
      </c>
      <c r="CA4" s="1">
        <v>336.00700000000001</v>
      </c>
      <c r="CB4" s="1">
        <v>333.39100000000002</v>
      </c>
      <c r="CC4" s="1">
        <v>326.36200000000002</v>
      </c>
      <c r="CD4" s="1">
        <v>346.13799999999998</v>
      </c>
      <c r="CE4" s="1">
        <v>356.142</v>
      </c>
    </row>
    <row r="5" spans="1:83">
      <c r="A5" t="s">
        <v>3</v>
      </c>
      <c r="B5" s="1">
        <v>176.24799999999999</v>
      </c>
      <c r="C5" s="1">
        <v>176.477</v>
      </c>
      <c r="D5" s="1">
        <v>169.64099999999999</v>
      </c>
      <c r="E5" s="1">
        <v>167.55600000000001</v>
      </c>
      <c r="F5" s="1">
        <v>168.92400000000001</v>
      </c>
      <c r="G5" s="1">
        <v>166.798</v>
      </c>
      <c r="H5" s="1">
        <v>159.64400000000001</v>
      </c>
      <c r="I5" s="1">
        <v>160.16900000000001</v>
      </c>
      <c r="J5" s="1">
        <v>163.93600000000001</v>
      </c>
      <c r="K5" s="1">
        <v>161.80000000000001</v>
      </c>
      <c r="L5" s="1">
        <v>158.46</v>
      </c>
      <c r="M5" s="1">
        <v>167.01599999999999</v>
      </c>
      <c r="N5" s="1">
        <v>167.934</v>
      </c>
      <c r="O5" s="1">
        <v>155.149</v>
      </c>
      <c r="P5" s="1">
        <v>147.97300000000001</v>
      </c>
      <c r="Q5" s="1">
        <v>146.30600000000001</v>
      </c>
      <c r="R5" s="1">
        <v>152.62200000000001</v>
      </c>
      <c r="S5" s="1">
        <v>159.43199999999999</v>
      </c>
      <c r="T5" s="1">
        <v>158.61099999999999</v>
      </c>
      <c r="U5" s="1">
        <v>171.94300000000001</v>
      </c>
      <c r="V5" s="1">
        <v>191.59</v>
      </c>
      <c r="W5" s="1">
        <v>204.155</v>
      </c>
      <c r="X5" s="1">
        <v>194.91499999999999</v>
      </c>
      <c r="Y5" s="1">
        <v>207.65799999999999</v>
      </c>
      <c r="Z5" s="1">
        <v>214.33600000000001</v>
      </c>
      <c r="AA5" s="1">
        <v>247.535</v>
      </c>
      <c r="AB5" s="1">
        <v>260.05099999999999</v>
      </c>
      <c r="AC5" s="1">
        <v>262.584</v>
      </c>
      <c r="AD5" s="1">
        <v>269.03699999999998</v>
      </c>
      <c r="AE5" s="1">
        <v>282.65699999999998</v>
      </c>
      <c r="AF5" s="1">
        <v>310.53899999999999</v>
      </c>
      <c r="AG5" s="1">
        <v>321.15699999999998</v>
      </c>
      <c r="AH5" s="1">
        <v>319.60300000000001</v>
      </c>
      <c r="AI5" s="1">
        <v>347.346</v>
      </c>
      <c r="AJ5" s="1">
        <v>357.322</v>
      </c>
      <c r="AK5" s="1">
        <v>370.60599999999999</v>
      </c>
      <c r="AL5" s="1">
        <v>375.51100000000002</v>
      </c>
      <c r="AM5" s="1">
        <v>376.375</v>
      </c>
      <c r="AN5" s="1">
        <v>374.05099999999999</v>
      </c>
      <c r="AO5" s="1">
        <v>364.28800000000001</v>
      </c>
      <c r="AP5" s="1">
        <v>359.00400000000002</v>
      </c>
      <c r="AQ5" s="1">
        <v>356.30900000000003</v>
      </c>
      <c r="AR5" s="1">
        <v>361.88799999999998</v>
      </c>
      <c r="AS5" s="1">
        <v>364.55700000000002</v>
      </c>
      <c r="AT5" s="1">
        <v>382.19900000000001</v>
      </c>
      <c r="AU5" s="1">
        <v>390.13099999999997</v>
      </c>
      <c r="AV5" s="1">
        <v>388.64100000000002</v>
      </c>
      <c r="AW5" s="1">
        <v>400.65</v>
      </c>
      <c r="AX5" s="1">
        <v>401.08600000000001</v>
      </c>
      <c r="AY5" s="1">
        <v>407.952</v>
      </c>
      <c r="AZ5" s="1">
        <v>420.15499999999997</v>
      </c>
      <c r="BA5" s="1">
        <v>422.49599999999998</v>
      </c>
      <c r="BB5" s="1">
        <v>414.98</v>
      </c>
      <c r="BC5" s="1">
        <v>429.49</v>
      </c>
      <c r="BD5" s="1">
        <v>444.411</v>
      </c>
      <c r="BE5" s="1">
        <v>457.38299999999998</v>
      </c>
      <c r="BF5" s="1">
        <v>441.26400000000001</v>
      </c>
      <c r="BG5" s="1">
        <v>435.642</v>
      </c>
      <c r="BH5" s="1">
        <v>431.11599999999999</v>
      </c>
      <c r="BI5" s="1">
        <v>443.92899999999997</v>
      </c>
      <c r="BJ5" s="1">
        <v>446.20299999999997</v>
      </c>
      <c r="BK5" s="1">
        <v>443.09399999999999</v>
      </c>
      <c r="BL5" s="1">
        <v>431.12700000000001</v>
      </c>
      <c r="BM5" s="1">
        <v>438.32100000000003</v>
      </c>
      <c r="BN5" s="1">
        <v>474.59699999999998</v>
      </c>
      <c r="BO5" s="1">
        <v>513.04600000000005</v>
      </c>
      <c r="BP5" s="1">
        <v>530.30600000000004</v>
      </c>
      <c r="BQ5" s="1">
        <v>550.37099999999998</v>
      </c>
      <c r="BR5" s="1">
        <v>537.96100000000001</v>
      </c>
      <c r="BS5" s="1">
        <v>585.80200000000002</v>
      </c>
      <c r="BT5" s="1">
        <v>600.05499999999995</v>
      </c>
      <c r="BU5" s="1">
        <v>638.79300000000001</v>
      </c>
      <c r="BV5" s="1">
        <v>630.45899999999995</v>
      </c>
      <c r="BW5" s="1">
        <v>608.67399999999998</v>
      </c>
      <c r="BX5" s="1">
        <v>606.29999999999995</v>
      </c>
      <c r="BY5" s="1">
        <v>626.36199999999997</v>
      </c>
      <c r="BZ5" s="1">
        <v>611.83000000000004</v>
      </c>
      <c r="CA5" s="1">
        <v>647.93399999999997</v>
      </c>
      <c r="CB5" s="1">
        <v>639.34299999999996</v>
      </c>
      <c r="CC5" s="1">
        <v>663.178</v>
      </c>
      <c r="CD5" s="1">
        <v>695.76</v>
      </c>
      <c r="CE5" s="1">
        <v>758.45</v>
      </c>
    </row>
    <row r="6" spans="1:83">
      <c r="A6" t="s">
        <v>4</v>
      </c>
      <c r="B6" s="1">
        <v>79.405000000000001</v>
      </c>
      <c r="C6" s="1">
        <v>133.56299999999999</v>
      </c>
      <c r="D6" s="1">
        <v>156.88399999999999</v>
      </c>
      <c r="E6" s="1">
        <v>178.892</v>
      </c>
      <c r="F6" s="1">
        <v>210.87</v>
      </c>
      <c r="G6" s="1">
        <v>227.328</v>
      </c>
      <c r="H6" s="1">
        <v>241.68199999999999</v>
      </c>
      <c r="I6" s="1">
        <v>244.38800000000001</v>
      </c>
      <c r="J6" s="1">
        <v>250.11799999999999</v>
      </c>
      <c r="K6" s="1">
        <v>252.392</v>
      </c>
      <c r="L6" s="1">
        <v>254.82400000000001</v>
      </c>
      <c r="M6" s="1">
        <v>264.78500000000003</v>
      </c>
      <c r="N6" s="1">
        <v>275.10000000000002</v>
      </c>
      <c r="O6" s="1">
        <v>290.93900000000002</v>
      </c>
      <c r="P6" s="1">
        <v>280.76299999999998</v>
      </c>
      <c r="Q6" s="1">
        <v>290.49400000000003</v>
      </c>
      <c r="R6" s="1">
        <v>285.185</v>
      </c>
      <c r="S6" s="1">
        <v>332.00200000000001</v>
      </c>
      <c r="T6" s="1">
        <v>345.03800000000001</v>
      </c>
      <c r="U6" s="1">
        <v>320.04500000000002</v>
      </c>
      <c r="V6" s="1">
        <v>312.041</v>
      </c>
      <c r="W6" s="1">
        <v>343.24700000000001</v>
      </c>
      <c r="X6" s="1">
        <v>348.23200000000003</v>
      </c>
      <c r="Y6" s="1">
        <v>394.471</v>
      </c>
      <c r="Z6" s="1">
        <v>395.678</v>
      </c>
      <c r="AA6" s="1">
        <v>397.53300000000002</v>
      </c>
      <c r="AB6" s="1">
        <v>458.274</v>
      </c>
      <c r="AC6" s="1">
        <v>454.74599999999998</v>
      </c>
      <c r="AD6" s="1">
        <v>445.904</v>
      </c>
      <c r="AE6" s="1">
        <v>464.762</v>
      </c>
      <c r="AF6" s="1">
        <v>475.06900000000002</v>
      </c>
      <c r="AG6" s="1">
        <v>489.91800000000001</v>
      </c>
      <c r="AH6" s="1">
        <v>532.05799999999999</v>
      </c>
      <c r="AI6" s="1">
        <v>532.01800000000003</v>
      </c>
      <c r="AJ6" s="1">
        <v>537.23099999999999</v>
      </c>
      <c r="AK6" s="1">
        <v>536.495</v>
      </c>
      <c r="AL6" s="1">
        <v>552.28499999999997</v>
      </c>
      <c r="AM6" s="1">
        <v>551.947</v>
      </c>
      <c r="AN6" s="1">
        <v>541.38699999999994</v>
      </c>
      <c r="AO6" s="1">
        <v>598.35699999999997</v>
      </c>
      <c r="AP6" s="1">
        <v>609.23500000000001</v>
      </c>
      <c r="AQ6" s="1">
        <v>563.93200000000002</v>
      </c>
      <c r="AR6" s="1">
        <v>566.41</v>
      </c>
      <c r="AS6" s="1">
        <v>539.18700000000001</v>
      </c>
      <c r="AT6" s="1">
        <v>572.70100000000002</v>
      </c>
      <c r="AU6" s="1">
        <v>585.50300000000004</v>
      </c>
      <c r="AV6" s="1">
        <v>654.58399999999995</v>
      </c>
      <c r="AW6" s="1">
        <v>677.45299999999997</v>
      </c>
      <c r="AX6" s="1">
        <v>733.46900000000005</v>
      </c>
      <c r="AY6" s="1">
        <v>765.19399999999996</v>
      </c>
      <c r="AZ6" s="1">
        <v>763.66</v>
      </c>
      <c r="BA6" s="1">
        <v>785.93899999999996</v>
      </c>
      <c r="BB6" s="1">
        <v>889.69600000000003</v>
      </c>
      <c r="BC6" s="1">
        <v>960.55</v>
      </c>
      <c r="BD6" s="1">
        <v>812.24800000000005</v>
      </c>
      <c r="BE6" s="1">
        <v>795.19200000000001</v>
      </c>
      <c r="BF6" s="1">
        <v>864.92200000000003</v>
      </c>
      <c r="BG6" s="1">
        <v>767.27800000000002</v>
      </c>
      <c r="BH6" s="1">
        <v>722.36099999999999</v>
      </c>
      <c r="BI6" s="1">
        <v>686.31600000000003</v>
      </c>
      <c r="BJ6" s="1">
        <v>753.97799999999995</v>
      </c>
      <c r="BK6" s="1">
        <v>763.94500000000005</v>
      </c>
      <c r="BL6" s="1">
        <v>737.68499999999995</v>
      </c>
      <c r="BM6" s="1">
        <v>667.95100000000002</v>
      </c>
      <c r="BN6" s="1">
        <v>747.61</v>
      </c>
      <c r="BO6" s="1">
        <v>849.702</v>
      </c>
      <c r="BP6" s="1">
        <v>789.31799999999998</v>
      </c>
      <c r="BQ6" s="1">
        <v>691.23699999999997</v>
      </c>
      <c r="BR6" s="1">
        <v>786.16099999999994</v>
      </c>
      <c r="BS6" s="1">
        <v>788.61099999999999</v>
      </c>
      <c r="BT6" s="1">
        <v>749.38699999999994</v>
      </c>
      <c r="BU6" s="1">
        <v>793.37599999999998</v>
      </c>
      <c r="BV6" s="1">
        <v>739.16800000000001</v>
      </c>
      <c r="BW6" s="1">
        <v>758.048</v>
      </c>
      <c r="BX6" s="1">
        <v>862.39200000000005</v>
      </c>
      <c r="BY6" s="1">
        <v>893.74400000000003</v>
      </c>
      <c r="BZ6" s="1">
        <v>846.34299999999996</v>
      </c>
      <c r="CA6" s="1">
        <v>856.947</v>
      </c>
      <c r="CB6" s="1">
        <v>869.25300000000004</v>
      </c>
      <c r="CC6" s="1">
        <v>850.04600000000005</v>
      </c>
      <c r="CD6" s="1">
        <v>1080.2260000000001</v>
      </c>
      <c r="CE6" s="1">
        <v>1261.3820000000001</v>
      </c>
    </row>
    <row r="7" spans="1:83">
      <c r="A7" t="s">
        <v>5</v>
      </c>
      <c r="B7" s="1">
        <v>215.01400000000001</v>
      </c>
      <c r="C7" s="1">
        <v>224.203</v>
      </c>
      <c r="D7" s="1">
        <v>234.65600000000001</v>
      </c>
      <c r="E7" s="1">
        <v>203.11099999999999</v>
      </c>
      <c r="F7" s="1">
        <v>206.28899999999999</v>
      </c>
      <c r="G7" s="1">
        <v>205.297</v>
      </c>
      <c r="H7" s="1">
        <v>204.32</v>
      </c>
      <c r="I7" s="1">
        <v>196.523</v>
      </c>
      <c r="J7" s="1">
        <v>176.17</v>
      </c>
      <c r="K7" s="1">
        <v>184.04900000000001</v>
      </c>
      <c r="L7" s="1">
        <v>197.75399999999999</v>
      </c>
      <c r="M7" s="1">
        <v>191.53200000000001</v>
      </c>
      <c r="N7" s="1">
        <v>203.755</v>
      </c>
      <c r="O7" s="1">
        <v>202.21600000000001</v>
      </c>
      <c r="P7" s="1">
        <v>202.453</v>
      </c>
      <c r="Q7" s="1">
        <v>197.94800000000001</v>
      </c>
      <c r="R7" s="1">
        <v>206.32599999999999</v>
      </c>
      <c r="S7" s="1">
        <v>202.17599999999999</v>
      </c>
      <c r="T7" s="1">
        <v>192.66900000000001</v>
      </c>
      <c r="U7" s="1">
        <v>255.577</v>
      </c>
      <c r="V7" s="1">
        <v>267.59199999999998</v>
      </c>
      <c r="W7" s="1">
        <v>286.85399999999998</v>
      </c>
      <c r="X7" s="1">
        <v>293.45100000000002</v>
      </c>
      <c r="Y7" s="1">
        <v>277.82100000000003</v>
      </c>
      <c r="Z7" s="1">
        <v>290.178</v>
      </c>
      <c r="AA7" s="1">
        <v>302.70600000000002</v>
      </c>
      <c r="AB7" s="1">
        <v>308.00799999999998</v>
      </c>
      <c r="AC7" s="1">
        <v>279.23200000000003</v>
      </c>
      <c r="AD7" s="1">
        <v>311.06299999999999</v>
      </c>
      <c r="AE7" s="1">
        <v>316.70299999999997</v>
      </c>
      <c r="AF7" s="1">
        <v>382.017</v>
      </c>
      <c r="AG7" s="1">
        <v>344.16300000000001</v>
      </c>
      <c r="AH7" s="1">
        <v>305.517</v>
      </c>
      <c r="AI7" s="1">
        <v>349.43099999999998</v>
      </c>
      <c r="AJ7" s="1">
        <v>379.947</v>
      </c>
      <c r="AK7" s="1">
        <v>343.495</v>
      </c>
      <c r="AL7" s="1">
        <v>316.38900000000001</v>
      </c>
      <c r="AM7" s="1">
        <v>316.39499999999998</v>
      </c>
      <c r="AN7" s="1">
        <v>338.267</v>
      </c>
      <c r="AO7" s="1">
        <v>317.54899999999998</v>
      </c>
      <c r="AP7" s="1">
        <v>312.82100000000003</v>
      </c>
      <c r="AQ7" s="1">
        <v>320.41500000000002</v>
      </c>
      <c r="AR7" s="1">
        <v>339.97</v>
      </c>
      <c r="AS7" s="1">
        <v>316.678</v>
      </c>
      <c r="AT7" s="1">
        <v>353.23099999999999</v>
      </c>
      <c r="AU7" s="1">
        <v>340.24200000000002</v>
      </c>
      <c r="AV7" s="1">
        <v>331.483</v>
      </c>
      <c r="AW7" s="1">
        <v>273.81900000000002</v>
      </c>
      <c r="AX7" s="1">
        <v>268.79500000000002</v>
      </c>
      <c r="AY7" s="1">
        <v>275.07499999999999</v>
      </c>
      <c r="AZ7" s="1">
        <v>265.34300000000002</v>
      </c>
      <c r="BA7" s="1">
        <v>234.46899999999999</v>
      </c>
      <c r="BB7" s="1">
        <v>239.666</v>
      </c>
      <c r="BC7" s="1">
        <v>227.92699999999999</v>
      </c>
      <c r="BD7" s="1">
        <v>227.86500000000001</v>
      </c>
      <c r="BE7" s="1">
        <v>239.678</v>
      </c>
      <c r="BF7" s="1">
        <v>227.874</v>
      </c>
      <c r="BG7" s="1">
        <v>214.089</v>
      </c>
      <c r="BH7" s="1">
        <v>220.36199999999999</v>
      </c>
      <c r="BI7" s="1">
        <v>208.38</v>
      </c>
      <c r="BJ7" s="1">
        <v>197.22200000000001</v>
      </c>
      <c r="BK7" s="1">
        <v>224.559</v>
      </c>
      <c r="BL7" s="1">
        <v>219.614</v>
      </c>
      <c r="BM7" s="1">
        <v>200.249</v>
      </c>
      <c r="BN7" s="1">
        <v>203.49700000000001</v>
      </c>
      <c r="BO7" s="1">
        <v>316.08300000000003</v>
      </c>
      <c r="BP7" s="1">
        <v>326.827</v>
      </c>
      <c r="BQ7" s="1">
        <v>321.31299999999999</v>
      </c>
      <c r="BR7" s="1">
        <v>283.34500000000003</v>
      </c>
      <c r="BS7" s="1">
        <v>291.971</v>
      </c>
      <c r="BT7" s="1">
        <v>296.12299999999999</v>
      </c>
      <c r="BU7" s="1">
        <v>241.09</v>
      </c>
      <c r="BV7" s="1">
        <v>214.78299999999999</v>
      </c>
      <c r="BW7" s="1">
        <v>203.673</v>
      </c>
      <c r="BX7" s="1">
        <v>203.20500000000001</v>
      </c>
      <c r="BY7" s="1">
        <v>209.97200000000001</v>
      </c>
      <c r="BZ7" s="1">
        <v>236.608</v>
      </c>
      <c r="CA7" s="1">
        <v>238.83099999999999</v>
      </c>
      <c r="CB7" s="1">
        <v>217.40600000000001</v>
      </c>
      <c r="CC7" s="1">
        <v>214.863</v>
      </c>
      <c r="CD7" s="1">
        <v>266.64600000000002</v>
      </c>
      <c r="CE7" s="1">
        <v>321.69400000000002</v>
      </c>
    </row>
    <row r="8" spans="1:83">
      <c r="A8" t="s">
        <v>6</v>
      </c>
      <c r="B8" s="1">
        <v>50.040999999999997</v>
      </c>
      <c r="C8" s="1">
        <v>51.345999999999997</v>
      </c>
      <c r="D8" s="1">
        <v>53.006</v>
      </c>
      <c r="E8" s="1">
        <v>55.713999999999999</v>
      </c>
      <c r="F8" s="1">
        <v>48.484000000000002</v>
      </c>
      <c r="G8" s="1">
        <v>51.749000000000002</v>
      </c>
      <c r="H8" s="1">
        <v>48.854999999999997</v>
      </c>
      <c r="I8" s="1">
        <v>52.311999999999998</v>
      </c>
      <c r="J8" s="1">
        <v>47.613</v>
      </c>
      <c r="K8" s="1">
        <v>52.279000000000003</v>
      </c>
      <c r="L8" s="1">
        <v>47.335000000000001</v>
      </c>
      <c r="M8" s="1">
        <v>52.57</v>
      </c>
      <c r="N8" s="1">
        <v>48.404000000000003</v>
      </c>
      <c r="O8" s="1">
        <v>48.637999999999998</v>
      </c>
      <c r="P8" s="1">
        <v>44.654000000000003</v>
      </c>
      <c r="Q8" s="1">
        <v>50.771999999999998</v>
      </c>
      <c r="R8" s="1">
        <v>47.801000000000002</v>
      </c>
      <c r="S8" s="1">
        <v>47.555</v>
      </c>
      <c r="T8" s="1">
        <v>41.76</v>
      </c>
      <c r="U8" s="1">
        <v>49.902000000000001</v>
      </c>
      <c r="V8" s="1">
        <v>56.826000000000001</v>
      </c>
      <c r="W8" s="1">
        <v>49.420999999999999</v>
      </c>
      <c r="X8" s="1">
        <v>55.396999999999998</v>
      </c>
      <c r="Y8" s="1">
        <v>61.343000000000004</v>
      </c>
      <c r="Z8" s="1">
        <v>64.724999999999994</v>
      </c>
      <c r="AA8" s="1">
        <v>71.408000000000001</v>
      </c>
      <c r="AB8" s="1">
        <v>70.256</v>
      </c>
      <c r="AC8" s="1">
        <v>70.828999999999994</v>
      </c>
      <c r="AD8" s="1">
        <v>67.671000000000006</v>
      </c>
      <c r="AE8" s="1">
        <v>66.100999999999999</v>
      </c>
      <c r="AF8" s="1">
        <v>72.600999999999999</v>
      </c>
      <c r="AG8" s="1">
        <v>76.096000000000004</v>
      </c>
      <c r="AH8" s="1">
        <v>76.603999999999999</v>
      </c>
      <c r="AI8" s="1">
        <v>84.186000000000007</v>
      </c>
      <c r="AJ8" s="1">
        <v>82.373000000000005</v>
      </c>
      <c r="AK8" s="1">
        <v>86.257000000000005</v>
      </c>
      <c r="AL8" s="1">
        <v>88.975999999999999</v>
      </c>
      <c r="AM8" s="1">
        <v>91.238</v>
      </c>
      <c r="AN8" s="1">
        <v>88.132000000000005</v>
      </c>
      <c r="AO8" s="1">
        <v>92.003</v>
      </c>
      <c r="AP8" s="1">
        <v>94.293000000000006</v>
      </c>
      <c r="AQ8" s="1">
        <v>95.152000000000001</v>
      </c>
      <c r="AR8" s="1">
        <v>93.010999999999996</v>
      </c>
      <c r="AS8" s="1">
        <v>99.260999999999996</v>
      </c>
      <c r="AT8" s="1">
        <v>100.93300000000001</v>
      </c>
      <c r="AU8" s="1">
        <v>102.381</v>
      </c>
      <c r="AV8" s="1">
        <v>99.613</v>
      </c>
      <c r="AW8" s="1">
        <v>102.199</v>
      </c>
      <c r="AX8" s="1">
        <v>105.8</v>
      </c>
      <c r="AY8" s="1">
        <v>96.974999999999994</v>
      </c>
      <c r="AZ8" s="1">
        <v>95.775000000000006</v>
      </c>
      <c r="BA8" s="1">
        <v>95.116</v>
      </c>
      <c r="BB8" s="1">
        <v>97.412999999999997</v>
      </c>
      <c r="BC8" s="1">
        <v>93.230999999999995</v>
      </c>
      <c r="BD8" s="1">
        <v>89.521000000000001</v>
      </c>
      <c r="BE8" s="1">
        <v>91.83</v>
      </c>
      <c r="BF8" s="1">
        <v>90.207999999999998</v>
      </c>
      <c r="BG8" s="1">
        <v>89.7</v>
      </c>
      <c r="BH8" s="1">
        <v>88.003</v>
      </c>
      <c r="BI8" s="1">
        <v>87.527000000000001</v>
      </c>
      <c r="BJ8" s="1">
        <v>88.417000000000002</v>
      </c>
      <c r="BK8" s="1">
        <v>92.917000000000002</v>
      </c>
      <c r="BL8" s="1">
        <v>90.260999999999996</v>
      </c>
      <c r="BM8" s="1">
        <v>89.033000000000001</v>
      </c>
      <c r="BN8" s="1">
        <v>99.914000000000001</v>
      </c>
      <c r="BO8" s="1">
        <v>105.42100000000001</v>
      </c>
      <c r="BP8" s="1">
        <v>98.516000000000005</v>
      </c>
      <c r="BQ8" s="1">
        <v>100.104</v>
      </c>
      <c r="BR8" s="1">
        <v>97.424000000000007</v>
      </c>
      <c r="BS8" s="1">
        <v>95.691999999999993</v>
      </c>
      <c r="BT8" s="1">
        <v>90.457999999999998</v>
      </c>
      <c r="BU8" s="1">
        <v>85.114000000000004</v>
      </c>
      <c r="BV8" s="1">
        <v>85.363</v>
      </c>
      <c r="BW8" s="1">
        <v>89.159000000000006</v>
      </c>
      <c r="BX8" s="1">
        <v>90.887</v>
      </c>
      <c r="BY8" s="1">
        <v>94.661000000000001</v>
      </c>
      <c r="BZ8" s="1">
        <v>97.287999999999997</v>
      </c>
      <c r="CA8" s="1">
        <v>102.593</v>
      </c>
      <c r="CB8" s="1">
        <v>103.01</v>
      </c>
      <c r="CC8" s="1">
        <v>108.714</v>
      </c>
      <c r="CD8" s="1">
        <v>112.892</v>
      </c>
      <c r="CE8" s="1">
        <v>118.96599999999999</v>
      </c>
    </row>
    <row r="9" spans="1:83">
      <c r="A9" t="s">
        <v>7</v>
      </c>
      <c r="B9" s="1">
        <v>469.279</v>
      </c>
      <c r="C9" s="1">
        <v>471.83699999999999</v>
      </c>
      <c r="D9" s="1">
        <v>478.84</v>
      </c>
      <c r="E9" s="1">
        <v>503.77600000000001</v>
      </c>
      <c r="F9" s="1">
        <v>509.19299999999998</v>
      </c>
      <c r="G9" s="1">
        <v>525.05899999999997</v>
      </c>
      <c r="H9" s="1">
        <v>536.76700000000005</v>
      </c>
      <c r="I9" s="1">
        <v>543.93899999999996</v>
      </c>
      <c r="J9" s="1">
        <v>545.822</v>
      </c>
      <c r="K9" s="1">
        <v>544.077</v>
      </c>
      <c r="L9" s="1">
        <v>568.58299999999997</v>
      </c>
      <c r="M9" s="1">
        <v>565.86900000000003</v>
      </c>
      <c r="N9" s="1">
        <v>586.17399999999998</v>
      </c>
      <c r="O9" s="1">
        <v>634.69200000000001</v>
      </c>
      <c r="P9" s="1">
        <v>610.30600000000004</v>
      </c>
      <c r="Q9" s="1">
        <v>588.63199999999995</v>
      </c>
      <c r="R9" s="1">
        <v>590.64200000000005</v>
      </c>
      <c r="S9" s="1">
        <v>570.57799999999997</v>
      </c>
      <c r="T9" s="1">
        <v>580.86800000000005</v>
      </c>
      <c r="U9" s="1">
        <v>626.37699999999995</v>
      </c>
      <c r="V9" s="1">
        <v>634.36500000000001</v>
      </c>
      <c r="W9" s="1">
        <v>659.92899999999997</v>
      </c>
      <c r="X9" s="1">
        <v>671.096</v>
      </c>
      <c r="Y9" s="1">
        <v>672.99199999999996</v>
      </c>
      <c r="Z9" s="1">
        <v>719.65499999999997</v>
      </c>
      <c r="AA9" s="1">
        <v>768.44299999999998</v>
      </c>
      <c r="AB9" s="1">
        <v>777.04100000000005</v>
      </c>
      <c r="AC9" s="1">
        <v>746.37900000000002</v>
      </c>
      <c r="AD9" s="1">
        <v>755.29100000000005</v>
      </c>
      <c r="AE9" s="1">
        <v>832.20399999999995</v>
      </c>
      <c r="AF9" s="1">
        <v>876.72299999999996</v>
      </c>
      <c r="AG9" s="1">
        <v>837.65700000000004</v>
      </c>
      <c r="AH9" s="1">
        <v>905.74699999999996</v>
      </c>
      <c r="AI9" s="1">
        <v>921.66200000000003</v>
      </c>
      <c r="AJ9" s="1">
        <v>919.779</v>
      </c>
      <c r="AK9" s="1">
        <v>917.59299999999996</v>
      </c>
      <c r="AL9" s="1">
        <v>927.45899999999995</v>
      </c>
      <c r="AM9" s="1">
        <v>957.34799999999996</v>
      </c>
      <c r="AN9" s="1">
        <v>980.50800000000004</v>
      </c>
      <c r="AO9" s="1">
        <v>975.34500000000003</v>
      </c>
      <c r="AP9" s="1">
        <v>1017.222</v>
      </c>
      <c r="AQ9" s="1">
        <v>1045.1569999999999</v>
      </c>
      <c r="AR9" s="1">
        <v>1032.9090000000001</v>
      </c>
      <c r="AS9" s="1">
        <v>1024.0999999999999</v>
      </c>
      <c r="AT9" s="1">
        <v>1098.076</v>
      </c>
      <c r="AU9" s="1">
        <v>1050.4880000000001</v>
      </c>
      <c r="AV9" s="1">
        <v>1076.646</v>
      </c>
      <c r="AW9" s="1">
        <v>1052.6110000000001</v>
      </c>
      <c r="AX9" s="1">
        <v>1123.991</v>
      </c>
      <c r="AY9" s="1">
        <v>1130.2529999999999</v>
      </c>
      <c r="AZ9" s="1">
        <v>1134.7819999999999</v>
      </c>
      <c r="BA9" s="1">
        <v>1028.0830000000001</v>
      </c>
      <c r="BB9" s="1">
        <v>1030.223</v>
      </c>
      <c r="BC9" s="1">
        <v>1033.8920000000001</v>
      </c>
      <c r="BD9" s="1">
        <v>1024.8420000000001</v>
      </c>
      <c r="BE9" s="1">
        <v>1009.436</v>
      </c>
      <c r="BF9" s="1">
        <v>1068.0039999999999</v>
      </c>
      <c r="BG9" s="1">
        <v>1096.0650000000001</v>
      </c>
      <c r="BH9" s="1">
        <v>1130.6130000000001</v>
      </c>
      <c r="BI9" s="1">
        <v>1136.1669999999999</v>
      </c>
      <c r="BJ9" s="1">
        <v>1184.931</v>
      </c>
      <c r="BK9" s="1">
        <v>1223.8820000000001</v>
      </c>
      <c r="BL9" s="1">
        <v>1270.8140000000001</v>
      </c>
      <c r="BM9" s="1">
        <v>1201.604</v>
      </c>
      <c r="BN9" s="1">
        <v>1230.3420000000001</v>
      </c>
      <c r="BO9" s="1">
        <v>1317.5329999999999</v>
      </c>
      <c r="BP9" s="1">
        <v>1355.51</v>
      </c>
      <c r="BQ9" s="1">
        <v>1331.191</v>
      </c>
      <c r="BR9" s="1">
        <v>1298.7940000000001</v>
      </c>
      <c r="BS9" s="1">
        <v>1313.3040000000001</v>
      </c>
      <c r="BT9" s="1">
        <v>1335.6980000000001</v>
      </c>
      <c r="BU9" s="1">
        <v>1291.5319999999999</v>
      </c>
      <c r="BV9" s="1">
        <v>1350.8209999999999</v>
      </c>
      <c r="BW9" s="1">
        <v>1351.0450000000001</v>
      </c>
      <c r="BX9" s="1">
        <v>1387.8420000000001</v>
      </c>
      <c r="BY9" s="1">
        <v>1389.4839999999999</v>
      </c>
      <c r="BZ9" s="1">
        <v>1441.223</v>
      </c>
      <c r="CA9" s="1">
        <v>1489.4449999999999</v>
      </c>
      <c r="CB9" s="1">
        <v>1525.1969999999999</v>
      </c>
      <c r="CC9" s="1">
        <v>1545.56</v>
      </c>
      <c r="CD9" s="1">
        <v>1599.932</v>
      </c>
      <c r="CE9" s="1">
        <v>1668.4280000000001</v>
      </c>
    </row>
    <row r="10" spans="1:83">
      <c r="A10" t="s">
        <v>8</v>
      </c>
      <c r="B10" s="1">
        <v>675.79399999999998</v>
      </c>
      <c r="C10" s="1">
        <v>679.38599999999997</v>
      </c>
      <c r="D10" s="1">
        <v>692.15700000000004</v>
      </c>
      <c r="E10" s="1">
        <v>703.15200000000004</v>
      </c>
      <c r="F10" s="1">
        <v>718.25900000000001</v>
      </c>
      <c r="G10" s="1">
        <v>754.35900000000004</v>
      </c>
      <c r="H10" s="1">
        <v>762.13499999999999</v>
      </c>
      <c r="I10" s="1">
        <v>756.57500000000005</v>
      </c>
      <c r="J10" s="1">
        <v>774.07299999999998</v>
      </c>
      <c r="K10" s="1">
        <v>776.90599999999995</v>
      </c>
      <c r="L10" s="1">
        <v>810.346</v>
      </c>
      <c r="M10" s="1">
        <v>814.24099999999999</v>
      </c>
      <c r="N10" s="1">
        <v>804.88900000000001</v>
      </c>
      <c r="O10" s="1">
        <v>838.33600000000001</v>
      </c>
      <c r="P10" s="1">
        <v>831.49199999999996</v>
      </c>
      <c r="Q10" s="1">
        <v>859.99199999999996</v>
      </c>
      <c r="R10" s="1">
        <v>866.94100000000003</v>
      </c>
      <c r="S10" s="1">
        <v>886.88400000000001</v>
      </c>
      <c r="T10" s="1">
        <v>904.08600000000001</v>
      </c>
      <c r="U10" s="1">
        <v>898.74900000000002</v>
      </c>
      <c r="V10" s="1">
        <v>935.298</v>
      </c>
      <c r="W10" s="1">
        <v>982.96900000000005</v>
      </c>
      <c r="X10" s="1">
        <v>979.28899999999999</v>
      </c>
      <c r="Y10" s="1">
        <v>976.87900000000002</v>
      </c>
      <c r="Z10" s="1">
        <v>980.98400000000004</v>
      </c>
      <c r="AA10" s="1">
        <v>995.91099999999994</v>
      </c>
      <c r="AB10" s="1">
        <v>1021.011</v>
      </c>
      <c r="AC10" s="1">
        <v>1119.653</v>
      </c>
      <c r="AD10" s="1">
        <v>1132.9090000000001</v>
      </c>
      <c r="AE10" s="1">
        <v>1164.6690000000001</v>
      </c>
      <c r="AF10" s="1">
        <v>1186.7760000000001</v>
      </c>
      <c r="AG10" s="1">
        <v>1220.442</v>
      </c>
      <c r="AH10" s="1">
        <v>1231.643</v>
      </c>
      <c r="AI10" s="1">
        <v>1265.8430000000001</v>
      </c>
      <c r="AJ10" s="1">
        <v>1249.4390000000001</v>
      </c>
      <c r="AK10" s="1">
        <v>1274.998</v>
      </c>
      <c r="AL10" s="1">
        <v>1277.114</v>
      </c>
      <c r="AM10" s="1">
        <v>1283.307</v>
      </c>
      <c r="AN10" s="1">
        <v>1277.5139999999999</v>
      </c>
      <c r="AO10" s="1">
        <v>1289.06</v>
      </c>
      <c r="AP10" s="1">
        <v>1289.088</v>
      </c>
      <c r="AQ10" s="1">
        <v>1297.7260000000001</v>
      </c>
      <c r="AR10" s="1">
        <v>1294.335</v>
      </c>
      <c r="AS10" s="1">
        <v>1303.326</v>
      </c>
      <c r="AT10" s="1">
        <v>1295.684</v>
      </c>
      <c r="AU10" s="1">
        <v>1256.0609999999999</v>
      </c>
      <c r="AV10" s="1">
        <v>1231.0029999999999</v>
      </c>
      <c r="AW10" s="1">
        <v>1214.0709999999999</v>
      </c>
      <c r="AX10" s="1">
        <v>1192.596</v>
      </c>
      <c r="AY10" s="1">
        <v>1175.9849999999999</v>
      </c>
      <c r="AZ10" s="1">
        <v>1154.925</v>
      </c>
      <c r="BA10" s="1">
        <v>1110.577</v>
      </c>
      <c r="BB10" s="1">
        <v>1094.846</v>
      </c>
      <c r="BC10" s="1">
        <v>1078.1890000000001</v>
      </c>
      <c r="BD10" s="1">
        <v>1059.568</v>
      </c>
      <c r="BE10" s="1">
        <v>1028.201</v>
      </c>
      <c r="BF10" s="1">
        <v>1017.385</v>
      </c>
      <c r="BG10" s="1">
        <v>1000.7190000000001</v>
      </c>
      <c r="BH10" s="1">
        <v>999.14300000000003</v>
      </c>
      <c r="BI10" s="1">
        <v>972.05200000000002</v>
      </c>
      <c r="BJ10" s="1">
        <v>999.66600000000005</v>
      </c>
      <c r="BK10" s="1">
        <v>999.38400000000001</v>
      </c>
      <c r="BL10" s="1">
        <v>1019.567</v>
      </c>
      <c r="BM10" s="1">
        <v>989.60599999999999</v>
      </c>
      <c r="BN10" s="1">
        <v>1015.335</v>
      </c>
      <c r="BO10" s="1">
        <v>1065.069</v>
      </c>
      <c r="BP10" s="1">
        <v>1116.8699999999999</v>
      </c>
      <c r="BQ10" s="1">
        <v>1067.615</v>
      </c>
      <c r="BR10" s="1">
        <v>1074.47</v>
      </c>
      <c r="BS10" s="1">
        <v>1073.8820000000001</v>
      </c>
      <c r="BT10" s="1">
        <v>1053.0540000000001</v>
      </c>
      <c r="BU10" s="1">
        <v>1038.3530000000001</v>
      </c>
      <c r="BV10" s="1">
        <v>1034.442</v>
      </c>
      <c r="BW10" s="1">
        <v>1036.31</v>
      </c>
      <c r="BX10" s="1">
        <v>1038.7270000000001</v>
      </c>
      <c r="BY10" s="1">
        <v>1040.7339999999999</v>
      </c>
      <c r="BZ10" s="1">
        <v>1092.5509999999999</v>
      </c>
      <c r="CA10" s="1">
        <v>1133.126</v>
      </c>
      <c r="CB10" s="1">
        <v>1190.0989999999999</v>
      </c>
      <c r="CC10" s="1">
        <v>1185.373</v>
      </c>
      <c r="CD10" s="1">
        <v>1213.567</v>
      </c>
      <c r="CE10" s="1">
        <v>1225.5840000000001</v>
      </c>
    </row>
    <row r="11" spans="1:83">
      <c r="A11" t="s">
        <v>9</v>
      </c>
      <c r="B11" s="1">
        <v>109.955</v>
      </c>
      <c r="C11" s="1">
        <v>116.374</v>
      </c>
      <c r="D11" s="1">
        <v>118.071</v>
      </c>
      <c r="E11" s="1">
        <v>117.71899999999999</v>
      </c>
      <c r="F11" s="1">
        <v>126.066</v>
      </c>
      <c r="G11" s="1">
        <v>133.857</v>
      </c>
      <c r="H11" s="1">
        <v>139.25399999999999</v>
      </c>
      <c r="I11" s="1">
        <v>140.66200000000001</v>
      </c>
      <c r="J11" s="1">
        <v>137.80699999999999</v>
      </c>
      <c r="K11" s="1">
        <v>143.988</v>
      </c>
      <c r="L11" s="1">
        <v>146.69800000000001</v>
      </c>
      <c r="M11" s="1">
        <v>146.66300000000001</v>
      </c>
      <c r="N11" s="1">
        <v>155.892</v>
      </c>
      <c r="O11" s="1">
        <v>165.53700000000001</v>
      </c>
      <c r="P11" s="1">
        <v>172.63399999999999</v>
      </c>
      <c r="Q11" s="1">
        <v>172.75</v>
      </c>
      <c r="R11" s="1">
        <v>175.524</v>
      </c>
      <c r="S11" s="1">
        <v>180.70500000000001</v>
      </c>
      <c r="T11" s="1">
        <v>191.251</v>
      </c>
      <c r="U11" s="1">
        <v>195.02699999999999</v>
      </c>
      <c r="V11" s="1">
        <v>198.41200000000001</v>
      </c>
      <c r="W11" s="1">
        <v>206.001</v>
      </c>
      <c r="X11" s="1">
        <v>213.92500000000001</v>
      </c>
      <c r="Y11" s="1">
        <v>223.988</v>
      </c>
      <c r="Z11" s="1">
        <v>222.85900000000001</v>
      </c>
      <c r="AA11" s="1">
        <v>226.029</v>
      </c>
      <c r="AB11" s="1">
        <v>235.43199999999999</v>
      </c>
      <c r="AC11" s="1">
        <v>227.87</v>
      </c>
      <c r="AD11" s="1">
        <v>243.256</v>
      </c>
      <c r="AE11" s="1">
        <v>230.77199999999999</v>
      </c>
      <c r="AF11" s="1">
        <v>251.739</v>
      </c>
      <c r="AG11" s="1">
        <v>263.25</v>
      </c>
      <c r="AH11" s="1">
        <v>222.78</v>
      </c>
      <c r="AI11" s="1">
        <v>244.32499999999999</v>
      </c>
      <c r="AJ11" s="1">
        <v>241.941</v>
      </c>
      <c r="AK11" s="1">
        <v>253.54499999999999</v>
      </c>
      <c r="AL11" s="1">
        <v>266.20699999999999</v>
      </c>
      <c r="AM11" s="1">
        <v>277.68400000000003</v>
      </c>
      <c r="AN11" s="1">
        <v>278.803</v>
      </c>
      <c r="AO11" s="1">
        <v>278.27300000000002</v>
      </c>
      <c r="AP11" s="1">
        <v>272.90100000000001</v>
      </c>
      <c r="AQ11" s="1">
        <v>281.404</v>
      </c>
      <c r="AR11" s="1">
        <v>279.053</v>
      </c>
      <c r="AS11" s="1">
        <v>274.02300000000002</v>
      </c>
      <c r="AT11" s="1">
        <v>259.07400000000001</v>
      </c>
      <c r="AU11" s="1">
        <v>259.553</v>
      </c>
      <c r="AV11" s="1">
        <v>262.983</v>
      </c>
      <c r="AW11" s="1">
        <v>270.154</v>
      </c>
      <c r="AX11" s="1">
        <v>268.89400000000001</v>
      </c>
      <c r="AY11" s="1">
        <v>275.09100000000001</v>
      </c>
      <c r="AZ11" s="1">
        <v>271.84800000000001</v>
      </c>
      <c r="BA11" s="1">
        <v>274.25599999999997</v>
      </c>
      <c r="BB11" s="1">
        <v>271.67500000000001</v>
      </c>
      <c r="BC11" s="1">
        <v>270.39699999999999</v>
      </c>
      <c r="BD11" s="1">
        <v>274.21499999999997</v>
      </c>
      <c r="BE11" s="1">
        <v>277.80200000000002</v>
      </c>
      <c r="BF11" s="1">
        <v>285.875</v>
      </c>
      <c r="BG11" s="1">
        <v>286.68700000000001</v>
      </c>
      <c r="BH11" s="1">
        <v>300.58300000000003</v>
      </c>
      <c r="BI11" s="1">
        <v>298.36</v>
      </c>
      <c r="BJ11" s="1">
        <v>303.77699999999999</v>
      </c>
      <c r="BK11" s="1">
        <v>302.44</v>
      </c>
      <c r="BL11" s="1">
        <v>300.70999999999998</v>
      </c>
      <c r="BM11" s="1">
        <v>293.86599999999999</v>
      </c>
      <c r="BN11" s="1">
        <v>292.95699999999999</v>
      </c>
      <c r="BO11" s="1">
        <v>286.012</v>
      </c>
      <c r="BP11" s="1">
        <v>287.62900000000002</v>
      </c>
      <c r="BQ11" s="1">
        <v>285.68400000000003</v>
      </c>
      <c r="BR11" s="1">
        <v>281.54899999999998</v>
      </c>
      <c r="BS11" s="1">
        <v>283.30099999999999</v>
      </c>
      <c r="BT11" s="1">
        <v>283.363</v>
      </c>
      <c r="BU11" s="1">
        <v>280.60599999999999</v>
      </c>
      <c r="BV11" s="1">
        <v>281.07400000000001</v>
      </c>
      <c r="BW11" s="1">
        <v>280.46600000000001</v>
      </c>
      <c r="BX11" s="1">
        <v>276.65699999999998</v>
      </c>
      <c r="BY11" s="1">
        <v>272.89800000000002</v>
      </c>
      <c r="BZ11" s="1">
        <v>273.01900000000001</v>
      </c>
      <c r="CA11" s="1">
        <v>274.93599999999998</v>
      </c>
      <c r="CB11" s="1">
        <v>275.36500000000001</v>
      </c>
      <c r="CC11" s="1">
        <v>270.42899999999997</v>
      </c>
      <c r="CD11" s="1">
        <v>270.04300000000001</v>
      </c>
      <c r="CE11" s="1">
        <v>269.34500000000003</v>
      </c>
    </row>
    <row r="12" spans="1:83">
      <c r="A12" t="s">
        <v>10</v>
      </c>
      <c r="B12" s="1">
        <v>24.440999999999999</v>
      </c>
      <c r="C12" s="1">
        <v>27.26</v>
      </c>
      <c r="D12" s="1">
        <v>26.225999999999999</v>
      </c>
      <c r="E12" s="1">
        <v>25.253</v>
      </c>
      <c r="F12" s="1">
        <v>25.315999999999999</v>
      </c>
      <c r="G12" s="1">
        <v>26.190999999999999</v>
      </c>
      <c r="H12" s="1">
        <v>26.616</v>
      </c>
      <c r="I12" s="1">
        <v>26.524999999999999</v>
      </c>
      <c r="J12" s="1">
        <v>26.638999999999999</v>
      </c>
      <c r="K12" s="1">
        <v>26.55</v>
      </c>
      <c r="L12" s="1">
        <v>27.007999999999999</v>
      </c>
      <c r="M12" s="1">
        <v>26.779</v>
      </c>
      <c r="N12" s="1">
        <v>27.292000000000002</v>
      </c>
      <c r="O12" s="1">
        <v>28.672000000000001</v>
      </c>
      <c r="P12" s="1">
        <v>36.499000000000002</v>
      </c>
      <c r="Q12" s="1">
        <v>29.777000000000001</v>
      </c>
      <c r="R12" s="1">
        <v>33.665999999999997</v>
      </c>
      <c r="S12" s="1">
        <v>42.68</v>
      </c>
      <c r="T12" s="1">
        <v>52.061</v>
      </c>
      <c r="U12" s="1">
        <v>57.142000000000003</v>
      </c>
      <c r="V12" s="1">
        <v>61.412999999999997</v>
      </c>
      <c r="W12" s="1">
        <v>71.569999999999993</v>
      </c>
      <c r="X12" s="1">
        <v>72.814999999999998</v>
      </c>
      <c r="Y12" s="1">
        <v>74.281999999999996</v>
      </c>
      <c r="Z12" s="1">
        <v>82.149000000000001</v>
      </c>
      <c r="AA12" s="1">
        <v>78.938000000000002</v>
      </c>
      <c r="AB12" s="1">
        <v>84.28</v>
      </c>
      <c r="AC12" s="1">
        <v>79.616</v>
      </c>
      <c r="AD12" s="1">
        <v>94.213999999999999</v>
      </c>
      <c r="AE12" s="1">
        <v>97.248000000000005</v>
      </c>
      <c r="AF12" s="1">
        <v>98.644000000000005</v>
      </c>
      <c r="AG12" s="1">
        <v>102.68300000000001</v>
      </c>
      <c r="AH12" s="1">
        <v>108.31399999999999</v>
      </c>
      <c r="AI12" s="1">
        <v>113.289</v>
      </c>
      <c r="AJ12" s="1">
        <v>121.738</v>
      </c>
      <c r="AK12" s="1">
        <v>123.166</v>
      </c>
      <c r="AL12" s="1">
        <v>130.11000000000001</v>
      </c>
      <c r="AM12" s="1">
        <v>128.89099999999999</v>
      </c>
      <c r="AN12" s="1">
        <v>128.54</v>
      </c>
      <c r="AO12" s="1">
        <v>124.8</v>
      </c>
      <c r="AP12" s="1">
        <v>128.41399999999999</v>
      </c>
      <c r="AQ12" s="1">
        <v>130.673</v>
      </c>
      <c r="AR12" s="1">
        <v>134.78299999999999</v>
      </c>
      <c r="AS12" s="1">
        <v>131.048</v>
      </c>
      <c r="AT12" s="1">
        <v>133.42400000000001</v>
      </c>
      <c r="AU12" s="1">
        <v>134.37200000000001</v>
      </c>
      <c r="AV12" s="1">
        <v>132.499</v>
      </c>
      <c r="AW12" s="1">
        <v>129.94200000000001</v>
      </c>
      <c r="AX12" s="1">
        <v>132.31700000000001</v>
      </c>
      <c r="AY12" s="1">
        <v>124.78</v>
      </c>
      <c r="AZ12" s="1">
        <v>123.53700000000001</v>
      </c>
      <c r="BA12" s="1">
        <v>120.836</v>
      </c>
      <c r="BB12" s="1">
        <v>127.431</v>
      </c>
      <c r="BC12" s="1">
        <v>129.428</v>
      </c>
      <c r="BD12" s="1">
        <v>128.76300000000001</v>
      </c>
      <c r="BE12" s="1">
        <v>121.34399999999999</v>
      </c>
      <c r="BF12" s="1">
        <v>128.35300000000001</v>
      </c>
      <c r="BG12" s="1">
        <v>131.44999999999999</v>
      </c>
      <c r="BH12" s="1">
        <v>131.351</v>
      </c>
      <c r="BI12" s="1">
        <v>125.291</v>
      </c>
      <c r="BJ12" s="1">
        <v>145.172</v>
      </c>
      <c r="BK12" s="1">
        <v>144.465</v>
      </c>
      <c r="BL12" s="1">
        <v>143.43799999999999</v>
      </c>
      <c r="BM12" s="1">
        <v>139.404</v>
      </c>
      <c r="BN12" s="1">
        <v>144.93299999999999</v>
      </c>
      <c r="BO12" s="1">
        <v>139.67599999999999</v>
      </c>
      <c r="BP12" s="1">
        <v>134.78800000000001</v>
      </c>
      <c r="BQ12" s="1">
        <v>124.313</v>
      </c>
      <c r="BR12" s="1">
        <v>131.63200000000001</v>
      </c>
      <c r="BS12" s="1">
        <v>131.94399999999999</v>
      </c>
      <c r="BT12" s="1">
        <v>130.60599999999999</v>
      </c>
      <c r="BU12" s="1">
        <v>129.637</v>
      </c>
      <c r="BV12" s="1">
        <v>123.815</v>
      </c>
      <c r="BW12" s="1">
        <v>129.09399999999999</v>
      </c>
      <c r="BX12" s="1">
        <v>127.03</v>
      </c>
      <c r="BY12" s="1">
        <v>120.218</v>
      </c>
      <c r="BZ12" s="1">
        <v>123.833</v>
      </c>
      <c r="CA12" s="1">
        <v>123.267</v>
      </c>
      <c r="CB12" s="1">
        <v>122.596</v>
      </c>
      <c r="CC12" s="1">
        <v>119.761</v>
      </c>
      <c r="CD12" s="1">
        <v>118.227</v>
      </c>
      <c r="CE12" s="1">
        <v>118.7</v>
      </c>
    </row>
    <row r="13" spans="1:83">
      <c r="A13" t="s">
        <v>11</v>
      </c>
      <c r="B13" s="1">
        <v>514.71799999999996</v>
      </c>
      <c r="C13" s="1">
        <v>527.37699999999995</v>
      </c>
      <c r="D13" s="1">
        <v>538.53499999999997</v>
      </c>
      <c r="E13" s="1">
        <v>530.41099999999994</v>
      </c>
      <c r="F13" s="1">
        <v>596.57000000000005</v>
      </c>
      <c r="G13" s="1">
        <v>625.59799999999996</v>
      </c>
      <c r="H13" s="1">
        <v>622.13599999999997</v>
      </c>
      <c r="I13" s="1">
        <v>610.404</v>
      </c>
      <c r="J13" s="1">
        <v>663.22</v>
      </c>
      <c r="K13" s="1">
        <v>685.50800000000004</v>
      </c>
      <c r="L13" s="1">
        <v>660.04899999999998</v>
      </c>
      <c r="M13" s="1">
        <v>659.67399999999998</v>
      </c>
      <c r="N13" s="1">
        <v>649.21699999999998</v>
      </c>
      <c r="O13" s="1">
        <v>673.04200000000003</v>
      </c>
      <c r="P13" s="1">
        <v>688.41800000000001</v>
      </c>
      <c r="Q13" s="1">
        <v>657.12800000000004</v>
      </c>
      <c r="R13" s="1">
        <v>675.86599999999999</v>
      </c>
      <c r="S13" s="1">
        <v>711.23500000000001</v>
      </c>
      <c r="T13" s="1">
        <v>700.16899999999998</v>
      </c>
      <c r="U13" s="1">
        <v>675.77200000000005</v>
      </c>
      <c r="V13" s="1">
        <v>720.95600000000002</v>
      </c>
      <c r="W13" s="1">
        <v>743.39</v>
      </c>
      <c r="X13" s="1">
        <v>763.37800000000004</v>
      </c>
      <c r="Y13" s="1">
        <v>750.80499999999995</v>
      </c>
      <c r="Z13" s="1">
        <v>762.92499999999995</v>
      </c>
      <c r="AA13" s="1">
        <v>743.38599999999997</v>
      </c>
      <c r="AB13" s="1">
        <v>757.19100000000003</v>
      </c>
      <c r="AC13" s="1">
        <v>733.45699999999999</v>
      </c>
      <c r="AD13" s="1">
        <v>755.46900000000005</v>
      </c>
      <c r="AE13" s="1">
        <v>759.5</v>
      </c>
      <c r="AF13" s="1">
        <v>720.86199999999997</v>
      </c>
      <c r="AG13" s="1">
        <v>691.298</v>
      </c>
      <c r="AH13" s="1">
        <v>640.39099999999996</v>
      </c>
      <c r="AI13" s="1">
        <v>628.69000000000005</v>
      </c>
      <c r="AJ13" s="1">
        <v>642.70500000000004</v>
      </c>
      <c r="AK13" s="1">
        <v>654.27099999999996</v>
      </c>
      <c r="AL13" s="1">
        <v>667.19200000000001</v>
      </c>
      <c r="AM13" s="1">
        <v>664.17399999999998</v>
      </c>
      <c r="AN13" s="1">
        <v>671.46199999999999</v>
      </c>
      <c r="AO13" s="1">
        <v>670.58100000000002</v>
      </c>
      <c r="AP13" s="1">
        <v>708.95299999999997</v>
      </c>
      <c r="AQ13" s="1">
        <v>743.40099999999995</v>
      </c>
      <c r="AR13" s="1">
        <v>736.46500000000003</v>
      </c>
      <c r="AS13" s="1">
        <v>729.29499999999996</v>
      </c>
      <c r="AT13" s="1">
        <v>783.06500000000005</v>
      </c>
      <c r="AU13" s="1">
        <v>785.28700000000003</v>
      </c>
      <c r="AV13" s="1">
        <v>778.79200000000003</v>
      </c>
      <c r="AW13" s="1">
        <v>753.98900000000003</v>
      </c>
      <c r="AX13" s="1">
        <v>788.44799999999998</v>
      </c>
      <c r="AY13" s="1">
        <v>767.90800000000002</v>
      </c>
      <c r="AZ13" s="1">
        <v>748.952</v>
      </c>
      <c r="BA13" s="1">
        <v>740.01499999999999</v>
      </c>
      <c r="BB13" s="1">
        <v>725.79200000000003</v>
      </c>
      <c r="BC13" s="1">
        <v>743.32799999999997</v>
      </c>
      <c r="BD13" s="1">
        <v>730.89</v>
      </c>
      <c r="BE13" s="1">
        <v>743.73099999999999</v>
      </c>
      <c r="BF13" s="1">
        <v>776.50900000000001</v>
      </c>
      <c r="BG13" s="1">
        <v>728.05200000000002</v>
      </c>
      <c r="BH13" s="1">
        <v>721.327</v>
      </c>
      <c r="BI13" s="1">
        <v>693.76199999999994</v>
      </c>
      <c r="BJ13" s="1">
        <v>712.43799999999999</v>
      </c>
      <c r="BK13" s="1">
        <v>746.25400000000002</v>
      </c>
      <c r="BL13" s="1">
        <v>768.755</v>
      </c>
      <c r="BM13" s="1">
        <v>773.61</v>
      </c>
      <c r="BN13" s="1">
        <v>754.41600000000005</v>
      </c>
      <c r="BO13" s="1">
        <v>752.81899999999996</v>
      </c>
      <c r="BP13" s="1">
        <v>773.34699999999998</v>
      </c>
      <c r="BQ13" s="1">
        <v>772.50300000000004</v>
      </c>
      <c r="BR13" s="1">
        <v>810.70799999999997</v>
      </c>
      <c r="BS13" s="1">
        <v>819.04600000000005</v>
      </c>
      <c r="BT13" s="1">
        <v>815.24400000000003</v>
      </c>
      <c r="BU13" s="1">
        <v>785.80200000000002</v>
      </c>
      <c r="BV13" s="1">
        <v>789.2</v>
      </c>
      <c r="BW13" s="1">
        <v>771.34900000000005</v>
      </c>
      <c r="BX13" s="1">
        <v>751.31600000000003</v>
      </c>
      <c r="BY13" s="1">
        <v>740.81200000000001</v>
      </c>
      <c r="BZ13" s="1">
        <v>733.423</v>
      </c>
      <c r="CA13" s="1">
        <v>766.81500000000005</v>
      </c>
      <c r="CB13" s="1">
        <v>771.33500000000004</v>
      </c>
      <c r="CC13" s="1">
        <v>793.73599999999999</v>
      </c>
      <c r="CD13" s="1">
        <v>834.90899999999999</v>
      </c>
      <c r="CE13" s="1">
        <v>865.32500000000005</v>
      </c>
    </row>
    <row r="14" spans="1:83">
      <c r="A14" t="s">
        <v>12</v>
      </c>
      <c r="B14" s="1">
        <v>26934.859</v>
      </c>
      <c r="C14" s="1">
        <v>26935.383000000002</v>
      </c>
      <c r="D14" s="1">
        <v>31397.419000000002</v>
      </c>
      <c r="E14" s="1">
        <v>34018.987000000001</v>
      </c>
      <c r="F14" s="1">
        <v>34778.334999999999</v>
      </c>
      <c r="G14" s="1">
        <v>40583.451000000001</v>
      </c>
      <c r="H14" s="1">
        <v>39355.002999999997</v>
      </c>
      <c r="I14" s="1">
        <v>41823.900999999998</v>
      </c>
      <c r="J14" s="1">
        <v>41627.544999999998</v>
      </c>
      <c r="K14" s="1">
        <v>46548.457000000002</v>
      </c>
      <c r="L14" s="1">
        <v>45631.072</v>
      </c>
      <c r="M14" s="1">
        <v>48919.338000000003</v>
      </c>
      <c r="N14" s="1">
        <v>51876.468000000001</v>
      </c>
      <c r="O14" s="1">
        <v>50949.129000000001</v>
      </c>
      <c r="P14" s="1">
        <v>59614.41</v>
      </c>
      <c r="Q14" s="1">
        <v>67729.634999999995</v>
      </c>
      <c r="R14" s="1">
        <v>66667.576000000001</v>
      </c>
      <c r="S14" s="1">
        <v>71833.706999999995</v>
      </c>
      <c r="T14" s="1">
        <v>76765.968999999997</v>
      </c>
      <c r="U14" s="1">
        <v>62773.385000000002</v>
      </c>
      <c r="V14" s="1">
        <v>63725.748</v>
      </c>
      <c r="W14" s="1">
        <v>63524.298999999999</v>
      </c>
      <c r="X14" s="1">
        <v>60592.983</v>
      </c>
      <c r="Y14" s="1">
        <v>58862.784</v>
      </c>
      <c r="Z14" s="1">
        <v>55003.584999999999</v>
      </c>
      <c r="AA14" s="1">
        <v>59902.317000000003</v>
      </c>
      <c r="AB14" s="1">
        <v>65851.650999999998</v>
      </c>
      <c r="AC14" s="1">
        <v>64639.248</v>
      </c>
      <c r="AD14" s="1">
        <v>70435.274000000005</v>
      </c>
      <c r="AE14" s="1">
        <v>75842.790999999997</v>
      </c>
      <c r="AF14" s="1">
        <v>84175.455000000002</v>
      </c>
      <c r="AG14" s="1">
        <v>85217.866999999998</v>
      </c>
      <c r="AH14" s="1">
        <v>83278.986999999994</v>
      </c>
      <c r="AI14" s="1">
        <v>87816.576000000001</v>
      </c>
      <c r="AJ14" s="1">
        <v>91860.763999999996</v>
      </c>
      <c r="AK14" s="1">
        <v>88724.909</v>
      </c>
      <c r="AL14" s="1">
        <v>87359.638000000006</v>
      </c>
      <c r="AM14" s="1">
        <v>88911.437999999995</v>
      </c>
      <c r="AN14" s="1">
        <v>87136.498999999996</v>
      </c>
      <c r="AO14" s="1">
        <v>90656.740999999995</v>
      </c>
      <c r="AP14" s="1">
        <v>86970.356</v>
      </c>
      <c r="AQ14" s="1">
        <v>89502.273000000001</v>
      </c>
      <c r="AR14" s="1">
        <v>93097.316999999995</v>
      </c>
      <c r="AS14" s="1">
        <v>97668.107999999993</v>
      </c>
      <c r="AT14" s="1">
        <v>102674.298</v>
      </c>
      <c r="AU14" s="1">
        <v>101109.205</v>
      </c>
      <c r="AV14" s="1">
        <v>105984.38099999999</v>
      </c>
      <c r="AW14" s="1">
        <v>113036.355</v>
      </c>
      <c r="AX14" s="1">
        <v>111053.41800000001</v>
      </c>
      <c r="AY14" s="1">
        <v>110536.353</v>
      </c>
      <c r="AZ14" s="1">
        <v>114218.178</v>
      </c>
      <c r="BA14" s="1">
        <v>118102.81600000001</v>
      </c>
      <c r="BB14" s="1">
        <v>119572.516</v>
      </c>
      <c r="BC14" s="1">
        <v>120890.64599999999</v>
      </c>
      <c r="BD14" s="1">
        <v>123663.728</v>
      </c>
      <c r="BE14" s="1">
        <v>126589.856</v>
      </c>
      <c r="BF14" s="1">
        <v>124106.45600000001</v>
      </c>
      <c r="BG14" s="1">
        <v>132012.897</v>
      </c>
      <c r="BH14" s="1">
        <v>134978.59</v>
      </c>
      <c r="BI14" s="1">
        <v>142276.53700000001</v>
      </c>
      <c r="BJ14" s="1">
        <v>145987.50899999999</v>
      </c>
      <c r="BK14" s="1">
        <v>147979.15100000001</v>
      </c>
      <c r="BL14" s="1">
        <v>147156.984</v>
      </c>
      <c r="BM14" s="1">
        <v>149401.37400000001</v>
      </c>
      <c r="BN14" s="1">
        <v>149440.54199999999</v>
      </c>
      <c r="BO14" s="1">
        <v>155146.33799999999</v>
      </c>
      <c r="BP14" s="1">
        <v>157597.09</v>
      </c>
      <c r="BQ14" s="1">
        <v>168697.34400000001</v>
      </c>
      <c r="BR14" s="1">
        <v>168040.79500000001</v>
      </c>
      <c r="BS14" s="1">
        <v>170313.217</v>
      </c>
      <c r="BT14" s="1">
        <v>172082.867</v>
      </c>
      <c r="BU14" s="1">
        <v>183413.37299999999</v>
      </c>
      <c r="BV14" s="1">
        <v>180834.514</v>
      </c>
      <c r="BW14" s="1">
        <v>188016.93299999999</v>
      </c>
      <c r="BX14" s="1">
        <v>196534.04500000001</v>
      </c>
      <c r="BY14" s="1">
        <v>196317.28200000001</v>
      </c>
      <c r="BZ14" s="1">
        <v>193493.90299999999</v>
      </c>
      <c r="CA14" s="1">
        <v>197625.61199999999</v>
      </c>
      <c r="CB14" s="1">
        <v>186588.10399999999</v>
      </c>
      <c r="CC14" s="1">
        <v>184870.80300000001</v>
      </c>
      <c r="CD14" s="1">
        <v>192310.26800000001</v>
      </c>
      <c r="CE14" s="1">
        <v>179161.44899999999</v>
      </c>
    </row>
    <row r="15" spans="1:83">
      <c r="A15" t="s">
        <v>13</v>
      </c>
      <c r="B15" s="1">
        <v>16529.241999999998</v>
      </c>
      <c r="C15" s="1">
        <v>15867.504999999999</v>
      </c>
      <c r="D15" s="1">
        <v>14971.370999999999</v>
      </c>
      <c r="E15" s="1">
        <v>13869.700999999999</v>
      </c>
      <c r="F15" s="1">
        <v>12466.653</v>
      </c>
      <c r="G15" s="1">
        <v>12428.532999999999</v>
      </c>
      <c r="H15" s="1">
        <v>12843.692999999999</v>
      </c>
      <c r="I15" s="1">
        <v>12460.71</v>
      </c>
      <c r="J15" s="1">
        <v>12651.958000000001</v>
      </c>
      <c r="K15" s="1">
        <v>13076.885</v>
      </c>
      <c r="L15" s="1">
        <v>12850.183000000001</v>
      </c>
      <c r="M15" s="1">
        <v>14076.375</v>
      </c>
      <c r="N15" s="1">
        <v>15426.28</v>
      </c>
      <c r="O15" s="1">
        <v>16665.625</v>
      </c>
      <c r="P15" s="1">
        <v>25812.285</v>
      </c>
      <c r="Q15" s="1">
        <v>34452.955999999998</v>
      </c>
      <c r="R15" s="1">
        <v>37311.521999999997</v>
      </c>
      <c r="S15" s="1">
        <v>38181.762000000002</v>
      </c>
      <c r="T15" s="1">
        <v>33001.432000000001</v>
      </c>
      <c r="U15" s="1">
        <v>31249.127</v>
      </c>
      <c r="V15" s="1">
        <v>31153.858</v>
      </c>
      <c r="W15" s="1">
        <v>34249.330999999998</v>
      </c>
      <c r="X15" s="1">
        <v>37774.033000000003</v>
      </c>
      <c r="Y15" s="1">
        <v>39921.061000000002</v>
      </c>
      <c r="Z15" s="1">
        <v>45425.254000000001</v>
      </c>
      <c r="AA15" s="1">
        <v>50720.404999999999</v>
      </c>
      <c r="AB15" s="1">
        <v>55928.993000000002</v>
      </c>
      <c r="AC15" s="1">
        <v>57466.73</v>
      </c>
      <c r="AD15" s="1">
        <v>60021.976000000002</v>
      </c>
      <c r="AE15" s="1">
        <v>65431.398000000001</v>
      </c>
      <c r="AF15" s="1">
        <v>68824.532999999996</v>
      </c>
      <c r="AG15" s="1">
        <v>69011.05</v>
      </c>
      <c r="AH15" s="1">
        <v>70656.697</v>
      </c>
      <c r="AI15" s="1">
        <v>66560.876000000004</v>
      </c>
      <c r="AJ15" s="1">
        <v>69420.763000000006</v>
      </c>
      <c r="AK15" s="1">
        <v>65143.124000000003</v>
      </c>
      <c r="AL15" s="1">
        <v>68003.691999999995</v>
      </c>
      <c r="AM15" s="1">
        <v>68594.895999999993</v>
      </c>
      <c r="AN15" s="1">
        <v>67614.152000000002</v>
      </c>
      <c r="AO15" s="1">
        <v>66461</v>
      </c>
      <c r="AP15" s="1">
        <v>67014.508000000002</v>
      </c>
      <c r="AQ15" s="1">
        <v>69874.104000000007</v>
      </c>
      <c r="AR15" s="1">
        <v>69134.103000000003</v>
      </c>
      <c r="AS15" s="1">
        <v>71680.701000000001</v>
      </c>
      <c r="AT15" s="1">
        <v>74680.982999999993</v>
      </c>
      <c r="AU15" s="1">
        <v>75444.870999999999</v>
      </c>
      <c r="AV15" s="1">
        <v>73149.747000000003</v>
      </c>
      <c r="AW15" s="1">
        <v>73637.698000000004</v>
      </c>
      <c r="AX15" s="1">
        <v>74142.481</v>
      </c>
      <c r="AY15" s="1">
        <v>76388.596999999994</v>
      </c>
      <c r="AZ15" s="1">
        <v>79219.404999999999</v>
      </c>
      <c r="BA15" s="1">
        <v>77942.812000000005</v>
      </c>
      <c r="BB15" s="1">
        <v>82141.054000000004</v>
      </c>
      <c r="BC15" s="1">
        <v>84325.728000000003</v>
      </c>
      <c r="BD15" s="1">
        <v>86777.096000000005</v>
      </c>
      <c r="BE15" s="1">
        <v>83716.839000000007</v>
      </c>
      <c r="BF15" s="1">
        <v>87996.808000000005</v>
      </c>
      <c r="BG15" s="1">
        <v>94054.096000000005</v>
      </c>
      <c r="BH15" s="1">
        <v>96339.569000000003</v>
      </c>
      <c r="BI15" s="1">
        <v>93356.206999999995</v>
      </c>
      <c r="BJ15" s="1">
        <v>92445.794999999998</v>
      </c>
      <c r="BK15" s="1">
        <v>102028.83500000001</v>
      </c>
      <c r="BL15" s="1">
        <v>105685.329</v>
      </c>
      <c r="BM15" s="1">
        <v>105585.68700000001</v>
      </c>
      <c r="BN15" s="1">
        <v>115089.20600000001</v>
      </c>
      <c r="BO15" s="1">
        <v>122653.78599999999</v>
      </c>
      <c r="BP15" s="1">
        <v>129507.577</v>
      </c>
      <c r="BQ15" s="1">
        <v>129916.448</v>
      </c>
      <c r="BR15" s="1">
        <v>141160.989</v>
      </c>
      <c r="BS15" s="1">
        <v>153428.91399999999</v>
      </c>
      <c r="BT15" s="1">
        <v>161673.56200000001</v>
      </c>
      <c r="BU15" s="1">
        <v>171373.4</v>
      </c>
      <c r="BV15" s="1">
        <v>181180.96400000001</v>
      </c>
      <c r="BW15" s="1">
        <v>187490.152</v>
      </c>
      <c r="BX15" s="1">
        <v>192792.785</v>
      </c>
      <c r="BY15" s="1">
        <v>197579.674</v>
      </c>
      <c r="BZ15" s="1">
        <v>197498.71100000001</v>
      </c>
      <c r="CA15" s="1">
        <v>216803.144</v>
      </c>
      <c r="CB15" s="1">
        <v>218891.348</v>
      </c>
      <c r="CC15" s="1">
        <v>220284.96400000001</v>
      </c>
      <c r="CD15" s="1">
        <v>219608.13099999999</v>
      </c>
      <c r="CE15" s="1">
        <v>219402.052</v>
      </c>
    </row>
    <row r="16" spans="1:83">
      <c r="A16" t="s">
        <v>14</v>
      </c>
      <c r="B16" s="1">
        <v>151.30600000000001</v>
      </c>
      <c r="C16" s="1">
        <v>151.95699999999999</v>
      </c>
      <c r="D16" s="1">
        <v>160.25399999999999</v>
      </c>
      <c r="E16" s="1">
        <v>156.18700000000001</v>
      </c>
      <c r="F16" s="1">
        <v>156.904</v>
      </c>
      <c r="G16" s="1">
        <v>179.79400000000001</v>
      </c>
      <c r="H16" s="1">
        <v>172.26499999999999</v>
      </c>
      <c r="I16" s="1">
        <v>172.833</v>
      </c>
      <c r="J16" s="1">
        <v>172.75399999999999</v>
      </c>
      <c r="K16" s="1">
        <v>175.714</v>
      </c>
      <c r="L16" s="1">
        <v>177.16300000000001</v>
      </c>
      <c r="M16" s="1">
        <v>168.249</v>
      </c>
      <c r="N16" s="1">
        <v>173.63900000000001</v>
      </c>
      <c r="O16" s="1">
        <v>176.983</v>
      </c>
      <c r="P16" s="1">
        <v>177.34700000000001</v>
      </c>
      <c r="Q16" s="1">
        <v>169.07400000000001</v>
      </c>
      <c r="R16" s="1">
        <v>174.55799999999999</v>
      </c>
      <c r="S16" s="1">
        <v>181.001</v>
      </c>
      <c r="T16" s="1">
        <v>189.47800000000001</v>
      </c>
      <c r="U16" s="1">
        <v>251.327</v>
      </c>
      <c r="V16" s="1">
        <v>267.91800000000001</v>
      </c>
      <c r="W16" s="1">
        <v>247.46199999999999</v>
      </c>
      <c r="X16" s="1">
        <v>252.67599999999999</v>
      </c>
      <c r="Y16" s="1">
        <v>248.51599999999999</v>
      </c>
      <c r="Z16" s="1">
        <v>241.28800000000001</v>
      </c>
      <c r="AA16" s="1">
        <v>242.90299999999999</v>
      </c>
      <c r="AB16" s="1">
        <v>237.75399999999999</v>
      </c>
      <c r="AC16" s="1">
        <v>240.20599999999999</v>
      </c>
      <c r="AD16" s="1">
        <v>236.59700000000001</v>
      </c>
      <c r="AE16" s="1">
        <v>241.166</v>
      </c>
      <c r="AF16" s="1">
        <v>240.33199999999999</v>
      </c>
      <c r="AG16" s="1">
        <v>237.6</v>
      </c>
      <c r="AH16" s="1">
        <v>231.23</v>
      </c>
      <c r="AI16" s="1">
        <v>239.19399999999999</v>
      </c>
      <c r="AJ16" s="1">
        <v>242.21600000000001</v>
      </c>
      <c r="AK16" s="1">
        <v>243.12899999999999</v>
      </c>
      <c r="AL16" s="1">
        <v>249.417</v>
      </c>
      <c r="AM16" s="1">
        <v>256.29500000000002</v>
      </c>
      <c r="AN16" s="1">
        <v>256.19499999999999</v>
      </c>
      <c r="AO16" s="1">
        <v>247.48500000000001</v>
      </c>
      <c r="AP16" s="1">
        <v>250.708</v>
      </c>
      <c r="AQ16" s="1">
        <v>257.86700000000002</v>
      </c>
      <c r="AR16" s="1">
        <v>252.679</v>
      </c>
      <c r="AS16" s="1">
        <v>254.066</v>
      </c>
      <c r="AT16" s="1">
        <v>255.77099999999999</v>
      </c>
      <c r="AU16" s="1">
        <v>241.28899999999999</v>
      </c>
      <c r="AV16" s="1">
        <v>236.91399999999999</v>
      </c>
      <c r="AW16" s="1">
        <v>227.142</v>
      </c>
      <c r="AX16" s="1">
        <v>217.67099999999999</v>
      </c>
      <c r="AY16" s="1">
        <v>209.774</v>
      </c>
      <c r="AZ16" s="1">
        <v>197.863</v>
      </c>
      <c r="BA16" s="1">
        <v>196.733</v>
      </c>
      <c r="BB16" s="1">
        <v>181.142</v>
      </c>
      <c r="BC16" s="1">
        <v>177.92</v>
      </c>
      <c r="BD16" s="1">
        <v>167.97200000000001</v>
      </c>
      <c r="BE16" s="1">
        <v>163.565</v>
      </c>
      <c r="BF16" s="1">
        <v>155.91800000000001</v>
      </c>
      <c r="BG16" s="1">
        <v>154.946</v>
      </c>
      <c r="BH16" s="1">
        <v>158.57400000000001</v>
      </c>
      <c r="BI16" s="1">
        <v>158.68700000000001</v>
      </c>
      <c r="BJ16" s="1">
        <v>157.33099999999999</v>
      </c>
      <c r="BK16" s="1">
        <v>160.761</v>
      </c>
      <c r="BL16" s="1">
        <v>157.499</v>
      </c>
      <c r="BM16" s="1">
        <v>157.215</v>
      </c>
      <c r="BN16" s="1">
        <v>163.363</v>
      </c>
      <c r="BO16" s="1">
        <v>185.46799999999999</v>
      </c>
      <c r="BP16" s="1">
        <v>179.42099999999999</v>
      </c>
      <c r="BQ16" s="1">
        <v>165.191</v>
      </c>
      <c r="BR16" s="1">
        <v>168.07900000000001</v>
      </c>
      <c r="BS16" s="1">
        <v>165.13800000000001</v>
      </c>
      <c r="BT16" s="1">
        <v>157.255</v>
      </c>
      <c r="BU16" s="1">
        <v>155.21899999999999</v>
      </c>
      <c r="BV16" s="1">
        <v>162.696</v>
      </c>
      <c r="BW16" s="1">
        <v>172.09200000000001</v>
      </c>
      <c r="BX16" s="1">
        <v>169.09899999999999</v>
      </c>
      <c r="BY16" s="1">
        <v>191.18199999999999</v>
      </c>
      <c r="BZ16" s="1">
        <v>187.739</v>
      </c>
      <c r="CA16" s="1">
        <v>185.16800000000001</v>
      </c>
      <c r="CB16" s="1">
        <v>191.17500000000001</v>
      </c>
      <c r="CC16" s="1">
        <v>190.786</v>
      </c>
      <c r="CD16" s="1">
        <v>193.06399999999999</v>
      </c>
      <c r="CE16" s="1">
        <v>192.77199999999999</v>
      </c>
    </row>
    <row r="17" spans="1:83">
      <c r="A17" t="s">
        <v>15</v>
      </c>
      <c r="B17" s="1">
        <v>12.964</v>
      </c>
      <c r="C17" s="1">
        <v>11.587999999999999</v>
      </c>
      <c r="D17" s="1">
        <v>13.071999999999999</v>
      </c>
      <c r="E17" s="1">
        <v>14.06</v>
      </c>
      <c r="F17" s="1">
        <v>12.423999999999999</v>
      </c>
      <c r="G17" s="1">
        <v>12.340999999999999</v>
      </c>
      <c r="H17" s="1">
        <v>12.922000000000001</v>
      </c>
      <c r="I17" s="1">
        <v>14.199</v>
      </c>
      <c r="J17" s="1">
        <v>12.845000000000001</v>
      </c>
      <c r="K17" s="1">
        <v>14.087</v>
      </c>
      <c r="L17" s="1">
        <v>14.429</v>
      </c>
      <c r="M17" s="1">
        <v>12.022</v>
      </c>
      <c r="N17" s="1">
        <v>12.76</v>
      </c>
      <c r="O17" s="1">
        <v>12.848000000000001</v>
      </c>
      <c r="P17" s="1">
        <v>14.445</v>
      </c>
      <c r="Q17" s="1">
        <v>15.026999999999999</v>
      </c>
      <c r="R17" s="1">
        <v>15.342000000000001</v>
      </c>
      <c r="S17" s="1">
        <v>15.813000000000001</v>
      </c>
      <c r="T17" s="1">
        <v>14.077</v>
      </c>
      <c r="U17" s="1">
        <v>14.816000000000001</v>
      </c>
      <c r="V17" s="1">
        <v>15.81</v>
      </c>
      <c r="W17" s="1">
        <v>17.673999999999999</v>
      </c>
      <c r="X17" s="1">
        <v>18.151</v>
      </c>
      <c r="Y17" s="1">
        <v>17.545000000000002</v>
      </c>
      <c r="Z17" s="1">
        <v>19.364000000000001</v>
      </c>
      <c r="AA17" s="1">
        <v>20.623999999999999</v>
      </c>
      <c r="AB17" s="1">
        <v>23.277999999999999</v>
      </c>
      <c r="AC17" s="1">
        <v>26.486999999999998</v>
      </c>
      <c r="AD17" s="1">
        <v>29.872</v>
      </c>
      <c r="AE17" s="1">
        <v>33.575000000000003</v>
      </c>
      <c r="AF17" s="1">
        <v>35.838999999999999</v>
      </c>
      <c r="AG17" s="1">
        <v>33.909999999999997</v>
      </c>
      <c r="AH17" s="1">
        <v>35.665999999999997</v>
      </c>
      <c r="AI17" s="1">
        <v>38.292999999999999</v>
      </c>
      <c r="AJ17" s="1">
        <v>38.582000000000001</v>
      </c>
      <c r="AK17" s="1">
        <v>41.585000000000001</v>
      </c>
      <c r="AL17" s="1">
        <v>43.984000000000002</v>
      </c>
      <c r="AM17" s="1">
        <v>42.651000000000003</v>
      </c>
      <c r="AN17" s="1">
        <v>43.283000000000001</v>
      </c>
      <c r="AO17" s="1">
        <v>44.875999999999998</v>
      </c>
      <c r="AP17" s="1">
        <v>43.137</v>
      </c>
      <c r="AQ17" s="1">
        <v>43.79</v>
      </c>
      <c r="AR17" s="1">
        <v>45.841000000000001</v>
      </c>
      <c r="AS17" s="1">
        <v>45.996000000000002</v>
      </c>
      <c r="AT17" s="1">
        <v>47.164999999999999</v>
      </c>
      <c r="AU17" s="1">
        <v>46.709000000000003</v>
      </c>
      <c r="AV17" s="1">
        <v>46.655000000000001</v>
      </c>
      <c r="AW17" s="1">
        <v>47.935000000000002</v>
      </c>
      <c r="AX17" s="1">
        <v>47.296999999999997</v>
      </c>
      <c r="AY17" s="1">
        <v>49.281999999999996</v>
      </c>
      <c r="AZ17" s="1">
        <v>48.253</v>
      </c>
      <c r="BA17" s="1">
        <v>46.737000000000002</v>
      </c>
      <c r="BB17" s="1">
        <v>46.25</v>
      </c>
      <c r="BC17" s="1">
        <v>46.058999999999997</v>
      </c>
      <c r="BD17" s="1">
        <v>45.314</v>
      </c>
      <c r="BE17" s="1">
        <v>43.398000000000003</v>
      </c>
      <c r="BF17" s="1">
        <v>44.140999999999998</v>
      </c>
      <c r="BG17" s="1">
        <v>43.999000000000002</v>
      </c>
      <c r="BH17" s="1">
        <v>43.762</v>
      </c>
      <c r="BI17" s="1">
        <v>41.688000000000002</v>
      </c>
      <c r="BJ17" s="1">
        <v>39.731999999999999</v>
      </c>
      <c r="BK17" s="1">
        <v>37.298000000000002</v>
      </c>
      <c r="BL17" s="1">
        <v>39.610999999999997</v>
      </c>
      <c r="BM17" s="1">
        <v>39.994</v>
      </c>
      <c r="BN17" s="1">
        <v>38.148000000000003</v>
      </c>
      <c r="BO17" s="1">
        <v>37.460999999999999</v>
      </c>
      <c r="BP17" s="1">
        <v>38.938000000000002</v>
      </c>
      <c r="BQ17" s="1">
        <v>39.640999999999998</v>
      </c>
      <c r="BR17" s="1">
        <v>43.613</v>
      </c>
      <c r="BS17" s="1">
        <v>39.893000000000001</v>
      </c>
      <c r="BT17" s="1">
        <v>47.289000000000001</v>
      </c>
      <c r="BU17" s="1">
        <v>53.091999999999999</v>
      </c>
      <c r="BV17" s="1">
        <v>54.963999999999999</v>
      </c>
      <c r="BW17" s="1">
        <v>56.051000000000002</v>
      </c>
      <c r="BX17" s="1">
        <v>58.591000000000001</v>
      </c>
      <c r="BY17" s="1">
        <v>66.429000000000002</v>
      </c>
      <c r="BZ17" s="1">
        <v>69.457999999999998</v>
      </c>
      <c r="CA17" s="1">
        <v>71.972999999999999</v>
      </c>
      <c r="CB17" s="1">
        <v>78.197000000000003</v>
      </c>
      <c r="CC17" s="1">
        <v>80.308000000000007</v>
      </c>
      <c r="CD17" s="1">
        <v>87.414000000000001</v>
      </c>
      <c r="CE17" s="1">
        <v>88.475999999999999</v>
      </c>
    </row>
    <row r="18" spans="1:83">
      <c r="A18" t="s">
        <v>17</v>
      </c>
      <c r="B18" s="1">
        <v>381.803</v>
      </c>
      <c r="C18" s="1">
        <v>477.358</v>
      </c>
      <c r="D18" s="1">
        <v>493.291</v>
      </c>
      <c r="E18" s="1">
        <v>460.27</v>
      </c>
      <c r="F18" s="1">
        <v>473.78899999999999</v>
      </c>
      <c r="G18" s="1">
        <v>469.59899999999999</v>
      </c>
      <c r="H18" s="1">
        <v>510.50200000000001</v>
      </c>
      <c r="I18" s="1">
        <v>504.93400000000003</v>
      </c>
      <c r="J18" s="1">
        <v>527.9</v>
      </c>
      <c r="K18" s="1">
        <v>601.34400000000005</v>
      </c>
      <c r="L18" s="1">
        <v>699.37800000000004</v>
      </c>
      <c r="M18" s="1">
        <v>823.08</v>
      </c>
      <c r="N18" s="1">
        <v>805.197</v>
      </c>
      <c r="O18" s="1">
        <v>776.89700000000005</v>
      </c>
      <c r="P18" s="1">
        <v>839.76199999999994</v>
      </c>
      <c r="Q18" s="1">
        <v>829.19500000000005</v>
      </c>
      <c r="R18" s="1">
        <v>682.16200000000003</v>
      </c>
      <c r="S18" s="1">
        <v>662.56399999999996</v>
      </c>
      <c r="T18" s="1">
        <v>747.553</v>
      </c>
      <c r="U18" s="1">
        <v>843.33900000000006</v>
      </c>
      <c r="V18" s="1">
        <v>669.24099999999999</v>
      </c>
      <c r="W18" s="1">
        <v>584.50099999999998</v>
      </c>
      <c r="X18" s="1">
        <v>539.80999999999995</v>
      </c>
      <c r="Y18" s="1">
        <v>439.52800000000002</v>
      </c>
      <c r="Z18" s="1">
        <v>449.59300000000002</v>
      </c>
      <c r="AA18" s="1">
        <v>508.04500000000002</v>
      </c>
      <c r="AB18" s="1">
        <v>516.08500000000004</v>
      </c>
      <c r="AC18" s="1">
        <v>540.33299999999997</v>
      </c>
      <c r="AD18" s="1">
        <v>567.20299999999997</v>
      </c>
      <c r="AE18" s="1">
        <v>555.98299999999995</v>
      </c>
      <c r="AF18" s="1">
        <v>532.73400000000004</v>
      </c>
      <c r="AG18" s="1">
        <v>278.65499999999997</v>
      </c>
      <c r="AH18" s="1">
        <v>331.22500000000002</v>
      </c>
      <c r="AI18" s="1">
        <v>300.815</v>
      </c>
      <c r="AJ18" s="1">
        <v>310.94499999999999</v>
      </c>
      <c r="AK18" s="1">
        <v>305.20999999999998</v>
      </c>
      <c r="AL18" s="1">
        <v>352.36700000000002</v>
      </c>
      <c r="AM18" s="1">
        <v>391.447</v>
      </c>
      <c r="AN18" s="1">
        <v>361.52499999999998</v>
      </c>
      <c r="AO18" s="1">
        <v>360.64</v>
      </c>
      <c r="AP18" s="1">
        <v>357.697</v>
      </c>
      <c r="AQ18" s="1">
        <v>315.233</v>
      </c>
      <c r="AR18" s="1">
        <v>280.46300000000002</v>
      </c>
      <c r="AS18" s="1">
        <v>285.40600000000001</v>
      </c>
      <c r="AT18" s="1">
        <v>340.68</v>
      </c>
      <c r="AU18" s="1">
        <v>348.858</v>
      </c>
      <c r="AV18" s="1">
        <v>395.483</v>
      </c>
      <c r="AW18" s="1">
        <v>405.22500000000002</v>
      </c>
      <c r="AX18" s="1">
        <v>424.05900000000003</v>
      </c>
      <c r="AY18" s="1">
        <v>486.84</v>
      </c>
      <c r="AZ18" s="1">
        <v>462.58800000000002</v>
      </c>
      <c r="BA18" s="1">
        <v>492.16899999999998</v>
      </c>
      <c r="BB18" s="1">
        <v>536.33900000000006</v>
      </c>
      <c r="BC18" s="1">
        <v>525.54499999999996</v>
      </c>
      <c r="BD18" s="1">
        <v>516.02499999999998</v>
      </c>
      <c r="BE18" s="1">
        <v>552.86</v>
      </c>
      <c r="BF18" s="1">
        <v>575.04100000000005</v>
      </c>
      <c r="BG18" s="1">
        <v>554.28200000000004</v>
      </c>
      <c r="BH18" s="1">
        <v>534.70699999999999</v>
      </c>
      <c r="BI18" s="1">
        <v>680.649</v>
      </c>
      <c r="BJ18" s="1">
        <v>572.61400000000003</v>
      </c>
      <c r="BK18" s="1">
        <v>553.43799999999999</v>
      </c>
      <c r="BL18" s="1">
        <v>545.23299999999995</v>
      </c>
      <c r="BM18" s="1">
        <v>715.19600000000003</v>
      </c>
      <c r="BN18" s="1">
        <v>737.48699999999997</v>
      </c>
      <c r="BO18" s="1">
        <v>665.96100000000001</v>
      </c>
      <c r="BP18" s="1">
        <v>645.10199999999998</v>
      </c>
      <c r="BQ18" s="1">
        <v>787.89599999999996</v>
      </c>
      <c r="BR18" s="1">
        <v>673.59299999999996</v>
      </c>
      <c r="BS18" s="1">
        <v>620.62900000000002</v>
      </c>
      <c r="BT18" s="1">
        <v>654.50199999999995</v>
      </c>
      <c r="BU18" s="1">
        <v>1001.585</v>
      </c>
      <c r="BV18" s="1">
        <v>811.94299999999998</v>
      </c>
      <c r="BW18" s="1">
        <v>922.94799999999998</v>
      </c>
      <c r="BX18" s="1">
        <v>1094.1210000000001</v>
      </c>
      <c r="BY18" s="1">
        <v>1239.421</v>
      </c>
      <c r="BZ18" s="1">
        <v>1027.165</v>
      </c>
      <c r="CA18" s="1">
        <v>953.97900000000004</v>
      </c>
      <c r="CB18" s="1">
        <v>996.53499999999997</v>
      </c>
      <c r="CC18" s="1">
        <v>1374.615</v>
      </c>
      <c r="CD18" s="1">
        <v>1216.3019999999999</v>
      </c>
      <c r="CE18" s="1">
        <v>1303.7850000000001</v>
      </c>
    </row>
    <row r="19" spans="1:83">
      <c r="A19" t="s">
        <v>16</v>
      </c>
      <c r="B19" s="1">
        <v>58.563000000000002</v>
      </c>
      <c r="C19" s="1">
        <v>58.962000000000003</v>
      </c>
      <c r="D19" s="1">
        <v>60.73</v>
      </c>
      <c r="E19" s="1">
        <v>63.210999999999999</v>
      </c>
      <c r="F19" s="1">
        <v>65.596999999999994</v>
      </c>
      <c r="G19" s="1">
        <v>69.587000000000003</v>
      </c>
      <c r="H19" s="1">
        <v>74.581999999999994</v>
      </c>
      <c r="I19" s="1">
        <v>76.674999999999997</v>
      </c>
      <c r="J19" s="1">
        <v>76.387</v>
      </c>
      <c r="K19" s="1">
        <v>78.792000000000002</v>
      </c>
      <c r="L19" s="1">
        <v>80.637</v>
      </c>
      <c r="M19" s="1">
        <v>82.980999999999995</v>
      </c>
      <c r="N19" s="1">
        <v>83.567999999999998</v>
      </c>
      <c r="O19" s="1">
        <v>83.412000000000006</v>
      </c>
      <c r="P19" s="1">
        <v>86.602000000000004</v>
      </c>
      <c r="Q19" s="1">
        <v>90.456000000000003</v>
      </c>
      <c r="R19" s="1">
        <v>89.143000000000001</v>
      </c>
      <c r="S19" s="1">
        <v>91.715999999999994</v>
      </c>
      <c r="T19" s="1">
        <v>94.481999999999999</v>
      </c>
      <c r="U19" s="1">
        <v>98.004999999999995</v>
      </c>
      <c r="V19" s="1">
        <v>100.81699999999999</v>
      </c>
      <c r="W19" s="1">
        <v>106.92100000000001</v>
      </c>
      <c r="X19" s="1">
        <v>103.895</v>
      </c>
      <c r="Y19" s="1">
        <v>108.97199999999999</v>
      </c>
      <c r="Z19" s="1">
        <v>112.04600000000001</v>
      </c>
      <c r="AA19" s="1">
        <v>106.23099999999999</v>
      </c>
      <c r="AB19" s="1">
        <v>113.209</v>
      </c>
      <c r="AC19" s="1">
        <v>109.85299999999999</v>
      </c>
      <c r="AD19" s="1">
        <v>110.79600000000001</v>
      </c>
      <c r="AE19" s="1">
        <v>122.562</v>
      </c>
      <c r="AF19" s="1">
        <v>128.90199999999999</v>
      </c>
      <c r="AG19" s="1">
        <v>130.10599999999999</v>
      </c>
      <c r="AH19" s="1">
        <v>126.795</v>
      </c>
      <c r="AI19" s="1">
        <v>134.18899999999999</v>
      </c>
      <c r="AJ19" s="1">
        <v>137.17699999999999</v>
      </c>
      <c r="AK19" s="1">
        <v>141.29400000000001</v>
      </c>
      <c r="AL19" s="1">
        <v>145.74100000000001</v>
      </c>
      <c r="AM19" s="1">
        <v>149.25700000000001</v>
      </c>
      <c r="AN19" s="1">
        <v>141.77000000000001</v>
      </c>
      <c r="AO19" s="1">
        <v>147.63499999999999</v>
      </c>
      <c r="AP19" s="1">
        <v>155.61600000000001</v>
      </c>
      <c r="AQ19" s="1">
        <v>155.62799999999999</v>
      </c>
      <c r="AR19" s="1">
        <v>163.30199999999999</v>
      </c>
      <c r="AS19" s="1">
        <v>158.91300000000001</v>
      </c>
      <c r="AT19" s="1">
        <v>159.352</v>
      </c>
      <c r="AU19" s="1">
        <v>154.59800000000001</v>
      </c>
      <c r="AV19" s="1">
        <v>155.46100000000001</v>
      </c>
      <c r="AW19" s="1">
        <v>153.995</v>
      </c>
      <c r="AX19" s="1">
        <v>146.98099999999999</v>
      </c>
      <c r="AY19" s="1">
        <v>147.11799999999999</v>
      </c>
      <c r="AZ19" s="1">
        <v>147.84100000000001</v>
      </c>
      <c r="BA19" s="1">
        <v>139.64500000000001</v>
      </c>
      <c r="BB19" s="1">
        <v>138.05099999999999</v>
      </c>
      <c r="BC19" s="1">
        <v>139.40600000000001</v>
      </c>
      <c r="BD19" s="1">
        <v>137.11500000000001</v>
      </c>
      <c r="BE19" s="1">
        <v>131.125</v>
      </c>
      <c r="BF19" s="1">
        <v>132.76499999999999</v>
      </c>
      <c r="BG19" s="1">
        <v>132.27000000000001</v>
      </c>
      <c r="BH19" s="1">
        <v>130.72399999999999</v>
      </c>
      <c r="BI19" s="1">
        <v>127.59699999999999</v>
      </c>
      <c r="BJ19" s="1">
        <v>131.505</v>
      </c>
      <c r="BK19" s="1">
        <v>130.167</v>
      </c>
      <c r="BL19" s="1">
        <v>131.20699999999999</v>
      </c>
      <c r="BM19" s="1">
        <v>129.274</v>
      </c>
      <c r="BN19" s="1">
        <v>133.375</v>
      </c>
      <c r="BO19" s="1">
        <v>130.78200000000001</v>
      </c>
      <c r="BP19" s="1">
        <v>133.261</v>
      </c>
      <c r="BQ19" s="1">
        <v>132.483</v>
      </c>
      <c r="BR19" s="1">
        <v>136.31299999999999</v>
      </c>
      <c r="BS19" s="1">
        <v>135.52500000000001</v>
      </c>
      <c r="BT19" s="1">
        <v>126.955</v>
      </c>
      <c r="BU19" s="1">
        <v>121.82599999999999</v>
      </c>
      <c r="BV19" s="1">
        <v>125.31</v>
      </c>
      <c r="BW19" s="1">
        <v>128.494</v>
      </c>
      <c r="BX19" s="1">
        <v>126.83199999999999</v>
      </c>
      <c r="BY19" s="1">
        <v>121.718</v>
      </c>
      <c r="BZ19" s="1">
        <v>120.782</v>
      </c>
      <c r="CA19" s="1">
        <v>117.729</v>
      </c>
      <c r="CB19" s="1">
        <v>117.378</v>
      </c>
      <c r="CC19" s="1">
        <v>110.328</v>
      </c>
      <c r="CD19" s="1">
        <v>118.754</v>
      </c>
      <c r="CE19" s="1">
        <v>124.337</v>
      </c>
    </row>
    <row r="20" spans="1:83">
      <c r="A20" t="s">
        <v>18</v>
      </c>
      <c r="B20" s="1">
        <v>2.3180000000000001</v>
      </c>
      <c r="C20" s="1">
        <v>2.0550000000000002</v>
      </c>
      <c r="D20" s="1">
        <v>2.11</v>
      </c>
      <c r="E20" s="1">
        <v>2.14</v>
      </c>
      <c r="F20" s="1">
        <v>2.1640000000000001</v>
      </c>
      <c r="G20" s="1">
        <v>1.9350000000000001</v>
      </c>
      <c r="H20" s="1">
        <v>2.008</v>
      </c>
      <c r="I20" s="1">
        <v>1.9910000000000001</v>
      </c>
      <c r="J20" s="1">
        <v>2.1779999999999999</v>
      </c>
      <c r="K20" s="1">
        <v>2.1819999999999999</v>
      </c>
      <c r="L20" s="1">
        <v>2.1989999999999998</v>
      </c>
      <c r="M20" s="1">
        <v>2.3050000000000002</v>
      </c>
      <c r="N20" s="1">
        <v>3.3969999999999998</v>
      </c>
      <c r="O20" s="1">
        <v>3.04</v>
      </c>
      <c r="P20" s="1">
        <v>3.0390000000000001</v>
      </c>
      <c r="Q20" s="1">
        <v>3.0289999999999999</v>
      </c>
      <c r="R20" s="1">
        <v>3.9529999999999998</v>
      </c>
      <c r="S20" s="1">
        <v>3.7</v>
      </c>
      <c r="T20" s="1">
        <v>3.7389999999999999</v>
      </c>
      <c r="U20" s="1">
        <v>3.6920000000000002</v>
      </c>
      <c r="V20" s="1">
        <v>3.9289999999999998</v>
      </c>
      <c r="W20" s="1">
        <v>5.0640000000000001</v>
      </c>
      <c r="X20" s="1">
        <v>6.4710000000000001</v>
      </c>
      <c r="Y20" s="1">
        <v>6.4269999999999996</v>
      </c>
      <c r="Z20" s="1">
        <v>8.1630000000000003</v>
      </c>
      <c r="AA20" s="1">
        <v>8.0530000000000008</v>
      </c>
      <c r="AB20" s="1">
        <v>8.0630000000000006</v>
      </c>
      <c r="AC20" s="1">
        <v>7.9359999999999999</v>
      </c>
      <c r="AD20" s="1">
        <v>10.997</v>
      </c>
      <c r="AE20" s="1">
        <v>11.000999999999999</v>
      </c>
      <c r="AF20" s="1">
        <v>10.948</v>
      </c>
      <c r="AG20" s="1">
        <v>9.5619999999999994</v>
      </c>
      <c r="AH20" s="1">
        <v>9.8000000000000007</v>
      </c>
      <c r="AI20" s="1">
        <v>9.6989999999999998</v>
      </c>
      <c r="AJ20" s="1">
        <v>9.1880000000000006</v>
      </c>
      <c r="AK20" s="1">
        <v>11.364000000000001</v>
      </c>
      <c r="AL20" s="1">
        <v>10.917999999999999</v>
      </c>
      <c r="AM20" s="1">
        <v>13.162000000000001</v>
      </c>
      <c r="AN20" s="1">
        <v>13.071999999999999</v>
      </c>
      <c r="AO20" s="1">
        <v>15.631</v>
      </c>
      <c r="AP20" s="1">
        <v>18.965</v>
      </c>
      <c r="AQ20" s="1">
        <v>19.931000000000001</v>
      </c>
      <c r="AR20" s="1">
        <v>20.306000000000001</v>
      </c>
      <c r="AS20" s="1">
        <v>20.783000000000001</v>
      </c>
      <c r="AT20" s="1">
        <v>22.756</v>
      </c>
      <c r="AU20" s="1">
        <v>20.933</v>
      </c>
      <c r="AV20" s="1">
        <v>21.780999999999999</v>
      </c>
      <c r="AW20" s="1">
        <v>21.603000000000002</v>
      </c>
      <c r="AX20" s="1">
        <v>21.643000000000001</v>
      </c>
      <c r="AY20" s="1">
        <v>21.422000000000001</v>
      </c>
      <c r="AZ20" s="1">
        <v>21.516999999999999</v>
      </c>
      <c r="BA20" s="1">
        <v>20.077000000000002</v>
      </c>
      <c r="BB20" s="1">
        <v>21</v>
      </c>
      <c r="BC20" s="1">
        <v>21.082999999999998</v>
      </c>
      <c r="BD20" s="1">
        <v>21.134</v>
      </c>
      <c r="BE20" s="1">
        <v>19.786999999999999</v>
      </c>
      <c r="BF20" s="1">
        <v>20.744</v>
      </c>
      <c r="BG20" s="1">
        <v>19.928000000000001</v>
      </c>
      <c r="BH20" s="1">
        <v>19.507000000000001</v>
      </c>
      <c r="BI20" s="1">
        <v>19.361999999999998</v>
      </c>
      <c r="BJ20" s="1">
        <v>19.227</v>
      </c>
      <c r="BK20" s="1">
        <v>19.739000000000001</v>
      </c>
      <c r="BL20" s="1">
        <v>20.366</v>
      </c>
      <c r="BM20" s="1">
        <v>19.103000000000002</v>
      </c>
      <c r="BN20" s="1">
        <v>20.399999999999999</v>
      </c>
      <c r="BO20" s="1">
        <v>22.515999999999998</v>
      </c>
      <c r="BP20" s="1">
        <v>21.684000000000001</v>
      </c>
      <c r="BQ20" s="1">
        <v>21.558</v>
      </c>
      <c r="BR20" s="1">
        <v>22.568999999999999</v>
      </c>
      <c r="BS20" s="1">
        <v>20.998999999999999</v>
      </c>
      <c r="BT20" s="1">
        <v>20.884</v>
      </c>
      <c r="BU20" s="1">
        <v>19.827000000000002</v>
      </c>
      <c r="BV20" s="1">
        <v>21.358000000000001</v>
      </c>
      <c r="BW20" s="1">
        <v>21.670999999999999</v>
      </c>
      <c r="BX20" s="1">
        <v>22.22</v>
      </c>
      <c r="BY20" s="1">
        <v>21.048999999999999</v>
      </c>
      <c r="BZ20" s="1">
        <v>22.384</v>
      </c>
      <c r="CA20" s="1">
        <v>22.17</v>
      </c>
      <c r="CB20" s="1">
        <v>23.54</v>
      </c>
      <c r="CC20" s="1">
        <v>23.154</v>
      </c>
      <c r="CD20" s="1">
        <v>24.09</v>
      </c>
      <c r="CE20" s="1">
        <v>23.768000000000001</v>
      </c>
    </row>
    <row r="21" spans="1:83">
      <c r="A21" t="s">
        <v>19</v>
      </c>
      <c r="B21" s="1">
        <v>164.703</v>
      </c>
      <c r="C21" s="1">
        <v>160.52500000000001</v>
      </c>
      <c r="D21" s="1">
        <v>165.25399999999999</v>
      </c>
      <c r="E21" s="1">
        <v>176.15299999999999</v>
      </c>
      <c r="F21" s="1">
        <v>178.297</v>
      </c>
      <c r="G21" s="1">
        <v>186.40199999999999</v>
      </c>
      <c r="H21" s="1">
        <v>186.63800000000001</v>
      </c>
      <c r="I21" s="1">
        <v>187.06200000000001</v>
      </c>
      <c r="J21" s="1">
        <v>189.65</v>
      </c>
      <c r="K21" s="1">
        <v>191.27699999999999</v>
      </c>
      <c r="L21" s="1">
        <v>193.215</v>
      </c>
      <c r="M21" s="1">
        <v>196.58</v>
      </c>
      <c r="N21" s="1">
        <v>201.38800000000001</v>
      </c>
      <c r="O21" s="1">
        <v>198.15299999999999</v>
      </c>
      <c r="P21" s="1">
        <v>191.71100000000001</v>
      </c>
      <c r="Q21" s="1">
        <v>183.68100000000001</v>
      </c>
      <c r="R21" s="1">
        <v>184.46299999999999</v>
      </c>
      <c r="S21" s="1">
        <v>183.98099999999999</v>
      </c>
      <c r="T21" s="1">
        <v>194.81200000000001</v>
      </c>
      <c r="U21" s="1">
        <v>207.31700000000001</v>
      </c>
      <c r="V21" s="1">
        <v>208.34100000000001</v>
      </c>
      <c r="W21" s="1">
        <v>216.727</v>
      </c>
      <c r="X21" s="1">
        <v>230.36699999999999</v>
      </c>
      <c r="Y21" s="1">
        <v>245.98699999999999</v>
      </c>
      <c r="Z21" s="1">
        <v>269.94</v>
      </c>
      <c r="AA21" s="1">
        <v>253.529</v>
      </c>
      <c r="AB21" s="1">
        <v>279.596</v>
      </c>
      <c r="AC21" s="1">
        <v>277.70499999999998</v>
      </c>
      <c r="AD21" s="1">
        <v>282.20800000000003</v>
      </c>
      <c r="AE21" s="1">
        <v>277.26100000000002</v>
      </c>
      <c r="AF21" s="1">
        <v>284.94099999999997</v>
      </c>
      <c r="AG21" s="1">
        <v>267.08499999999998</v>
      </c>
      <c r="AH21" s="1">
        <v>209.05099999999999</v>
      </c>
      <c r="AI21" s="1">
        <v>230.92</v>
      </c>
      <c r="AJ21" s="1">
        <v>260.20999999999998</v>
      </c>
      <c r="AK21" s="1">
        <v>333.625</v>
      </c>
      <c r="AL21" s="1">
        <v>319.43599999999998</v>
      </c>
      <c r="AM21" s="1">
        <v>281.97199999999998</v>
      </c>
      <c r="AN21" s="1">
        <v>356.75099999999998</v>
      </c>
      <c r="AO21" s="1">
        <v>377.17500000000001</v>
      </c>
      <c r="AP21" s="1">
        <v>394.37700000000001</v>
      </c>
      <c r="AQ21" s="1">
        <v>423.637</v>
      </c>
      <c r="AR21" s="1">
        <v>409.29599999999999</v>
      </c>
      <c r="AS21" s="1">
        <v>433.66699999999997</v>
      </c>
      <c r="AT21" s="1">
        <v>470.30500000000001</v>
      </c>
      <c r="AU21" s="1">
        <v>467.27300000000002</v>
      </c>
      <c r="AV21" s="1">
        <v>475.86</v>
      </c>
      <c r="AW21" s="1">
        <v>478.79399999999998</v>
      </c>
      <c r="AX21" s="1">
        <v>490.98399999999998</v>
      </c>
      <c r="AY21" s="1">
        <v>496.47800000000001</v>
      </c>
      <c r="AZ21" s="1">
        <v>503.16300000000001</v>
      </c>
      <c r="BA21" s="1">
        <v>494.4</v>
      </c>
      <c r="BB21" s="1">
        <v>489.26799999999997</v>
      </c>
      <c r="BC21" s="1">
        <v>505.46300000000002</v>
      </c>
      <c r="BD21" s="1">
        <v>499.19600000000003</v>
      </c>
      <c r="BE21" s="1">
        <v>513.08900000000006</v>
      </c>
      <c r="BF21" s="1">
        <v>534.44399999999996</v>
      </c>
      <c r="BG21" s="1">
        <v>532.53200000000004</v>
      </c>
      <c r="BH21" s="1">
        <v>538.81399999999996</v>
      </c>
      <c r="BI21" s="1">
        <v>533.1</v>
      </c>
      <c r="BJ21" s="1">
        <v>546.49099999999999</v>
      </c>
      <c r="BK21" s="1">
        <v>582.05799999999999</v>
      </c>
      <c r="BL21" s="1">
        <v>598.64700000000005</v>
      </c>
      <c r="BM21" s="1">
        <v>582.19200000000001</v>
      </c>
      <c r="BN21" s="1">
        <v>589.00300000000004</v>
      </c>
      <c r="BO21" s="1">
        <v>597.37699999999995</v>
      </c>
      <c r="BP21" s="1">
        <v>595.36199999999997</v>
      </c>
      <c r="BQ21" s="1">
        <v>589.91</v>
      </c>
      <c r="BR21" s="1">
        <v>586.80999999999995</v>
      </c>
      <c r="BS21" s="1">
        <v>598.28800000000001</v>
      </c>
      <c r="BT21" s="1">
        <v>601.10299999999995</v>
      </c>
      <c r="BU21" s="1">
        <v>587.19899999999996</v>
      </c>
      <c r="BV21" s="1">
        <v>594.87400000000002</v>
      </c>
      <c r="BW21" s="1">
        <v>588.58399999999995</v>
      </c>
      <c r="BX21" s="1">
        <v>597.74300000000005</v>
      </c>
      <c r="BY21" s="1">
        <v>585.86699999999996</v>
      </c>
      <c r="BZ21" s="1">
        <v>587.30399999999997</v>
      </c>
      <c r="CA21" s="1">
        <v>612.226</v>
      </c>
      <c r="CB21" s="1">
        <v>619.96600000000001</v>
      </c>
      <c r="CC21" s="1">
        <v>627.23800000000006</v>
      </c>
      <c r="CD21" s="1">
        <v>652.64099999999996</v>
      </c>
      <c r="CE21" s="1">
        <v>660.51199999999994</v>
      </c>
    </row>
    <row r="22" spans="1:83">
      <c r="A22" t="s">
        <v>20</v>
      </c>
      <c r="B22" s="1">
        <v>519.01599999999996</v>
      </c>
      <c r="C22" s="1">
        <v>491.899</v>
      </c>
      <c r="D22" s="1">
        <v>513.505</v>
      </c>
      <c r="E22" s="1">
        <v>487.63299999999998</v>
      </c>
      <c r="F22" s="1">
        <v>474.767</v>
      </c>
      <c r="G22" s="1">
        <v>457.14600000000002</v>
      </c>
      <c r="H22" s="1">
        <v>461.75299999999999</v>
      </c>
      <c r="I22" s="1">
        <v>427.09899999999999</v>
      </c>
      <c r="J22" s="1">
        <v>388.69200000000001</v>
      </c>
      <c r="K22" s="1">
        <v>343.00200000000001</v>
      </c>
      <c r="L22" s="1">
        <v>273.57499999999999</v>
      </c>
      <c r="M22" s="1">
        <v>315.11399999999998</v>
      </c>
      <c r="N22" s="1">
        <v>333.767</v>
      </c>
      <c r="O22" s="1">
        <v>287.49200000000002</v>
      </c>
      <c r="P22" s="1">
        <v>319.32799999999997</v>
      </c>
      <c r="Q22" s="1">
        <v>331.35</v>
      </c>
      <c r="R22" s="1">
        <v>280.70699999999999</v>
      </c>
      <c r="S22" s="1">
        <v>294.56700000000001</v>
      </c>
      <c r="T22" s="1">
        <v>294.524</v>
      </c>
      <c r="U22" s="1">
        <v>335.29199999999997</v>
      </c>
      <c r="V22" s="1">
        <v>287.00099999999998</v>
      </c>
      <c r="W22" s="1">
        <v>361.45400000000001</v>
      </c>
      <c r="X22" s="1">
        <v>424.98599999999999</v>
      </c>
      <c r="Y22" s="1">
        <v>359.69900000000001</v>
      </c>
      <c r="Z22" s="1">
        <v>422.46699999999998</v>
      </c>
      <c r="AA22" s="1">
        <v>363.92500000000001</v>
      </c>
      <c r="AB22" s="1">
        <v>401.82499999999999</v>
      </c>
      <c r="AC22" s="1">
        <v>393.42599999999999</v>
      </c>
      <c r="AD22" s="1">
        <v>312.053</v>
      </c>
      <c r="AE22" s="1">
        <v>327.05700000000002</v>
      </c>
      <c r="AF22" s="1">
        <v>363.161</v>
      </c>
      <c r="AG22" s="1">
        <v>425.83100000000002</v>
      </c>
      <c r="AH22" s="1">
        <v>395.572</v>
      </c>
      <c r="AI22" s="1">
        <v>432.22899999999998</v>
      </c>
      <c r="AJ22" s="1">
        <v>436.72300000000001</v>
      </c>
      <c r="AK22" s="1">
        <v>479.00599999999997</v>
      </c>
      <c r="AL22" s="1">
        <v>584.25199999999995</v>
      </c>
      <c r="AM22" s="1">
        <v>557.096</v>
      </c>
      <c r="AN22" s="1">
        <v>553.03800000000001</v>
      </c>
      <c r="AO22" s="1">
        <v>582.149</v>
      </c>
      <c r="AP22" s="1">
        <v>563.97699999999998</v>
      </c>
      <c r="AQ22" s="1">
        <v>611.37900000000002</v>
      </c>
      <c r="AR22" s="1">
        <v>653.22500000000002</v>
      </c>
      <c r="AS22" s="1">
        <v>760.72400000000005</v>
      </c>
      <c r="AT22" s="1">
        <v>737.94899999999996</v>
      </c>
      <c r="AU22" s="1">
        <v>712.23299999999995</v>
      </c>
      <c r="AV22" s="1">
        <v>664.48199999999997</v>
      </c>
      <c r="AW22" s="1">
        <v>702.69100000000003</v>
      </c>
      <c r="AX22" s="1">
        <v>613.15099999999995</v>
      </c>
      <c r="AY22" s="1">
        <v>592.56700000000001</v>
      </c>
      <c r="AZ22" s="1">
        <v>561.95299999999997</v>
      </c>
      <c r="BA22" s="1">
        <v>554.43200000000002</v>
      </c>
      <c r="BB22" s="1">
        <v>514.12900000000002</v>
      </c>
      <c r="BC22" s="1">
        <v>475.01600000000002</v>
      </c>
      <c r="BD22" s="1">
        <v>419.40100000000001</v>
      </c>
      <c r="BE22" s="1">
        <v>445.25200000000001</v>
      </c>
      <c r="BF22" s="1">
        <v>421.05900000000003</v>
      </c>
      <c r="BG22" s="1">
        <v>366.63099999999997</v>
      </c>
      <c r="BH22" s="1">
        <v>409.48599999999999</v>
      </c>
      <c r="BI22" s="1">
        <v>458.767</v>
      </c>
      <c r="BJ22" s="1">
        <v>514.00300000000004</v>
      </c>
      <c r="BK22" s="1">
        <v>523.44899999999996</v>
      </c>
      <c r="BL22" s="1">
        <v>520.68600000000004</v>
      </c>
      <c r="BM22" s="1">
        <v>520.48900000000003</v>
      </c>
      <c r="BN22" s="1">
        <v>470.19299999999998</v>
      </c>
      <c r="BO22" s="1">
        <v>474.649</v>
      </c>
      <c r="BP22" s="1">
        <v>490.42599999999999</v>
      </c>
      <c r="BQ22" s="1">
        <v>529.63800000000003</v>
      </c>
      <c r="BR22" s="1">
        <v>456.21199999999999</v>
      </c>
      <c r="BS22" s="1">
        <v>422.03399999999999</v>
      </c>
      <c r="BT22" s="1">
        <v>381.815</v>
      </c>
      <c r="BU22" s="1">
        <v>376.23500000000001</v>
      </c>
      <c r="BV22" s="1">
        <v>305.49200000000002</v>
      </c>
      <c r="BW22" s="1">
        <v>314.185</v>
      </c>
      <c r="BX22" s="1">
        <v>318.755</v>
      </c>
      <c r="BY22" s="1">
        <v>296.03800000000001</v>
      </c>
      <c r="BZ22" s="1">
        <v>272.56900000000002</v>
      </c>
      <c r="CA22" s="1">
        <v>277.93700000000001</v>
      </c>
      <c r="CB22" s="1">
        <v>303.90199999999999</v>
      </c>
      <c r="CC22" s="1">
        <v>331.26</v>
      </c>
      <c r="CD22" s="1">
        <v>351.673</v>
      </c>
      <c r="CE22" s="1">
        <v>350.05700000000002</v>
      </c>
    </row>
    <row r="23" spans="1:83">
      <c r="A23" t="s">
        <v>21</v>
      </c>
      <c r="B23" s="1">
        <v>25.872</v>
      </c>
      <c r="C23" s="1">
        <v>23.465</v>
      </c>
      <c r="D23" s="1">
        <v>24.629000000000001</v>
      </c>
      <c r="E23" s="1">
        <v>27.532</v>
      </c>
      <c r="F23" s="1">
        <v>30.905999999999999</v>
      </c>
      <c r="G23" s="1">
        <v>37.014000000000003</v>
      </c>
      <c r="H23" s="1">
        <v>45.860999999999997</v>
      </c>
      <c r="I23" s="1">
        <v>46.432000000000002</v>
      </c>
      <c r="J23" s="1">
        <v>51.756</v>
      </c>
      <c r="K23" s="1">
        <v>54.337000000000003</v>
      </c>
      <c r="L23" s="1">
        <v>57.417000000000002</v>
      </c>
      <c r="M23" s="1">
        <v>58.19</v>
      </c>
      <c r="N23" s="1">
        <v>52.825000000000003</v>
      </c>
      <c r="O23" s="1">
        <v>57.264000000000003</v>
      </c>
      <c r="P23" s="1">
        <v>56.917999999999999</v>
      </c>
      <c r="Q23" s="1">
        <v>49.182000000000002</v>
      </c>
      <c r="R23" s="1">
        <v>48.947000000000003</v>
      </c>
      <c r="S23" s="1">
        <v>44.95</v>
      </c>
      <c r="T23" s="1">
        <v>45.572000000000003</v>
      </c>
      <c r="U23" s="1">
        <v>22.466000000000001</v>
      </c>
      <c r="V23" s="1">
        <v>18.95</v>
      </c>
      <c r="W23" s="1">
        <v>18.626000000000001</v>
      </c>
      <c r="X23" s="1">
        <v>17.57</v>
      </c>
      <c r="Y23" s="1">
        <v>18.649000000000001</v>
      </c>
      <c r="Z23" s="1">
        <v>19.175000000000001</v>
      </c>
      <c r="AA23" s="1">
        <v>18.47</v>
      </c>
      <c r="AB23" s="1">
        <v>19.260999999999999</v>
      </c>
      <c r="AC23" s="1">
        <v>18.347000000000001</v>
      </c>
      <c r="AD23" s="1">
        <v>21.756</v>
      </c>
      <c r="AE23" s="1">
        <v>23.853000000000002</v>
      </c>
      <c r="AF23" s="1">
        <v>28.023</v>
      </c>
      <c r="AG23" s="1">
        <v>22.757999999999999</v>
      </c>
      <c r="AH23" s="1">
        <v>24.164999999999999</v>
      </c>
      <c r="AI23" s="1">
        <v>27.469000000000001</v>
      </c>
      <c r="AJ23" s="1">
        <v>27.596</v>
      </c>
      <c r="AK23" s="1">
        <v>30.827999999999999</v>
      </c>
      <c r="AL23" s="1">
        <v>28.698</v>
      </c>
      <c r="AM23" s="1">
        <v>29.606000000000002</v>
      </c>
      <c r="AN23" s="1">
        <v>28.497</v>
      </c>
      <c r="AO23" s="1">
        <v>29.033000000000001</v>
      </c>
      <c r="AP23" s="1">
        <v>30.074999999999999</v>
      </c>
      <c r="AQ23" s="1">
        <v>29.048999999999999</v>
      </c>
      <c r="AR23" s="1">
        <v>31.094999999999999</v>
      </c>
      <c r="AS23" s="1">
        <v>34.277000000000001</v>
      </c>
      <c r="AT23" s="1">
        <v>35.798999999999999</v>
      </c>
      <c r="AU23" s="1">
        <v>32.231999999999999</v>
      </c>
      <c r="AV23" s="1">
        <v>33.984999999999999</v>
      </c>
      <c r="AW23" s="1">
        <v>32.344000000000001</v>
      </c>
      <c r="AX23" s="1">
        <v>27.233000000000001</v>
      </c>
      <c r="AY23" s="1">
        <v>27.597999999999999</v>
      </c>
      <c r="AZ23" s="1">
        <v>27.449000000000002</v>
      </c>
      <c r="BA23" s="1">
        <v>30.204999999999998</v>
      </c>
      <c r="BB23" s="1">
        <v>29.670999999999999</v>
      </c>
      <c r="BC23" s="1">
        <v>27.847000000000001</v>
      </c>
      <c r="BD23" s="1">
        <v>28.308</v>
      </c>
      <c r="BE23" s="1">
        <v>27.992000000000001</v>
      </c>
      <c r="BF23" s="1">
        <v>26.966000000000001</v>
      </c>
      <c r="BG23" s="1">
        <v>27.085000000000001</v>
      </c>
      <c r="BH23" s="1">
        <v>27.481999999999999</v>
      </c>
      <c r="BI23" s="1">
        <v>26.387</v>
      </c>
      <c r="BJ23" s="1">
        <v>24.902999999999999</v>
      </c>
      <c r="BK23" s="1">
        <v>23.888000000000002</v>
      </c>
      <c r="BL23" s="1">
        <v>23.885000000000002</v>
      </c>
      <c r="BM23" s="1">
        <v>25.361999999999998</v>
      </c>
      <c r="BN23" s="1">
        <v>24.826000000000001</v>
      </c>
      <c r="BO23" s="1">
        <v>22.548999999999999</v>
      </c>
      <c r="BP23" s="1">
        <v>19.657</v>
      </c>
      <c r="BQ23" s="1">
        <v>19.306999999999999</v>
      </c>
      <c r="BR23" s="1">
        <v>21.702999999999999</v>
      </c>
      <c r="BS23" s="1">
        <v>21.047000000000001</v>
      </c>
      <c r="BT23" s="1">
        <v>20.576000000000001</v>
      </c>
      <c r="BU23" s="1">
        <v>21.795999999999999</v>
      </c>
      <c r="BV23" s="1">
        <v>22.498000000000001</v>
      </c>
      <c r="BW23" s="1">
        <v>24.652000000000001</v>
      </c>
      <c r="BX23" s="1">
        <v>26.777999999999999</v>
      </c>
      <c r="BY23" s="1">
        <v>25.071999999999999</v>
      </c>
      <c r="BZ23" s="1">
        <v>23.132000000000001</v>
      </c>
      <c r="CA23" s="1">
        <v>26.946999999999999</v>
      </c>
      <c r="CB23" s="1">
        <v>24.798999999999999</v>
      </c>
      <c r="CC23" s="1">
        <v>26.062999999999999</v>
      </c>
      <c r="CD23" s="1">
        <v>25.812999999999999</v>
      </c>
      <c r="CE23" s="1">
        <v>26.690999999999999</v>
      </c>
    </row>
    <row r="24" spans="1:83">
      <c r="A24" t="s">
        <v>22</v>
      </c>
      <c r="B24" s="1">
        <v>68.343999999999994</v>
      </c>
      <c r="C24" s="1">
        <v>82.1</v>
      </c>
      <c r="D24" s="1">
        <v>86.477999999999994</v>
      </c>
      <c r="E24" s="1">
        <v>92.126000000000005</v>
      </c>
      <c r="F24" s="1">
        <v>97.012</v>
      </c>
      <c r="G24" s="1">
        <v>100.94799999999999</v>
      </c>
      <c r="H24" s="1">
        <v>111.211</v>
      </c>
      <c r="I24" s="1">
        <v>115.67</v>
      </c>
      <c r="J24" s="1">
        <v>121.44</v>
      </c>
      <c r="K24" s="1">
        <v>125.611</v>
      </c>
      <c r="L24" s="1">
        <v>133.036</v>
      </c>
      <c r="M24" s="1">
        <v>144.584</v>
      </c>
      <c r="N24" s="1">
        <v>145.11500000000001</v>
      </c>
      <c r="O24" s="1">
        <v>163.80099999999999</v>
      </c>
      <c r="P24" s="1">
        <v>164.21100000000001</v>
      </c>
      <c r="Q24" s="1">
        <v>171.042</v>
      </c>
      <c r="R24" s="1">
        <v>171.87200000000001</v>
      </c>
      <c r="S24" s="1">
        <v>188.61</v>
      </c>
      <c r="T24" s="1">
        <v>213.68600000000001</v>
      </c>
      <c r="U24" s="1">
        <v>220.08099999999999</v>
      </c>
      <c r="V24" s="1">
        <v>238.23400000000001</v>
      </c>
      <c r="W24" s="1">
        <v>239.09399999999999</v>
      </c>
      <c r="X24" s="1">
        <v>234.798</v>
      </c>
      <c r="Y24" s="1">
        <v>245.34399999999999</v>
      </c>
      <c r="Z24" s="1">
        <v>276.33800000000002</v>
      </c>
      <c r="AA24" s="1">
        <v>302.13200000000001</v>
      </c>
      <c r="AB24" s="1">
        <v>323.649</v>
      </c>
      <c r="AC24" s="1">
        <v>333.40800000000002</v>
      </c>
      <c r="AD24" s="1">
        <v>331.07799999999997</v>
      </c>
      <c r="AE24" s="1">
        <v>347.15600000000001</v>
      </c>
      <c r="AF24" s="1">
        <v>359.93599999999998</v>
      </c>
      <c r="AG24" s="1">
        <v>378.29599999999999</v>
      </c>
      <c r="AH24" s="1">
        <v>380.334</v>
      </c>
      <c r="AI24" s="1">
        <v>384.57799999999997</v>
      </c>
      <c r="AJ24" s="1">
        <v>391.38099999999997</v>
      </c>
      <c r="AK24" s="1">
        <v>408.74299999999999</v>
      </c>
      <c r="AL24" s="1">
        <v>414.90199999999999</v>
      </c>
      <c r="AM24" s="1">
        <v>418.23399999999998</v>
      </c>
      <c r="AN24" s="1">
        <v>399.03899999999999</v>
      </c>
      <c r="AO24" s="1">
        <v>422.94299999999998</v>
      </c>
      <c r="AP24" s="1">
        <v>419.45400000000001</v>
      </c>
      <c r="AQ24" s="1">
        <v>423.71100000000001</v>
      </c>
      <c r="AR24" s="1">
        <v>418.64699999999999</v>
      </c>
      <c r="AS24" s="1">
        <v>384.43900000000002</v>
      </c>
      <c r="AT24" s="1">
        <v>393.07400000000001</v>
      </c>
      <c r="AU24" s="1">
        <v>407.363</v>
      </c>
      <c r="AV24" s="1">
        <v>411.40800000000002</v>
      </c>
      <c r="AW24" s="1">
        <v>445.53100000000001</v>
      </c>
      <c r="AX24" s="1">
        <v>433.81400000000002</v>
      </c>
      <c r="AY24" s="1">
        <v>445.803</v>
      </c>
      <c r="AZ24" s="1">
        <v>449.60599999999999</v>
      </c>
      <c r="BA24" s="1">
        <v>466.48500000000001</v>
      </c>
      <c r="BB24" s="1">
        <v>446.89100000000002</v>
      </c>
      <c r="BC24" s="1">
        <v>456.54300000000001</v>
      </c>
      <c r="BD24" s="1">
        <v>465.28300000000002</v>
      </c>
      <c r="BE24" s="1">
        <v>482.19400000000002</v>
      </c>
      <c r="BF24" s="1">
        <v>472.30500000000001</v>
      </c>
      <c r="BG24" s="1">
        <v>475.55099999999999</v>
      </c>
      <c r="BH24" s="1">
        <v>482.56</v>
      </c>
      <c r="BI24" s="1">
        <v>498.76600000000002</v>
      </c>
      <c r="BJ24" s="1">
        <v>485.30700000000002</v>
      </c>
      <c r="BK24" s="1">
        <v>499.48</v>
      </c>
      <c r="BL24" s="1">
        <v>506.35</v>
      </c>
      <c r="BM24" s="1">
        <v>546.55899999999997</v>
      </c>
      <c r="BN24" s="1">
        <v>534.74199999999996</v>
      </c>
      <c r="BO24" s="1">
        <v>541.97699999999998</v>
      </c>
      <c r="BP24" s="1">
        <v>549.55200000000002</v>
      </c>
      <c r="BQ24" s="1">
        <v>582.51</v>
      </c>
      <c r="BR24" s="1">
        <v>590.88699999999994</v>
      </c>
      <c r="BS24" s="1">
        <v>620.64800000000002</v>
      </c>
      <c r="BT24" s="1">
        <v>630.44399999999996</v>
      </c>
      <c r="BU24" s="1">
        <v>638.48199999999997</v>
      </c>
      <c r="BV24" s="1">
        <v>656.89700000000005</v>
      </c>
      <c r="BW24" s="1">
        <v>704.23900000000003</v>
      </c>
      <c r="BX24" s="1">
        <v>680.08399999999995</v>
      </c>
      <c r="BY24" s="1">
        <v>720.12699999999995</v>
      </c>
      <c r="BZ24" s="1">
        <v>677.05399999999997</v>
      </c>
      <c r="CA24" s="1">
        <v>730.67899999999997</v>
      </c>
      <c r="CB24" s="1">
        <v>763.04</v>
      </c>
      <c r="CC24" s="1">
        <v>784.59</v>
      </c>
      <c r="CD24" s="1">
        <v>793.22400000000005</v>
      </c>
      <c r="CE24" s="1">
        <v>811.29100000000005</v>
      </c>
    </row>
    <row r="25" spans="1:83">
      <c r="A25" t="s">
        <v>23</v>
      </c>
      <c r="B25" s="1">
        <v>1652.1189999999999</v>
      </c>
      <c r="C25" s="1">
        <v>1803.7090000000001</v>
      </c>
      <c r="D25" s="1">
        <v>1851.7619999999999</v>
      </c>
      <c r="E25" s="1">
        <v>1911.0830000000001</v>
      </c>
      <c r="F25" s="1">
        <v>2002.903</v>
      </c>
      <c r="G25" s="1">
        <v>1887.682</v>
      </c>
      <c r="H25" s="1">
        <v>1943.348</v>
      </c>
      <c r="I25" s="1">
        <v>2052.9009999999998</v>
      </c>
      <c r="J25" s="1">
        <v>2103.1289999999999</v>
      </c>
      <c r="K25" s="1">
        <v>2060.85</v>
      </c>
      <c r="L25" s="1">
        <v>2109.6669999999999</v>
      </c>
      <c r="M25" s="1">
        <v>2188.7849999999999</v>
      </c>
      <c r="N25" s="1">
        <v>2282.712</v>
      </c>
      <c r="O25" s="1">
        <v>2265.5250000000001</v>
      </c>
      <c r="P25" s="1">
        <v>2315.1170000000002</v>
      </c>
      <c r="Q25" s="1">
        <v>2426.886</v>
      </c>
      <c r="R25" s="1">
        <v>2579.2649999999999</v>
      </c>
      <c r="S25" s="1">
        <v>2577.3020000000001</v>
      </c>
      <c r="T25" s="1">
        <v>2789.4380000000001</v>
      </c>
      <c r="U25" s="1">
        <v>3067.404</v>
      </c>
      <c r="V25" s="1">
        <v>3310.6979999999999</v>
      </c>
      <c r="W25" s="1">
        <v>3428.8110000000001</v>
      </c>
      <c r="X25" s="1">
        <v>3543.4180000000001</v>
      </c>
      <c r="Y25" s="1">
        <v>3659.2620000000002</v>
      </c>
      <c r="Z25" s="1">
        <v>3862.509</v>
      </c>
      <c r="AA25" s="1">
        <v>3986.9319999999998</v>
      </c>
      <c r="AB25" s="1">
        <v>4241.0600000000004</v>
      </c>
      <c r="AC25" s="1">
        <v>4355.57</v>
      </c>
      <c r="AD25" s="1">
        <v>4580.5259999999998</v>
      </c>
      <c r="AE25" s="1">
        <v>4633.1850000000004</v>
      </c>
      <c r="AF25" s="1">
        <v>4802.9340000000002</v>
      </c>
      <c r="AG25" s="1">
        <v>4883.9840000000004</v>
      </c>
      <c r="AH25" s="1">
        <v>4870.201</v>
      </c>
      <c r="AI25" s="1">
        <v>5087.7299999999996</v>
      </c>
      <c r="AJ25" s="1">
        <v>5273.4070000000002</v>
      </c>
      <c r="AK25" s="1">
        <v>5383.3689999999997</v>
      </c>
      <c r="AL25" s="1">
        <v>5786.3440000000001</v>
      </c>
      <c r="AM25" s="1">
        <v>5651.7269999999999</v>
      </c>
      <c r="AN25" s="1">
        <v>5066.134</v>
      </c>
      <c r="AO25" s="1">
        <v>5163.7910000000002</v>
      </c>
      <c r="AP25" s="1">
        <v>5319.8379999999997</v>
      </c>
      <c r="AQ25" s="1">
        <v>5453.6639999999998</v>
      </c>
      <c r="AR25" s="1">
        <v>5516.5690000000004</v>
      </c>
      <c r="AS25" s="1">
        <v>5544.8119999999999</v>
      </c>
      <c r="AT25" s="1">
        <v>5533.2569999999996</v>
      </c>
      <c r="AU25" s="1">
        <v>5521.1289999999999</v>
      </c>
      <c r="AV25" s="1">
        <v>5498.7</v>
      </c>
      <c r="AW25" s="1">
        <v>5481.482</v>
      </c>
      <c r="AX25" s="1">
        <v>5619.6909999999998</v>
      </c>
      <c r="AY25" s="1">
        <v>5668.1959999999999</v>
      </c>
      <c r="AZ25" s="1">
        <v>5528.6360000000004</v>
      </c>
      <c r="BA25" s="1">
        <v>5418.2460000000001</v>
      </c>
      <c r="BB25" s="1">
        <v>5485.7669999999998</v>
      </c>
      <c r="BC25" s="1">
        <v>5559.3860000000004</v>
      </c>
      <c r="BD25" s="1">
        <v>5706.8379999999997</v>
      </c>
      <c r="BE25" s="1">
        <v>5598.7139999999999</v>
      </c>
      <c r="BF25" s="1">
        <v>5596.81</v>
      </c>
      <c r="BG25" s="1">
        <v>5567.5349999999999</v>
      </c>
      <c r="BH25" s="1">
        <v>5607.1030000000001</v>
      </c>
      <c r="BI25" s="1">
        <v>5613.951</v>
      </c>
      <c r="BJ25" s="1">
        <v>5802.9780000000001</v>
      </c>
      <c r="BK25" s="1">
        <v>6012.5450000000001</v>
      </c>
      <c r="BL25" s="1">
        <v>6130.9740000000002</v>
      </c>
      <c r="BM25" s="1">
        <v>6093.7190000000001</v>
      </c>
      <c r="BN25" s="1">
        <v>6331.4049999999997</v>
      </c>
      <c r="BO25" s="1">
        <v>6111.674</v>
      </c>
      <c r="BP25" s="1">
        <v>6152.8339999999998</v>
      </c>
      <c r="BQ25" s="1">
        <v>6152.4269999999997</v>
      </c>
      <c r="BR25" s="1">
        <v>6173.7389999999996</v>
      </c>
      <c r="BS25" s="1">
        <v>6698.8609999999999</v>
      </c>
      <c r="BT25" s="1">
        <v>6755.4170000000004</v>
      </c>
      <c r="BU25" s="1">
        <v>6872.62</v>
      </c>
      <c r="BV25" s="1">
        <v>6700.91</v>
      </c>
      <c r="BW25" s="1">
        <v>6616.9089999999997</v>
      </c>
      <c r="BX25" s="1">
        <v>6421.2139999999999</v>
      </c>
      <c r="BY25" s="1">
        <v>6436.2479999999996</v>
      </c>
      <c r="BZ25" s="1">
        <v>6685.9709999999995</v>
      </c>
      <c r="CA25" s="1">
        <v>6724.7569999999996</v>
      </c>
      <c r="CB25" s="1">
        <v>6724.7569999999996</v>
      </c>
      <c r="CC25" s="1">
        <v>6620.3270000000002</v>
      </c>
      <c r="CD25" s="1">
        <v>7101.3159999999998</v>
      </c>
      <c r="CE25" s="1">
        <v>7219.8680000000004</v>
      </c>
    </row>
    <row r="26" spans="1:83">
      <c r="AI26" s="1"/>
      <c r="AJ26" s="1"/>
      <c r="AK26" s="1"/>
      <c r="AL26" s="1"/>
      <c r="AM26" s="1"/>
      <c r="AN26" s="1"/>
    </row>
    <row r="27" spans="1:83">
      <c r="A27" s="36" t="s">
        <v>91</v>
      </c>
      <c r="B27" s="37" t="str">
        <f>B1</f>
        <v>2004Q1</v>
      </c>
      <c r="C27" s="37" t="str">
        <f t="shared" ref="C27:AG27" si="0">C1</f>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ref="AH27:AK27" si="1">AH1</f>
        <v>2012Q1</v>
      </c>
      <c r="AI27" s="37" t="str">
        <f t="shared" si="1"/>
        <v>2012Q2</v>
      </c>
      <c r="AJ27" s="37" t="str">
        <f t="shared" si="1"/>
        <v>2012Q3</v>
      </c>
      <c r="AK27" s="37" t="str">
        <f t="shared" si="1"/>
        <v>2012Q4</v>
      </c>
      <c r="AL27" s="37" t="str">
        <f t="shared" ref="AL27:AM27" si="2">AL1</f>
        <v>2013Q1</v>
      </c>
      <c r="AM27" s="37" t="str">
        <f t="shared" si="2"/>
        <v>2013Q2</v>
      </c>
      <c r="AN27" s="37" t="str">
        <f t="shared" ref="AN27:AQ27" si="3">AN1</f>
        <v>2013Q3</v>
      </c>
      <c r="AO27" s="37" t="str">
        <f t="shared" si="3"/>
        <v>2013Q4</v>
      </c>
      <c r="AP27" s="37" t="str">
        <f t="shared" si="3"/>
        <v>2014Q1</v>
      </c>
      <c r="AQ27" s="37" t="str">
        <f t="shared" si="3"/>
        <v>2014Q2</v>
      </c>
      <c r="AR27" s="37" t="str">
        <f t="shared" ref="AR27:AU27" si="4">AR1</f>
        <v>2014Q3</v>
      </c>
      <c r="AS27" s="37" t="str">
        <f t="shared" si="4"/>
        <v>2014Q4</v>
      </c>
      <c r="AT27" s="37" t="str">
        <f t="shared" si="4"/>
        <v>2015Q1</v>
      </c>
      <c r="AU27" s="37" t="str">
        <f t="shared" si="4"/>
        <v>2015Q2</v>
      </c>
      <c r="AV27" s="37" t="str">
        <f t="shared" ref="AV27:AY27" si="5">AV1</f>
        <v>2015Q3</v>
      </c>
      <c r="AW27" s="37" t="str">
        <f t="shared" si="5"/>
        <v>2015Q4</v>
      </c>
      <c r="AX27" s="37" t="str">
        <f t="shared" si="5"/>
        <v>2016Q1</v>
      </c>
      <c r="AY27" s="37" t="str">
        <f t="shared" si="5"/>
        <v>2016Q2</v>
      </c>
      <c r="AZ27" s="37" t="str">
        <f t="shared" ref="AZ27:BC27" si="6">AZ1</f>
        <v>2016Q3</v>
      </c>
      <c r="BA27" s="37" t="str">
        <f t="shared" si="6"/>
        <v>2016Q4</v>
      </c>
      <c r="BB27" s="37" t="str">
        <f t="shared" si="6"/>
        <v>2017Q1</v>
      </c>
      <c r="BC27" s="37" t="str">
        <f t="shared" si="6"/>
        <v>2017Q2</v>
      </c>
      <c r="BD27" s="37" t="str">
        <f t="shared" ref="BD27:BG27" si="7">BD1</f>
        <v>2017Q3</v>
      </c>
      <c r="BE27" s="37" t="str">
        <f t="shared" si="7"/>
        <v>2017Q4</v>
      </c>
      <c r="BF27" s="37" t="str">
        <f t="shared" si="7"/>
        <v>2018Q1</v>
      </c>
      <c r="BG27" s="37" t="str">
        <f t="shared" si="7"/>
        <v>2018Q2</v>
      </c>
      <c r="BH27" s="37" t="str">
        <f t="shared" ref="BH27:BK27" si="8">BH1</f>
        <v>2018Q3</v>
      </c>
      <c r="BI27" s="37" t="str">
        <f t="shared" si="8"/>
        <v>2018Q4</v>
      </c>
      <c r="BJ27" s="37" t="str">
        <f t="shared" si="8"/>
        <v>2019Q1</v>
      </c>
      <c r="BK27" s="37" t="str">
        <f t="shared" si="8"/>
        <v>2019Q2</v>
      </c>
      <c r="BL27" s="37" t="str">
        <f t="shared" ref="BL27:BN27" si="9">BL1</f>
        <v>2019Q3</v>
      </c>
      <c r="BM27" s="37" t="str">
        <f t="shared" si="9"/>
        <v>2019Q4</v>
      </c>
      <c r="BN27" s="37" t="str">
        <f t="shared" si="9"/>
        <v>2020Q1</v>
      </c>
      <c r="BO27" s="37" t="str">
        <f t="shared" ref="BO27:BP27" si="10">BO1</f>
        <v>2020Q2</v>
      </c>
      <c r="BP27" s="37" t="str">
        <f t="shared" si="10"/>
        <v>2020Q3</v>
      </c>
      <c r="BQ27" s="37" t="str">
        <f t="shared" ref="BQ27:BT27" si="11">BQ1</f>
        <v>2020Q4</v>
      </c>
      <c r="BR27" s="37" t="str">
        <f t="shared" si="11"/>
        <v>2021Q1</v>
      </c>
      <c r="BS27" s="37" t="str">
        <f t="shared" si="11"/>
        <v>2021Q2</v>
      </c>
      <c r="BT27" s="37" t="str">
        <f t="shared" si="11"/>
        <v>2021Q3</v>
      </c>
      <c r="BU27" s="37" t="str">
        <f t="shared" ref="BU27:BW27" si="12">BU1</f>
        <v>2021Q4</v>
      </c>
      <c r="BV27" s="37" t="str">
        <f t="shared" si="12"/>
        <v>2022Q1</v>
      </c>
      <c r="BW27" s="37" t="str">
        <f t="shared" si="12"/>
        <v>2022Q2</v>
      </c>
      <c r="BX27" s="37" t="str">
        <f t="shared" ref="BX27:CA27" si="13">BX1</f>
        <v>2022Q3</v>
      </c>
      <c r="BY27" s="37" t="str">
        <f t="shared" si="13"/>
        <v>2022Q4</v>
      </c>
      <c r="BZ27" s="37" t="str">
        <f t="shared" si="13"/>
        <v>2023Q1</v>
      </c>
      <c r="CA27" s="37" t="str">
        <f t="shared" si="13"/>
        <v>2023Q2</v>
      </c>
      <c r="CB27" s="37" t="str">
        <f t="shared" ref="CB27:CE27" si="14">CB1</f>
        <v>2023Q3</v>
      </c>
      <c r="CC27" s="37" t="str">
        <f t="shared" si="14"/>
        <v>2023Q4</v>
      </c>
      <c r="CD27" s="37" t="str">
        <f t="shared" si="14"/>
        <v>2024Q1</v>
      </c>
      <c r="CE27" s="37" t="str">
        <f t="shared" si="14"/>
        <v>2024Q2</v>
      </c>
    </row>
    <row r="28" spans="1:83">
      <c r="A28" t="str">
        <f>A2</f>
        <v>Australia</v>
      </c>
      <c r="B28" s="35">
        <f>ROUND(B2/'Table 1. Total'!B2,3)</f>
        <v>0.25600000000000001</v>
      </c>
      <c r="C28" s="35">
        <f>C2/'Table 1. Total'!C2</f>
        <v>0.27684115321687347</v>
      </c>
      <c r="D28" s="35">
        <f>D2/'Table 1. Total'!D2</f>
        <v>0.2578144636699074</v>
      </c>
      <c r="E28" s="35">
        <f>E2/'Table 1. Total'!E2</f>
        <v>0.27990972949344828</v>
      </c>
      <c r="F28" s="35">
        <f>F2/'Table 1. Total'!F2</f>
        <v>0.26868287965183052</v>
      </c>
      <c r="G28" s="35">
        <f>G2/'Table 1. Total'!G2</f>
        <v>0.29729145656245493</v>
      </c>
      <c r="H28" s="35">
        <f>H2/'Table 1. Total'!H2</f>
        <v>0.33811886304909561</v>
      </c>
      <c r="I28" s="35">
        <f>I2/'Table 1. Total'!I2</f>
        <v>0.33133688721647331</v>
      </c>
      <c r="J28" s="35">
        <f>J2/'Table 1. Total'!J2</f>
        <v>0.31328522068069192</v>
      </c>
      <c r="K28" s="35">
        <f>K2/'Table 1. Total'!K2</f>
        <v>0.33337184995325481</v>
      </c>
      <c r="L28" s="35">
        <f>L2/'Table 1. Total'!L2</f>
        <v>0.3561810223869657</v>
      </c>
      <c r="M28" s="35">
        <f>M2/'Table 1. Total'!M2</f>
        <v>0.33053586377170957</v>
      </c>
      <c r="N28" s="35">
        <f>N2/'Table 1. Total'!N2</f>
        <v>0.32350126350879077</v>
      </c>
      <c r="O28" s="35">
        <f>O2/'Table 1. Total'!O2</f>
        <v>0.343017132608265</v>
      </c>
      <c r="P28" s="35">
        <f>P2/'Table 1. Total'!P2</f>
        <v>0.34055315879676146</v>
      </c>
      <c r="Q28" s="35">
        <f>Q2/'Table 1. Total'!Q2</f>
        <v>0.38851735634438128</v>
      </c>
      <c r="R28" s="35">
        <f>R2/'Table 1. Total'!R2</f>
        <v>0.37022769484763018</v>
      </c>
      <c r="S28" s="35">
        <f>S2/'Table 1. Total'!S2</f>
        <v>0.31717485347474184</v>
      </c>
      <c r="T28" s="35">
        <f>T2/'Table 1. Total'!T2</f>
        <v>0.28733015466174211</v>
      </c>
      <c r="U28" s="35">
        <f>U2/'Table 1. Total'!U2</f>
        <v>0.27436090495141802</v>
      </c>
      <c r="V28" s="35">
        <f>V2/'Table 1. Total'!V2</f>
        <v>0.23755034969239092</v>
      </c>
      <c r="W28" s="35">
        <f>W2/'Table 1. Total'!W2</f>
        <v>0.31649674487163737</v>
      </c>
      <c r="X28" s="35">
        <f>X2/'Table 1. Total'!X2</f>
        <v>0.34162338849284429</v>
      </c>
      <c r="Y28" s="35">
        <f>Y2/'Table 1. Total'!Y2</f>
        <v>0.35961995249406176</v>
      </c>
      <c r="Z28" s="35">
        <f>Z2/'Table 1. Total'!Z2</f>
        <v>0.41046699921825558</v>
      </c>
      <c r="AA28" s="35">
        <f>AA2/'Table 1. Total'!AA2</f>
        <v>0.43738007075009894</v>
      </c>
      <c r="AB28" s="35">
        <f>AB2/'Table 1. Total'!AB2</f>
        <v>0.46358061987654725</v>
      </c>
      <c r="AC28" s="35">
        <f>AC2/'Table 1. Total'!AC2</f>
        <v>0.48368756558648018</v>
      </c>
      <c r="AD28" s="35">
        <f>AD2/'Table 1. Total'!AD2</f>
        <v>0.47192483601680524</v>
      </c>
      <c r="AE28" s="35">
        <f>AE2/'Table 1. Total'!AE2</f>
        <v>0.45584002063899409</v>
      </c>
      <c r="AF28" s="35">
        <f>AF2/'Table 1. Total'!AF2</f>
        <v>0.48448688877446267</v>
      </c>
      <c r="AG28" s="35">
        <f>AG2/'Table 1. Total'!AG2</f>
        <v>0.51278783711513476</v>
      </c>
      <c r="AH28" s="35">
        <f>AH2/'Table 1. Total'!AH2</f>
        <v>0.53084202264168689</v>
      </c>
      <c r="AI28" s="35">
        <f>AI2/'Table 1. Total'!AI2</f>
        <v>0.49567522783761392</v>
      </c>
      <c r="AJ28" s="35">
        <f>AJ2/'Table 1. Total'!AJ2</f>
        <v>0.47694418036845881</v>
      </c>
      <c r="AK28" s="35">
        <f>AK2/'Table 1. Total'!AK2</f>
        <v>0.48004722550177098</v>
      </c>
      <c r="AL28" s="35">
        <f>AL2/'Table 1. Total'!AL2</f>
        <v>0.46872383378966342</v>
      </c>
      <c r="AM28" s="35">
        <f>AM2/'Table 1. Total'!AM2</f>
        <v>0.44617134860447966</v>
      </c>
      <c r="AN28" s="35">
        <f>AN2/'Table 1. Total'!AN2</f>
        <v>0.45243469771650352</v>
      </c>
      <c r="AO28" s="35">
        <f>AO2/'Table 1. Total'!AO2</f>
        <v>0.466492911043489</v>
      </c>
      <c r="AP28" s="35">
        <f>AP2/'Table 1. Total'!AP2</f>
        <v>0.46561111704225322</v>
      </c>
      <c r="AQ28" s="35">
        <f>AQ2/'Table 1. Total'!AQ2</f>
        <v>0.46742411467116363</v>
      </c>
      <c r="AR28" s="35">
        <f>AR2/'Table 1. Total'!AR2</f>
        <v>0.46663181384524938</v>
      </c>
      <c r="AS28" s="35">
        <f>AS2/'Table 1. Total'!AS2</f>
        <v>0.4659384463750606</v>
      </c>
      <c r="AT28" s="35">
        <f>AT2/'Table 1. Total'!AT2</f>
        <v>0.47047122706158218</v>
      </c>
      <c r="AU28" s="35">
        <f>AU2/'Table 1. Total'!AU2</f>
        <v>0.46228325803663789</v>
      </c>
      <c r="AV28" s="35">
        <f>AV2/'Table 1. Total'!AV2</f>
        <v>0.46230905861456484</v>
      </c>
      <c r="AW28" s="35">
        <f>AW2/'Table 1. Total'!AW2</f>
        <v>0.45728562333230799</v>
      </c>
      <c r="AX28" s="35">
        <f>AX2/'Table 1. Total'!AX2</f>
        <v>0.44893254047326892</v>
      </c>
      <c r="AY28" s="35">
        <f>AY2/'Table 1. Total'!AY2</f>
        <v>0.4329228352829419</v>
      </c>
      <c r="AZ28" s="35">
        <f>AZ2/'Table 1. Total'!AZ2</f>
        <v>0.42342195050253828</v>
      </c>
      <c r="BA28" s="35">
        <f>BA2/'Table 1. Total'!BA2</f>
        <v>0.41518349295656776</v>
      </c>
      <c r="BB28" s="35">
        <f>BB2/'Table 1. Total'!BB2</f>
        <v>0.42392343001024374</v>
      </c>
      <c r="BC28" s="35">
        <f>BC2/'Table 1. Total'!BC2</f>
        <v>0.40959132333109582</v>
      </c>
      <c r="BD28" s="35">
        <f>BD2/'Table 1. Total'!BD2</f>
        <v>0.4166525505579578</v>
      </c>
      <c r="BE28" s="35">
        <f>BE2/'Table 1. Total'!BE2</f>
        <v>0.42580458987193065</v>
      </c>
      <c r="BF28" s="35">
        <f>BF2/'Table 1. Total'!BF2</f>
        <v>0.4175123932303334</v>
      </c>
      <c r="BG28" s="35">
        <f>BG2/'Table 1. Total'!BG2</f>
        <v>0.42559979654352598</v>
      </c>
      <c r="BH28" s="35">
        <f>BH2/'Table 1. Total'!BH2</f>
        <v>0.42162794987867003</v>
      </c>
      <c r="BI28" s="35">
        <f>BI2/'Table 1. Total'!BI2</f>
        <v>0.42854372506559008</v>
      </c>
      <c r="BJ28" s="35">
        <f>BJ2/'Table 1. Total'!BJ2</f>
        <v>0.42237721649326315</v>
      </c>
      <c r="BK28" s="35">
        <f>BK2/'Table 1. Total'!BK2</f>
        <v>0.41701338558413908</v>
      </c>
      <c r="BL28" s="35">
        <f>BL2/'Table 1. Total'!BL2</f>
        <v>0.40844927216959548</v>
      </c>
      <c r="BM28" s="35">
        <f>BM2/'Table 1. Total'!BM2</f>
        <v>0.39638805764120666</v>
      </c>
      <c r="BN28" s="35">
        <f>BN2/'Table 1. Total'!BN2</f>
        <v>0.34873465279484955</v>
      </c>
      <c r="BO28" s="35">
        <f>BO2/'Table 1. Total'!BO2</f>
        <v>0.34973382612416565</v>
      </c>
      <c r="BP28" s="35">
        <f>BP2/'Table 1. Total'!BP2</f>
        <v>0.39410780840499926</v>
      </c>
      <c r="BQ28" s="35">
        <f>BQ2/'Table 1. Total'!BQ2</f>
        <v>0.40266675390352885</v>
      </c>
      <c r="BR28" s="35">
        <f>BR2/'Table 1. Total'!BR2</f>
        <v>0.38417686201943657</v>
      </c>
      <c r="BS28" s="35">
        <f>BS2/'Table 1. Total'!BS2</f>
        <v>0.36907158671322216</v>
      </c>
      <c r="BT28" s="35">
        <f>BT2/'Table 1. Total'!BT2</f>
        <v>0.35752570558209168</v>
      </c>
      <c r="BU28" s="35">
        <f>BU2/'Table 1. Total'!BU2</f>
        <v>0.33886232934898053</v>
      </c>
      <c r="BV28" s="35">
        <f>BV2/'Table 1. Total'!BV2</f>
        <v>0.33880523768281778</v>
      </c>
      <c r="BW28" s="35">
        <f>BW2/'Table 1. Total'!BW2</f>
        <v>0.33204546111337668</v>
      </c>
      <c r="BX28" s="35">
        <f>BX2/'Table 1. Total'!BX2</f>
        <v>0.33219478856407941</v>
      </c>
      <c r="BY28" s="35">
        <f>BY2/'Table 1. Total'!BY2</f>
        <v>0.33878198382274233</v>
      </c>
      <c r="BZ28" s="35">
        <f>BZ2/'Table 1. Total'!BZ2</f>
        <v>0.34305440156082095</v>
      </c>
      <c r="CA28" s="35">
        <f>CA2/'Table 1. Total'!CA2</f>
        <v>0.32667286644475524</v>
      </c>
      <c r="CB28" s="35">
        <f>CB2/'Table 1. Total'!CB2</f>
        <v>0.327421026577148</v>
      </c>
      <c r="CC28" s="35">
        <f>CC2/'Table 1. Total'!CC2</f>
        <v>0.33570615858200148</v>
      </c>
      <c r="CD28" s="35">
        <f>CD2/'Table 1. Total'!CD2</f>
        <v>0.3428284634019062</v>
      </c>
      <c r="CE28" s="35">
        <f>CE2/'Table 1. Total'!CE2</f>
        <v>0.32389775453339892</v>
      </c>
    </row>
    <row r="29" spans="1:83">
      <c r="A29" t="str">
        <f t="shared" ref="A29:A51" si="15">A3</f>
        <v>Austria</v>
      </c>
      <c r="B29" s="35">
        <f>B3/'Table 1. Total'!B3</f>
        <v>0.69493558390871735</v>
      </c>
      <c r="C29" s="35">
        <f>C3/'Table 1. Total'!C3</f>
        <v>0.69391848713639925</v>
      </c>
      <c r="D29" s="35">
        <f>D3/'Table 1. Total'!D3</f>
        <v>0.70790201247347784</v>
      </c>
      <c r="E29" s="35">
        <f>E3/'Table 1. Total'!E3</f>
        <v>0.71451818399707345</v>
      </c>
      <c r="F29" s="35">
        <f>F3/'Table 1. Total'!F3</f>
        <v>0.68706450576597133</v>
      </c>
      <c r="G29" s="35">
        <f>G3/'Table 1. Total'!G3</f>
        <v>0.72743890808130041</v>
      </c>
      <c r="H29" s="35">
        <f>H3/'Table 1. Total'!H3</f>
        <v>0.71658780300827396</v>
      </c>
      <c r="I29" s="35">
        <f>I3/'Table 1. Total'!I3</f>
        <v>0.71495513801054766</v>
      </c>
      <c r="J29" s="35">
        <f>J3/'Table 1. Total'!J3</f>
        <v>0.72597021051380928</v>
      </c>
      <c r="K29" s="35">
        <f>K3/'Table 1. Total'!K3</f>
        <v>0.73943262264968734</v>
      </c>
      <c r="L29" s="35">
        <f>L3/'Table 1. Total'!L3</f>
        <v>0.7538143565012323</v>
      </c>
      <c r="M29" s="35">
        <f>M3/'Table 1. Total'!M3</f>
        <v>0.77017054229360626</v>
      </c>
      <c r="N29" s="35">
        <f>N3/'Table 1. Total'!N3</f>
        <v>0.78377587030558948</v>
      </c>
      <c r="O29" s="35">
        <f>O3/'Table 1. Total'!O3</f>
        <v>0.79259215616960266</v>
      </c>
      <c r="P29" s="35">
        <f>P3/'Table 1. Total'!P3</f>
        <v>0.79152041817632846</v>
      </c>
      <c r="Q29" s="35">
        <f>Q3/'Table 1. Total'!Q3</f>
        <v>0.78144080116297854</v>
      </c>
      <c r="R29" s="35">
        <f>R3/'Table 1. Total'!R3</f>
        <v>0.78531978407164327</v>
      </c>
      <c r="S29" s="35">
        <f>S3/'Table 1. Total'!S3</f>
        <v>0.75517070808042286</v>
      </c>
      <c r="T29" s="35">
        <f>T3/'Table 1. Total'!T3</f>
        <v>0.7603910361234647</v>
      </c>
      <c r="U29" s="35">
        <f>U3/'Table 1. Total'!U3</f>
        <v>0.78614198063228458</v>
      </c>
      <c r="V29" s="35">
        <f>V3/'Table 1. Total'!V3</f>
        <v>0.77243302835282257</v>
      </c>
      <c r="W29" s="35">
        <f>W3/'Table 1. Total'!W3</f>
        <v>0.78524206672091135</v>
      </c>
      <c r="X29" s="35">
        <f>X3/'Table 1. Total'!X3</f>
        <v>0.80341152789796444</v>
      </c>
      <c r="Y29" s="35">
        <f>Y3/'Table 1. Total'!Y3</f>
        <v>0.76079386433536789</v>
      </c>
      <c r="Z29" s="35">
        <f>Z3/'Table 1. Total'!Z3</f>
        <v>0.76955286952207425</v>
      </c>
      <c r="AA29" s="35">
        <f>AA3/'Table 1. Total'!AA3</f>
        <v>0.78230717115933401</v>
      </c>
      <c r="AB29" s="35">
        <f>AB3/'Table 1. Total'!AB3</f>
        <v>0.76303196034865828</v>
      </c>
      <c r="AC29" s="35">
        <f>AC3/'Table 1. Total'!AC3</f>
        <v>0.75318007195560699</v>
      </c>
      <c r="AD29" s="35">
        <f>AD3/'Table 1. Total'!AD3</f>
        <v>0.73337670630474339</v>
      </c>
      <c r="AE29" s="35">
        <f>AE3/'Table 1. Total'!AE3</f>
        <v>0.73984302036761063</v>
      </c>
      <c r="AF29" s="35">
        <f>AF3/'Table 1. Total'!AF3</f>
        <v>0.77053602815421618</v>
      </c>
      <c r="AG29" s="35">
        <f>AG3/'Table 1. Total'!AG3</f>
        <v>0.75131970289166772</v>
      </c>
      <c r="AH29" s="35">
        <f>AH3/'Table 1. Total'!AH3</f>
        <v>0.74080627494235973</v>
      </c>
      <c r="AI29" s="35">
        <f>AI3/'Table 1. Total'!AI3</f>
        <v>0.75816757490626141</v>
      </c>
      <c r="AJ29" s="35">
        <f>AJ3/'Table 1. Total'!AJ3</f>
        <v>0.75146207748438798</v>
      </c>
      <c r="AK29" s="35">
        <f>AK3/'Table 1. Total'!AK3</f>
        <v>0.75800278026393464</v>
      </c>
      <c r="AL29" s="35">
        <f>AL3/'Table 1. Total'!AL3</f>
        <v>0.73640979801545869</v>
      </c>
      <c r="AM29" s="35">
        <f>AM3/'Table 1. Total'!AM3</f>
        <v>0.70901265309341654</v>
      </c>
      <c r="AN29" s="35">
        <f>AN3/'Table 1. Total'!AN3</f>
        <v>0.78373525826491808</v>
      </c>
      <c r="AO29" s="35">
        <f>AO3/'Table 1. Total'!AO3</f>
        <v>0.75713568085934102</v>
      </c>
      <c r="AP29" s="35">
        <f>AP3/'Table 1. Total'!AP3</f>
        <v>0.75474280657149184</v>
      </c>
      <c r="AQ29" s="35">
        <f>AQ3/'Table 1. Total'!AQ3</f>
        <v>0.76688480376846846</v>
      </c>
      <c r="AR29" s="35">
        <f>AR3/'Table 1. Total'!AR3</f>
        <v>0.75285060697547146</v>
      </c>
      <c r="AS29" s="35">
        <f>AS3/'Table 1. Total'!AS3</f>
        <v>0.76255025969732204</v>
      </c>
      <c r="AT29" s="35">
        <f>AT3/'Table 1. Total'!AT3</f>
        <v>0.78034510045588557</v>
      </c>
      <c r="AU29" s="35">
        <f>AU3/'Table 1. Total'!AU3</f>
        <v>0.74710515558822621</v>
      </c>
      <c r="AV29" s="35">
        <f>AV3/'Table 1. Total'!AV3</f>
        <v>0.73088164740228589</v>
      </c>
      <c r="AW29" s="35">
        <f>AW3/'Table 1. Total'!AW3</f>
        <v>0.73808873440455613</v>
      </c>
      <c r="AX29" s="35">
        <f>AX3/'Table 1. Total'!AX3</f>
        <v>0.74909078742660218</v>
      </c>
      <c r="AY29" s="35">
        <f>AY3/'Table 1. Total'!AY3</f>
        <v>0.74925923817878071</v>
      </c>
      <c r="AZ29" s="35">
        <f>AZ3/'Table 1. Total'!AZ3</f>
        <v>0.73121915492186484</v>
      </c>
      <c r="BA29" s="35">
        <f>BA3/'Table 1. Total'!BA3</f>
        <v>0.70211632900001009</v>
      </c>
      <c r="BB29" s="35">
        <f>BB3/'Table 1. Total'!BB3</f>
        <v>0.67841566047137047</v>
      </c>
      <c r="BC29" s="35">
        <f>BC3/'Table 1. Total'!BC3</f>
        <v>0.67178602418786271</v>
      </c>
      <c r="BD29" s="35">
        <f>BD3/'Table 1. Total'!BD3</f>
        <v>0.68437320029579041</v>
      </c>
      <c r="BE29" s="35">
        <f>BE3/'Table 1. Total'!BE3</f>
        <v>0.67045145381974225</v>
      </c>
      <c r="BF29" s="35">
        <f>BF3/'Table 1. Total'!BF3</f>
        <v>0.67320241128581204</v>
      </c>
      <c r="BG29" s="35">
        <f>BG3/'Table 1. Total'!BG3</f>
        <v>0.66537578194508618</v>
      </c>
      <c r="BH29" s="35">
        <f>BH3/'Table 1. Total'!BH3</f>
        <v>0.65960705408105769</v>
      </c>
      <c r="BI29" s="35">
        <f>BI3/'Table 1. Total'!BI3</f>
        <v>0.65671354603974263</v>
      </c>
      <c r="BJ29" s="35">
        <f>BJ3/'Table 1. Total'!BJ3</f>
        <v>0.67448084714743628</v>
      </c>
      <c r="BK29" s="35">
        <f>BK3/'Table 1. Total'!BK3</f>
        <v>0.6863890659301749</v>
      </c>
      <c r="BL29" s="35">
        <f>BL3/'Table 1. Total'!BL3</f>
        <v>0.69303173454767275</v>
      </c>
      <c r="BM29" s="35">
        <f>BM3/'Table 1. Total'!BM3</f>
        <v>0.66714832280451997</v>
      </c>
      <c r="BN29" s="35">
        <f>BN3/'Table 1. Total'!BN3</f>
        <v>0.66199131391670596</v>
      </c>
      <c r="BO29" s="35">
        <f>BO3/'Table 1. Total'!BO3</f>
        <v>0.66308720170248237</v>
      </c>
      <c r="BP29" s="35">
        <f>BP3/'Table 1. Total'!BP3</f>
        <v>0.64791387969580394</v>
      </c>
      <c r="BQ29" s="35">
        <f>BQ3/'Table 1. Total'!BQ3</f>
        <v>0.64046655708686306</v>
      </c>
      <c r="BR29" s="35">
        <f>BR3/'Table 1. Total'!BR3</f>
        <v>0.58637263303639231</v>
      </c>
      <c r="BS29" s="35">
        <f>BS3/'Table 1. Total'!BS3</f>
        <v>0.5744140974417079</v>
      </c>
      <c r="BT29" s="35">
        <f>BT3/'Table 1. Total'!BT3</f>
        <v>0.56761479438916196</v>
      </c>
      <c r="BU29" s="35">
        <f>BU3/'Table 1. Total'!BU3</f>
        <v>0.55686214757120278</v>
      </c>
      <c r="BV29" s="35">
        <f>BV3/'Table 1. Total'!BV3</f>
        <v>0.56139522099874595</v>
      </c>
      <c r="BW29" s="35">
        <f>BW3/'Table 1. Total'!BW3</f>
        <v>0.55854620987807213</v>
      </c>
      <c r="BX29" s="35">
        <f>BX3/'Table 1. Total'!BX3</f>
        <v>0.55909255480680442</v>
      </c>
      <c r="BY29" s="35">
        <f>BY3/'Table 1. Total'!BY3</f>
        <v>0.57215724135574109</v>
      </c>
      <c r="BZ29" s="35">
        <f>BZ3/'Table 1. Total'!BZ3</f>
        <v>0.57417512311392727</v>
      </c>
      <c r="CA29" s="35">
        <f>CA3/'Table 1. Total'!CA3</f>
        <v>0.56605493320962219</v>
      </c>
      <c r="CB29" s="35">
        <f>CB3/'Table 1. Total'!CB3</f>
        <v>0.58157075595436092</v>
      </c>
      <c r="CC29" s="35">
        <f>CC3/'Table 1. Total'!CC3</f>
        <v>0.59901433571230656</v>
      </c>
      <c r="CD29" s="35">
        <f>CD3/'Table 1. Total'!CD3</f>
        <v>0.60409993927753292</v>
      </c>
      <c r="CE29" s="35">
        <f>CE3/'Table 1. Total'!CE3</f>
        <v>0.59943006231318718</v>
      </c>
    </row>
    <row r="30" spans="1:83">
      <c r="A30" t="str">
        <f t="shared" si="15"/>
        <v>Belgium</v>
      </c>
      <c r="B30" s="35">
        <f>B4/'Table 1. Total'!B4</f>
        <v>0.51141526692166972</v>
      </c>
      <c r="C30" s="35">
        <f>C4/'Table 1. Total'!C4</f>
        <v>0.51689107098277443</v>
      </c>
      <c r="D30" s="35">
        <f>D4/'Table 1. Total'!D4</f>
        <v>0.51976033990572923</v>
      </c>
      <c r="E30" s="35">
        <f>E4/'Table 1. Total'!E4</f>
        <v>0.50094827317201718</v>
      </c>
      <c r="F30" s="35">
        <f>F4/'Table 1. Total'!F4</f>
        <v>0.5114772562606209</v>
      </c>
      <c r="G30" s="35">
        <f>G4/'Table 1. Total'!G4</f>
        <v>0.53954757416410359</v>
      </c>
      <c r="H30" s="35">
        <f>H4/'Table 1. Total'!H4</f>
        <v>0.53120262717065003</v>
      </c>
      <c r="I30" s="35">
        <f>I4/'Table 1. Total'!I4</f>
        <v>0.51108399016865835</v>
      </c>
      <c r="J30" s="35">
        <f>J4/'Table 1. Total'!J4</f>
        <v>0.5193830384222391</v>
      </c>
      <c r="K30" s="35">
        <f>K4/'Table 1. Total'!K4</f>
        <v>0.51032032930063198</v>
      </c>
      <c r="L30" s="35">
        <f>L4/'Table 1. Total'!L4</f>
        <v>0.51880856694605215</v>
      </c>
      <c r="M30" s="35">
        <f>M4/'Table 1. Total'!M4</f>
        <v>0.51985747659624526</v>
      </c>
      <c r="N30" s="35">
        <f>N4/'Table 1. Total'!N4</f>
        <v>0.55458512448213615</v>
      </c>
      <c r="O30" s="35">
        <f>O4/'Table 1. Total'!O4</f>
        <v>0.56650275105397518</v>
      </c>
      <c r="P30" s="35">
        <f>P4/'Table 1. Total'!P4</f>
        <v>0.57354136761474062</v>
      </c>
      <c r="Q30" s="35">
        <f>Q4/'Table 1. Total'!Q4</f>
        <v>0.57217460275141296</v>
      </c>
      <c r="R30" s="35">
        <f>R4/'Table 1. Total'!R4</f>
        <v>0.59338757250538521</v>
      </c>
      <c r="S30" s="35">
        <f>S4/'Table 1. Total'!S4</f>
        <v>0.61995300149540689</v>
      </c>
      <c r="T30" s="35">
        <f>T4/'Table 1. Total'!T4</f>
        <v>0.66866475109591739</v>
      </c>
      <c r="U30" s="35">
        <f>U4/'Table 1. Total'!U4</f>
        <v>0.58309097511924635</v>
      </c>
      <c r="V30" s="35">
        <f>V4/'Table 1. Total'!V4</f>
        <v>0.60577645712171491</v>
      </c>
      <c r="W30" s="35">
        <f>W4/'Table 1. Total'!W4</f>
        <v>0.57120418998503986</v>
      </c>
      <c r="X30" s="35">
        <f>X4/'Table 1. Total'!X4</f>
        <v>0.5630088951403609</v>
      </c>
      <c r="Y30" s="35">
        <f>Y4/'Table 1. Total'!Y4</f>
        <v>0.55684226896758282</v>
      </c>
      <c r="Z30" s="35">
        <f>Z4/'Table 1. Total'!Z4</f>
        <v>0.59233780683800608</v>
      </c>
      <c r="AA30" s="35">
        <f>AA4/'Table 1. Total'!AA4</f>
        <v>0.63003477488408366</v>
      </c>
      <c r="AB30" s="35">
        <f>AB4/'Table 1. Total'!AB4</f>
        <v>0.55506701075641918</v>
      </c>
      <c r="AC30" s="35">
        <f>AC4/'Table 1. Total'!AC4</f>
        <v>0.54033152812716267</v>
      </c>
      <c r="AD30" s="35">
        <f>AD4/'Table 1. Total'!AD4</f>
        <v>0.48519243279541691</v>
      </c>
      <c r="AE30" s="35">
        <f>AE4/'Table 1. Total'!AE4</f>
        <v>0.46259571290336154</v>
      </c>
      <c r="AF30" s="35">
        <f>AF4/'Table 1. Total'!AF4</f>
        <v>0.48736264874325541</v>
      </c>
      <c r="AG30" s="35">
        <f>AG4/'Table 1. Total'!AG4</f>
        <v>0.46370021613592144</v>
      </c>
      <c r="AH30" s="35">
        <f>AH4/'Table 1. Total'!AH4</f>
        <v>0.54756093343149226</v>
      </c>
      <c r="AI30" s="35">
        <f>AI4/'Table 1. Total'!AI4</f>
        <v>0.50870458451187639</v>
      </c>
      <c r="AJ30" s="35">
        <f>AJ4/'Table 1. Total'!AJ4</f>
        <v>0.49030784547211437</v>
      </c>
      <c r="AK30" s="35">
        <f>AK4/'Table 1. Total'!AK4</f>
        <v>0.46244861050717473</v>
      </c>
      <c r="AL30" s="35">
        <f>AL4/'Table 1. Total'!AL4</f>
        <v>0.48742653593815932</v>
      </c>
      <c r="AM30" s="35">
        <f>AM4/'Table 1. Total'!AM4</f>
        <v>0.48793540008222142</v>
      </c>
      <c r="AN30" s="35">
        <f>AN4/'Table 1. Total'!AN4</f>
        <v>0.50168261548006232</v>
      </c>
      <c r="AO30" s="35">
        <f>AO4/'Table 1. Total'!AO4</f>
        <v>0.49163522133971566</v>
      </c>
      <c r="AP30" s="35">
        <f>AP4/'Table 1. Total'!AP4</f>
        <v>0.53598351731646476</v>
      </c>
      <c r="AQ30" s="35">
        <f>AQ4/'Table 1. Total'!AQ4</f>
        <v>0.55172680864440793</v>
      </c>
      <c r="AR30" s="35">
        <f>AR4/'Table 1. Total'!AR4</f>
        <v>0.55148577296396395</v>
      </c>
      <c r="AS30" s="35">
        <f>AS4/'Table 1. Total'!AS4</f>
        <v>0.54284714367826747</v>
      </c>
      <c r="AT30" s="35">
        <f>AT4/'Table 1. Total'!AT4</f>
        <v>0.58582955700444284</v>
      </c>
      <c r="AU30" s="35">
        <f>AU4/'Table 1. Total'!AU4</f>
        <v>0.5376721903258056</v>
      </c>
      <c r="AV30" s="35">
        <f>AV4/'Table 1. Total'!AV4</f>
        <v>0.55135063896514669</v>
      </c>
      <c r="AW30" s="35">
        <f>AW4/'Table 1. Total'!AW4</f>
        <v>0.53425341439894958</v>
      </c>
      <c r="AX30" s="35">
        <f>AX4/'Table 1. Total'!AX4</f>
        <v>0.56991954921145016</v>
      </c>
      <c r="AY30" s="35">
        <f>AY4/'Table 1. Total'!AY4</f>
        <v>0.57213075160632654</v>
      </c>
      <c r="AZ30" s="35">
        <f>AZ4/'Table 1. Total'!AZ4</f>
        <v>0.572237362216379</v>
      </c>
      <c r="BA30" s="35">
        <f>BA4/'Table 1. Total'!BA4</f>
        <v>0.53635092006073248</v>
      </c>
      <c r="BB30" s="35">
        <f>BB4/'Table 1. Total'!BB4</f>
        <v>0.53730262204838475</v>
      </c>
      <c r="BC30" s="35">
        <f>BC4/'Table 1. Total'!BC4</f>
        <v>0.53367440041710112</v>
      </c>
      <c r="BD30" s="35">
        <f>BD4/'Table 1. Total'!BD4</f>
        <v>0.53687433753385938</v>
      </c>
      <c r="BE30" s="35">
        <f>BE4/'Table 1. Total'!BE4</f>
        <v>0.51796241101342333</v>
      </c>
      <c r="BF30" s="35">
        <f>BF4/'Table 1. Total'!BF4</f>
        <v>0.54218971333285126</v>
      </c>
      <c r="BG30" s="35">
        <f>BG4/'Table 1. Total'!BG4</f>
        <v>0.53881758128676849</v>
      </c>
      <c r="BH30" s="35">
        <f>BH4/'Table 1. Total'!BH4</f>
        <v>0.54206824196035297</v>
      </c>
      <c r="BI30" s="35">
        <f>BI4/'Table 1. Total'!BI4</f>
        <v>0.5311234823318518</v>
      </c>
      <c r="BJ30" s="35">
        <f>BJ4/'Table 1. Total'!BJ4</f>
        <v>0.57415399161993064</v>
      </c>
      <c r="BK30" s="35">
        <f>BK4/'Table 1. Total'!BK4</f>
        <v>0.58541894728910304</v>
      </c>
      <c r="BL30" s="35">
        <f>BL4/'Table 1. Total'!BL4</f>
        <v>0.6007615486627097</v>
      </c>
      <c r="BM30" s="35">
        <f>BM4/'Table 1. Total'!BM4</f>
        <v>0.55831447552477464</v>
      </c>
      <c r="BN30" s="35">
        <f>BN4/'Table 1. Total'!BN4</f>
        <v>0.5594157222142121</v>
      </c>
      <c r="BO30" s="35">
        <f>BO4/'Table 1. Total'!BO4</f>
        <v>0.5624242239387538</v>
      </c>
      <c r="BP30" s="35">
        <f>BP4/'Table 1. Total'!BP4</f>
        <v>0.55895759036237935</v>
      </c>
      <c r="BQ30" s="35">
        <f>BQ4/'Table 1. Total'!BQ4</f>
        <v>0.54955870657381733</v>
      </c>
      <c r="BR30" s="35">
        <f>BR4/'Table 1. Total'!BR4</f>
        <v>0.52827128530190759</v>
      </c>
      <c r="BS30" s="35">
        <f>BS4/'Table 1. Total'!BS4</f>
        <v>0.52143421427996695</v>
      </c>
      <c r="BT30" s="35">
        <f>BT4/'Table 1. Total'!BT4</f>
        <v>0.5315929958649056</v>
      </c>
      <c r="BU30" s="35">
        <f>BU4/'Table 1. Total'!BU4</f>
        <v>0.51779326682155713</v>
      </c>
      <c r="BV30" s="35">
        <f>BV4/'Table 1. Total'!BV4</f>
        <v>0.52273373925909061</v>
      </c>
      <c r="BW30" s="35">
        <f>BW4/'Table 1. Total'!BW4</f>
        <v>0.52005803864941558</v>
      </c>
      <c r="BX30" s="35">
        <f>BX4/'Table 1. Total'!BX4</f>
        <v>0.5338559384706405</v>
      </c>
      <c r="BY30" s="35">
        <f>BY4/'Table 1. Total'!BY4</f>
        <v>0.53411857466939627</v>
      </c>
      <c r="BZ30" s="35">
        <f>BZ4/'Table 1. Total'!BZ4</f>
        <v>0.54532439090245444</v>
      </c>
      <c r="CA30" s="35">
        <f>CA4/'Table 1. Total'!CA4</f>
        <v>0.55597804594334777</v>
      </c>
      <c r="CB30" s="35">
        <f>CB4/'Table 1. Total'!CB4</f>
        <v>0.53507534430155057</v>
      </c>
      <c r="CC30" s="35">
        <f>CC4/'Table 1. Total'!CC4</f>
        <v>0.53067768471408527</v>
      </c>
      <c r="CD30" s="35">
        <f>CD4/'Table 1. Total'!CD4</f>
        <v>0.5418464274309186</v>
      </c>
      <c r="CE30" s="35">
        <f>CE4/'Table 1. Total'!CE4</f>
        <v>0.55379117957138724</v>
      </c>
    </row>
    <row r="31" spans="1:83">
      <c r="A31" t="str">
        <f t="shared" si="15"/>
        <v>Canada</v>
      </c>
      <c r="B31" s="35">
        <f>B5/'Table 1. Total'!B5</f>
        <v>0.20011717632311596</v>
      </c>
      <c r="C31" s="35">
        <f>C5/'Table 1. Total'!C5</f>
        <v>0.19965516812251036</v>
      </c>
      <c r="D31" s="35">
        <f>D5/'Table 1. Total'!D5</f>
        <v>0.19430979423717476</v>
      </c>
      <c r="E31" s="35">
        <f>E5/'Table 1. Total'!E5</f>
        <v>0.19227132523041898</v>
      </c>
      <c r="F31" s="35">
        <f>F5/'Table 1. Total'!F5</f>
        <v>0.18971719420170061</v>
      </c>
      <c r="G31" s="35">
        <f>G5/'Table 1. Total'!G5</f>
        <v>0.18815744499882117</v>
      </c>
      <c r="H31" s="35">
        <f>H5/'Table 1. Total'!H5</f>
        <v>0.18197133715489405</v>
      </c>
      <c r="I31" s="35">
        <f>I5/'Table 1. Total'!I5</f>
        <v>0.18207519501276592</v>
      </c>
      <c r="J31" s="35">
        <f>J5/'Table 1. Total'!J5</f>
        <v>0.18439768962976713</v>
      </c>
      <c r="K31" s="35">
        <f>K5/'Table 1. Total'!K5</f>
        <v>0.18419602646594083</v>
      </c>
      <c r="L31" s="35">
        <f>L5/'Table 1. Total'!L5</f>
        <v>0.17922906392797358</v>
      </c>
      <c r="M31" s="35">
        <f>M5/'Table 1. Total'!M5</f>
        <v>0.18639325655857264</v>
      </c>
      <c r="N31" s="35">
        <f>N5/'Table 1. Total'!N5</f>
        <v>0.18542658803550546</v>
      </c>
      <c r="O31" s="35">
        <f>O5/'Table 1. Total'!O5</f>
        <v>0.17503666598975609</v>
      </c>
      <c r="P31" s="35">
        <f>P5/'Table 1. Total'!P5</f>
        <v>0.16735127334580405</v>
      </c>
      <c r="Q31" s="35">
        <f>Q5/'Table 1. Total'!Q5</f>
        <v>0.16420555492579628</v>
      </c>
      <c r="R31" s="35">
        <f>R5/'Table 1. Total'!R5</f>
        <v>0.16994916735798321</v>
      </c>
      <c r="S31" s="35">
        <f>S5/'Table 1. Total'!S5</f>
        <v>0.17290398705540927</v>
      </c>
      <c r="T31" s="35">
        <f>T5/'Table 1. Total'!T5</f>
        <v>0.16934330104716513</v>
      </c>
      <c r="U31" s="35">
        <f>U5/'Table 1. Total'!U5</f>
        <v>0.16982360145385589</v>
      </c>
      <c r="V31" s="35">
        <f>V5/'Table 1. Total'!V5</f>
        <v>0.17868401123641614</v>
      </c>
      <c r="W31" s="35">
        <f>W5/'Table 1. Total'!W5</f>
        <v>0.18511466128428256</v>
      </c>
      <c r="X31" s="35">
        <f>X5/'Table 1. Total'!X5</f>
        <v>0.17294923634014694</v>
      </c>
      <c r="Y31" s="35">
        <f>Y5/'Table 1. Total'!Y5</f>
        <v>0.17979763696216472</v>
      </c>
      <c r="Z31" s="35">
        <f>Z5/'Table 1. Total'!Z5</f>
        <v>0.18255593296561404</v>
      </c>
      <c r="AA31" s="35">
        <f>AA5/'Table 1. Total'!AA5</f>
        <v>0.20620441756529925</v>
      </c>
      <c r="AB31" s="35">
        <f>AB5/'Table 1. Total'!AB5</f>
        <v>0.21231616821613467</v>
      </c>
      <c r="AC31" s="35">
        <f>AC5/'Table 1. Total'!AC5</f>
        <v>0.21107919810740614</v>
      </c>
      <c r="AD31" s="35">
        <f>AD5/'Table 1. Total'!AD5</f>
        <v>0.21307751707751707</v>
      </c>
      <c r="AE31" s="35">
        <f>AE5/'Table 1. Total'!AE5</f>
        <v>0.21776566329246747</v>
      </c>
      <c r="AF31" s="35">
        <f>AF5/'Table 1. Total'!AF5</f>
        <v>0.23417252841388961</v>
      </c>
      <c r="AG31" s="35">
        <f>AG5/'Table 1. Total'!AG5</f>
        <v>0.24022784308298767</v>
      </c>
      <c r="AH31" s="35">
        <f>AH5/'Table 1. Total'!AH5</f>
        <v>0.23705200854447281</v>
      </c>
      <c r="AI31" s="35">
        <f>AI5/'Table 1. Total'!AI5</f>
        <v>0.25140450861378871</v>
      </c>
      <c r="AJ31" s="35">
        <f>AJ5/'Table 1. Total'!AJ5</f>
        <v>0.25314714148374906</v>
      </c>
      <c r="AK31" s="35">
        <f>AK5/'Table 1. Total'!AK5</f>
        <v>0.25952982864025659</v>
      </c>
      <c r="AL31" s="35">
        <f>AL5/'Table 1. Total'!AL5</f>
        <v>0.25750797188410768</v>
      </c>
      <c r="AM31" s="35">
        <f>AM5/'Table 1. Total'!AM5</f>
        <v>0.25285437401956995</v>
      </c>
      <c r="AN31" s="35">
        <f>AN5/'Table 1. Total'!AN5</f>
        <v>0.24844989070359519</v>
      </c>
      <c r="AO31" s="35">
        <f>AO5/'Table 1. Total'!AO5</f>
        <v>0.24146349061787659</v>
      </c>
      <c r="AP31" s="35">
        <f>AP5/'Table 1. Total'!AP5</f>
        <v>0.24274626130971985</v>
      </c>
      <c r="AQ31" s="35">
        <f>AQ5/'Table 1. Total'!AQ5</f>
        <v>0.23576621422488606</v>
      </c>
      <c r="AR31" s="35">
        <f>AR5/'Table 1. Total'!AR5</f>
        <v>0.23785199187109426</v>
      </c>
      <c r="AS31" s="35">
        <f>AS5/'Table 1. Total'!AS5</f>
        <v>0.2380971663356469</v>
      </c>
      <c r="AT31" s="35">
        <f>AT5/'Table 1. Total'!AT5</f>
        <v>0.24872950432934945</v>
      </c>
      <c r="AU31" s="35">
        <f>AU5/'Table 1. Total'!AU5</f>
        <v>0.24742290924911431</v>
      </c>
      <c r="AV31" s="35">
        <f>AV5/'Table 1. Total'!AV5</f>
        <v>0.2433953260000952</v>
      </c>
      <c r="AW31" s="35">
        <f>AW5/'Table 1. Total'!AW5</f>
        <v>0.24495732735139775</v>
      </c>
      <c r="AX31" s="35">
        <f>AX5/'Table 1. Total'!AX5</f>
        <v>0.24730809522958033</v>
      </c>
      <c r="AY31" s="35">
        <f>AY5/'Table 1. Total'!AY5</f>
        <v>0.24754864630177667</v>
      </c>
      <c r="AZ31" s="35">
        <f>AZ5/'Table 1. Total'!AZ5</f>
        <v>0.25151075260771311</v>
      </c>
      <c r="BA31" s="35">
        <f>BA5/'Table 1. Total'!BA5</f>
        <v>0.25229124418679638</v>
      </c>
      <c r="BB31" s="35">
        <f>BB5/'Table 1. Total'!BB5</f>
        <v>0.24787681780116097</v>
      </c>
      <c r="BC31" s="35">
        <f>BC5/'Table 1. Total'!BC5</f>
        <v>0.25026046340343511</v>
      </c>
      <c r="BD31" s="35">
        <f>BD5/'Table 1. Total'!BD5</f>
        <v>0.25698746899052222</v>
      </c>
      <c r="BE31" s="35">
        <f>BE5/'Table 1. Total'!BE5</f>
        <v>0.26233399903872295</v>
      </c>
      <c r="BF31" s="35">
        <f>BF5/'Table 1. Total'!BF5</f>
        <v>0.25080040445077734</v>
      </c>
      <c r="BG31" s="35">
        <f>BG5/'Table 1. Total'!BG5</f>
        <v>0.24457822464331572</v>
      </c>
      <c r="BH31" s="35">
        <f>BH5/'Table 1. Total'!BH5</f>
        <v>0.24069350207493434</v>
      </c>
      <c r="BI31" s="35">
        <f>BI5/'Table 1. Total'!BI5</f>
        <v>0.24474013977779113</v>
      </c>
      <c r="BJ31" s="35">
        <f>BJ5/'Table 1. Total'!BJ5</f>
        <v>0.24351074425267752</v>
      </c>
      <c r="BK31" s="35">
        <f>BK5/'Table 1. Total'!BK5</f>
        <v>0.23892432450794995</v>
      </c>
      <c r="BL31" s="35">
        <f>BL5/'Table 1. Total'!BL5</f>
        <v>0.22928921073289241</v>
      </c>
      <c r="BM31" s="35">
        <f>BM5/'Table 1. Total'!BM5</f>
        <v>0.23289501789002867</v>
      </c>
      <c r="BN31" s="35">
        <f>BN5/'Table 1. Total'!BN5</f>
        <v>0.24341877834390069</v>
      </c>
      <c r="BO31" s="35">
        <f>BO5/'Table 1. Total'!BO5</f>
        <v>0.22110430188158836</v>
      </c>
      <c r="BP31" s="35">
        <f>BP5/'Table 1. Total'!BP5</f>
        <v>0.22835772049641298</v>
      </c>
      <c r="BQ31" s="35">
        <f>BQ5/'Table 1. Total'!BQ5</f>
        <v>0.23377982081599571</v>
      </c>
      <c r="BR31" s="35">
        <f>BR5/'Table 1. Total'!BR5</f>
        <v>0.22609207657932351</v>
      </c>
      <c r="BS31" s="35">
        <f>BS5/'Table 1. Total'!BS5</f>
        <v>0.23547774927775145</v>
      </c>
      <c r="BT31" s="35">
        <f>BT5/'Table 1. Total'!BT5</f>
        <v>0.23830856144322321</v>
      </c>
      <c r="BU31" s="35">
        <f>BU5/'Table 1. Total'!BU5</f>
        <v>0.25064486435287164</v>
      </c>
      <c r="BV31" s="35">
        <f>BV5/'Table 1. Total'!BV5</f>
        <v>0.24657124397318003</v>
      </c>
      <c r="BW31" s="35">
        <f>BW5/'Table 1. Total'!BW5</f>
        <v>0.23655417524100447</v>
      </c>
      <c r="BX31" s="35">
        <f>BX5/'Table 1. Total'!BX5</f>
        <v>0.23312237098101335</v>
      </c>
      <c r="BY31" s="35">
        <f>BY5/'Table 1. Total'!BY5</f>
        <v>0.23820882262786436</v>
      </c>
      <c r="BZ31" s="35">
        <f>BZ5/'Table 1. Total'!BZ5</f>
        <v>0.23360805178986999</v>
      </c>
      <c r="CA31" s="35">
        <f>CA5/'Table 1. Total'!CA5</f>
        <v>0.24324220832363519</v>
      </c>
      <c r="CB31" s="35">
        <f>CB5/'Table 1. Total'!CB5</f>
        <v>0.23666152386000708</v>
      </c>
      <c r="CC31" s="35">
        <f>CC5/'Table 1. Total'!CC5</f>
        <v>0.24086440939591222</v>
      </c>
      <c r="CD31" s="35">
        <f>CD5/'Table 1. Total'!CD5</f>
        <v>0.24584733338539369</v>
      </c>
      <c r="CE31" s="35">
        <f>CE5/'Table 1. Total'!CE5</f>
        <v>0.26661075146654367</v>
      </c>
    </row>
    <row r="32" spans="1:83">
      <c r="A32" t="str">
        <f t="shared" si="15"/>
        <v>Czech Republic</v>
      </c>
      <c r="B32" s="35">
        <f>B6/'Table 1. Total'!B6</f>
        <v>9.2842135047569829E-2</v>
      </c>
      <c r="C32" s="35">
        <f>C6/'Table 1. Total'!C6</f>
        <v>0.14886365282869138</v>
      </c>
      <c r="D32" s="35">
        <f>D6/'Table 1. Total'!D6</f>
        <v>0.17626999812363978</v>
      </c>
      <c r="E32" s="35">
        <f>E6/'Table 1. Total'!E6</f>
        <v>0.204800725363569</v>
      </c>
      <c r="F32" s="35">
        <f>F6/'Table 1. Total'!F6</f>
        <v>0.23697864865867185</v>
      </c>
      <c r="G32" s="35">
        <f>G6/'Table 1. Total'!G6</f>
        <v>0.25448398616350792</v>
      </c>
      <c r="H32" s="35">
        <f>H6/'Table 1. Total'!H6</f>
        <v>0.26949916479144315</v>
      </c>
      <c r="I32" s="35">
        <f>I6/'Table 1. Total'!I6</f>
        <v>0.26850424584946103</v>
      </c>
      <c r="J32" s="35">
        <f>J6/'Table 1. Total'!J6</f>
        <v>0.27032039469773522</v>
      </c>
      <c r="K32" s="35">
        <f>K6/'Table 1. Total'!K6</f>
        <v>0.26802367688318085</v>
      </c>
      <c r="L32" s="35">
        <f>L6/'Table 1. Total'!L6</f>
        <v>0.26768829646312858</v>
      </c>
      <c r="M32" s="35">
        <f>M6/'Table 1. Total'!M6</f>
        <v>0.27210265674792189</v>
      </c>
      <c r="N32" s="35">
        <f>N6/'Table 1. Total'!N6</f>
        <v>0.28015083948507646</v>
      </c>
      <c r="O32" s="35">
        <f>O6/'Table 1. Total'!O6</f>
        <v>0.28422503619500172</v>
      </c>
      <c r="P32" s="35">
        <f>P6/'Table 1. Total'!P6</f>
        <v>0.2797673081502931</v>
      </c>
      <c r="Q32" s="35">
        <f>Q6/'Table 1. Total'!Q6</f>
        <v>0.27544558154353221</v>
      </c>
      <c r="R32" s="35">
        <f>R6/'Table 1. Total'!R6</f>
        <v>0.28056466116001688</v>
      </c>
      <c r="S32" s="35">
        <f>S6/'Table 1. Total'!S6</f>
        <v>0.30733327964290308</v>
      </c>
      <c r="T32" s="35">
        <f>T6/'Table 1. Total'!T6</f>
        <v>0.3176841260137151</v>
      </c>
      <c r="U32" s="35">
        <f>U6/'Table 1. Total'!U6</f>
        <v>0.28153793102234925</v>
      </c>
      <c r="V32" s="35">
        <f>V6/'Table 1. Total'!V6</f>
        <v>0.27219326671871386</v>
      </c>
      <c r="W32" s="35">
        <f>W6/'Table 1. Total'!W6</f>
        <v>0.26992530100964351</v>
      </c>
      <c r="X32" s="35">
        <f>X6/'Table 1. Total'!X6</f>
        <v>0.26772022808712947</v>
      </c>
      <c r="Y32" s="35">
        <f>Y6/'Table 1. Total'!Y6</f>
        <v>0.29906778003369217</v>
      </c>
      <c r="Z32" s="35">
        <f>Z6/'Table 1. Total'!Z6</f>
        <v>0.29235677637489954</v>
      </c>
      <c r="AA32" s="35">
        <f>AA6/'Table 1. Total'!AA6</f>
        <v>0.28793093707764583</v>
      </c>
      <c r="AB32" s="35">
        <f>AB6/'Table 1. Total'!AB6</f>
        <v>0.30330751686718438</v>
      </c>
      <c r="AC32" s="35">
        <f>AC6/'Table 1. Total'!AC6</f>
        <v>0.30724067409095485</v>
      </c>
      <c r="AD32" s="35">
        <f>AD6/'Table 1. Total'!AD6</f>
        <v>0.29472409603993249</v>
      </c>
      <c r="AE32" s="35">
        <f>AE6/'Table 1. Total'!AE6</f>
        <v>0.30527563099615485</v>
      </c>
      <c r="AF32" s="35">
        <f>AF6/'Table 1. Total'!AF6</f>
        <v>0.30322617706475014</v>
      </c>
      <c r="AG32" s="35">
        <f>AG6/'Table 1. Total'!AG6</f>
        <v>0.30360858922318967</v>
      </c>
      <c r="AH32" s="35">
        <f>AH6/'Table 1. Total'!AH6</f>
        <v>0.31002025400243793</v>
      </c>
      <c r="AI32" s="35">
        <f>AI6/'Table 1. Total'!AI6</f>
        <v>0.30552727226784882</v>
      </c>
      <c r="AJ32" s="35">
        <f>AJ6/'Table 1. Total'!AJ6</f>
        <v>0.29855670721846456</v>
      </c>
      <c r="AK32" s="35">
        <f>AK6/'Table 1. Total'!AK6</f>
        <v>0.29717660209593161</v>
      </c>
      <c r="AL32" s="35">
        <f>AL6/'Table 1. Total'!AL6</f>
        <v>0.29908873748415293</v>
      </c>
      <c r="AM32" s="35">
        <f>AM6/'Table 1. Total'!AM6</f>
        <v>0.30430053224627335</v>
      </c>
      <c r="AN32" s="35">
        <f>AN6/'Table 1. Total'!AN6</f>
        <v>0.30208327521038641</v>
      </c>
      <c r="AO32" s="35">
        <f>AO6/'Table 1. Total'!AO6</f>
        <v>0.32515037383568618</v>
      </c>
      <c r="AP32" s="35">
        <f>AP6/'Table 1. Total'!AP6</f>
        <v>0.33145959520945445</v>
      </c>
      <c r="AQ32" s="35">
        <f>AQ6/'Table 1. Total'!AQ6</f>
        <v>0.31019617873634825</v>
      </c>
      <c r="AR32" s="35">
        <f>AR6/'Table 1. Total'!AR6</f>
        <v>0.31035654208423968</v>
      </c>
      <c r="AS32" s="35">
        <f>AS6/'Table 1. Total'!AS6</f>
        <v>0.29643771359204085</v>
      </c>
      <c r="AT32" s="35">
        <f>AT6/'Table 1. Total'!AT6</f>
        <v>0.31219272074908683</v>
      </c>
      <c r="AU32" s="35">
        <f>AU6/'Table 1. Total'!AU6</f>
        <v>0.32028951178938353</v>
      </c>
      <c r="AV32" s="35">
        <f>AV6/'Table 1. Total'!AV6</f>
        <v>0.35813709446657549</v>
      </c>
      <c r="AW32" s="35">
        <f>AW6/'Table 1. Total'!AW6</f>
        <v>0.36897367006400161</v>
      </c>
      <c r="AX32" s="35">
        <f>AX6/'Table 1. Total'!AX6</f>
        <v>0.3949146199963926</v>
      </c>
      <c r="AY32" s="35">
        <f>AY6/'Table 1. Total'!AY6</f>
        <v>0.4135280727884289</v>
      </c>
      <c r="AZ32" s="35">
        <f>AZ6/'Table 1. Total'!AZ6</f>
        <v>0.42145335899971742</v>
      </c>
      <c r="BA32" s="35">
        <f>BA6/'Table 1. Total'!BA6</f>
        <v>0.44789561056728155</v>
      </c>
      <c r="BB32" s="35">
        <f>BB6/'Table 1. Total'!BB6</f>
        <v>0.46239087874411222</v>
      </c>
      <c r="BC32" s="35">
        <f>BC6/'Table 1. Total'!BC6</f>
        <v>0.49934057205179561</v>
      </c>
      <c r="BD32" s="35">
        <f>BD6/'Table 1. Total'!BD6</f>
        <v>0.4669627026815712</v>
      </c>
      <c r="BE32" s="35">
        <f>BE6/'Table 1. Total'!BE6</f>
        <v>0.45447931246738688</v>
      </c>
      <c r="BF32" s="35">
        <f>BF6/'Table 1. Total'!BF6</f>
        <v>0.47180300093769073</v>
      </c>
      <c r="BG32" s="35">
        <f>BG6/'Table 1. Total'!BG6</f>
        <v>0.41939264213461835</v>
      </c>
      <c r="BH32" s="35">
        <f>BH6/'Table 1. Total'!BH6</f>
        <v>0.40614456131039295</v>
      </c>
      <c r="BI32" s="35">
        <f>BI6/'Table 1. Total'!BI6</f>
        <v>0.39566194435380564</v>
      </c>
      <c r="BJ32" s="35">
        <f>BJ6/'Table 1. Total'!BJ6</f>
        <v>0.41074058033780858</v>
      </c>
      <c r="BK32" s="35">
        <f>BK6/'Table 1. Total'!BK6</f>
        <v>0.42053168059090057</v>
      </c>
      <c r="BL32" s="35">
        <f>BL6/'Table 1. Total'!BL6</f>
        <v>0.41335389404992506</v>
      </c>
      <c r="BM32" s="35">
        <f>BM6/'Table 1. Total'!BM6</f>
        <v>0.38382187060231704</v>
      </c>
      <c r="BN32" s="35">
        <f>BN6/'Table 1. Total'!BN6</f>
        <v>0.39572395182988124</v>
      </c>
      <c r="BO32" s="35">
        <f>BO6/'Table 1. Total'!BO6</f>
        <v>0.37513509599762657</v>
      </c>
      <c r="BP32" s="35">
        <f>BP6/'Table 1. Total'!BP6</f>
        <v>0.3632147708573385</v>
      </c>
      <c r="BQ32" s="35">
        <f>BQ6/'Table 1. Total'!BQ6</f>
        <v>0.32155718010564482</v>
      </c>
      <c r="BR32" s="35">
        <f>BR6/'Table 1. Total'!BR6</f>
        <v>0.31289579082145386</v>
      </c>
      <c r="BS32" s="35">
        <f>BS6/'Table 1. Total'!BS6</f>
        <v>0.31332295295016499</v>
      </c>
      <c r="BT32" s="35">
        <f>BT6/'Table 1. Total'!BT6</f>
        <v>0.30797198532361042</v>
      </c>
      <c r="BU32" s="35">
        <f>BU6/'Table 1. Total'!BU6</f>
        <v>0.3090972559873334</v>
      </c>
      <c r="BV32" s="35">
        <f>BV6/'Table 1. Total'!BV6</f>
        <v>0.27538252333140845</v>
      </c>
      <c r="BW32" s="35">
        <f>BW6/'Table 1. Total'!BW6</f>
        <v>0.27134573593574884</v>
      </c>
      <c r="BX32" s="35">
        <f>BX6/'Table 1. Total'!BX6</f>
        <v>0.28907327089909529</v>
      </c>
      <c r="BY32" s="35">
        <f>BY6/'Table 1. Total'!BY6</f>
        <v>0.29815000640505573</v>
      </c>
      <c r="BZ32" s="35">
        <f>BZ6/'Table 1. Total'!BZ6</f>
        <v>0.27306152460800415</v>
      </c>
      <c r="CA32" s="35">
        <f>CA6/'Table 1. Total'!CA6</f>
        <v>0.27198277230111023</v>
      </c>
      <c r="CB32" s="35">
        <f>CB6/'Table 1. Total'!CB6</f>
        <v>0.2704537633779644</v>
      </c>
      <c r="CC32" s="35">
        <f>CC6/'Table 1. Total'!CC6</f>
        <v>0.26284646700898767</v>
      </c>
      <c r="CD32" s="35">
        <f>CD6/'Table 1. Total'!CD6</f>
        <v>0.32366069957207827</v>
      </c>
      <c r="CE32" s="35">
        <f>CE6/'Table 1. Total'!CE6</f>
        <v>0.37981089880728525</v>
      </c>
    </row>
    <row r="33" spans="1:83">
      <c r="A33" t="str">
        <f t="shared" si="15"/>
        <v>Denmark</v>
      </c>
      <c r="B33" s="35">
        <f>B7/'Table 1. Total'!B7</f>
        <v>0.29272961441170625</v>
      </c>
      <c r="C33" s="35">
        <f>C7/'Table 1. Total'!C7</f>
        <v>0.29963047850694607</v>
      </c>
      <c r="D33" s="35">
        <f>D7/'Table 1. Total'!D7</f>
        <v>0.30732881574363424</v>
      </c>
      <c r="E33" s="35">
        <f>E7/'Table 1. Total'!E7</f>
        <v>0.29111592694833582</v>
      </c>
      <c r="F33" s="35">
        <f>F7/'Table 1. Total'!F7</f>
        <v>0.29009028012149846</v>
      </c>
      <c r="G33" s="35">
        <f>G7/'Table 1. Total'!G7</f>
        <v>0.28656115999642662</v>
      </c>
      <c r="H33" s="35">
        <f>H7/'Table 1. Total'!H7</f>
        <v>0.30647984676007661</v>
      </c>
      <c r="I33" s="35">
        <f>I7/'Table 1. Total'!I7</f>
        <v>0.31400773982430402</v>
      </c>
      <c r="J33" s="35">
        <f>J7/'Table 1. Total'!J7</f>
        <v>0.3000420675431022</v>
      </c>
      <c r="K33" s="35">
        <f>K7/'Table 1. Total'!K7</f>
        <v>0.30860510739616698</v>
      </c>
      <c r="L33" s="35">
        <f>L7/'Table 1. Total'!L7</f>
        <v>0.32962680832692981</v>
      </c>
      <c r="M33" s="35">
        <f>M7/'Table 1. Total'!M7</f>
        <v>0.34241949122998344</v>
      </c>
      <c r="N33" s="35">
        <f>N7/'Table 1. Total'!N7</f>
        <v>0.36856452388963057</v>
      </c>
      <c r="O33" s="35">
        <f>O7/'Table 1. Total'!O7</f>
        <v>0.37551926937383129</v>
      </c>
      <c r="P33" s="35">
        <f>P7/'Table 1. Total'!P7</f>
        <v>0.37538915105272425</v>
      </c>
      <c r="Q33" s="35">
        <f>Q7/'Table 1. Total'!Q7</f>
        <v>0.38516904217541476</v>
      </c>
      <c r="R33" s="35">
        <f>R7/'Table 1. Total'!R7</f>
        <v>0.39266832367169979</v>
      </c>
      <c r="S33" s="35">
        <f>S7/'Table 1. Total'!S7</f>
        <v>0.39093510712352075</v>
      </c>
      <c r="T33" s="35">
        <f>T7/'Table 1. Total'!T7</f>
        <v>0.40377856716230237</v>
      </c>
      <c r="U33" s="35">
        <f>U7/'Table 1. Total'!U7</f>
        <v>0.39737701349586418</v>
      </c>
      <c r="V33" s="35">
        <f>V7/'Table 1. Total'!V7</f>
        <v>0.40030816871489155</v>
      </c>
      <c r="W33" s="35">
        <f>W7/'Table 1. Total'!W7</f>
        <v>0.40358941241521362</v>
      </c>
      <c r="X33" s="35">
        <f>X7/'Table 1. Total'!X7</f>
        <v>0.3973312752604749</v>
      </c>
      <c r="Y33" s="35">
        <f>Y7/'Table 1. Total'!Y7</f>
        <v>0.37314399072717286</v>
      </c>
      <c r="Z33" s="35">
        <f>Z7/'Table 1. Total'!Z7</f>
        <v>0.36637711168909876</v>
      </c>
      <c r="AA33" s="35">
        <f>AA7/'Table 1. Total'!AA7</f>
        <v>0.35941696528435768</v>
      </c>
      <c r="AB33" s="35">
        <f>AB7/'Table 1. Total'!AB7</f>
        <v>0.36189954728482515</v>
      </c>
      <c r="AC33" s="35">
        <f>AC7/'Table 1. Total'!AC7</f>
        <v>0.33394286069648771</v>
      </c>
      <c r="AD33" s="35">
        <f>AD7/'Table 1. Total'!AD7</f>
        <v>0.35227932924198274</v>
      </c>
      <c r="AE33" s="35">
        <f>AE7/'Table 1. Total'!AE7</f>
        <v>0.34603613732489391</v>
      </c>
      <c r="AF33" s="35">
        <f>AF7/'Table 1. Total'!AF7</f>
        <v>0.39387297027834856</v>
      </c>
      <c r="AG33" s="35">
        <f>AG7/'Table 1. Total'!AG7</f>
        <v>0.37246634509762333</v>
      </c>
      <c r="AH33" s="35">
        <f>AH7/'Table 1. Total'!AH7</f>
        <v>0.3393238335351022</v>
      </c>
      <c r="AI33" s="35">
        <f>AI7/'Table 1. Total'!AI7</f>
        <v>0.37599343199684937</v>
      </c>
      <c r="AJ33" s="35">
        <f>AJ7/'Table 1. Total'!AJ7</f>
        <v>0.39952239898296849</v>
      </c>
      <c r="AK33" s="35">
        <f>AK7/'Table 1. Total'!AK7</f>
        <v>0.37252473502640249</v>
      </c>
      <c r="AL33" s="35">
        <f>AL7/'Table 1. Total'!AL7</f>
        <v>0.34718919506148993</v>
      </c>
      <c r="AM33" s="35">
        <f>AM7/'Table 1. Total'!AM7</f>
        <v>0.33674375141021656</v>
      </c>
      <c r="AN33" s="35">
        <f>AN7/'Table 1. Total'!AN7</f>
        <v>0.35418885143872497</v>
      </c>
      <c r="AO33" s="35">
        <f>AO7/'Table 1. Total'!AO7</f>
        <v>0.3434399040463415</v>
      </c>
      <c r="AP33" s="35">
        <f>AP7/'Table 1. Total'!AP7</f>
        <v>0.33317144503412971</v>
      </c>
      <c r="AQ33" s="35">
        <f>AQ7/'Table 1. Total'!AQ7</f>
        <v>0.33824918846163998</v>
      </c>
      <c r="AR33" s="35">
        <f>AR7/'Table 1. Total'!AR7</f>
        <v>0.34506768490916312</v>
      </c>
      <c r="AS33" s="35">
        <f>AS7/'Table 1. Total'!AS7</f>
        <v>0.32828824196534645</v>
      </c>
      <c r="AT33" s="35">
        <f>AT7/'Table 1. Total'!AT7</f>
        <v>0.37241129913958609</v>
      </c>
      <c r="AU33" s="35">
        <f>AU7/'Table 1. Total'!AU7</f>
        <v>0.36598226463640787</v>
      </c>
      <c r="AV33" s="35">
        <f>AV7/'Table 1. Total'!AV7</f>
        <v>0.35725694504319638</v>
      </c>
      <c r="AW33" s="35">
        <f>AW7/'Table 1. Total'!AW7</f>
        <v>0.30274173433105134</v>
      </c>
      <c r="AX33" s="35">
        <f>AX7/'Table 1. Total'!AX7</f>
        <v>0.30097291753211053</v>
      </c>
      <c r="AY33" s="35">
        <f>AY7/'Table 1. Total'!AY7</f>
        <v>0.30449500266222113</v>
      </c>
      <c r="AZ33" s="35">
        <f>AZ7/'Table 1. Total'!AZ7</f>
        <v>0.29876359165308958</v>
      </c>
      <c r="BA33" s="35">
        <f>BA7/'Table 1. Total'!BA7</f>
        <v>0.26760827013176741</v>
      </c>
      <c r="BB33" s="35">
        <f>BB7/'Table 1. Total'!BB7</f>
        <v>0.27705802859755457</v>
      </c>
      <c r="BC33" s="35">
        <f>BC7/'Table 1. Total'!BC7</f>
        <v>0.26123618042072494</v>
      </c>
      <c r="BD33" s="35">
        <f>BD7/'Table 1. Total'!BD7</f>
        <v>0.25908588555263473</v>
      </c>
      <c r="BE33" s="35">
        <f>BE7/'Table 1. Total'!BE7</f>
        <v>0.2726166319371775</v>
      </c>
      <c r="BF33" s="35">
        <f>BF7/'Table 1. Total'!BF7</f>
        <v>0.26020796174198219</v>
      </c>
      <c r="BG33" s="35">
        <f>BG7/'Table 1. Total'!BG7</f>
        <v>0.24638289938867203</v>
      </c>
      <c r="BH33" s="35">
        <f>BH7/'Table 1. Total'!BH7</f>
        <v>0.25164585814729762</v>
      </c>
      <c r="BI33" s="35">
        <f>BI7/'Table 1. Total'!BI7</f>
        <v>0.2410039866625493</v>
      </c>
      <c r="BJ33" s="35">
        <f>BJ7/'Table 1. Total'!BJ7</f>
        <v>0.22944529759411794</v>
      </c>
      <c r="BK33" s="35">
        <f>BK7/'Table 1. Total'!BK7</f>
        <v>0.2499048496624667</v>
      </c>
      <c r="BL33" s="35">
        <f>BL7/'Table 1. Total'!BL7</f>
        <v>0.24539659304865719</v>
      </c>
      <c r="BM33" s="35">
        <f>BM7/'Table 1. Total'!BM7</f>
        <v>0.22675919016273521</v>
      </c>
      <c r="BN33" s="35">
        <f>BN7/'Table 1. Total'!BN7</f>
        <v>0.23153390343471672</v>
      </c>
      <c r="BO33" s="35">
        <f>BO7/'Table 1. Total'!BO7</f>
        <v>0.3001122276911859</v>
      </c>
      <c r="BP33" s="35">
        <f>BP7/'Table 1. Total'!BP7</f>
        <v>0.30544293978560949</v>
      </c>
      <c r="BQ33" s="35">
        <f>BQ7/'Table 1. Total'!BQ7</f>
        <v>0.29842139333840434</v>
      </c>
      <c r="BR33" s="35">
        <f>BR7/'Table 1. Total'!BR7</f>
        <v>0.26914414735320302</v>
      </c>
      <c r="BS33" s="35">
        <f>BS7/'Table 1. Total'!BS7</f>
        <v>0.27358037971481097</v>
      </c>
      <c r="BT33" s="35">
        <f>BT7/'Table 1. Total'!BT7</f>
        <v>0.27506077154080583</v>
      </c>
      <c r="BU33" s="35">
        <f>BU7/'Table 1. Total'!BU7</f>
        <v>0.23192501902325791</v>
      </c>
      <c r="BV33" s="35">
        <f>BV7/'Table 1. Total'!BV7</f>
        <v>0.21977271983104399</v>
      </c>
      <c r="BW33" s="35">
        <f>BW7/'Table 1. Total'!BW7</f>
        <v>0.20935209426101864</v>
      </c>
      <c r="BX33" s="35">
        <f>BX7/'Table 1. Total'!BX7</f>
        <v>0.20979226740422527</v>
      </c>
      <c r="BY33" s="35">
        <f>BY7/'Table 1. Total'!BY7</f>
        <v>0.21663951433261491</v>
      </c>
      <c r="BZ33" s="35">
        <f>BZ7/'Table 1. Total'!BZ7</f>
        <v>0.24428792374675035</v>
      </c>
      <c r="CA33" s="35">
        <f>CA7/'Table 1. Total'!CA7</f>
        <v>0.2426683140500738</v>
      </c>
      <c r="CB33" s="35">
        <f>CB7/'Table 1. Total'!CB7</f>
        <v>0.22439014320732809</v>
      </c>
      <c r="CC33" s="35">
        <f>CC7/'Table 1. Total'!CC7</f>
        <v>0.22807468211062201</v>
      </c>
      <c r="CD33" s="35">
        <f>CD7/'Table 1. Total'!CD7</f>
        <v>0.28374413801249493</v>
      </c>
      <c r="CE33" s="35">
        <f>CE7/'Table 1. Total'!CE7</f>
        <v>0.33890994751380638</v>
      </c>
    </row>
    <row r="34" spans="1:83">
      <c r="A34" t="str">
        <f t="shared" si="15"/>
        <v>Finland</v>
      </c>
      <c r="B34" s="35">
        <f>B8/'Table 1. Total'!B8</f>
        <v>0.7739934728473542</v>
      </c>
      <c r="C34" s="35">
        <f>C8/'Table 1. Total'!C8</f>
        <v>0.76677020488620751</v>
      </c>
      <c r="D34" s="35">
        <f>D8/'Table 1. Total'!D8</f>
        <v>0.77329092871940008</v>
      </c>
      <c r="E34" s="35">
        <f>E8/'Table 1. Total'!E8</f>
        <v>0.78101913506693776</v>
      </c>
      <c r="F34" s="35">
        <f>F8/'Table 1. Total'!F8</f>
        <v>0.75189975497037942</v>
      </c>
      <c r="G34" s="35">
        <f>G8/'Table 1. Total'!G8</f>
        <v>0.78383823083913973</v>
      </c>
      <c r="H34" s="35">
        <f>H8/'Table 1. Total'!H8</f>
        <v>0.74408297541807544</v>
      </c>
      <c r="I34" s="35">
        <f>I8/'Table 1. Total'!I8</f>
        <v>0.75380780148997784</v>
      </c>
      <c r="J34" s="35">
        <f>J8/'Table 1. Total'!J8</f>
        <v>0.73737436310417992</v>
      </c>
      <c r="K34" s="35">
        <f>K8/'Table 1. Total'!K8</f>
        <v>0.75788634386778775</v>
      </c>
      <c r="L34" s="35">
        <f>L8/'Table 1. Total'!L8</f>
        <v>0.73147175176165158</v>
      </c>
      <c r="M34" s="35">
        <f>M8/'Table 1. Total'!M8</f>
        <v>0.75605476615083711</v>
      </c>
      <c r="N34" s="35">
        <f>N8/'Table 1. Total'!N8</f>
        <v>0.73283875851627567</v>
      </c>
      <c r="O34" s="35">
        <f>O8/'Table 1. Total'!O8</f>
        <v>0.71731115240539189</v>
      </c>
      <c r="P34" s="35">
        <f>P8/'Table 1. Total'!P8</f>
        <v>0.701897231959006</v>
      </c>
      <c r="Q34" s="35">
        <f>Q8/'Table 1. Total'!Q8</f>
        <v>0.75396495396495389</v>
      </c>
      <c r="R34" s="35">
        <f>R8/'Table 1. Total'!R8</f>
        <v>0.73606812337352368</v>
      </c>
      <c r="S34" s="35">
        <f>S8/'Table 1. Total'!S8</f>
        <v>0.71923350322902646</v>
      </c>
      <c r="T34" s="35">
        <f>T8/'Table 1. Total'!T8</f>
        <v>0.69981398622492574</v>
      </c>
      <c r="U34" s="35">
        <f>U8/'Table 1. Total'!U8</f>
        <v>0.74000148290946832</v>
      </c>
      <c r="V34" s="35">
        <f>V8/'Table 1. Total'!V8</f>
        <v>0.7571348628987129</v>
      </c>
      <c r="W34" s="35">
        <f>W8/'Table 1. Total'!W8</f>
        <v>0.73380451083163811</v>
      </c>
      <c r="X34" s="35">
        <f>X8/'Table 1. Total'!X8</f>
        <v>0.74968197688580929</v>
      </c>
      <c r="Y34" s="35">
        <f>Y8/'Table 1. Total'!Y8</f>
        <v>0.76487531172069823</v>
      </c>
      <c r="Z34" s="35">
        <f>Z8/'Table 1. Total'!Z8</f>
        <v>0.77301119059846413</v>
      </c>
      <c r="AA34" s="35">
        <f>AA8/'Table 1. Total'!AA8</f>
        <v>0.80744484774472225</v>
      </c>
      <c r="AB34" s="35">
        <f>AB8/'Table 1. Total'!AB8</f>
        <v>0.78764980885007341</v>
      </c>
      <c r="AC34" s="35">
        <f>AC8/'Table 1. Total'!AC8</f>
        <v>0.75121439025942338</v>
      </c>
      <c r="AD34" s="35">
        <f>AD8/'Table 1. Total'!AD8</f>
        <v>0.72445909923026697</v>
      </c>
      <c r="AE34" s="35">
        <f>AE8/'Table 1. Total'!AE8</f>
        <v>0.70437108392651637</v>
      </c>
      <c r="AF34" s="35">
        <f>AF8/'Table 1. Total'!AF8</f>
        <v>0.73810758329012516</v>
      </c>
      <c r="AG34" s="35">
        <f>AG8/'Table 1. Total'!AG8</f>
        <v>0.74002470120296815</v>
      </c>
      <c r="AH34" s="35">
        <f>AH8/'Table 1. Total'!AH8</f>
        <v>0.73166631645303637</v>
      </c>
      <c r="AI34" s="35">
        <f>AI8/'Table 1. Total'!AI8</f>
        <v>0.75157347807843733</v>
      </c>
      <c r="AJ34" s="35">
        <f>AJ8/'Table 1. Total'!AJ8</f>
        <v>0.74219270899032308</v>
      </c>
      <c r="AK34" s="35">
        <f>AK8/'Table 1. Total'!AK8</f>
        <v>0.74403740155782327</v>
      </c>
      <c r="AL34" s="35">
        <f>AL8/'Table 1. Total'!AL8</f>
        <v>0.75455825234484974</v>
      </c>
      <c r="AM34" s="51">
        <f>AM8/'Table 1. Total'!AM8</f>
        <v>0.7423155154177854</v>
      </c>
      <c r="AN34" s="51">
        <f>AN8/'Table 1. Total'!AN8</f>
        <v>0.74380527985956391</v>
      </c>
      <c r="AO34" s="51">
        <f>AO8/'Table 1. Total'!AO8</f>
        <v>0.74345858585858582</v>
      </c>
      <c r="AP34" s="51">
        <f>AP8/'Table 1. Total'!AP8</f>
        <v>0.74022059112140359</v>
      </c>
      <c r="AQ34" s="51">
        <f>AQ8/'Table 1. Total'!AQ8</f>
        <v>0.72983877153420162</v>
      </c>
      <c r="AR34" s="51">
        <f>AR8/'Table 1. Total'!AR8</f>
        <v>0.71853683031403304</v>
      </c>
      <c r="AS34" s="51">
        <f>AS8/'Table 1. Total'!AS8</f>
        <v>0.74397391695397996</v>
      </c>
      <c r="AT34" s="51">
        <f>AT8/'Table 1. Total'!AT8</f>
        <v>0.74095036741765219</v>
      </c>
      <c r="AU34" s="51">
        <f>AU8/'Table 1. Total'!AU8</f>
        <v>0.73102133493273935</v>
      </c>
      <c r="AV34" s="51">
        <f>AV8/'Table 1. Total'!AV8</f>
        <v>0.72450033456492013</v>
      </c>
      <c r="AW34" s="51">
        <f>AW8/'Table 1. Total'!AW8</f>
        <v>0.70707846433785115</v>
      </c>
      <c r="AX34" s="51">
        <f>AX8/'Table 1. Total'!AX8</f>
        <v>0.72073790481899802</v>
      </c>
      <c r="AY34" s="51">
        <f>AY8/'Table 1. Total'!AY8</f>
        <v>0.68092770475227504</v>
      </c>
      <c r="AZ34" s="51">
        <f>AZ8/'Table 1. Total'!AZ8</f>
        <v>0.66845572942112541</v>
      </c>
      <c r="BA34" s="51">
        <f>BA8/'Table 1. Total'!BA8</f>
        <v>0.64229377127113607</v>
      </c>
      <c r="BB34" s="51">
        <f>BB8/'Table 1. Total'!BB8</f>
        <v>0.65267467102618382</v>
      </c>
      <c r="BC34" s="51">
        <f>BC8/'Table 1. Total'!BC8</f>
        <v>0.62576180631997202</v>
      </c>
      <c r="BD34" s="51">
        <f>BD8/'Table 1. Total'!BD8</f>
        <v>0.61141124322995277</v>
      </c>
      <c r="BE34" s="51">
        <f>BE8/'Table 1. Total'!BE8</f>
        <v>0.61379176664817425</v>
      </c>
      <c r="BF34" s="51">
        <f>BF8/'Table 1. Total'!BF8</f>
        <v>0.6083010216123268</v>
      </c>
      <c r="BG34" s="51">
        <f>BG8/'Table 1. Total'!BG8</f>
        <v>0.60142007549598719</v>
      </c>
      <c r="BH34" s="51">
        <f>BH8/'Table 1. Total'!BH8</f>
        <v>0.58971386450445629</v>
      </c>
      <c r="BI34" s="51">
        <f>BI8/'Table 1. Total'!BI8</f>
        <v>0.57747296610784538</v>
      </c>
      <c r="BJ34" s="51">
        <f>BJ8/'Table 1. Total'!BJ8</f>
        <v>0.58125102718338095</v>
      </c>
      <c r="BK34" s="51">
        <f>BK8/'Table 1. Total'!BK8</f>
        <v>0.58811577874689058</v>
      </c>
      <c r="BL34" s="51">
        <f>BL8/'Table 1. Total'!BL8</f>
        <v>0.57902299772268018</v>
      </c>
      <c r="BM34" s="51">
        <f>BM8/'Table 1. Total'!BM8</f>
        <v>0.57135798032433405</v>
      </c>
      <c r="BN34" s="51">
        <f>BN8/'Table 1. Total'!BN8</f>
        <v>0.59426634152144175</v>
      </c>
      <c r="BO34" s="51">
        <f>BO8/'Table 1. Total'!BO8</f>
        <v>0.59622203998529544</v>
      </c>
      <c r="BP34" s="51">
        <f>BP8/'Table 1. Total'!BP8</f>
        <v>0.57244128345477574</v>
      </c>
      <c r="BQ34" s="51">
        <f>BQ8/'Table 1. Total'!BQ8</f>
        <v>0.56191481240317043</v>
      </c>
      <c r="BR34" s="51">
        <f>BR8/'Table 1. Total'!BR8</f>
        <v>0.54206054671199422</v>
      </c>
      <c r="BS34" s="51">
        <f>BS8/'Table 1. Total'!BS8</f>
        <v>0.52859455010467815</v>
      </c>
      <c r="BT34" s="51">
        <f>BT8/'Table 1. Total'!BT8</f>
        <v>0.496582693331723</v>
      </c>
      <c r="BU34" s="51">
        <f>BU8/'Table 1. Total'!BU8</f>
        <v>0.46711266484828201</v>
      </c>
      <c r="BV34" s="51">
        <f>BV8/'Table 1. Total'!BV8</f>
        <v>0.45996217407469275</v>
      </c>
      <c r="BW34" s="51">
        <f>BW8/'Table 1. Total'!BW8</f>
        <v>0.471005573311498</v>
      </c>
      <c r="BX34" s="51">
        <f>BX8/'Table 1. Total'!BX8</f>
        <v>0.4772374031211275</v>
      </c>
      <c r="BY34" s="51">
        <f>BY8/'Table 1. Total'!BY8</f>
        <v>0.48045903503162085</v>
      </c>
      <c r="BZ34" s="51">
        <f>BZ8/'Table 1. Total'!BZ8</f>
        <v>0.48961269023270793</v>
      </c>
      <c r="CA34" s="51">
        <f>CA8/'Table 1. Total'!CA8</f>
        <v>0.50360054781340968</v>
      </c>
      <c r="CB34" s="51">
        <f>CB8/'Table 1. Total'!CB8</f>
        <v>0.50429095252781897</v>
      </c>
      <c r="CC34" s="51">
        <f>CC8/'Table 1. Total'!CC8</f>
        <v>0.51555964451357728</v>
      </c>
      <c r="CD34" s="51">
        <f>CD8/'Table 1. Total'!CD8</f>
        <v>0.52848843469264506</v>
      </c>
      <c r="CE34" s="51">
        <f>CE8/'Table 1. Total'!CE8</f>
        <v>0.54241631179157968</v>
      </c>
    </row>
    <row r="35" spans="1:83">
      <c r="A35" t="str">
        <f t="shared" si="15"/>
        <v>France</v>
      </c>
      <c r="B35" s="35">
        <f>B9/'Table 1. Total'!B9</f>
        <v>0.43364949055686669</v>
      </c>
      <c r="C35" s="35">
        <f>C9/'Table 1. Total'!C9</f>
        <v>0.42256696014766293</v>
      </c>
      <c r="D35" s="35">
        <f>D9/'Table 1. Total'!D9</f>
        <v>0.42683981294781898</v>
      </c>
      <c r="E35" s="35">
        <f>E9/'Table 1. Total'!E9</f>
        <v>0.44411101717552037</v>
      </c>
      <c r="F35" s="35">
        <f>F9/'Table 1. Total'!F9</f>
        <v>0.43985321899756658</v>
      </c>
      <c r="G35" s="35">
        <f>G9/'Table 1. Total'!G9</f>
        <v>0.44613693080386535</v>
      </c>
      <c r="H35" s="35">
        <f>H9/'Table 1. Total'!H9</f>
        <v>0.45373027593196674</v>
      </c>
      <c r="I35" s="35">
        <f>I9/'Table 1. Total'!I9</f>
        <v>0.45272753150096834</v>
      </c>
      <c r="J35" s="35">
        <f>J9/'Table 1. Total'!J9</f>
        <v>0.45067466365898728</v>
      </c>
      <c r="K35" s="35">
        <f>K9/'Table 1. Total'!K9</f>
        <v>0.45026888172018098</v>
      </c>
      <c r="L35" s="35">
        <f>L9/'Table 1. Total'!L9</f>
        <v>0.46586262131348349</v>
      </c>
      <c r="M35" s="35">
        <f>M9/'Table 1. Total'!M9</f>
        <v>0.46870115703218634</v>
      </c>
      <c r="N35" s="35">
        <f>N9/'Table 1. Total'!N9</f>
        <v>0.47100824501871819</v>
      </c>
      <c r="O35" s="35">
        <f>O9/'Table 1. Total'!O9</f>
        <v>0.49679820596212326</v>
      </c>
      <c r="P35" s="35">
        <f>P9/'Table 1. Total'!P9</f>
        <v>0.4766172456745244</v>
      </c>
      <c r="Q35" s="35">
        <f>Q9/'Table 1. Total'!Q9</f>
        <v>0.46390654911223389</v>
      </c>
      <c r="R35" s="35">
        <f>R9/'Table 1. Total'!R9</f>
        <v>0.4504962275721307</v>
      </c>
      <c r="S35" s="35">
        <f>S9/'Table 1. Total'!S9</f>
        <v>0.42869754620171796</v>
      </c>
      <c r="T35" s="35">
        <f>T9/'Table 1. Total'!T9</f>
        <v>0.43068413521068283</v>
      </c>
      <c r="U35" s="35">
        <f>U9/'Table 1. Total'!U9</f>
        <v>0.45082488725365294</v>
      </c>
      <c r="V35" s="35">
        <f>V9/'Table 1. Total'!V9</f>
        <v>0.43068793701724001</v>
      </c>
      <c r="W35" s="35">
        <f>W9/'Table 1. Total'!W9</f>
        <v>0.42255846981519396</v>
      </c>
      <c r="X35" s="35">
        <f>X9/'Table 1. Total'!X9</f>
        <v>0.41906622172488212</v>
      </c>
      <c r="Y35" s="35">
        <f>Y9/'Table 1. Total'!Y9</f>
        <v>0.41359356236733197</v>
      </c>
      <c r="Z35" s="35">
        <f>Z9/'Table 1. Total'!Z9</f>
        <v>0.43024789376391498</v>
      </c>
      <c r="AA35" s="35">
        <f>AA9/'Table 1. Total'!AA9</f>
        <v>0.44394907696805064</v>
      </c>
      <c r="AB35" s="35">
        <f>AB9/'Table 1. Total'!AB9</f>
        <v>0.45439373215341444</v>
      </c>
      <c r="AC35" s="35">
        <f>AC9/'Table 1. Total'!AC9</f>
        <v>0.43339399316676847</v>
      </c>
      <c r="AD35" s="35">
        <f>AD9/'Table 1. Total'!AD9</f>
        <v>0.42748610497956785</v>
      </c>
      <c r="AE35" s="35">
        <f>AE9/'Table 1. Total'!AE9</f>
        <v>0.45934217571050873</v>
      </c>
      <c r="AF35" s="35">
        <f>AF9/'Table 1. Total'!AF9</f>
        <v>0.48522340611585724</v>
      </c>
      <c r="AG35" s="35">
        <f>AG9/'Table 1. Total'!AG9</f>
        <v>0.45770205055799135</v>
      </c>
      <c r="AH35" s="35">
        <f>AH9/'Table 1. Total'!AH9</f>
        <v>0.48004017351992639</v>
      </c>
      <c r="AI35" s="35">
        <f>AI9/'Table 1. Total'!AI9</f>
        <v>0.47939310086551268</v>
      </c>
      <c r="AJ35" s="35">
        <f>AJ9/'Table 1. Total'!AJ9</f>
        <v>0.48355568219814143</v>
      </c>
      <c r="AK35" s="35">
        <f>AK9/'Table 1. Total'!AK9</f>
        <v>0.47895199743192912</v>
      </c>
      <c r="AL35" s="35">
        <f>AL9/'Table 1. Total'!AL9</f>
        <v>0.47476858167685948</v>
      </c>
      <c r="AM35" s="35">
        <f>AM9/'Table 1. Total'!AM9</f>
        <v>0.47959482205835202</v>
      </c>
      <c r="AN35" s="35">
        <f>AN9/'Table 1. Total'!AN9</f>
        <v>0.49385519206050521</v>
      </c>
      <c r="AO35" s="35">
        <f>AO9/'Table 1. Total'!AO9</f>
        <v>0.48652818570721668</v>
      </c>
      <c r="AP35" s="35">
        <f>AP9/'Table 1. Total'!AP9</f>
        <v>0.49663126072870217</v>
      </c>
      <c r="AQ35" s="35">
        <f>AQ9/'Table 1. Total'!AQ9</f>
        <v>0.50553367388447412</v>
      </c>
      <c r="AR35" s="35">
        <f>AR9/'Table 1. Total'!AR9</f>
        <v>0.49815214125424828</v>
      </c>
      <c r="AS35" s="35">
        <f>AS9/'Table 1. Total'!AS9</f>
        <v>0.49459595601037187</v>
      </c>
      <c r="AT35" s="35">
        <f>AT9/'Table 1. Total'!AT9</f>
        <v>0.51714806459664775</v>
      </c>
      <c r="AU35" s="35">
        <f>AU9/'Table 1. Total'!AU9</f>
        <v>0.49077950036627854</v>
      </c>
      <c r="AV35" s="35">
        <f>AV9/'Table 1. Total'!AV9</f>
        <v>0.5032431762888453</v>
      </c>
      <c r="AW35" s="35">
        <f>AW9/'Table 1. Total'!AW9</f>
        <v>0.49324085281136387</v>
      </c>
      <c r="AX35" s="35">
        <f>AX9/'Table 1. Total'!AX9</f>
        <v>0.51383996042852031</v>
      </c>
      <c r="AY35" s="35">
        <f>AY9/'Table 1. Total'!AY9</f>
        <v>0.50978270527579161</v>
      </c>
      <c r="AZ35" s="35">
        <f>AZ9/'Table 1. Total'!AZ9</f>
        <v>0.51442549393201298</v>
      </c>
      <c r="BA35" s="35">
        <f>BA9/'Table 1. Total'!BA9</f>
        <v>0.4694427917353689</v>
      </c>
      <c r="BB35" s="35">
        <f>BB9/'Table 1. Total'!BB9</f>
        <v>0.45677474218873654</v>
      </c>
      <c r="BC35" s="35">
        <f>BC9/'Table 1. Total'!BC9</f>
        <v>0.45333753101674412</v>
      </c>
      <c r="BD35" s="35">
        <f>BD9/'Table 1. Total'!BD9</f>
        <v>0.44986995656439516</v>
      </c>
      <c r="BE35" s="35">
        <f>BE9/'Table 1. Total'!BE9</f>
        <v>0.44617079855713487</v>
      </c>
      <c r="BF35" s="35">
        <f>BF9/'Table 1. Total'!BF9</f>
        <v>0.46623681074261464</v>
      </c>
      <c r="BG35" s="35">
        <f>BG9/'Table 1. Total'!BG9</f>
        <v>0.47559116685187297</v>
      </c>
      <c r="BH35" s="35">
        <f>BH9/'Table 1. Total'!BH9</f>
        <v>0.4863259499183803</v>
      </c>
      <c r="BI35" s="35">
        <f>BI9/'Table 1. Total'!BI9</f>
        <v>0.48977465486954547</v>
      </c>
      <c r="BJ35" s="35">
        <f>BJ9/'Table 1. Total'!BJ9</f>
        <v>0.50184082545552655</v>
      </c>
      <c r="BK35" s="35">
        <f>BK9/'Table 1. Total'!BK9</f>
        <v>0.51468204806012607</v>
      </c>
      <c r="BL35" s="35">
        <f>BL9/'Table 1. Total'!BL9</f>
        <v>0.52532316650469246</v>
      </c>
      <c r="BM35" s="35">
        <f>BM9/'Table 1. Total'!BM9</f>
        <v>0.50357796484940287</v>
      </c>
      <c r="BN35" s="35">
        <f>BN9/'Table 1. Total'!BN9</f>
        <v>0.50333046691992567</v>
      </c>
      <c r="BO35" s="35">
        <f>BO9/'Table 1. Total'!BO9</f>
        <v>0.49843135192760424</v>
      </c>
      <c r="BP35" s="35">
        <f>BP9/'Table 1. Total'!BP9</f>
        <v>0.50617790145530206</v>
      </c>
      <c r="BQ35" s="35">
        <f>BQ9/'Table 1. Total'!BQ9</f>
        <v>0.50005202649782787</v>
      </c>
      <c r="BR35" s="35">
        <f>BR9/'Table 1. Total'!BR9</f>
        <v>0.47217746509186198</v>
      </c>
      <c r="BS35" s="35">
        <f>BS9/'Table 1. Total'!BS9</f>
        <v>0.47354819680477633</v>
      </c>
      <c r="BT35" s="35">
        <f>BT9/'Table 1. Total'!BT9</f>
        <v>0.4695515226084282</v>
      </c>
      <c r="BU35" s="35">
        <f>BU9/'Table 1. Total'!BU9</f>
        <v>0.4569003150641413</v>
      </c>
      <c r="BV35" s="35">
        <f>BV9/'Table 1. Total'!BV9</f>
        <v>0.46366556461423131</v>
      </c>
      <c r="BW35" s="35">
        <f>BW9/'Table 1. Total'!BW9</f>
        <v>0.46266287690700819</v>
      </c>
      <c r="BX35" s="35">
        <f>BX9/'Table 1. Total'!BX9</f>
        <v>0.46866683213705002</v>
      </c>
      <c r="BY35" s="35">
        <f>BY9/'Table 1. Total'!BY9</f>
        <v>0.47043360969439579</v>
      </c>
      <c r="BZ35" s="35">
        <f>BZ9/'Table 1. Total'!BZ9</f>
        <v>0.47732905338203696</v>
      </c>
      <c r="CA35" s="35">
        <f>CA9/'Table 1. Total'!CA9</f>
        <v>0.48783527426558343</v>
      </c>
      <c r="CB35" s="35">
        <f>CB9/'Table 1. Total'!CB9</f>
        <v>0.492844021281649</v>
      </c>
      <c r="CC35" s="35">
        <f>CC9/'Table 1. Total'!CC9</f>
        <v>0.49834654037433701</v>
      </c>
      <c r="CD35" s="35">
        <f>CD9/'Table 1. Total'!CD9</f>
        <v>0.5063827511108453</v>
      </c>
      <c r="CE35" s="35">
        <f>CE9/'Table 1. Total'!CE9</f>
        <v>0.51679541421460906</v>
      </c>
    </row>
    <row r="36" spans="1:83">
      <c r="A36" t="str">
        <f t="shared" si="15"/>
        <v>Germany</v>
      </c>
      <c r="B36" s="35">
        <f>B10/'Table 1. Total'!B10</f>
        <v>0.46203966547976522</v>
      </c>
      <c r="C36" s="35">
        <f>C10/'Table 1. Total'!C10</f>
        <v>0.46144096979312832</v>
      </c>
      <c r="D36" s="35">
        <f>D10/'Table 1. Total'!D10</f>
        <v>0.46423236937539364</v>
      </c>
      <c r="E36" s="35">
        <f>E10/'Table 1. Total'!E10</f>
        <v>0.4720183181387031</v>
      </c>
      <c r="F36" s="35">
        <f>F10/'Table 1. Total'!F10</f>
        <v>0.47319288042221525</v>
      </c>
      <c r="G36" s="35">
        <f>G10/'Table 1. Total'!G10</f>
        <v>0.49237186800792643</v>
      </c>
      <c r="H36" s="35">
        <f>H10/'Table 1. Total'!H10</f>
        <v>0.49056126488319374</v>
      </c>
      <c r="I36" s="35">
        <f>I10/'Table 1. Total'!I10</f>
        <v>0.48466676617418986</v>
      </c>
      <c r="J36" s="35">
        <f>J10/'Table 1. Total'!J10</f>
        <v>0.48978973297587536</v>
      </c>
      <c r="K36" s="35">
        <f>K10/'Table 1. Total'!K10</f>
        <v>0.48775750057131662</v>
      </c>
      <c r="L36" s="35">
        <f>L10/'Table 1. Total'!L10</f>
        <v>0.50310050760412839</v>
      </c>
      <c r="M36" s="35">
        <f>M10/'Table 1. Total'!M10</f>
        <v>0.50545594275015771</v>
      </c>
      <c r="N36" s="35">
        <f>N10/'Table 1. Total'!N10</f>
        <v>0.49870010297563655</v>
      </c>
      <c r="O36" s="35">
        <f>O10/'Table 1. Total'!O10</f>
        <v>0.51358053734035147</v>
      </c>
      <c r="P36" s="35">
        <f>P10/'Table 1. Total'!P10</f>
        <v>0.51549570829419811</v>
      </c>
      <c r="Q36" s="35">
        <f>Q10/'Table 1. Total'!Q10</f>
        <v>0.53116582719038452</v>
      </c>
      <c r="R36" s="35">
        <f>R10/'Table 1. Total'!R10</f>
        <v>0.52940957350011786</v>
      </c>
      <c r="S36" s="35">
        <f>S10/'Table 1. Total'!S10</f>
        <v>0.53004910916794112</v>
      </c>
      <c r="T36" s="35">
        <f>T10/'Table 1. Total'!T10</f>
        <v>0.54180847334214288</v>
      </c>
      <c r="U36" s="35">
        <f>U10/'Table 1. Total'!U10</f>
        <v>0.53261030601348081</v>
      </c>
      <c r="V36" s="35">
        <f>V10/'Table 1. Total'!V10</f>
        <v>0.54456277390494789</v>
      </c>
      <c r="W36" s="35">
        <f>W10/'Table 1. Total'!W10</f>
        <v>0.5512956698089081</v>
      </c>
      <c r="X36" s="35">
        <f>X10/'Table 1. Total'!X10</f>
        <v>0.54675680187506248</v>
      </c>
      <c r="Y36" s="35">
        <f>Y10/'Table 1. Total'!Y10</f>
        <v>0.54129836825703614</v>
      </c>
      <c r="Z36" s="35">
        <f>Z10/'Table 1. Total'!Z10</f>
        <v>0.53772171104633248</v>
      </c>
      <c r="AA36" s="35">
        <f>AA10/'Table 1. Total'!AA10</f>
        <v>0.5337978933466544</v>
      </c>
      <c r="AB36" s="35">
        <f>AB10/'Table 1. Total'!AB10</f>
        <v>0.53968348776607278</v>
      </c>
      <c r="AC36" s="35">
        <f>AC10/'Table 1. Total'!AC10</f>
        <v>0.52832710940987382</v>
      </c>
      <c r="AD36" s="35">
        <f>AD10/'Table 1. Total'!AD10</f>
        <v>0.5335034591036516</v>
      </c>
      <c r="AE36" s="35">
        <f>AE10/'Table 1. Total'!AE10</f>
        <v>0.54535404238581775</v>
      </c>
      <c r="AF36" s="35">
        <f>AF10/'Table 1. Total'!AF10</f>
        <v>0.55163450825307103</v>
      </c>
      <c r="AG36" s="35">
        <f>AG10/'Table 1. Total'!AG10</f>
        <v>0.56610027663928719</v>
      </c>
      <c r="AH36" s="35">
        <f>AH10/'Table 1. Total'!AH10</f>
        <v>0.56311582928438408</v>
      </c>
      <c r="AI36" s="35">
        <f>AI10/'Table 1. Total'!AI10</f>
        <v>0.56677134879655855</v>
      </c>
      <c r="AJ36" s="35">
        <f>AJ10/'Table 1. Total'!AJ10</f>
        <v>0.56073337363450615</v>
      </c>
      <c r="AK36" s="35">
        <f>AK10/'Table 1. Total'!AK10</f>
        <v>0.57051919117702998</v>
      </c>
      <c r="AL36" s="35">
        <f>AL10/'Table 1. Total'!AL10</f>
        <v>0.57396782651449718</v>
      </c>
      <c r="AM36" s="35">
        <f>AM10/'Table 1. Total'!AM10</f>
        <v>0.57701459412260359</v>
      </c>
      <c r="AN36" s="35">
        <f>AN10/'Table 1. Total'!AN10</f>
        <v>0.57939691678046612</v>
      </c>
      <c r="AO36" s="35">
        <f>AO10/'Table 1. Total'!AO10</f>
        <v>0.58058416930109291</v>
      </c>
      <c r="AP36" s="35">
        <f>AP10/'Table 1. Total'!AP10</f>
        <v>0.58312464716355683</v>
      </c>
      <c r="AQ36" s="35">
        <f>AQ10/'Table 1. Total'!AQ10</f>
        <v>0.58521844575913406</v>
      </c>
      <c r="AR36" s="35">
        <f>AR10/'Table 1. Total'!AR10</f>
        <v>0.58307974727737555</v>
      </c>
      <c r="AS36" s="35">
        <f>AS10/'Table 1. Total'!AS10</f>
        <v>0.58588035386773119</v>
      </c>
      <c r="AT36" s="35">
        <f>AT10/'Table 1. Total'!AT10</f>
        <v>0.58090751275080166</v>
      </c>
      <c r="AU36" s="35">
        <f>AU10/'Table 1. Total'!AU10</f>
        <v>0.57209791690863498</v>
      </c>
      <c r="AV36" s="35">
        <f>AV10/'Table 1. Total'!AV10</f>
        <v>0.56022239546143593</v>
      </c>
      <c r="AW36" s="35">
        <f>AW10/'Table 1. Total'!AW10</f>
        <v>0.55248480755631235</v>
      </c>
      <c r="AX36" s="35">
        <f>AX10/'Table 1. Total'!AX10</f>
        <v>0.54036140811605071</v>
      </c>
      <c r="AY36" s="35">
        <f>AY10/'Table 1. Total'!AY10</f>
        <v>0.53196850308215438</v>
      </c>
      <c r="AZ36" s="35">
        <f>AZ10/'Table 1. Total'!AZ10</f>
        <v>0.52396299628302379</v>
      </c>
      <c r="BA36" s="35">
        <f>BA10/'Table 1. Total'!BA10</f>
        <v>0.50888458674609083</v>
      </c>
      <c r="BB36" s="35">
        <f>BB10/'Table 1. Total'!BB10</f>
        <v>0.50722374307797014</v>
      </c>
      <c r="BC36" s="35">
        <f>BC10/'Table 1. Total'!BC10</f>
        <v>0.50072866935408977</v>
      </c>
      <c r="BD36" s="35">
        <f>BD10/'Table 1. Total'!BD10</f>
        <v>0.49326672448619985</v>
      </c>
      <c r="BE36" s="35">
        <f>BE10/'Table 1. Total'!BE10</f>
        <v>0.48209335778963081</v>
      </c>
      <c r="BF36" s="35">
        <f>BF10/'Table 1. Total'!BF10</f>
        <v>0.48184094941211125</v>
      </c>
      <c r="BG36" s="35">
        <f>BG10/'Table 1. Total'!BG10</f>
        <v>0.47710447374092013</v>
      </c>
      <c r="BH36" s="35">
        <f>BH10/'Table 1. Total'!BH10</f>
        <v>0.47612609865026373</v>
      </c>
      <c r="BI36" s="35">
        <f>BI10/'Table 1. Total'!BI10</f>
        <v>0.46588910802824895</v>
      </c>
      <c r="BJ36" s="35">
        <f>BJ10/'Table 1. Total'!BJ10</f>
        <v>0.47654291797004977</v>
      </c>
      <c r="BK36" s="35">
        <f>BK10/'Table 1. Total'!BK10</f>
        <v>0.47843673058850955</v>
      </c>
      <c r="BL36" s="35">
        <f>BL10/'Table 1. Total'!BL10</f>
        <v>0.48412304226764574</v>
      </c>
      <c r="BM36" s="35">
        <f>BM10/'Table 1. Total'!BM10</f>
        <v>0.4769157961496126</v>
      </c>
      <c r="BN36" s="35">
        <f>BN10/'Table 1. Total'!BN10</f>
        <v>0.47889591247444768</v>
      </c>
      <c r="BO36" s="35">
        <f>BO10/'Table 1. Total'!BO10</f>
        <v>0.4649989783782934</v>
      </c>
      <c r="BP36" s="35">
        <f>BP10/'Table 1. Total'!BP10</f>
        <v>0.47227523192596971</v>
      </c>
      <c r="BQ36" s="35">
        <f>BQ10/'Table 1. Total'!BQ10</f>
        <v>0.45489368138715913</v>
      </c>
      <c r="BR36" s="35">
        <f>BR10/'Table 1. Total'!BR10</f>
        <v>0.45216777260439073</v>
      </c>
      <c r="BS36" s="35">
        <f>BS10/'Table 1. Total'!BS10</f>
        <v>0.44257458345405187</v>
      </c>
      <c r="BT36" s="35">
        <f>BT10/'Table 1. Total'!BT10</f>
        <v>0.42798182979064109</v>
      </c>
      <c r="BU36" s="35">
        <f>BU10/'Table 1. Total'!BU10</f>
        <v>0.414873720291975</v>
      </c>
      <c r="BV36" s="35">
        <f>BV10/'Table 1. Total'!BV10</f>
        <v>0.41297282450525313</v>
      </c>
      <c r="BW36" s="35">
        <f>BW10/'Table 1. Total'!BW10</f>
        <v>0.40754247143041972</v>
      </c>
      <c r="BX36" s="35">
        <f>BX10/'Table 1. Total'!BX10</f>
        <v>0.40632810131533914</v>
      </c>
      <c r="BY36" s="35">
        <f>BY10/'Table 1. Total'!BY10</f>
        <v>0.40497109417225668</v>
      </c>
      <c r="BZ36" s="35">
        <f>BZ10/'Table 1. Total'!BZ10</f>
        <v>0.42063968127588203</v>
      </c>
      <c r="CA36" s="35">
        <f>CA10/'Table 1. Total'!CA10</f>
        <v>0.43656404892209955</v>
      </c>
      <c r="CB36" s="35">
        <f>CB10/'Table 1. Total'!CB10</f>
        <v>0.4511840510985986</v>
      </c>
      <c r="CC36" s="35">
        <f>CC10/'Table 1. Total'!CC10</f>
        <v>0.45040784230578806</v>
      </c>
      <c r="CD36" s="35">
        <f>CD10/'Table 1. Total'!CD10</f>
        <v>0.45979018660729948</v>
      </c>
      <c r="CE36" s="35">
        <f>CE10/'Table 1. Total'!CE10</f>
        <v>0.4650990872083558</v>
      </c>
    </row>
    <row r="37" spans="1:83">
      <c r="A37" t="str">
        <f t="shared" si="15"/>
        <v>Greece</v>
      </c>
      <c r="B37" s="35">
        <f>B11/'Table 1. Total'!B11</f>
        <v>0.58537455346923128</v>
      </c>
      <c r="C37" s="35">
        <f>C11/'Table 1. Total'!C11</f>
        <v>0.58668374008741719</v>
      </c>
      <c r="D37" s="35">
        <f>D11/'Table 1. Total'!D11</f>
        <v>0.59096369260338144</v>
      </c>
      <c r="E37" s="35">
        <f>E11/'Table 1. Total'!E11</f>
        <v>0.59071566925261687</v>
      </c>
      <c r="F37" s="35">
        <f>F11/'Table 1. Total'!F11</f>
        <v>0.62753121079983276</v>
      </c>
      <c r="G37" s="35">
        <f>G11/'Table 1. Total'!G11</f>
        <v>0.64016394226630569</v>
      </c>
      <c r="H37" s="35">
        <f>H11/'Table 1. Total'!H11</f>
        <v>0.65538079236438584</v>
      </c>
      <c r="I37" s="35">
        <f>I11/'Table 1. Total'!I11</f>
        <v>0.65737278947171651</v>
      </c>
      <c r="J37" s="35">
        <f>J11/'Table 1. Total'!J11</f>
        <v>0.64172689341727818</v>
      </c>
      <c r="K37" s="35">
        <f>K11/'Table 1. Total'!K11</f>
        <v>0.65593695191672552</v>
      </c>
      <c r="L37" s="35">
        <f>L11/'Table 1. Total'!L11</f>
        <v>0.66181837868076643</v>
      </c>
      <c r="M37" s="35">
        <f>M11/'Table 1. Total'!M11</f>
        <v>0.64972755061356491</v>
      </c>
      <c r="N37" s="35">
        <f>N11/'Table 1. Total'!N11</f>
        <v>0.67289090320492062</v>
      </c>
      <c r="O37" s="35">
        <f>O11/'Table 1. Total'!O11</f>
        <v>0.70963994358444549</v>
      </c>
      <c r="P37" s="35">
        <f>P11/'Table 1. Total'!P11</f>
        <v>0.73721340388007051</v>
      </c>
      <c r="Q37" s="35">
        <f>Q11/'Table 1. Total'!Q11</f>
        <v>0.72004668320030008</v>
      </c>
      <c r="R37" s="35">
        <f>R11/'Table 1. Total'!R11</f>
        <v>0.71774866283919725</v>
      </c>
      <c r="S37" s="35">
        <f>S11/'Table 1. Total'!S11</f>
        <v>0.72371161270685491</v>
      </c>
      <c r="T37" s="35">
        <f>T11/'Table 1. Total'!T11</f>
        <v>0.74638031829783247</v>
      </c>
      <c r="U37" s="35">
        <f>U11/'Table 1. Total'!U11</f>
        <v>0.73657633840052872</v>
      </c>
      <c r="V37" s="35">
        <f>V11/'Table 1. Total'!V11</f>
        <v>0.70471820080412573</v>
      </c>
      <c r="W37" s="35">
        <f>W11/'Table 1. Total'!W11</f>
        <v>0.70674388206354499</v>
      </c>
      <c r="X37" s="35">
        <f>X11/'Table 1. Total'!X11</f>
        <v>0.72215602013293689</v>
      </c>
      <c r="Y37" s="35">
        <f>Y11/'Table 1. Total'!Y11</f>
        <v>0.74399293168848935</v>
      </c>
      <c r="Z37" s="35">
        <f>Z11/'Table 1. Total'!Z11</f>
        <v>0.71550021992275414</v>
      </c>
      <c r="AA37" s="35">
        <f>AA11/'Table 1. Total'!AA11</f>
        <v>0.71561454220792586</v>
      </c>
      <c r="AB37" s="35">
        <f>AB11/'Table 1. Total'!AB11</f>
        <v>0.71648295464920231</v>
      </c>
      <c r="AC37" s="35">
        <f>AC11/'Table 1. Total'!AC11</f>
        <v>0.68932450010587776</v>
      </c>
      <c r="AD37" s="35">
        <f>AD11/'Table 1. Total'!AD11</f>
        <v>0.71072414649467519</v>
      </c>
      <c r="AE37" s="35">
        <f>AE11/'Table 1. Total'!AE11</f>
        <v>0.67465948657679853</v>
      </c>
      <c r="AF37" s="35">
        <f>AF11/'Table 1. Total'!AF11</f>
        <v>0.72265281868444176</v>
      </c>
      <c r="AG37" s="35">
        <f>AG11/'Table 1. Total'!AG11</f>
        <v>0.73897848330456017</v>
      </c>
      <c r="AH37" s="35">
        <f>AH11/'Table 1. Total'!AH11</f>
        <v>0.79140600854709953</v>
      </c>
      <c r="AI37" s="35">
        <f>AI11/'Table 1. Total'!AI11</f>
        <v>0.8095941839774411</v>
      </c>
      <c r="AJ37" s="35">
        <f>AJ11/'Table 1. Total'!AJ11</f>
        <v>0.80323563783166441</v>
      </c>
      <c r="AK37" s="35">
        <f>AK11/'Table 1. Total'!AK11</f>
        <v>0.83106347411377157</v>
      </c>
      <c r="AL37" s="35">
        <f>AL11/'Table 1. Total'!AL11</f>
        <v>0.86797478961457319</v>
      </c>
      <c r="AM37" s="35">
        <f>AM11/'Table 1. Total'!AM11</f>
        <v>0.87411623236399594</v>
      </c>
      <c r="AN37" s="35">
        <f>AN11/'Table 1. Total'!AN11</f>
        <v>0.87671969484948442</v>
      </c>
      <c r="AO37" s="35">
        <f>AO11/'Table 1. Total'!AO11</f>
        <v>0.8662005808433747</v>
      </c>
      <c r="AP37" s="35">
        <f>AP11/'Table 1. Total'!AP11</f>
        <v>0.85087456739313438</v>
      </c>
      <c r="AQ37" s="35">
        <f>AQ11/'Table 1. Total'!AQ11</f>
        <v>0.87172179645244618</v>
      </c>
      <c r="AR37" s="35">
        <f>AR11/'Table 1. Total'!AR11</f>
        <v>0.87222052048234944</v>
      </c>
      <c r="AS37" s="35">
        <f>AS11/'Table 1. Total'!AS11</f>
        <v>0.85197944228012867</v>
      </c>
      <c r="AT37" s="35">
        <f>AT11/'Table 1. Total'!AT11</f>
        <v>0.84840764331210194</v>
      </c>
      <c r="AU37" s="35">
        <f>AU11/'Table 1. Total'!AU11</f>
        <v>0.85384331967024352</v>
      </c>
      <c r="AV37" s="35">
        <f>AV11/'Table 1. Total'!AV11</f>
        <v>0.85967722427257787</v>
      </c>
      <c r="AW37" s="35">
        <f>AW11/'Table 1. Total'!AW11</f>
        <v>0.85766714181855119</v>
      </c>
      <c r="AX37" s="35">
        <f>AX11/'Table 1. Total'!AX11</f>
        <v>0.86084094736235517</v>
      </c>
      <c r="AY37" s="35">
        <f>AY11/'Table 1. Total'!AY11</f>
        <v>0.86362123742669505</v>
      </c>
      <c r="AZ37" s="35">
        <f>AZ11/'Table 1. Total'!AZ11</f>
        <v>0.86463173764109813</v>
      </c>
      <c r="BA37" s="35">
        <f>BA11/'Table 1. Total'!BA11</f>
        <v>0.85859278390858562</v>
      </c>
      <c r="BB37" s="35">
        <f>BB11/'Table 1. Total'!BB11</f>
        <v>0.86225775532097226</v>
      </c>
      <c r="BC37" s="35">
        <f>BC11/'Table 1. Total'!BC11</f>
        <v>0.86250211321741743</v>
      </c>
      <c r="BD37" s="35">
        <f>BD11/'Table 1. Total'!BD11</f>
        <v>0.8625771464161911</v>
      </c>
      <c r="BE37" s="35">
        <f>BE11/'Table 1. Total'!BE11</f>
        <v>0.86005746058872334</v>
      </c>
      <c r="BF37" s="35">
        <f>BF11/'Table 1. Total'!BF11</f>
        <v>0.8713151028967131</v>
      </c>
      <c r="BG37" s="35">
        <f>BG11/'Table 1. Total'!BG11</f>
        <v>0.87160364709852589</v>
      </c>
      <c r="BH37" s="35">
        <f>BH11/'Table 1. Total'!BH11</f>
        <v>0.8826372555065175</v>
      </c>
      <c r="BI37" s="35">
        <f>BI11/'Table 1. Total'!BI11</f>
        <v>0.87388991728565746</v>
      </c>
      <c r="BJ37" s="35">
        <f>BJ11/'Table 1. Total'!BJ11</f>
        <v>0.88280321413522023</v>
      </c>
      <c r="BK37" s="35">
        <f>BK11/'Table 1. Total'!BK11</f>
        <v>0.88365828217811648</v>
      </c>
      <c r="BL37" s="35">
        <f>BL11/'Table 1. Total'!BL11</f>
        <v>0.88178027481775578</v>
      </c>
      <c r="BM37" s="35">
        <f>BM11/'Table 1. Total'!BM11</f>
        <v>0.86634768175801358</v>
      </c>
      <c r="BN37" s="35">
        <f>BN11/'Table 1. Total'!BN11</f>
        <v>0.8664137037672347</v>
      </c>
      <c r="BO37" s="35">
        <f>BO11/'Table 1. Total'!BO11</f>
        <v>0.83538617464680132</v>
      </c>
      <c r="BP37" s="35">
        <f>BP11/'Table 1. Total'!BP11</f>
        <v>0.83077185249798546</v>
      </c>
      <c r="BQ37" s="35">
        <f>BQ11/'Table 1. Total'!BQ11</f>
        <v>0.81438320628965966</v>
      </c>
      <c r="BR37" s="35">
        <f>BR11/'Table 1. Total'!BR11</f>
        <v>0.79552717460407152</v>
      </c>
      <c r="BS37" s="35">
        <f>BS11/'Table 1. Total'!BS11</f>
        <v>0.77883436426116837</v>
      </c>
      <c r="BT37" s="35">
        <f>BT11/'Table 1. Total'!BT11</f>
        <v>0.77210416320391506</v>
      </c>
      <c r="BU37" s="35">
        <f>BU11/'Table 1. Total'!BU11</f>
        <v>0.77059710386910563</v>
      </c>
      <c r="BV37" s="35">
        <f>BV11/'Table 1. Total'!BV11</f>
        <v>0.76297530891007415</v>
      </c>
      <c r="BW37" s="35">
        <f>BW11/'Table 1. Total'!BW11</f>
        <v>0.7583913124599464</v>
      </c>
      <c r="BX37" s="35">
        <f>BX11/'Table 1. Total'!BX11</f>
        <v>0.75146676952161573</v>
      </c>
      <c r="BY37" s="35">
        <f>BY11/'Table 1. Total'!BY11</f>
        <v>0.74156057662260033</v>
      </c>
      <c r="BZ37" s="35">
        <f>BZ11/'Table 1. Total'!BZ11</f>
        <v>0.74404059508204323</v>
      </c>
      <c r="CA37" s="35">
        <f>CA11/'Table 1. Total'!CA11</f>
        <v>0.7443860228620317</v>
      </c>
      <c r="CB37" s="35">
        <f>CB11/'Table 1. Total'!CB11</f>
        <v>0.74125868478503731</v>
      </c>
      <c r="CC37" s="35">
        <f>CC11/'Table 1. Total'!CC11</f>
        <v>0.73267334780099647</v>
      </c>
      <c r="CD37" s="35">
        <f>CD11/'Table 1. Total'!CD11</f>
        <v>0.73308539084875057</v>
      </c>
      <c r="CE37" s="35">
        <f>CE11/'Table 1. Total'!CE11</f>
        <v>0.7290589591870984</v>
      </c>
    </row>
    <row r="38" spans="1:83">
      <c r="A38" t="str">
        <f t="shared" si="15"/>
        <v>Ireland</v>
      </c>
      <c r="B38" s="35">
        <f>B12/'Table 1. Total'!B12</f>
        <v>0.54304885906636746</v>
      </c>
      <c r="C38" s="35">
        <f>C12/'Table 1. Total'!C12</f>
        <v>0.58061767838125666</v>
      </c>
      <c r="D38" s="35">
        <f>D12/'Table 1. Total'!D12</f>
        <v>0.57034121305699936</v>
      </c>
      <c r="E38" s="35">
        <f>E12/'Table 1. Total'!E12</f>
        <v>0.57505579086396141</v>
      </c>
      <c r="F38" s="35">
        <f>F12/'Table 1. Total'!F12</f>
        <v>0.56176633751248195</v>
      </c>
      <c r="G38" s="35">
        <f>G12/'Table 1. Total'!G12</f>
        <v>0.56485075914423732</v>
      </c>
      <c r="H38" s="35">
        <f>H12/'Table 1. Total'!H12</f>
        <v>0.57634091942573784</v>
      </c>
      <c r="I38" s="35">
        <f>I12/'Table 1. Total'!I12</f>
        <v>0.59766566774069985</v>
      </c>
      <c r="J38" s="35">
        <f>J12/'Table 1. Total'!J12</f>
        <v>0.57404214972201872</v>
      </c>
      <c r="K38" s="35">
        <f>K12/'Table 1. Total'!K12</f>
        <v>0.56980362699860498</v>
      </c>
      <c r="L38" s="35">
        <f>L12/'Table 1. Total'!L12</f>
        <v>0.59316524642010016</v>
      </c>
      <c r="M38" s="35">
        <f>M12/'Table 1. Total'!M12</f>
        <v>0.61224536454880085</v>
      </c>
      <c r="N38" s="35">
        <f>N12/'Table 1. Total'!N12</f>
        <v>0.60427322041403742</v>
      </c>
      <c r="O38" s="35">
        <f>O12/'Table 1. Total'!O12</f>
        <v>0.62907543112905351</v>
      </c>
      <c r="P38" s="35">
        <f>P12/'Table 1. Total'!P12</f>
        <v>0.68190565156468941</v>
      </c>
      <c r="Q38" s="35">
        <f>Q12/'Table 1. Total'!Q12</f>
        <v>0.63093548045343784</v>
      </c>
      <c r="R38" s="35">
        <f>R12/'Table 1. Total'!R12</f>
        <v>0.65234072236862495</v>
      </c>
      <c r="S38" s="35">
        <f>S12/'Table 1. Total'!S12</f>
        <v>0.71107260671087269</v>
      </c>
      <c r="T38" s="35">
        <f>T12/'Table 1. Total'!T12</f>
        <v>0.73039366985605647</v>
      </c>
      <c r="U38" s="35">
        <f>U12/'Table 1. Total'!U12</f>
        <v>0.71767498524258688</v>
      </c>
      <c r="V38" s="35">
        <f>V12/'Table 1. Total'!V12</f>
        <v>0.68588755612142327</v>
      </c>
      <c r="W38" s="35">
        <f>W12/'Table 1. Total'!W12</f>
        <v>0.70667575066402033</v>
      </c>
      <c r="X38" s="35">
        <f>X12/'Table 1. Total'!X12</f>
        <v>0.70616702064725101</v>
      </c>
      <c r="Y38" s="35">
        <f>Y12/'Table 1. Total'!Y12</f>
        <v>0.70945436138410545</v>
      </c>
      <c r="Z38" s="35">
        <f>Z12/'Table 1. Total'!Z12</f>
        <v>0.66081325664642243</v>
      </c>
      <c r="AA38" s="35">
        <f>AA12/'Table 1. Total'!AA12</f>
        <v>0.63801171953930091</v>
      </c>
      <c r="AB38" s="35">
        <f>AB12/'Table 1. Total'!AB12</f>
        <v>0.6052684496279912</v>
      </c>
      <c r="AC38" s="35">
        <f>AC12/'Table 1. Total'!AC12</f>
        <v>0.55200721070512382</v>
      </c>
      <c r="AD38" s="35">
        <f>AD12/'Table 1. Total'!AD12</f>
        <v>0.60457535213527125</v>
      </c>
      <c r="AE38" s="35">
        <f>AE12/'Table 1. Total'!AE12</f>
        <v>0.61289082441025777</v>
      </c>
      <c r="AF38" s="35">
        <f>AF12/'Table 1. Total'!AF12</f>
        <v>0.52499813724759703</v>
      </c>
      <c r="AG38" s="35">
        <f>AG12/'Table 1. Total'!AG12</f>
        <v>0.54121448186077892</v>
      </c>
      <c r="AH38" s="35">
        <f>AH12/'Table 1. Total'!AH12</f>
        <v>0.55753214532052664</v>
      </c>
      <c r="AI38" s="35">
        <f>AI12/'Table 1. Total'!AI12</f>
        <v>0.56713690702657238</v>
      </c>
      <c r="AJ38" s="35">
        <f>AJ12/'Table 1. Total'!AJ12</f>
        <v>0.57851742376360893</v>
      </c>
      <c r="AK38" s="35">
        <f>AK12/'Table 1. Total'!AK12</f>
        <v>0.58643215601877863</v>
      </c>
      <c r="AL38" s="35">
        <f>AL12/'Table 1. Total'!AL12</f>
        <v>0.59609930865125149</v>
      </c>
      <c r="AM38" s="35">
        <f>AM12/'Table 1. Total'!AM12</f>
        <v>0.59021160265774031</v>
      </c>
      <c r="AN38" s="35">
        <f>AN12/'Table 1. Total'!AN12</f>
        <v>0.58842648331174152</v>
      </c>
      <c r="AO38" s="35">
        <f>AO12/'Table 1. Total'!AO12</f>
        <v>0.57981249012739156</v>
      </c>
      <c r="AP38" s="35">
        <f>AP12/'Table 1. Total'!AP12</f>
        <v>0.59726330672917705</v>
      </c>
      <c r="AQ38" s="35">
        <f>AQ12/'Table 1. Total'!AQ12</f>
        <v>0.62384467020585876</v>
      </c>
      <c r="AR38" s="35">
        <f>AR12/'Table 1. Total'!AR12</f>
        <v>0.64728566763355544</v>
      </c>
      <c r="AS38" s="35">
        <f>AS12/'Table 1. Total'!AS12</f>
        <v>0.64434730874565471</v>
      </c>
      <c r="AT38" s="35">
        <f>AT12/'Table 1. Total'!AT12</f>
        <v>0.65533704002043269</v>
      </c>
      <c r="AU38" s="35">
        <f>AU12/'Table 1. Total'!AU12</f>
        <v>0.65830548996168892</v>
      </c>
      <c r="AV38" s="35">
        <f>AV12/'Table 1. Total'!AV12</f>
        <v>0.65084167972453222</v>
      </c>
      <c r="AW38" s="35">
        <f>AW12/'Table 1. Total'!AW12</f>
        <v>0.64462391729256174</v>
      </c>
      <c r="AX38" s="35">
        <f>AX12/'Table 1. Total'!AX12</f>
        <v>0.63885763947565366</v>
      </c>
      <c r="AY38" s="35">
        <f>AY12/'Table 1. Total'!AY12</f>
        <v>0.62296244152550417</v>
      </c>
      <c r="AZ38" s="35">
        <f>AZ12/'Table 1. Total'!AZ12</f>
        <v>0.61043908802514157</v>
      </c>
      <c r="BA38" s="35">
        <f>BA12/'Table 1. Total'!BA12</f>
        <v>0.60226779973583877</v>
      </c>
      <c r="BB38" s="35">
        <f>BB12/'Table 1. Total'!BB12</f>
        <v>0.6108575811322563</v>
      </c>
      <c r="BC38" s="35">
        <f>BC12/'Table 1. Total'!BC12</f>
        <v>0.61268272362341891</v>
      </c>
      <c r="BD38" s="35">
        <f>BD12/'Table 1. Total'!BD12</f>
        <v>0.61047975308290792</v>
      </c>
      <c r="BE38" s="35">
        <f>BE12/'Table 1. Total'!BE12</f>
        <v>0.60291560254792254</v>
      </c>
      <c r="BF38" s="35">
        <f>BF12/'Table 1. Total'!BF12</f>
        <v>0.61053898367970161</v>
      </c>
      <c r="BG38" s="35">
        <f>BG12/'Table 1. Total'!BG12</f>
        <v>0.61277194814396985</v>
      </c>
      <c r="BH38" s="35">
        <f>BH12/'Table 1. Total'!BH12</f>
        <v>0.6089240183579806</v>
      </c>
      <c r="BI38" s="35">
        <f>BI12/'Table 1. Total'!BI12</f>
        <v>0.60865784462321704</v>
      </c>
      <c r="BJ38" s="35">
        <f>BJ12/'Table 1. Total'!BJ12</f>
        <v>0.6752091831276773</v>
      </c>
      <c r="BK38" s="35">
        <f>BK12/'Table 1. Total'!BK12</f>
        <v>0.67585332534900255</v>
      </c>
      <c r="BL38" s="35">
        <f>BL12/'Table 1. Total'!BL12</f>
        <v>0.67331984546849977</v>
      </c>
      <c r="BM38" s="35">
        <f>BM12/'Table 1. Total'!BM12</f>
        <v>0.68542601889046773</v>
      </c>
      <c r="BN38" s="35">
        <f>BN12/'Table 1. Total'!BN12</f>
        <v>0.67848716364249195</v>
      </c>
      <c r="BO38" s="35">
        <f>BO12/'Table 1. Total'!BO12</f>
        <v>0.61861843241639236</v>
      </c>
      <c r="BP38" s="35">
        <f>BP12/'Table 1. Total'!BP12</f>
        <v>0.59336673152607444</v>
      </c>
      <c r="BQ38" s="35">
        <f>BQ12/'Table 1. Total'!BQ12</f>
        <v>0.57054409436170461</v>
      </c>
      <c r="BR38" s="35">
        <f>BR12/'Table 1. Total'!BR12</f>
        <v>0.57127977223803905</v>
      </c>
      <c r="BS38" s="35">
        <f>BS12/'Table 1. Total'!BS12</f>
        <v>0.56260100202537033</v>
      </c>
      <c r="BT38" s="35">
        <f>BT12/'Table 1. Total'!BT12</f>
        <v>0.55271499244601119</v>
      </c>
      <c r="BU38" s="35">
        <f>BU12/'Table 1. Total'!BU12</f>
        <v>0.54901387812490732</v>
      </c>
      <c r="BV38" s="35">
        <f>BV12/'Table 1. Total'!BV12</f>
        <v>0.52646461038684933</v>
      </c>
      <c r="BW38" s="35">
        <f>BW12/'Table 1. Total'!BW12</f>
        <v>0.54559824183255134</v>
      </c>
      <c r="BX38" s="35">
        <f>BX12/'Table 1. Total'!BX12</f>
        <v>0.53801194358561688</v>
      </c>
      <c r="BY38" s="35">
        <f>BY12/'Table 1. Total'!BY12</f>
        <v>0.53482516238099476</v>
      </c>
      <c r="BZ38" s="35">
        <f>BZ12/'Table 1. Total'!BZ12</f>
        <v>0.5537479821309591</v>
      </c>
      <c r="CA38" s="35">
        <f>CA12/'Table 1. Total'!CA12</f>
        <v>0.55256610827457298</v>
      </c>
      <c r="CB38" s="35">
        <f>CB12/'Table 1. Total'!CB12</f>
        <v>0.55075068059910692</v>
      </c>
      <c r="CC38" s="35">
        <f>CC12/'Table 1. Total'!CC12</f>
        <v>0.54258259183414581</v>
      </c>
      <c r="CD38" s="35">
        <f>CD12/'Table 1. Total'!CD12</f>
        <v>0.54774535194562723</v>
      </c>
      <c r="CE38" s="35">
        <f>CE12/'Table 1. Total'!CE12</f>
        <v>0.54716850669555395</v>
      </c>
    </row>
    <row r="39" spans="1:83">
      <c r="A39" t="str">
        <f t="shared" si="15"/>
        <v>Italy</v>
      </c>
      <c r="B39" s="35">
        <f>B13/'Table 1. Total'!B13</f>
        <v>0.33751291776172565</v>
      </c>
      <c r="C39" s="35">
        <f>C13/'Table 1. Total'!C13</f>
        <v>0.33661709954126418</v>
      </c>
      <c r="D39" s="35">
        <f>D13/'Table 1. Total'!D13</f>
        <v>0.34259695149880398</v>
      </c>
      <c r="E39" s="35">
        <f>E13/'Table 1. Total'!E13</f>
        <v>0.34747759687276647</v>
      </c>
      <c r="F39" s="35">
        <f>F13/'Table 1. Total'!F13</f>
        <v>0.37574218481826988</v>
      </c>
      <c r="G39" s="35">
        <f>G13/'Table 1. Total'!G13</f>
        <v>0.38352128347622449</v>
      </c>
      <c r="H39" s="35">
        <f>H13/'Table 1. Total'!H13</f>
        <v>0.38493560234821256</v>
      </c>
      <c r="I39" s="35">
        <f>I13/'Table 1. Total'!I13</f>
        <v>0.38350391103571763</v>
      </c>
      <c r="J39" s="35">
        <f>J13/'Table 1. Total'!J13</f>
        <v>0.40366157235805017</v>
      </c>
      <c r="K39" s="35">
        <f>K13/'Table 1. Total'!K13</f>
        <v>0.40894209614531085</v>
      </c>
      <c r="L39" s="35">
        <f>L13/'Table 1. Total'!L13</f>
        <v>0.39312007556874595</v>
      </c>
      <c r="M39" s="35">
        <f>M13/'Table 1. Total'!M13</f>
        <v>0.39801665617837062</v>
      </c>
      <c r="N39" s="35">
        <f>N13/'Table 1. Total'!N13</f>
        <v>0.38489772494169172</v>
      </c>
      <c r="O39" s="35">
        <f>O13/'Table 1. Total'!O13</f>
        <v>0.39558175100711301</v>
      </c>
      <c r="P39" s="35">
        <f>P13/'Table 1. Total'!P13</f>
        <v>0.40480579649808629</v>
      </c>
      <c r="Q39" s="35">
        <f>Q13/'Table 1. Total'!Q13</f>
        <v>0.39167801636144189</v>
      </c>
      <c r="R39" s="35">
        <f>R13/'Table 1. Total'!R13</f>
        <v>0.3914623438184181</v>
      </c>
      <c r="S39" s="35">
        <f>S13/'Table 1. Total'!S13</f>
        <v>0.41112610175448333</v>
      </c>
      <c r="T39" s="35">
        <f>T13/'Table 1. Total'!T13</f>
        <v>0.40579697545578836</v>
      </c>
      <c r="U39" s="35">
        <f>U13/'Table 1. Total'!U13</f>
        <v>0.38863134334109134</v>
      </c>
      <c r="V39" s="35">
        <f>V13/'Table 1. Total'!V13</f>
        <v>0.39669550633761125</v>
      </c>
      <c r="W39" s="35">
        <f>W13/'Table 1. Total'!W13</f>
        <v>0.40632484780377204</v>
      </c>
      <c r="X39" s="35">
        <f>X13/'Table 1. Total'!X13</f>
        <v>0.40922426875991397</v>
      </c>
      <c r="Y39" s="35">
        <f>Y13/'Table 1. Total'!Y13</f>
        <v>0.40816021432073957</v>
      </c>
      <c r="Z39" s="35">
        <f>Z13/'Table 1. Total'!Z13</f>
        <v>0.40658714610650537</v>
      </c>
      <c r="AA39" s="35">
        <f>AA13/'Table 1. Total'!AA13</f>
        <v>0.39109708639283741</v>
      </c>
      <c r="AB39" s="35">
        <f>AB13/'Table 1. Total'!AB13</f>
        <v>0.39413752502428256</v>
      </c>
      <c r="AC39" s="35">
        <f>AC13/'Table 1. Total'!AC13</f>
        <v>0.38179012024361042</v>
      </c>
      <c r="AD39" s="35">
        <f>AD13/'Table 1. Total'!AD13</f>
        <v>0.38862093834588329</v>
      </c>
      <c r="AE39" s="35">
        <f>AE13/'Table 1. Total'!AE13</f>
        <v>0.38395856988450405</v>
      </c>
      <c r="AF39" s="35">
        <f>AF13/'Table 1. Total'!AF13</f>
        <v>0.36775314907465079</v>
      </c>
      <c r="AG39" s="35">
        <f>AG13/'Table 1. Total'!AG13</f>
        <v>0.35019931479681238</v>
      </c>
      <c r="AH39" s="35">
        <f>AH13/'Table 1. Total'!AH13</f>
        <v>0.31669867161733711</v>
      </c>
      <c r="AI39" s="35">
        <f>AI13/'Table 1. Total'!AI13</f>
        <v>0.30657187023031052</v>
      </c>
      <c r="AJ39" s="35">
        <f>AJ13/'Table 1. Total'!AJ13</f>
        <v>0.31126261119548715</v>
      </c>
      <c r="AK39" s="35">
        <f>AK13/'Table 1. Total'!AK13</f>
        <v>0.31832769111455145</v>
      </c>
      <c r="AL39" s="35">
        <f>AL13/'Table 1. Total'!AL13</f>
        <v>0.31737421065775551</v>
      </c>
      <c r="AM39" s="35">
        <f>AM13/'Table 1. Total'!AM13</f>
        <v>0.30983062675750161</v>
      </c>
      <c r="AN39" s="35">
        <f>AN13/'Table 1. Total'!AN13</f>
        <v>0.31427203410337068</v>
      </c>
      <c r="AO39" s="35">
        <f>AO13/'Table 1. Total'!AO13</f>
        <v>0.3137825863979396</v>
      </c>
      <c r="AP39" s="35">
        <f>AP13/'Table 1. Total'!AP13</f>
        <v>0.32390223443395821</v>
      </c>
      <c r="AQ39" s="35">
        <f>AQ13/'Table 1. Total'!AQ13</f>
        <v>0.33221507702070419</v>
      </c>
      <c r="AR39" s="35">
        <f>AR13/'Table 1. Total'!AR13</f>
        <v>0.33419309519260926</v>
      </c>
      <c r="AS39" s="35">
        <f>AS13/'Table 1. Total'!AS13</f>
        <v>0.330832453284849</v>
      </c>
      <c r="AT39" s="35">
        <f>AT13/'Table 1. Total'!AT13</f>
        <v>0.34733560701728244</v>
      </c>
      <c r="AU39" s="35">
        <f>AU13/'Table 1. Total'!AU13</f>
        <v>0.34520734983363566</v>
      </c>
      <c r="AV39" s="35">
        <f>AV13/'Table 1. Total'!AV13</f>
        <v>0.34411327399218361</v>
      </c>
      <c r="AW39" s="35">
        <f>AW13/'Table 1. Total'!AW13</f>
        <v>0.33642275660975507</v>
      </c>
      <c r="AX39" s="35">
        <f>AX13/'Table 1. Total'!AX13</f>
        <v>0.34278753118876643</v>
      </c>
      <c r="AY39" s="35">
        <f>AY13/'Table 1. Total'!AY13</f>
        <v>0.33078865500209786</v>
      </c>
      <c r="AZ39" s="35">
        <f>AZ13/'Table 1. Total'!AZ13</f>
        <v>0.32786951270389736</v>
      </c>
      <c r="BA39" s="35">
        <f>BA13/'Table 1. Total'!BA13</f>
        <v>0.32345574865375198</v>
      </c>
      <c r="BB39" s="35">
        <f>BB13/'Table 1. Total'!BB13</f>
        <v>0.31159433044904339</v>
      </c>
      <c r="BC39" s="35">
        <f>BC13/'Table 1. Total'!BC13</f>
        <v>0.31505933683630966</v>
      </c>
      <c r="BD39" s="35">
        <f>BD13/'Table 1. Total'!BD13</f>
        <v>0.30941202866831202</v>
      </c>
      <c r="BE39" s="35">
        <f>BE13/'Table 1. Total'!BE13</f>
        <v>0.31889716005980623</v>
      </c>
      <c r="BF39" s="35">
        <f>BF13/'Table 1. Total'!BF13</f>
        <v>0.32741118784582801</v>
      </c>
      <c r="BG39" s="35">
        <f>BG13/'Table 1. Total'!BG13</f>
        <v>0.30437834536196906</v>
      </c>
      <c r="BH39" s="35">
        <f>BH13/'Table 1. Total'!BH13</f>
        <v>0.30051359947073591</v>
      </c>
      <c r="BI39" s="35">
        <f>BI13/'Table 1. Total'!BI13</f>
        <v>0.29093054648706657</v>
      </c>
      <c r="BJ39" s="35">
        <f>BJ13/'Table 1. Total'!BJ13</f>
        <v>0.29441618491854604</v>
      </c>
      <c r="BK39" s="35">
        <f>BK13/'Table 1. Total'!BK13</f>
        <v>0.30489986263747487</v>
      </c>
      <c r="BL39" s="35">
        <f>BL13/'Table 1. Total'!BL13</f>
        <v>0.31444533022578153</v>
      </c>
      <c r="BM39" s="35">
        <f>BM13/'Table 1. Total'!BM13</f>
        <v>0.32043465222354583</v>
      </c>
      <c r="BN39" s="35">
        <f>BN13/'Table 1. Total'!BN13</f>
        <v>0.30935817331645515</v>
      </c>
      <c r="BO39" s="35">
        <f>BO13/'Table 1. Total'!BO13</f>
        <v>0.29697939185457528</v>
      </c>
      <c r="BP39" s="35">
        <f>BP13/'Table 1. Total'!BP13</f>
        <v>0.29878834452417574</v>
      </c>
      <c r="BQ39" s="35">
        <f>BQ13/'Table 1. Total'!BQ13</f>
        <v>0.29981149789123701</v>
      </c>
      <c r="BR39" s="35">
        <f>BR13/'Table 1. Total'!BR13</f>
        <v>0.30525954712687214</v>
      </c>
      <c r="BS39" s="35">
        <f>BS13/'Table 1. Total'!BS13</f>
        <v>0.30318721073437149</v>
      </c>
      <c r="BT39" s="35">
        <f>BT13/'Table 1. Total'!BT13</f>
        <v>0.3004237470828004</v>
      </c>
      <c r="BU39" s="35">
        <f>BU13/'Table 1. Total'!BU13</f>
        <v>0.29264483145033859</v>
      </c>
      <c r="BV39" s="35">
        <f>BV13/'Table 1. Total'!BV13</f>
        <v>0.28549516698500899</v>
      </c>
      <c r="BW39" s="35">
        <f>BW13/'Table 1. Total'!BW13</f>
        <v>0.27775361186389536</v>
      </c>
      <c r="BX39" s="35">
        <f>BX13/'Table 1. Total'!BX13</f>
        <v>0.27369189498731566</v>
      </c>
      <c r="BY39" s="35">
        <f>BY13/'Table 1. Total'!BY13</f>
        <v>0.26812763942918116</v>
      </c>
      <c r="BZ39" s="35">
        <f>BZ13/'Table 1. Total'!BZ13</f>
        <v>0.26231254843992591</v>
      </c>
      <c r="CA39" s="35">
        <f>CA13/'Table 1. Total'!CA13</f>
        <v>0.26866168944535485</v>
      </c>
      <c r="CB39" s="35">
        <f>CB13/'Table 1. Total'!CB13</f>
        <v>0.27067026187115795</v>
      </c>
      <c r="CC39" s="35">
        <f>CC13/'Table 1. Total'!CC13</f>
        <v>0.2767162725285881</v>
      </c>
      <c r="CD39" s="35">
        <f>CD13/'Table 1. Total'!CD13</f>
        <v>0.28798128297055237</v>
      </c>
      <c r="CE39" s="35">
        <f>CE13/'Table 1. Total'!CE13</f>
        <v>0.29304302829698597</v>
      </c>
    </row>
    <row r="40" spans="1:83">
      <c r="A40" t="str">
        <f t="shared" si="15"/>
        <v>Japan</v>
      </c>
      <c r="B40" s="35">
        <f>B14/'Table 1. Total'!B14</f>
        <v>3.5946840463710397E-2</v>
      </c>
      <c r="C40" s="35">
        <f>C14/'Table 1. Total'!C14</f>
        <v>3.5163792798009331E-2</v>
      </c>
      <c r="D40" s="35">
        <f>D14/'Table 1. Total'!D14</f>
        <v>4.1591655667705806E-2</v>
      </c>
      <c r="E40" s="35">
        <f>E14/'Table 1. Total'!E14</f>
        <v>4.4673508999563842E-2</v>
      </c>
      <c r="F40" s="35">
        <f>F14/'Table 1. Total'!F14</f>
        <v>4.5307338113091178E-2</v>
      </c>
      <c r="G40" s="35">
        <f>G14/'Table 1. Total'!G14</f>
        <v>5.2161112154116118E-2</v>
      </c>
      <c r="H40" s="35">
        <f>H14/'Table 1. Total'!H14</f>
        <v>5.0934672194867463E-2</v>
      </c>
      <c r="I40" s="35">
        <f>I14/'Table 1. Total'!I14</f>
        <v>5.3855747250712578E-2</v>
      </c>
      <c r="J40" s="35">
        <f>J14/'Table 1. Total'!J14</f>
        <v>5.3606199184027668E-2</v>
      </c>
      <c r="K40" s="35">
        <f>K14/'Table 1. Total'!K14</f>
        <v>6.0293028130745108E-2</v>
      </c>
      <c r="L40" s="35">
        <f>L14/'Table 1. Total'!L14</f>
        <v>5.9190980393769417E-2</v>
      </c>
      <c r="M40" s="35">
        <f>M14/'Table 1. Total'!M14</f>
        <v>6.3455578943550722E-2</v>
      </c>
      <c r="N40" s="35">
        <f>N14/'Table 1. Total'!N14</f>
        <v>6.7632740375797681E-2</v>
      </c>
      <c r="O40" s="35">
        <f>O14/'Table 1. Total'!O14</f>
        <v>6.6276724350820423E-2</v>
      </c>
      <c r="P40" s="35">
        <f>P14/'Table 1. Total'!P14</f>
        <v>7.7813898977776449E-2</v>
      </c>
      <c r="Q40" s="35">
        <f>Q14/'Table 1. Total'!Q14</f>
        <v>8.8398859106925506E-2</v>
      </c>
      <c r="R40" s="35">
        <f>R14/'Table 1. Total'!R14</f>
        <v>8.6976045023474932E-2</v>
      </c>
      <c r="S40" s="35">
        <f>S14/'Table 1. Total'!S14</f>
        <v>9.3500304397226591E-2</v>
      </c>
      <c r="T40" s="35">
        <f>T14/'Table 1. Total'!T14</f>
        <v>0.10071996051811641</v>
      </c>
      <c r="U40" s="35">
        <f>U14/'Table 1. Total'!U14</f>
        <v>8.1971477083449942E-2</v>
      </c>
      <c r="V40" s="35">
        <f>V14/'Table 1. Total'!V14</f>
        <v>8.2001258628946819E-2</v>
      </c>
      <c r="W40" s="35">
        <f>W14/'Table 1. Total'!W14</f>
        <v>7.9763677173091352E-2</v>
      </c>
      <c r="X40" s="35">
        <f>X14/'Table 1. Total'!X14</f>
        <v>7.5509114675351902E-2</v>
      </c>
      <c r="Y40" s="35">
        <f>Y14/'Table 1. Total'!Y14</f>
        <v>7.2377854437238751E-2</v>
      </c>
      <c r="Z40" s="35">
        <f>Z14/'Table 1. Total'!Z14</f>
        <v>6.6506626282283585E-2</v>
      </c>
      <c r="AA40" s="35">
        <f>AA14/'Table 1. Total'!AA14</f>
        <v>7.1148241402275464E-2</v>
      </c>
      <c r="AB40" s="35">
        <f>AB14/'Table 1. Total'!AB14</f>
        <v>7.7901587788564472E-2</v>
      </c>
      <c r="AC40" s="35">
        <f>AC14/'Table 1. Total'!AC14</f>
        <v>7.486416668941534E-2</v>
      </c>
      <c r="AD40" s="35">
        <f>AD14/'Table 1. Total'!AD14</f>
        <v>8.1207439183548988E-2</v>
      </c>
      <c r="AE40" s="35">
        <f>AE14/'Table 1. Total'!AE14</f>
        <v>8.5856228711489652E-2</v>
      </c>
      <c r="AF40" s="35">
        <f>AF14/'Table 1. Total'!AF14</f>
        <v>9.4283500457565131E-2</v>
      </c>
      <c r="AG40" s="35">
        <f>AG14/'Table 1. Total'!AG14</f>
        <v>9.3593345493743776E-2</v>
      </c>
      <c r="AH40" s="35">
        <f>AH14/'Table 1. Total'!AH14</f>
        <v>9.032548590398766E-2</v>
      </c>
      <c r="AI40" s="35">
        <f>AI14/'Table 1. Total'!AI14</f>
        <v>9.3823042756534886E-2</v>
      </c>
      <c r="AJ40" s="35">
        <f>AJ14/'Table 1. Total'!AJ14</f>
        <v>9.7500076791551135E-2</v>
      </c>
      <c r="AK40" s="35">
        <f>AK14/'Table 1. Total'!AK14</f>
        <v>9.3380276217298525E-2</v>
      </c>
      <c r="AL40" s="35">
        <f>AL14/'Table 1. Total'!AL14</f>
        <v>9.1180490817765067E-2</v>
      </c>
      <c r="AM40" s="35">
        <f>AM14/'Table 1. Total'!AM14</f>
        <v>9.1499310246728915E-2</v>
      </c>
      <c r="AN40" s="35">
        <f>AN14/'Table 1. Total'!AN14</f>
        <v>8.9157684995739561E-2</v>
      </c>
      <c r="AO40" s="35">
        <f>AO14/'Table 1. Total'!AO14</f>
        <v>9.1668308113497077E-2</v>
      </c>
      <c r="AP40" s="35">
        <f>AP14/'Table 1. Total'!AP14</f>
        <v>8.772065709634215E-2</v>
      </c>
      <c r="AQ40" s="35">
        <f>AQ14/'Table 1. Total'!AQ14</f>
        <v>8.8968478145453347E-2</v>
      </c>
      <c r="AR40" s="35">
        <f>AR14/'Table 1. Total'!AR14</f>
        <v>9.1980725263923868E-2</v>
      </c>
      <c r="AS40" s="35">
        <f>AS14/'Table 1. Total'!AS14</f>
        <v>9.4858952145397621E-2</v>
      </c>
      <c r="AT40" s="35">
        <f>AT14/'Table 1. Total'!AT14</f>
        <v>9.8942310788966897E-2</v>
      </c>
      <c r="AU40" s="35">
        <f>AU14/'Table 1. Total'!AU14</f>
        <v>9.667876245965594E-2</v>
      </c>
      <c r="AV40" s="35">
        <f>AV14/'Table 1. Total'!AV14</f>
        <v>0.10137474464266712</v>
      </c>
      <c r="AW40" s="35">
        <f>AW14/'Table 1. Total'!AW14</f>
        <v>0.10739545287013198</v>
      </c>
      <c r="AX40" s="35">
        <f>AX14/'Table 1. Total'!AX14</f>
        <v>0.105015299752337</v>
      </c>
      <c r="AY40" s="35">
        <f>AY14/'Table 1. Total'!AY14</f>
        <v>0.10342418709710288</v>
      </c>
      <c r="AZ40" s="35">
        <f>AZ14/'Table 1. Total'!AZ14</f>
        <v>0.10614290142132556</v>
      </c>
      <c r="BA40" s="35">
        <f>BA14/'Table 1. Total'!BA14</f>
        <v>0.1093706532047722</v>
      </c>
      <c r="BB40" s="35">
        <f>BB14/'Table 1. Total'!BB14</f>
        <v>0.11017494467711555</v>
      </c>
      <c r="BC40" s="35">
        <f>BC14/'Table 1. Total'!BC14</f>
        <v>0.11054964938921165</v>
      </c>
      <c r="BD40" s="35">
        <f>BD14/'Table 1. Total'!BD14</f>
        <v>0.11283046440918383</v>
      </c>
      <c r="BE40" s="35">
        <f>BE14/'Table 1. Total'!BE14</f>
        <v>0.11487310278129885</v>
      </c>
      <c r="BF40" s="35">
        <f>BF14/'Table 1. Total'!BF14</f>
        <v>0.11243031891017369</v>
      </c>
      <c r="BG40" s="35">
        <f>BG14/'Table 1. Total'!BG14</f>
        <v>0.11906017828277449</v>
      </c>
      <c r="BH40" s="35">
        <f>BH14/'Table 1. Total'!BH14</f>
        <v>0.1218250382834985</v>
      </c>
      <c r="BI40" s="35">
        <f>BI14/'Table 1. Total'!BI14</f>
        <v>0.12750450396784982</v>
      </c>
      <c r="BJ40" s="35">
        <f>BJ14/'Table 1. Total'!BJ14</f>
        <v>0.12990394560936927</v>
      </c>
      <c r="BK40" s="35">
        <f>BK14/'Table 1. Total'!BK14</f>
        <v>0.13101641279944026</v>
      </c>
      <c r="BL40" s="35">
        <f>BL14/'Table 1. Total'!BL14</f>
        <v>0.13088104287184649</v>
      </c>
      <c r="BM40" s="35">
        <f>BM14/'Table 1. Total'!BM14</f>
        <v>0.13167791275893212</v>
      </c>
      <c r="BN40" s="35">
        <f>BN14/'Table 1. Total'!BN14</f>
        <v>0.13110223072566671</v>
      </c>
      <c r="BO40" s="35">
        <f>BO14/'Table 1. Total'!BO14</f>
        <v>0.13060159198469976</v>
      </c>
      <c r="BP40" s="35">
        <f>BP14/'Table 1. Total'!BP14</f>
        <v>0.13048170512534149</v>
      </c>
      <c r="BQ40" s="35">
        <f>BQ14/'Table 1. Total'!BQ14</f>
        <v>0.13823313006679616</v>
      </c>
      <c r="BR40" s="35">
        <f>BR14/'Table 1. Total'!BR14</f>
        <v>0.1384928086193877</v>
      </c>
      <c r="BS40" s="35">
        <f>BS14/'Table 1. Total'!BS14</f>
        <v>0.13938008809856556</v>
      </c>
      <c r="BT40" s="35">
        <f>BT14/'Table 1. Total'!BT14</f>
        <v>0.14127926787557715</v>
      </c>
      <c r="BU40" s="35">
        <f>BU14/'Table 1. Total'!BU14</f>
        <v>0.1502479684846981</v>
      </c>
      <c r="BV40" s="35">
        <f>BV14/'Table 1. Total'!BV14</f>
        <v>0.14437234319365783</v>
      </c>
      <c r="BW40" s="35">
        <f>BW14/'Table 1. Total'!BW14</f>
        <v>0.14808871703253282</v>
      </c>
      <c r="BX40" s="35">
        <f>BX14/'Table 1. Total'!BX14</f>
        <v>0.1552138810051088</v>
      </c>
      <c r="BY40" s="35">
        <f>BY14/'Table 1. Total'!BY14</f>
        <v>0.15436652787247263</v>
      </c>
      <c r="BZ40" s="35">
        <f>BZ14/'Table 1. Total'!BZ14</f>
        <v>0.15054364930860553</v>
      </c>
      <c r="CA40" s="35">
        <f>CA14/'Table 1. Total'!CA14</f>
        <v>0.15286405673875428</v>
      </c>
      <c r="CB40" s="35">
        <f>CB14/'Table 1. Total'!CB14</f>
        <v>0.14476719500906474</v>
      </c>
      <c r="CC40" s="35">
        <f>CC14/'Table 1. Total'!CC14</f>
        <v>0.14246798639880912</v>
      </c>
      <c r="CD40" s="35">
        <f>CD14/'Table 1. Total'!CD14</f>
        <v>0.14717125810480616</v>
      </c>
      <c r="CE40" s="35">
        <f>CE14/'Table 1. Total'!CE14</f>
        <v>0.13517753531109183</v>
      </c>
    </row>
    <row r="41" spans="1:83">
      <c r="A41" t="str">
        <f t="shared" si="15"/>
        <v>Korea</v>
      </c>
      <c r="B41" s="35">
        <f>B15/'Table 1. Total'!B15</f>
        <v>0.14071445871186306</v>
      </c>
      <c r="C41" s="35">
        <f>C15/'Table 1. Total'!C15</f>
        <v>0.12684514968042707</v>
      </c>
      <c r="D41" s="35">
        <f>D15/'Table 1. Total'!D15</f>
        <v>0.10895629717004475</v>
      </c>
      <c r="E41" s="35">
        <f>E15/'Table 1. Total'!E15</f>
        <v>9.5846025258425324E-2</v>
      </c>
      <c r="F41" s="35">
        <f>F15/'Table 1. Total'!F15</f>
        <v>7.3678567048800783E-2</v>
      </c>
      <c r="G41" s="35">
        <f>G15/'Table 1. Total'!G15</f>
        <v>6.7690659111432086E-2</v>
      </c>
      <c r="H41" s="35">
        <f>H15/'Table 1. Total'!H15</f>
        <v>7.1558144527172601E-2</v>
      </c>
      <c r="I41" s="35">
        <f>I15/'Table 1. Total'!I15</f>
        <v>6.9151751698311309E-2</v>
      </c>
      <c r="J41" s="35">
        <f>J15/'Table 1. Total'!J15</f>
        <v>6.2839653502629447E-2</v>
      </c>
      <c r="K41" s="35">
        <f>K15/'Table 1. Total'!K15</f>
        <v>6.1303931127472518E-2</v>
      </c>
      <c r="L41" s="35">
        <f>L15/'Table 1. Total'!L15</f>
        <v>5.752597596576569E-2</v>
      </c>
      <c r="M41" s="35">
        <f>M15/'Table 1. Total'!M15</f>
        <v>6.4230069850393465E-2</v>
      </c>
      <c r="N41" s="35">
        <f>N15/'Table 1. Total'!N15</f>
        <v>6.7892778185345157E-2</v>
      </c>
      <c r="O41" s="35">
        <f>O15/'Table 1. Total'!O15</f>
        <v>7.1451753867907322E-2</v>
      </c>
      <c r="P41" s="35">
        <f>P15/'Table 1. Total'!P15</f>
        <v>0.11191239002416027</v>
      </c>
      <c r="Q41" s="35">
        <f>Q15/'Table 1. Total'!Q15</f>
        <v>0.14728250121941158</v>
      </c>
      <c r="R41" s="35">
        <f>R15/'Table 1. Total'!R15</f>
        <v>0.15277479465301019</v>
      </c>
      <c r="S41" s="35">
        <f>S15/'Table 1. Total'!S15</f>
        <v>0.15342336300144935</v>
      </c>
      <c r="T41" s="35">
        <f>T15/'Table 1. Total'!T15</f>
        <v>0.13850796212047159</v>
      </c>
      <c r="U41" s="35">
        <f>U15/'Table 1. Total'!U15</f>
        <v>0.11832908977585384</v>
      </c>
      <c r="V41" s="35">
        <f>V15/'Table 1. Total'!V15</f>
        <v>0.10740428240070386</v>
      </c>
      <c r="W41" s="35">
        <f>W15/'Table 1. Total'!W15</f>
        <v>0.11142001318197699</v>
      </c>
      <c r="X41" s="35">
        <f>X15/'Table 1. Total'!X15</f>
        <v>0.12053904911003048</v>
      </c>
      <c r="Y41" s="35">
        <f>Y15/'Table 1. Total'!Y15</f>
        <v>0.13049488674345133</v>
      </c>
      <c r="Z41" s="35">
        <f>Z15/'Table 1. Total'!Z15</f>
        <v>0.12892642705927063</v>
      </c>
      <c r="AA41" s="35">
        <f>AA15/'Table 1. Total'!AA15</f>
        <v>0.14004801410630088</v>
      </c>
      <c r="AB41" s="35">
        <f>AB15/'Table 1. Total'!AB15</f>
        <v>0.14971401244525154</v>
      </c>
      <c r="AC41" s="35">
        <f>AC15/'Table 1. Total'!AC15</f>
        <v>0.15905530662443404</v>
      </c>
      <c r="AD41" s="35">
        <f>AD15/'Table 1. Total'!AD15</f>
        <v>0.15517674235226445</v>
      </c>
      <c r="AE41" s="35">
        <f>AE15/'Table 1. Total'!AE15</f>
        <v>0.16586460687657992</v>
      </c>
      <c r="AF41" s="35">
        <f>AF15/'Table 1. Total'!AF15</f>
        <v>0.17186480509537341</v>
      </c>
      <c r="AG41" s="35">
        <f>AG15/'Table 1. Total'!AG15</f>
        <v>0.16911940393240132</v>
      </c>
      <c r="AH41" s="35">
        <f>AH15/'Table 1. Total'!AH15</f>
        <v>0.16182559762724091</v>
      </c>
      <c r="AI41" s="35">
        <f>AI15/'Table 1. Total'!AI15</f>
        <v>0.14744598167360951</v>
      </c>
      <c r="AJ41" s="35">
        <f>AJ15/'Table 1. Total'!AJ15</f>
        <v>0.15094965029947152</v>
      </c>
      <c r="AK41" s="35">
        <f>AK15/'Table 1. Total'!AK15</f>
        <v>0.14162758687861812</v>
      </c>
      <c r="AL41" s="35">
        <f>AL15/'Table 1. Total'!AL15</f>
        <v>0.13577531682847677</v>
      </c>
      <c r="AM41" s="35">
        <f>AM15/'Table 1. Total'!AM15</f>
        <v>0.13371921670577497</v>
      </c>
      <c r="AN41" s="35">
        <f>AN15/'Table 1. Total'!AN15</f>
        <v>0.13252069418469598</v>
      </c>
      <c r="AO41" s="35">
        <f>AO15/'Table 1. Total'!AO15</f>
        <v>0.13193643483180639</v>
      </c>
      <c r="AP41" s="35">
        <f>AP15/'Table 1. Total'!AP15</f>
        <v>0.12398455597884134</v>
      </c>
      <c r="AQ41" s="35">
        <f>AQ15/'Table 1. Total'!AQ15</f>
        <v>0.12449666888076104</v>
      </c>
      <c r="AR41" s="35">
        <f>AR15/'Table 1. Total'!AR15</f>
        <v>0.12170031461000119</v>
      </c>
      <c r="AS41" s="35">
        <f>AS15/'Table 1. Total'!AS15</f>
        <v>0.12621826107520073</v>
      </c>
      <c r="AT41" s="35">
        <f>AT15/'Table 1. Total'!AT15</f>
        <v>0.12118651361796857</v>
      </c>
      <c r="AU41" s="35">
        <f>AU15/'Table 1. Total'!AU15</f>
        <v>0.12035429320745657</v>
      </c>
      <c r="AV41" s="35">
        <f>AV15/'Table 1. Total'!AV15</f>
        <v>0.1135172370662451</v>
      </c>
      <c r="AW41" s="35">
        <f>AW15/'Table 1. Total'!AW15</f>
        <v>0.11689057848993734</v>
      </c>
      <c r="AX41" s="35">
        <f>AX15/'Table 1. Total'!AX15</f>
        <v>0.11069488351149327</v>
      </c>
      <c r="AY41" s="35">
        <f>AY15/'Table 1. Total'!AY15</f>
        <v>0.11173618162706898</v>
      </c>
      <c r="AZ41" s="35">
        <f>AZ15/'Table 1. Total'!AZ15</f>
        <v>0.11606555188983742</v>
      </c>
      <c r="BA41" s="35">
        <f>BA15/'Table 1. Total'!BA15</f>
        <v>0.11873753978721856</v>
      </c>
      <c r="BB41" s="35">
        <f>BB15/'Table 1. Total'!BB15</f>
        <v>0.12113838238239302</v>
      </c>
      <c r="BC41" s="35">
        <f>BC15/'Table 1. Total'!BC15</f>
        <v>0.12358507196084471</v>
      </c>
      <c r="BD41" s="35">
        <f>BD15/'Table 1. Total'!BD15</f>
        <v>0.13012018000910483</v>
      </c>
      <c r="BE41" s="35">
        <f>BE15/'Table 1. Total'!BE15</f>
        <v>0.12698037251004721</v>
      </c>
      <c r="BF41" s="35">
        <f>BF15/'Table 1. Total'!BF15</f>
        <v>0.13065812210741379</v>
      </c>
      <c r="BG41" s="35">
        <f>BG15/'Table 1. Total'!BG15</f>
        <v>0.13572470081979635</v>
      </c>
      <c r="BH41" s="35">
        <f>BH15/'Table 1. Total'!BH15</f>
        <v>0.13882418387470782</v>
      </c>
      <c r="BI41" s="35">
        <f>BI15/'Table 1. Total'!BI15</f>
        <v>0.13403865426385439</v>
      </c>
      <c r="BJ41" s="35">
        <f>BJ15/'Table 1. Total'!BJ15</f>
        <v>0.12352431502017099</v>
      </c>
      <c r="BK41" s="35">
        <f>BK15/'Table 1. Total'!BK15</f>
        <v>0.13215994009406351</v>
      </c>
      <c r="BL41" s="35">
        <f>BL15/'Table 1. Total'!BL15</f>
        <v>0.134780830867641</v>
      </c>
      <c r="BM41" s="35">
        <f>BM15/'Table 1. Total'!BM15</f>
        <v>0.13952340088934442</v>
      </c>
      <c r="BN41" s="35">
        <f>BN15/'Table 1. Total'!BN15</f>
        <v>0.13949679236373122</v>
      </c>
      <c r="BO41" s="35">
        <f>BO15/'Table 1. Total'!BO15</f>
        <v>0.14113265093133168</v>
      </c>
      <c r="BP41" s="35">
        <f>BP15/'Table 1. Total'!BP15</f>
        <v>0.14682558084826208</v>
      </c>
      <c r="BQ41" s="35">
        <f>BQ15/'Table 1. Total'!BQ15</f>
        <v>0.14998040688838946</v>
      </c>
      <c r="BR41" s="35">
        <f>BR15/'Table 1. Total'!BR15</f>
        <v>0.15686830666761198</v>
      </c>
      <c r="BS41" s="35">
        <f>BS15/'Table 1. Total'!BS15</f>
        <v>0.16721813985804393</v>
      </c>
      <c r="BT41" s="35">
        <f>BT15/'Table 1. Total'!BT15</f>
        <v>0.17379309284691691</v>
      </c>
      <c r="BU41" s="35">
        <f>BU15/'Table 1. Total'!BU15</f>
        <v>0.18120665142207973</v>
      </c>
      <c r="BV41" s="35">
        <f>BV15/'Table 1. Total'!BV15</f>
        <v>0.18302227792933587</v>
      </c>
      <c r="BW41" s="35">
        <f>BW15/'Table 1. Total'!BW15</f>
        <v>0.19221788544504056</v>
      </c>
      <c r="BX41" s="35">
        <f>BX15/'Table 1. Total'!BX15</f>
        <v>0.20218413707506838</v>
      </c>
      <c r="BY41" s="35">
        <f>BY15/'Table 1. Total'!BY15</f>
        <v>0.20508585739793592</v>
      </c>
      <c r="BZ41" s="35">
        <f>BZ15/'Table 1. Total'!BZ15</f>
        <v>0.19163011536887439</v>
      </c>
      <c r="CA41" s="35">
        <f>CA15/'Table 1. Total'!CA15</f>
        <v>0.20894982742131801</v>
      </c>
      <c r="CB41" s="35">
        <f>CB15/'Table 1. Total'!CB15</f>
        <v>0.21463795353007589</v>
      </c>
      <c r="CC41" s="35">
        <f>CC15/'Table 1. Total'!CC15</f>
        <v>0.20845117022141332</v>
      </c>
      <c r="CD41" s="35">
        <f>CD15/'Table 1. Total'!CD15</f>
        <v>0.19797720137132901</v>
      </c>
      <c r="CE41" s="35">
        <f>CE15/'Table 1. Total'!CE15</f>
        <v>0.19208997010813844</v>
      </c>
    </row>
    <row r="42" spans="1:83">
      <c r="A42" t="str">
        <f t="shared" si="15"/>
        <v>Netherlands</v>
      </c>
      <c r="B42" s="35">
        <f>B16/'Table 1. Total'!B16</f>
        <v>0.57445831071153319</v>
      </c>
      <c r="C42" s="35">
        <f>C16/'Table 1. Total'!C16</f>
        <v>0.56851198515464541</v>
      </c>
      <c r="D42" s="35">
        <f>D16/'Table 1. Total'!D16</f>
        <v>0.58984787641661174</v>
      </c>
      <c r="E42" s="35">
        <f>E16/'Table 1. Total'!E16</f>
        <v>0.58571369641604887</v>
      </c>
      <c r="F42" s="35">
        <f>F16/'Table 1. Total'!F16</f>
        <v>0.58566154925739711</v>
      </c>
      <c r="G42" s="35">
        <f>G16/'Table 1. Total'!G16</f>
        <v>0.6363916310645934</v>
      </c>
      <c r="H42" s="35">
        <f>H16/'Table 1. Total'!H16</f>
        <v>0.62344153188594087</v>
      </c>
      <c r="I42" s="35">
        <f>I16/'Table 1. Total'!I16</f>
        <v>0.62940371015083862</v>
      </c>
      <c r="J42" s="35">
        <f>J16/'Table 1. Total'!J16</f>
        <v>0.62724067693223784</v>
      </c>
      <c r="K42" s="35">
        <f>K16/'Table 1. Total'!K16</f>
        <v>0.63656189772348537</v>
      </c>
      <c r="L42" s="35">
        <f>L16/'Table 1. Total'!L16</f>
        <v>0.64797793781477575</v>
      </c>
      <c r="M42" s="35">
        <f>M16/'Table 1. Total'!M16</f>
        <v>0.63616942436250346</v>
      </c>
      <c r="N42" s="35">
        <f>N16/'Table 1. Total'!N16</f>
        <v>0.64405440592278274</v>
      </c>
      <c r="O42" s="35">
        <f>O16/'Table 1. Total'!O16</f>
        <v>0.64412263526054891</v>
      </c>
      <c r="P42" s="35">
        <f>P16/'Table 1. Total'!P16</f>
        <v>0.65143862561940069</v>
      </c>
      <c r="Q42" s="35">
        <f>Q16/'Table 1. Total'!Q16</f>
        <v>0.63431690708885935</v>
      </c>
      <c r="R42" s="35">
        <f>R16/'Table 1. Total'!R16</f>
        <v>0.63364115520320596</v>
      </c>
      <c r="S42" s="35">
        <f>S16/'Table 1. Total'!S16</f>
        <v>0.64983915672166936</v>
      </c>
      <c r="T42" s="35">
        <f>T16/'Table 1. Total'!T16</f>
        <v>0.66709619270932363</v>
      </c>
      <c r="U42" s="35">
        <f>U16/'Table 1. Total'!U16</f>
        <v>0.71023212176360551</v>
      </c>
      <c r="V42" s="35">
        <f>V16/'Table 1. Total'!V16</f>
        <v>0.72384642194250148</v>
      </c>
      <c r="W42" s="35">
        <f>W16/'Table 1. Total'!W16</f>
        <v>0.68518662088824889</v>
      </c>
      <c r="X42" s="35">
        <f>X16/'Table 1. Total'!X16</f>
        <v>0.70053314332766825</v>
      </c>
      <c r="Y42" s="35">
        <f>Y16/'Table 1. Total'!Y16</f>
        <v>0.69993268686436261</v>
      </c>
      <c r="Z42" s="35">
        <f>Z16/'Table 1. Total'!Z16</f>
        <v>0.67101797905919336</v>
      </c>
      <c r="AA42" s="35">
        <f>AA16/'Table 1. Total'!AA16</f>
        <v>0.65181736458654793</v>
      </c>
      <c r="AB42" s="35">
        <f>AB16/'Table 1. Total'!AB16</f>
        <v>0.6349605676759098</v>
      </c>
      <c r="AC42" s="35">
        <f>AC16/'Table 1. Total'!AC16</f>
        <v>0.63371701891342136</v>
      </c>
      <c r="AD42" s="35">
        <f>AD16/'Table 1. Total'!AD16</f>
        <v>0.6176128932894438</v>
      </c>
      <c r="AE42" s="35">
        <f>AE16/'Table 1. Total'!AE16</f>
        <v>0.61651217604261999</v>
      </c>
      <c r="AF42" s="35">
        <f>AF16/'Table 1. Total'!AF16</f>
        <v>0.60552432734776351</v>
      </c>
      <c r="AG42" s="35">
        <f>AG16/'Table 1. Total'!AG16</f>
        <v>0.59166440476220117</v>
      </c>
      <c r="AH42" s="35">
        <f>AH16/'Table 1. Total'!AH16</f>
        <v>0.56775464003083942</v>
      </c>
      <c r="AI42" s="35">
        <f>AI16/'Table 1. Total'!AI16</f>
        <v>0.57311056854857068</v>
      </c>
      <c r="AJ42" s="35">
        <f>AJ16/'Table 1. Total'!AJ16</f>
        <v>0.57211828035723145</v>
      </c>
      <c r="AK42" s="35">
        <f>AK16/'Table 1. Total'!AK16</f>
        <v>0.5618582788527533</v>
      </c>
      <c r="AL42" s="35">
        <f>AL16/'Table 1. Total'!AL16</f>
        <v>0.57241181465586488</v>
      </c>
      <c r="AM42" s="35">
        <f>AM16/'Table 1. Total'!AM16</f>
        <v>0.57275825465109786</v>
      </c>
      <c r="AN42" s="35">
        <f>AN16/'Table 1. Total'!AN16</f>
        <v>0.57356661517451357</v>
      </c>
      <c r="AO42" s="35">
        <f>AO16/'Table 1. Total'!AO16</f>
        <v>0.55338412104977186</v>
      </c>
      <c r="AP42" s="35">
        <f>AP16/'Table 1. Total'!AP16</f>
        <v>0.56269077458972239</v>
      </c>
      <c r="AQ42" s="35">
        <f>AQ16/'Table 1. Total'!AQ16</f>
        <v>0.5652895424492731</v>
      </c>
      <c r="AR42" s="35">
        <f>AR16/'Table 1. Total'!AR16</f>
        <v>0.55583443688214096</v>
      </c>
      <c r="AS42" s="35">
        <f>AS16/'Table 1. Total'!AS16</f>
        <v>0.55724782313074372</v>
      </c>
      <c r="AT42" s="35">
        <f>AT16/'Table 1. Total'!AT16</f>
        <v>0.55062776098581723</v>
      </c>
      <c r="AU42" s="35">
        <f>AU16/'Table 1. Total'!AU16</f>
        <v>0.53225553842318996</v>
      </c>
      <c r="AV42" s="35">
        <f>AV16/'Table 1. Total'!AV16</f>
        <v>0.5247229807996846</v>
      </c>
      <c r="AW42" s="35">
        <f>AW16/'Table 1. Total'!AW16</f>
        <v>0.50923104860676749</v>
      </c>
      <c r="AX42" s="35">
        <f>AX16/'Table 1. Total'!AX16</f>
        <v>0.48746682790822665</v>
      </c>
      <c r="AY42" s="35">
        <f>AY16/'Table 1. Total'!AY16</f>
        <v>0.47443650854679592</v>
      </c>
      <c r="AZ42" s="35">
        <f>AZ16/'Table 1. Total'!AZ16</f>
        <v>0.45659779112110066</v>
      </c>
      <c r="BA42" s="35">
        <f>BA16/'Table 1. Total'!BA16</f>
        <v>0.44895299905979863</v>
      </c>
      <c r="BB42" s="35">
        <f>BB16/'Table 1. Total'!BB16</f>
        <v>0.42441395953655647</v>
      </c>
      <c r="BC42" s="35">
        <f>BC16/'Table 1. Total'!BC16</f>
        <v>0.41762023129663661</v>
      </c>
      <c r="BD42" s="35">
        <f>BD16/'Table 1. Total'!BD16</f>
        <v>0.40228189333920894</v>
      </c>
      <c r="BE42" s="35">
        <f>BE16/'Table 1. Total'!BE16</f>
        <v>0.38935704253850367</v>
      </c>
      <c r="BF42" s="35">
        <f>BF16/'Table 1. Total'!BF16</f>
        <v>0.37778520823035694</v>
      </c>
      <c r="BG42" s="35">
        <f>BG16/'Table 1. Total'!BG16</f>
        <v>0.378867939291539</v>
      </c>
      <c r="BH42" s="35">
        <f>BH16/'Table 1. Total'!BH16</f>
        <v>0.39087384240715228</v>
      </c>
      <c r="BI42" s="35">
        <f>BI16/'Table 1. Total'!BI16</f>
        <v>0.39122374062231119</v>
      </c>
      <c r="BJ42" s="35">
        <f>BJ16/'Table 1. Total'!BJ16</f>
        <v>0.3949110934848743</v>
      </c>
      <c r="BK42" s="35">
        <f>BK16/'Table 1. Total'!BK16</f>
        <v>0.39800207961972667</v>
      </c>
      <c r="BL42" s="35">
        <f>BL16/'Table 1. Total'!BL16</f>
        <v>0.39847137818842376</v>
      </c>
      <c r="BM42" s="35">
        <f>BM16/'Table 1. Total'!BM16</f>
        <v>0.39806506172964545</v>
      </c>
      <c r="BN42" s="35">
        <f>BN16/'Table 1. Total'!BN16</f>
        <v>0.40477865931920332</v>
      </c>
      <c r="BO42" s="35">
        <f>BO16/'Table 1. Total'!BO16</f>
        <v>0.41955390670949644</v>
      </c>
      <c r="BP42" s="35">
        <f>BP16/'Table 1. Total'!BP16</f>
        <v>0.4061890165218533</v>
      </c>
      <c r="BQ42" s="35">
        <f>BQ16/'Table 1. Total'!BQ16</f>
        <v>0.37925682733920313</v>
      </c>
      <c r="BR42" s="35">
        <f>BR16/'Table 1. Total'!BR16</f>
        <v>0.38188750065322058</v>
      </c>
      <c r="BS42" s="35">
        <f>BS16/'Table 1. Total'!BS16</f>
        <v>0.36853921551123886</v>
      </c>
      <c r="BT42" s="35">
        <f>BT16/'Table 1. Total'!BT16</f>
        <v>0.35476200681753067</v>
      </c>
      <c r="BU42" s="35">
        <f>BU16/'Table 1. Total'!BU16</f>
        <v>0.34522263244517593</v>
      </c>
      <c r="BV42" s="35">
        <f>BV16/'Table 1. Total'!BV16</f>
        <v>0.36394221520318182</v>
      </c>
      <c r="BW42" s="35">
        <f>BW16/'Table 1. Total'!BW16</f>
        <v>0.37560566774049919</v>
      </c>
      <c r="BX42" s="35">
        <f>BX16/'Table 1. Total'!BX16</f>
        <v>0.37495731536957122</v>
      </c>
      <c r="BY42" s="35">
        <f>BY16/'Table 1. Total'!BY16</f>
        <v>0.3979103576743363</v>
      </c>
      <c r="BZ42" s="35">
        <f>BZ16/'Table 1. Total'!BZ16</f>
        <v>0.39570985338380732</v>
      </c>
      <c r="CA42" s="35">
        <f>CA16/'Table 1. Total'!CA16</f>
        <v>0.39383871942011478</v>
      </c>
      <c r="CB42" s="35">
        <f>CB16/'Table 1. Total'!CB16</f>
        <v>0.40904947749505743</v>
      </c>
      <c r="CC42" s="35">
        <f>CC16/'Table 1. Total'!CC16</f>
        <v>0.39625894140420548</v>
      </c>
      <c r="CD42" s="35">
        <f>CD16/'Table 1. Total'!CD16</f>
        <v>0.40574751535760145</v>
      </c>
      <c r="CE42" s="35">
        <f>CE16/'Table 1. Total'!CE16</f>
        <v>0.40566071484938077</v>
      </c>
    </row>
    <row r="43" spans="1:83">
      <c r="A43" t="str">
        <f t="shared" si="15"/>
        <v>New Zealand</v>
      </c>
      <c r="B43" s="35">
        <f>B17/'Table 1. Total'!B17</f>
        <v>0.35174734100282179</v>
      </c>
      <c r="C43" s="35">
        <f>C17/'Table 1. Total'!C17</f>
        <v>0.34734128649361545</v>
      </c>
      <c r="D43" s="35">
        <f>D17/'Table 1. Total'!D17</f>
        <v>0.37606444188722671</v>
      </c>
      <c r="E43" s="35">
        <f>E17/'Table 1. Total'!E17</f>
        <v>0.39670447491676541</v>
      </c>
      <c r="F43" s="35">
        <f>F17/'Table 1. Total'!F17</f>
        <v>0.37455532107325895</v>
      </c>
      <c r="G43" s="35">
        <f>G17/'Table 1. Total'!G17</f>
        <v>0.3645897958580756</v>
      </c>
      <c r="H43" s="35">
        <f>H17/'Table 1. Total'!H17</f>
        <v>0.37549763170894723</v>
      </c>
      <c r="I43" s="35">
        <f>I17/'Table 1. Total'!I17</f>
        <v>0.40347238008638325</v>
      </c>
      <c r="J43" s="35">
        <f>J17/'Table 1. Total'!J17</f>
        <v>0.38686263289461792</v>
      </c>
      <c r="K43" s="35">
        <f>K17/'Table 1. Total'!K17</f>
        <v>0.41872009036055047</v>
      </c>
      <c r="L43" s="35">
        <f>L17/'Table 1. Total'!L17</f>
        <v>0.4427703449122376</v>
      </c>
      <c r="M43" s="35">
        <f>M17/'Table 1. Total'!M17</f>
        <v>0.40616237035034969</v>
      </c>
      <c r="N43" s="35">
        <f>N17/'Table 1. Total'!N17</f>
        <v>0.4355394750315732</v>
      </c>
      <c r="O43" s="35">
        <f>O17/'Table 1. Total'!O17</f>
        <v>0.43083732939874586</v>
      </c>
      <c r="P43" s="35">
        <f>P17/'Table 1. Total'!P17</f>
        <v>0.47173508376604295</v>
      </c>
      <c r="Q43" s="35">
        <f>Q17/'Table 1. Total'!Q17</f>
        <v>0.48419526341227642</v>
      </c>
      <c r="R43" s="35">
        <f>R17/'Table 1. Total'!R17</f>
        <v>0.49793904774268932</v>
      </c>
      <c r="S43" s="35">
        <f>S17/'Table 1. Total'!S17</f>
        <v>0.50544989611634972</v>
      </c>
      <c r="T43" s="35">
        <f>T17/'Table 1. Total'!T17</f>
        <v>0.47793169009302638</v>
      </c>
      <c r="U43" s="35">
        <f>U17/'Table 1. Total'!U17</f>
        <v>0.46294213223347086</v>
      </c>
      <c r="V43" s="35">
        <f>V17/'Table 1. Total'!V17</f>
        <v>0.43206165282028863</v>
      </c>
      <c r="W43" s="35">
        <f>W17/'Table 1. Total'!W17</f>
        <v>0.44572783213961464</v>
      </c>
      <c r="X43" s="35">
        <f>X17/'Table 1. Total'!X17</f>
        <v>0.43772156172378035</v>
      </c>
      <c r="Y43" s="35">
        <f>Y17/'Table 1. Total'!Y17</f>
        <v>0.40596510713128792</v>
      </c>
      <c r="Z43" s="35">
        <f>Z17/'Table 1. Total'!Z17</f>
        <v>0.42655740593884922</v>
      </c>
      <c r="AA43" s="35">
        <f>AA17/'Table 1. Total'!AA17</f>
        <v>0.43851927452106054</v>
      </c>
      <c r="AB43" s="35">
        <f>AB17/'Table 1. Total'!AB17</f>
        <v>0.47329361771343753</v>
      </c>
      <c r="AC43" s="35">
        <f>AC17/'Table 1. Total'!AC17</f>
        <v>0.50618227683605022</v>
      </c>
      <c r="AD43" s="35">
        <f>AD17/'Table 1. Total'!AD17</f>
        <v>0.50232902281937886</v>
      </c>
      <c r="AE43" s="35">
        <f>AE17/'Table 1. Total'!AE17</f>
        <v>0.50528232602937639</v>
      </c>
      <c r="AF43" s="35">
        <f>AF17/'Table 1. Total'!AF17</f>
        <v>0.50007674382909839</v>
      </c>
      <c r="AG43" s="35">
        <f>AG17/'Table 1. Total'!AG17</f>
        <v>0.47923909663924924</v>
      </c>
      <c r="AH43" s="35">
        <f>AH17/'Table 1. Total'!AH17</f>
        <v>0.50405607846462586</v>
      </c>
      <c r="AI43" s="35">
        <f>AI17/'Table 1. Total'!AI17</f>
        <v>0.51343487704808133</v>
      </c>
      <c r="AJ43" s="35">
        <f>AJ17/'Table 1. Total'!AJ17</f>
        <v>0.51417300798272847</v>
      </c>
      <c r="AK43" s="35">
        <f>AK17/'Table 1. Total'!AK17</f>
        <v>0.52593304582073885</v>
      </c>
      <c r="AL43" s="35">
        <f>AL17/'Table 1. Total'!AL17</f>
        <v>0.55004064278121678</v>
      </c>
      <c r="AM43" s="35">
        <f>AM17/'Table 1. Total'!AM17</f>
        <v>0.59384311213834207</v>
      </c>
      <c r="AN43" s="35">
        <f>AN17/'Table 1. Total'!AN17</f>
        <v>0.58650640938778831</v>
      </c>
      <c r="AO43" s="35">
        <f>AO17/'Table 1. Total'!AO17</f>
        <v>0.57150862178752448</v>
      </c>
      <c r="AP43" s="35">
        <f>AP17/'Table 1. Total'!AP17</f>
        <v>0.55254258998334838</v>
      </c>
      <c r="AQ43" s="35">
        <f>AQ17/'Table 1. Total'!AQ17</f>
        <v>0.56723532688247258</v>
      </c>
      <c r="AR43" s="35">
        <f>AR17/'Table 1. Total'!AR17</f>
        <v>0.57962749883040199</v>
      </c>
      <c r="AS43" s="35">
        <f>AS17/'Table 1. Total'!AS17</f>
        <v>0.55856315348464436</v>
      </c>
      <c r="AT43" s="35">
        <f>AT17/'Table 1. Total'!AT17</f>
        <v>0.55817228606255698</v>
      </c>
      <c r="AU43" s="35">
        <f>AU17/'Table 1. Total'!AU17</f>
        <v>0.5864281230382925</v>
      </c>
      <c r="AV43" s="35">
        <f>AV17/'Table 1. Total'!AV17</f>
        <v>0.58647174175382133</v>
      </c>
      <c r="AW43" s="35">
        <f>AW17/'Table 1. Total'!AW17</f>
        <v>0.58428103021659905</v>
      </c>
      <c r="AX43" s="35">
        <f>AX17/'Table 1. Total'!AX17</f>
        <v>0.5865785296160333</v>
      </c>
      <c r="AY43" s="35">
        <f>AY17/'Table 1. Total'!AY17</f>
        <v>0.59030256569963824</v>
      </c>
      <c r="AZ43" s="35">
        <f>AZ17/'Table 1. Total'!AZ17</f>
        <v>0.5676957104873056</v>
      </c>
      <c r="BA43" s="35">
        <f>BA17/'Table 1. Total'!BA17</f>
        <v>0.55507785128089415</v>
      </c>
      <c r="BB43" s="35">
        <f>BB17/'Table 1. Total'!BB17</f>
        <v>0.54233114446529085</v>
      </c>
      <c r="BC43" s="35">
        <f>BC17/'Table 1. Total'!BC17</f>
        <v>0.54022449242895176</v>
      </c>
      <c r="BD43" s="35">
        <f>BD17/'Table 1. Total'!BD17</f>
        <v>0.52435835126941144</v>
      </c>
      <c r="BE43" s="35">
        <f>BE17/'Table 1. Total'!BE17</f>
        <v>0.52998070488239757</v>
      </c>
      <c r="BF43" s="35">
        <f>BF17/'Table 1. Total'!BF17</f>
        <v>0.52008294746267947</v>
      </c>
      <c r="BG43" s="35">
        <f>BG17/'Table 1. Total'!BG17</f>
        <v>0.51076105126300153</v>
      </c>
      <c r="BH43" s="35">
        <f>BH17/'Table 1. Total'!BH17</f>
        <v>0.50281499184226852</v>
      </c>
      <c r="BI43" s="35">
        <f>BI17/'Table 1. Total'!BI17</f>
        <v>0.46323088205880397</v>
      </c>
      <c r="BJ43" s="35">
        <f>BJ17/'Table 1. Total'!BJ17</f>
        <v>0.4814774421056458</v>
      </c>
      <c r="BK43" s="35">
        <f>BK17/'Table 1. Total'!BK17</f>
        <v>0.45526450699411664</v>
      </c>
      <c r="BL43" s="35">
        <f>BL17/'Table 1. Total'!BL17</f>
        <v>0.46026655511788145</v>
      </c>
      <c r="BM43" s="35">
        <f>BM17/'Table 1. Total'!BM17</f>
        <v>0.4515269545582839</v>
      </c>
      <c r="BN43" s="35">
        <f>BN17/'Table 1. Total'!BN17</f>
        <v>0.41685880694546129</v>
      </c>
      <c r="BO43" s="35">
        <f>BO17/'Table 1. Total'!BO17</f>
        <v>0.31708452540163534</v>
      </c>
      <c r="BP43" s="35">
        <f>BP17/'Table 1. Total'!BP17</f>
        <v>0.28387087367315994</v>
      </c>
      <c r="BQ43" s="35">
        <f>BQ17/'Table 1. Total'!BQ17</f>
        <v>0.27301904335548743</v>
      </c>
      <c r="BR43" s="35">
        <f>BR17/'Table 1. Total'!BR17</f>
        <v>0.28251885056875597</v>
      </c>
      <c r="BS43" s="35">
        <f>BS17/'Table 1. Total'!BS17</f>
        <v>0.26527070338994324</v>
      </c>
      <c r="BT43" s="35">
        <f>BT17/'Table 1. Total'!BT17</f>
        <v>0.29466305262174031</v>
      </c>
      <c r="BU43" s="35">
        <f>BU17/'Table 1. Total'!BU17</f>
        <v>0.31991612234568201</v>
      </c>
      <c r="BV43" s="35">
        <f>BV17/'Table 1. Total'!BV17</f>
        <v>0.33101271921372133</v>
      </c>
      <c r="BW43" s="35">
        <f>BW17/'Table 1. Total'!BW17</f>
        <v>0.33221313418681842</v>
      </c>
      <c r="BX43" s="35">
        <f>BX17/'Table 1. Total'!BX17</f>
        <v>0.33769834179630087</v>
      </c>
      <c r="BY43" s="35">
        <f>BY17/'Table 1. Total'!BY17</f>
        <v>0.36971960328149872</v>
      </c>
      <c r="BZ43" s="35">
        <f>BZ17/'Table 1. Total'!BZ17</f>
        <v>0.37238502696732828</v>
      </c>
      <c r="CA43" s="35">
        <f>CA17/'Table 1. Total'!CA17</f>
        <v>0.41525839338568321</v>
      </c>
      <c r="CB43" s="35">
        <f>CB17/'Table 1. Total'!CB17</f>
        <v>0.41789313923536514</v>
      </c>
      <c r="CC43" s="35">
        <f>CC17/'Table 1. Total'!CC17</f>
        <v>0.41748804325223537</v>
      </c>
      <c r="CD43" s="35">
        <f>CD17/'Table 1. Total'!CD17</f>
        <v>0.43620848823573444</v>
      </c>
      <c r="CE43" s="35">
        <f>CE17/'Table 1. Total'!CE17</f>
        <v>0.42452653650719013</v>
      </c>
    </row>
    <row r="44" spans="1:83">
      <c r="A44" t="str">
        <f t="shared" si="15"/>
        <v>Norway</v>
      </c>
      <c r="B44" s="35">
        <f>B18/'Table 1. Total'!B18</f>
        <v>0.55095579545241369</v>
      </c>
      <c r="C44" s="35">
        <f>C18/'Table 1. Total'!C18</f>
        <v>0.59896082321070754</v>
      </c>
      <c r="D44" s="35">
        <f>D18/'Table 1. Total'!D18</f>
        <v>0.60358536000430696</v>
      </c>
      <c r="E44" s="35">
        <f>E18/'Table 1. Total'!E18</f>
        <v>0.59923265099941536</v>
      </c>
      <c r="F44" s="35">
        <f>F18/'Table 1. Total'!F18</f>
        <v>0.60316100367913839</v>
      </c>
      <c r="G44" s="35">
        <f>G18/'Table 1. Total'!G18</f>
        <v>0.60150478988916456</v>
      </c>
      <c r="H44" s="35">
        <f>H18/'Table 1. Total'!H18</f>
        <v>0.62129960032519216</v>
      </c>
      <c r="I44" s="35">
        <f>I18/'Table 1. Total'!I18</f>
        <v>0.60808900214605199</v>
      </c>
      <c r="J44" s="35">
        <f>J18/'Table 1. Total'!J18</f>
        <v>0.61845766335705699</v>
      </c>
      <c r="K44" s="35">
        <f>K18/'Table 1. Total'!K18</f>
        <v>0.64817531465946077</v>
      </c>
      <c r="L44" s="35">
        <f>L18/'Table 1. Total'!L18</f>
        <v>0.67909149963150794</v>
      </c>
      <c r="M44" s="35">
        <f>M18/'Table 1. Total'!M18</f>
        <v>0.70858719036759454</v>
      </c>
      <c r="N44" s="35">
        <f>N18/'Table 1. Total'!N18</f>
        <v>0.71998851876921921</v>
      </c>
      <c r="O44" s="35">
        <f>O18/'Table 1. Total'!O18</f>
        <v>0.70870019740418966</v>
      </c>
      <c r="P44" s="35">
        <f>P18/'Table 1. Total'!P18</f>
        <v>0.72278315954365679</v>
      </c>
      <c r="Q44" s="35">
        <f>Q18/'Table 1. Total'!Q18</f>
        <v>0.71208848774748712</v>
      </c>
      <c r="R44" s="35">
        <f>R18/'Table 1. Total'!R18</f>
        <v>0.67156867570936063</v>
      </c>
      <c r="S44" s="35">
        <f>S18/'Table 1. Total'!S18</f>
        <v>0.66141380139936645</v>
      </c>
      <c r="T44" s="35">
        <f>T18/'Table 1. Total'!T18</f>
        <v>0.68282401470228238</v>
      </c>
      <c r="U44" s="35">
        <f>U18/'Table 1. Total'!U18</f>
        <v>0.68367215411217941</v>
      </c>
      <c r="V44" s="35">
        <f>V18/'Table 1. Total'!V18</f>
        <v>0.58614498404665749</v>
      </c>
      <c r="W44" s="35">
        <f>W18/'Table 1. Total'!W18</f>
        <v>0.5423687135908366</v>
      </c>
      <c r="X44" s="35">
        <f>X18/'Table 1. Total'!X18</f>
        <v>0.48520022902320881</v>
      </c>
      <c r="Y44" s="35">
        <f>Y18/'Table 1. Total'!Y18</f>
        <v>0.42760425533984836</v>
      </c>
      <c r="Z44" s="35">
        <f>Z18/'Table 1. Total'!Z18</f>
        <v>0.43626256118056661</v>
      </c>
      <c r="AA44" s="35">
        <f>AA18/'Table 1. Total'!AA18</f>
        <v>0.47119736598033757</v>
      </c>
      <c r="AB44" s="35">
        <f>AB18/'Table 1. Total'!AB18</f>
        <v>0.47735349233862845</v>
      </c>
      <c r="AC44" s="35">
        <f>AC18/'Table 1. Total'!AC18</f>
        <v>0.48749840983995546</v>
      </c>
      <c r="AD44" s="35">
        <f>AD18/'Table 1. Total'!AD18</f>
        <v>0.50464696252535679</v>
      </c>
      <c r="AE44" s="35">
        <f>AE18/'Table 1. Total'!AE18</f>
        <v>0.50179152271307825</v>
      </c>
      <c r="AF44" s="35">
        <f>AF18/'Table 1. Total'!AF18</f>
        <v>0.50653066230813781</v>
      </c>
      <c r="AG44" s="35">
        <f>AG18/'Table 1. Total'!AG18</f>
        <v>0.34376642314154798</v>
      </c>
      <c r="AH44" s="35">
        <f>AH18/'Table 1. Total'!AH18</f>
        <v>0.37669768425745437</v>
      </c>
      <c r="AI44" s="35">
        <f>AI18/'Table 1. Total'!AI18</f>
        <v>0.35076703140887511</v>
      </c>
      <c r="AJ44" s="35">
        <f>AJ18/'Table 1. Total'!AJ18</f>
        <v>0.35284739204194066</v>
      </c>
      <c r="AK44" s="35">
        <f>AK18/'Table 1. Total'!AK18</f>
        <v>0.34182491790646935</v>
      </c>
      <c r="AL44" s="35">
        <f>AL18/'Table 1. Total'!AL18</f>
        <v>0.37295485384177363</v>
      </c>
      <c r="AM44" s="35">
        <f>AM18/'Table 1. Total'!AM18</f>
        <v>0.40864737673411566</v>
      </c>
      <c r="AN44" s="35">
        <f>AN18/'Table 1. Total'!AN18</f>
        <v>0.38163929926791545</v>
      </c>
      <c r="AO44" s="35">
        <f>AO18/'Table 1. Total'!AO18</f>
        <v>0.38017290361482614</v>
      </c>
      <c r="AP44" s="35">
        <f>AP18/'Table 1. Total'!AP18</f>
        <v>0.37850573107138019</v>
      </c>
      <c r="AQ44" s="35">
        <f>AQ18/'Table 1. Total'!AQ18</f>
        <v>0.35210116040482925</v>
      </c>
      <c r="AR44" s="35">
        <f>AR18/'Table 1. Total'!AR18</f>
        <v>0.32020674041336672</v>
      </c>
      <c r="AS44" s="35">
        <f>AS18/'Table 1. Total'!AS18</f>
        <v>0.31712165370910089</v>
      </c>
      <c r="AT44" s="35">
        <f>AT18/'Table 1. Total'!AT18</f>
        <v>0.35622010194745785</v>
      </c>
      <c r="AU44" s="35">
        <f>AU18/'Table 1. Total'!AU18</f>
        <v>0.36371010201581588</v>
      </c>
      <c r="AV44" s="35">
        <f>AV18/'Table 1. Total'!AV18</f>
        <v>0.38937602640191243</v>
      </c>
      <c r="AW44" s="35">
        <f>AW18/'Table 1. Total'!AW18</f>
        <v>0.39001931689231917</v>
      </c>
      <c r="AX44" s="35">
        <f>AX18/'Table 1. Total'!AX18</f>
        <v>0.39966843445077271</v>
      </c>
      <c r="AY44" s="35">
        <f>AY18/'Table 1. Total'!AY18</f>
        <v>0.42798707001514708</v>
      </c>
      <c r="AZ44" s="35">
        <f>AZ18/'Table 1. Total'!AZ18</f>
        <v>0.41076943568796342</v>
      </c>
      <c r="BA44" s="35">
        <f>BA18/'Table 1. Total'!BA18</f>
        <v>0.42691244447490018</v>
      </c>
      <c r="BB44" s="35">
        <f>BB18/'Table 1. Total'!BB18</f>
        <v>0.43662480919914526</v>
      </c>
      <c r="BC44" s="35">
        <f>BC18/'Table 1. Total'!BC18</f>
        <v>0.43503760207608155</v>
      </c>
      <c r="BD44" s="35">
        <f>BD18/'Table 1. Total'!BD18</f>
        <v>0.430098609498551</v>
      </c>
      <c r="BE44" s="35">
        <f>BE18/'Table 1. Total'!BE18</f>
        <v>0.44354162605187297</v>
      </c>
      <c r="BF44" s="35">
        <f>BF18/'Table 1. Total'!BF18</f>
        <v>0.45497169486630723</v>
      </c>
      <c r="BG44" s="35">
        <f>BG18/'Table 1. Total'!BG18</f>
        <v>0.44126938129523902</v>
      </c>
      <c r="BH44" s="35">
        <f>BH18/'Table 1. Total'!BH18</f>
        <v>0.4352009206898011</v>
      </c>
      <c r="BI44" s="35">
        <f>BI18/'Table 1. Total'!BI18</f>
        <v>0.48967624413848077</v>
      </c>
      <c r="BJ44" s="35">
        <f>BJ18/'Table 1. Total'!BJ18</f>
        <v>0.44151938790223283</v>
      </c>
      <c r="BK44" s="35">
        <f>BK18/'Table 1. Total'!BK18</f>
        <v>0.43653002180133965</v>
      </c>
      <c r="BL44" s="35">
        <f>BL18/'Table 1. Total'!BL18</f>
        <v>0.4341545566747621</v>
      </c>
      <c r="BM44" s="35">
        <f>BM18/'Table 1. Total'!BM18</f>
        <v>0.49843228510040133</v>
      </c>
      <c r="BN44" s="35">
        <f>BN18/'Table 1. Total'!BN18</f>
        <v>0.50245508994274968</v>
      </c>
      <c r="BO44" s="35">
        <f>BO18/'Table 1. Total'!BO18</f>
        <v>0.46755694910351586</v>
      </c>
      <c r="BP44" s="35">
        <f>BP18/'Table 1. Total'!BP18</f>
        <v>0.45841061127383886</v>
      </c>
      <c r="BQ44" s="35">
        <f>BQ18/'Table 1. Total'!BQ18</f>
        <v>0.50381781896101352</v>
      </c>
      <c r="BR44" s="35">
        <f>BR18/'Table 1. Total'!BR18</f>
        <v>0.45427618201719333</v>
      </c>
      <c r="BS44" s="35">
        <f>BS18/'Table 1. Total'!BS18</f>
        <v>0.45029370024581433</v>
      </c>
      <c r="BT44" s="35">
        <f>BT18/'Table 1. Total'!BT18</f>
        <v>0.46131063978550702</v>
      </c>
      <c r="BU44" s="35">
        <f>BU18/'Table 1. Total'!BU18</f>
        <v>0.56034858948480282</v>
      </c>
      <c r="BV44" s="35">
        <f>BV18/'Table 1. Total'!BV18</f>
        <v>0.49898168633235002</v>
      </c>
      <c r="BW44" s="35">
        <f>BW18/'Table 1. Total'!BW18</f>
        <v>0.53002596871579477</v>
      </c>
      <c r="BX44" s="35">
        <f>BX18/'Table 1. Total'!BX18</f>
        <v>0.57353426828999809</v>
      </c>
      <c r="BY44" s="35">
        <f>BY18/'Table 1. Total'!BY18</f>
        <v>0.59478342408817664</v>
      </c>
      <c r="BZ44" s="35">
        <f>BZ18/'Table 1. Total'!BZ18</f>
        <v>0.54348590999689406</v>
      </c>
      <c r="CA44" s="35">
        <f>CA18/'Table 1. Total'!CA18</f>
        <v>0.53238495292977228</v>
      </c>
      <c r="CB44" s="35">
        <f>CB18/'Table 1. Total'!CB18</f>
        <v>0.53796733764915716</v>
      </c>
      <c r="CC44" s="35">
        <f>CC18/'Table 1. Total'!CC18</f>
        <v>0.60528235854112078</v>
      </c>
      <c r="CD44" s="35">
        <f>CD18/'Table 1. Total'!CD18</f>
        <v>0.57039191107472009</v>
      </c>
      <c r="CE44" s="35">
        <f>CE18/'Table 1. Total'!CE18</f>
        <v>0.58488329788613258</v>
      </c>
    </row>
    <row r="45" spans="1:83">
      <c r="A45" t="str">
        <f t="shared" si="15"/>
        <v>Portugal</v>
      </c>
      <c r="B45" s="35">
        <f>B19/'Table 1. Total'!B19</f>
        <v>0.62286486141541342</v>
      </c>
      <c r="C45" s="35">
        <f>C19/'Table 1. Total'!C19</f>
        <v>0.60472605690139691</v>
      </c>
      <c r="D45" s="35">
        <f>D19/'Table 1. Total'!D19</f>
        <v>0.61309373580334148</v>
      </c>
      <c r="E45" s="35">
        <f>E19/'Table 1. Total'!E19</f>
        <v>0.6187753903382115</v>
      </c>
      <c r="F45" s="35">
        <f>F19/'Table 1. Total'!F19</f>
        <v>0.63272983322562282</v>
      </c>
      <c r="G45" s="35">
        <f>G19/'Table 1. Total'!G19</f>
        <v>0.65646874587271942</v>
      </c>
      <c r="H45" s="35">
        <f>H19/'Table 1. Total'!H19</f>
        <v>0.66981598067303116</v>
      </c>
      <c r="I45" s="35">
        <f>I19/'Table 1. Total'!I19</f>
        <v>0.66939926490488277</v>
      </c>
      <c r="J45" s="35">
        <f>J19/'Table 1. Total'!J19</f>
        <v>0.66252374302887329</v>
      </c>
      <c r="K45" s="35">
        <f>K19/'Table 1. Total'!K19</f>
        <v>0.65850417457146915</v>
      </c>
      <c r="L45" s="35">
        <f>L19/'Table 1. Total'!L19</f>
        <v>0.67235600173431609</v>
      </c>
      <c r="M45" s="35">
        <f>M19/'Table 1. Total'!M19</f>
        <v>0.6775784497048184</v>
      </c>
      <c r="N45" s="35">
        <f>N19/'Table 1. Total'!N19</f>
        <v>0.69140460175233931</v>
      </c>
      <c r="O45" s="35">
        <f>O19/'Table 1. Total'!O19</f>
        <v>0.68002054442732418</v>
      </c>
      <c r="P45" s="35">
        <f>P19/'Table 1. Total'!P19</f>
        <v>0.69543640437167253</v>
      </c>
      <c r="Q45" s="35">
        <f>Q19/'Table 1. Total'!Q19</f>
        <v>0.70906397221939155</v>
      </c>
      <c r="R45" s="35">
        <f>R19/'Table 1. Total'!R19</f>
        <v>0.70472117254573341</v>
      </c>
      <c r="S45" s="35">
        <f>S19/'Table 1. Total'!S19</f>
        <v>0.70454301033968869</v>
      </c>
      <c r="T45" s="35">
        <f>T19/'Table 1. Total'!T19</f>
        <v>0.71890978816654483</v>
      </c>
      <c r="U45" s="35">
        <f>U19/'Table 1. Total'!U19</f>
        <v>0.72484080201761714</v>
      </c>
      <c r="V45" s="35">
        <f>V19/'Table 1. Total'!V19</f>
        <v>0.72201413705929107</v>
      </c>
      <c r="W45" s="35">
        <f>W19/'Table 1. Total'!W19</f>
        <v>0.72255636049089045</v>
      </c>
      <c r="X45" s="35">
        <f>X19/'Table 1. Total'!X19</f>
        <v>0.70396243546135806</v>
      </c>
      <c r="Y45" s="35">
        <f>Y19/'Table 1. Total'!Y19</f>
        <v>0.70934229026714579</v>
      </c>
      <c r="Z45" s="35">
        <f>Z19/'Table 1. Total'!Z19</f>
        <v>0.70173043320327433</v>
      </c>
      <c r="AA45" s="35">
        <f>AA19/'Table 1. Total'!AA19</f>
        <v>0.63663222744270775</v>
      </c>
      <c r="AB45" s="35">
        <f>AB19/'Table 1. Total'!AB19</f>
        <v>0.64868411251368041</v>
      </c>
      <c r="AC45" s="35">
        <f>AC19/'Table 1. Total'!AC19</f>
        <v>0.61147322894691436</v>
      </c>
      <c r="AD45" s="35">
        <f>AD19/'Table 1. Total'!AD19</f>
        <v>0.61035548430811948</v>
      </c>
      <c r="AE45" s="35">
        <f>AE19/'Table 1. Total'!AE19</f>
        <v>0.60910965882265233</v>
      </c>
      <c r="AF45" s="35">
        <f>AF19/'Table 1. Total'!AF19</f>
        <v>0.62254054419534621</v>
      </c>
      <c r="AG45" s="35">
        <f>AG19/'Table 1. Total'!AG19</f>
        <v>0.64715186725293961</v>
      </c>
      <c r="AH45" s="35">
        <f>AH19/'Table 1. Total'!AH19</f>
        <v>0.61338074160075462</v>
      </c>
      <c r="AI45" s="35">
        <f>AI19/'Table 1. Total'!AI19</f>
        <v>0.63153114146139433</v>
      </c>
      <c r="AJ45" s="35">
        <f>AJ19/'Table 1. Total'!AJ19</f>
        <v>0.63733889627103524</v>
      </c>
      <c r="AK45" s="35">
        <f>AK19/'Table 1. Total'!AK19</f>
        <v>0.65188445514816817</v>
      </c>
      <c r="AL45" s="35">
        <f>AL19/'Table 1. Total'!AL19</f>
        <v>0.66207689197599573</v>
      </c>
      <c r="AM45" s="35">
        <f>AM19/'Table 1. Total'!AM19</f>
        <v>0.65952454597675758</v>
      </c>
      <c r="AN45" s="35">
        <f>AN19/'Table 1. Total'!AN19</f>
        <v>0.64145257766476338</v>
      </c>
      <c r="AO45" s="35">
        <f>AO19/'Table 1. Total'!AO19</f>
        <v>0.66111242963911643</v>
      </c>
      <c r="AP45" s="35">
        <f>AP19/'Table 1. Total'!AP19</f>
        <v>0.67573341670574749</v>
      </c>
      <c r="AQ45" s="35">
        <f>AQ19/'Table 1. Total'!AQ19</f>
        <v>0.68080229226361022</v>
      </c>
      <c r="AR45" s="35">
        <f>AR19/'Table 1. Total'!AR19</f>
        <v>0.69979173630216229</v>
      </c>
      <c r="AS45" s="35">
        <f>AS19/'Table 1. Total'!AS19</f>
        <v>0.69276039600507433</v>
      </c>
      <c r="AT45" s="35">
        <f>AT19/'Table 1. Total'!AT19</f>
        <v>0.68796221543934488</v>
      </c>
      <c r="AU45" s="35">
        <f>AU19/'Table 1. Total'!AU19</f>
        <v>0.66982955087044316</v>
      </c>
      <c r="AV45" s="35">
        <f>AV19/'Table 1. Total'!AV19</f>
        <v>0.65955469949852796</v>
      </c>
      <c r="AW45" s="35">
        <f>AW19/'Table 1. Total'!AW19</f>
        <v>0.65516962637100828</v>
      </c>
      <c r="AX45" s="35">
        <f>AX19/'Table 1. Total'!AX19</f>
        <v>0.62059982181838147</v>
      </c>
      <c r="AY45" s="35">
        <f>AY19/'Table 1. Total'!AY19</f>
        <v>0.60446120787059288</v>
      </c>
      <c r="AZ45" s="35">
        <f>AZ19/'Table 1. Total'!AZ19</f>
        <v>0.59627492024312234</v>
      </c>
      <c r="BA45" s="35">
        <f>BA19/'Table 1. Total'!BA19</f>
        <v>0.5711568743737091</v>
      </c>
      <c r="BB45" s="35">
        <f>BB19/'Table 1. Total'!BB19</f>
        <v>0.55884079326076475</v>
      </c>
      <c r="BC45" s="35">
        <f>BC19/'Table 1. Total'!BC19</f>
        <v>0.55180576006586557</v>
      </c>
      <c r="BD45" s="35">
        <f>BD19/'Table 1. Total'!BD19</f>
        <v>0.54246468035274154</v>
      </c>
      <c r="BE45" s="35">
        <f>BE19/'Table 1. Total'!BE19</f>
        <v>0.53216530911245585</v>
      </c>
      <c r="BF45" s="35">
        <f>BF19/'Table 1. Total'!BF19</f>
        <v>0.53195794501117877</v>
      </c>
      <c r="BG45" s="35">
        <f>BG19/'Table 1. Total'!BG19</f>
        <v>0.5284458649620456</v>
      </c>
      <c r="BH45" s="35">
        <f>BH19/'Table 1. Total'!BH19</f>
        <v>0.51798344500754834</v>
      </c>
      <c r="BI45" s="35">
        <f>BI19/'Table 1. Total'!BI19</f>
        <v>0.51393000559858548</v>
      </c>
      <c r="BJ45" s="35">
        <f>BJ19/'Table 1. Total'!BJ19</f>
        <v>0.51824630541871919</v>
      </c>
      <c r="BK45" s="35">
        <f>BK19/'Table 1. Total'!BK19</f>
        <v>0.51921420023932996</v>
      </c>
      <c r="BL45" s="35">
        <f>BL19/'Table 1. Total'!BL19</f>
        <v>0.5214821703947472</v>
      </c>
      <c r="BM45" s="35">
        <f>BM19/'Table 1. Total'!BM19</f>
        <v>0.51908096561250217</v>
      </c>
      <c r="BN45" s="35">
        <f>BN19/'Table 1. Total'!BN19</f>
        <v>0.52539214836640957</v>
      </c>
      <c r="BO45" s="35">
        <f>BO19/'Table 1. Total'!BO19</f>
        <v>0.50499855198378218</v>
      </c>
      <c r="BP45" s="35">
        <f>BP19/'Table 1. Total'!BP19</f>
        <v>0.50071766739310142</v>
      </c>
      <c r="BQ45" s="35">
        <f>BQ19/'Table 1. Total'!BQ19</f>
        <v>0.49144588950136886</v>
      </c>
      <c r="BR45" s="35">
        <f>BR19/'Table 1. Total'!BR19</f>
        <v>0.49693772648064571</v>
      </c>
      <c r="BS45" s="35">
        <f>BS19/'Table 1. Total'!BS19</f>
        <v>0.49008085746521252</v>
      </c>
      <c r="BT45" s="35">
        <f>BT19/'Table 1. Total'!BT19</f>
        <v>0.46918019579509884</v>
      </c>
      <c r="BU45" s="35">
        <f>BU19/'Table 1. Total'!BU19</f>
        <v>0.45425427590244188</v>
      </c>
      <c r="BV45" s="35">
        <f>BV19/'Table 1. Total'!BV19</f>
        <v>0.45576885306719234</v>
      </c>
      <c r="BW45" s="35">
        <f>BW19/'Table 1. Total'!BW19</f>
        <v>0.45951107169422667</v>
      </c>
      <c r="BX45" s="35">
        <f>BX19/'Table 1. Total'!BX19</f>
        <v>0.45489008998669384</v>
      </c>
      <c r="BY45" s="35">
        <f>BY19/'Table 1. Total'!BY19</f>
        <v>0.44855136019575614</v>
      </c>
      <c r="BZ45" s="35">
        <f>BZ19/'Table 1. Total'!BZ19</f>
        <v>0.43430515202945663</v>
      </c>
      <c r="CA45" s="35">
        <f>CA19/'Table 1. Total'!CA19</f>
        <v>0.42210995819380004</v>
      </c>
      <c r="CB45" s="35">
        <f>CB19/'Table 1. Total'!CB19</f>
        <v>0.42101902831829835</v>
      </c>
      <c r="CC45" s="35">
        <f>CC19/'Table 1. Total'!CC19</f>
        <v>0.42134207119370326</v>
      </c>
      <c r="CD45" s="35">
        <f>CD19/'Table 1. Total'!CD19</f>
        <v>0.44042011882598153</v>
      </c>
      <c r="CE45" s="35">
        <f>CE19/'Table 1. Total'!CE19</f>
        <v>0.4493258504114282</v>
      </c>
    </row>
    <row r="46" spans="1:83">
      <c r="A46" t="str">
        <f t="shared" si="15"/>
        <v>Slovenia</v>
      </c>
      <c r="B46" s="35">
        <f>B20/'Table 1. Total'!B20</f>
        <v>0.32501402131239487</v>
      </c>
      <c r="C46" s="35">
        <f>C20/'Table 1. Total'!C20</f>
        <v>0.28372221455198121</v>
      </c>
      <c r="D46" s="35">
        <f>D20/'Table 1. Total'!D20</f>
        <v>0.28880372296742401</v>
      </c>
      <c r="E46" s="35">
        <f>E20/'Table 1. Total'!E20</f>
        <v>0.28809908454496502</v>
      </c>
      <c r="F46" s="35">
        <f>F20/'Table 1. Total'!F20</f>
        <v>0.27658486707566465</v>
      </c>
      <c r="G46" s="35">
        <f>G20/'Table 1. Total'!G20</f>
        <v>0.26244405262444054</v>
      </c>
      <c r="H46" s="35">
        <f>H20/'Table 1. Total'!H20</f>
        <v>0.26656046727731314</v>
      </c>
      <c r="I46" s="35">
        <f>I20/'Table 1. Total'!I20</f>
        <v>0.25890767230169048</v>
      </c>
      <c r="J46" s="35">
        <f>J20/'Table 1. Total'!J20</f>
        <v>0.27685267573407907</v>
      </c>
      <c r="K46" s="35">
        <f>K20/'Table 1. Total'!K20</f>
        <v>0.27350213085986463</v>
      </c>
      <c r="L46" s="35">
        <f>L20/'Table 1. Total'!L20</f>
        <v>0.274155342226655</v>
      </c>
      <c r="M46" s="35">
        <f>M20/'Table 1. Total'!M20</f>
        <v>0.28102901731285057</v>
      </c>
      <c r="N46" s="35">
        <f>N20/'Table 1. Total'!N20</f>
        <v>0.37656579093226911</v>
      </c>
      <c r="O46" s="35">
        <f>O20/'Table 1. Total'!O20</f>
        <v>0.37163814180929094</v>
      </c>
      <c r="P46" s="35">
        <f>P20/'Table 1. Total'!P20</f>
        <v>0.38044566850275413</v>
      </c>
      <c r="Q46" s="35">
        <f>Q20/'Table 1. Total'!Q20</f>
        <v>0.37786926147704591</v>
      </c>
      <c r="R46" s="35">
        <f>R20/'Table 1. Total'!R20</f>
        <v>0.45462909718228867</v>
      </c>
      <c r="S46" s="35">
        <f>S20/'Table 1. Total'!S20</f>
        <v>0.4541549036455137</v>
      </c>
      <c r="T46" s="35">
        <f>T20/'Table 1. Total'!T20</f>
        <v>0.45725816314051609</v>
      </c>
      <c r="U46" s="35">
        <f>U20/'Table 1. Total'!U20</f>
        <v>0.44681108556214455</v>
      </c>
      <c r="V46" s="35">
        <f>V20/'Table 1. Total'!V20</f>
        <v>0.41585520745131244</v>
      </c>
      <c r="W46" s="35">
        <f>W20/'Table 1. Total'!W20</f>
        <v>0.45720476706392199</v>
      </c>
      <c r="X46" s="35">
        <f>X20/'Table 1. Total'!X20</f>
        <v>0.51553537284894835</v>
      </c>
      <c r="Y46" s="35">
        <f>Y20/'Table 1. Total'!Y20</f>
        <v>0.51337966291237314</v>
      </c>
      <c r="Z46" s="35">
        <f>Z20/'Table 1. Total'!Z20</f>
        <v>0.60265780730897012</v>
      </c>
      <c r="AA46" s="35">
        <f>AA20/'Table 1. Total'!AA20</f>
        <v>0.59383526288621791</v>
      </c>
      <c r="AB46" s="35">
        <f>AB20/'Table 1. Total'!AB20</f>
        <v>0.58746812386156655</v>
      </c>
      <c r="AC46" s="35">
        <f>AC20/'Table 1. Total'!AC20</f>
        <v>0.57019686736600084</v>
      </c>
      <c r="AD46" s="35">
        <f>AD20/'Table 1. Total'!AD20</f>
        <v>0.65591077180007162</v>
      </c>
      <c r="AE46" s="35">
        <f>AE20/'Table 1. Total'!AE20</f>
        <v>0.67681801402731623</v>
      </c>
      <c r="AF46" s="35">
        <f>AF20/'Table 1. Total'!AF20</f>
        <v>0.67318452929963712</v>
      </c>
      <c r="AG46" s="35">
        <f>AG20/'Table 1. Total'!AG20</f>
        <v>0.55528455284552847</v>
      </c>
      <c r="AH46" s="35">
        <f>AH20/'Table 1. Total'!AH20</f>
        <v>0.5666377565770454</v>
      </c>
      <c r="AI46" s="35">
        <f>AI20/'Table 1. Total'!AI20</f>
        <v>0.55104823589568774</v>
      </c>
      <c r="AJ46" s="35">
        <f>AJ20/'Table 1. Total'!AJ20</f>
        <v>0.52502857142857151</v>
      </c>
      <c r="AK46" s="35">
        <f>AK20/'Table 1. Total'!AK20</f>
        <v>0.58483865987339823</v>
      </c>
      <c r="AL46" s="35">
        <f>AL20/'Table 1. Total'!AL20</f>
        <v>0.56485074240778099</v>
      </c>
      <c r="AM46" s="35">
        <f>AM20/'Table 1. Total'!AM20</f>
        <v>0.59618607600670381</v>
      </c>
      <c r="AN46" s="35">
        <f>AN20/'Table 1. Total'!AN20</f>
        <v>0.59077145568762146</v>
      </c>
      <c r="AO46" s="35">
        <f>AO20/'Table 1. Total'!AO20</f>
        <v>0.61226008617312966</v>
      </c>
      <c r="AP46" s="35">
        <f>AP20/'Table 1. Total'!AP20</f>
        <v>0.67275629655906344</v>
      </c>
      <c r="AQ46" s="35">
        <f>AQ20/'Table 1. Total'!AQ20</f>
        <v>0.69084922010398608</v>
      </c>
      <c r="AR46" s="35">
        <f>AR20/'Table 1. Total'!AR20</f>
        <v>0.70161011678529472</v>
      </c>
      <c r="AS46" s="35">
        <f>AS20/'Table 1. Total'!AS20</f>
        <v>0.68729124640365091</v>
      </c>
      <c r="AT46" s="35">
        <f>AT20/'Table 1. Total'!AT20</f>
        <v>0.73749027741768214</v>
      </c>
      <c r="AU46" s="35">
        <f>AU20/'Table 1. Total'!AU20</f>
        <v>0.68170124075943594</v>
      </c>
      <c r="AV46" s="35">
        <f>AV20/'Table 1. Total'!AV20</f>
        <v>0.67605065491340233</v>
      </c>
      <c r="AW46" s="35">
        <f>AW20/'Table 1. Total'!AW20</f>
        <v>0.67276011335679375</v>
      </c>
      <c r="AX46" s="35">
        <f>AX20/'Table 1. Total'!AX20</f>
        <v>0.66501766784452299</v>
      </c>
      <c r="AY46" s="35">
        <f>AY20/'Table 1. Total'!AY20</f>
        <v>0.66186739170734721</v>
      </c>
      <c r="AZ46" s="35">
        <f>AZ20/'Table 1. Total'!AZ20</f>
        <v>0.65837464047487904</v>
      </c>
      <c r="BA46" s="35">
        <f>BA20/'Table 1. Total'!BA20</f>
        <v>0.63168989711480983</v>
      </c>
      <c r="BB46" s="35">
        <f>BB20/'Table 1. Total'!BB20</f>
        <v>0.63653723742838952</v>
      </c>
      <c r="BC46" s="35">
        <f>BC20/'Table 1. Total'!BC20</f>
        <v>0.63204125071199446</v>
      </c>
      <c r="BD46" s="35">
        <f>BD20/'Table 1. Total'!BD20</f>
        <v>0.63320949185043152</v>
      </c>
      <c r="BE46" s="35">
        <f>BE20/'Table 1. Total'!BE20</f>
        <v>0.61985464569889104</v>
      </c>
      <c r="BF46" s="35">
        <f>BF20/'Table 1. Total'!BF20</f>
        <v>0.62752215869558636</v>
      </c>
      <c r="BG46" s="35">
        <f>BG20/'Table 1. Total'!BG20</f>
        <v>0.61561273979796727</v>
      </c>
      <c r="BH46" s="35">
        <f>BH20/'Table 1. Total'!BH20</f>
        <v>0.60430607187112761</v>
      </c>
      <c r="BI46" s="35">
        <f>BI20/'Table 1. Total'!BI20</f>
        <v>0.59979554536724389</v>
      </c>
      <c r="BJ46" s="35">
        <f>BJ20/'Table 1. Total'!BJ20</f>
        <v>0.60819915857400442</v>
      </c>
      <c r="BK46" s="35">
        <f>BK20/'Table 1. Total'!BK20</f>
        <v>0.61965154606812123</v>
      </c>
      <c r="BL46" s="35">
        <f>BL20/'Table 1. Total'!BL20</f>
        <v>0.62772777709283678</v>
      </c>
      <c r="BM46" s="35">
        <f>BM20/'Table 1. Total'!BM20</f>
        <v>0.60085553423709626</v>
      </c>
      <c r="BN46" s="35">
        <f>BN20/'Table 1. Total'!BN20</f>
        <v>0.61015732487886587</v>
      </c>
      <c r="BO46" s="35">
        <f>BO20/'Table 1. Total'!BO20</f>
        <v>0.60961147962637052</v>
      </c>
      <c r="BP46" s="35">
        <f>BP20/'Table 1. Total'!BP20</f>
        <v>0.58983216821260509</v>
      </c>
      <c r="BQ46" s="35">
        <f>BQ20/'Table 1. Total'!BQ20</f>
        <v>0.57534027221777428</v>
      </c>
      <c r="BR46" s="35">
        <f>BR20/'Table 1. Total'!BR20</f>
        <v>0.56134809103345351</v>
      </c>
      <c r="BS46" s="35">
        <f>BS20/'Table 1. Total'!BS20</f>
        <v>0.53135121457489876</v>
      </c>
      <c r="BT46" s="35">
        <f>BT20/'Table 1. Total'!BT20</f>
        <v>0.51960589171974525</v>
      </c>
      <c r="BU46" s="35">
        <f>BU20/'Table 1. Total'!BU20</f>
        <v>0.50929874133059339</v>
      </c>
      <c r="BV46" s="35">
        <f>BV20/'Table 1. Total'!BV20</f>
        <v>0.52939718421574455</v>
      </c>
      <c r="BW46" s="35">
        <f>BW20/'Table 1. Total'!BW20</f>
        <v>0.52658307819410011</v>
      </c>
      <c r="BX46" s="35">
        <f>BX20/'Table 1. Total'!BX20</f>
        <v>0.53023433398558673</v>
      </c>
      <c r="BY46" s="35">
        <f>BY20/'Table 1. Total'!BY20</f>
        <v>0.50849136369126702</v>
      </c>
      <c r="BZ46" s="35">
        <f>BZ20/'Table 1. Total'!BZ20</f>
        <v>0.5282983242860515</v>
      </c>
      <c r="CA46" s="35">
        <f>CA20/'Table 1. Total'!CA20</f>
        <v>0.52006849797086496</v>
      </c>
      <c r="CB46" s="35">
        <f>CB20/'Table 1. Total'!CB20</f>
        <v>0.53243463313127648</v>
      </c>
      <c r="CC46" s="35">
        <f>CC20/'Table 1. Total'!CC20</f>
        <v>0.52936738379935533</v>
      </c>
      <c r="CD46" s="35">
        <f>CD20/'Table 1. Total'!CD20</f>
        <v>0.52977656579873322</v>
      </c>
      <c r="CE46" s="35">
        <f>CE20/'Table 1. Total'!CE20</f>
        <v>0.52274126858449899</v>
      </c>
    </row>
    <row r="47" spans="1:83">
      <c r="A47" t="str">
        <f t="shared" si="15"/>
        <v>Spain</v>
      </c>
      <c r="B47" s="35">
        <f>B21/'Table 1. Total'!B21</f>
        <v>0.42363952970952801</v>
      </c>
      <c r="C47" s="35">
        <f>C21/'Table 1. Total'!C21</f>
        <v>0.41124404365425016</v>
      </c>
      <c r="D47" s="35">
        <f>D21/'Table 1. Total'!D21</f>
        <v>0.42736408728619379</v>
      </c>
      <c r="E47" s="35">
        <f>E21/'Table 1. Total'!E21</f>
        <v>0.45180410784635588</v>
      </c>
      <c r="F47" s="35">
        <f>F21/'Table 1. Total'!F21</f>
        <v>0.45170271735550593</v>
      </c>
      <c r="G47" s="35">
        <f>G21/'Table 1. Total'!G21</f>
        <v>0.47426069301363483</v>
      </c>
      <c r="H47" s="35">
        <f>H21/'Table 1. Total'!H21</f>
        <v>0.47799640935411913</v>
      </c>
      <c r="I47" s="35">
        <f>I21/'Table 1. Total'!I21</f>
        <v>0.47540529481878324</v>
      </c>
      <c r="J47" s="35">
        <f>J21/'Table 1. Total'!J21</f>
        <v>0.48136472547108516</v>
      </c>
      <c r="K47" s="35">
        <f>K21/'Table 1. Total'!K21</f>
        <v>0.49011453609039896</v>
      </c>
      <c r="L47" s="35">
        <f>L21/'Table 1. Total'!L21</f>
        <v>0.48966884026934759</v>
      </c>
      <c r="M47" s="35">
        <f>M21/'Table 1. Total'!M21</f>
        <v>0.50131078310364885</v>
      </c>
      <c r="N47" s="35">
        <f>N21/'Table 1. Total'!N21</f>
        <v>0.50506854193522499</v>
      </c>
      <c r="O47" s="35">
        <f>O21/'Table 1. Total'!O21</f>
        <v>0.49536763897083086</v>
      </c>
      <c r="P47" s="35">
        <f>P21/'Table 1. Total'!P21</f>
        <v>0.48993355481727574</v>
      </c>
      <c r="Q47" s="35">
        <f>Q21/'Table 1. Total'!Q21</f>
        <v>0.47751272545767459</v>
      </c>
      <c r="R47" s="35">
        <f>R21/'Table 1. Total'!R21</f>
        <v>0.48508428222052752</v>
      </c>
      <c r="S47" s="35">
        <f>S21/'Table 1. Total'!S21</f>
        <v>0.47097568592917227</v>
      </c>
      <c r="T47" s="35">
        <f>T21/'Table 1. Total'!T21</f>
        <v>0.48253996561990681</v>
      </c>
      <c r="U47" s="35">
        <f>U21/'Table 1. Total'!U21</f>
        <v>0.47051093797163551</v>
      </c>
      <c r="V47" s="35">
        <f>V21/'Table 1. Total'!V21</f>
        <v>0.43980705494923056</v>
      </c>
      <c r="W47" s="35">
        <f>W21/'Table 1. Total'!W21</f>
        <v>0.42397974853914427</v>
      </c>
      <c r="X47" s="35">
        <f>X21/'Table 1. Total'!X21</f>
        <v>0.43165916526444781</v>
      </c>
      <c r="Y47" s="35">
        <f>Y21/'Table 1. Total'!Y21</f>
        <v>0.43190848674796106</v>
      </c>
      <c r="Z47" s="35">
        <f>Z21/'Table 1. Total'!Z21</f>
        <v>0.4599804720448632</v>
      </c>
      <c r="AA47" s="35">
        <f>AA21/'Table 1. Total'!AA21</f>
        <v>0.41628190308555213</v>
      </c>
      <c r="AB47" s="35">
        <f>AB21/'Table 1. Total'!AB21</f>
        <v>0.45056813329014517</v>
      </c>
      <c r="AC47" s="35">
        <f>AC21/'Table 1. Total'!AC21</f>
        <v>0.42779591251985277</v>
      </c>
      <c r="AD47" s="35">
        <f>AD21/'Table 1. Total'!AD21</f>
        <v>0.40835438715297373</v>
      </c>
      <c r="AE47" s="35">
        <f>AE21/'Table 1. Total'!AE21</f>
        <v>0.39004698666366555</v>
      </c>
      <c r="AF47" s="35">
        <f>AF21/'Table 1. Total'!AF21</f>
        <v>0.39913572724280177</v>
      </c>
      <c r="AG47" s="35">
        <f>AG21/'Table 1. Total'!AG21</f>
        <v>0.35944756898322167</v>
      </c>
      <c r="AH47" s="35">
        <f>AH21/'Table 1. Total'!AH21</f>
        <v>0.26747537971598229</v>
      </c>
      <c r="AI47" s="35">
        <f>AI21/'Table 1. Total'!AI21</f>
        <v>0.28475034403839417</v>
      </c>
      <c r="AJ47" s="35">
        <f>AJ21/'Table 1. Total'!AJ21</f>
        <v>0.31596253765723142</v>
      </c>
      <c r="AK47" s="35">
        <f>AK21/'Table 1. Total'!AK21</f>
        <v>0.35958215718038011</v>
      </c>
      <c r="AL47" s="35">
        <f>AL21/'Table 1. Total'!AL21</f>
        <v>0.31934562518807175</v>
      </c>
      <c r="AM47" s="35">
        <f>AM21/'Table 1. Total'!AM21</f>
        <v>0.27790239729402627</v>
      </c>
      <c r="AN47" s="35">
        <f>AN21/'Table 1. Total'!AN21</f>
        <v>0.3480684329403041</v>
      </c>
      <c r="AO47" s="35">
        <f>AO21/'Table 1. Total'!AO21</f>
        <v>0.36768684106628452</v>
      </c>
      <c r="AP47" s="35">
        <f>AP21/'Table 1. Total'!AP21</f>
        <v>0.37430028150085709</v>
      </c>
      <c r="AQ47" s="35">
        <f>AQ21/'Table 1. Total'!AQ21</f>
        <v>0.39728619832377871</v>
      </c>
      <c r="AR47" s="35">
        <f>AR21/'Table 1. Total'!AR21</f>
        <v>0.38127744563040405</v>
      </c>
      <c r="AS47" s="35">
        <f>AS21/'Table 1. Total'!AS21</f>
        <v>0.39963231397990168</v>
      </c>
      <c r="AT47" s="35">
        <f>AT21/'Table 1. Total'!AT21</f>
        <v>0.42912136441441934</v>
      </c>
      <c r="AU47" s="35">
        <f>AU21/'Table 1. Total'!AU21</f>
        <v>0.42430067612355826</v>
      </c>
      <c r="AV47" s="35">
        <f>AV21/'Table 1. Total'!AV21</f>
        <v>0.42822047244094491</v>
      </c>
      <c r="AW47" s="35">
        <f>AW21/'Table 1. Total'!AW21</f>
        <v>0.4297473631868482</v>
      </c>
      <c r="AX47" s="35">
        <f>AX21/'Table 1. Total'!AX21</f>
        <v>0.43210913091309128</v>
      </c>
      <c r="AY47" s="35">
        <f>AY21/'Table 1. Total'!AY21</f>
        <v>0.43351853646737898</v>
      </c>
      <c r="AZ47" s="35">
        <f>AZ21/'Table 1. Total'!AZ21</f>
        <v>0.43871872852892863</v>
      </c>
      <c r="BA47" s="35">
        <f>BA21/'Table 1. Total'!BA21</f>
        <v>0.4315435275017348</v>
      </c>
      <c r="BB47" s="35">
        <f>BB21/'Table 1. Total'!BB21</f>
        <v>0.41943680517930743</v>
      </c>
      <c r="BC47" s="35">
        <f>BC21/'Table 1. Total'!BC21</f>
        <v>0.4299763516962129</v>
      </c>
      <c r="BD47" s="35">
        <f>BD21/'Table 1. Total'!BD21</f>
        <v>0.4239758929724074</v>
      </c>
      <c r="BE47" s="35">
        <f>BE21/'Table 1. Total'!BE21</f>
        <v>0.43329803369173459</v>
      </c>
      <c r="BF47" s="35">
        <f>BF21/'Table 1. Total'!BF21</f>
        <v>0.44514594320858497</v>
      </c>
      <c r="BG47" s="35">
        <f>BG21/'Table 1. Total'!BG21</f>
        <v>0.442424690549795</v>
      </c>
      <c r="BH47" s="35">
        <f>BH21/'Table 1. Total'!BH21</f>
        <v>0.44329318458551353</v>
      </c>
      <c r="BI47" s="35">
        <f>BI21/'Table 1. Total'!BI21</f>
        <v>0.44067247396552328</v>
      </c>
      <c r="BJ47" s="35">
        <f>BJ21/'Table 1. Total'!BJ21</f>
        <v>0.44338925349544961</v>
      </c>
      <c r="BK47" s="35">
        <f>BK21/'Table 1. Total'!BK21</f>
        <v>0.46819148893384438</v>
      </c>
      <c r="BL47" s="35">
        <f>BL21/'Table 1. Total'!BL21</f>
        <v>0.48292393698119601</v>
      </c>
      <c r="BM47" s="35">
        <f>BM21/'Table 1. Total'!BM21</f>
        <v>0.47550565028047215</v>
      </c>
      <c r="BN47" s="35">
        <f>BN21/'Table 1. Total'!BN21</f>
        <v>0.46754099297580787</v>
      </c>
      <c r="BO47" s="35">
        <f>BO21/'Table 1. Total'!BO21</f>
        <v>0.45044397660677604</v>
      </c>
      <c r="BP47" s="35">
        <f>BP21/'Table 1. Total'!BP21</f>
        <v>0.44313989942746895</v>
      </c>
      <c r="BQ47" s="35">
        <f>BQ21/'Table 1. Total'!BQ21</f>
        <v>0.43797089053808846</v>
      </c>
      <c r="BR47" s="35">
        <f>BR21/'Table 1. Total'!BR21</f>
        <v>0.42058961817879476</v>
      </c>
      <c r="BS47" s="35">
        <f>BS21/'Table 1. Total'!BS21</f>
        <v>0.41925338745031648</v>
      </c>
      <c r="BT47" s="35">
        <f>BT21/'Table 1. Total'!BT21</f>
        <v>0.41898258348766582</v>
      </c>
      <c r="BU47" s="35">
        <f>BU21/'Table 1. Total'!BU21</f>
        <v>0.41079988582654026</v>
      </c>
      <c r="BV47" s="35">
        <f>BV21/'Table 1. Total'!BV21</f>
        <v>0.40856337919827701</v>
      </c>
      <c r="BW47" s="35">
        <f>BW21/'Table 1. Total'!BW21</f>
        <v>0.39835887384417962</v>
      </c>
      <c r="BX47" s="35">
        <f>BX21/'Table 1. Total'!BX21</f>
        <v>0.3969142914058999</v>
      </c>
      <c r="BY47" s="35">
        <f>BY21/'Table 1. Total'!BY21</f>
        <v>0.38951203539646495</v>
      </c>
      <c r="BZ47" s="35">
        <f>BZ21/'Table 1. Total'!BZ21</f>
        <v>0.38217948192354773</v>
      </c>
      <c r="CA47" s="35">
        <f>CA21/'Table 1. Total'!CA21</f>
        <v>0.3899233115451759</v>
      </c>
      <c r="CB47" s="35">
        <f>CB21/'Table 1. Total'!CB21</f>
        <v>0.39267879899570057</v>
      </c>
      <c r="CC47" s="35">
        <f>CC21/'Table 1. Total'!CC21</f>
        <v>0.39815180395258526</v>
      </c>
      <c r="CD47" s="35">
        <f>CD21/'Table 1. Total'!CD21</f>
        <v>0.40418465235243478</v>
      </c>
      <c r="CE47" s="35">
        <f>CE21/'Table 1. Total'!CE21</f>
        <v>0.40620270407394532</v>
      </c>
    </row>
    <row r="48" spans="1:83">
      <c r="A48" t="str">
        <f t="shared" si="15"/>
        <v>Sweden</v>
      </c>
      <c r="B48" s="35">
        <f>B22/'Table 1. Total'!B22</f>
        <v>0.38030979271190624</v>
      </c>
      <c r="C48" s="35">
        <f>C22/'Table 1. Total'!C22</f>
        <v>0.3682995219359162</v>
      </c>
      <c r="D48" s="35">
        <f>D22/'Table 1. Total'!D22</f>
        <v>0.38782022234306085</v>
      </c>
      <c r="E48" s="35">
        <f>E22/'Table 1. Total'!E22</f>
        <v>0.35456662689332386</v>
      </c>
      <c r="F48" s="35">
        <f>F22/'Table 1. Total'!F22</f>
        <v>0.34546422981516961</v>
      </c>
      <c r="G48" s="35">
        <f>G22/'Table 1. Total'!G22</f>
        <v>0.33837175994084456</v>
      </c>
      <c r="H48" s="35">
        <f>H22/'Table 1. Total'!H22</f>
        <v>0.33849806798947013</v>
      </c>
      <c r="I48" s="35">
        <f>I22/'Table 1. Total'!I22</f>
        <v>0.29840081660428719</v>
      </c>
      <c r="J48" s="35">
        <f>J22/'Table 1. Total'!J22</f>
        <v>0.286992270910922</v>
      </c>
      <c r="K48" s="35">
        <f>K22/'Table 1. Total'!K22</f>
        <v>0.25582349326061921</v>
      </c>
      <c r="L48" s="35">
        <f>L22/'Table 1. Total'!L22</f>
        <v>0.20131929169754309</v>
      </c>
      <c r="M48" s="35">
        <f>M22/'Table 1. Total'!M22</f>
        <v>0.23056239065967471</v>
      </c>
      <c r="N48" s="35">
        <f>N22/'Table 1. Total'!N22</f>
        <v>0.25079988878953419</v>
      </c>
      <c r="O48" s="35">
        <f>O22/'Table 1. Total'!O22</f>
        <v>0.22261024159497128</v>
      </c>
      <c r="P48" s="35">
        <f>P22/'Table 1. Total'!P22</f>
        <v>0.24931061081599318</v>
      </c>
      <c r="Q48" s="35">
        <f>Q22/'Table 1. Total'!Q22</f>
        <v>0.2552140378118834</v>
      </c>
      <c r="R48" s="35">
        <f>R22/'Table 1. Total'!R22</f>
        <v>0.22808578476779218</v>
      </c>
      <c r="S48" s="35">
        <f>S22/'Table 1. Total'!S22</f>
        <v>0.24887020041111274</v>
      </c>
      <c r="T48" s="35">
        <f>T22/'Table 1. Total'!T22</f>
        <v>0.23261640139763817</v>
      </c>
      <c r="U48" s="35">
        <f>U22/'Table 1. Total'!U22</f>
        <v>0.26046183556565766</v>
      </c>
      <c r="V48" s="35">
        <f>V22/'Table 1. Total'!V22</f>
        <v>0.24126327363699332</v>
      </c>
      <c r="W48" s="35">
        <f>W22/'Table 1. Total'!W22</f>
        <v>0.28882054330742007</v>
      </c>
      <c r="X48" s="35">
        <f>X22/'Table 1. Total'!X22</f>
        <v>0.33011005843528896</v>
      </c>
      <c r="Y48" s="35">
        <f>Y22/'Table 1. Total'!Y22</f>
        <v>0.2626891940743229</v>
      </c>
      <c r="Z48" s="35">
        <f>Z22/'Table 1. Total'!Z22</f>
        <v>0.32185926528074793</v>
      </c>
      <c r="AA48" s="35">
        <f>AA22/'Table 1. Total'!AA22</f>
        <v>0.27756655152399429</v>
      </c>
      <c r="AB48" s="35">
        <f>AB22/'Table 1. Total'!AB22</f>
        <v>0.30842450018459799</v>
      </c>
      <c r="AC48" s="35">
        <f>AC22/'Table 1. Total'!AC22</f>
        <v>0.28703817194887055</v>
      </c>
      <c r="AD48" s="35">
        <f>AD22/'Table 1. Total'!AD22</f>
        <v>0.23847982703978343</v>
      </c>
      <c r="AE48" s="35">
        <f>AE22/'Table 1. Total'!AE22</f>
        <v>0.24535335227801269</v>
      </c>
      <c r="AF48" s="35">
        <f>AF22/'Table 1. Total'!AF22</f>
        <v>0.27526293768626964</v>
      </c>
      <c r="AG48" s="35">
        <f>AG22/'Table 1. Total'!AG22</f>
        <v>0.30512286786017534</v>
      </c>
      <c r="AH48" s="35">
        <f>AH22/'Table 1. Total'!AH22</f>
        <v>0.2893996580511255</v>
      </c>
      <c r="AI48" s="35">
        <f>AI22/'Table 1. Total'!AI22</f>
        <v>0.31338859681368547</v>
      </c>
      <c r="AJ48" s="35">
        <f>AJ22/'Table 1. Total'!AJ22</f>
        <v>0.31592954859973249</v>
      </c>
      <c r="AK48" s="35">
        <f>AK22/'Table 1. Total'!AK22</f>
        <v>0.33851248593671379</v>
      </c>
      <c r="AL48" s="35">
        <f>AL22/'Table 1. Total'!AL22</f>
        <v>0.38473269976399183</v>
      </c>
      <c r="AM48" s="35">
        <f>AM22/'Table 1. Total'!AM22</f>
        <v>0.3604574497339092</v>
      </c>
      <c r="AN48" s="35">
        <f>AN22/'Table 1. Total'!AN22</f>
        <v>0.356364634561257</v>
      </c>
      <c r="AO48" s="35">
        <f>AO22/'Table 1. Total'!AO22</f>
        <v>0.37520406972884585</v>
      </c>
      <c r="AP48" s="35">
        <f>AP22/'Table 1. Total'!AP22</f>
        <v>0.35733216583169602</v>
      </c>
      <c r="AQ48" s="35">
        <f>AQ22/'Table 1. Total'!AQ22</f>
        <v>0.3747216612372859</v>
      </c>
      <c r="AR48" s="35">
        <f>AR22/'Table 1. Total'!AR22</f>
        <v>0.39164400850168329</v>
      </c>
      <c r="AS48" s="35">
        <f>AS22/'Table 1. Total'!AS22</f>
        <v>0.42009013401926937</v>
      </c>
      <c r="AT48" s="35">
        <f>AT22/'Table 1. Total'!AT22</f>
        <v>0.40575720186331304</v>
      </c>
      <c r="AU48" s="35">
        <f>AU22/'Table 1. Total'!AU22</f>
        <v>0.38679095683152398</v>
      </c>
      <c r="AV48" s="35">
        <f>AV22/'Table 1. Total'!AV22</f>
        <v>0.36107539806312711</v>
      </c>
      <c r="AW48" s="35">
        <f>AW22/'Table 1. Total'!AW22</f>
        <v>0.37351868999412102</v>
      </c>
      <c r="AX48" s="35">
        <f>AX22/'Table 1. Total'!AX22</f>
        <v>0.33553741169002443</v>
      </c>
      <c r="AY48" s="35">
        <f>AY22/'Table 1. Total'!AY22</f>
        <v>0.31531026746993851</v>
      </c>
      <c r="AZ48" s="35">
        <f>AZ22/'Table 1. Total'!AZ22</f>
        <v>0.30603778085535455</v>
      </c>
      <c r="BA48" s="35">
        <f>BA22/'Table 1. Total'!BA22</f>
        <v>0.29432011941997227</v>
      </c>
      <c r="BB48" s="35">
        <f>BB22/'Table 1. Total'!BB22</f>
        <v>0.27368905758005657</v>
      </c>
      <c r="BC48" s="35">
        <f>BC22/'Table 1. Total'!BC22</f>
        <v>0.25352345706818274</v>
      </c>
      <c r="BD48" s="35">
        <f>BD22/'Table 1. Total'!BD22</f>
        <v>0.23030926385778627</v>
      </c>
      <c r="BE48" s="35">
        <f>BE22/'Table 1. Total'!BE22</f>
        <v>0.23377913497120631</v>
      </c>
      <c r="BF48" s="35">
        <f>BF22/'Table 1. Total'!BF22</f>
        <v>0.22995167868510102</v>
      </c>
      <c r="BG48" s="35">
        <f>BG22/'Table 1. Total'!BG22</f>
        <v>0.19759925882290166</v>
      </c>
      <c r="BH48" s="35">
        <f>BH22/'Table 1. Total'!BH22</f>
        <v>0.22020017121888055</v>
      </c>
      <c r="BI48" s="35">
        <f>BI22/'Table 1. Total'!BI22</f>
        <v>0.24046937883360817</v>
      </c>
      <c r="BJ48" s="35">
        <f>BJ22/'Table 1. Total'!BJ22</f>
        <v>0.28246082390154159</v>
      </c>
      <c r="BK48" s="35">
        <f>BK22/'Table 1. Total'!BK22</f>
        <v>0.29188188198793436</v>
      </c>
      <c r="BL48" s="35">
        <f>BL22/'Table 1. Total'!BL22</f>
        <v>0.29116223098783095</v>
      </c>
      <c r="BM48" s="35">
        <f>BM22/'Table 1. Total'!BM22</f>
        <v>0.28969891270165948</v>
      </c>
      <c r="BN48" s="35">
        <f>BN22/'Table 1. Total'!BN22</f>
        <v>0.25402848057155636</v>
      </c>
      <c r="BO48" s="35">
        <f>BO22/'Table 1. Total'!BO22</f>
        <v>0.25159069899586128</v>
      </c>
      <c r="BP48" s="35">
        <f>BP22/'Table 1. Total'!BP22</f>
        <v>0.25225131622531888</v>
      </c>
      <c r="BQ48" s="35">
        <f>BQ22/'Table 1. Total'!BQ22</f>
        <v>0.26279938671310976</v>
      </c>
      <c r="BR48" s="35">
        <f>BR22/'Table 1. Total'!BR22</f>
        <v>0.22527997534923155</v>
      </c>
      <c r="BS48" s="35">
        <f>BS22/'Table 1. Total'!BS22</f>
        <v>0.21139211530861513</v>
      </c>
      <c r="BT48" s="35">
        <f>BT22/'Table 1. Total'!BT22</f>
        <v>0.19641760301744848</v>
      </c>
      <c r="BU48" s="35">
        <f>BU22/'Table 1. Total'!BU22</f>
        <v>0.18766569483967349</v>
      </c>
      <c r="BV48" s="35">
        <f>BV22/'Table 1. Total'!BV22</f>
        <v>0.15616515805299122</v>
      </c>
      <c r="BW48" s="35">
        <f>BW22/'Table 1. Total'!BW22</f>
        <v>0.16274841426680722</v>
      </c>
      <c r="BX48" s="35">
        <f>BX22/'Table 1. Total'!BX22</f>
        <v>0.16030115525658845</v>
      </c>
      <c r="BY48" s="35">
        <f>BY22/'Table 1. Total'!BY22</f>
        <v>0.15008925615477084</v>
      </c>
      <c r="BZ48" s="35">
        <f>BZ22/'Table 1. Total'!BZ22</f>
        <v>0.14043845895829801</v>
      </c>
      <c r="CA48" s="35">
        <f>CA22/'Table 1. Total'!CA22</f>
        <v>0.14682627518205568</v>
      </c>
      <c r="CB48" s="35">
        <f>CB22/'Table 1. Total'!CB22</f>
        <v>0.16329686626832307</v>
      </c>
      <c r="CC48" s="35">
        <f>CC22/'Table 1. Total'!CC22</f>
        <v>0.16949473418143807</v>
      </c>
      <c r="CD48" s="35">
        <f>CD22/'Table 1. Total'!CD22</f>
        <v>0.18114821864110375</v>
      </c>
      <c r="CE48" s="35">
        <f>CE22/'Table 1. Total'!CE22</f>
        <v>0.17478956266783308</v>
      </c>
    </row>
    <row r="49" spans="1:83">
      <c r="A49" t="str">
        <f t="shared" si="15"/>
        <v>Switzerland</v>
      </c>
      <c r="B49" s="35">
        <f>B23/'Table 1. Total'!B23</f>
        <v>0.11391635918525497</v>
      </c>
      <c r="C49" s="35">
        <f>C23/'Table 1. Total'!C23</f>
        <v>0.10293156465628797</v>
      </c>
      <c r="D49" s="35">
        <f>D23/'Table 1. Total'!D23</f>
        <v>0.10764140800503483</v>
      </c>
      <c r="E49" s="35">
        <f>E23/'Table 1. Total'!E23</f>
        <v>0.11986851557567973</v>
      </c>
      <c r="F49" s="35">
        <f>F23/'Table 1. Total'!F23</f>
        <v>0.13509756609315987</v>
      </c>
      <c r="G49" s="35">
        <f>G23/'Table 1. Total'!G23</f>
        <v>0.16244470191700022</v>
      </c>
      <c r="H49" s="35">
        <f>H23/'Table 1. Total'!H23</f>
        <v>0.2020904848567639</v>
      </c>
      <c r="I49" s="35">
        <f>I23/'Table 1. Total'!I23</f>
        <v>0.20539588872030115</v>
      </c>
      <c r="J49" s="35">
        <f>J23/'Table 1. Total'!J23</f>
        <v>0.23260496346165946</v>
      </c>
      <c r="K49" s="35">
        <f>K23/'Table 1. Total'!K23</f>
        <v>0.24812888436299874</v>
      </c>
      <c r="L49" s="35">
        <f>L23/'Table 1. Total'!L23</f>
        <v>0.2665054492118602</v>
      </c>
      <c r="M49" s="35">
        <f>M23/'Table 1. Total'!M23</f>
        <v>0.27453940694958834</v>
      </c>
      <c r="N49" s="35">
        <f>N23/'Table 1. Total'!N23</f>
        <v>0.24825761456507336</v>
      </c>
      <c r="O49" s="35">
        <f>O23/'Table 1. Total'!O23</f>
        <v>0.27331042382588777</v>
      </c>
      <c r="P49" s="35">
        <f>P23/'Table 1. Total'!P23</f>
        <v>0.27646470239656495</v>
      </c>
      <c r="Q49" s="35">
        <f>Q23/'Table 1. Total'!Q23</f>
        <v>0.2436646304305822</v>
      </c>
      <c r="R49" s="35">
        <f>R23/'Table 1. Total'!R23</f>
        <v>0.24351377840131744</v>
      </c>
      <c r="S49" s="35">
        <f>S23/'Table 1. Total'!S23</f>
        <v>0.22522183975428525</v>
      </c>
      <c r="T49" s="35">
        <f>T23/'Table 1. Total'!T23</f>
        <v>0.22984586830213044</v>
      </c>
      <c r="U49" s="35">
        <f>U23/'Table 1. Total'!U23</f>
        <v>0.11390126799194893</v>
      </c>
      <c r="V49" s="35">
        <f>V23/'Table 1. Total'!V23</f>
        <v>9.787616470053509E-2</v>
      </c>
      <c r="W49" s="35">
        <f>W23/'Table 1. Total'!W23</f>
        <v>9.7695301436109397E-2</v>
      </c>
      <c r="X49" s="35">
        <f>X23/'Table 1. Total'!X23</f>
        <v>9.3636252205008499E-2</v>
      </c>
      <c r="Y49" s="35">
        <f>Y23/'Table 1. Total'!Y23</f>
        <v>0.10087138074091705</v>
      </c>
      <c r="Z49" s="35">
        <f>Z23/'Table 1. Total'!Z23</f>
        <v>0.10408072430413827</v>
      </c>
      <c r="AA49" s="35">
        <f>AA23/'Table 1. Total'!AA23</f>
        <v>0.10053342042238188</v>
      </c>
      <c r="AB49" s="35">
        <f>AB23/'Table 1. Total'!AB23</f>
        <v>0.10518009654660231</v>
      </c>
      <c r="AC49" s="35">
        <f>AC23/'Table 1. Total'!AC23</f>
        <v>0.10057890293508175</v>
      </c>
      <c r="AD49" s="35">
        <f>AD23/'Table 1. Total'!AD23</f>
        <v>0.11945510550330264</v>
      </c>
      <c r="AE49" s="35">
        <f>AE23/'Table 1. Total'!AE23</f>
        <v>0.13119596066266254</v>
      </c>
      <c r="AF49" s="35">
        <f>AF23/'Table 1. Total'!AF23</f>
        <v>0.15441796390687423</v>
      </c>
      <c r="AG49" s="35">
        <f>AG23/'Table 1. Total'!AG23</f>
        <v>0.12553506023564714</v>
      </c>
      <c r="AH49" s="35">
        <f>AH23/'Table 1. Total'!AH23</f>
        <v>0.13193022684464828</v>
      </c>
      <c r="AI49" s="35">
        <f>AI23/'Table 1. Total'!AI23</f>
        <v>0.14862006092183502</v>
      </c>
      <c r="AJ49" s="35">
        <f>AJ23/'Table 1. Total'!AJ23</f>
        <v>0.14809090665164076</v>
      </c>
      <c r="AK49" s="35">
        <f>AK23/'Table 1. Total'!AK23</f>
        <v>0.16395692062225767</v>
      </c>
      <c r="AL49" s="35">
        <f>AL23/'Table 1. Total'!AL23</f>
        <v>0.15202385934429183</v>
      </c>
      <c r="AM49" s="35">
        <f>AM23/'Table 1. Total'!AM23</f>
        <v>0.15630394957051522</v>
      </c>
      <c r="AN49" s="35">
        <f>AN23/'Table 1. Total'!AN23</f>
        <v>0.15002290064279736</v>
      </c>
      <c r="AO49" s="35">
        <f>AO23/'Table 1. Total'!AO23</f>
        <v>0.15219089255479198</v>
      </c>
      <c r="AP49" s="35">
        <f>AP23/'Table 1. Total'!AP23</f>
        <v>0.15674512174783187</v>
      </c>
      <c r="AQ49" s="35">
        <f>AQ23/'Table 1. Total'!AQ23</f>
        <v>0.15045916226841183</v>
      </c>
      <c r="AR49" s="35">
        <f>AR23/'Table 1. Total'!AR23</f>
        <v>0.16025707099859815</v>
      </c>
      <c r="AS49" s="35">
        <f>AS23/'Table 1. Total'!AS23</f>
        <v>0.1756632791640402</v>
      </c>
      <c r="AT49" s="35">
        <f>AT23/'Table 1. Total'!AT23</f>
        <v>0.18397804535853596</v>
      </c>
      <c r="AU49" s="35">
        <f>AU23/'Table 1. Total'!AU23</f>
        <v>0.16611607303912221</v>
      </c>
      <c r="AV49" s="35">
        <f>AV23/'Table 1. Total'!AV23</f>
        <v>0.17572479692242463</v>
      </c>
      <c r="AW49" s="35">
        <f>AW23/'Table 1. Total'!AW23</f>
        <v>0.16806617891586298</v>
      </c>
      <c r="AX49" s="35">
        <f>AX23/'Table 1. Total'!AX23</f>
        <v>0.14239849407827657</v>
      </c>
      <c r="AY49" s="35">
        <f>AY23/'Table 1. Total'!AY23</f>
        <v>0.14515484305310108</v>
      </c>
      <c r="AZ49" s="35">
        <f>AZ23/'Table 1. Total'!AZ23</f>
        <v>0.14528584509688722</v>
      </c>
      <c r="BA49" s="35">
        <f>BA23/'Table 1. Total'!BA23</f>
        <v>0.16083000101167688</v>
      </c>
      <c r="BB49" s="35">
        <f>BB23/'Table 1. Total'!BB23</f>
        <v>0.15719901667832242</v>
      </c>
      <c r="BC49" s="35">
        <f>BC23/'Table 1. Total'!BC23</f>
        <v>0.14666350660978564</v>
      </c>
      <c r="BD49" s="35">
        <f>BD23/'Table 1. Total'!BD23</f>
        <v>0.14826609122858475</v>
      </c>
      <c r="BE49" s="35">
        <f>BE23/'Table 1. Total'!BE23</f>
        <v>0.14573322157259849</v>
      </c>
      <c r="BF49" s="35">
        <f>BF23/'Table 1. Total'!BF23</f>
        <v>0.14161773819151954</v>
      </c>
      <c r="BG49" s="35">
        <f>BG23/'Table 1. Total'!BG23</f>
        <v>0.14342070426264231</v>
      </c>
      <c r="BH49" s="35">
        <f>BH23/'Table 1. Total'!BH23</f>
        <v>0.14684399228430517</v>
      </c>
      <c r="BI49" s="35">
        <f>BI23/'Table 1. Total'!BI23</f>
        <v>0.14228633054731735</v>
      </c>
      <c r="BJ49" s="35">
        <f>BJ23/'Table 1. Total'!BJ23</f>
        <v>0.1340557475533736</v>
      </c>
      <c r="BK49" s="35">
        <f>BK23/'Table 1. Total'!BK23</f>
        <v>0.12837420263218707</v>
      </c>
      <c r="BL49" s="35">
        <f>BL23/'Table 1. Total'!BL23</f>
        <v>0.12814047436385781</v>
      </c>
      <c r="BM49" s="35">
        <f>BM23/'Table 1. Total'!BM23</f>
        <v>0.13583486867475042</v>
      </c>
      <c r="BN49" s="35">
        <f>BN23/'Table 1. Total'!BN23</f>
        <v>0.13107777760178249</v>
      </c>
      <c r="BO49" s="35">
        <f>BO23/'Table 1. Total'!BO23</f>
        <v>0.11739073847515422</v>
      </c>
      <c r="BP49" s="35">
        <f>BP23/'Table 1. Total'!BP23</f>
        <v>0.10092364879781898</v>
      </c>
      <c r="BQ49" s="35">
        <f>BQ23/'Table 1. Total'!BQ23</f>
        <v>9.7778250454529342E-2</v>
      </c>
      <c r="BR49" s="35">
        <f>BR23/'Table 1. Total'!BR23</f>
        <v>0.10951100256835922</v>
      </c>
      <c r="BS49" s="35">
        <f>BS23/'Table 1. Total'!BS23</f>
        <v>0.10581380149417313</v>
      </c>
      <c r="BT49" s="35">
        <f>BT23/'Table 1. Total'!BT23</f>
        <v>0.1030706807594049</v>
      </c>
      <c r="BU49" s="35">
        <f>BU23/'Table 1. Total'!BU23</f>
        <v>0.10878744622019025</v>
      </c>
      <c r="BV49" s="35">
        <f>BV23/'Table 1. Total'!BV23</f>
        <v>0.11330123685588815</v>
      </c>
      <c r="BW49" s="35">
        <f>BW23/'Table 1. Total'!BW23</f>
        <v>0.12527632240917569</v>
      </c>
      <c r="BX49" s="35">
        <f>BX23/'Table 1. Total'!BX23</f>
        <v>0.13732659811790046</v>
      </c>
      <c r="BY49" s="35">
        <f>BY23/'Table 1. Total'!BY23</f>
        <v>0.12976688335886713</v>
      </c>
      <c r="BZ49" s="35">
        <f>BZ23/'Table 1. Total'!BZ23</f>
        <v>0.11866702234625409</v>
      </c>
      <c r="CA49" s="35">
        <f>CA23/'Table 1. Total'!CA23</f>
        <v>0.13702607599056219</v>
      </c>
      <c r="CB49" s="35">
        <f>CB23/'Table 1. Total'!CB23</f>
        <v>0.12500819139122588</v>
      </c>
      <c r="CC49" s="35">
        <f>CC23/'Table 1. Total'!CC23</f>
        <v>0.13024792232000518</v>
      </c>
      <c r="CD49" s="35">
        <f>CD23/'Table 1. Total'!CD23</f>
        <v>0.1294364827053644</v>
      </c>
      <c r="CE49" s="35">
        <f>CE23/'Table 1. Total'!CE23</f>
        <v>0.13163189820979435</v>
      </c>
    </row>
    <row r="50" spans="1:83">
      <c r="A50" t="str">
        <f t="shared" si="15"/>
        <v>United Kingdom</v>
      </c>
      <c r="B50" s="35">
        <f>B24/'Table 1. Total'!B24</f>
        <v>0.14613567113914575</v>
      </c>
      <c r="C50" s="35">
        <f>C24/'Table 1. Total'!C24</f>
        <v>0.16644737242244786</v>
      </c>
      <c r="D50" s="35">
        <f>D24/'Table 1. Total'!D24</f>
        <v>0.17262559461191279</v>
      </c>
      <c r="E50" s="35">
        <f>E24/'Table 1. Total'!E24</f>
        <v>0.17500142469084212</v>
      </c>
      <c r="F50" s="35">
        <f>F24/'Table 1. Total'!F24</f>
        <v>0.18456749959095767</v>
      </c>
      <c r="G50" s="35">
        <f>G24/'Table 1. Total'!G24</f>
        <v>0.18517642095222372</v>
      </c>
      <c r="H50" s="35">
        <f>H24/'Table 1. Total'!H24</f>
        <v>0.1997779665979848</v>
      </c>
      <c r="I50" s="35">
        <f>I24/'Table 1. Total'!I24</f>
        <v>0.20169383061345122</v>
      </c>
      <c r="J50" s="35">
        <f>J24/'Table 1. Total'!J24</f>
        <v>0.21129407179544282</v>
      </c>
      <c r="K50" s="35">
        <f>K24/'Table 1. Total'!K24</f>
        <v>0.21024661643060627</v>
      </c>
      <c r="L50" s="35">
        <f>L24/'Table 1. Total'!L24</f>
        <v>0.21941259516301409</v>
      </c>
      <c r="M50" s="35">
        <f>M24/'Table 1. Total'!M24</f>
        <v>0.23353372722955706</v>
      </c>
      <c r="N50" s="35">
        <f>N24/'Table 1. Total'!N24</f>
        <v>0.23480593701508529</v>
      </c>
      <c r="O50" s="35">
        <f>O24/'Table 1. Total'!O24</f>
        <v>0.2561411738950265</v>
      </c>
      <c r="P50" s="35">
        <f>P24/'Table 1. Total'!P24</f>
        <v>0.25336277205358221</v>
      </c>
      <c r="Q50" s="35">
        <f>Q24/'Table 1. Total'!Q24</f>
        <v>0.25648092610364681</v>
      </c>
      <c r="R50" s="35">
        <f>R24/'Table 1. Total'!R24</f>
        <v>0.25965440245586363</v>
      </c>
      <c r="S50" s="35">
        <f>S24/'Table 1. Total'!S24</f>
        <v>0.27342826947638221</v>
      </c>
      <c r="T50" s="35">
        <f>T24/'Table 1. Total'!T24</f>
        <v>0.28998672786144869</v>
      </c>
      <c r="U50" s="35">
        <f>U24/'Table 1. Total'!U24</f>
        <v>0.2717099699377149</v>
      </c>
      <c r="V50" s="35">
        <f>V24/'Table 1. Total'!V24</f>
        <v>0.28113291488033493</v>
      </c>
      <c r="W50" s="35">
        <f>W24/'Table 1. Total'!W24</f>
        <v>0.26711936211502174</v>
      </c>
      <c r="X50" s="35">
        <f>X24/'Table 1. Total'!X24</f>
        <v>0.24754665260938324</v>
      </c>
      <c r="Y50" s="35">
        <f>Y24/'Table 1. Total'!Y24</f>
        <v>0.24402504463375455</v>
      </c>
      <c r="Z50" s="35">
        <f>Z24/'Table 1. Total'!Z24</f>
        <v>0.25068764061252635</v>
      </c>
      <c r="AA50" s="35">
        <f>AA24/'Table 1. Total'!AA24</f>
        <v>0.26465639045515899</v>
      </c>
      <c r="AB50" s="35">
        <f>AB24/'Table 1. Total'!AB24</f>
        <v>0.27008449293805936</v>
      </c>
      <c r="AC50" s="35">
        <f>AC24/'Table 1. Total'!AC24</f>
        <v>0.27322880847562636</v>
      </c>
      <c r="AD50" s="35">
        <f>AD24/'Table 1. Total'!AD24</f>
        <v>0.26686108276548032</v>
      </c>
      <c r="AE50" s="35">
        <f>AE24/'Table 1. Total'!AE24</f>
        <v>0.26730030205990535</v>
      </c>
      <c r="AF50" s="35">
        <f>AF24/'Table 1. Total'!AF24</f>
        <v>0.27214604138565107</v>
      </c>
      <c r="AG50" s="35">
        <f>AG24/'Table 1. Total'!AG24</f>
        <v>0.2794399323368531</v>
      </c>
      <c r="AH50" s="35">
        <f>AH24/'Table 1. Total'!AH24</f>
        <v>0.27678328416254161</v>
      </c>
      <c r="AI50" s="35">
        <f>AI24/'Table 1. Total'!AI24</f>
        <v>0.27810757434524191</v>
      </c>
      <c r="AJ50" s="35">
        <f>AJ24/'Table 1. Total'!AJ24</f>
        <v>0.27676177249275885</v>
      </c>
      <c r="AK50" s="35">
        <f>AK24/'Table 1. Total'!AK24</f>
        <v>0.28232182683826601</v>
      </c>
      <c r="AL50" s="35">
        <f>AL24/'Table 1. Total'!AL24</f>
        <v>0.28652523018935155</v>
      </c>
      <c r="AM50" s="35">
        <f>AM24/'Table 1. Total'!AM24</f>
        <v>0.28214635067764937</v>
      </c>
      <c r="AN50" s="35">
        <f>AN24/'Table 1. Total'!AN24</f>
        <v>0.26756539289378223</v>
      </c>
      <c r="AO50" s="35">
        <f>AO24/'Table 1. Total'!AO24</f>
        <v>0.27829097103738876</v>
      </c>
      <c r="AP50" s="35">
        <f>AP24/'Table 1. Total'!AP24</f>
        <v>0.27241040481573103</v>
      </c>
      <c r="AQ50" s="35">
        <f>AQ24/'Table 1. Total'!AQ24</f>
        <v>0.26932261749108688</v>
      </c>
      <c r="AR50" s="35">
        <f>AR24/'Table 1. Total'!AR24</f>
        <v>0.26518078218914909</v>
      </c>
      <c r="AS50" s="35">
        <f>AS24/'Table 1. Total'!AS24</f>
        <v>0.23699437287934982</v>
      </c>
      <c r="AT50" s="35">
        <f>AT24/'Table 1. Total'!AT24</f>
        <v>0.242427419608501</v>
      </c>
      <c r="AU50" s="35">
        <f>AU24/'Table 1. Total'!AU24</f>
        <v>0.24549508151671162</v>
      </c>
      <c r="AV50" s="35">
        <f>AV24/'Table 1. Total'!AV24</f>
        <v>0.24786989072006191</v>
      </c>
      <c r="AW50" s="35">
        <f>AW24/'Table 1. Total'!AW24</f>
        <v>0.26457935700109625</v>
      </c>
      <c r="AX50" s="35">
        <f>AX24/'Table 1. Total'!AX24</f>
        <v>0.25973215761125973</v>
      </c>
      <c r="AY50" s="35">
        <f>AY24/'Table 1. Total'!AY24</f>
        <v>0.26092659337983704</v>
      </c>
      <c r="AZ50" s="35">
        <f>AZ24/'Table 1. Total'!AZ24</f>
        <v>0.26303716110869618</v>
      </c>
      <c r="BA50" s="35">
        <f>BA24/'Table 1. Total'!BA24</f>
        <v>0.26668995395519923</v>
      </c>
      <c r="BB50" s="35">
        <f>BB24/'Table 1. Total'!BB24</f>
        <v>0.25717977049595431</v>
      </c>
      <c r="BC50" s="35">
        <f>BC24/'Table 1. Total'!BC24</f>
        <v>0.260457540576775</v>
      </c>
      <c r="BD50" s="35">
        <f>BD24/'Table 1. Total'!BD24</f>
        <v>0.26390740158838016</v>
      </c>
      <c r="BE50" s="35">
        <f>BE24/'Table 1. Total'!BE24</f>
        <v>0.26699749223001051</v>
      </c>
      <c r="BF50" s="35">
        <f>BF24/'Table 1. Total'!BF24</f>
        <v>0.26473041279122561</v>
      </c>
      <c r="BG50" s="35">
        <f>BG24/'Table 1. Total'!BG24</f>
        <v>0.26144129691763252</v>
      </c>
      <c r="BH50" s="35">
        <f>BH24/'Table 1. Total'!BH24</f>
        <v>0.263273039937237</v>
      </c>
      <c r="BI50" s="35">
        <f>BI24/'Table 1. Total'!BI24</f>
        <v>0.26838318777880016</v>
      </c>
      <c r="BJ50" s="35">
        <f>BJ24/'Table 1. Total'!BJ24</f>
        <v>0.26343682112935851</v>
      </c>
      <c r="BK50" s="35">
        <f>BK24/'Table 1. Total'!BK24</f>
        <v>0.26697525502636454</v>
      </c>
      <c r="BL50" s="35">
        <f>BL24/'Table 1. Total'!BL24</f>
        <v>0.27068348448521495</v>
      </c>
      <c r="BM50" s="35">
        <f>BM24/'Table 1. Total'!BM24</f>
        <v>0.28563104320114718</v>
      </c>
      <c r="BN50" s="35">
        <f>BN24/'Table 1. Total'!BN24</f>
        <v>0.28160930738609463</v>
      </c>
      <c r="BO50" s="35">
        <f>BO24/'Table 1. Total'!BO24</f>
        <v>0.25916624307286656</v>
      </c>
      <c r="BP50" s="35">
        <f>BP24/'Table 1. Total'!BP24</f>
        <v>0.25433414724900821</v>
      </c>
      <c r="BQ50" s="35">
        <f>BQ24/'Table 1. Total'!BQ24</f>
        <v>0.26164561260405006</v>
      </c>
      <c r="BR50" s="35">
        <f>BR24/'Table 1. Total'!BR24</f>
        <v>0.26327826750266442</v>
      </c>
      <c r="BS50" s="35">
        <f>BS24/'Table 1. Total'!BS24</f>
        <v>0.26791621251200592</v>
      </c>
      <c r="BT50" s="35">
        <f>BT24/'Table 1. Total'!BT24</f>
        <v>0.26792676386266995</v>
      </c>
      <c r="BU50" s="35">
        <f>BU24/'Table 1. Total'!BU24</f>
        <v>0.26572791524434752</v>
      </c>
      <c r="BV50" s="35">
        <f>BV24/'Table 1. Total'!BV24</f>
        <v>0.27537459122259916</v>
      </c>
      <c r="BW50" s="35">
        <f>BW24/'Table 1. Total'!BW24</f>
        <v>0.28920011153422392</v>
      </c>
      <c r="BX50" s="35">
        <f>BX24/'Table 1. Total'!BX24</f>
        <v>0.27824730757381544</v>
      </c>
      <c r="BY50" s="35">
        <f>BY24/'Table 1. Total'!BY24</f>
        <v>0.28612585966650761</v>
      </c>
      <c r="BZ50" s="35">
        <f>BZ24/'Table 1. Total'!BZ24</f>
        <v>0.26670642652134624</v>
      </c>
      <c r="CA50" s="35">
        <f>CA24/'Table 1. Total'!CA24</f>
        <v>0.27711937752352001</v>
      </c>
      <c r="CB50" s="35">
        <f>CB24/'Table 1. Total'!CB24</f>
        <v>0.28747196541776754</v>
      </c>
      <c r="CC50" s="35">
        <f>CC24/'Table 1. Total'!CC24</f>
        <v>0.28835923123316493</v>
      </c>
      <c r="CD50" s="35">
        <f>CD24/'Table 1. Total'!CD24</f>
        <v>0.28989286860268704</v>
      </c>
      <c r="CE50" s="35">
        <f>CE24/'Table 1. Total'!CE24</f>
        <v>0.28937751932979811</v>
      </c>
    </row>
    <row r="51" spans="1:83">
      <c r="A51" t="str">
        <f t="shared" si="15"/>
        <v>United States</v>
      </c>
      <c r="B51" s="35">
        <f>B25/'Table 1. Total'!B25</f>
        <v>0.23846453182189653</v>
      </c>
      <c r="C51" s="35">
        <f>C25/'Table 1. Total'!C25</f>
        <v>0.2562559847699149</v>
      </c>
      <c r="D51" s="35">
        <f>D25/'Table 1. Total'!D25</f>
        <v>0.25895502413541677</v>
      </c>
      <c r="E51" s="35">
        <f>E25/'Table 1. Total'!E25</f>
        <v>0.26029715900237649</v>
      </c>
      <c r="F51" s="35">
        <f>F25/'Table 1. Total'!F25</f>
        <v>0.26609334921733813</v>
      </c>
      <c r="G51" s="35">
        <f>G25/'Table 1. Total'!G25</f>
        <v>0.25229047642150138</v>
      </c>
      <c r="H51" s="35">
        <f>H25/'Table 1. Total'!H25</f>
        <v>0.25748671193098738</v>
      </c>
      <c r="I51" s="35">
        <f>I25/'Table 1. Total'!I25</f>
        <v>0.26628043548614083</v>
      </c>
      <c r="J51" s="35">
        <f>J25/'Table 1. Total'!J25</f>
        <v>0.26726885521397731</v>
      </c>
      <c r="K51" s="35">
        <f>K25/'Table 1. Total'!K25</f>
        <v>0.26368541844010468</v>
      </c>
      <c r="L51" s="35">
        <f>L25/'Table 1. Total'!L25</f>
        <v>0.26778058124412474</v>
      </c>
      <c r="M51" s="35">
        <f>M25/'Table 1. Total'!M25</f>
        <v>0.2742358948529674</v>
      </c>
      <c r="N51" s="35">
        <f>N25/'Table 1. Total'!N25</f>
        <v>0.28076408954294252</v>
      </c>
      <c r="O51" s="35">
        <f>O25/'Table 1. Total'!O25</f>
        <v>0.28145468287966896</v>
      </c>
      <c r="P51" s="35">
        <f>P25/'Table 1. Total'!P25</f>
        <v>0.2834127685506318</v>
      </c>
      <c r="Q51" s="35">
        <f>Q25/'Table 1. Total'!Q25</f>
        <v>0.29071257274145135</v>
      </c>
      <c r="R51" s="35">
        <f>R25/'Table 1. Total'!R25</f>
        <v>0.30116274942330745</v>
      </c>
      <c r="S51" s="35">
        <f>S25/'Table 1. Total'!S25</f>
        <v>0.30173898129074594</v>
      </c>
      <c r="T51" s="35">
        <f>T25/'Table 1. Total'!T25</f>
        <v>0.30637014751674307</v>
      </c>
      <c r="U51" s="35">
        <f>U25/'Table 1. Total'!U25</f>
        <v>0.31431936277094175</v>
      </c>
      <c r="V51" s="35">
        <f>V25/'Table 1. Total'!V25</f>
        <v>0.3229020885409824</v>
      </c>
      <c r="W51" s="35">
        <f>W25/'Table 1. Total'!W25</f>
        <v>0.3233344341203489</v>
      </c>
      <c r="X51" s="35">
        <f>X25/'Table 1. Total'!X25</f>
        <v>0.32157215076261148</v>
      </c>
      <c r="Y51" s="35">
        <f>Y25/'Table 1. Total'!Y25</f>
        <v>0.32106421789741246</v>
      </c>
      <c r="Z51" s="35">
        <f>Z25/'Table 1. Total'!Z25</f>
        <v>0.32519444056457159</v>
      </c>
      <c r="AA51" s="35">
        <f>AA25/'Table 1. Total'!AA25</f>
        <v>0.325834809640004</v>
      </c>
      <c r="AB51" s="35">
        <f>AB25/'Table 1. Total'!AB25</f>
        <v>0.33552798707654036</v>
      </c>
      <c r="AC51" s="35">
        <f>AC25/'Table 1. Total'!AC25</f>
        <v>0.33225020971741676</v>
      </c>
      <c r="AD51" s="35">
        <f>AD25/'Table 1. Total'!AD25</f>
        <v>0.34312819370343672</v>
      </c>
      <c r="AE51" s="35">
        <f>AE25/'Table 1. Total'!AE25</f>
        <v>0.34446726840333791</v>
      </c>
      <c r="AF51" s="35">
        <f>AF25/'Table 1. Total'!AF25</f>
        <v>0.34659862858210061</v>
      </c>
      <c r="AG51" s="35">
        <f>AG25/'Table 1. Total'!AG25</f>
        <v>0.34290341711676398</v>
      </c>
      <c r="AH51" s="35">
        <f>AH25/'Table 1. Total'!AH25</f>
        <v>0.33296266842635075</v>
      </c>
      <c r="AI51" s="35">
        <f>AI25/'Table 1. Total'!AI25</f>
        <v>0.34291083528359617</v>
      </c>
      <c r="AJ51" s="35">
        <f>AJ25/'Table 1. Total'!AJ25</f>
        <v>0.35002799742354673</v>
      </c>
      <c r="AK51" s="35">
        <f>AK25/'Table 1. Total'!AK25</f>
        <v>0.34934873607113637</v>
      </c>
      <c r="AL51" s="35">
        <f>AL25/'Table 1. Total'!AL25</f>
        <v>0.36745826586520736</v>
      </c>
      <c r="AM51" s="35">
        <f>AM25/'Table 1. Total'!AM25</f>
        <v>0.36139890384438428</v>
      </c>
      <c r="AN51" s="35">
        <f>AN25/'Table 1. Total'!AN25</f>
        <v>0.32083793610022243</v>
      </c>
      <c r="AO51" s="35">
        <f>AO25/'Table 1. Total'!AO25</f>
        <v>0.31864432947799642</v>
      </c>
      <c r="AP51" s="35">
        <f>AP25/'Table 1. Total'!AP25</f>
        <v>0.32338196347824422</v>
      </c>
      <c r="AQ51" s="35">
        <f>AQ25/'Table 1. Total'!AQ25</f>
        <v>0.33245368495859801</v>
      </c>
      <c r="AR51" s="35">
        <f>AR25/'Table 1. Total'!AR25</f>
        <v>0.33182864923338407</v>
      </c>
      <c r="AS51" s="35">
        <f>AS25/'Table 1. Total'!AS25</f>
        <v>0.32804454741599515</v>
      </c>
      <c r="AT51" s="35">
        <f>AT25/'Table 1. Total'!AT25</f>
        <v>0.32583114439502536</v>
      </c>
      <c r="AU51" s="35">
        <f>AU25/'Table 1. Total'!AU25</f>
        <v>0.32491866041773404</v>
      </c>
      <c r="AV51" s="35">
        <f>AV25/'Table 1. Total'!AV25</f>
        <v>0.32148941620031396</v>
      </c>
      <c r="AW51" s="35">
        <f>AW25/'Table 1. Total'!AW25</f>
        <v>0.3108378745639877</v>
      </c>
      <c r="AX51" s="35">
        <f>AX25/'Table 1. Total'!AX25</f>
        <v>0.31436201559645782</v>
      </c>
      <c r="AY51" s="35">
        <f>AY25/'Table 1. Total'!AY25</f>
        <v>0.31694846220447592</v>
      </c>
      <c r="AZ51" s="35">
        <f>AZ25/'Table 1. Total'!AZ25</f>
        <v>0.30525119067673112</v>
      </c>
      <c r="BA51" s="35">
        <f>BA25/'Table 1. Total'!BA25</f>
        <v>0.29375093588876011</v>
      </c>
      <c r="BB51" s="35">
        <f>BB25/'Table 1. Total'!BB25</f>
        <v>0.29777672495416857</v>
      </c>
      <c r="BC51" s="35">
        <f>BC25/'Table 1. Total'!BC25</f>
        <v>0.30227099641209287</v>
      </c>
      <c r="BD51" s="35">
        <f>BD25/'Table 1. Total'!BD25</f>
        <v>0.30541143197020099</v>
      </c>
      <c r="BE51" s="35">
        <f>BE25/'Table 1. Total'!BE25</f>
        <v>0.294289957539974</v>
      </c>
      <c r="BF51" s="35">
        <f>BF25/'Table 1. Total'!BF25</f>
        <v>0.28717248743891993</v>
      </c>
      <c r="BG51" s="35">
        <f>BG25/'Table 1. Total'!BG25</f>
        <v>0.28521473037861778</v>
      </c>
      <c r="BH51" s="35">
        <f>BH25/'Table 1. Total'!BH25</f>
        <v>0.28269666997809456</v>
      </c>
      <c r="BI51" s="35">
        <f>BI25/'Table 1. Total'!BI25</f>
        <v>0.27703611602436967</v>
      </c>
      <c r="BJ51" s="35">
        <f>BJ25/'Table 1. Total'!BJ25</f>
        <v>0.28323790917795338</v>
      </c>
      <c r="BK51" s="35">
        <f>BK25/'Table 1. Total'!BK25</f>
        <v>0.29500890858903972</v>
      </c>
      <c r="BL51" s="35">
        <f>BL25/'Table 1. Total'!BL25</f>
        <v>0.29299624651626416</v>
      </c>
      <c r="BM51" s="35">
        <f>BM25/'Table 1. Total'!BM25</f>
        <v>0.28531836798982957</v>
      </c>
      <c r="BN51" s="35">
        <f>BN25/'Table 1. Total'!BN25</f>
        <v>0.29049765015235124</v>
      </c>
      <c r="BO51" s="35">
        <f>BO25/'Table 1. Total'!BO25</f>
        <v>0.24950291689448154</v>
      </c>
      <c r="BP51" s="35">
        <f>BP25/'Table 1. Total'!BP25</f>
        <v>0.24576897867631961</v>
      </c>
      <c r="BQ51" s="35">
        <f>BQ25/'Table 1. Total'!BQ25</f>
        <v>0.23929273368734424</v>
      </c>
      <c r="BR51" s="35">
        <f>BR25/'Table 1. Total'!BR25</f>
        <v>0.23664534034289034</v>
      </c>
      <c r="BS51" s="35">
        <f>BS25/'Table 1. Total'!BS25</f>
        <v>0.25518853162980631</v>
      </c>
      <c r="BT51" s="35">
        <f>BT25/'Table 1. Total'!BT25</f>
        <v>0.25671483512666682</v>
      </c>
      <c r="BU51" s="35">
        <f>BU25/'Table 1. Total'!BU25</f>
        <v>0.25331908554309907</v>
      </c>
      <c r="BV51" s="35">
        <f>BV25/'Table 1. Total'!BV25</f>
        <v>0.24052934827695971</v>
      </c>
      <c r="BW51" s="35">
        <f>BW25/'Table 1. Total'!BW25</f>
        <v>0.23835264609476492</v>
      </c>
      <c r="BX51" s="35">
        <f>BX25/'Table 1. Total'!BX25</f>
        <v>0.22774754368219718</v>
      </c>
      <c r="BY51" s="35">
        <f>BY25/'Table 1. Total'!BY25</f>
        <v>0.2258408942028462</v>
      </c>
      <c r="BZ51" s="35">
        <f>BZ25/'Table 1. Total'!BZ25</f>
        <v>0.23204113233231988</v>
      </c>
      <c r="CA51" s="35">
        <f>CA25/'Table 1. Total'!CA25</f>
        <v>0.22913337298080205</v>
      </c>
      <c r="CB51" s="35">
        <f>CB25/'Table 1. Total'!CB25</f>
        <v>0.22202676191039983</v>
      </c>
      <c r="CC51" s="35">
        <f>CC25/'Table 1. Total'!CC25</f>
        <v>0.21340234634927721</v>
      </c>
      <c r="CD51" s="35">
        <f>CD25/'Table 1. Total'!CD25</f>
        <v>0.22456652225498774</v>
      </c>
      <c r="CE51" s="35">
        <f>CE25/'Table 1. Total'!CE25</f>
        <v>0.22406706095948947</v>
      </c>
    </row>
    <row r="52" spans="1:83">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row>
    <row r="53" spans="1:83">
      <c r="A53" s="38" t="s">
        <v>82</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row>
    <row r="54" spans="1:83">
      <c r="A54" s="36" t="s">
        <v>83</v>
      </c>
      <c r="B54" s="37" t="str">
        <f t="shared" ref="B54:AG54" si="16">B1</f>
        <v>2004Q1</v>
      </c>
      <c r="C54" s="37" t="str">
        <f t="shared" si="16"/>
        <v>2004Q2</v>
      </c>
      <c r="D54" s="37" t="str">
        <f t="shared" si="16"/>
        <v>2004Q3</v>
      </c>
      <c r="E54" s="37" t="str">
        <f t="shared" si="16"/>
        <v>2004Q4</v>
      </c>
      <c r="F54" s="37" t="str">
        <f t="shared" si="16"/>
        <v>2005Q1</v>
      </c>
      <c r="G54" s="37" t="str">
        <f t="shared" si="16"/>
        <v>2005Q2</v>
      </c>
      <c r="H54" s="37" t="str">
        <f t="shared" si="16"/>
        <v>2005Q3</v>
      </c>
      <c r="I54" s="37" t="str">
        <f t="shared" si="16"/>
        <v>2005Q4</v>
      </c>
      <c r="J54" s="37" t="str">
        <f t="shared" si="16"/>
        <v>2006Q1</v>
      </c>
      <c r="K54" s="37" t="str">
        <f t="shared" si="16"/>
        <v>2006Q2</v>
      </c>
      <c r="L54" s="37" t="str">
        <f t="shared" si="16"/>
        <v>2006Q3</v>
      </c>
      <c r="M54" s="37" t="str">
        <f t="shared" si="16"/>
        <v>2006Q4</v>
      </c>
      <c r="N54" s="37" t="str">
        <f t="shared" si="16"/>
        <v>2007Q1</v>
      </c>
      <c r="O54" s="37" t="str">
        <f t="shared" si="16"/>
        <v>2007Q2</v>
      </c>
      <c r="P54" s="37" t="str">
        <f t="shared" si="16"/>
        <v>2007Q3</v>
      </c>
      <c r="Q54" s="37" t="str">
        <f t="shared" si="16"/>
        <v>2007Q4</v>
      </c>
      <c r="R54" s="37" t="str">
        <f t="shared" si="16"/>
        <v>2008Q1</v>
      </c>
      <c r="S54" s="37" t="str">
        <f t="shared" si="16"/>
        <v>2008Q2</v>
      </c>
      <c r="T54" s="37" t="str">
        <f t="shared" si="16"/>
        <v>2008Q3</v>
      </c>
      <c r="U54" s="37" t="str">
        <f t="shared" si="16"/>
        <v>2008Q4</v>
      </c>
      <c r="V54" s="37" t="str">
        <f t="shared" si="16"/>
        <v>2009Q1</v>
      </c>
      <c r="W54" s="37" t="str">
        <f t="shared" si="16"/>
        <v>2009Q2</v>
      </c>
      <c r="X54" s="37" t="str">
        <f t="shared" si="16"/>
        <v>2009Q3</v>
      </c>
      <c r="Y54" s="37" t="str">
        <f t="shared" si="16"/>
        <v>2009Q4</v>
      </c>
      <c r="Z54" s="37" t="str">
        <f t="shared" si="16"/>
        <v>2010Q1</v>
      </c>
      <c r="AA54" s="37" t="str">
        <f t="shared" si="16"/>
        <v>2010Q2</v>
      </c>
      <c r="AB54" s="37" t="str">
        <f t="shared" si="16"/>
        <v>2010Q3</v>
      </c>
      <c r="AC54" s="37" t="str">
        <f t="shared" si="16"/>
        <v>2010Q4</v>
      </c>
      <c r="AD54" s="37" t="str">
        <f t="shared" si="16"/>
        <v>2011Q1</v>
      </c>
      <c r="AE54" s="37" t="str">
        <f t="shared" si="16"/>
        <v>2011Q2</v>
      </c>
      <c r="AF54" s="37" t="str">
        <f t="shared" si="16"/>
        <v>2011Q3</v>
      </c>
      <c r="AG54" s="37" t="str">
        <f t="shared" si="16"/>
        <v>2011Q4</v>
      </c>
      <c r="AH54" s="37" t="str">
        <f t="shared" ref="AH54:AK54" si="17">AH1</f>
        <v>2012Q1</v>
      </c>
      <c r="AI54" s="37" t="str">
        <f t="shared" si="17"/>
        <v>2012Q2</v>
      </c>
      <c r="AJ54" s="37" t="str">
        <f t="shared" si="17"/>
        <v>2012Q3</v>
      </c>
      <c r="AK54" s="37" t="str">
        <f t="shared" si="17"/>
        <v>2012Q4</v>
      </c>
      <c r="AL54" s="37" t="str">
        <f t="shared" ref="AL54:AM54" si="18">AL1</f>
        <v>2013Q1</v>
      </c>
      <c r="AM54" s="37" t="str">
        <f t="shared" si="18"/>
        <v>2013Q2</v>
      </c>
      <c r="AN54" s="37" t="str">
        <f t="shared" ref="AN54:AQ54" si="19">AN1</f>
        <v>2013Q3</v>
      </c>
      <c r="AO54" s="37" t="str">
        <f t="shared" si="19"/>
        <v>2013Q4</v>
      </c>
      <c r="AP54" s="37" t="str">
        <f t="shared" si="19"/>
        <v>2014Q1</v>
      </c>
      <c r="AQ54" s="37" t="str">
        <f t="shared" si="19"/>
        <v>2014Q2</v>
      </c>
      <c r="AR54" s="37" t="str">
        <f t="shared" ref="AR54:AU54" si="20">AR1</f>
        <v>2014Q3</v>
      </c>
      <c r="AS54" s="37" t="str">
        <f t="shared" si="20"/>
        <v>2014Q4</v>
      </c>
      <c r="AT54" s="37" t="str">
        <f t="shared" si="20"/>
        <v>2015Q1</v>
      </c>
      <c r="AU54" s="37" t="str">
        <f t="shared" si="20"/>
        <v>2015Q2</v>
      </c>
      <c r="AV54" s="37" t="str">
        <f t="shared" ref="AV54:AY54" si="21">AV1</f>
        <v>2015Q3</v>
      </c>
      <c r="AW54" s="37" t="str">
        <f t="shared" si="21"/>
        <v>2015Q4</v>
      </c>
      <c r="AX54" s="37" t="str">
        <f t="shared" si="21"/>
        <v>2016Q1</v>
      </c>
      <c r="AY54" s="37" t="str">
        <f t="shared" si="21"/>
        <v>2016Q2</v>
      </c>
      <c r="AZ54" s="37" t="str">
        <f t="shared" ref="AZ54:BC54" si="22">AZ1</f>
        <v>2016Q3</v>
      </c>
      <c r="BA54" s="37" t="str">
        <f t="shared" si="22"/>
        <v>2016Q4</v>
      </c>
      <c r="BB54" s="37" t="str">
        <f t="shared" si="22"/>
        <v>2017Q1</v>
      </c>
      <c r="BC54" s="37" t="str">
        <f t="shared" si="22"/>
        <v>2017Q2</v>
      </c>
      <c r="BD54" s="37" t="str">
        <f t="shared" ref="BD54:BG54" si="23">BD1</f>
        <v>2017Q3</v>
      </c>
      <c r="BE54" s="37" t="str">
        <f t="shared" si="23"/>
        <v>2017Q4</v>
      </c>
      <c r="BF54" s="37" t="str">
        <f t="shared" si="23"/>
        <v>2018Q1</v>
      </c>
      <c r="BG54" s="37" t="str">
        <f t="shared" si="23"/>
        <v>2018Q2</v>
      </c>
      <c r="BH54" s="37" t="str">
        <f t="shared" ref="BH54:BK54" si="24">BH1</f>
        <v>2018Q3</v>
      </c>
      <c r="BI54" s="37" t="str">
        <f t="shared" si="24"/>
        <v>2018Q4</v>
      </c>
      <c r="BJ54" s="37" t="str">
        <f t="shared" si="24"/>
        <v>2019Q1</v>
      </c>
      <c r="BK54" s="37" t="str">
        <f t="shared" si="24"/>
        <v>2019Q2</v>
      </c>
      <c r="BL54" s="37" t="str">
        <f t="shared" ref="BL54:BN54" si="25">BL1</f>
        <v>2019Q3</v>
      </c>
      <c r="BM54" s="37" t="str">
        <f t="shared" si="25"/>
        <v>2019Q4</v>
      </c>
      <c r="BN54" s="37" t="str">
        <f t="shared" si="25"/>
        <v>2020Q1</v>
      </c>
      <c r="BO54" s="37" t="str">
        <f t="shared" ref="BO54:BP54" si="26">BO1</f>
        <v>2020Q2</v>
      </c>
      <c r="BP54" s="37" t="str">
        <f t="shared" si="26"/>
        <v>2020Q3</v>
      </c>
      <c r="BQ54" s="37" t="str">
        <f t="shared" ref="BQ54:BT54" si="27">BQ1</f>
        <v>2020Q4</v>
      </c>
      <c r="BR54" s="37" t="str">
        <f t="shared" si="27"/>
        <v>2021Q1</v>
      </c>
      <c r="BS54" s="37" t="str">
        <f t="shared" si="27"/>
        <v>2021Q2</v>
      </c>
      <c r="BT54" s="37" t="str">
        <f t="shared" si="27"/>
        <v>2021Q3</v>
      </c>
      <c r="BU54" s="37" t="str">
        <f t="shared" ref="BU54:BW54" si="28">BU1</f>
        <v>2021Q4</v>
      </c>
      <c r="BV54" s="37" t="str">
        <f t="shared" si="28"/>
        <v>2022Q1</v>
      </c>
      <c r="BW54" s="37" t="str">
        <f t="shared" si="28"/>
        <v>2022Q2</v>
      </c>
      <c r="BX54" s="37" t="str">
        <f t="shared" ref="BX54:CA54" si="29">BX1</f>
        <v>2022Q3</v>
      </c>
      <c r="BY54" s="37" t="str">
        <f t="shared" si="29"/>
        <v>2022Q4</v>
      </c>
      <c r="BZ54" s="37" t="str">
        <f t="shared" si="29"/>
        <v>2023Q1</v>
      </c>
      <c r="CA54" s="37" t="str">
        <f t="shared" si="29"/>
        <v>2023Q2</v>
      </c>
      <c r="CB54" s="37" t="str">
        <f t="shared" ref="CB54:CE54" si="30">CB1</f>
        <v>2023Q3</v>
      </c>
      <c r="CC54" s="37" t="str">
        <f t="shared" si="30"/>
        <v>2023Q4</v>
      </c>
      <c r="CD54" s="37" t="str">
        <f t="shared" si="30"/>
        <v>2024Q1</v>
      </c>
      <c r="CE54" s="37" t="str">
        <f t="shared" si="30"/>
        <v>2024Q2</v>
      </c>
    </row>
    <row r="55" spans="1:83">
      <c r="A55" t="str">
        <f t="shared" ref="A55:A78" si="31">A2</f>
        <v>Australia</v>
      </c>
      <c r="B55" s="1">
        <v>25.504999999999999</v>
      </c>
      <c r="C55" s="1">
        <v>27.242000000000001</v>
      </c>
      <c r="D55" s="1">
        <v>25.643000000000001</v>
      </c>
      <c r="E55" s="1">
        <v>27.535</v>
      </c>
      <c r="F55" s="1">
        <v>26.67</v>
      </c>
      <c r="G55" s="1">
        <v>28.888999999999999</v>
      </c>
      <c r="H55" s="1">
        <v>32.713000000000001</v>
      </c>
      <c r="I55" s="1">
        <v>31.699000000000002</v>
      </c>
      <c r="J55" s="1">
        <v>29.649000000000001</v>
      </c>
      <c r="K55" s="1">
        <v>31.736000000000001</v>
      </c>
      <c r="L55" s="1">
        <v>34.015999999999998</v>
      </c>
      <c r="M55" s="1">
        <v>31.193000000000001</v>
      </c>
      <c r="N55" s="1">
        <v>30.084</v>
      </c>
      <c r="O55" s="1">
        <v>32.895000000000003</v>
      </c>
      <c r="P55" s="1">
        <v>34.575000000000003</v>
      </c>
      <c r="Q55" s="1">
        <v>39.621000000000002</v>
      </c>
      <c r="R55" s="1">
        <v>37.673999999999999</v>
      </c>
      <c r="S55" s="1">
        <v>36.366</v>
      </c>
      <c r="T55" s="1">
        <v>36.097000000000001</v>
      </c>
      <c r="U55" s="1">
        <v>38.261000000000003</v>
      </c>
      <c r="V55" s="1">
        <v>35.561999999999998</v>
      </c>
      <c r="W55" s="1">
        <v>51.531999999999996</v>
      </c>
      <c r="X55" s="1">
        <v>63.543999999999997</v>
      </c>
      <c r="Y55" s="1">
        <v>71.158000000000001</v>
      </c>
      <c r="Z55" s="1">
        <v>88.210999999999999</v>
      </c>
      <c r="AA55" s="1">
        <v>100.52</v>
      </c>
      <c r="AB55" s="1">
        <v>113.55500000000001</v>
      </c>
      <c r="AC55" s="1">
        <v>123.52800000000001</v>
      </c>
      <c r="AD55" s="1">
        <v>129.28899999999999</v>
      </c>
      <c r="AE55" s="1">
        <v>134.285</v>
      </c>
      <c r="AF55" s="1">
        <v>151.48500000000001</v>
      </c>
      <c r="AG55" s="1">
        <v>167.797</v>
      </c>
      <c r="AH55" s="1">
        <v>180.57599999999999</v>
      </c>
      <c r="AI55" s="1">
        <v>179.48400000000001</v>
      </c>
      <c r="AJ55" s="1">
        <v>180.107</v>
      </c>
      <c r="AK55" s="1">
        <v>182.97</v>
      </c>
      <c r="AL55" s="1">
        <v>182.49199999999999</v>
      </c>
      <c r="AM55" s="1">
        <v>177.267</v>
      </c>
      <c r="AN55" s="1">
        <v>190.00899999999999</v>
      </c>
      <c r="AO55" s="1">
        <v>199.73</v>
      </c>
      <c r="AP55" s="1">
        <v>208.46</v>
      </c>
      <c r="AQ55" s="1">
        <v>216.61199999999999</v>
      </c>
      <c r="AR55" s="1">
        <v>224.072</v>
      </c>
      <c r="AS55" s="1">
        <v>228.952</v>
      </c>
      <c r="AT55" s="1">
        <v>237.71100000000001</v>
      </c>
      <c r="AU55" s="1">
        <v>238.739</v>
      </c>
      <c r="AV55" s="1">
        <v>247.512</v>
      </c>
      <c r="AW55" s="1">
        <v>249.756</v>
      </c>
      <c r="AX55" s="1">
        <v>251.09200000000001</v>
      </c>
      <c r="AY55" s="1">
        <v>246.59899999999999</v>
      </c>
      <c r="AZ55" s="1">
        <v>250.65899999999999</v>
      </c>
      <c r="BA55" s="1">
        <v>252.178</v>
      </c>
      <c r="BB55" s="1">
        <v>265.49799999999999</v>
      </c>
      <c r="BC55" s="1">
        <v>265.27</v>
      </c>
      <c r="BD55" s="1">
        <v>274.77100000000002</v>
      </c>
      <c r="BE55" s="1">
        <v>284.99099999999999</v>
      </c>
      <c r="BF55" s="1">
        <v>282.93799999999999</v>
      </c>
      <c r="BG55" s="1">
        <v>291.93799999999999</v>
      </c>
      <c r="BH55" s="1">
        <v>291.05099999999999</v>
      </c>
      <c r="BI55" s="1">
        <v>298.80399999999997</v>
      </c>
      <c r="BJ55" s="1">
        <v>296.61</v>
      </c>
      <c r="BK55" s="1">
        <v>295.59699999999998</v>
      </c>
      <c r="BL55" s="1">
        <v>307.02699999999999</v>
      </c>
      <c r="BM55" s="1">
        <v>315.45</v>
      </c>
      <c r="BN55" s="1">
        <v>293.815</v>
      </c>
      <c r="BO55" s="1">
        <v>318.197</v>
      </c>
      <c r="BP55" s="1">
        <v>382.84</v>
      </c>
      <c r="BQ55" s="1">
        <v>412.65100000000001</v>
      </c>
      <c r="BR55" s="1">
        <v>407.94900000000001</v>
      </c>
      <c r="BS55" s="1">
        <v>405.98399999999998</v>
      </c>
      <c r="BT55" s="1">
        <v>395.81400000000002</v>
      </c>
      <c r="BU55" s="1">
        <v>383.50400000000002</v>
      </c>
      <c r="BV55" s="1">
        <v>389.82600000000002</v>
      </c>
      <c r="BW55" s="1">
        <v>395.149</v>
      </c>
      <c r="BX55" s="1">
        <v>400.72</v>
      </c>
      <c r="BY55" s="1">
        <v>411.02199999999999</v>
      </c>
      <c r="BZ55" s="1">
        <v>417.279</v>
      </c>
      <c r="CA55" s="1">
        <v>399.14800000000002</v>
      </c>
      <c r="CB55" s="1">
        <v>403.91699999999997</v>
      </c>
      <c r="CC55" s="1">
        <v>422.07400000000001</v>
      </c>
      <c r="CD55" s="1">
        <v>435.90300000000002</v>
      </c>
      <c r="CE55" s="1">
        <v>415.80399999999997</v>
      </c>
    </row>
    <row r="56" spans="1:83">
      <c r="A56" t="str">
        <f t="shared" si="31"/>
        <v>Austria</v>
      </c>
      <c r="B56" s="1">
        <v>108.533</v>
      </c>
      <c r="C56" s="1">
        <v>113.255</v>
      </c>
      <c r="D56" s="1">
        <v>117.093</v>
      </c>
      <c r="E56" s="1">
        <v>109.027</v>
      </c>
      <c r="F56" s="1">
        <v>118.62</v>
      </c>
      <c r="G56" s="1">
        <v>129.06800000000001</v>
      </c>
      <c r="H56" s="1">
        <v>127.386</v>
      </c>
      <c r="I56" s="1">
        <v>116.78700000000001</v>
      </c>
      <c r="J56" s="1">
        <v>125.09699999999999</v>
      </c>
      <c r="K56" s="1">
        <v>134.001</v>
      </c>
      <c r="L56" s="1">
        <v>133.00299999999999</v>
      </c>
      <c r="M56" s="1">
        <v>130.441</v>
      </c>
      <c r="N56" s="1">
        <v>143.089</v>
      </c>
      <c r="O56" s="1">
        <v>151.95699999999999</v>
      </c>
      <c r="P56" s="1">
        <v>158.33600000000001</v>
      </c>
      <c r="Q56" s="1">
        <v>135.571</v>
      </c>
      <c r="R56" s="1">
        <v>141.53</v>
      </c>
      <c r="S56" s="1">
        <v>137.1</v>
      </c>
      <c r="T56" s="1">
        <v>139.86500000000001</v>
      </c>
      <c r="U56" s="1">
        <v>149.27699999999999</v>
      </c>
      <c r="V56" s="1">
        <v>153.381</v>
      </c>
      <c r="W56" s="1">
        <v>159.119</v>
      </c>
      <c r="X56" s="1">
        <v>160.005</v>
      </c>
      <c r="Y56" s="1">
        <v>164.11600000000001</v>
      </c>
      <c r="Z56" s="1">
        <v>167.72300000000001</v>
      </c>
      <c r="AA56" s="1">
        <v>178.208</v>
      </c>
      <c r="AB56" s="1">
        <v>175.292</v>
      </c>
      <c r="AC56" s="1">
        <v>172.952</v>
      </c>
      <c r="AD56" s="1">
        <v>169.721</v>
      </c>
      <c r="AE56" s="1">
        <v>173.08699999999999</v>
      </c>
      <c r="AF56" s="1">
        <v>181.636</v>
      </c>
      <c r="AG56" s="1">
        <v>178.55500000000001</v>
      </c>
      <c r="AH56" s="1">
        <v>177.76599999999999</v>
      </c>
      <c r="AI56" s="1">
        <v>183.94900000000001</v>
      </c>
      <c r="AJ56" s="1">
        <v>179.50700000000001</v>
      </c>
      <c r="AK56" s="1">
        <v>180.77799999999999</v>
      </c>
      <c r="AL56" s="1">
        <v>177.351</v>
      </c>
      <c r="AM56" s="1">
        <v>170.01</v>
      </c>
      <c r="AN56" s="1">
        <v>188.864</v>
      </c>
      <c r="AO56" s="1">
        <v>175.82900000000001</v>
      </c>
      <c r="AP56" s="1">
        <v>176.80600000000001</v>
      </c>
      <c r="AQ56" s="1">
        <v>184.03700000000001</v>
      </c>
      <c r="AR56" s="1">
        <v>177.666</v>
      </c>
      <c r="AS56" s="1">
        <v>184.67</v>
      </c>
      <c r="AT56" s="1">
        <v>192.91</v>
      </c>
      <c r="AU56" s="1">
        <v>187.90799999999999</v>
      </c>
      <c r="AV56" s="1">
        <v>183.63</v>
      </c>
      <c r="AW56" s="1">
        <v>184.601</v>
      </c>
      <c r="AX56" s="1">
        <v>193.78800000000001</v>
      </c>
      <c r="AY56" s="1">
        <v>195.32900000000001</v>
      </c>
      <c r="AZ56" s="1">
        <v>184.88499999999999</v>
      </c>
      <c r="BA56" s="1">
        <v>180.78399999999999</v>
      </c>
      <c r="BB56" s="1">
        <v>168.74100000000001</v>
      </c>
      <c r="BC56" s="1">
        <v>167.68600000000001</v>
      </c>
      <c r="BD56" s="1">
        <v>171.56</v>
      </c>
      <c r="BE56" s="1">
        <v>166.42099999999999</v>
      </c>
      <c r="BF56" s="1">
        <v>164.256</v>
      </c>
      <c r="BG56" s="1">
        <v>165.214</v>
      </c>
      <c r="BH56" s="1">
        <v>162.78</v>
      </c>
      <c r="BI56" s="1">
        <v>161.321</v>
      </c>
      <c r="BJ56" s="1">
        <v>164.08799999999999</v>
      </c>
      <c r="BK56" s="1">
        <v>166.679</v>
      </c>
      <c r="BL56" s="1">
        <v>168.279</v>
      </c>
      <c r="BM56" s="1">
        <v>161.00700000000001</v>
      </c>
      <c r="BN56" s="1">
        <v>164.602</v>
      </c>
      <c r="BO56" s="1">
        <v>180.74600000000001</v>
      </c>
      <c r="BP56" s="1">
        <v>168.67400000000001</v>
      </c>
      <c r="BQ56" s="1">
        <v>175.45400000000001</v>
      </c>
      <c r="BR56" s="1">
        <v>165.31200000000001</v>
      </c>
      <c r="BS56" s="1">
        <v>166.696</v>
      </c>
      <c r="BT56" s="1">
        <v>162.995</v>
      </c>
      <c r="BU56" s="1">
        <v>160.62100000000001</v>
      </c>
      <c r="BV56" s="1">
        <v>170.96100000000001</v>
      </c>
      <c r="BW56" s="1">
        <v>172.65700000000001</v>
      </c>
      <c r="BX56" s="1">
        <v>173.482</v>
      </c>
      <c r="BY56" s="1">
        <v>176.09800000000001</v>
      </c>
      <c r="BZ56" s="1">
        <v>186.827</v>
      </c>
      <c r="CA56" s="1">
        <v>183.334</v>
      </c>
      <c r="CB56" s="1">
        <v>190.88399999999999</v>
      </c>
      <c r="CC56" s="1">
        <v>198.39599999999999</v>
      </c>
      <c r="CD56" s="1">
        <v>208.03700000000001</v>
      </c>
      <c r="CE56" s="1">
        <v>213.39500000000001</v>
      </c>
    </row>
    <row r="57" spans="1:83">
      <c r="A57" t="str">
        <f t="shared" si="31"/>
        <v>Belgium</v>
      </c>
      <c r="B57" s="1">
        <v>153.75700000000001</v>
      </c>
      <c r="C57" s="1">
        <v>155.28700000000001</v>
      </c>
      <c r="D57" s="1">
        <v>156.583</v>
      </c>
      <c r="E57" s="1">
        <v>144.483</v>
      </c>
      <c r="F57" s="1">
        <v>155.30699999999999</v>
      </c>
      <c r="G57" s="1">
        <v>163.143</v>
      </c>
      <c r="H57" s="1">
        <v>160.13900000000001</v>
      </c>
      <c r="I57" s="1">
        <v>150.75700000000001</v>
      </c>
      <c r="J57" s="1">
        <v>160.11799999999999</v>
      </c>
      <c r="K57" s="1">
        <v>154.72300000000001</v>
      </c>
      <c r="L57" s="1">
        <v>158.399</v>
      </c>
      <c r="M57" s="1">
        <v>154.655</v>
      </c>
      <c r="N57" s="1">
        <v>170.81</v>
      </c>
      <c r="O57" s="1">
        <v>174.416</v>
      </c>
      <c r="P57" s="1">
        <v>180.59899999999999</v>
      </c>
      <c r="Q57" s="1">
        <v>171.68899999999999</v>
      </c>
      <c r="R57" s="1">
        <v>186.494</v>
      </c>
      <c r="S57" s="1">
        <v>194.434</v>
      </c>
      <c r="T57" s="1">
        <v>213.39699999999999</v>
      </c>
      <c r="U57" s="1">
        <v>188.648</v>
      </c>
      <c r="V57" s="1">
        <v>204.411</v>
      </c>
      <c r="W57" s="1">
        <v>195.464</v>
      </c>
      <c r="X57" s="1">
        <v>194.624</v>
      </c>
      <c r="Y57" s="1">
        <v>191.10900000000001</v>
      </c>
      <c r="Z57" s="1">
        <v>211.5</v>
      </c>
      <c r="AA57" s="1">
        <v>225.76400000000001</v>
      </c>
      <c r="AB57" s="1">
        <v>199.83500000000001</v>
      </c>
      <c r="AC57" s="1">
        <v>193.47499999999999</v>
      </c>
      <c r="AD57" s="1">
        <v>182.495</v>
      </c>
      <c r="AE57" s="1">
        <v>173.04</v>
      </c>
      <c r="AF57" s="1">
        <v>183.39500000000001</v>
      </c>
      <c r="AG57" s="1">
        <v>177.16800000000001</v>
      </c>
      <c r="AH57" s="1">
        <v>210.666</v>
      </c>
      <c r="AI57" s="1">
        <v>199.82499999999999</v>
      </c>
      <c r="AJ57" s="1">
        <v>191.917</v>
      </c>
      <c r="AK57" s="1">
        <v>177.41300000000001</v>
      </c>
      <c r="AL57" s="1">
        <v>194.62700000000001</v>
      </c>
      <c r="AM57" s="1">
        <v>199.077</v>
      </c>
      <c r="AN57" s="1">
        <v>199.75299999999999</v>
      </c>
      <c r="AO57" s="1">
        <v>193.596</v>
      </c>
      <c r="AP57" s="1">
        <v>211.52799999999999</v>
      </c>
      <c r="AQ57" s="1">
        <v>221.68199999999999</v>
      </c>
      <c r="AR57" s="1">
        <v>220.63499999999999</v>
      </c>
      <c r="AS57" s="1">
        <v>214.28800000000001</v>
      </c>
      <c r="AT57" s="1">
        <v>238.114</v>
      </c>
      <c r="AU57" s="1">
        <v>220.64400000000001</v>
      </c>
      <c r="AV57" s="1">
        <v>225.50200000000001</v>
      </c>
      <c r="AW57" s="1">
        <v>214.89</v>
      </c>
      <c r="AX57" s="1">
        <v>233.95</v>
      </c>
      <c r="AY57" s="1">
        <v>242.649</v>
      </c>
      <c r="AZ57" s="1">
        <v>242.387</v>
      </c>
      <c r="BA57" s="1">
        <v>221.45</v>
      </c>
      <c r="BB57" s="1">
        <v>225.65299999999999</v>
      </c>
      <c r="BC57" s="1">
        <v>224.90199999999999</v>
      </c>
      <c r="BD57" s="1">
        <v>229.55</v>
      </c>
      <c r="BE57" s="1">
        <v>214.661</v>
      </c>
      <c r="BF57" s="1">
        <v>232.107</v>
      </c>
      <c r="BG57" s="1">
        <v>232.785</v>
      </c>
      <c r="BH57" s="1">
        <v>234.52099999999999</v>
      </c>
      <c r="BI57" s="1">
        <v>223.13300000000001</v>
      </c>
      <c r="BJ57" s="1">
        <v>244.643</v>
      </c>
      <c r="BK57" s="1">
        <v>258.61599999999999</v>
      </c>
      <c r="BL57" s="1">
        <v>267.21800000000002</v>
      </c>
      <c r="BM57" s="1">
        <v>239.934</v>
      </c>
      <c r="BN57" s="1">
        <v>252.46299999999999</v>
      </c>
      <c r="BO57" s="1">
        <v>273.50099999999998</v>
      </c>
      <c r="BP57" s="1">
        <v>267.97500000000002</v>
      </c>
      <c r="BQ57" s="1">
        <v>260.75</v>
      </c>
      <c r="BR57" s="1">
        <v>257.07400000000001</v>
      </c>
      <c r="BS57" s="1">
        <v>256.25799999999998</v>
      </c>
      <c r="BT57" s="1">
        <v>262.27300000000002</v>
      </c>
      <c r="BU57" s="1">
        <v>255.39400000000001</v>
      </c>
      <c r="BV57" s="1">
        <v>263.52999999999997</v>
      </c>
      <c r="BW57" s="1">
        <v>269.13299999999998</v>
      </c>
      <c r="BX57" s="1">
        <v>276.85599999999999</v>
      </c>
      <c r="BY57" s="1">
        <v>280.221</v>
      </c>
      <c r="BZ57" s="1">
        <v>297.75700000000001</v>
      </c>
      <c r="CA57" s="1">
        <v>307.26600000000002</v>
      </c>
      <c r="CB57" s="1">
        <v>304.50200000000001</v>
      </c>
      <c r="CC57" s="1">
        <v>297.17700000000002</v>
      </c>
      <c r="CD57" s="1">
        <v>317.029</v>
      </c>
      <c r="CE57" s="1">
        <v>327.05500000000001</v>
      </c>
    </row>
    <row r="58" spans="1:83">
      <c r="A58" t="str">
        <f t="shared" si="31"/>
        <v>Canada</v>
      </c>
      <c r="B58" s="1">
        <v>174.852</v>
      </c>
      <c r="C58" s="1">
        <v>175.12</v>
      </c>
      <c r="D58" s="1">
        <v>168.93</v>
      </c>
      <c r="E58" s="1">
        <v>167.05500000000001</v>
      </c>
      <c r="F58" s="1">
        <v>168.435</v>
      </c>
      <c r="G58" s="1">
        <v>166.31700000000001</v>
      </c>
      <c r="H58" s="1">
        <v>159.18600000000001</v>
      </c>
      <c r="I58" s="1">
        <v>159.72399999999999</v>
      </c>
      <c r="J58" s="1">
        <v>163.488</v>
      </c>
      <c r="K58" s="1">
        <v>161.357</v>
      </c>
      <c r="L58" s="1">
        <v>158.02500000000001</v>
      </c>
      <c r="M58" s="1">
        <v>166.57300000000001</v>
      </c>
      <c r="N58" s="1">
        <v>167.489</v>
      </c>
      <c r="O58" s="1">
        <v>154.739</v>
      </c>
      <c r="P58" s="1">
        <v>147.56399999999999</v>
      </c>
      <c r="Q58" s="1">
        <v>145.88800000000001</v>
      </c>
      <c r="R58" s="1">
        <v>152.47200000000001</v>
      </c>
      <c r="S58" s="1">
        <v>159.28200000000001</v>
      </c>
      <c r="T58" s="1">
        <v>158.46100000000001</v>
      </c>
      <c r="U58" s="1">
        <v>171.79400000000001</v>
      </c>
      <c r="V58" s="1">
        <v>191.44</v>
      </c>
      <c r="W58" s="1">
        <v>204.005</v>
      </c>
      <c r="X58" s="1">
        <v>194.76599999999999</v>
      </c>
      <c r="Y58" s="1">
        <v>207.50700000000001</v>
      </c>
      <c r="Z58" s="1">
        <v>214.185</v>
      </c>
      <c r="AA58" s="1">
        <v>247.38499999999999</v>
      </c>
      <c r="AB58" s="1">
        <v>260.05099999999999</v>
      </c>
      <c r="AC58" s="1">
        <v>262.584</v>
      </c>
      <c r="AD58" s="1">
        <v>269.03699999999998</v>
      </c>
      <c r="AE58" s="1">
        <v>282.65699999999998</v>
      </c>
      <c r="AF58" s="1">
        <v>310.53899999999999</v>
      </c>
      <c r="AG58" s="1">
        <v>321.15699999999998</v>
      </c>
      <c r="AH58" s="1">
        <v>319.60300000000001</v>
      </c>
      <c r="AI58" s="1">
        <v>347.346</v>
      </c>
      <c r="AJ58" s="1">
        <v>357.322</v>
      </c>
      <c r="AK58" s="1">
        <v>370.60599999999999</v>
      </c>
      <c r="AL58" s="1">
        <v>375.51100000000002</v>
      </c>
      <c r="AM58" s="1">
        <v>376.375</v>
      </c>
      <c r="AN58" s="1">
        <v>374.05099999999999</v>
      </c>
      <c r="AO58" s="1">
        <v>364.28800000000001</v>
      </c>
      <c r="AP58" s="1">
        <v>359.00400000000002</v>
      </c>
      <c r="AQ58" s="1">
        <v>356.30900000000003</v>
      </c>
      <c r="AR58" s="1">
        <v>361.88799999999998</v>
      </c>
      <c r="AS58" s="1">
        <v>364.55700000000002</v>
      </c>
      <c r="AT58" s="1">
        <v>382.19900000000001</v>
      </c>
      <c r="AU58" s="1">
        <v>390.13099999999997</v>
      </c>
      <c r="AV58" s="1">
        <v>388.64100000000002</v>
      </c>
      <c r="AW58" s="1">
        <v>400.65</v>
      </c>
      <c r="AX58" s="1">
        <v>401.08600000000001</v>
      </c>
      <c r="AY58" s="1">
        <v>407.952</v>
      </c>
      <c r="AZ58" s="1">
        <v>420.15499999999997</v>
      </c>
      <c r="BA58" s="1">
        <v>422.49599999999998</v>
      </c>
      <c r="BB58" s="1">
        <v>414.98</v>
      </c>
      <c r="BC58" s="1">
        <v>429.49</v>
      </c>
      <c r="BD58" s="1">
        <v>444.411</v>
      </c>
      <c r="BE58" s="1">
        <v>457.38299999999998</v>
      </c>
      <c r="BF58" s="1">
        <v>441.26400000000001</v>
      </c>
      <c r="BG58" s="1">
        <v>435.642</v>
      </c>
      <c r="BH58" s="1">
        <v>431.11599999999999</v>
      </c>
      <c r="BI58" s="1">
        <v>443.92899999999997</v>
      </c>
      <c r="BJ58" s="1">
        <v>446.20299999999997</v>
      </c>
      <c r="BK58" s="1">
        <v>443.09399999999999</v>
      </c>
      <c r="BL58" s="1">
        <v>431.12700000000001</v>
      </c>
      <c r="BM58" s="1">
        <v>438.32100000000003</v>
      </c>
      <c r="BN58" s="1">
        <v>474.59699999999998</v>
      </c>
      <c r="BO58" s="1">
        <v>513.04600000000005</v>
      </c>
      <c r="BP58" s="1">
        <v>530.30600000000004</v>
      </c>
      <c r="BQ58" s="1">
        <v>550.37099999999998</v>
      </c>
      <c r="BR58" s="1">
        <v>537.96100000000001</v>
      </c>
      <c r="BS58" s="1">
        <v>585.80200000000002</v>
      </c>
      <c r="BT58" s="1">
        <v>600.05499999999995</v>
      </c>
      <c r="BU58" s="1">
        <v>638.79300000000001</v>
      </c>
      <c r="BV58" s="1">
        <v>630.45899999999995</v>
      </c>
      <c r="BW58" s="1">
        <v>608.67399999999998</v>
      </c>
      <c r="BX58" s="1">
        <v>606.29999999999995</v>
      </c>
      <c r="BY58" s="1">
        <v>626.36199999999997</v>
      </c>
      <c r="BZ58" s="1">
        <v>611.83000000000004</v>
      </c>
      <c r="CA58" s="1">
        <v>647.93399999999997</v>
      </c>
      <c r="CB58" s="1">
        <v>639.34299999999996</v>
      </c>
      <c r="CC58" s="1">
        <v>663.178</v>
      </c>
      <c r="CD58" s="1">
        <v>695.76</v>
      </c>
      <c r="CE58" s="1">
        <v>758.45</v>
      </c>
    </row>
    <row r="59" spans="1:83">
      <c r="A59" t="str">
        <f t="shared" si="31"/>
        <v>Czech Republic</v>
      </c>
      <c r="B59" s="1">
        <v>54.68</v>
      </c>
      <c r="C59" s="1">
        <v>108.377</v>
      </c>
      <c r="D59" s="1">
        <v>129.48599999999999</v>
      </c>
      <c r="E59" s="1">
        <v>146.82</v>
      </c>
      <c r="F59" s="1">
        <v>178.154</v>
      </c>
      <c r="G59" s="1">
        <v>188.26900000000001</v>
      </c>
      <c r="H59" s="1">
        <v>200.45699999999999</v>
      </c>
      <c r="I59" s="1">
        <v>201.697</v>
      </c>
      <c r="J59" s="1">
        <v>206.71899999999999</v>
      </c>
      <c r="K59" s="1">
        <v>206.23</v>
      </c>
      <c r="L59" s="1">
        <v>205.63300000000001</v>
      </c>
      <c r="M59" s="1">
        <v>212.643</v>
      </c>
      <c r="N59" s="1">
        <v>221.46299999999999</v>
      </c>
      <c r="O59" s="1">
        <v>234.887</v>
      </c>
      <c r="P59" s="1">
        <v>224.51400000000001</v>
      </c>
      <c r="Q59" s="1">
        <v>233.3</v>
      </c>
      <c r="R59" s="1">
        <v>230.57599999999999</v>
      </c>
      <c r="S59" s="1">
        <v>273.56200000000001</v>
      </c>
      <c r="T59" s="1">
        <v>279.74900000000002</v>
      </c>
      <c r="U59" s="1">
        <v>253.39400000000001</v>
      </c>
      <c r="V59" s="1">
        <v>242.11600000000001</v>
      </c>
      <c r="W59" s="1">
        <v>267.38</v>
      </c>
      <c r="X59" s="1">
        <v>270.68700000000001</v>
      </c>
      <c r="Y59" s="1">
        <v>310.78500000000003</v>
      </c>
      <c r="Z59" s="1">
        <v>309.89499999999998</v>
      </c>
      <c r="AA59" s="1">
        <v>309.59399999999999</v>
      </c>
      <c r="AB59" s="1">
        <v>362.77300000000002</v>
      </c>
      <c r="AC59" s="1">
        <v>354.01900000000001</v>
      </c>
      <c r="AD59" s="1">
        <v>345.87599999999998</v>
      </c>
      <c r="AE59" s="1">
        <v>363.99700000000001</v>
      </c>
      <c r="AF59" s="1">
        <v>372.19200000000001</v>
      </c>
      <c r="AG59" s="1">
        <v>383.08100000000002</v>
      </c>
      <c r="AH59" s="1">
        <v>417.62799999999999</v>
      </c>
      <c r="AI59" s="1">
        <v>418.44799999999998</v>
      </c>
      <c r="AJ59" s="1">
        <v>418.47300000000001</v>
      </c>
      <c r="AK59" s="1">
        <v>414.54899999999998</v>
      </c>
      <c r="AL59" s="1">
        <v>428.15600000000001</v>
      </c>
      <c r="AM59" s="1">
        <v>429.00200000000001</v>
      </c>
      <c r="AN59" s="1">
        <v>421.608</v>
      </c>
      <c r="AO59" s="1">
        <v>471.83699999999999</v>
      </c>
      <c r="AP59" s="1">
        <v>482.92</v>
      </c>
      <c r="AQ59" s="1">
        <v>441.90300000000002</v>
      </c>
      <c r="AR59" s="1">
        <v>447.50700000000001</v>
      </c>
      <c r="AS59" s="1">
        <v>424.43700000000001</v>
      </c>
      <c r="AT59" s="1">
        <v>459.71899999999999</v>
      </c>
      <c r="AU59" s="1">
        <v>473.67099999999999</v>
      </c>
      <c r="AV59" s="1">
        <v>544.80600000000004</v>
      </c>
      <c r="AW59" s="1">
        <v>560.12400000000002</v>
      </c>
      <c r="AX59" s="1">
        <v>617.05200000000002</v>
      </c>
      <c r="AY59" s="1">
        <v>650.43899999999996</v>
      </c>
      <c r="AZ59" s="1">
        <v>650.46900000000005</v>
      </c>
      <c r="BA59" s="1">
        <v>682.91700000000003</v>
      </c>
      <c r="BB59" s="1">
        <v>788.62199999999996</v>
      </c>
      <c r="BC59" s="1">
        <v>861.85799999999995</v>
      </c>
      <c r="BD59" s="1">
        <v>717.79700000000003</v>
      </c>
      <c r="BE59" s="1">
        <v>702.76400000000001</v>
      </c>
      <c r="BF59" s="1">
        <v>776.89700000000005</v>
      </c>
      <c r="BG59" s="1">
        <v>628.73400000000004</v>
      </c>
      <c r="BH59" s="1">
        <v>588.32399999999996</v>
      </c>
      <c r="BI59" s="1">
        <v>566.76199999999994</v>
      </c>
      <c r="BJ59" s="1">
        <v>644.90700000000004</v>
      </c>
      <c r="BK59" s="1">
        <v>666.46</v>
      </c>
      <c r="BL59" s="1">
        <v>648.76300000000003</v>
      </c>
      <c r="BM59" s="1">
        <v>584.81799999999998</v>
      </c>
      <c r="BN59" s="1">
        <v>639.06899999999996</v>
      </c>
      <c r="BO59" s="1">
        <v>754.64499999999998</v>
      </c>
      <c r="BP59" s="1">
        <v>714.30200000000002</v>
      </c>
      <c r="BQ59" s="1">
        <v>623.37699999999995</v>
      </c>
      <c r="BR59" s="1">
        <v>669.75300000000004</v>
      </c>
      <c r="BS59" s="1">
        <v>671.80799999999999</v>
      </c>
      <c r="BT59" s="1">
        <v>634.78899999999999</v>
      </c>
      <c r="BU59" s="1">
        <v>665.75400000000002</v>
      </c>
      <c r="BV59" s="1">
        <v>615.97699999999998</v>
      </c>
      <c r="BW59" s="1">
        <v>540.80999999999995</v>
      </c>
      <c r="BX59" s="1">
        <v>588.12599999999998</v>
      </c>
      <c r="BY59" s="1">
        <v>584.09400000000005</v>
      </c>
      <c r="BZ59" s="1">
        <v>634.97</v>
      </c>
      <c r="CA59" s="1">
        <v>655.53200000000004</v>
      </c>
      <c r="CB59" s="1">
        <v>674.899</v>
      </c>
      <c r="CC59" s="1">
        <v>678.35799999999995</v>
      </c>
      <c r="CD59" s="1">
        <v>906.60799999999995</v>
      </c>
      <c r="CE59" s="1">
        <v>1090.078</v>
      </c>
    </row>
    <row r="60" spans="1:83">
      <c r="A60" t="str">
        <f t="shared" si="31"/>
        <v>Denmark</v>
      </c>
      <c r="B60" s="1">
        <v>213.86699999999999</v>
      </c>
      <c r="C60" s="1">
        <v>223.05699999999999</v>
      </c>
      <c r="D60" s="1">
        <v>233.51</v>
      </c>
      <c r="E60" s="1">
        <v>201.25700000000001</v>
      </c>
      <c r="F60" s="1">
        <v>205.00399999999999</v>
      </c>
      <c r="G60" s="1">
        <v>203.911</v>
      </c>
      <c r="H60" s="1">
        <v>202.94399999999999</v>
      </c>
      <c r="I60" s="1">
        <v>194.726</v>
      </c>
      <c r="J60" s="1">
        <v>174.398</v>
      </c>
      <c r="K60" s="1">
        <v>182.57300000000001</v>
      </c>
      <c r="L60" s="1">
        <v>196.96899999999999</v>
      </c>
      <c r="M60" s="1">
        <v>190.786</v>
      </c>
      <c r="N60" s="1">
        <v>202.77500000000001</v>
      </c>
      <c r="O60" s="1">
        <v>201.786</v>
      </c>
      <c r="P60" s="1">
        <v>202.053</v>
      </c>
      <c r="Q60" s="1">
        <v>197.35</v>
      </c>
      <c r="R60" s="1">
        <v>206.13800000000001</v>
      </c>
      <c r="S60" s="1">
        <v>202.048</v>
      </c>
      <c r="T60" s="1">
        <v>192.51</v>
      </c>
      <c r="U60" s="1">
        <v>255.43</v>
      </c>
      <c r="V60" s="1">
        <v>267.58600000000001</v>
      </c>
      <c r="W60" s="1">
        <v>286.84899999999999</v>
      </c>
      <c r="X60" s="1">
        <v>293.44600000000003</v>
      </c>
      <c r="Y60" s="1">
        <v>277.81599999999997</v>
      </c>
      <c r="Z60" s="1">
        <v>290.173</v>
      </c>
      <c r="AA60" s="1">
        <v>302.70299999999997</v>
      </c>
      <c r="AB60" s="1">
        <v>308.005</v>
      </c>
      <c r="AC60" s="1">
        <v>279.22899999999998</v>
      </c>
      <c r="AD60" s="1">
        <v>311.06</v>
      </c>
      <c r="AE60" s="1">
        <v>316.702</v>
      </c>
      <c r="AF60" s="1">
        <v>382.01600000000002</v>
      </c>
      <c r="AG60" s="1">
        <v>344.16199999999998</v>
      </c>
      <c r="AH60" s="1">
        <v>305.51600000000002</v>
      </c>
      <c r="AI60" s="1">
        <v>349.43099999999998</v>
      </c>
      <c r="AJ60" s="1">
        <v>379.947</v>
      </c>
      <c r="AK60" s="1">
        <v>343.495</v>
      </c>
      <c r="AL60" s="1">
        <v>316.38900000000001</v>
      </c>
      <c r="AM60" s="1">
        <v>316.39499999999998</v>
      </c>
      <c r="AN60" s="1">
        <v>338.267</v>
      </c>
      <c r="AO60" s="1">
        <v>317.54899999999998</v>
      </c>
      <c r="AP60" s="1">
        <v>312.58</v>
      </c>
      <c r="AQ60" s="1">
        <v>320.21499999999997</v>
      </c>
      <c r="AR60" s="1">
        <v>339.77499999999998</v>
      </c>
      <c r="AS60" s="1">
        <v>316.28100000000001</v>
      </c>
      <c r="AT60" s="1">
        <v>352.93200000000002</v>
      </c>
      <c r="AU60" s="1">
        <v>339.95299999999997</v>
      </c>
      <c r="AV60" s="1">
        <v>331.18900000000002</v>
      </c>
      <c r="AW60" s="1">
        <v>273.52699999999999</v>
      </c>
      <c r="AX60" s="1">
        <v>268.17</v>
      </c>
      <c r="AY60" s="1">
        <v>273.97000000000003</v>
      </c>
      <c r="AZ60" s="1">
        <v>265.09399999999999</v>
      </c>
      <c r="BA60" s="1">
        <v>233.864</v>
      </c>
      <c r="BB60" s="1">
        <v>238.94</v>
      </c>
      <c r="BC60" s="1">
        <v>227.029</v>
      </c>
      <c r="BD60" s="1">
        <v>227.15799999999999</v>
      </c>
      <c r="BE60" s="1">
        <v>236.429</v>
      </c>
      <c r="BF60" s="1">
        <v>227.13300000000001</v>
      </c>
      <c r="BG60" s="1">
        <v>212.05799999999999</v>
      </c>
      <c r="BH60" s="1">
        <v>219.30600000000001</v>
      </c>
      <c r="BI60" s="1">
        <v>205.85</v>
      </c>
      <c r="BJ60" s="1">
        <v>196.66300000000001</v>
      </c>
      <c r="BK60" s="1">
        <v>219.42</v>
      </c>
      <c r="BL60" s="1">
        <v>216.64</v>
      </c>
      <c r="BM60" s="1">
        <v>198.352</v>
      </c>
      <c r="BN60" s="1">
        <v>202.36199999999999</v>
      </c>
      <c r="BO60" s="1">
        <v>314.94099999999997</v>
      </c>
      <c r="BP60" s="1">
        <v>322.67700000000002</v>
      </c>
      <c r="BQ60" s="1">
        <v>315.91399999999999</v>
      </c>
      <c r="BR60" s="1">
        <v>281.85899999999998</v>
      </c>
      <c r="BS60" s="1">
        <v>290.12599999999998</v>
      </c>
      <c r="BT60" s="1">
        <v>294.22399999999999</v>
      </c>
      <c r="BU60" s="1">
        <v>239.81</v>
      </c>
      <c r="BV60" s="1">
        <v>209.70699999999999</v>
      </c>
      <c r="BW60" s="1">
        <v>201.55</v>
      </c>
      <c r="BX60" s="1">
        <v>202.126</v>
      </c>
      <c r="BY60" s="1">
        <v>208.31700000000001</v>
      </c>
      <c r="BZ60" s="1">
        <v>234.869</v>
      </c>
      <c r="CA60" s="1">
        <v>237.65799999999999</v>
      </c>
      <c r="CB60" s="1">
        <v>215.952</v>
      </c>
      <c r="CC60" s="1">
        <v>213.441</v>
      </c>
      <c r="CD60" s="1">
        <v>265.69</v>
      </c>
      <c r="CE60" s="1">
        <v>320.42500000000001</v>
      </c>
    </row>
    <row r="61" spans="1:83">
      <c r="A61" t="str">
        <f t="shared" si="31"/>
        <v>Finland</v>
      </c>
      <c r="B61" s="1">
        <v>46.045000000000002</v>
      </c>
      <c r="C61" s="1">
        <v>47.545000000000002</v>
      </c>
      <c r="D61" s="1">
        <v>49.207999999999998</v>
      </c>
      <c r="E61" s="1">
        <v>49.997</v>
      </c>
      <c r="F61" s="1">
        <v>44.39</v>
      </c>
      <c r="G61" s="1">
        <v>47.033000000000001</v>
      </c>
      <c r="H61" s="1">
        <v>44.536999999999999</v>
      </c>
      <c r="I61" s="1">
        <v>46.991</v>
      </c>
      <c r="J61" s="1">
        <v>43.366999999999997</v>
      </c>
      <c r="K61" s="1">
        <v>48.247999999999998</v>
      </c>
      <c r="L61" s="1">
        <v>43.506999999999998</v>
      </c>
      <c r="M61" s="1">
        <v>48.786999999999999</v>
      </c>
      <c r="N61" s="1">
        <v>44.26</v>
      </c>
      <c r="O61" s="1">
        <v>44.725999999999999</v>
      </c>
      <c r="P61" s="1">
        <v>40.893999999999998</v>
      </c>
      <c r="Q61" s="1">
        <v>46.88</v>
      </c>
      <c r="R61" s="1">
        <v>44.156999999999996</v>
      </c>
      <c r="S61" s="1">
        <v>44.207000000000001</v>
      </c>
      <c r="T61" s="1">
        <v>38.450000000000003</v>
      </c>
      <c r="U61" s="1">
        <v>45.670999999999999</v>
      </c>
      <c r="V61" s="1">
        <v>52.100999999999999</v>
      </c>
      <c r="W61" s="1">
        <v>44.72</v>
      </c>
      <c r="X61" s="1">
        <v>50.921999999999997</v>
      </c>
      <c r="Y61" s="1">
        <v>56.412999999999997</v>
      </c>
      <c r="Z61" s="1">
        <v>59.968000000000004</v>
      </c>
      <c r="AA61" s="1">
        <v>65.847999999999999</v>
      </c>
      <c r="AB61" s="1">
        <v>64.733999999999995</v>
      </c>
      <c r="AC61" s="1">
        <v>66.25</v>
      </c>
      <c r="AD61" s="1">
        <v>63.378</v>
      </c>
      <c r="AE61" s="1">
        <v>61.444000000000003</v>
      </c>
      <c r="AF61" s="1">
        <v>67.492000000000004</v>
      </c>
      <c r="AG61" s="1">
        <v>70.727999999999994</v>
      </c>
      <c r="AH61" s="1">
        <v>70.072999999999993</v>
      </c>
      <c r="AI61" s="1">
        <v>76.447999999999993</v>
      </c>
      <c r="AJ61" s="1">
        <v>75.091999999999999</v>
      </c>
      <c r="AK61" s="1">
        <v>78.531999999999996</v>
      </c>
      <c r="AL61" s="1">
        <v>81.123999999999995</v>
      </c>
      <c r="AM61" s="1">
        <v>83.518000000000001</v>
      </c>
      <c r="AN61" s="1">
        <v>80.796000000000006</v>
      </c>
      <c r="AO61" s="1">
        <v>83.712999999999994</v>
      </c>
      <c r="AP61" s="1">
        <v>85.736999999999995</v>
      </c>
      <c r="AQ61" s="1">
        <v>86.394999999999996</v>
      </c>
      <c r="AR61" s="1">
        <v>84.182000000000002</v>
      </c>
      <c r="AS61" s="1">
        <v>89.933999999999997</v>
      </c>
      <c r="AT61" s="1">
        <v>91.302000000000007</v>
      </c>
      <c r="AU61" s="1">
        <v>93.427000000000007</v>
      </c>
      <c r="AV61" s="1">
        <v>90.721999999999994</v>
      </c>
      <c r="AW61" s="1">
        <v>93.316000000000003</v>
      </c>
      <c r="AX61" s="1">
        <v>97.040999999999997</v>
      </c>
      <c r="AY61" s="1">
        <v>88.501999999999995</v>
      </c>
      <c r="AZ61" s="1">
        <v>85.307000000000002</v>
      </c>
      <c r="BA61" s="1">
        <v>84.393000000000001</v>
      </c>
      <c r="BB61" s="1">
        <v>83.661000000000001</v>
      </c>
      <c r="BC61" s="1">
        <v>80.412000000000006</v>
      </c>
      <c r="BD61" s="1">
        <v>77.878</v>
      </c>
      <c r="BE61" s="1">
        <v>79.438999999999993</v>
      </c>
      <c r="BF61" s="1">
        <v>78.602999999999994</v>
      </c>
      <c r="BG61" s="1">
        <v>78.468000000000004</v>
      </c>
      <c r="BH61" s="1">
        <v>76.644999999999996</v>
      </c>
      <c r="BI61" s="1">
        <v>76.807000000000002</v>
      </c>
      <c r="BJ61" s="1">
        <v>77.608000000000004</v>
      </c>
      <c r="BK61" s="1">
        <v>81.942999999999998</v>
      </c>
      <c r="BL61" s="1">
        <v>79.412000000000006</v>
      </c>
      <c r="BM61" s="1">
        <v>78.156999999999996</v>
      </c>
      <c r="BN61" s="1">
        <v>87.91</v>
      </c>
      <c r="BO61" s="1">
        <v>93.218999999999994</v>
      </c>
      <c r="BP61" s="1">
        <v>86.658000000000001</v>
      </c>
      <c r="BQ61" s="1">
        <v>87.783000000000001</v>
      </c>
      <c r="BR61" s="1">
        <v>86.637</v>
      </c>
      <c r="BS61" s="1">
        <v>85.119</v>
      </c>
      <c r="BT61" s="1">
        <v>79.983000000000004</v>
      </c>
      <c r="BU61" s="1">
        <v>74.587999999999994</v>
      </c>
      <c r="BV61" s="1">
        <v>74.486000000000004</v>
      </c>
      <c r="BW61" s="1">
        <v>78.468000000000004</v>
      </c>
      <c r="BX61" s="1">
        <v>79.933999999999997</v>
      </c>
      <c r="BY61" s="1">
        <v>83.408000000000001</v>
      </c>
      <c r="BZ61" s="1">
        <v>86.361000000000004</v>
      </c>
      <c r="CA61" s="1">
        <v>91.894000000000005</v>
      </c>
      <c r="CB61" s="1">
        <v>93.210999999999999</v>
      </c>
      <c r="CC61" s="1">
        <v>96.950999999999993</v>
      </c>
      <c r="CD61" s="1">
        <v>103.53700000000001</v>
      </c>
      <c r="CE61" s="1">
        <v>109.825</v>
      </c>
    </row>
    <row r="62" spans="1:83">
      <c r="A62" t="str">
        <f t="shared" si="31"/>
        <v>France</v>
      </c>
      <c r="B62" s="1">
        <v>453.15</v>
      </c>
      <c r="C62" s="1">
        <v>453.774</v>
      </c>
      <c r="D62" s="1">
        <v>459.36599999999999</v>
      </c>
      <c r="E62" s="1">
        <v>483.03399999999999</v>
      </c>
      <c r="F62" s="1">
        <v>493.48599999999999</v>
      </c>
      <c r="G62" s="1">
        <v>509.678</v>
      </c>
      <c r="H62" s="1">
        <v>522.27499999999998</v>
      </c>
      <c r="I62" s="1">
        <v>527.83100000000002</v>
      </c>
      <c r="J62" s="1">
        <v>530.82899999999995</v>
      </c>
      <c r="K62" s="1">
        <v>528.702</v>
      </c>
      <c r="L62" s="1">
        <v>551.14200000000005</v>
      </c>
      <c r="M62" s="1">
        <v>547.12699999999995</v>
      </c>
      <c r="N62" s="1">
        <v>568.87400000000002</v>
      </c>
      <c r="O62" s="1">
        <v>616.32500000000005</v>
      </c>
      <c r="P62" s="1">
        <v>592.44000000000005</v>
      </c>
      <c r="Q62" s="1">
        <v>569.57000000000005</v>
      </c>
      <c r="R62" s="1">
        <v>574.11</v>
      </c>
      <c r="S62" s="1">
        <v>553.74599999999998</v>
      </c>
      <c r="T62" s="1">
        <v>563.42999999999995</v>
      </c>
      <c r="U62" s="1">
        <v>601.68200000000002</v>
      </c>
      <c r="V62" s="1">
        <v>611.81100000000004</v>
      </c>
      <c r="W62" s="1">
        <v>640.44899999999996</v>
      </c>
      <c r="X62" s="1">
        <v>651.19500000000005</v>
      </c>
      <c r="Y62" s="1">
        <v>652.75099999999998</v>
      </c>
      <c r="Z62" s="1">
        <v>700.36800000000005</v>
      </c>
      <c r="AA62" s="1">
        <v>749.19200000000001</v>
      </c>
      <c r="AB62" s="1">
        <v>757.17</v>
      </c>
      <c r="AC62" s="1">
        <v>725.87300000000005</v>
      </c>
      <c r="AD62" s="1">
        <v>748.70399999999995</v>
      </c>
      <c r="AE62" s="1">
        <v>824.05499999999995</v>
      </c>
      <c r="AF62" s="1">
        <v>868.57500000000005</v>
      </c>
      <c r="AG62" s="1">
        <v>828.42399999999998</v>
      </c>
      <c r="AH62" s="1">
        <v>887.42700000000002</v>
      </c>
      <c r="AI62" s="1">
        <v>893.55499999999995</v>
      </c>
      <c r="AJ62" s="1">
        <v>891.10500000000002</v>
      </c>
      <c r="AK62" s="1">
        <v>881.25800000000004</v>
      </c>
      <c r="AL62" s="1">
        <v>889.90200000000004</v>
      </c>
      <c r="AM62" s="1">
        <v>914.90099999999995</v>
      </c>
      <c r="AN62" s="1">
        <v>937.29300000000001</v>
      </c>
      <c r="AO62" s="1">
        <v>933.42499999999995</v>
      </c>
      <c r="AP62" s="1">
        <v>975.16899999999998</v>
      </c>
      <c r="AQ62" s="1">
        <v>999.73400000000004</v>
      </c>
      <c r="AR62" s="1">
        <v>986.77099999999996</v>
      </c>
      <c r="AS62" s="1">
        <v>977.10599999999999</v>
      </c>
      <c r="AT62" s="1">
        <v>1052.999</v>
      </c>
      <c r="AU62" s="1">
        <v>1004.874</v>
      </c>
      <c r="AV62" s="1">
        <v>1030.9359999999999</v>
      </c>
      <c r="AW62" s="1">
        <v>1005.522</v>
      </c>
      <c r="AX62" s="1">
        <v>1076.6379999999999</v>
      </c>
      <c r="AY62" s="1">
        <v>1082.402</v>
      </c>
      <c r="AZ62" s="1">
        <v>1086.7639999999999</v>
      </c>
      <c r="BA62" s="1">
        <v>979.423</v>
      </c>
      <c r="BB62" s="1">
        <v>981.33799999999997</v>
      </c>
      <c r="BC62" s="1">
        <v>984.57399999999996</v>
      </c>
      <c r="BD62" s="1">
        <v>975.202</v>
      </c>
      <c r="BE62" s="1">
        <v>958.86800000000005</v>
      </c>
      <c r="BF62" s="1">
        <v>1017.069</v>
      </c>
      <c r="BG62" s="1">
        <v>1044.625</v>
      </c>
      <c r="BH62" s="1">
        <v>1078.9829999999999</v>
      </c>
      <c r="BI62" s="1">
        <v>1083.884</v>
      </c>
      <c r="BJ62" s="1">
        <v>1132.539</v>
      </c>
      <c r="BK62" s="1">
        <v>1171.4760000000001</v>
      </c>
      <c r="BL62" s="1">
        <v>1217.8710000000001</v>
      </c>
      <c r="BM62" s="1">
        <v>1148.623</v>
      </c>
      <c r="BN62" s="1">
        <v>1176.761</v>
      </c>
      <c r="BO62" s="1">
        <v>1263.4369999999999</v>
      </c>
      <c r="BP62" s="1">
        <v>1301.335</v>
      </c>
      <c r="BQ62" s="1">
        <v>1276.825</v>
      </c>
      <c r="BR62" s="1">
        <v>1244.335</v>
      </c>
      <c r="BS62" s="1">
        <v>1258.624</v>
      </c>
      <c r="BT62" s="1">
        <v>1280.9639999999999</v>
      </c>
      <c r="BU62" s="1">
        <v>1235.0129999999999</v>
      </c>
      <c r="BV62" s="1">
        <v>1291.9380000000001</v>
      </c>
      <c r="BW62" s="1">
        <v>1290.539</v>
      </c>
      <c r="BX62" s="1">
        <v>1325.097</v>
      </c>
      <c r="BY62" s="1">
        <v>1326.6379999999999</v>
      </c>
      <c r="BZ62" s="1">
        <v>1384.123</v>
      </c>
      <c r="CA62" s="1">
        <v>1435.7370000000001</v>
      </c>
      <c r="CB62" s="1">
        <v>1471.3050000000001</v>
      </c>
      <c r="CC62" s="1">
        <v>1491.1389999999999</v>
      </c>
      <c r="CD62" s="1">
        <v>1545.415</v>
      </c>
      <c r="CE62" s="1">
        <v>1613.5150000000001</v>
      </c>
    </row>
    <row r="63" spans="1:83">
      <c r="A63" t="str">
        <f t="shared" si="31"/>
        <v>Germany</v>
      </c>
      <c r="B63" s="1">
        <v>661.18700000000001</v>
      </c>
      <c r="C63" s="1">
        <v>663.75599999999997</v>
      </c>
      <c r="D63" s="1">
        <v>674.50800000000004</v>
      </c>
      <c r="E63" s="1">
        <v>684.70799999999997</v>
      </c>
      <c r="F63" s="1">
        <v>693.78099999999995</v>
      </c>
      <c r="G63" s="1">
        <v>727.84799999999996</v>
      </c>
      <c r="H63" s="1">
        <v>742.36599999999999</v>
      </c>
      <c r="I63" s="1">
        <v>734.60199999999998</v>
      </c>
      <c r="J63" s="1">
        <v>752.85400000000004</v>
      </c>
      <c r="K63" s="1">
        <v>757.85599999999999</v>
      </c>
      <c r="L63" s="1">
        <v>787.59799999999996</v>
      </c>
      <c r="M63" s="1">
        <v>793.89</v>
      </c>
      <c r="N63" s="1">
        <v>784.34799999999996</v>
      </c>
      <c r="O63" s="1">
        <v>816.83199999999999</v>
      </c>
      <c r="P63" s="1">
        <v>809.02</v>
      </c>
      <c r="Q63" s="1">
        <v>840.73099999999999</v>
      </c>
      <c r="R63" s="1">
        <v>844.25</v>
      </c>
      <c r="S63" s="1">
        <v>858.80899999999997</v>
      </c>
      <c r="T63" s="1">
        <v>875.14499999999998</v>
      </c>
      <c r="U63" s="1">
        <v>873.91300000000001</v>
      </c>
      <c r="V63" s="1">
        <v>901.07</v>
      </c>
      <c r="W63" s="1">
        <v>951.92100000000005</v>
      </c>
      <c r="X63" s="1">
        <v>947.74599999999998</v>
      </c>
      <c r="Y63" s="1">
        <v>953.87900000000002</v>
      </c>
      <c r="Z63" s="1">
        <v>961.32</v>
      </c>
      <c r="AA63" s="1">
        <v>974.76099999999997</v>
      </c>
      <c r="AB63" s="1">
        <v>997.178</v>
      </c>
      <c r="AC63" s="1">
        <v>1001.669</v>
      </c>
      <c r="AD63" s="1">
        <v>1027.1790000000001</v>
      </c>
      <c r="AE63" s="1">
        <v>1059.1079999999999</v>
      </c>
      <c r="AF63" s="1">
        <v>1075.886</v>
      </c>
      <c r="AG63" s="1">
        <v>1083.722</v>
      </c>
      <c r="AH63" s="1">
        <v>1117.33</v>
      </c>
      <c r="AI63" s="1">
        <v>1146.097</v>
      </c>
      <c r="AJ63" s="1">
        <v>1150.2360000000001</v>
      </c>
      <c r="AK63" s="1">
        <v>1170.479</v>
      </c>
      <c r="AL63" s="1">
        <v>1177.7449999999999</v>
      </c>
      <c r="AM63" s="1">
        <v>1175.595</v>
      </c>
      <c r="AN63" s="1">
        <v>1168.5360000000001</v>
      </c>
      <c r="AO63" s="1">
        <v>1179.1130000000001</v>
      </c>
      <c r="AP63" s="1">
        <v>1186.7929999999999</v>
      </c>
      <c r="AQ63" s="1">
        <v>1189.8230000000001</v>
      </c>
      <c r="AR63" s="1">
        <v>1189.2950000000001</v>
      </c>
      <c r="AS63" s="1">
        <v>1198.452</v>
      </c>
      <c r="AT63" s="1">
        <v>1185.3320000000001</v>
      </c>
      <c r="AU63" s="1">
        <v>1163.508</v>
      </c>
      <c r="AV63" s="1">
        <v>1139.0340000000001</v>
      </c>
      <c r="AW63" s="1">
        <v>1120.9169999999999</v>
      </c>
      <c r="AX63" s="1">
        <v>1098.404</v>
      </c>
      <c r="AY63" s="1">
        <v>1075.1420000000001</v>
      </c>
      <c r="AZ63" s="1">
        <v>1060.152</v>
      </c>
      <c r="BA63" s="1">
        <v>1020.303</v>
      </c>
      <c r="BB63" s="1">
        <v>1009.543</v>
      </c>
      <c r="BC63" s="1">
        <v>996.73500000000001</v>
      </c>
      <c r="BD63" s="1">
        <v>973.60299999999995</v>
      </c>
      <c r="BE63" s="1">
        <v>947.85799999999995</v>
      </c>
      <c r="BF63" s="1">
        <v>939.14400000000001</v>
      </c>
      <c r="BG63" s="1">
        <v>922.94899999999996</v>
      </c>
      <c r="BH63" s="1">
        <v>920.31899999999996</v>
      </c>
      <c r="BI63" s="1">
        <v>897.76499999999999</v>
      </c>
      <c r="BJ63" s="1">
        <v>922.36300000000006</v>
      </c>
      <c r="BK63" s="1">
        <v>918.48299999999995</v>
      </c>
      <c r="BL63" s="1">
        <v>937.51099999999997</v>
      </c>
      <c r="BM63" s="1">
        <v>914.25900000000001</v>
      </c>
      <c r="BN63" s="1">
        <v>937.86800000000005</v>
      </c>
      <c r="BO63" s="1">
        <v>987.673</v>
      </c>
      <c r="BP63" s="1">
        <v>1048.229</v>
      </c>
      <c r="BQ63" s="1">
        <v>1000.9059999999999</v>
      </c>
      <c r="BR63" s="1">
        <v>1012.88</v>
      </c>
      <c r="BS63" s="1">
        <v>1011.412</v>
      </c>
      <c r="BT63" s="1">
        <v>991.101</v>
      </c>
      <c r="BU63" s="1">
        <v>976.74300000000005</v>
      </c>
      <c r="BV63" s="1">
        <v>973.29399999999998</v>
      </c>
      <c r="BW63" s="1">
        <v>978.00300000000004</v>
      </c>
      <c r="BX63" s="1">
        <v>980.43</v>
      </c>
      <c r="BY63" s="1">
        <v>982.154</v>
      </c>
      <c r="BZ63" s="1">
        <v>1034.105</v>
      </c>
      <c r="CA63" s="1">
        <v>1073.8209999999999</v>
      </c>
      <c r="CB63" s="1">
        <v>1131.588</v>
      </c>
      <c r="CC63" s="1">
        <v>1126.3889999999999</v>
      </c>
      <c r="CD63" s="1">
        <v>1154.377</v>
      </c>
      <c r="CE63" s="1">
        <v>1168.0160000000001</v>
      </c>
    </row>
    <row r="64" spans="1:83">
      <c r="A64" t="str">
        <f t="shared" si="31"/>
        <v>Greece</v>
      </c>
      <c r="B64" s="1">
        <v>98.381</v>
      </c>
      <c r="C64" s="1">
        <v>105.11</v>
      </c>
      <c r="D64" s="1">
        <v>107.355</v>
      </c>
      <c r="E64" s="1">
        <v>106.223</v>
      </c>
      <c r="F64" s="1">
        <v>114.26300000000001</v>
      </c>
      <c r="G64" s="1">
        <v>121.343</v>
      </c>
      <c r="H64" s="1">
        <v>126.6</v>
      </c>
      <c r="I64" s="1">
        <v>129.613</v>
      </c>
      <c r="J64" s="1">
        <v>126.877</v>
      </c>
      <c r="K64" s="1">
        <v>133.268</v>
      </c>
      <c r="L64" s="1">
        <v>135.227</v>
      </c>
      <c r="M64" s="1">
        <v>134.952</v>
      </c>
      <c r="N64" s="1">
        <v>144.315</v>
      </c>
      <c r="O64" s="1">
        <v>154.51300000000001</v>
      </c>
      <c r="P64" s="1">
        <v>161.655</v>
      </c>
      <c r="Q64" s="1">
        <v>162.06700000000001</v>
      </c>
      <c r="R64" s="1">
        <v>164.88800000000001</v>
      </c>
      <c r="S64" s="1">
        <v>170.125</v>
      </c>
      <c r="T64" s="1">
        <v>181.018</v>
      </c>
      <c r="U64" s="1">
        <v>184.84800000000001</v>
      </c>
      <c r="V64" s="1">
        <v>188.602</v>
      </c>
      <c r="W64" s="1">
        <v>196.833</v>
      </c>
      <c r="X64" s="1">
        <v>205.78299999999999</v>
      </c>
      <c r="Y64" s="1">
        <v>216.05</v>
      </c>
      <c r="Z64" s="1">
        <v>215.34399999999999</v>
      </c>
      <c r="AA64" s="1">
        <v>198.99799999999999</v>
      </c>
      <c r="AB64" s="1">
        <v>197.73599999999999</v>
      </c>
      <c r="AC64" s="1">
        <v>187.387</v>
      </c>
      <c r="AD64" s="1">
        <v>182.202</v>
      </c>
      <c r="AE64" s="1">
        <v>170.209</v>
      </c>
      <c r="AF64" s="1">
        <v>178.40899999999999</v>
      </c>
      <c r="AG64" s="1">
        <v>179.57499999999999</v>
      </c>
      <c r="AH64" s="1">
        <v>100.819</v>
      </c>
      <c r="AI64" s="1">
        <v>85.685000000000002</v>
      </c>
      <c r="AJ64" s="1">
        <v>83.501000000000005</v>
      </c>
      <c r="AK64" s="1">
        <v>60.942999999999998</v>
      </c>
      <c r="AL64" s="1">
        <v>65.772000000000006</v>
      </c>
      <c r="AM64" s="1">
        <v>58.145000000000003</v>
      </c>
      <c r="AN64" s="1">
        <v>55.984999999999999</v>
      </c>
      <c r="AO64" s="1">
        <v>55.935000000000002</v>
      </c>
      <c r="AP64" s="1">
        <v>52.04</v>
      </c>
      <c r="AQ64" s="1">
        <v>52.844000000000001</v>
      </c>
      <c r="AR64" s="1">
        <v>50.274000000000001</v>
      </c>
      <c r="AS64" s="1">
        <v>47.238999999999997</v>
      </c>
      <c r="AT64" s="1">
        <v>45.545000000000002</v>
      </c>
      <c r="AU64" s="1">
        <v>44.648000000000003</v>
      </c>
      <c r="AV64" s="1">
        <v>38.454000000000001</v>
      </c>
      <c r="AW64" s="1">
        <v>38.055</v>
      </c>
      <c r="AX64" s="1">
        <v>38.520000000000003</v>
      </c>
      <c r="AY64" s="1">
        <v>37.953000000000003</v>
      </c>
      <c r="AZ64" s="1">
        <v>35.97</v>
      </c>
      <c r="BA64" s="1">
        <v>35.201999999999998</v>
      </c>
      <c r="BB64" s="1">
        <v>34.856000000000002</v>
      </c>
      <c r="BC64" s="1">
        <v>33.915999999999997</v>
      </c>
      <c r="BD64" s="1">
        <v>30.734999999999999</v>
      </c>
      <c r="BE64" s="1">
        <v>33.106000000000002</v>
      </c>
      <c r="BF64" s="1">
        <v>36.052999999999997</v>
      </c>
      <c r="BG64" s="1">
        <v>36.225999999999999</v>
      </c>
      <c r="BH64" s="1">
        <v>35.856000000000002</v>
      </c>
      <c r="BI64" s="1">
        <v>34.08</v>
      </c>
      <c r="BJ64" s="1">
        <v>39.945</v>
      </c>
      <c r="BK64" s="1">
        <v>39.31</v>
      </c>
      <c r="BL64" s="1">
        <v>38.118000000000002</v>
      </c>
      <c r="BM64" s="1">
        <v>33.817</v>
      </c>
      <c r="BN64" s="1">
        <v>32.915999999999997</v>
      </c>
      <c r="BO64" s="1">
        <v>26.265999999999998</v>
      </c>
      <c r="BP64" s="1">
        <v>28.119</v>
      </c>
      <c r="BQ64" s="1">
        <v>24.417000000000002</v>
      </c>
      <c r="BR64" s="1">
        <v>23.439</v>
      </c>
      <c r="BS64" s="1">
        <v>23.225000000000001</v>
      </c>
      <c r="BT64" s="1">
        <v>22.38</v>
      </c>
      <c r="BU64" s="1">
        <v>20.097000000000001</v>
      </c>
      <c r="BV64" s="1">
        <v>21.234999999999999</v>
      </c>
      <c r="BW64" s="1">
        <v>21.512</v>
      </c>
      <c r="BX64" s="1">
        <v>18.277999999999999</v>
      </c>
      <c r="BY64" s="1">
        <v>16.978000000000002</v>
      </c>
      <c r="BZ64" s="1">
        <v>16.681000000000001</v>
      </c>
      <c r="CA64" s="1">
        <v>18.77</v>
      </c>
      <c r="CB64" s="1">
        <v>19.64</v>
      </c>
      <c r="CC64" s="1">
        <v>18.009</v>
      </c>
      <c r="CD64" s="1">
        <v>19.053999999999998</v>
      </c>
      <c r="CE64" s="1">
        <v>18.614999999999998</v>
      </c>
    </row>
    <row r="65" spans="1:83">
      <c r="A65" t="str">
        <f t="shared" si="31"/>
        <v>Ireland</v>
      </c>
      <c r="B65" s="1">
        <v>24.06</v>
      </c>
      <c r="C65" s="1">
        <v>25.6</v>
      </c>
      <c r="D65" s="1">
        <v>25.518999999999998</v>
      </c>
      <c r="E65" s="1">
        <v>24.97</v>
      </c>
      <c r="F65" s="1">
        <v>25.091000000000001</v>
      </c>
      <c r="G65" s="1">
        <v>25.248999999999999</v>
      </c>
      <c r="H65" s="1">
        <v>26.175999999999998</v>
      </c>
      <c r="I65" s="1">
        <v>26.39</v>
      </c>
      <c r="J65" s="1">
        <v>26.454000000000001</v>
      </c>
      <c r="K65" s="1">
        <v>26.402000000000001</v>
      </c>
      <c r="L65" s="1">
        <v>26.78</v>
      </c>
      <c r="M65" s="1">
        <v>26.62</v>
      </c>
      <c r="N65" s="1">
        <v>27.134</v>
      </c>
      <c r="O65" s="1">
        <v>28.445</v>
      </c>
      <c r="P65" s="1">
        <v>36.374000000000002</v>
      </c>
      <c r="Q65" s="1">
        <v>29.408999999999999</v>
      </c>
      <c r="R65" s="1">
        <v>33.555</v>
      </c>
      <c r="S65" s="1">
        <v>40.770000000000003</v>
      </c>
      <c r="T65" s="1">
        <v>47.749000000000002</v>
      </c>
      <c r="U65" s="1">
        <v>57.110999999999997</v>
      </c>
      <c r="V65" s="1">
        <v>61.381</v>
      </c>
      <c r="W65" s="1">
        <v>71.569000000000003</v>
      </c>
      <c r="X65" s="1">
        <v>72.813999999999993</v>
      </c>
      <c r="Y65" s="1">
        <v>74.281000000000006</v>
      </c>
      <c r="Z65" s="1">
        <v>82.149000000000001</v>
      </c>
      <c r="AA65" s="1">
        <v>78.938000000000002</v>
      </c>
      <c r="AB65" s="1">
        <v>84.28</v>
      </c>
      <c r="AC65" s="1">
        <v>79.605000000000004</v>
      </c>
      <c r="AD65" s="1">
        <v>75.819000000000003</v>
      </c>
      <c r="AE65" s="1">
        <v>74.218000000000004</v>
      </c>
      <c r="AF65" s="1">
        <v>71.727000000000004</v>
      </c>
      <c r="AG65" s="1">
        <v>66.793999999999997</v>
      </c>
      <c r="AH65" s="1">
        <v>61.738999999999997</v>
      </c>
      <c r="AI65" s="1">
        <v>61.801000000000002</v>
      </c>
      <c r="AJ65" s="1">
        <v>66.478999999999999</v>
      </c>
      <c r="AK65" s="1">
        <v>65.730999999999995</v>
      </c>
      <c r="AL65" s="1">
        <v>71.415999999999997</v>
      </c>
      <c r="AM65" s="1">
        <v>66.465999999999994</v>
      </c>
      <c r="AN65" s="1">
        <v>63.920999999999999</v>
      </c>
      <c r="AO65" s="1">
        <v>57.348999999999997</v>
      </c>
      <c r="AP65" s="1">
        <v>60.204999999999998</v>
      </c>
      <c r="AQ65" s="1">
        <v>60.551000000000002</v>
      </c>
      <c r="AR65" s="1">
        <v>62.5</v>
      </c>
      <c r="AS65" s="1">
        <v>68.290000000000006</v>
      </c>
      <c r="AT65" s="1">
        <v>79.013999999999996</v>
      </c>
      <c r="AU65" s="1">
        <v>79.8</v>
      </c>
      <c r="AV65" s="1">
        <v>77.965999999999994</v>
      </c>
      <c r="AW65" s="1">
        <v>75.290999999999997</v>
      </c>
      <c r="AX65" s="1">
        <v>78.438000000000002</v>
      </c>
      <c r="AY65" s="1">
        <v>70.853999999999999</v>
      </c>
      <c r="AZ65" s="1">
        <v>69.759</v>
      </c>
      <c r="BA65" s="1">
        <v>66.828000000000003</v>
      </c>
      <c r="BB65" s="1">
        <v>73.581999999999994</v>
      </c>
      <c r="BC65" s="1">
        <v>75.921000000000006</v>
      </c>
      <c r="BD65" s="1">
        <v>75.266999999999996</v>
      </c>
      <c r="BE65" s="1">
        <v>73.304000000000002</v>
      </c>
      <c r="BF65" s="1">
        <v>80.489000000000004</v>
      </c>
      <c r="BG65" s="1">
        <v>83.587999999999994</v>
      </c>
      <c r="BH65" s="1">
        <v>83.292000000000002</v>
      </c>
      <c r="BI65" s="1">
        <v>77.111999999999995</v>
      </c>
      <c r="BJ65" s="1">
        <v>96.816999999999993</v>
      </c>
      <c r="BK65" s="1">
        <v>96.766999999999996</v>
      </c>
      <c r="BL65" s="1">
        <v>96.414000000000001</v>
      </c>
      <c r="BM65" s="1">
        <v>92.206000000000003</v>
      </c>
      <c r="BN65" s="1">
        <v>83.893000000000001</v>
      </c>
      <c r="BO65" s="1">
        <v>93.581999999999994</v>
      </c>
      <c r="BP65" s="1">
        <v>89.063000000000002</v>
      </c>
      <c r="BQ65" s="1">
        <v>78.947999999999993</v>
      </c>
      <c r="BR65" s="1">
        <v>84.039000000000001</v>
      </c>
      <c r="BS65" s="1">
        <v>84.638999999999996</v>
      </c>
      <c r="BT65" s="1">
        <v>83.334000000000003</v>
      </c>
      <c r="BU65" s="1">
        <v>82.082999999999998</v>
      </c>
      <c r="BV65" s="1">
        <v>82.024000000000001</v>
      </c>
      <c r="BW65" s="1">
        <v>81.88</v>
      </c>
      <c r="BX65" s="1">
        <v>79.843999999999994</v>
      </c>
      <c r="BY65" s="1">
        <v>73.013000000000005</v>
      </c>
      <c r="BZ65" s="1">
        <v>76.492999999999995</v>
      </c>
      <c r="CA65" s="1">
        <v>76.105000000000004</v>
      </c>
      <c r="CB65" s="1">
        <v>75.637</v>
      </c>
      <c r="CC65" s="1">
        <v>74.703999999999994</v>
      </c>
      <c r="CD65" s="1">
        <v>73.974000000000004</v>
      </c>
      <c r="CE65" s="1">
        <v>74.466999999999999</v>
      </c>
    </row>
    <row r="66" spans="1:83">
      <c r="A66" t="str">
        <f t="shared" si="31"/>
        <v>Italy</v>
      </c>
      <c r="B66" s="1">
        <v>507.55799999999999</v>
      </c>
      <c r="C66" s="1">
        <v>519.875</v>
      </c>
      <c r="D66" s="1">
        <v>530.56200000000001</v>
      </c>
      <c r="E66" s="1">
        <v>523.53499999999997</v>
      </c>
      <c r="F66" s="1">
        <v>587.14800000000002</v>
      </c>
      <c r="G66" s="1">
        <v>616.255</v>
      </c>
      <c r="H66" s="1">
        <v>612.02599999999995</v>
      </c>
      <c r="I66" s="1">
        <v>601.096</v>
      </c>
      <c r="J66" s="1">
        <v>654.03399999999999</v>
      </c>
      <c r="K66" s="1">
        <v>676.18399999999997</v>
      </c>
      <c r="L66" s="1">
        <v>649.98800000000006</v>
      </c>
      <c r="M66" s="1">
        <v>650.18899999999996</v>
      </c>
      <c r="N66" s="1">
        <v>640.09400000000005</v>
      </c>
      <c r="O66" s="1">
        <v>664.16</v>
      </c>
      <c r="P66" s="1">
        <v>678.18100000000004</v>
      </c>
      <c r="Q66" s="1">
        <v>647.05100000000004</v>
      </c>
      <c r="R66" s="1">
        <v>666.58600000000001</v>
      </c>
      <c r="S66" s="1">
        <v>702.94299999999998</v>
      </c>
      <c r="T66" s="1">
        <v>690.86599999999999</v>
      </c>
      <c r="U66" s="1">
        <v>665.63</v>
      </c>
      <c r="V66" s="1">
        <v>711.06799999999998</v>
      </c>
      <c r="W66" s="1">
        <v>734.90700000000004</v>
      </c>
      <c r="X66" s="1">
        <v>753.11199999999997</v>
      </c>
      <c r="Y66" s="1">
        <v>739.399</v>
      </c>
      <c r="Z66" s="1">
        <v>754.649</v>
      </c>
      <c r="AA66" s="1">
        <v>735.096</v>
      </c>
      <c r="AB66" s="1">
        <v>746.84799999999996</v>
      </c>
      <c r="AC66" s="1">
        <v>724.505</v>
      </c>
      <c r="AD66" s="1">
        <v>746.19899999999996</v>
      </c>
      <c r="AE66" s="1">
        <v>748.98900000000003</v>
      </c>
      <c r="AF66" s="1">
        <v>708.98500000000001</v>
      </c>
      <c r="AG66" s="1">
        <v>679.78200000000004</v>
      </c>
      <c r="AH66" s="1">
        <v>620.62699999999995</v>
      </c>
      <c r="AI66" s="1">
        <v>600.96100000000001</v>
      </c>
      <c r="AJ66" s="1">
        <v>613.35299999999995</v>
      </c>
      <c r="AK66" s="1">
        <v>619.82399999999996</v>
      </c>
      <c r="AL66" s="1">
        <v>630.08500000000004</v>
      </c>
      <c r="AM66" s="1">
        <v>622.53</v>
      </c>
      <c r="AN66" s="1">
        <v>628.01</v>
      </c>
      <c r="AO66" s="1">
        <v>627.726</v>
      </c>
      <c r="AP66" s="1">
        <v>664.21</v>
      </c>
      <c r="AQ66" s="1">
        <v>697.21799999999996</v>
      </c>
      <c r="AR66" s="1">
        <v>689.61400000000003</v>
      </c>
      <c r="AS66" s="1">
        <v>679.98400000000004</v>
      </c>
      <c r="AT66" s="1">
        <v>732.33500000000004</v>
      </c>
      <c r="AU66" s="1">
        <v>734.66899999999998</v>
      </c>
      <c r="AV66" s="1">
        <v>727.27599999999995</v>
      </c>
      <c r="AW66" s="1">
        <v>702.45500000000004</v>
      </c>
      <c r="AX66" s="1">
        <v>736.75099999999998</v>
      </c>
      <c r="AY66" s="1">
        <v>717.774</v>
      </c>
      <c r="AZ66" s="1">
        <v>694.67100000000005</v>
      </c>
      <c r="BA66" s="1">
        <v>684.65499999999997</v>
      </c>
      <c r="BB66" s="1">
        <v>670.74800000000005</v>
      </c>
      <c r="BC66" s="1">
        <v>686.995</v>
      </c>
      <c r="BD66" s="1">
        <v>673.82799999999997</v>
      </c>
      <c r="BE66" s="1">
        <v>688.74900000000002</v>
      </c>
      <c r="BF66" s="1">
        <v>721.22799999999995</v>
      </c>
      <c r="BG66" s="1">
        <v>672.73900000000003</v>
      </c>
      <c r="BH66" s="1">
        <v>664.471</v>
      </c>
      <c r="BI66" s="1">
        <v>639.40200000000004</v>
      </c>
      <c r="BJ66" s="1">
        <v>656.875</v>
      </c>
      <c r="BK66" s="1">
        <v>690.70399999999995</v>
      </c>
      <c r="BL66" s="1">
        <v>711.09400000000005</v>
      </c>
      <c r="BM66" s="1">
        <v>720.22900000000004</v>
      </c>
      <c r="BN66" s="1">
        <v>699.01</v>
      </c>
      <c r="BO66" s="1">
        <v>698.04399999999998</v>
      </c>
      <c r="BP66" s="1">
        <v>717.23900000000003</v>
      </c>
      <c r="BQ66" s="1">
        <v>699.63199999999995</v>
      </c>
      <c r="BR66" s="1">
        <v>726.04899999999998</v>
      </c>
      <c r="BS66" s="1">
        <v>734.47699999999998</v>
      </c>
      <c r="BT66" s="1">
        <v>713.952</v>
      </c>
      <c r="BU66" s="1">
        <v>684.03099999999995</v>
      </c>
      <c r="BV66" s="1">
        <v>686.6</v>
      </c>
      <c r="BW66" s="1">
        <v>654.88800000000003</v>
      </c>
      <c r="BX66" s="1">
        <v>636.423</v>
      </c>
      <c r="BY66" s="1">
        <v>618.69600000000003</v>
      </c>
      <c r="BZ66" s="1">
        <v>612.25900000000001</v>
      </c>
      <c r="CA66" s="1">
        <v>644.13900000000001</v>
      </c>
      <c r="CB66" s="1">
        <v>643.80399999999997</v>
      </c>
      <c r="CC66" s="1">
        <v>651.84100000000001</v>
      </c>
      <c r="CD66" s="1">
        <v>694.67600000000004</v>
      </c>
      <c r="CE66" s="1">
        <v>723.69600000000003</v>
      </c>
    </row>
    <row r="67" spans="1:83">
      <c r="A67" t="str">
        <f t="shared" si="31"/>
        <v>Japan</v>
      </c>
      <c r="B67" s="1">
        <v>26934.859</v>
      </c>
      <c r="C67" s="1">
        <v>26935.383000000002</v>
      </c>
      <c r="D67" s="1">
        <v>31397.419000000002</v>
      </c>
      <c r="E67" s="1">
        <v>32433.989000000001</v>
      </c>
      <c r="F67" s="1">
        <v>33172.336000000003</v>
      </c>
      <c r="G67" s="1">
        <v>38569.446000000004</v>
      </c>
      <c r="H67" s="1">
        <v>36624.999000000003</v>
      </c>
      <c r="I67" s="1">
        <v>38127.900999999998</v>
      </c>
      <c r="J67" s="1">
        <v>38716.542000000001</v>
      </c>
      <c r="K67" s="1">
        <v>45496.457000000002</v>
      </c>
      <c r="L67" s="1">
        <v>44755.074999999997</v>
      </c>
      <c r="M67" s="1">
        <v>47651.343000000001</v>
      </c>
      <c r="N67" s="1">
        <v>51228.464</v>
      </c>
      <c r="O67" s="1">
        <v>49753.131999999998</v>
      </c>
      <c r="P67" s="1">
        <v>57874.406000000003</v>
      </c>
      <c r="Q67" s="1">
        <v>66254.634999999995</v>
      </c>
      <c r="R67" s="1">
        <v>64791.572</v>
      </c>
      <c r="S67" s="1">
        <v>70143.702999999994</v>
      </c>
      <c r="T67" s="1">
        <v>74314.971000000005</v>
      </c>
      <c r="U67" s="1">
        <v>61185.387000000002</v>
      </c>
      <c r="V67" s="1">
        <v>61568.745000000003</v>
      </c>
      <c r="W67" s="1">
        <v>61303.296999999999</v>
      </c>
      <c r="X67" s="1">
        <v>58512.985000000001</v>
      </c>
      <c r="Y67" s="1">
        <v>55899.786999999997</v>
      </c>
      <c r="Z67" s="1">
        <v>53031.580999999998</v>
      </c>
      <c r="AA67" s="1">
        <v>58152.317000000003</v>
      </c>
      <c r="AB67" s="1">
        <v>63696.652999999998</v>
      </c>
      <c r="AC67" s="1">
        <v>62677.247000000003</v>
      </c>
      <c r="AD67" s="1">
        <v>68156.273000000001</v>
      </c>
      <c r="AE67" s="1">
        <v>73565.792000000001</v>
      </c>
      <c r="AF67" s="1">
        <v>82209.459000000003</v>
      </c>
      <c r="AG67" s="1">
        <v>83074.87</v>
      </c>
      <c r="AH67" s="1">
        <v>81281.986000000004</v>
      </c>
      <c r="AI67" s="1">
        <v>86119.58</v>
      </c>
      <c r="AJ67" s="1">
        <v>90250.767999999996</v>
      </c>
      <c r="AK67" s="1">
        <v>87083.903999999995</v>
      </c>
      <c r="AL67" s="1">
        <v>85324.642000000007</v>
      </c>
      <c r="AM67" s="1">
        <v>86509.441999999995</v>
      </c>
      <c r="AN67" s="1">
        <v>83842.5</v>
      </c>
      <c r="AO67" s="1">
        <v>87327.744999999995</v>
      </c>
      <c r="AP67" s="1">
        <v>86970.356</v>
      </c>
      <c r="AQ67" s="1">
        <v>89502.273000000001</v>
      </c>
      <c r="AR67" s="1">
        <v>93097.316999999995</v>
      </c>
      <c r="AS67" s="1">
        <v>97668.107999999993</v>
      </c>
      <c r="AT67" s="1">
        <v>102674.298</v>
      </c>
      <c r="AU67" s="1">
        <v>101109.205</v>
      </c>
      <c r="AV67" s="1">
        <v>105984.38099999999</v>
      </c>
      <c r="AW67" s="1">
        <v>113036.355</v>
      </c>
      <c r="AX67" s="1">
        <v>111053.41800000001</v>
      </c>
      <c r="AY67" s="1">
        <v>110536.353</v>
      </c>
      <c r="AZ67" s="1">
        <v>114218.178</v>
      </c>
      <c r="BA67" s="1">
        <v>118102.81600000001</v>
      </c>
      <c r="BB67" s="1">
        <v>119572.516</v>
      </c>
      <c r="BC67" s="1">
        <v>120890.64599999999</v>
      </c>
      <c r="BD67" s="1">
        <v>123663.728</v>
      </c>
      <c r="BE67" s="1">
        <v>126589.856</v>
      </c>
      <c r="BF67" s="1">
        <v>124106.45600000001</v>
      </c>
      <c r="BG67" s="1">
        <v>132012.897</v>
      </c>
      <c r="BH67" s="1">
        <v>134978.59</v>
      </c>
      <c r="BI67" s="1">
        <v>142276.53700000001</v>
      </c>
      <c r="BJ67" s="1">
        <v>145987.50899999999</v>
      </c>
      <c r="BK67" s="1">
        <v>147979.15100000001</v>
      </c>
      <c r="BL67" s="1">
        <v>147156.984</v>
      </c>
      <c r="BM67" s="1">
        <v>149401.37400000001</v>
      </c>
      <c r="BN67" s="1">
        <v>149440.54199999999</v>
      </c>
      <c r="BO67" s="1">
        <v>155146.33799999999</v>
      </c>
      <c r="BP67" s="1">
        <v>157597.09</v>
      </c>
      <c r="BQ67" s="1">
        <v>168697.34400000001</v>
      </c>
      <c r="BR67" s="1">
        <v>168040.79500000001</v>
      </c>
      <c r="BS67" s="1">
        <v>170313.217</v>
      </c>
      <c r="BT67" s="1">
        <v>172082.867</v>
      </c>
      <c r="BU67" s="1">
        <v>183413.37299999999</v>
      </c>
      <c r="BV67" s="1">
        <v>180834.514</v>
      </c>
      <c r="BW67" s="1">
        <v>188016.93299999999</v>
      </c>
      <c r="BX67" s="1">
        <v>196534.04500000001</v>
      </c>
      <c r="BY67" s="1">
        <v>196317.28200000001</v>
      </c>
      <c r="BZ67" s="1">
        <v>193493.90299999999</v>
      </c>
      <c r="CA67" s="1">
        <v>197625.61199999999</v>
      </c>
      <c r="CB67" s="1">
        <v>186588.10399999999</v>
      </c>
      <c r="CC67" s="1">
        <v>184870.80300000001</v>
      </c>
      <c r="CD67" s="1">
        <v>192310.26800000001</v>
      </c>
      <c r="CE67" s="1">
        <v>179161.44899999999</v>
      </c>
    </row>
    <row r="68" spans="1:83">
      <c r="A68" t="str">
        <f t="shared" si="31"/>
        <v>Korea</v>
      </c>
      <c r="B68" s="1">
        <v>4995.549</v>
      </c>
      <c r="C68" s="1">
        <v>4493.3670000000002</v>
      </c>
      <c r="D68" s="1">
        <v>5378.2560000000003</v>
      </c>
      <c r="E68" s="1">
        <v>5370.3509999999997</v>
      </c>
      <c r="F68" s="1">
        <v>5393.4520000000002</v>
      </c>
      <c r="G68" s="1">
        <v>5612.4830000000002</v>
      </c>
      <c r="H68" s="1">
        <v>6173.6090000000004</v>
      </c>
      <c r="I68" s="1">
        <v>6941.5829999999996</v>
      </c>
      <c r="J68" s="1">
        <v>7524.8720000000003</v>
      </c>
      <c r="K68" s="1">
        <v>8242.2549999999992</v>
      </c>
      <c r="L68" s="1">
        <v>8280.33</v>
      </c>
      <c r="M68" s="1">
        <v>9799.6569999999992</v>
      </c>
      <c r="N68" s="1">
        <v>11270.718000000001</v>
      </c>
      <c r="O68" s="1">
        <v>12780.757</v>
      </c>
      <c r="P68" s="1">
        <v>22110.886999999999</v>
      </c>
      <c r="Q68" s="1">
        <v>30899.710999999999</v>
      </c>
      <c r="R68" s="1">
        <v>33697.569000000003</v>
      </c>
      <c r="S68" s="1">
        <v>34624.080999999998</v>
      </c>
      <c r="T68" s="1">
        <v>29180.839</v>
      </c>
      <c r="U68" s="1">
        <v>27448.962</v>
      </c>
      <c r="V68" s="1">
        <v>27261.347000000002</v>
      </c>
      <c r="W68" s="1">
        <v>30875.708999999999</v>
      </c>
      <c r="X68" s="1">
        <v>34756.517999999996</v>
      </c>
      <c r="Y68" s="1">
        <v>37262.786</v>
      </c>
      <c r="Z68" s="1">
        <v>42894.862999999998</v>
      </c>
      <c r="AA68" s="1">
        <v>48341.076000000001</v>
      </c>
      <c r="AB68" s="1">
        <v>53806.129000000001</v>
      </c>
      <c r="AC68" s="1">
        <v>55600.756000000001</v>
      </c>
      <c r="AD68" s="1">
        <v>58332.5</v>
      </c>
      <c r="AE68" s="1">
        <v>63996.555</v>
      </c>
      <c r="AF68" s="1">
        <v>67379.409</v>
      </c>
      <c r="AG68" s="1">
        <v>67837.683000000005</v>
      </c>
      <c r="AH68" s="1">
        <v>69629.718999999997</v>
      </c>
      <c r="AI68" s="1">
        <v>65698.525999999998</v>
      </c>
      <c r="AJ68" s="1">
        <v>68706.985000000001</v>
      </c>
      <c r="AK68" s="1">
        <v>64577.046999999999</v>
      </c>
      <c r="AL68" s="1">
        <v>67533.161999999997</v>
      </c>
      <c r="AM68" s="1">
        <v>68208.827000000005</v>
      </c>
      <c r="AN68" s="1">
        <v>67364.183000000005</v>
      </c>
      <c r="AO68" s="1">
        <v>66314.735000000001</v>
      </c>
      <c r="AP68" s="1">
        <v>66867.334000000003</v>
      </c>
      <c r="AQ68" s="1">
        <v>69807.762000000002</v>
      </c>
      <c r="AR68" s="1">
        <v>69068.86</v>
      </c>
      <c r="AS68" s="1">
        <v>71628.379000000001</v>
      </c>
      <c r="AT68" s="1">
        <v>74629.490000000005</v>
      </c>
      <c r="AU68" s="1">
        <v>75394.847999999998</v>
      </c>
      <c r="AV68" s="1">
        <v>73099.100000000006</v>
      </c>
      <c r="AW68" s="1">
        <v>73604.061000000002</v>
      </c>
      <c r="AX68" s="1">
        <v>74109.837</v>
      </c>
      <c r="AY68" s="1">
        <v>76355.751999999993</v>
      </c>
      <c r="AZ68" s="1">
        <v>79190.792000000001</v>
      </c>
      <c r="BA68" s="1">
        <v>77942.812000000005</v>
      </c>
      <c r="BB68" s="1">
        <v>82141.054000000004</v>
      </c>
      <c r="BC68" s="1">
        <v>84325.728000000003</v>
      </c>
      <c r="BD68" s="1">
        <v>86777.096000000005</v>
      </c>
      <c r="BE68" s="1">
        <v>83716.839000000007</v>
      </c>
      <c r="BF68" s="1">
        <v>87996.808000000005</v>
      </c>
      <c r="BG68" s="1">
        <v>94054.096000000005</v>
      </c>
      <c r="BH68" s="1">
        <v>96339.569000000003</v>
      </c>
      <c r="BI68" s="1">
        <v>93356.206999999995</v>
      </c>
      <c r="BJ68" s="1">
        <v>92445.794999999998</v>
      </c>
      <c r="BK68" s="1">
        <v>102028.83500000001</v>
      </c>
      <c r="BL68" s="1">
        <v>105685.329</v>
      </c>
      <c r="BM68" s="1">
        <v>105585.68700000001</v>
      </c>
      <c r="BN68" s="1">
        <v>115089.20600000001</v>
      </c>
      <c r="BO68" s="1">
        <v>122653.78599999999</v>
      </c>
      <c r="BP68" s="1">
        <v>129507.577</v>
      </c>
      <c r="BQ68" s="1">
        <v>129916.448</v>
      </c>
      <c r="BR68" s="1">
        <v>141160.989</v>
      </c>
      <c r="BS68" s="1">
        <v>153428.91399999999</v>
      </c>
      <c r="BT68" s="1">
        <v>161673.56200000001</v>
      </c>
      <c r="BU68" s="1">
        <v>171373.4</v>
      </c>
      <c r="BV68" s="1">
        <v>181180.96400000001</v>
      </c>
      <c r="BW68" s="1">
        <v>187490.152</v>
      </c>
      <c r="BX68" s="1">
        <v>192792.785</v>
      </c>
      <c r="BY68" s="1">
        <v>197551.79300000001</v>
      </c>
      <c r="BZ68" s="1">
        <v>197470.02799999999</v>
      </c>
      <c r="CA68" s="1">
        <v>216774.26199999999</v>
      </c>
      <c r="CB68" s="1">
        <v>218861.76199999999</v>
      </c>
      <c r="CC68" s="1">
        <v>220256.59700000001</v>
      </c>
      <c r="CD68" s="1">
        <v>219578.50099999999</v>
      </c>
      <c r="CE68" s="1">
        <v>219374.26800000001</v>
      </c>
    </row>
    <row r="69" spans="1:83">
      <c r="A69" t="str">
        <f t="shared" si="31"/>
        <v>Netherlands</v>
      </c>
      <c r="B69" s="1">
        <v>149.196</v>
      </c>
      <c r="C69" s="1">
        <v>149.60300000000001</v>
      </c>
      <c r="D69" s="1">
        <v>158.197</v>
      </c>
      <c r="E69" s="1">
        <v>154.18299999999999</v>
      </c>
      <c r="F69" s="1">
        <v>154.76900000000001</v>
      </c>
      <c r="G69" s="1">
        <v>177.72</v>
      </c>
      <c r="H69" s="1">
        <v>170.148</v>
      </c>
      <c r="I69" s="1">
        <v>170.68100000000001</v>
      </c>
      <c r="J69" s="1">
        <v>170.696</v>
      </c>
      <c r="K69" s="1">
        <v>173.65799999999999</v>
      </c>
      <c r="L69" s="1">
        <v>175.102</v>
      </c>
      <c r="M69" s="1">
        <v>166.18700000000001</v>
      </c>
      <c r="N69" s="1">
        <v>171.20099999999999</v>
      </c>
      <c r="O69" s="1">
        <v>174.87700000000001</v>
      </c>
      <c r="P69" s="1">
        <v>175.387</v>
      </c>
      <c r="Q69" s="1">
        <v>166.589</v>
      </c>
      <c r="R69" s="1">
        <v>172.16399999999999</v>
      </c>
      <c r="S69" s="1">
        <v>178.45599999999999</v>
      </c>
      <c r="T69" s="1">
        <v>184.24</v>
      </c>
      <c r="U69" s="1">
        <v>236.41900000000001</v>
      </c>
      <c r="V69" s="1">
        <v>230.75700000000001</v>
      </c>
      <c r="W69" s="1">
        <v>214.67099999999999</v>
      </c>
      <c r="X69" s="1">
        <v>221.72300000000001</v>
      </c>
      <c r="Y69" s="1">
        <v>219.22</v>
      </c>
      <c r="Z69" s="1">
        <v>213.63</v>
      </c>
      <c r="AA69" s="1">
        <v>212.59100000000001</v>
      </c>
      <c r="AB69" s="1">
        <v>213.84299999999999</v>
      </c>
      <c r="AC69" s="1">
        <v>217.03800000000001</v>
      </c>
      <c r="AD69" s="1">
        <v>212.32400000000001</v>
      </c>
      <c r="AE69" s="1">
        <v>218.50200000000001</v>
      </c>
      <c r="AF69" s="1">
        <v>212.43</v>
      </c>
      <c r="AG69" s="1">
        <v>208.00399999999999</v>
      </c>
      <c r="AH69" s="1">
        <v>209.19399999999999</v>
      </c>
      <c r="AI69" s="1">
        <v>210.96199999999999</v>
      </c>
      <c r="AJ69" s="1">
        <v>212.54499999999999</v>
      </c>
      <c r="AK69" s="1">
        <v>216.39</v>
      </c>
      <c r="AL69" s="1">
        <v>220.53800000000001</v>
      </c>
      <c r="AM69" s="1">
        <v>230.68700000000001</v>
      </c>
      <c r="AN69" s="1">
        <v>232.001</v>
      </c>
      <c r="AO69" s="1">
        <v>219.93600000000001</v>
      </c>
      <c r="AP69" s="1">
        <v>221.14500000000001</v>
      </c>
      <c r="AQ69" s="1">
        <v>230.232</v>
      </c>
      <c r="AR69" s="1">
        <v>222.779</v>
      </c>
      <c r="AS69" s="1">
        <v>219.351</v>
      </c>
      <c r="AT69" s="1">
        <v>219.37</v>
      </c>
      <c r="AU69" s="1">
        <v>210.73699999999999</v>
      </c>
      <c r="AV69" s="1">
        <v>206.208</v>
      </c>
      <c r="AW69" s="1">
        <v>197.61799999999999</v>
      </c>
      <c r="AX69" s="1">
        <v>190.2</v>
      </c>
      <c r="AY69" s="1">
        <v>182.304</v>
      </c>
      <c r="AZ69" s="1">
        <v>170.40100000000001</v>
      </c>
      <c r="BA69" s="1">
        <v>169.268</v>
      </c>
      <c r="BB69" s="1">
        <v>154.57900000000001</v>
      </c>
      <c r="BC69" s="1">
        <v>150.20599999999999</v>
      </c>
      <c r="BD69" s="1">
        <v>141.63499999999999</v>
      </c>
      <c r="BE69" s="1">
        <v>141.119</v>
      </c>
      <c r="BF69" s="1">
        <v>132.38</v>
      </c>
      <c r="BG69" s="1">
        <v>133.542</v>
      </c>
      <c r="BH69" s="1">
        <v>138.35300000000001</v>
      </c>
      <c r="BI69" s="1">
        <v>138.91499999999999</v>
      </c>
      <c r="BJ69" s="1">
        <v>136.79</v>
      </c>
      <c r="BK69" s="1">
        <v>139.857</v>
      </c>
      <c r="BL69" s="1">
        <v>136.49700000000001</v>
      </c>
      <c r="BM69" s="1">
        <v>136.36099999999999</v>
      </c>
      <c r="BN69" s="1">
        <v>141.4</v>
      </c>
      <c r="BO69" s="1">
        <v>164.80600000000001</v>
      </c>
      <c r="BP69" s="1">
        <v>161.22900000000001</v>
      </c>
      <c r="BQ69" s="1">
        <v>148.089</v>
      </c>
      <c r="BR69" s="1">
        <v>151.31700000000001</v>
      </c>
      <c r="BS69" s="1">
        <v>148.96299999999999</v>
      </c>
      <c r="BT69" s="1">
        <v>140.66999999999999</v>
      </c>
      <c r="BU69" s="1">
        <v>139.89099999999999</v>
      </c>
      <c r="BV69" s="1">
        <v>147.947</v>
      </c>
      <c r="BW69" s="1">
        <v>157.77500000000001</v>
      </c>
      <c r="BX69" s="1">
        <v>155.358</v>
      </c>
      <c r="BY69" s="1">
        <v>177.71</v>
      </c>
      <c r="BZ69" s="1">
        <v>174.148</v>
      </c>
      <c r="CA69" s="1">
        <v>172.06899999999999</v>
      </c>
      <c r="CB69" s="1">
        <v>178.178</v>
      </c>
      <c r="CC69" s="1">
        <v>176.959</v>
      </c>
      <c r="CD69" s="1">
        <v>178.85300000000001</v>
      </c>
      <c r="CE69" s="1">
        <v>179.96100000000001</v>
      </c>
    </row>
    <row r="70" spans="1:83">
      <c r="A70" t="str">
        <f t="shared" si="31"/>
        <v>New Zealand</v>
      </c>
      <c r="B70" s="1">
        <v>12.964</v>
      </c>
      <c r="C70" s="1">
        <v>11.587999999999999</v>
      </c>
      <c r="D70" s="1">
        <v>13.071999999999999</v>
      </c>
      <c r="E70" s="1">
        <v>14.06</v>
      </c>
      <c r="F70" s="1">
        <v>12.423999999999999</v>
      </c>
      <c r="G70" s="1">
        <v>12.340999999999999</v>
      </c>
      <c r="H70" s="1">
        <v>12.922000000000001</v>
      </c>
      <c r="I70" s="1">
        <v>14.199</v>
      </c>
      <c r="J70" s="1">
        <v>12.845000000000001</v>
      </c>
      <c r="K70" s="1">
        <v>14.087</v>
      </c>
      <c r="L70" s="1">
        <v>14.429</v>
      </c>
      <c r="M70" s="1">
        <v>12.022</v>
      </c>
      <c r="N70" s="1">
        <v>12.76</v>
      </c>
      <c r="O70" s="1">
        <v>12.848000000000001</v>
      </c>
      <c r="P70" s="1">
        <v>14.445</v>
      </c>
      <c r="Q70" s="1">
        <v>15.026999999999999</v>
      </c>
      <c r="R70" s="1">
        <v>15.342000000000001</v>
      </c>
      <c r="S70" s="1">
        <v>15.813000000000001</v>
      </c>
      <c r="T70" s="1">
        <v>14.077</v>
      </c>
      <c r="U70" s="1">
        <v>14.816000000000001</v>
      </c>
      <c r="V70" s="1">
        <v>15.81</v>
      </c>
      <c r="W70" s="1">
        <v>17.673999999999999</v>
      </c>
      <c r="X70" s="1">
        <v>18.151</v>
      </c>
      <c r="Y70" s="1">
        <v>17.545000000000002</v>
      </c>
      <c r="Z70" s="1">
        <v>19.364000000000001</v>
      </c>
      <c r="AA70" s="1">
        <v>20.623999999999999</v>
      </c>
      <c r="AB70" s="1">
        <v>23.277999999999999</v>
      </c>
      <c r="AC70" s="1">
        <v>26.486999999999998</v>
      </c>
      <c r="AD70" s="1">
        <v>29.872</v>
      </c>
      <c r="AE70" s="1">
        <v>33.575000000000003</v>
      </c>
      <c r="AF70" s="1">
        <v>35.838999999999999</v>
      </c>
      <c r="AG70" s="1">
        <v>33.909999999999997</v>
      </c>
      <c r="AH70" s="1">
        <v>35.665999999999997</v>
      </c>
      <c r="AI70" s="1">
        <v>38.292999999999999</v>
      </c>
      <c r="AJ70" s="1">
        <v>38.582000000000001</v>
      </c>
      <c r="AK70" s="1">
        <v>41.585000000000001</v>
      </c>
      <c r="AL70" s="1">
        <v>43.984000000000002</v>
      </c>
      <c r="AM70" s="1">
        <v>42.651000000000003</v>
      </c>
      <c r="AN70" s="1">
        <v>43.283000000000001</v>
      </c>
      <c r="AO70" s="1">
        <v>44.875999999999998</v>
      </c>
      <c r="AP70" s="1">
        <v>43.137</v>
      </c>
      <c r="AQ70" s="1">
        <v>43.404000000000003</v>
      </c>
      <c r="AR70" s="1">
        <v>45.527999999999999</v>
      </c>
      <c r="AS70" s="1">
        <v>45.744</v>
      </c>
      <c r="AT70" s="1">
        <v>46.837000000000003</v>
      </c>
      <c r="AU70" s="1">
        <v>46.555999999999997</v>
      </c>
      <c r="AV70" s="1">
        <v>46.518999999999998</v>
      </c>
      <c r="AW70" s="1">
        <v>47.732999999999997</v>
      </c>
      <c r="AX70" s="1">
        <v>47.107999999999997</v>
      </c>
      <c r="AY70" s="1">
        <v>49.076000000000001</v>
      </c>
      <c r="AZ70" s="1">
        <v>48.058999999999997</v>
      </c>
      <c r="BA70" s="1">
        <v>46.664999999999999</v>
      </c>
      <c r="BB70" s="1">
        <v>46.194000000000003</v>
      </c>
      <c r="BC70" s="1">
        <v>45.88</v>
      </c>
      <c r="BD70" s="1">
        <v>45.256999999999998</v>
      </c>
      <c r="BE70" s="1">
        <v>43.374000000000002</v>
      </c>
      <c r="BF70" s="1">
        <v>44.112000000000002</v>
      </c>
      <c r="BG70" s="1">
        <v>43.985999999999997</v>
      </c>
      <c r="BH70" s="1">
        <v>43.741999999999997</v>
      </c>
      <c r="BI70" s="1">
        <v>41.588000000000001</v>
      </c>
      <c r="BJ70" s="1">
        <v>39.619999999999997</v>
      </c>
      <c r="BK70" s="1">
        <v>37.158999999999999</v>
      </c>
      <c r="BL70" s="1">
        <v>39.484999999999999</v>
      </c>
      <c r="BM70" s="1">
        <v>39.805</v>
      </c>
      <c r="BN70" s="1">
        <v>37.94</v>
      </c>
      <c r="BO70" s="1">
        <v>37.186</v>
      </c>
      <c r="BP70" s="1">
        <v>38.723999999999997</v>
      </c>
      <c r="BQ70" s="1">
        <v>39.378999999999998</v>
      </c>
      <c r="BR70" s="1">
        <v>43.470999999999997</v>
      </c>
      <c r="BS70" s="1">
        <v>39.807000000000002</v>
      </c>
      <c r="BT70" s="1">
        <v>47.218000000000004</v>
      </c>
      <c r="BU70" s="1">
        <v>53.05</v>
      </c>
      <c r="BV70" s="1">
        <v>54.920999999999999</v>
      </c>
      <c r="BW70" s="1">
        <v>56.027999999999999</v>
      </c>
      <c r="BX70" s="1">
        <v>58.573999999999998</v>
      </c>
      <c r="BY70" s="1">
        <v>66.331000000000003</v>
      </c>
      <c r="BZ70" s="1">
        <v>69.453000000000003</v>
      </c>
      <c r="CA70" s="1">
        <v>71.94</v>
      </c>
      <c r="CB70" s="1">
        <v>78.174000000000007</v>
      </c>
      <c r="CC70" s="1">
        <v>80.293999999999997</v>
      </c>
      <c r="CD70" s="1">
        <v>87.381</v>
      </c>
      <c r="CE70" s="1">
        <v>88.457999999999998</v>
      </c>
    </row>
    <row r="71" spans="1:83">
      <c r="A71" t="str">
        <f t="shared" si="31"/>
        <v>Norway</v>
      </c>
      <c r="B71" s="1">
        <v>69.600999999999999</v>
      </c>
      <c r="C71" s="1">
        <v>66.378</v>
      </c>
      <c r="D71" s="1">
        <v>63.551000000000002</v>
      </c>
      <c r="E71" s="1">
        <v>54.581000000000003</v>
      </c>
      <c r="F71" s="1">
        <v>59.987000000000002</v>
      </c>
      <c r="G71" s="1">
        <v>64.186999999999998</v>
      </c>
      <c r="H71" s="1">
        <v>66.781999999999996</v>
      </c>
      <c r="I71" s="1">
        <v>66.216999999999999</v>
      </c>
      <c r="J71" s="1">
        <v>71.257000000000005</v>
      </c>
      <c r="K71" s="1">
        <v>71.784999999999997</v>
      </c>
      <c r="L71" s="1">
        <v>75.849999999999994</v>
      </c>
      <c r="M71" s="1">
        <v>94.593000000000004</v>
      </c>
      <c r="N71" s="1">
        <v>89.578000000000003</v>
      </c>
      <c r="O71" s="1">
        <v>102.559</v>
      </c>
      <c r="P71" s="1">
        <v>110.58199999999999</v>
      </c>
      <c r="Q71" s="1">
        <v>118.1</v>
      </c>
      <c r="R71" s="1">
        <v>123.248</v>
      </c>
      <c r="S71" s="1">
        <v>123.488</v>
      </c>
      <c r="T71" s="1">
        <v>123.727</v>
      </c>
      <c r="U71" s="1">
        <v>140.233</v>
      </c>
      <c r="V71" s="1">
        <v>136.76</v>
      </c>
      <c r="W71" s="1">
        <v>130.77099999999999</v>
      </c>
      <c r="X71" s="1">
        <v>146.72399999999999</v>
      </c>
      <c r="Y71" s="1">
        <v>165.977</v>
      </c>
      <c r="Z71" s="1">
        <v>189.34299999999999</v>
      </c>
      <c r="AA71" s="1">
        <v>216.44200000000001</v>
      </c>
      <c r="AB71" s="1">
        <v>223.482</v>
      </c>
      <c r="AC71" s="1">
        <v>229.06100000000001</v>
      </c>
      <c r="AD71" s="1">
        <v>231.946</v>
      </c>
      <c r="AE71" s="1">
        <v>199.10300000000001</v>
      </c>
      <c r="AF71" s="1">
        <v>217.762</v>
      </c>
      <c r="AG71" s="1">
        <v>209.024</v>
      </c>
      <c r="AH71" s="1">
        <v>232.64099999999999</v>
      </c>
      <c r="AI71" s="1">
        <v>232.13800000000001</v>
      </c>
      <c r="AJ71" s="1">
        <v>235.5</v>
      </c>
      <c r="AK71" s="1">
        <v>230.267</v>
      </c>
      <c r="AL71" s="1">
        <v>240.583</v>
      </c>
      <c r="AM71" s="1">
        <v>218.41300000000001</v>
      </c>
      <c r="AN71" s="1">
        <v>221.739</v>
      </c>
      <c r="AO71" s="1">
        <v>228.47200000000001</v>
      </c>
      <c r="AP71" s="1">
        <v>222.85</v>
      </c>
      <c r="AQ71" s="1">
        <v>214.31100000000001</v>
      </c>
      <c r="AR71" s="1">
        <v>216.386</v>
      </c>
      <c r="AS71" s="1">
        <v>229.46799999999999</v>
      </c>
      <c r="AT71" s="1">
        <v>257.31</v>
      </c>
      <c r="AU71" s="1">
        <v>235.45500000000001</v>
      </c>
      <c r="AV71" s="1">
        <v>241.38</v>
      </c>
      <c r="AW71" s="1">
        <v>240.01</v>
      </c>
      <c r="AX71" s="1">
        <v>252.33500000000001</v>
      </c>
      <c r="AY71" s="1">
        <v>256.49299999999999</v>
      </c>
      <c r="AZ71" s="1">
        <v>252.7</v>
      </c>
      <c r="BA71" s="1">
        <v>259.17399999999998</v>
      </c>
      <c r="BB71" s="1">
        <v>264.68700000000001</v>
      </c>
      <c r="BC71" s="1">
        <v>255.965</v>
      </c>
      <c r="BD71" s="1">
        <v>260.06700000000001</v>
      </c>
      <c r="BE71" s="1">
        <v>271.76499999999999</v>
      </c>
      <c r="BF71" s="1">
        <v>275.565</v>
      </c>
      <c r="BG71" s="1">
        <v>281.87200000000001</v>
      </c>
      <c r="BH71" s="1">
        <v>288.52499999999998</v>
      </c>
      <c r="BI71" s="1">
        <v>293.76299999999998</v>
      </c>
      <c r="BJ71" s="1">
        <v>314.61500000000001</v>
      </c>
      <c r="BK71" s="1">
        <v>308.762</v>
      </c>
      <c r="BL71" s="1">
        <v>322.322</v>
      </c>
      <c r="BM71" s="1">
        <v>347.714</v>
      </c>
      <c r="BN71" s="1">
        <v>375.33499999999998</v>
      </c>
      <c r="BO71" s="1">
        <v>378.9</v>
      </c>
      <c r="BP71" s="1">
        <v>375.221</v>
      </c>
      <c r="BQ71" s="1">
        <v>370.02300000000002</v>
      </c>
      <c r="BR71" s="1">
        <v>386.53199999999998</v>
      </c>
      <c r="BS71" s="1">
        <v>373.13099999999997</v>
      </c>
      <c r="BT71" s="1">
        <v>382.149</v>
      </c>
      <c r="BU71" s="1">
        <v>380.74599999999998</v>
      </c>
      <c r="BV71" s="1">
        <v>395.29700000000003</v>
      </c>
      <c r="BW71" s="1">
        <v>391.11200000000002</v>
      </c>
      <c r="BX71" s="1">
        <v>405.55500000000001</v>
      </c>
      <c r="BY71" s="1">
        <v>407.34</v>
      </c>
      <c r="BZ71" s="1">
        <v>431.73700000000002</v>
      </c>
      <c r="CA71" s="1">
        <v>421.94</v>
      </c>
      <c r="CB71" s="1">
        <v>427.66399999999999</v>
      </c>
      <c r="CC71" s="1">
        <v>421.89499999999998</v>
      </c>
      <c r="CD71" s="1">
        <v>431.43299999999999</v>
      </c>
      <c r="CE71" s="1">
        <v>459.733</v>
      </c>
    </row>
    <row r="72" spans="1:83">
      <c r="A72" t="str">
        <f t="shared" si="31"/>
        <v>Portugal</v>
      </c>
      <c r="B72" s="1">
        <v>52.183</v>
      </c>
      <c r="C72" s="1">
        <v>52.469000000000001</v>
      </c>
      <c r="D72" s="1">
        <v>52.588999999999999</v>
      </c>
      <c r="E72" s="1">
        <v>55.024999999999999</v>
      </c>
      <c r="F72" s="1">
        <v>56.972999999999999</v>
      </c>
      <c r="G72" s="1">
        <v>62.024999999999999</v>
      </c>
      <c r="H72" s="1">
        <v>66.768000000000001</v>
      </c>
      <c r="I72" s="1">
        <v>68.941999999999993</v>
      </c>
      <c r="J72" s="1">
        <v>68.382000000000005</v>
      </c>
      <c r="K72" s="1">
        <v>70.73</v>
      </c>
      <c r="L72" s="1">
        <v>72.971000000000004</v>
      </c>
      <c r="M72" s="1">
        <v>74.924000000000007</v>
      </c>
      <c r="N72" s="1">
        <v>74.387</v>
      </c>
      <c r="O72" s="1">
        <v>76.209999999999994</v>
      </c>
      <c r="P72" s="1">
        <v>77.111999999999995</v>
      </c>
      <c r="Q72" s="1">
        <v>80.881</v>
      </c>
      <c r="R72" s="1">
        <v>81.319000000000003</v>
      </c>
      <c r="S72" s="1">
        <v>84.085999999999999</v>
      </c>
      <c r="T72" s="1">
        <v>85.983000000000004</v>
      </c>
      <c r="U72" s="1">
        <v>90.405000000000001</v>
      </c>
      <c r="V72" s="1">
        <v>93.31</v>
      </c>
      <c r="W72" s="1">
        <v>99.01</v>
      </c>
      <c r="X72" s="1">
        <v>95.295000000000002</v>
      </c>
      <c r="Y72" s="1">
        <v>100.63200000000001</v>
      </c>
      <c r="Z72" s="1">
        <v>101.087</v>
      </c>
      <c r="AA72" s="1">
        <v>95.498999999999995</v>
      </c>
      <c r="AB72" s="1">
        <v>101.117</v>
      </c>
      <c r="AC72" s="1">
        <v>99.734999999999999</v>
      </c>
      <c r="AD72" s="1">
        <v>100.04300000000001</v>
      </c>
      <c r="AE72" s="1">
        <v>92.35</v>
      </c>
      <c r="AF72" s="1">
        <v>87.509</v>
      </c>
      <c r="AG72" s="1">
        <v>83.58</v>
      </c>
      <c r="AH72" s="1">
        <v>76.293000000000006</v>
      </c>
      <c r="AI72" s="1">
        <v>67.683999999999997</v>
      </c>
      <c r="AJ72" s="1">
        <v>66.808999999999997</v>
      </c>
      <c r="AK72" s="1">
        <v>68.051000000000002</v>
      </c>
      <c r="AL72" s="1">
        <v>70.748000000000005</v>
      </c>
      <c r="AM72" s="1">
        <v>72.557000000000002</v>
      </c>
      <c r="AN72" s="1">
        <v>65.575999999999993</v>
      </c>
      <c r="AO72" s="1">
        <v>66.322000000000003</v>
      </c>
      <c r="AP72" s="1">
        <v>71.781000000000006</v>
      </c>
      <c r="AQ72" s="1">
        <v>68.83</v>
      </c>
      <c r="AR72" s="1">
        <v>75.147000000000006</v>
      </c>
      <c r="AS72" s="1">
        <v>69.927000000000007</v>
      </c>
      <c r="AT72" s="1">
        <v>73.494</v>
      </c>
      <c r="AU72" s="1">
        <v>71.569999999999993</v>
      </c>
      <c r="AV72" s="1">
        <v>73.165999999999997</v>
      </c>
      <c r="AW72" s="1">
        <v>71.197999999999993</v>
      </c>
      <c r="AX72" s="1">
        <v>67.459000000000003</v>
      </c>
      <c r="AY72" s="1">
        <v>67.069000000000003</v>
      </c>
      <c r="AZ72" s="1">
        <v>68.727000000000004</v>
      </c>
      <c r="BA72" s="1">
        <v>62.158999999999999</v>
      </c>
      <c r="BB72" s="1">
        <v>62.808999999999997</v>
      </c>
      <c r="BC72" s="1">
        <v>66.293000000000006</v>
      </c>
      <c r="BD72" s="1">
        <v>67.600999999999999</v>
      </c>
      <c r="BE72" s="1">
        <v>66.445999999999998</v>
      </c>
      <c r="BF72" s="1">
        <v>69.173000000000002</v>
      </c>
      <c r="BG72" s="1">
        <v>68.082999999999998</v>
      </c>
      <c r="BH72" s="1">
        <v>66.935000000000002</v>
      </c>
      <c r="BI72" s="1">
        <v>68.388000000000005</v>
      </c>
      <c r="BJ72" s="1">
        <v>72.3</v>
      </c>
      <c r="BK72" s="1">
        <v>70.915000000000006</v>
      </c>
      <c r="BL72" s="1">
        <v>72.025000000000006</v>
      </c>
      <c r="BM72" s="1">
        <v>72.159000000000006</v>
      </c>
      <c r="BN72" s="1">
        <v>76.206000000000003</v>
      </c>
      <c r="BO72" s="1">
        <v>73.692999999999998</v>
      </c>
      <c r="BP72" s="1">
        <v>76.545000000000002</v>
      </c>
      <c r="BQ72" s="1">
        <v>73.212999999999994</v>
      </c>
      <c r="BR72" s="1">
        <v>77.119</v>
      </c>
      <c r="BS72" s="1">
        <v>74.138000000000005</v>
      </c>
      <c r="BT72" s="1">
        <v>65.552999999999997</v>
      </c>
      <c r="BU72" s="1">
        <v>60.491999999999997</v>
      </c>
      <c r="BV72" s="1">
        <v>63.341000000000001</v>
      </c>
      <c r="BW72" s="1">
        <v>66.644999999999996</v>
      </c>
      <c r="BX72" s="1">
        <v>64.688999999999993</v>
      </c>
      <c r="BY72" s="1">
        <v>59.686999999999998</v>
      </c>
      <c r="BZ72" s="1">
        <v>58.679000000000002</v>
      </c>
      <c r="CA72" s="1">
        <v>55.857999999999997</v>
      </c>
      <c r="CB72" s="1">
        <v>55.551000000000002</v>
      </c>
      <c r="CC72" s="1">
        <v>50.505000000000003</v>
      </c>
      <c r="CD72" s="1">
        <v>58.097000000000001</v>
      </c>
      <c r="CE72" s="1">
        <v>63.716999999999999</v>
      </c>
    </row>
    <row r="73" spans="1:83">
      <c r="A73" t="str">
        <f t="shared" si="31"/>
        <v>Slovenia</v>
      </c>
      <c r="B73" s="1">
        <v>1.948</v>
      </c>
      <c r="C73" s="1">
        <v>1.6919999999999999</v>
      </c>
      <c r="D73" s="1">
        <v>1.718</v>
      </c>
      <c r="E73" s="1">
        <v>1.7589999999999999</v>
      </c>
      <c r="F73" s="1">
        <v>1.792</v>
      </c>
      <c r="G73" s="1">
        <v>1.5649999999999999</v>
      </c>
      <c r="H73" s="1">
        <v>1.647</v>
      </c>
      <c r="I73" s="1">
        <v>1.6279999999999999</v>
      </c>
      <c r="J73" s="1">
        <v>1.829</v>
      </c>
      <c r="K73" s="1">
        <v>1.93</v>
      </c>
      <c r="L73" s="1">
        <v>1.956</v>
      </c>
      <c r="M73" s="1">
        <v>2.0640000000000001</v>
      </c>
      <c r="N73" s="1">
        <v>3.1640000000000001</v>
      </c>
      <c r="O73" s="1">
        <v>2.81</v>
      </c>
      <c r="P73" s="1">
        <v>2.8290000000000002</v>
      </c>
      <c r="Q73" s="1">
        <v>2.8260000000000001</v>
      </c>
      <c r="R73" s="1">
        <v>3.7679999999999998</v>
      </c>
      <c r="S73" s="1">
        <v>3.512</v>
      </c>
      <c r="T73" s="1">
        <v>3.5659999999999998</v>
      </c>
      <c r="U73" s="1">
        <v>3.512</v>
      </c>
      <c r="V73" s="1">
        <v>3.774</v>
      </c>
      <c r="W73" s="1">
        <v>4.9119999999999999</v>
      </c>
      <c r="X73" s="1">
        <v>6.3289999999999997</v>
      </c>
      <c r="Y73" s="1">
        <v>6.2779999999999996</v>
      </c>
      <c r="Z73" s="1">
        <v>8.0220000000000002</v>
      </c>
      <c r="AA73" s="1">
        <v>7.915</v>
      </c>
      <c r="AB73" s="1">
        <v>7.93</v>
      </c>
      <c r="AC73" s="1">
        <v>7.7889999999999997</v>
      </c>
      <c r="AD73" s="1">
        <v>10.829000000000001</v>
      </c>
      <c r="AE73" s="1">
        <v>10.8</v>
      </c>
      <c r="AF73" s="1">
        <v>10.750999999999999</v>
      </c>
      <c r="AG73" s="1">
        <v>9.3420000000000005</v>
      </c>
      <c r="AH73" s="1">
        <v>9.375</v>
      </c>
      <c r="AI73" s="1">
        <v>9.0500000000000007</v>
      </c>
      <c r="AJ73" s="1">
        <v>8.5310000000000006</v>
      </c>
      <c r="AK73" s="1">
        <v>10.531000000000001</v>
      </c>
      <c r="AL73" s="1">
        <v>10.061</v>
      </c>
      <c r="AM73" s="1">
        <v>12.196</v>
      </c>
      <c r="AN73" s="1">
        <v>11.939</v>
      </c>
      <c r="AO73" s="1">
        <v>14.343999999999999</v>
      </c>
      <c r="AP73" s="1">
        <v>17.681000000000001</v>
      </c>
      <c r="AQ73" s="1">
        <v>18.609000000000002</v>
      </c>
      <c r="AR73" s="1">
        <v>18.960999999999999</v>
      </c>
      <c r="AS73" s="1">
        <v>19.065000000000001</v>
      </c>
      <c r="AT73" s="1">
        <v>20.120999999999999</v>
      </c>
      <c r="AU73" s="1">
        <v>18.427</v>
      </c>
      <c r="AV73" s="1">
        <v>19.209</v>
      </c>
      <c r="AW73" s="1">
        <v>18.882999999999999</v>
      </c>
      <c r="AX73" s="1">
        <v>19.190999999999999</v>
      </c>
      <c r="AY73" s="1">
        <v>18.847999999999999</v>
      </c>
      <c r="AZ73" s="1">
        <v>19.158999999999999</v>
      </c>
      <c r="BA73" s="1">
        <v>17.225999999999999</v>
      </c>
      <c r="BB73" s="1">
        <v>18.382000000000001</v>
      </c>
      <c r="BC73" s="1">
        <v>18.800999999999998</v>
      </c>
      <c r="BD73" s="1">
        <v>19.053000000000001</v>
      </c>
      <c r="BE73" s="1">
        <v>17.716000000000001</v>
      </c>
      <c r="BF73" s="1">
        <v>18.87</v>
      </c>
      <c r="BG73" s="1">
        <v>17.937000000000001</v>
      </c>
      <c r="BH73" s="1">
        <v>17.495000000000001</v>
      </c>
      <c r="BI73" s="1">
        <v>17.271000000000001</v>
      </c>
      <c r="BJ73" s="1">
        <v>17.184000000000001</v>
      </c>
      <c r="BK73" s="1">
        <v>17.536999999999999</v>
      </c>
      <c r="BL73" s="1">
        <v>17.885999999999999</v>
      </c>
      <c r="BM73" s="1">
        <v>16.864000000000001</v>
      </c>
      <c r="BN73" s="1">
        <v>18.003</v>
      </c>
      <c r="BO73" s="1">
        <v>20.126000000000001</v>
      </c>
      <c r="BP73" s="1">
        <v>19.338999999999999</v>
      </c>
      <c r="BQ73" s="1">
        <v>19.053999999999998</v>
      </c>
      <c r="BR73" s="1">
        <v>19.198</v>
      </c>
      <c r="BS73" s="1">
        <v>17.701000000000001</v>
      </c>
      <c r="BT73" s="1">
        <v>17.581</v>
      </c>
      <c r="BU73" s="1">
        <v>16.544</v>
      </c>
      <c r="BV73" s="1">
        <v>18.382000000000001</v>
      </c>
      <c r="BW73" s="1">
        <v>17.899000000000001</v>
      </c>
      <c r="BX73" s="1">
        <v>18.116</v>
      </c>
      <c r="BY73" s="1">
        <v>17.131</v>
      </c>
      <c r="BZ73" s="1">
        <v>18.18</v>
      </c>
      <c r="CA73" s="1">
        <v>17.902999999999999</v>
      </c>
      <c r="CB73" s="1">
        <v>18.712</v>
      </c>
      <c r="CC73" s="1">
        <v>18.646000000000001</v>
      </c>
      <c r="CD73" s="1">
        <v>19.587</v>
      </c>
      <c r="CE73" s="1">
        <v>19.262</v>
      </c>
    </row>
    <row r="74" spans="1:83">
      <c r="A74" t="str">
        <f t="shared" si="31"/>
        <v>Spain</v>
      </c>
      <c r="B74" s="1">
        <v>151.179</v>
      </c>
      <c r="C74" s="1">
        <v>146.97499999999999</v>
      </c>
      <c r="D74" s="1">
        <v>150.15299999999999</v>
      </c>
      <c r="E74" s="1">
        <v>158.58500000000001</v>
      </c>
      <c r="F74" s="1">
        <v>159.01300000000001</v>
      </c>
      <c r="G74" s="1">
        <v>168.63200000000001</v>
      </c>
      <c r="H74" s="1">
        <v>168.07499999999999</v>
      </c>
      <c r="I74" s="1">
        <v>168.91300000000001</v>
      </c>
      <c r="J74" s="1">
        <v>171.49799999999999</v>
      </c>
      <c r="K74" s="1">
        <v>172.93100000000001</v>
      </c>
      <c r="L74" s="1">
        <v>173.673</v>
      </c>
      <c r="M74" s="1">
        <v>177.702</v>
      </c>
      <c r="N74" s="1">
        <v>182.67500000000001</v>
      </c>
      <c r="O74" s="1">
        <v>178.96799999999999</v>
      </c>
      <c r="P74" s="1">
        <v>171.84100000000001</v>
      </c>
      <c r="Q74" s="1">
        <v>163.76499999999999</v>
      </c>
      <c r="R74" s="1">
        <v>164.297</v>
      </c>
      <c r="S74" s="1">
        <v>164.32400000000001</v>
      </c>
      <c r="T74" s="1">
        <v>174.411</v>
      </c>
      <c r="U74" s="1">
        <v>184.40799999999999</v>
      </c>
      <c r="V74" s="1">
        <v>185.18700000000001</v>
      </c>
      <c r="W74" s="1">
        <v>191.92400000000001</v>
      </c>
      <c r="X74" s="1">
        <v>204.29900000000001</v>
      </c>
      <c r="Y74" s="1">
        <v>219.78</v>
      </c>
      <c r="Z74" s="1">
        <v>243.18600000000001</v>
      </c>
      <c r="AA74" s="1">
        <v>225.02500000000001</v>
      </c>
      <c r="AB74" s="1">
        <v>249.63300000000001</v>
      </c>
      <c r="AC74" s="1">
        <v>245.50800000000001</v>
      </c>
      <c r="AD74" s="1">
        <v>249.79499999999999</v>
      </c>
      <c r="AE74" s="1">
        <v>243.96600000000001</v>
      </c>
      <c r="AF74" s="1">
        <v>250.583</v>
      </c>
      <c r="AG74" s="1">
        <v>231.82599999999999</v>
      </c>
      <c r="AH74" s="1">
        <v>175.755</v>
      </c>
      <c r="AI74" s="1">
        <v>191.345</v>
      </c>
      <c r="AJ74" s="1">
        <v>221.679</v>
      </c>
      <c r="AK74" s="1">
        <v>263.62200000000001</v>
      </c>
      <c r="AL74" s="1">
        <v>245.68700000000001</v>
      </c>
      <c r="AM74" s="1">
        <v>207.88300000000001</v>
      </c>
      <c r="AN74" s="1">
        <v>258.89100000000002</v>
      </c>
      <c r="AO74" s="1">
        <v>278.33</v>
      </c>
      <c r="AP74" s="1">
        <v>294.97399999999999</v>
      </c>
      <c r="AQ74" s="1">
        <v>323.25</v>
      </c>
      <c r="AR74" s="1">
        <v>309.36099999999999</v>
      </c>
      <c r="AS74" s="1">
        <v>329.71199999999999</v>
      </c>
      <c r="AT74" s="1">
        <v>369.59199999999998</v>
      </c>
      <c r="AU74" s="1">
        <v>366.798</v>
      </c>
      <c r="AV74" s="1">
        <v>378.46699999999998</v>
      </c>
      <c r="AW74" s="1">
        <v>384.57600000000002</v>
      </c>
      <c r="AX74" s="1">
        <v>396.447</v>
      </c>
      <c r="AY74" s="1">
        <v>402.41500000000002</v>
      </c>
      <c r="AZ74" s="1">
        <v>410.334</v>
      </c>
      <c r="BA74" s="1">
        <v>402.79399999999998</v>
      </c>
      <c r="BB74" s="1">
        <v>397.56900000000002</v>
      </c>
      <c r="BC74" s="1">
        <v>414.96300000000002</v>
      </c>
      <c r="BD74" s="1">
        <v>409.00799999999998</v>
      </c>
      <c r="BE74" s="1">
        <v>425.13299999999998</v>
      </c>
      <c r="BF74" s="1">
        <v>448.87</v>
      </c>
      <c r="BG74" s="1">
        <v>450.589</v>
      </c>
      <c r="BH74" s="1">
        <v>456.33199999999999</v>
      </c>
      <c r="BI74" s="1">
        <v>453.62</v>
      </c>
      <c r="BJ74" s="1">
        <v>467.37200000000001</v>
      </c>
      <c r="BK74" s="1">
        <v>503.322</v>
      </c>
      <c r="BL74" s="1">
        <v>520.1</v>
      </c>
      <c r="BM74" s="1">
        <v>504.887</v>
      </c>
      <c r="BN74" s="1">
        <v>511.99400000000003</v>
      </c>
      <c r="BO74" s="1">
        <v>519.88499999999999</v>
      </c>
      <c r="BP74" s="1">
        <v>518.11400000000003</v>
      </c>
      <c r="BQ74" s="1">
        <v>503.76</v>
      </c>
      <c r="BR74" s="1">
        <v>493.22199999999998</v>
      </c>
      <c r="BS74" s="1">
        <v>501.82900000000001</v>
      </c>
      <c r="BT74" s="1">
        <v>505.56400000000002</v>
      </c>
      <c r="BU74" s="1">
        <v>492.274</v>
      </c>
      <c r="BV74" s="1">
        <v>500.392</v>
      </c>
      <c r="BW74" s="1">
        <v>494.79</v>
      </c>
      <c r="BX74" s="1">
        <v>504.44900000000001</v>
      </c>
      <c r="BY74" s="1">
        <v>495.58300000000003</v>
      </c>
      <c r="BZ74" s="1">
        <v>497.803</v>
      </c>
      <c r="CA74" s="1">
        <v>523.00800000000004</v>
      </c>
      <c r="CB74" s="1">
        <v>530.80100000000004</v>
      </c>
      <c r="CC74" s="1">
        <v>542.24599999999998</v>
      </c>
      <c r="CD74" s="1">
        <v>568.22199999999998</v>
      </c>
      <c r="CE74" s="1">
        <v>576.33100000000002</v>
      </c>
    </row>
    <row r="75" spans="1:83">
      <c r="A75" t="str">
        <f t="shared" si="31"/>
        <v>Sweden</v>
      </c>
      <c r="B75" s="1">
        <v>506.72399999999999</v>
      </c>
      <c r="C75" s="1">
        <v>480.23200000000003</v>
      </c>
      <c r="D75" s="1">
        <v>501.30099999999999</v>
      </c>
      <c r="E75" s="1">
        <v>476.54</v>
      </c>
      <c r="F75" s="1">
        <v>461.827</v>
      </c>
      <c r="G75" s="1">
        <v>446.81400000000002</v>
      </c>
      <c r="H75" s="1">
        <v>452.24400000000003</v>
      </c>
      <c r="I75" s="1">
        <v>417.697</v>
      </c>
      <c r="J75" s="1">
        <v>383.72699999999998</v>
      </c>
      <c r="K75" s="1">
        <v>338.05900000000003</v>
      </c>
      <c r="L75" s="1">
        <v>267.73700000000002</v>
      </c>
      <c r="M75" s="1">
        <v>307.79199999999997</v>
      </c>
      <c r="N75" s="1">
        <v>328.084</v>
      </c>
      <c r="O75" s="1">
        <v>281.67099999999999</v>
      </c>
      <c r="P75" s="1">
        <v>312.12200000000001</v>
      </c>
      <c r="Q75" s="1">
        <v>326.202</v>
      </c>
      <c r="R75" s="1">
        <v>275.81400000000002</v>
      </c>
      <c r="S75" s="1">
        <v>289.471</v>
      </c>
      <c r="T75" s="1">
        <v>289.37099999999998</v>
      </c>
      <c r="U75" s="1">
        <v>330.14400000000001</v>
      </c>
      <c r="V75" s="1">
        <v>281.68599999999998</v>
      </c>
      <c r="W75" s="1">
        <v>356.13600000000002</v>
      </c>
      <c r="X75" s="1">
        <v>417.81400000000002</v>
      </c>
      <c r="Y75" s="1">
        <v>353.46699999999998</v>
      </c>
      <c r="Z75" s="1">
        <v>416.68099999999998</v>
      </c>
      <c r="AA75" s="1">
        <v>351.90499999999997</v>
      </c>
      <c r="AB75" s="1">
        <v>392.74799999999999</v>
      </c>
      <c r="AC75" s="1">
        <v>387.03800000000001</v>
      </c>
      <c r="AD75" s="1">
        <v>296.82299999999998</v>
      </c>
      <c r="AE75" s="1">
        <v>315.70100000000002</v>
      </c>
      <c r="AF75" s="1">
        <v>351.09500000000003</v>
      </c>
      <c r="AG75" s="1">
        <v>413.46300000000002</v>
      </c>
      <c r="AH75" s="1">
        <v>381.565</v>
      </c>
      <c r="AI75" s="1">
        <v>417.46800000000002</v>
      </c>
      <c r="AJ75" s="1">
        <v>417.839</v>
      </c>
      <c r="AK75" s="1">
        <v>457.71600000000001</v>
      </c>
      <c r="AL75" s="1">
        <v>566.60199999999998</v>
      </c>
      <c r="AM75" s="1">
        <v>539.53700000000003</v>
      </c>
      <c r="AN75" s="1">
        <v>535.56500000000005</v>
      </c>
      <c r="AO75" s="1">
        <v>564.39099999999996</v>
      </c>
      <c r="AP75" s="1">
        <v>548.60500000000002</v>
      </c>
      <c r="AQ75" s="1">
        <v>594.37599999999998</v>
      </c>
      <c r="AR75" s="1">
        <v>632.10599999999999</v>
      </c>
      <c r="AS75" s="1">
        <v>740.41200000000003</v>
      </c>
      <c r="AT75" s="1">
        <v>711.48800000000006</v>
      </c>
      <c r="AU75" s="1">
        <v>688.149</v>
      </c>
      <c r="AV75" s="1">
        <v>643.41099999999994</v>
      </c>
      <c r="AW75" s="1">
        <v>681.04</v>
      </c>
      <c r="AX75" s="1">
        <v>587.67700000000002</v>
      </c>
      <c r="AY75" s="1">
        <v>567.44899999999996</v>
      </c>
      <c r="AZ75" s="1">
        <v>534.83500000000004</v>
      </c>
      <c r="BA75" s="1">
        <v>526.06600000000003</v>
      </c>
      <c r="BB75" s="1">
        <v>484.90600000000001</v>
      </c>
      <c r="BC75" s="1">
        <v>444.16899999999998</v>
      </c>
      <c r="BD75" s="1">
        <v>387.47899999999998</v>
      </c>
      <c r="BE75" s="1">
        <v>412.40899999999999</v>
      </c>
      <c r="BF75" s="1">
        <v>387.49599999999998</v>
      </c>
      <c r="BG75" s="1">
        <v>330.916</v>
      </c>
      <c r="BH75" s="1">
        <v>372.89100000000002</v>
      </c>
      <c r="BI75" s="1">
        <v>419.35599999999999</v>
      </c>
      <c r="BJ75" s="1">
        <v>471.71800000000002</v>
      </c>
      <c r="BK75" s="1">
        <v>481.21100000000001</v>
      </c>
      <c r="BL75" s="1">
        <v>478.36599999999999</v>
      </c>
      <c r="BM75" s="1">
        <v>477.38099999999997</v>
      </c>
      <c r="BN75" s="1">
        <v>427.89299999999997</v>
      </c>
      <c r="BO75" s="1">
        <v>432.791</v>
      </c>
      <c r="BP75" s="1">
        <v>449.68799999999999</v>
      </c>
      <c r="BQ75" s="1">
        <v>489.97300000000001</v>
      </c>
      <c r="BR75" s="1">
        <v>406.24900000000002</v>
      </c>
      <c r="BS75" s="1">
        <v>370.40199999999999</v>
      </c>
      <c r="BT75" s="1">
        <v>332.82900000000001</v>
      </c>
      <c r="BU75" s="1">
        <v>326.351</v>
      </c>
      <c r="BV75" s="1">
        <v>250.14500000000001</v>
      </c>
      <c r="BW75" s="1">
        <v>260.05799999999999</v>
      </c>
      <c r="BX75" s="1">
        <v>262.41800000000001</v>
      </c>
      <c r="BY75" s="1">
        <v>239.649</v>
      </c>
      <c r="BZ75" s="1">
        <v>215.05600000000001</v>
      </c>
      <c r="CA75" s="1">
        <v>212.46700000000001</v>
      </c>
      <c r="CB75" s="1">
        <v>238.37899999999999</v>
      </c>
      <c r="CC75" s="1">
        <v>268.96499999999997</v>
      </c>
      <c r="CD75" s="1">
        <v>289.07299999999998</v>
      </c>
      <c r="CE75" s="1">
        <v>281.89299999999997</v>
      </c>
    </row>
    <row r="76" spans="1:83">
      <c r="A76" t="str">
        <f t="shared" si="31"/>
        <v>Switzerland</v>
      </c>
      <c r="B76" s="1">
        <v>25.207000000000001</v>
      </c>
      <c r="C76" s="1">
        <v>22.815000000000001</v>
      </c>
      <c r="D76" s="1">
        <v>23.972999999999999</v>
      </c>
      <c r="E76" s="1">
        <v>26.779</v>
      </c>
      <c r="F76" s="1">
        <v>30.094999999999999</v>
      </c>
      <c r="G76" s="1">
        <v>36.171999999999997</v>
      </c>
      <c r="H76" s="1">
        <v>45.014000000000003</v>
      </c>
      <c r="I76" s="1">
        <v>45.487000000000002</v>
      </c>
      <c r="J76" s="1">
        <v>50.784999999999997</v>
      </c>
      <c r="K76" s="1">
        <v>53.494</v>
      </c>
      <c r="L76" s="1">
        <v>56.57</v>
      </c>
      <c r="M76" s="1">
        <v>56.726999999999997</v>
      </c>
      <c r="N76" s="1">
        <v>51.347999999999999</v>
      </c>
      <c r="O76" s="1">
        <v>55.631999999999998</v>
      </c>
      <c r="P76" s="1">
        <v>55.222000000000001</v>
      </c>
      <c r="Q76" s="1">
        <v>47.427</v>
      </c>
      <c r="R76" s="1">
        <v>47.215000000000003</v>
      </c>
      <c r="S76" s="1">
        <v>43.456000000000003</v>
      </c>
      <c r="T76" s="1">
        <v>44.073</v>
      </c>
      <c r="U76" s="1">
        <v>21.077999999999999</v>
      </c>
      <c r="V76" s="1">
        <v>17.579000000000001</v>
      </c>
      <c r="W76" s="1">
        <v>17.288</v>
      </c>
      <c r="X76" s="1">
        <v>16.248000000000001</v>
      </c>
      <c r="Y76" s="1">
        <v>17.233000000000001</v>
      </c>
      <c r="Z76" s="1">
        <v>17.370999999999999</v>
      </c>
      <c r="AA76" s="1">
        <v>17.126000000000001</v>
      </c>
      <c r="AB76" s="1">
        <v>17.907</v>
      </c>
      <c r="AC76" s="1">
        <v>16.815000000000001</v>
      </c>
      <c r="AD76" s="1">
        <v>20.053000000000001</v>
      </c>
      <c r="AE76" s="1">
        <v>22.361000000000001</v>
      </c>
      <c r="AF76" s="1">
        <v>26.555</v>
      </c>
      <c r="AG76" s="1">
        <v>21.596</v>
      </c>
      <c r="AH76" s="1">
        <v>22.934999999999999</v>
      </c>
      <c r="AI76" s="1">
        <v>26.19</v>
      </c>
      <c r="AJ76" s="1">
        <v>26.7</v>
      </c>
      <c r="AK76" s="1">
        <v>29.914000000000001</v>
      </c>
      <c r="AL76" s="1">
        <v>27.411000000000001</v>
      </c>
      <c r="AM76" s="1">
        <v>28.2</v>
      </c>
      <c r="AN76" s="1">
        <v>27.792999999999999</v>
      </c>
      <c r="AO76" s="1">
        <v>28.350999999999999</v>
      </c>
      <c r="AP76" s="1">
        <v>28.981000000000002</v>
      </c>
      <c r="AQ76" s="1">
        <v>28.527999999999999</v>
      </c>
      <c r="AR76" s="1">
        <v>30.536000000000001</v>
      </c>
      <c r="AS76" s="1">
        <v>33.673000000000002</v>
      </c>
      <c r="AT76" s="1">
        <v>35.024000000000001</v>
      </c>
      <c r="AU76" s="1">
        <v>31.681000000000001</v>
      </c>
      <c r="AV76" s="1">
        <v>33.414999999999999</v>
      </c>
      <c r="AW76" s="1">
        <v>31.765999999999998</v>
      </c>
      <c r="AX76" s="1">
        <v>26.593</v>
      </c>
      <c r="AY76" s="1">
        <v>27.103999999999999</v>
      </c>
      <c r="AZ76" s="1">
        <v>26.934000000000001</v>
      </c>
      <c r="BA76" s="1">
        <v>29.620999999999999</v>
      </c>
      <c r="BB76" s="1">
        <v>29.521000000000001</v>
      </c>
      <c r="BC76" s="1">
        <v>27.693999999999999</v>
      </c>
      <c r="BD76" s="1">
        <v>28.22</v>
      </c>
      <c r="BE76" s="1">
        <v>27.914000000000001</v>
      </c>
      <c r="BF76" s="1">
        <v>26.879000000000001</v>
      </c>
      <c r="BG76" s="1">
        <v>26.986000000000001</v>
      </c>
      <c r="BH76" s="1">
        <v>27.388000000000002</v>
      </c>
      <c r="BI76" s="1">
        <v>26.364000000000001</v>
      </c>
      <c r="BJ76" s="1">
        <v>24.869</v>
      </c>
      <c r="BK76" s="1">
        <v>23.844000000000001</v>
      </c>
      <c r="BL76" s="1">
        <v>23.832000000000001</v>
      </c>
      <c r="BM76" s="1">
        <v>25.332000000000001</v>
      </c>
      <c r="BN76" s="1">
        <v>24.782</v>
      </c>
      <c r="BO76" s="1">
        <v>22.492999999999999</v>
      </c>
      <c r="BP76" s="1">
        <v>19.591000000000001</v>
      </c>
      <c r="BQ76" s="1">
        <v>19.260000000000002</v>
      </c>
      <c r="BR76" s="1">
        <v>21.652999999999999</v>
      </c>
      <c r="BS76" s="1">
        <v>20.966999999999999</v>
      </c>
      <c r="BT76" s="1">
        <v>20.495999999999999</v>
      </c>
      <c r="BU76" s="1">
        <v>21.734000000000002</v>
      </c>
      <c r="BV76" s="1">
        <v>22.434000000000001</v>
      </c>
      <c r="BW76" s="1">
        <v>24.573</v>
      </c>
      <c r="BX76" s="1">
        <v>26.693000000000001</v>
      </c>
      <c r="BY76" s="1">
        <v>25.012</v>
      </c>
      <c r="BZ76" s="1">
        <v>23.068999999999999</v>
      </c>
      <c r="CA76" s="1">
        <v>26.870999999999999</v>
      </c>
      <c r="CB76" s="1">
        <v>24.715</v>
      </c>
      <c r="CC76" s="1">
        <v>25.986000000000001</v>
      </c>
      <c r="CD76" s="1">
        <v>25.728000000000002</v>
      </c>
      <c r="CE76" s="1">
        <v>26.596</v>
      </c>
    </row>
    <row r="77" spans="1:83">
      <c r="A77" t="str">
        <f t="shared" si="31"/>
        <v>United Kingdom</v>
      </c>
      <c r="B77" s="1">
        <v>66.576999999999998</v>
      </c>
      <c r="C77" s="1">
        <v>78.003</v>
      </c>
      <c r="D77" s="1">
        <v>82.724999999999994</v>
      </c>
      <c r="E77" s="1">
        <v>88.709000000000003</v>
      </c>
      <c r="F77" s="1">
        <v>93.816000000000003</v>
      </c>
      <c r="G77" s="1">
        <v>97.960999999999999</v>
      </c>
      <c r="H77" s="1">
        <v>108.188</v>
      </c>
      <c r="I77" s="1">
        <v>112.789</v>
      </c>
      <c r="J77" s="1">
        <v>118.57599999999999</v>
      </c>
      <c r="K77" s="1">
        <v>122.45699999999999</v>
      </c>
      <c r="L77" s="1">
        <v>129.86799999999999</v>
      </c>
      <c r="M77" s="1">
        <v>141.27500000000001</v>
      </c>
      <c r="N77" s="1">
        <v>141.679</v>
      </c>
      <c r="O77" s="1">
        <v>160.358</v>
      </c>
      <c r="P77" s="1">
        <v>160.86000000000001</v>
      </c>
      <c r="Q77" s="1">
        <v>167.76900000000001</v>
      </c>
      <c r="R77" s="1">
        <v>168.34700000000001</v>
      </c>
      <c r="S77" s="1">
        <v>185.01599999999999</v>
      </c>
      <c r="T77" s="1">
        <v>210.14</v>
      </c>
      <c r="U77" s="1">
        <v>216.67699999999999</v>
      </c>
      <c r="V77" s="1">
        <v>234.52199999999999</v>
      </c>
      <c r="W77" s="1">
        <v>235.251</v>
      </c>
      <c r="X77" s="1">
        <v>230.851</v>
      </c>
      <c r="Y77" s="1">
        <v>241.23599999999999</v>
      </c>
      <c r="Z77" s="1">
        <v>272.06400000000002</v>
      </c>
      <c r="AA77" s="1">
        <v>297.947</v>
      </c>
      <c r="AB77" s="1">
        <v>319.53300000000002</v>
      </c>
      <c r="AC77" s="1">
        <v>329.25700000000001</v>
      </c>
      <c r="AD77" s="1">
        <v>326.68599999999998</v>
      </c>
      <c r="AE77" s="1">
        <v>342.839</v>
      </c>
      <c r="AF77" s="1">
        <v>355.85599999999999</v>
      </c>
      <c r="AG77" s="1">
        <v>374.339</v>
      </c>
      <c r="AH77" s="1">
        <v>375.75900000000001</v>
      </c>
      <c r="AI77" s="1">
        <v>379.798</v>
      </c>
      <c r="AJ77" s="1">
        <v>386.36599999999999</v>
      </c>
      <c r="AK77" s="1">
        <v>403.65800000000002</v>
      </c>
      <c r="AL77" s="1">
        <v>410.05900000000003</v>
      </c>
      <c r="AM77" s="1">
        <v>412.82400000000001</v>
      </c>
      <c r="AN77" s="1">
        <v>393.64499999999998</v>
      </c>
      <c r="AO77" s="1">
        <v>417.38099999999997</v>
      </c>
      <c r="AP77" s="1">
        <v>413.96100000000001</v>
      </c>
      <c r="AQ77" s="1">
        <v>418.08699999999999</v>
      </c>
      <c r="AR77" s="1">
        <v>413.02699999999999</v>
      </c>
      <c r="AS77" s="1">
        <v>379.108</v>
      </c>
      <c r="AT77" s="1">
        <v>387.87400000000002</v>
      </c>
      <c r="AU77" s="1">
        <v>401.75299999999999</v>
      </c>
      <c r="AV77" s="1">
        <v>405.851</v>
      </c>
      <c r="AW77" s="1">
        <v>439.72800000000001</v>
      </c>
      <c r="AX77" s="1">
        <v>428.28100000000001</v>
      </c>
      <c r="AY77" s="1">
        <v>440.51499999999999</v>
      </c>
      <c r="AZ77" s="1">
        <v>444.43700000000001</v>
      </c>
      <c r="BA77" s="1">
        <v>461.05799999999999</v>
      </c>
      <c r="BB77" s="1">
        <v>441.39400000000001</v>
      </c>
      <c r="BC77" s="1">
        <v>450.39800000000002</v>
      </c>
      <c r="BD77" s="1">
        <v>458.90100000000001</v>
      </c>
      <c r="BE77" s="1">
        <v>475.49400000000003</v>
      </c>
      <c r="BF77" s="1">
        <v>465.459</v>
      </c>
      <c r="BG77" s="1">
        <v>468.416</v>
      </c>
      <c r="BH77" s="1">
        <v>475.03399999999999</v>
      </c>
      <c r="BI77" s="1">
        <v>491.24200000000002</v>
      </c>
      <c r="BJ77" s="1">
        <v>477.97199999999998</v>
      </c>
      <c r="BK77" s="1">
        <v>492.19900000000001</v>
      </c>
      <c r="BL77" s="1">
        <v>499.50700000000001</v>
      </c>
      <c r="BM77" s="1">
        <v>539.01300000000003</v>
      </c>
      <c r="BN77" s="1">
        <v>527.47</v>
      </c>
      <c r="BO77" s="1">
        <v>534.74599999999998</v>
      </c>
      <c r="BP77" s="1">
        <v>542.14499999999998</v>
      </c>
      <c r="BQ77" s="1">
        <v>574.95600000000002</v>
      </c>
      <c r="BR77" s="1">
        <v>582.78399999999999</v>
      </c>
      <c r="BS77" s="1">
        <v>612.55899999999997</v>
      </c>
      <c r="BT77" s="1">
        <v>622.25300000000004</v>
      </c>
      <c r="BU77" s="1">
        <v>630.452</v>
      </c>
      <c r="BV77" s="1">
        <v>648.30799999999999</v>
      </c>
      <c r="BW77" s="1">
        <v>694.58399999999995</v>
      </c>
      <c r="BX77" s="1">
        <v>669.08399999999995</v>
      </c>
      <c r="BY77" s="1">
        <v>708.97299999999996</v>
      </c>
      <c r="BZ77" s="1">
        <v>666.21299999999997</v>
      </c>
      <c r="CA77" s="1">
        <v>719.11500000000001</v>
      </c>
      <c r="CB77" s="1">
        <v>751.31600000000003</v>
      </c>
      <c r="CC77" s="1">
        <v>773.99800000000005</v>
      </c>
      <c r="CD77" s="1">
        <v>782.58100000000002</v>
      </c>
      <c r="CE77" s="1">
        <v>800.66300000000001</v>
      </c>
    </row>
    <row r="78" spans="1:83">
      <c r="A78" t="str">
        <f t="shared" si="31"/>
        <v>United States</v>
      </c>
      <c r="B78" s="1">
        <v>1652.1189999999999</v>
      </c>
      <c r="C78" s="1">
        <v>1803.7090000000001</v>
      </c>
      <c r="D78" s="1">
        <v>1851.7619999999999</v>
      </c>
      <c r="E78" s="1">
        <v>1911.0830000000001</v>
      </c>
      <c r="F78" s="1">
        <v>2002.903</v>
      </c>
      <c r="G78" s="1">
        <v>1887.682</v>
      </c>
      <c r="H78" s="1">
        <v>1943.348</v>
      </c>
      <c r="I78" s="1">
        <v>2052.9009999999998</v>
      </c>
      <c r="J78" s="1">
        <v>2103.1289999999999</v>
      </c>
      <c r="K78" s="1">
        <v>2060.85</v>
      </c>
      <c r="L78" s="1">
        <v>2109.6669999999999</v>
      </c>
      <c r="M78" s="1">
        <v>2188.7849999999999</v>
      </c>
      <c r="N78" s="1">
        <v>2282.712</v>
      </c>
      <c r="O78" s="1">
        <v>2265.5250000000001</v>
      </c>
      <c r="P78" s="1">
        <v>2315.1170000000002</v>
      </c>
      <c r="Q78" s="1">
        <v>2426.886</v>
      </c>
      <c r="R78" s="1">
        <v>2579.2649999999999</v>
      </c>
      <c r="S78" s="1">
        <v>2577.3020000000001</v>
      </c>
      <c r="T78" s="1">
        <v>2789.4380000000001</v>
      </c>
      <c r="U78" s="1">
        <v>3067.404</v>
      </c>
      <c r="V78" s="1">
        <v>3310.6979999999999</v>
      </c>
      <c r="W78" s="1">
        <v>3428.8110000000001</v>
      </c>
      <c r="X78" s="1">
        <v>3543.4180000000001</v>
      </c>
      <c r="Y78" s="1">
        <v>3659.2620000000002</v>
      </c>
      <c r="Z78" s="1">
        <v>3862.509</v>
      </c>
      <c r="AA78" s="1">
        <v>3986.9319999999998</v>
      </c>
      <c r="AB78" s="1">
        <v>4241.0600000000004</v>
      </c>
      <c r="AC78" s="1">
        <v>4355.57</v>
      </c>
      <c r="AD78" s="1">
        <v>4580.5259999999998</v>
      </c>
      <c r="AE78" s="1">
        <v>4633.1850000000004</v>
      </c>
      <c r="AF78" s="1">
        <v>4802.9340000000002</v>
      </c>
      <c r="AG78" s="1">
        <v>4883.9840000000004</v>
      </c>
      <c r="AH78" s="1">
        <v>4870.201</v>
      </c>
      <c r="AI78" s="1">
        <v>5087.7299999999996</v>
      </c>
      <c r="AJ78" s="1">
        <v>5273.4070000000002</v>
      </c>
      <c r="AK78" s="1">
        <v>5383.3689999999997</v>
      </c>
      <c r="AL78" s="1">
        <v>5786.3440000000001</v>
      </c>
      <c r="AM78" s="1">
        <v>5651.7269999999999</v>
      </c>
      <c r="AN78" s="1">
        <v>5066.134</v>
      </c>
      <c r="AO78" s="1">
        <v>5163.7910000000002</v>
      </c>
      <c r="AP78" s="1">
        <v>5319.8379999999997</v>
      </c>
      <c r="AQ78" s="1">
        <v>5453.6639999999998</v>
      </c>
      <c r="AR78" s="1">
        <v>5516.5690000000004</v>
      </c>
      <c r="AS78" s="1">
        <v>5544.8119999999999</v>
      </c>
      <c r="AT78" s="1">
        <v>5533.2569999999996</v>
      </c>
      <c r="AU78" s="1">
        <v>5521.1289999999999</v>
      </c>
      <c r="AV78" s="1">
        <v>5498.7</v>
      </c>
      <c r="AW78" s="1">
        <v>5481.482</v>
      </c>
      <c r="AX78" s="1">
        <v>5619.6909999999998</v>
      </c>
      <c r="AY78" s="1">
        <v>5668.1959999999999</v>
      </c>
      <c r="AZ78" s="1">
        <v>5528.6360000000004</v>
      </c>
      <c r="BA78" s="1">
        <v>5418.2460000000001</v>
      </c>
      <c r="BB78" s="1">
        <v>5485.7669999999998</v>
      </c>
      <c r="BC78" s="1">
        <v>5559.3860000000004</v>
      </c>
      <c r="BD78" s="1">
        <v>5706.8379999999997</v>
      </c>
      <c r="BE78" s="1">
        <v>5598.7139999999999</v>
      </c>
      <c r="BF78" s="1">
        <v>5596.81</v>
      </c>
      <c r="BG78" s="1">
        <v>5567.5349999999999</v>
      </c>
      <c r="BH78" s="1">
        <v>5607.1030000000001</v>
      </c>
      <c r="BI78" s="1">
        <v>5613.951</v>
      </c>
      <c r="BJ78" s="1">
        <v>5802.9780000000001</v>
      </c>
      <c r="BK78" s="1">
        <v>6012.5450000000001</v>
      </c>
      <c r="BL78" s="1">
        <v>6130.9740000000002</v>
      </c>
      <c r="BM78" s="1">
        <v>6093.7190000000001</v>
      </c>
      <c r="BN78" s="1">
        <v>6331.4049999999997</v>
      </c>
      <c r="BO78" s="1">
        <v>6111.674</v>
      </c>
      <c r="BP78" s="1">
        <v>6152.8339999999998</v>
      </c>
      <c r="BQ78" s="1">
        <v>6152.4269999999997</v>
      </c>
      <c r="BR78" s="1">
        <v>6173.7389999999996</v>
      </c>
      <c r="BS78" s="1">
        <v>6698.8609999999999</v>
      </c>
      <c r="BT78" s="1">
        <v>6755.4170000000004</v>
      </c>
      <c r="BU78" s="1">
        <v>6872.62</v>
      </c>
      <c r="BV78" s="1">
        <v>6700.91</v>
      </c>
      <c r="BW78" s="1">
        <v>6616.9089999999997</v>
      </c>
      <c r="BX78" s="1">
        <v>6421.2139999999999</v>
      </c>
      <c r="BY78" s="1">
        <v>6436.2479999999996</v>
      </c>
      <c r="BZ78" s="1">
        <v>6685.9709999999995</v>
      </c>
      <c r="CA78" s="1">
        <v>6724.7569999999996</v>
      </c>
      <c r="CB78" s="1">
        <v>6724.7569999999996</v>
      </c>
      <c r="CC78" s="1">
        <v>6620.3270000000002</v>
      </c>
      <c r="CD78" s="1">
        <v>7101.3159999999998</v>
      </c>
      <c r="CE78" s="1">
        <v>7219.8680000000004</v>
      </c>
    </row>
    <row r="80" spans="1:83">
      <c r="A80" s="38" t="s">
        <v>82</v>
      </c>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row>
    <row r="81" spans="1:83">
      <c r="A81" s="36" t="s">
        <v>92</v>
      </c>
      <c r="B81" s="36" t="str">
        <f>B54</f>
        <v>2004Q1</v>
      </c>
      <c r="C81" s="36" t="str">
        <f t="shared" ref="C81:AG81" si="32">C54</f>
        <v>2004Q2</v>
      </c>
      <c r="D81" s="36" t="str">
        <f t="shared" si="32"/>
        <v>2004Q3</v>
      </c>
      <c r="E81" s="36" t="str">
        <f t="shared" si="32"/>
        <v>2004Q4</v>
      </c>
      <c r="F81" s="36" t="str">
        <f t="shared" si="32"/>
        <v>2005Q1</v>
      </c>
      <c r="G81" s="36" t="str">
        <f t="shared" si="32"/>
        <v>2005Q2</v>
      </c>
      <c r="H81" s="36" t="str">
        <f t="shared" si="32"/>
        <v>2005Q3</v>
      </c>
      <c r="I81" s="36" t="str">
        <f t="shared" si="32"/>
        <v>2005Q4</v>
      </c>
      <c r="J81" s="36" t="str">
        <f t="shared" si="32"/>
        <v>2006Q1</v>
      </c>
      <c r="K81" s="36" t="str">
        <f t="shared" si="32"/>
        <v>2006Q2</v>
      </c>
      <c r="L81" s="36" t="str">
        <f t="shared" si="32"/>
        <v>2006Q3</v>
      </c>
      <c r="M81" s="36" t="str">
        <f t="shared" si="32"/>
        <v>2006Q4</v>
      </c>
      <c r="N81" s="36" t="str">
        <f t="shared" si="32"/>
        <v>2007Q1</v>
      </c>
      <c r="O81" s="36" t="str">
        <f t="shared" si="32"/>
        <v>2007Q2</v>
      </c>
      <c r="P81" s="36" t="str">
        <f t="shared" si="32"/>
        <v>2007Q3</v>
      </c>
      <c r="Q81" s="36" t="str">
        <f t="shared" si="32"/>
        <v>2007Q4</v>
      </c>
      <c r="R81" s="36" t="str">
        <f t="shared" si="32"/>
        <v>2008Q1</v>
      </c>
      <c r="S81" s="36" t="str">
        <f t="shared" si="32"/>
        <v>2008Q2</v>
      </c>
      <c r="T81" s="36" t="str">
        <f t="shared" si="32"/>
        <v>2008Q3</v>
      </c>
      <c r="U81" s="36" t="str">
        <f t="shared" si="32"/>
        <v>2008Q4</v>
      </c>
      <c r="V81" s="36" t="str">
        <f t="shared" si="32"/>
        <v>2009Q1</v>
      </c>
      <c r="W81" s="36" t="str">
        <f t="shared" si="32"/>
        <v>2009Q2</v>
      </c>
      <c r="X81" s="36" t="str">
        <f t="shared" si="32"/>
        <v>2009Q3</v>
      </c>
      <c r="Y81" s="36" t="str">
        <f t="shared" si="32"/>
        <v>2009Q4</v>
      </c>
      <c r="Z81" s="36" t="str">
        <f t="shared" si="32"/>
        <v>2010Q1</v>
      </c>
      <c r="AA81" s="36" t="str">
        <f t="shared" si="32"/>
        <v>2010Q2</v>
      </c>
      <c r="AB81" s="36" t="str">
        <f t="shared" si="32"/>
        <v>2010Q3</v>
      </c>
      <c r="AC81" s="36" t="str">
        <f t="shared" si="32"/>
        <v>2010Q4</v>
      </c>
      <c r="AD81" s="36" t="str">
        <f t="shared" si="32"/>
        <v>2011Q1</v>
      </c>
      <c r="AE81" s="36" t="str">
        <f t="shared" si="32"/>
        <v>2011Q2</v>
      </c>
      <c r="AF81" s="36" t="str">
        <f t="shared" si="32"/>
        <v>2011Q3</v>
      </c>
      <c r="AG81" s="36" t="str">
        <f t="shared" si="32"/>
        <v>2011Q4</v>
      </c>
      <c r="AH81" s="36" t="str">
        <f t="shared" ref="AH81:AK81" si="33">AH54</f>
        <v>2012Q1</v>
      </c>
      <c r="AI81" s="36" t="str">
        <f t="shared" si="33"/>
        <v>2012Q2</v>
      </c>
      <c r="AJ81" s="36" t="str">
        <f t="shared" si="33"/>
        <v>2012Q3</v>
      </c>
      <c r="AK81" s="36" t="str">
        <f t="shared" si="33"/>
        <v>2012Q4</v>
      </c>
      <c r="AL81" s="36" t="str">
        <f t="shared" ref="AL81:AM81" si="34">AL54</f>
        <v>2013Q1</v>
      </c>
      <c r="AM81" s="36" t="str">
        <f t="shared" si="34"/>
        <v>2013Q2</v>
      </c>
      <c r="AN81" s="36" t="str">
        <f t="shared" ref="AN81:AQ81" si="35">AN54</f>
        <v>2013Q3</v>
      </c>
      <c r="AO81" s="36" t="str">
        <f t="shared" si="35"/>
        <v>2013Q4</v>
      </c>
      <c r="AP81" s="36" t="str">
        <f t="shared" si="35"/>
        <v>2014Q1</v>
      </c>
      <c r="AQ81" s="36" t="str">
        <f t="shared" si="35"/>
        <v>2014Q2</v>
      </c>
      <c r="AR81" s="36" t="str">
        <f t="shared" ref="AR81:AU81" si="36">AR54</f>
        <v>2014Q3</v>
      </c>
      <c r="AS81" s="36" t="str">
        <f t="shared" si="36"/>
        <v>2014Q4</v>
      </c>
      <c r="AT81" s="36" t="str">
        <f t="shared" si="36"/>
        <v>2015Q1</v>
      </c>
      <c r="AU81" s="36" t="str">
        <f t="shared" si="36"/>
        <v>2015Q2</v>
      </c>
      <c r="AV81" s="36" t="str">
        <f t="shared" ref="AV81:AY81" si="37">AV54</f>
        <v>2015Q3</v>
      </c>
      <c r="AW81" s="36" t="str">
        <f t="shared" si="37"/>
        <v>2015Q4</v>
      </c>
      <c r="AX81" s="36" t="str">
        <f t="shared" si="37"/>
        <v>2016Q1</v>
      </c>
      <c r="AY81" s="36" t="str">
        <f t="shared" si="37"/>
        <v>2016Q2</v>
      </c>
      <c r="AZ81" s="36" t="str">
        <f t="shared" ref="AZ81:BC81" si="38">AZ54</f>
        <v>2016Q3</v>
      </c>
      <c r="BA81" s="36" t="str">
        <f t="shared" si="38"/>
        <v>2016Q4</v>
      </c>
      <c r="BB81" s="36" t="str">
        <f t="shared" si="38"/>
        <v>2017Q1</v>
      </c>
      <c r="BC81" s="36" t="str">
        <f t="shared" si="38"/>
        <v>2017Q2</v>
      </c>
      <c r="BD81" s="36" t="str">
        <f t="shared" ref="BD81:BG81" si="39">BD54</f>
        <v>2017Q3</v>
      </c>
      <c r="BE81" s="36" t="str">
        <f t="shared" si="39"/>
        <v>2017Q4</v>
      </c>
      <c r="BF81" s="36" t="str">
        <f t="shared" si="39"/>
        <v>2018Q1</v>
      </c>
      <c r="BG81" s="36" t="str">
        <f t="shared" si="39"/>
        <v>2018Q2</v>
      </c>
      <c r="BH81" s="36" t="str">
        <f t="shared" ref="BH81:BK81" si="40">BH54</f>
        <v>2018Q3</v>
      </c>
      <c r="BI81" s="36" t="str">
        <f t="shared" si="40"/>
        <v>2018Q4</v>
      </c>
      <c r="BJ81" s="36" t="str">
        <f t="shared" si="40"/>
        <v>2019Q1</v>
      </c>
      <c r="BK81" s="36" t="str">
        <f t="shared" si="40"/>
        <v>2019Q2</v>
      </c>
      <c r="BL81" s="36" t="str">
        <f t="shared" ref="BL81:BN81" si="41">BL54</f>
        <v>2019Q3</v>
      </c>
      <c r="BM81" s="36" t="str">
        <f t="shared" si="41"/>
        <v>2019Q4</v>
      </c>
      <c r="BN81" s="36" t="str">
        <f t="shared" si="41"/>
        <v>2020Q1</v>
      </c>
      <c r="BO81" s="36" t="str">
        <f t="shared" ref="BO81:BP81" si="42">BO54</f>
        <v>2020Q2</v>
      </c>
      <c r="BP81" s="36" t="str">
        <f t="shared" si="42"/>
        <v>2020Q3</v>
      </c>
      <c r="BQ81" s="36" t="str">
        <f t="shared" ref="BQ81:BT81" si="43">BQ54</f>
        <v>2020Q4</v>
      </c>
      <c r="BR81" s="36" t="str">
        <f t="shared" si="43"/>
        <v>2021Q1</v>
      </c>
      <c r="BS81" s="36" t="str">
        <f t="shared" si="43"/>
        <v>2021Q2</v>
      </c>
      <c r="BT81" s="36" t="str">
        <f t="shared" si="43"/>
        <v>2021Q3</v>
      </c>
      <c r="BU81" s="36" t="str">
        <f t="shared" ref="BU81:BW81" si="44">BU54</f>
        <v>2021Q4</v>
      </c>
      <c r="BV81" s="36" t="str">
        <f t="shared" si="44"/>
        <v>2022Q1</v>
      </c>
      <c r="BW81" s="36" t="str">
        <f t="shared" si="44"/>
        <v>2022Q2</v>
      </c>
      <c r="BX81" s="36" t="str">
        <f t="shared" ref="BX81:CA81" si="45">BX54</f>
        <v>2022Q3</v>
      </c>
      <c r="BY81" s="36" t="str">
        <f t="shared" si="45"/>
        <v>2022Q4</v>
      </c>
      <c r="BZ81" s="36" t="str">
        <f t="shared" si="45"/>
        <v>2023Q1</v>
      </c>
      <c r="CA81" s="36" t="str">
        <f t="shared" si="45"/>
        <v>2023Q2</v>
      </c>
      <c r="CB81" s="36" t="str">
        <f t="shared" ref="CB81:CE81" si="46">CB54</f>
        <v>2023Q3</v>
      </c>
      <c r="CC81" s="36" t="str">
        <f t="shared" si="46"/>
        <v>2023Q4</v>
      </c>
      <c r="CD81" s="36" t="str">
        <f t="shared" si="46"/>
        <v>2024Q1</v>
      </c>
      <c r="CE81" s="36" t="str">
        <f t="shared" si="46"/>
        <v>2024Q2</v>
      </c>
    </row>
    <row r="82" spans="1:83">
      <c r="A82" t="str">
        <f>A55</f>
        <v>Australia</v>
      </c>
      <c r="B82" s="35">
        <f>B55/'Table 1. Total'!B29</f>
        <v>0.2559766354202212</v>
      </c>
      <c r="C82" s="35">
        <f>C55/'Table 1. Total'!C29</f>
        <v>0.27684115321687347</v>
      </c>
      <c r="D82" s="35">
        <f>D55/'Table 1. Total'!D29</f>
        <v>0.2578144636699074</v>
      </c>
      <c r="E82" s="35">
        <f>E55/'Table 1. Total'!E29</f>
        <v>0.27990972949344828</v>
      </c>
      <c r="F82" s="35">
        <f>F55/'Table 1. Total'!F29</f>
        <v>0.26868287965183052</v>
      </c>
      <c r="G82" s="35">
        <f>G55/'Table 1. Total'!G29</f>
        <v>0.29729145656245493</v>
      </c>
      <c r="H82" s="35">
        <f>H55/'Table 1. Total'!H29</f>
        <v>0.33811886304909561</v>
      </c>
      <c r="I82" s="35">
        <f>I55/'Table 1. Total'!I29</f>
        <v>0.33133688721647331</v>
      </c>
      <c r="J82" s="35">
        <f>J55/'Table 1. Total'!J29</f>
        <v>0.31328522068069192</v>
      </c>
      <c r="K82" s="35">
        <f>K55/'Table 1. Total'!K29</f>
        <v>0.33337184995325481</v>
      </c>
      <c r="L82" s="35">
        <f>L55/'Table 1. Total'!L29</f>
        <v>0.3561810223869657</v>
      </c>
      <c r="M82" s="35">
        <f>M55/'Table 1. Total'!M29</f>
        <v>0.33053586377170957</v>
      </c>
      <c r="N82" s="35">
        <f>N55/'Table 1. Total'!N29</f>
        <v>0.32350126350879077</v>
      </c>
      <c r="O82" s="35">
        <f>O55/'Table 1. Total'!O29</f>
        <v>0.343017132608265</v>
      </c>
      <c r="P82" s="35">
        <f>P55/'Table 1. Total'!P29</f>
        <v>0.34055315879676146</v>
      </c>
      <c r="Q82" s="35">
        <f>Q55/'Table 1. Total'!Q29</f>
        <v>0.38851735634438128</v>
      </c>
      <c r="R82" s="35">
        <f>R55/'Table 1. Total'!R29</f>
        <v>0.37022769484763018</v>
      </c>
      <c r="S82" s="35">
        <f>S55/'Table 1. Total'!S29</f>
        <v>0.31717485347474184</v>
      </c>
      <c r="T82" s="35">
        <f>T55/'Table 1. Total'!T29</f>
        <v>0.28733015466174211</v>
      </c>
      <c r="U82" s="35">
        <f>U55/'Table 1. Total'!U29</f>
        <v>0.27436090495141802</v>
      </c>
      <c r="V82" s="35">
        <f>V55/'Table 1. Total'!V29</f>
        <v>0.23755034969239092</v>
      </c>
      <c r="W82" s="35">
        <f>W55/'Table 1. Total'!W29</f>
        <v>0.31649674487163737</v>
      </c>
      <c r="X82" s="35">
        <f>X55/'Table 1. Total'!X29</f>
        <v>0.34162338849284429</v>
      </c>
      <c r="Y82" s="35">
        <f>Y55/'Table 1. Total'!Y29</f>
        <v>0.35961995249406176</v>
      </c>
      <c r="Z82" s="35">
        <f>Z55/'Table 1. Total'!Z29</f>
        <v>0.41046699921825558</v>
      </c>
      <c r="AA82" s="35">
        <f>AA55/'Table 1. Total'!AA29</f>
        <v>0.43738007075009894</v>
      </c>
      <c r="AB82" s="35">
        <f>AB55/'Table 1. Total'!AB29</f>
        <v>0.46358061987654725</v>
      </c>
      <c r="AC82" s="35">
        <f>AC55/'Table 1. Total'!AC29</f>
        <v>0.48368756558648018</v>
      </c>
      <c r="AD82" s="35">
        <f>AD55/'Table 1. Total'!AD29</f>
        <v>0.47192483601680524</v>
      </c>
      <c r="AE82" s="35">
        <f>AE55/'Table 1. Total'!AE29</f>
        <v>0.45584002063899409</v>
      </c>
      <c r="AF82" s="35">
        <f>AF55/'Table 1. Total'!AF29</f>
        <v>0.48448688877446267</v>
      </c>
      <c r="AG82" s="35">
        <f>AG55/'Table 1. Total'!AG29</f>
        <v>0.51278783711513476</v>
      </c>
      <c r="AH82" s="35">
        <f>AH55/'Table 1. Total'!AH29</f>
        <v>0.53084202264168689</v>
      </c>
      <c r="AI82" s="35">
        <f>AI55/'Table 1. Total'!AI29</f>
        <v>0.49567522783761392</v>
      </c>
      <c r="AJ82" s="35">
        <f>AJ55/'Table 1. Total'!AJ29</f>
        <v>0.47694418036845881</v>
      </c>
      <c r="AK82" s="35">
        <f>AK55/'Table 1. Total'!AK29</f>
        <v>0.48004722550177098</v>
      </c>
      <c r="AL82" s="35">
        <f>AL55/'Table 1. Total'!AL29</f>
        <v>0.46872383378966342</v>
      </c>
      <c r="AM82" s="35">
        <f>AM55/'Table 1. Total'!AM29</f>
        <v>0.44617134860447966</v>
      </c>
      <c r="AN82" s="35">
        <f>AN55/'Table 1. Total'!AN29</f>
        <v>0.45243469771650352</v>
      </c>
      <c r="AO82" s="35">
        <f>AO55/'Table 1. Total'!AO29</f>
        <v>0.45987677061651527</v>
      </c>
      <c r="AP82" s="35">
        <f>AP55/'Table 1. Total'!AP29</f>
        <v>0.45943724117259427</v>
      </c>
      <c r="AQ82" s="35">
        <f>AQ55/'Table 1. Total'!AQ29</f>
        <v>0.46159747350116986</v>
      </c>
      <c r="AR82" s="35">
        <f>AR55/'Table 1. Total'!AR29</f>
        <v>0.46079655171704664</v>
      </c>
      <c r="AS82" s="35">
        <f>AS55/'Table 1. Total'!AS29</f>
        <v>0.46000992543865815</v>
      </c>
      <c r="AT82" s="35">
        <f>AT55/'Table 1. Total'!AT29</f>
        <v>0.46460506487947606</v>
      </c>
      <c r="AU82" s="35">
        <f>AU55/'Table 1. Total'!AU29</f>
        <v>0.45640836427175857</v>
      </c>
      <c r="AV82" s="35">
        <f>AV55/'Table 1. Total'!AV29</f>
        <v>0.456105435407545</v>
      </c>
      <c r="AW82" s="35">
        <f>AW55/'Table 1. Total'!AW29</f>
        <v>0.45146036463021816</v>
      </c>
      <c r="AX82" s="35">
        <f>AX55/'Table 1. Total'!AX29</f>
        <v>0.44334267366573621</v>
      </c>
      <c r="AY82" s="35">
        <f>AY55/'Table 1. Total'!AY29</f>
        <v>0.42714809073036381</v>
      </c>
      <c r="AZ82" s="35">
        <f>AZ55/'Table 1. Total'!AZ29</f>
        <v>0.41790987542348013</v>
      </c>
      <c r="BA82" s="35">
        <f>BA55/'Table 1. Total'!BA29</f>
        <v>0.40967315886860561</v>
      </c>
      <c r="BB82" s="35">
        <f>BB55/'Table 1. Total'!BB29</f>
        <v>0.41886566222292337</v>
      </c>
      <c r="BC82" s="35">
        <f>BC55/'Table 1. Total'!BC29</f>
        <v>0.40450017307184993</v>
      </c>
      <c r="BD82" s="35">
        <f>BD55/'Table 1. Total'!BD29</f>
        <v>0.41172953647067995</v>
      </c>
      <c r="BE82" s="35">
        <f>BE55/'Table 1. Total'!BE29</f>
        <v>0.4209734098889038</v>
      </c>
      <c r="BF82" s="35">
        <f>BF55/'Table 1. Total'!BF29</f>
        <v>0.41246590579430203</v>
      </c>
      <c r="BG82" s="35">
        <f>BG55/'Table 1. Total'!BG29</f>
        <v>0.42068237067394082</v>
      </c>
      <c r="BH82" s="35">
        <f>BH55/'Table 1. Total'!BH29</f>
        <v>0.41660607136313665</v>
      </c>
      <c r="BI82" s="35">
        <f>BI55/'Table 1. Total'!BI29</f>
        <v>0.42355789539337341</v>
      </c>
      <c r="BJ82" s="35">
        <f>BJ55/'Table 1. Total'!BJ29</f>
        <v>0.41740253782319109</v>
      </c>
      <c r="BK82" s="35">
        <f>BK55/'Table 1. Total'!BK29</f>
        <v>0.41198302991785335</v>
      </c>
      <c r="BL82" s="35">
        <f>BL55/'Table 1. Total'!BL29</f>
        <v>0.40354165379696672</v>
      </c>
      <c r="BM82" s="35">
        <f>BM55/'Table 1. Total'!BM29</f>
        <v>0.39176650740996949</v>
      </c>
      <c r="BN82" s="35">
        <f>BN55/'Table 1. Total'!BN29</f>
        <v>0.34346330811457859</v>
      </c>
      <c r="BO82" s="35">
        <f>BO55/'Table 1. Total'!BO29</f>
        <v>0.34530368454008087</v>
      </c>
      <c r="BP82" s="35">
        <f>BP55/'Table 1. Total'!BP29</f>
        <v>0.39028746541504994</v>
      </c>
      <c r="BQ82" s="35">
        <f>BQ55/'Table 1. Total'!BQ29</f>
        <v>0.39928725486686101</v>
      </c>
      <c r="BR82" s="35">
        <f>BR55/'Table 1. Total'!BR29</f>
        <v>0.38082760075689609</v>
      </c>
      <c r="BS82" s="35">
        <f>BS55/'Table 1. Total'!BS29</f>
        <v>0.36570028509532454</v>
      </c>
      <c r="BT82" s="35">
        <f>BT55/'Table 1. Total'!BT29</f>
        <v>0.3471105689588192</v>
      </c>
      <c r="BU82" s="35">
        <f>BU55/'Table 1. Total'!BU29</f>
        <v>0.32856526000507191</v>
      </c>
      <c r="BV82" s="35">
        <f>BV55/'Table 1. Total'!BV29</f>
        <v>0.32866615799036325</v>
      </c>
      <c r="BW82" s="35">
        <f>BW55/'Table 1. Total'!BW29</f>
        <v>0.32198263253145071</v>
      </c>
      <c r="BX82" s="35">
        <f>BX55/'Table 1. Total'!BX29</f>
        <v>0.32212917804486113</v>
      </c>
      <c r="BY82" s="35">
        <f>BY55/'Table 1. Total'!BY29</f>
        <v>0.32886364090972736</v>
      </c>
      <c r="BZ82" s="35">
        <f>BZ55/'Table 1. Total'!BZ29</f>
        <v>0.33302075319310592</v>
      </c>
      <c r="CA82" s="35">
        <f>CA55/'Table 1. Total'!CA29</f>
        <v>0.31641447451865762</v>
      </c>
      <c r="CB82" s="35">
        <f>CB55/'Table 1. Total'!CB29</f>
        <v>0.31718224608034523</v>
      </c>
      <c r="CC82" s="35">
        <f>CC55/'Table 1. Total'!CC29</f>
        <v>0.32609382593196651</v>
      </c>
      <c r="CD82" s="35">
        <f>CD55/'Table 1. Total'!CD29</f>
        <v>0.333102809537419</v>
      </c>
      <c r="CE82" s="35">
        <f>CE55/'Table 1. Total'!CE29</f>
        <v>0.31431368324772563</v>
      </c>
    </row>
    <row r="83" spans="1:83">
      <c r="A83" t="str">
        <f t="shared" ref="A83:A105" si="47">A56</f>
        <v>Austria</v>
      </c>
      <c r="B83" s="35">
        <f>B56/'Table 1. Total'!B30</f>
        <v>0.79805436884637149</v>
      </c>
      <c r="C83" s="35">
        <f>C56/'Table 1. Total'!C30</f>
        <v>0.79671199341554522</v>
      </c>
      <c r="D83" s="35">
        <f>D56/'Table 1. Total'!D30</f>
        <v>0.81739172926032444</v>
      </c>
      <c r="E83" s="35">
        <f>E56/'Table 1. Total'!E30</f>
        <v>0.83158793962183564</v>
      </c>
      <c r="F83" s="35">
        <f>F56/'Table 1. Total'!F30</f>
        <v>0.80321230752562944</v>
      </c>
      <c r="G83" s="35">
        <f>G56/'Table 1. Total'!G30</f>
        <v>0.84357618577656357</v>
      </c>
      <c r="H83" s="35">
        <f>H56/'Table 1. Total'!H30</f>
        <v>0.83583323491201122</v>
      </c>
      <c r="I83" s="35">
        <f>I56/'Table 1. Total'!I30</f>
        <v>0.83678689652207561</v>
      </c>
      <c r="J83" s="35">
        <f>J56/'Table 1. Total'!J30</f>
        <v>0.83898594949867544</v>
      </c>
      <c r="K83" s="35">
        <f>K56/'Table 1. Total'!K30</f>
        <v>0.85108639732735458</v>
      </c>
      <c r="L83" s="35">
        <f>L56/'Table 1. Total'!L30</f>
        <v>0.87252271459966535</v>
      </c>
      <c r="M83" s="35">
        <f>M56/'Table 1. Total'!M30</f>
        <v>0.89222761068968581</v>
      </c>
      <c r="N83" s="35">
        <f>N56/'Table 1. Total'!N30</f>
        <v>0.89211499254955018</v>
      </c>
      <c r="O83" s="35">
        <f>O56/'Table 1. Total'!O30</f>
        <v>0.9000645623678396</v>
      </c>
      <c r="P83" s="35">
        <f>P56/'Table 1. Total'!P30</f>
        <v>0.89994827752800699</v>
      </c>
      <c r="Q83" s="35">
        <f>Q56/'Table 1. Total'!Q30</f>
        <v>0.89403191769981538</v>
      </c>
      <c r="R83" s="35">
        <f>R56/'Table 1. Total'!R30</f>
        <v>0.88686280038850762</v>
      </c>
      <c r="S83" s="35">
        <f>S56/'Table 1. Total'!S30</f>
        <v>0.85396085857012949</v>
      </c>
      <c r="T83" s="35">
        <f>T56/'Table 1. Total'!T30</f>
        <v>0.86536200858772727</v>
      </c>
      <c r="U83" s="35">
        <f>U56/'Table 1. Total'!U30</f>
        <v>0.87552492668621695</v>
      </c>
      <c r="V83" s="35">
        <f>V56/'Table 1. Total'!V30</f>
        <v>0.85717878359422583</v>
      </c>
      <c r="W83" s="35">
        <f>W56/'Table 1. Total'!W30</f>
        <v>0.8732630123153251</v>
      </c>
      <c r="X83" s="35">
        <f>X56/'Table 1. Total'!X30</f>
        <v>0.89644681995428266</v>
      </c>
      <c r="Y83" s="35">
        <f>Y56/'Table 1. Total'!Y30</f>
        <v>0.87685666046889377</v>
      </c>
      <c r="Z83" s="35">
        <f>Z56/'Table 1. Total'!Z30</f>
        <v>0.88865046439792528</v>
      </c>
      <c r="AA83" s="35">
        <f>AA56/'Table 1. Total'!AA30</f>
        <v>0.90761301362886293</v>
      </c>
      <c r="AB83" s="35">
        <f>AB56/'Table 1. Total'!AB30</f>
        <v>0.88565307895960066</v>
      </c>
      <c r="AC83" s="35">
        <f>AC56/'Table 1. Total'!AC30</f>
        <v>0.86357689964748297</v>
      </c>
      <c r="AD83" s="35">
        <f>AD56/'Table 1. Total'!AD30</f>
        <v>0.83315415617375765</v>
      </c>
      <c r="AE83" s="35">
        <f>AE56/'Table 1. Total'!AE30</f>
        <v>0.84421975749417133</v>
      </c>
      <c r="AF83" s="35">
        <f>AF56/'Table 1. Total'!AF30</f>
        <v>0.87498313968052099</v>
      </c>
      <c r="AG83" s="35">
        <f>AG56/'Table 1. Total'!AG30</f>
        <v>0.85924304035032839</v>
      </c>
      <c r="AH83" s="35">
        <f>AH56/'Table 1. Total'!AH30</f>
        <v>0.84114148358797947</v>
      </c>
      <c r="AI83" s="35">
        <f>AI56/'Table 1. Total'!AI30</f>
        <v>0.8514265348441088</v>
      </c>
      <c r="AJ83" s="35">
        <f>AJ56/'Table 1. Total'!AJ30</f>
        <v>0.84046333709459187</v>
      </c>
      <c r="AK83" s="35">
        <f>AK56/'Table 1. Total'!AK30</f>
        <v>0.84314164451284923</v>
      </c>
      <c r="AL83" s="35">
        <f>AL56/'Table 1. Total'!AL30</f>
        <v>0.81144109478731541</v>
      </c>
      <c r="AM83" s="35">
        <f>AM56/'Table 1. Total'!AM30</f>
        <v>0.77630136986301368</v>
      </c>
      <c r="AN83" s="35">
        <f>AN56/'Table 1. Total'!AN30</f>
        <v>0.83559268042331791</v>
      </c>
      <c r="AO83" s="35">
        <f>AO56/'Table 1. Total'!AO30</f>
        <v>0.80821225172716538</v>
      </c>
      <c r="AP83" s="35">
        <f>AP56/'Table 1. Total'!AP30</f>
        <v>0.80579165888095383</v>
      </c>
      <c r="AQ83" s="35">
        <f>AQ56/'Table 1. Total'!AQ30</f>
        <v>0.8181131169622099</v>
      </c>
      <c r="AR83" s="35">
        <f>AR56/'Table 1. Total'!AR30</f>
        <v>0.80537624660018137</v>
      </c>
      <c r="AS83" s="35">
        <f>AS56/'Table 1. Total'!AS30</f>
        <v>0.8123718777768979</v>
      </c>
      <c r="AT83" s="35">
        <f>AT56/'Table 1. Total'!AT30</f>
        <v>0.83471435556382478</v>
      </c>
      <c r="AU83" s="35">
        <f>AU56/'Table 1. Total'!AU30</f>
        <v>0.7917483030172795</v>
      </c>
      <c r="AV83" s="35">
        <f>AV56/'Table 1. Total'!AV30</f>
        <v>0.78220310103935931</v>
      </c>
      <c r="AW83" s="35">
        <f>AW56/'Table 1. Total'!AW30</f>
        <v>0.77902879352472754</v>
      </c>
      <c r="AX83" s="35">
        <f>AX56/'Table 1. Total'!AX30</f>
        <v>0.79828962653550517</v>
      </c>
      <c r="AY83" s="35">
        <f>AY56/'Table 1. Total'!AY30</f>
        <v>0.79928063147298689</v>
      </c>
      <c r="AZ83" s="35">
        <f>AZ56/'Table 1. Total'!AZ30</f>
        <v>0.78036231333519046</v>
      </c>
      <c r="BA83" s="35">
        <f>BA56/'Table 1. Total'!BA30</f>
        <v>0.73684725369678983</v>
      </c>
      <c r="BB83" s="35">
        <f>BB56/'Table 1. Total'!BB30</f>
        <v>0.70409670527756452</v>
      </c>
      <c r="BC83" s="35">
        <f>BC56/'Table 1. Total'!BC30</f>
        <v>0.69689715648870831</v>
      </c>
      <c r="BD83" s="35">
        <f>BD56/'Table 1. Total'!BD30</f>
        <v>0.70238070868559499</v>
      </c>
      <c r="BE83" s="35">
        <f>BE56/'Table 1. Total'!BE30</f>
        <v>0.68622122893970749</v>
      </c>
      <c r="BF83" s="35">
        <f>BF56/'Table 1. Total'!BF30</f>
        <v>0.68396682101335826</v>
      </c>
      <c r="BG83" s="35">
        <f>BG56/'Table 1. Total'!BG30</f>
        <v>0.68282662963514029</v>
      </c>
      <c r="BH83" s="35">
        <f>BH56/'Table 1. Total'!BH30</f>
        <v>0.67095891314383693</v>
      </c>
      <c r="BI83" s="35">
        <f>BI56/'Table 1. Total'!BI30</f>
        <v>0.67388362086971054</v>
      </c>
      <c r="BJ83" s="35">
        <f>BJ56/'Table 1. Total'!BJ30</f>
        <v>0.69042299390313167</v>
      </c>
      <c r="BK83" s="69">
        <f>BK56/'Table 1. Total'!BK30</f>
        <v>0.70722589952477932</v>
      </c>
      <c r="BL83" s="69">
        <f>BL56/'Table 1. Total'!BL30</f>
        <v>0.71370285389531907</v>
      </c>
      <c r="BM83" s="69">
        <f>BM56/'Table 1. Total'!BM30</f>
        <v>0.68455939251184106</v>
      </c>
      <c r="BN83" s="35">
        <f>BN56/'Table 1. Total'!BN30</f>
        <v>0.67622518107085483</v>
      </c>
      <c r="BO83" s="35">
        <f>BO56/'Table 1. Total'!BO30</f>
        <v>0.67684737549664664</v>
      </c>
      <c r="BP83" s="35">
        <f>BP56/'Table 1. Total'!BP30</f>
        <v>0.66453394688424616</v>
      </c>
      <c r="BQ83" s="35">
        <f>BQ56/'Table 1. Total'!BQ30</f>
        <v>0.65829728320207714</v>
      </c>
      <c r="BR83" s="35">
        <f>BR56/'Table 1. Total'!BR30</f>
        <v>0.5896397858475324</v>
      </c>
      <c r="BS83" s="35">
        <f>BS56/'Table 1. Total'!BS30</f>
        <v>0.57810099496793843</v>
      </c>
      <c r="BT83" s="35">
        <f>BT56/'Table 1. Total'!BT30</f>
        <v>0.56726271681933349</v>
      </c>
      <c r="BU83" s="35">
        <f>BU56/'Table 1. Total'!BU30</f>
        <v>0.55852632311009121</v>
      </c>
      <c r="BV83" s="35">
        <f>BV56/'Table 1. Total'!BV30</f>
        <v>0.56210914638556997</v>
      </c>
      <c r="BW83" s="35">
        <f>BW56/'Table 1. Total'!BW30</f>
        <v>0.55750297871790822</v>
      </c>
      <c r="BX83" s="35">
        <f>BX56/'Table 1. Total'!BX30</f>
        <v>0.56099106848358238</v>
      </c>
      <c r="BY83" s="35">
        <f>BY56/'Table 1. Total'!BY30</f>
        <v>0.57440055842414794</v>
      </c>
      <c r="BZ83" s="35">
        <f>BZ56/'Table 1. Total'!BZ30</f>
        <v>0.57753919774458407</v>
      </c>
      <c r="CA83" s="35">
        <f>CA56/'Table 1. Total'!CA30</f>
        <v>0.56947343571393072</v>
      </c>
      <c r="CB83" s="35">
        <f>CB56/'Table 1. Total'!CB30</f>
        <v>0.58623506649058688</v>
      </c>
      <c r="CC83" s="35">
        <f>CC56/'Table 1. Total'!CC30</f>
        <v>0.60713892255150381</v>
      </c>
      <c r="CD83" s="35">
        <f>CD56/'Table 1. Total'!CD30</f>
        <v>0.61284867981111124</v>
      </c>
      <c r="CE83" s="35">
        <f>CE56/'Table 1. Total'!CE30</f>
        <v>0.60835813576910358</v>
      </c>
    </row>
    <row r="84" spans="1:83">
      <c r="A84" t="str">
        <f t="shared" si="47"/>
        <v>Belgium</v>
      </c>
      <c r="B84" s="35">
        <f>B57/'Table 1. Total'!B31</f>
        <v>0.5931616875501512</v>
      </c>
      <c r="C84" s="35">
        <f>C57/'Table 1. Total'!C31</f>
        <v>0.60047020792006467</v>
      </c>
      <c r="D84" s="35">
        <f>D57/'Table 1. Total'!D31</f>
        <v>0.60196910632866618</v>
      </c>
      <c r="E84" s="35">
        <f>E57/'Table 1. Total'!E31</f>
        <v>0.58545865648780726</v>
      </c>
      <c r="F84" s="35">
        <f>F57/'Table 1. Total'!F31</f>
        <v>0.60937444823297215</v>
      </c>
      <c r="G84" s="35">
        <f>G57/'Table 1. Total'!G31</f>
        <v>0.63318145123730862</v>
      </c>
      <c r="H84" s="35">
        <f>H57/'Table 1. Total'!H31</f>
        <v>0.625437914725261</v>
      </c>
      <c r="I84" s="35">
        <f>I57/'Table 1. Total'!I31</f>
        <v>0.60323551301647771</v>
      </c>
      <c r="J84" s="35">
        <f>J57/'Table 1. Total'!J31</f>
        <v>0.61023137402863681</v>
      </c>
      <c r="K84" s="35">
        <f>K57/'Table 1. Total'!K31</f>
        <v>0.60173766271142282</v>
      </c>
      <c r="L84" s="35">
        <f>L57/'Table 1. Total'!L31</f>
        <v>0.61828720871228382</v>
      </c>
      <c r="M84" s="35">
        <f>M57/'Table 1. Total'!M31</f>
        <v>0.61625358622888105</v>
      </c>
      <c r="N84" s="35">
        <f>N57/'Table 1. Total'!N31</f>
        <v>0.67422959568328855</v>
      </c>
      <c r="O84" s="35">
        <f>O57/'Table 1. Total'!O31</f>
        <v>0.66976172647504939</v>
      </c>
      <c r="P84" s="35">
        <f>P57/'Table 1. Total'!P31</f>
        <v>0.67689511066134433</v>
      </c>
      <c r="Q84" s="35">
        <f>Q57/'Table 1. Total'!Q31</f>
        <v>0.67749331144591141</v>
      </c>
      <c r="R84" s="35">
        <f>R57/'Table 1. Total'!R31</f>
        <v>0.71240464357611899</v>
      </c>
      <c r="S84" s="35">
        <f>S57/'Table 1. Total'!S31</f>
        <v>0.73190140632999068</v>
      </c>
      <c r="T84" s="35">
        <f>T57/'Table 1. Total'!T31</f>
        <v>0.80865584654270128</v>
      </c>
      <c r="U84" s="35">
        <f>U57/'Table 1. Total'!U31</f>
        <v>0.67579679669280557</v>
      </c>
      <c r="V84" s="35">
        <f>V57/'Table 1. Total'!V31</f>
        <v>0.69636743328825135</v>
      </c>
      <c r="W84" s="35">
        <f>W57/'Table 1. Total'!W31</f>
        <v>0.65811465088247378</v>
      </c>
      <c r="X84" s="35">
        <f>X57/'Table 1. Total'!X31</f>
        <v>0.6476995523903023</v>
      </c>
      <c r="Y84" s="35">
        <f>Y57/'Table 1. Total'!Y31</f>
        <v>0.64693018831518345</v>
      </c>
      <c r="Z84" s="35">
        <f>Z57/'Table 1. Total'!Z31</f>
        <v>0.68648771462884228</v>
      </c>
      <c r="AA84" s="35">
        <f>AA57/'Table 1. Total'!AA31</f>
        <v>0.732289108949429</v>
      </c>
      <c r="AB84" s="35">
        <f>AB57/'Table 1. Total'!AB31</f>
        <v>0.64747583731049752</v>
      </c>
      <c r="AC84" s="35">
        <f>AC57/'Table 1. Total'!AC31</f>
        <v>0.62901516333749474</v>
      </c>
      <c r="AD84" s="35">
        <f>AD57/'Table 1. Total'!AD31</f>
        <v>0.56733961724510984</v>
      </c>
      <c r="AE84" s="35">
        <f>AE57/'Table 1. Total'!AE31</f>
        <v>0.5377336503053185</v>
      </c>
      <c r="AF84" s="35">
        <f>AF57/'Table 1. Total'!AF31</f>
        <v>0.56377363594723628</v>
      </c>
      <c r="AG84" s="35">
        <f>AG57/'Table 1. Total'!AG31</f>
        <v>0.54496462626884035</v>
      </c>
      <c r="AH84" s="35">
        <f>AH57/'Table 1. Total'!AH31</f>
        <v>0.62962243455442612</v>
      </c>
      <c r="AI84" s="35">
        <f>AI57/'Table 1. Total'!AI31</f>
        <v>0.58608987933573053</v>
      </c>
      <c r="AJ84" s="35">
        <f>AJ57/'Table 1. Total'!AJ31</f>
        <v>0.56354517505351587</v>
      </c>
      <c r="AK84" s="35">
        <f>AK57/'Table 1. Total'!AK31</f>
        <v>0.52841118934438924</v>
      </c>
      <c r="AL84" s="35">
        <f>AL57/'Table 1. Total'!AL31</f>
        <v>0.55806705051153827</v>
      </c>
      <c r="AM84" s="35">
        <f>AM57/'Table 1. Total'!AM31</f>
        <v>0.56410132895072396</v>
      </c>
      <c r="AN84" s="35">
        <f>AN57/'Table 1. Total'!AN31</f>
        <v>0.57435276662794565</v>
      </c>
      <c r="AO84" s="35">
        <f>AO57/'Table 1. Total'!AO31</f>
        <v>0.56766028817564995</v>
      </c>
      <c r="AP84" s="35">
        <f>AP57/'Table 1. Total'!AP31</f>
        <v>0.60494819297437818</v>
      </c>
      <c r="AQ84" s="35">
        <f>AQ57/'Table 1. Total'!AQ31</f>
        <v>0.62745042541026763</v>
      </c>
      <c r="AR84" s="35">
        <f>AR57/'Table 1. Total'!AR31</f>
        <v>0.62694646510570584</v>
      </c>
      <c r="AS84" s="35">
        <f>AS57/'Table 1. Total'!AS31</f>
        <v>0.61959092565070817</v>
      </c>
      <c r="AT84" s="35">
        <f>AT57/'Table 1. Total'!AT31</f>
        <v>0.66279755940053897</v>
      </c>
      <c r="AU84" s="35">
        <f>AU57/'Table 1. Total'!AU31</f>
        <v>0.61219767322488372</v>
      </c>
      <c r="AV84" s="35">
        <f>AV57/'Table 1. Total'!AV31</f>
        <v>0.62569227866505372</v>
      </c>
      <c r="AW84" s="35">
        <f>AW57/'Table 1. Total'!AW31</f>
        <v>0.60616403579044764</v>
      </c>
      <c r="AX84" s="35">
        <f>AX57/'Table 1. Total'!AX31</f>
        <v>0.63975126405224103</v>
      </c>
      <c r="AY84" s="35">
        <f>AY57/'Table 1. Total'!AY31</f>
        <v>0.64743865116614141</v>
      </c>
      <c r="AZ84" s="35">
        <f>AZ57/'Table 1. Total'!AZ31</f>
        <v>0.64691046321700418</v>
      </c>
      <c r="BA84" s="35">
        <f>BA57/'Table 1. Total'!BA31</f>
        <v>0.60301001249860442</v>
      </c>
      <c r="BB84" s="35">
        <f>BB57/'Table 1. Total'!BB31</f>
        <v>0.59724527093374413</v>
      </c>
      <c r="BC84" s="35">
        <f>BC57/'Table 1. Total'!BC31</f>
        <v>0.59494578343531168</v>
      </c>
      <c r="BD84" s="35">
        <f>BD57/'Table 1. Total'!BD31</f>
        <v>0.59759970842445076</v>
      </c>
      <c r="BE84" s="35">
        <f>BE57/'Table 1. Total'!BE31</f>
        <v>0.57548940231524426</v>
      </c>
      <c r="BF84" s="35">
        <f>BF57/'Table 1. Total'!BF31</f>
        <v>0.60113126332173927</v>
      </c>
      <c r="BG84" s="35">
        <f>BG57/'Table 1. Total'!BG31</f>
        <v>0.60349990278047827</v>
      </c>
      <c r="BH84" s="35">
        <f>BH57/'Table 1. Total'!BH31</f>
        <v>0.60202436632661971</v>
      </c>
      <c r="BI84" s="35">
        <f>BI57/'Table 1. Total'!BI31</f>
        <v>0.58859078283394495</v>
      </c>
      <c r="BJ84" s="35">
        <f>BJ57/'Table 1. Total'!BJ31</f>
        <v>0.62916433064669597</v>
      </c>
      <c r="BK84" s="35">
        <f>BK57/'Table 1. Total'!BK31</f>
        <v>0.65181152571421364</v>
      </c>
      <c r="BL84" s="35">
        <f>BL57/'Table 1. Total'!BL31</f>
        <v>0.67032410194661862</v>
      </c>
      <c r="BM84" s="35">
        <f>BM57/'Table 1. Total'!BM31</f>
        <v>0.61657976496709388</v>
      </c>
      <c r="BN84" s="35">
        <f>BN57/'Table 1. Total'!BN31</f>
        <v>0.61525620342254428</v>
      </c>
      <c r="BO84" s="35">
        <f>BO57/'Table 1. Total'!BO31</f>
        <v>0.62091299985016402</v>
      </c>
      <c r="BP84" s="35">
        <f>BP57/'Table 1. Total'!BP31</f>
        <v>0.620770893321689</v>
      </c>
      <c r="BQ84" s="35">
        <f>BQ57/'Table 1. Total'!BQ31</f>
        <v>0.59722174505559944</v>
      </c>
      <c r="BR84" s="35">
        <f>BR57/'Table 1. Total'!BR31</f>
        <v>0.56562309542197198</v>
      </c>
      <c r="BS84" s="35">
        <f>BS57/'Table 1. Total'!BS31</f>
        <v>0.55478027057277512</v>
      </c>
      <c r="BT84" s="35">
        <f>BT57/'Table 1. Total'!BT31</f>
        <v>0.56657694401479342</v>
      </c>
      <c r="BU84" s="35">
        <f>BU57/'Table 1. Total'!BU31</f>
        <v>0.55103921014419277</v>
      </c>
      <c r="BV84" s="35">
        <f>BV57/'Table 1. Total'!BV31</f>
        <v>0.55740159861923966</v>
      </c>
      <c r="BW84" s="35">
        <f>BW57/'Table 1. Total'!BW31</f>
        <v>0.55596572481521722</v>
      </c>
      <c r="BX84" s="35">
        <f>BX57/'Table 1. Total'!BX31</f>
        <v>0.57189718674408851</v>
      </c>
      <c r="BY84" s="35">
        <f>BY57/'Table 1. Total'!BY31</f>
        <v>0.57129663608562686</v>
      </c>
      <c r="BZ84" s="35">
        <f>BZ57/'Table 1. Total'!BZ31</f>
        <v>0.58494291169976187</v>
      </c>
      <c r="CA84" s="35">
        <f>CA57/'Table 1. Total'!CA31</f>
        <v>0.59630417400889613</v>
      </c>
      <c r="CB84" s="35">
        <f>CB57/'Table 1. Total'!CB31</f>
        <v>0.56813890485181839</v>
      </c>
      <c r="CC84" s="35">
        <f>CC57/'Table 1. Total'!CC31</f>
        <v>0.56401988267022973</v>
      </c>
      <c r="CD84" s="35">
        <f>CD57/'Table 1. Total'!CD31</f>
        <v>0.57571294709010079</v>
      </c>
      <c r="CE84" s="35">
        <f>CE57/'Table 1. Total'!CE31</f>
        <v>0.59069318017627515</v>
      </c>
    </row>
    <row r="85" spans="1:83">
      <c r="A85" t="str">
        <f t="shared" si="47"/>
        <v>Canada</v>
      </c>
      <c r="B85" s="35">
        <f>B58/'Table 1. Total'!B32</f>
        <v>0.22512137875450142</v>
      </c>
      <c r="C85" s="35">
        <f>C58/'Table 1. Total'!C32</f>
        <v>0.22433910151626177</v>
      </c>
      <c r="D85" s="35">
        <f>D58/'Table 1. Total'!D32</f>
        <v>0.21952845500985688</v>
      </c>
      <c r="E85" s="35">
        <f>E58/'Table 1. Total'!E32</f>
        <v>0.21840595228289816</v>
      </c>
      <c r="F85" s="35">
        <f>F58/'Table 1. Total'!F32</f>
        <v>0.21474496684511613</v>
      </c>
      <c r="G85" s="35">
        <f>G58/'Table 1. Total'!G32</f>
        <v>0.21330075795467662</v>
      </c>
      <c r="H85" s="35">
        <f>H58/'Table 1. Total'!H32</f>
        <v>0.20660948929741405</v>
      </c>
      <c r="I85" s="35">
        <f>I58/'Table 1. Total'!I32</f>
        <v>0.20701758024128114</v>
      </c>
      <c r="J85" s="35">
        <f>J58/'Table 1. Total'!J32</f>
        <v>0.20909014173131671</v>
      </c>
      <c r="K85" s="35">
        <f>K58/'Table 1. Total'!K32</f>
        <v>0.20957414199769328</v>
      </c>
      <c r="L85" s="35">
        <f>L58/'Table 1. Total'!L32</f>
        <v>0.20518410412354804</v>
      </c>
      <c r="M85" s="35">
        <f>M58/'Table 1. Total'!M32</f>
        <v>0.21342050911476354</v>
      </c>
      <c r="N85" s="35">
        <f>N58/'Table 1. Total'!N32</f>
        <v>0.21196148754850125</v>
      </c>
      <c r="O85" s="35">
        <f>O58/'Table 1. Total'!O32</f>
        <v>0.20013399260453946</v>
      </c>
      <c r="P85" s="35">
        <f>P58/'Table 1. Total'!P32</f>
        <v>0.19241747566485634</v>
      </c>
      <c r="Q85" s="35">
        <f>Q58/'Table 1. Total'!Q32</f>
        <v>0.18973129809511796</v>
      </c>
      <c r="R85" s="35">
        <f>R58/'Table 1. Total'!R32</f>
        <v>0.19641240008502034</v>
      </c>
      <c r="S85" s="35">
        <f>S58/'Table 1. Total'!S32</f>
        <v>0.19718463296363745</v>
      </c>
      <c r="T85" s="35">
        <f>T58/'Table 1. Total'!T32</f>
        <v>0.19281293880302447</v>
      </c>
      <c r="U85" s="35">
        <f>U58/'Table 1. Total'!U32</f>
        <v>0.19182472101815812</v>
      </c>
      <c r="V85" s="35">
        <f>V58/'Table 1. Total'!V32</f>
        <v>0.20292859974602126</v>
      </c>
      <c r="W85" s="35">
        <f>W58/'Table 1. Total'!W32</f>
        <v>0.20935893607217368</v>
      </c>
      <c r="X85" s="35">
        <f>X58/'Table 1. Total'!X32</f>
        <v>0.19367098425502211</v>
      </c>
      <c r="Y85" s="35">
        <f>Y58/'Table 1. Total'!Y32</f>
        <v>0.20149695045866928</v>
      </c>
      <c r="Z85" s="35">
        <f>Z58/'Table 1. Total'!Z32</f>
        <v>0.20564813463503062</v>
      </c>
      <c r="AA85" s="35">
        <f>AA58/'Table 1. Total'!AA32</f>
        <v>0.23091929935919273</v>
      </c>
      <c r="AB85" s="35">
        <f>AB58/'Table 1. Total'!AB32</f>
        <v>0.23789685534591193</v>
      </c>
      <c r="AC85" s="35">
        <f>AC58/'Table 1. Total'!AC32</f>
        <v>0.23660671243504408</v>
      </c>
      <c r="AD85" s="35">
        <f>AD58/'Table 1. Total'!AD32</f>
        <v>0.23951722105645504</v>
      </c>
      <c r="AE85" s="35">
        <f>AE58/'Table 1. Total'!AE32</f>
        <v>0.2444349511271921</v>
      </c>
      <c r="AF85" s="35">
        <f>AF58/'Table 1. Total'!AF32</f>
        <v>0.26248218641755544</v>
      </c>
      <c r="AG85" s="35">
        <f>AG58/'Table 1. Total'!AG32</f>
        <v>0.26874140719858147</v>
      </c>
      <c r="AH85" s="35">
        <f>AH58/'Table 1. Total'!AH32</f>
        <v>0.26625928378924391</v>
      </c>
      <c r="AI85" s="35">
        <f>AI58/'Table 1. Total'!AI32</f>
        <v>0.28098016977917706</v>
      </c>
      <c r="AJ85" s="35">
        <f>AJ58/'Table 1. Total'!AJ32</f>
        <v>0.28233250922284725</v>
      </c>
      <c r="AK85" s="35">
        <f>AK58/'Table 1. Total'!AK32</f>
        <v>0.29016614208985136</v>
      </c>
      <c r="AL85" s="35">
        <f>AL58/'Table 1. Total'!AL32</f>
        <v>0.28968221519016635</v>
      </c>
      <c r="AM85" s="35">
        <f>AM58/'Table 1. Total'!AM32</f>
        <v>0.28325771014128454</v>
      </c>
      <c r="AN85" s="35">
        <f>AN58/'Table 1. Total'!AN32</f>
        <v>0.27828421741003306</v>
      </c>
      <c r="AO85" s="35">
        <f>AO58/'Table 1. Total'!AO32</f>
        <v>0.27083018915617596</v>
      </c>
      <c r="AP85" s="35">
        <f>AP58/'Table 1. Total'!AP32</f>
        <v>0.2716389406350681</v>
      </c>
      <c r="AQ85" s="35">
        <f>AQ58/'Table 1. Total'!AQ32</f>
        <v>0.26441794642313821</v>
      </c>
      <c r="AR85" s="35">
        <f>AR58/'Table 1. Total'!AR32</f>
        <v>0.26625876737011633</v>
      </c>
      <c r="AS85" s="35">
        <f>AS58/'Table 1. Total'!AS32</f>
        <v>0.2696491337073067</v>
      </c>
      <c r="AT85" s="35">
        <f>AT58/'Table 1. Total'!AT32</f>
        <v>0.2815072387765083</v>
      </c>
      <c r="AU85" s="35">
        <f>AU58/'Table 1. Total'!AU32</f>
        <v>0.28058177434991616</v>
      </c>
      <c r="AV85" s="35">
        <f>AV58/'Table 1. Total'!AV32</f>
        <v>0.27474668497175414</v>
      </c>
      <c r="AW85" s="35">
        <f>AW58/'Table 1. Total'!AW32</f>
        <v>0.27986951297884827</v>
      </c>
      <c r="AX85" s="35">
        <f>AX58/'Table 1. Total'!AX32</f>
        <v>0.28009835559556329</v>
      </c>
      <c r="AY85" s="35">
        <f>AY58/'Table 1. Total'!AY32</f>
        <v>0.27939544860573484</v>
      </c>
      <c r="AZ85" s="35">
        <f>AZ58/'Table 1. Total'!AZ32</f>
        <v>0.28339869333948486</v>
      </c>
      <c r="BA85" s="35">
        <f>BA58/'Table 1. Total'!BA32</f>
        <v>0.28409223099573083</v>
      </c>
      <c r="BB85" s="35">
        <f>BB58/'Table 1. Total'!BB32</f>
        <v>0.27956603870188873</v>
      </c>
      <c r="BC85" s="35">
        <f>BC58/'Table 1. Total'!BC32</f>
        <v>0.28239831780051627</v>
      </c>
      <c r="BD85" s="35">
        <f>BD58/'Table 1. Total'!BD32</f>
        <v>0.29039087447701206</v>
      </c>
      <c r="BE85" s="35">
        <f>BE58/'Table 1. Total'!BE32</f>
        <v>0.29890797161118299</v>
      </c>
      <c r="BF85" s="35">
        <f>BF58/'Table 1. Total'!BF32</f>
        <v>0.28672199277970833</v>
      </c>
      <c r="BG85" s="35">
        <f>BG58/'Table 1. Total'!BG32</f>
        <v>0.27866552806056361</v>
      </c>
      <c r="BH85" s="35">
        <f>BH58/'Table 1. Total'!BH32</f>
        <v>0.27401011085843147</v>
      </c>
      <c r="BI85" s="35">
        <f>BI58/'Table 1. Total'!BI32</f>
        <v>0.27910917240325656</v>
      </c>
      <c r="BJ85" s="35">
        <f>BJ58/'Table 1. Total'!BJ32</f>
        <v>0.27868127557970246</v>
      </c>
      <c r="BK85" s="35">
        <f>BK58/'Table 1. Total'!BK32</f>
        <v>0.27282063785848598</v>
      </c>
      <c r="BL85" s="35">
        <f>BL58/'Table 1. Total'!BL32</f>
        <v>0.26306100607363786</v>
      </c>
      <c r="BM85" s="35">
        <f>BM58/'Table 1. Total'!BM32</f>
        <v>0.26670053757388984</v>
      </c>
      <c r="BN85" s="35">
        <f>BN58/'Table 1. Total'!BN32</f>
        <v>0.27918340983571843</v>
      </c>
      <c r="BO85" s="35">
        <f>BO58/'Table 1. Total'!BO32</f>
        <v>0.24640972870944272</v>
      </c>
      <c r="BP85" s="35">
        <f>BP58/'Table 1. Total'!BP32</f>
        <v>0.25458749179669138</v>
      </c>
      <c r="BQ85" s="35">
        <f>BQ58/'Table 1. Total'!BQ32</f>
        <v>0.25980173024607406</v>
      </c>
      <c r="BR85" s="35">
        <f>BR58/'Table 1. Total'!BR32</f>
        <v>0.25062170802224643</v>
      </c>
      <c r="BS85" s="35">
        <f>BS58/'Table 1. Total'!BS32</f>
        <v>0.2601930432133065</v>
      </c>
      <c r="BT85" s="35">
        <f>BT58/'Table 1. Total'!BT32</f>
        <v>0.26438566808540637</v>
      </c>
      <c r="BU85" s="35">
        <f>BU58/'Table 1. Total'!BU32</f>
        <v>0.27810233564115522</v>
      </c>
      <c r="BV85" s="35">
        <f>BV58/'Table 1. Total'!BV32</f>
        <v>0.27329225663486645</v>
      </c>
      <c r="BW85" s="35">
        <f>BW58/'Table 1. Total'!BW32</f>
        <v>0.26228972725788008</v>
      </c>
      <c r="BX85" s="35">
        <f>BX58/'Table 1. Total'!BX32</f>
        <v>0.25898380785221137</v>
      </c>
      <c r="BY85" s="35">
        <f>BY58/'Table 1. Total'!BY32</f>
        <v>0.2656294727503351</v>
      </c>
      <c r="BZ85" s="35">
        <f>BZ58/'Table 1. Total'!BZ32</f>
        <v>0.26087182688306287</v>
      </c>
      <c r="CA85" s="35">
        <f>CA58/'Table 1. Total'!CA32</f>
        <v>0.26986736417270774</v>
      </c>
      <c r="CB85" s="35">
        <f>CB58/'Table 1. Total'!CB32</f>
        <v>0.26336379409491828</v>
      </c>
      <c r="CC85" s="35">
        <f>CC58/'Table 1. Total'!CC32</f>
        <v>0.2683877181835474</v>
      </c>
      <c r="CD85" s="35">
        <f>CD58/'Table 1. Total'!CD32</f>
        <v>0.27290774066233553</v>
      </c>
      <c r="CE85" s="35">
        <f>CE58/'Table 1. Total'!CE32</f>
        <v>0.29578795149147796</v>
      </c>
    </row>
    <row r="86" spans="1:83">
      <c r="A86" t="str">
        <f t="shared" si="47"/>
        <v>Czech Republic</v>
      </c>
      <c r="B86" s="35">
        <f>B59/'Table 1. Total'!B33</f>
        <v>9.2342403199221809E-2</v>
      </c>
      <c r="C86" s="35">
        <f>C59/'Table 1. Total'!C33</f>
        <v>0.16594954308253912</v>
      </c>
      <c r="D86" s="35">
        <f>D59/'Table 1. Total'!D33</f>
        <v>0.19965646124241376</v>
      </c>
      <c r="E86" s="35">
        <f>E59/'Table 1. Total'!E33</f>
        <v>0.22837854654056744</v>
      </c>
      <c r="F86" s="35">
        <f>F59/'Table 1. Total'!F33</f>
        <v>0.26965451999848639</v>
      </c>
      <c r="G86" s="35">
        <f>G59/'Table 1. Total'!G33</f>
        <v>0.27917056526890349</v>
      </c>
      <c r="H86" s="35">
        <f>H59/'Table 1. Total'!H33</f>
        <v>0.28874932478663257</v>
      </c>
      <c r="I86" s="35">
        <f>I59/'Table 1. Total'!I33</f>
        <v>0.28393911196264393</v>
      </c>
      <c r="J86" s="35">
        <f>J59/'Table 1. Total'!J33</f>
        <v>0.28825272434444915</v>
      </c>
      <c r="K86" s="35">
        <f>K59/'Table 1. Total'!K33</f>
        <v>0.27965892540891796</v>
      </c>
      <c r="L86" s="35">
        <f>L59/'Table 1. Total'!L33</f>
        <v>0.27376449647265261</v>
      </c>
      <c r="M86" s="35">
        <f>M59/'Table 1. Total'!M33</f>
        <v>0.26603919468729825</v>
      </c>
      <c r="N86" s="35">
        <f>N59/'Table 1. Total'!N33</f>
        <v>0.27232785143540139</v>
      </c>
      <c r="O86" s="35">
        <f>O59/'Table 1. Total'!O33</f>
        <v>0.27476245009492639</v>
      </c>
      <c r="P86" s="35">
        <f>P59/'Table 1. Total'!P33</f>
        <v>0.26876799406233354</v>
      </c>
      <c r="Q86" s="35">
        <f>Q59/'Table 1. Total'!Q33</f>
        <v>0.26245921925975929</v>
      </c>
      <c r="R86" s="35">
        <f>R59/'Table 1. Total'!R33</f>
        <v>0.26858133293573877</v>
      </c>
      <c r="S86" s="35">
        <f>S59/'Table 1. Total'!S33</f>
        <v>0.29709456326136985</v>
      </c>
      <c r="T86" s="35">
        <f>T59/'Table 1. Total'!T33</f>
        <v>0.30625439951480815</v>
      </c>
      <c r="U86" s="35">
        <f>U59/'Table 1. Total'!U33</f>
        <v>0.26201914625647049</v>
      </c>
      <c r="V86" s="35">
        <f>V59/'Table 1. Total'!V33</f>
        <v>0.24854639226056535</v>
      </c>
      <c r="W86" s="35">
        <f>W59/'Table 1. Total'!W33</f>
        <v>0.24565907063364381</v>
      </c>
      <c r="X86" s="35">
        <f>X59/'Table 1. Total'!X33</f>
        <v>0.24341874531259275</v>
      </c>
      <c r="Y86" s="35">
        <f>Y59/'Table 1. Total'!Y33</f>
        <v>0.27624007380979049</v>
      </c>
      <c r="Z86" s="35">
        <f>Z59/'Table 1. Total'!Z33</f>
        <v>0.26896521795734152</v>
      </c>
      <c r="AA86" s="35">
        <f>AA59/'Table 1. Total'!AA33</f>
        <v>0.26154061899146092</v>
      </c>
      <c r="AB86" s="35">
        <f>AB59/'Table 1. Total'!AB33</f>
        <v>0.27594498032566672</v>
      </c>
      <c r="AC86" s="35">
        <f>AC59/'Table 1. Total'!AC33</f>
        <v>0.27652139137471404</v>
      </c>
      <c r="AD86" s="35">
        <f>AD59/'Table 1. Total'!AD33</f>
        <v>0.26189453981277666</v>
      </c>
      <c r="AE86" s="35">
        <f>AE59/'Table 1. Total'!AE33</f>
        <v>0.27387531497801837</v>
      </c>
      <c r="AF86" s="35">
        <f>AF59/'Table 1. Total'!AF33</f>
        <v>0.27166942332144539</v>
      </c>
      <c r="AG86" s="35">
        <f>AG59/'Table 1. Total'!AG33</f>
        <v>0.27204501215421906</v>
      </c>
      <c r="AH86" s="35">
        <f>AH59/'Table 1. Total'!AH33</f>
        <v>0.27535161679110282</v>
      </c>
      <c r="AI86" s="35">
        <f>AI59/'Table 1. Total'!AI33</f>
        <v>0.26980961389540659</v>
      </c>
      <c r="AJ86" s="35">
        <f>AJ59/'Table 1. Total'!AJ33</f>
        <v>0.26144251860672446</v>
      </c>
      <c r="AK86" s="35">
        <f>AK59/'Table 1. Total'!AK33</f>
        <v>0.25853146539143707</v>
      </c>
      <c r="AL86" s="35">
        <f>AL59/'Table 1. Total'!AL33</f>
        <v>0.25970978906874587</v>
      </c>
      <c r="AM86" s="35">
        <f>AM59/'Table 1. Total'!AM33</f>
        <v>0.26485479665852352</v>
      </c>
      <c r="AN86" s="35">
        <f>AN59/'Table 1. Total'!AN33</f>
        <v>0.26358984298070942</v>
      </c>
      <c r="AO86" s="35">
        <f>AO59/'Table 1. Total'!AO33</f>
        <v>0.28786293478811276</v>
      </c>
      <c r="AP86" s="35">
        <f>AP59/'Table 1. Total'!AP33</f>
        <v>0.29504901496567887</v>
      </c>
      <c r="AQ86" s="35">
        <f>AQ59/'Table 1. Total'!AQ33</f>
        <v>0.27234052256485225</v>
      </c>
      <c r="AR86" s="35">
        <f>AR59/'Table 1. Total'!AR33</f>
        <v>0.27447563706485562</v>
      </c>
      <c r="AS86" s="35">
        <f>AS59/'Table 1. Total'!AS33</f>
        <v>0.26152095312503854</v>
      </c>
      <c r="AT86" s="35">
        <f>AT59/'Table 1. Total'!AT33</f>
        <v>0.28046250913585491</v>
      </c>
      <c r="AU86" s="35">
        <f>AU59/'Table 1. Total'!AU33</f>
        <v>0.2905163927639387</v>
      </c>
      <c r="AV86" s="35">
        <f>AV59/'Table 1. Total'!AV33</f>
        <v>0.33279293763499718</v>
      </c>
      <c r="AW86" s="35">
        <f>AW59/'Table 1. Total'!AW33</f>
        <v>0.33981302287770049</v>
      </c>
      <c r="AX86" s="35">
        <f>AX59/'Table 1. Total'!AX33</f>
        <v>0.36852104125594765</v>
      </c>
      <c r="AY86" s="35">
        <f>AY59/'Table 1. Total'!AY33</f>
        <v>0.38955931050219827</v>
      </c>
      <c r="AZ86" s="35">
        <f>AZ59/'Table 1. Total'!AZ33</f>
        <v>0.39808530508679962</v>
      </c>
      <c r="BA86" s="35">
        <f>BA59/'Table 1. Total'!BA33</f>
        <v>0.42872828632234489</v>
      </c>
      <c r="BB86" s="35">
        <f>BB59/'Table 1. Total'!BB33</f>
        <v>0.44629120622594515</v>
      </c>
      <c r="BC86" s="35">
        <f>BC59/'Table 1. Total'!BC33</f>
        <v>0.48708228073447379</v>
      </c>
      <c r="BD86" s="35">
        <f>BD59/'Table 1. Total'!BD33</f>
        <v>0.45246283775691465</v>
      </c>
      <c r="BE86" s="35">
        <f>BE59/'Table 1. Total'!BE33</f>
        <v>0.43858387815880195</v>
      </c>
      <c r="BF86" s="35">
        <f>BF59/'Table 1. Total'!BF33</f>
        <v>0.45983759721054068</v>
      </c>
      <c r="BG86" s="35">
        <f>BG59/'Table 1. Total'!BG33</f>
        <v>0.38479131386856846</v>
      </c>
      <c r="BH86" s="35">
        <f>BH59/'Table 1. Total'!BH33</f>
        <v>0.36975951842091537</v>
      </c>
      <c r="BI86" s="35">
        <f>BI59/'Table 1. Total'!BI33</f>
        <v>0.36478283732284994</v>
      </c>
      <c r="BJ86" s="35">
        <f>BJ59/'Table 1. Total'!BJ33</f>
        <v>0.38606574600154808</v>
      </c>
      <c r="BK86" s="35">
        <f>BK59/'Table 1. Total'!BK33</f>
        <v>0.40099155851579094</v>
      </c>
      <c r="BL86" s="35">
        <f>BL59/'Table 1. Total'!BL33</f>
        <v>0.39632523003202308</v>
      </c>
      <c r="BM86" s="35">
        <f>BM59/'Table 1. Total'!BM33</f>
        <v>0.36649850534878325</v>
      </c>
      <c r="BN86" s="35">
        <f>BN59/'Table 1. Total'!BN33</f>
        <v>0.37341032896878001</v>
      </c>
      <c r="BO86" s="35">
        <f>BO59/'Table 1. Total'!BO33</f>
        <v>0.36011099499424981</v>
      </c>
      <c r="BP86" s="35">
        <f>BP59/'Table 1. Total'!BP33</f>
        <v>0.35245819535790718</v>
      </c>
      <c r="BQ86" s="35">
        <f>BQ59/'Table 1. Total'!BQ33</f>
        <v>0.30986710117926825</v>
      </c>
      <c r="BR86" s="35">
        <f>BR59/'Table 1. Total'!BR33</f>
        <v>0.30321096597895397</v>
      </c>
      <c r="BS86" s="35">
        <f>BS59/'Table 1. Total'!BS33</f>
        <v>0.29271799671382431</v>
      </c>
      <c r="BT86" s="35">
        <f>BT59/'Table 1. Total'!BT33</f>
        <v>0.28346615271534736</v>
      </c>
      <c r="BU86" s="35">
        <f>BU59/'Table 1. Total'!BU33</f>
        <v>0.28236273097302272</v>
      </c>
      <c r="BV86" s="35">
        <f>BV59/'Table 1. Total'!BV33</f>
        <v>0.24749929986423191</v>
      </c>
      <c r="BW86" s="35">
        <f>BW59/'Table 1. Total'!BW33</f>
        <v>0.2158584365241048</v>
      </c>
      <c r="BX86" s="35">
        <f>BX59/'Table 1. Total'!BX33</f>
        <v>0.22423524710920509</v>
      </c>
      <c r="BY86" s="35">
        <f>BY59/'Table 1. Total'!BY33</f>
        <v>0.22489944685179897</v>
      </c>
      <c r="BZ86" s="35">
        <f>BZ59/'Table 1. Total'!BZ33</f>
        <v>0.22701003646275197</v>
      </c>
      <c r="CA86" s="35">
        <f>CA59/'Table 1. Total'!CA33</f>
        <v>0.22954111176513226</v>
      </c>
      <c r="CB86" s="35">
        <f>CB59/'Table 1. Total'!CB33</f>
        <v>0.23086240525528309</v>
      </c>
      <c r="CC86" s="35">
        <f>CC59/'Table 1. Total'!CC33</f>
        <v>0.23047672632116117</v>
      </c>
      <c r="CD86" s="35">
        <f>CD59/'Table 1. Total'!CD33</f>
        <v>0.2972707467968097</v>
      </c>
      <c r="CE86" s="35">
        <f>CE59/'Table 1. Total'!CE33</f>
        <v>0.35914334955293142</v>
      </c>
    </row>
    <row r="87" spans="1:83">
      <c r="A87" t="str">
        <f t="shared" si="47"/>
        <v>Denmark</v>
      </c>
      <c r="B87" s="35">
        <f>B60/'Table 1. Total'!B34</f>
        <v>0.31338992513528835</v>
      </c>
      <c r="C87" s="35">
        <f>C60/'Table 1. Total'!C34</f>
        <v>0.32101368348943371</v>
      </c>
      <c r="D87" s="35">
        <f>D60/'Table 1. Total'!D34</f>
        <v>0.32937303319119887</v>
      </c>
      <c r="E87" s="35">
        <f>E60/'Table 1. Total'!E34</f>
        <v>0.31417541383853587</v>
      </c>
      <c r="F87" s="35">
        <f>F60/'Table 1. Total'!F34</f>
        <v>0.31452027388811582</v>
      </c>
      <c r="G87" s="35">
        <f>G60/'Table 1. Total'!G34</f>
        <v>0.31067039633858357</v>
      </c>
      <c r="H87" s="35">
        <f>H60/'Table 1. Total'!H34</f>
        <v>0.3348049017084711</v>
      </c>
      <c r="I87" s="35">
        <f>I60/'Table 1. Total'!I34</f>
        <v>0.34377344700293233</v>
      </c>
      <c r="J87" s="35">
        <f>J60/'Table 1. Total'!J34</f>
        <v>0.33067062060230523</v>
      </c>
      <c r="K87" s="35">
        <f>K60/'Table 1. Total'!K34</f>
        <v>0.34316684961580685</v>
      </c>
      <c r="L87" s="35">
        <f>L60/'Table 1. Total'!L34</f>
        <v>0.36477294403280142</v>
      </c>
      <c r="M87" s="35">
        <f>M60/'Table 1. Total'!M34</f>
        <v>0.38280002247209044</v>
      </c>
      <c r="N87" s="35">
        <f>N60/'Table 1. Total'!N34</f>
        <v>0.41946187246207728</v>
      </c>
      <c r="O87" s="35">
        <f>O60/'Table 1. Total'!O34</f>
        <v>0.43043639637026071</v>
      </c>
      <c r="P87" s="35">
        <f>P60/'Table 1. Total'!P34</f>
        <v>0.42917587984528233</v>
      </c>
      <c r="Q87" s="35">
        <f>Q60/'Table 1. Total'!Q34</f>
        <v>0.44075639917543824</v>
      </c>
      <c r="R87" s="35">
        <f>R60/'Table 1. Total'!R34</f>
        <v>0.45020289247354101</v>
      </c>
      <c r="S87" s="35">
        <f>S60/'Table 1. Total'!S34</f>
        <v>0.45209087105269635</v>
      </c>
      <c r="T87" s="35">
        <f>T60/'Table 1. Total'!T34</f>
        <v>0.46773409786675735</v>
      </c>
      <c r="U87" s="35">
        <f>U60/'Table 1. Total'!U34</f>
        <v>0.44287973256951041</v>
      </c>
      <c r="V87" s="35">
        <f>V60/'Table 1. Total'!V34</f>
        <v>0.44554597222684739</v>
      </c>
      <c r="W87" s="35">
        <f>W60/'Table 1. Total'!W34</f>
        <v>0.44731880679222091</v>
      </c>
      <c r="X87" s="35">
        <f>X60/'Table 1. Total'!X34</f>
        <v>0.43737330980373457</v>
      </c>
      <c r="Y87" s="35">
        <f>Y60/'Table 1. Total'!Y34</f>
        <v>0.40986269357815486</v>
      </c>
      <c r="Z87" s="35">
        <f>Z60/'Table 1. Total'!Z34</f>
        <v>0.40092323167007943</v>
      </c>
      <c r="AA87" s="35">
        <f>AA60/'Table 1. Total'!AA34</f>
        <v>0.39363557275553868</v>
      </c>
      <c r="AB87" s="35">
        <f>AB60/'Table 1. Total'!AB34</f>
        <v>0.39418787098491614</v>
      </c>
      <c r="AC87" s="35">
        <f>AC60/'Table 1. Total'!AC34</f>
        <v>0.36363150972144448</v>
      </c>
      <c r="AD87" s="35">
        <f>AD60/'Table 1. Total'!AD34</f>
        <v>0.38297458450347871</v>
      </c>
      <c r="AE87" s="35">
        <f>AE60/'Table 1. Total'!AE34</f>
        <v>0.37663341562846364</v>
      </c>
      <c r="AF87" s="35">
        <f>AF60/'Table 1. Total'!AF34</f>
        <v>0.42565500212818591</v>
      </c>
      <c r="AG87" s="35">
        <f>AG60/'Table 1. Total'!AG34</f>
        <v>0.40560460851651586</v>
      </c>
      <c r="AH87" s="35">
        <f>AH60/'Table 1. Total'!AH34</f>
        <v>0.37035115451380474</v>
      </c>
      <c r="AI87" s="35">
        <f>AI60/'Table 1. Total'!AI34</f>
        <v>0.41012209850272935</v>
      </c>
      <c r="AJ87" s="35">
        <f>AJ60/'Table 1. Total'!AJ34</f>
        <v>0.43366311545950731</v>
      </c>
      <c r="AK87" s="35">
        <f>AK60/'Table 1. Total'!AK34</f>
        <v>0.40660497071454615</v>
      </c>
      <c r="AL87" s="35">
        <f>AL60/'Table 1. Total'!AL34</f>
        <v>0.37988302942034607</v>
      </c>
      <c r="AM87" s="35">
        <f>AM60/'Table 1. Total'!AM34</f>
        <v>0.3697131873075597</v>
      </c>
      <c r="AN87" s="35">
        <f>AN60/'Table 1. Total'!AN34</f>
        <v>0.38719621076151056</v>
      </c>
      <c r="AO87" s="35">
        <f>AO60/'Table 1. Total'!AO34</f>
        <v>0.37857128380835209</v>
      </c>
      <c r="AP87" s="35">
        <f>AP60/'Table 1. Total'!AP34</f>
        <v>0.36692100011738465</v>
      </c>
      <c r="AQ87" s="35">
        <f>AQ60/'Table 1. Total'!AQ34</f>
        <v>0.37422415233785644</v>
      </c>
      <c r="AR87" s="35">
        <f>AR60/'Table 1. Total'!AR34</f>
        <v>0.37901055127894795</v>
      </c>
      <c r="AS87" s="35">
        <f>AS60/'Table 1. Total'!AS34</f>
        <v>0.36390947164948456</v>
      </c>
      <c r="AT87" s="35">
        <f>AT60/'Table 1. Total'!AT34</f>
        <v>0.40826166170218919</v>
      </c>
      <c r="AU87" s="35">
        <f>AU60/'Table 1. Total'!AU34</f>
        <v>0.40558762261773806</v>
      </c>
      <c r="AV87" s="35">
        <f>AV60/'Table 1. Total'!AV34</f>
        <v>0.39468045551832137</v>
      </c>
      <c r="AW87" s="35">
        <f>AW60/'Table 1. Total'!AW34</f>
        <v>0.3382041463321146</v>
      </c>
      <c r="AX87" s="35">
        <f>AX60/'Table 1. Total'!AX34</f>
        <v>0.333306818266561</v>
      </c>
      <c r="AY87" s="35">
        <f>AY60/'Table 1. Total'!AY34</f>
        <v>0.33846229870715483</v>
      </c>
      <c r="AZ87" s="35">
        <f>AZ60/'Table 1. Total'!AZ34</f>
        <v>0.32976402244088121</v>
      </c>
      <c r="BA87" s="35">
        <f>BA60/'Table 1. Total'!BA34</f>
        <v>0.2983396799275404</v>
      </c>
      <c r="BB87" s="35">
        <f>BB60/'Table 1. Total'!BB34</f>
        <v>0.30588705196777011</v>
      </c>
      <c r="BC87" s="35">
        <f>BC60/'Table 1. Total'!BC34</f>
        <v>0.28892624795104915</v>
      </c>
      <c r="BD87" s="35">
        <f>BD60/'Table 1. Total'!BD34</f>
        <v>0.28460672031593176</v>
      </c>
      <c r="BE87" s="35">
        <f>BE60/'Table 1. Total'!BE34</f>
        <v>0.29955933182642897</v>
      </c>
      <c r="BF87" s="35">
        <f>BF60/'Table 1. Total'!BF34</f>
        <v>0.28607144071649793</v>
      </c>
      <c r="BG87" s="35">
        <f>BG60/'Table 1. Total'!BG34</f>
        <v>0.27126340915545027</v>
      </c>
      <c r="BH87" s="35">
        <f>BH60/'Table 1. Total'!BH34</f>
        <v>0.27603159739004351</v>
      </c>
      <c r="BI87" s="35">
        <f>BI60/'Table 1. Total'!BI34</f>
        <v>0.26671832161163428</v>
      </c>
      <c r="BJ87" s="35">
        <f>BJ60/'Table 1. Total'!BJ34</f>
        <v>0.25358561704333432</v>
      </c>
      <c r="BK87" s="35">
        <f>BK60/'Table 1. Total'!BK34</f>
        <v>0.27235625021721971</v>
      </c>
      <c r="BL87" s="35">
        <f>BL60/'Table 1. Total'!BL34</f>
        <v>0.26875744342993246</v>
      </c>
      <c r="BM87" s="35">
        <f>BM60/'Table 1. Total'!BM34</f>
        <v>0.25153187517753522</v>
      </c>
      <c r="BN87" s="35">
        <f>BN60/'Table 1. Total'!BN34</f>
        <v>0.2566960916262544</v>
      </c>
      <c r="BO87" s="35">
        <f>BO60/'Table 1. Total'!BO34</f>
        <v>0.32759364952562831</v>
      </c>
      <c r="BP87" s="35">
        <f>BP60/'Table 1. Total'!BP34</f>
        <v>0.32700756113207208</v>
      </c>
      <c r="BQ87" s="35">
        <f>BQ60/'Table 1. Total'!BQ34</f>
        <v>0.32373644368885374</v>
      </c>
      <c r="BR87" s="35">
        <f>BR60/'Table 1. Total'!BR34</f>
        <v>0.29410678286565745</v>
      </c>
      <c r="BS87" s="35">
        <f>BS60/'Table 1. Total'!BS34</f>
        <v>0.29826628340673667</v>
      </c>
      <c r="BT87" s="35">
        <f>BT60/'Table 1. Total'!BT34</f>
        <v>0.29741496516121468</v>
      </c>
      <c r="BU87" s="35">
        <f>BU60/'Table 1. Total'!BU34</f>
        <v>0.25504050912385856</v>
      </c>
      <c r="BV87" s="35">
        <f>BV60/'Table 1. Total'!BV34</f>
        <v>0.23740612186214374</v>
      </c>
      <c r="BW87" s="35">
        <f>BW60/'Table 1. Total'!BW34</f>
        <v>0.22986945741455883</v>
      </c>
      <c r="BX87" s="35">
        <f>BX60/'Table 1. Total'!BX34</f>
        <v>0.23166569244346641</v>
      </c>
      <c r="BY87" s="35">
        <f>BY60/'Table 1. Total'!BY34</f>
        <v>0.24116681407938059</v>
      </c>
      <c r="BZ87" s="35">
        <f>BZ60/'Table 1. Total'!BZ34</f>
        <v>0.26894269470574428</v>
      </c>
      <c r="CA87" s="35">
        <f>CA60/'Table 1. Total'!CA34</f>
        <v>0.26928894927023056</v>
      </c>
      <c r="CB87" s="35">
        <f>CB60/'Table 1. Total'!CB34</f>
        <v>0.24711152814093065</v>
      </c>
      <c r="CC87" s="35">
        <f>CC60/'Table 1. Total'!CC34</f>
        <v>0.25234771896181341</v>
      </c>
      <c r="CD87" s="35">
        <f>CD60/'Table 1. Total'!CD34</f>
        <v>0.31184967739890912</v>
      </c>
      <c r="CE87" s="35">
        <f>CE60/'Table 1. Total'!CE34</f>
        <v>0.37189099476561321</v>
      </c>
    </row>
    <row r="88" spans="1:83">
      <c r="A88" t="str">
        <f t="shared" si="47"/>
        <v>Finland</v>
      </c>
      <c r="B88" s="35">
        <f>B61/'Table 1. Total'!B35</f>
        <v>0.88840224584691974</v>
      </c>
      <c r="C88" s="35">
        <f>C61/'Table 1. Total'!C35</f>
        <v>0.8788679803319901</v>
      </c>
      <c r="D88" s="35">
        <f>D61/'Table 1. Total'!D35</f>
        <v>0.88474954151533669</v>
      </c>
      <c r="E88" s="35">
        <f>E61/'Table 1. Total'!E35</f>
        <v>0.8882828462290131</v>
      </c>
      <c r="F88" s="35">
        <f>F61/'Table 1. Total'!F35</f>
        <v>0.86867184595213398</v>
      </c>
      <c r="G88" s="35">
        <f>G61/'Table 1. Total'!G35</f>
        <v>0.90870976467406006</v>
      </c>
      <c r="H88" s="35">
        <f>H61/'Table 1. Total'!H35</f>
        <v>0.85778394098726907</v>
      </c>
      <c r="I88" s="35">
        <f>I61/'Table 1. Total'!I35</f>
        <v>0.8685149246834859</v>
      </c>
      <c r="J88" s="35">
        <f>J61/'Table 1. Total'!J35</f>
        <v>0.86662936392158429</v>
      </c>
      <c r="K88" s="35">
        <f>K61/'Table 1. Total'!K35</f>
        <v>0.88590209687488519</v>
      </c>
      <c r="L88" s="35">
        <f>L61/'Table 1. Total'!L35</f>
        <v>0.86436603488695507</v>
      </c>
      <c r="M88" s="35">
        <f>M61/'Table 1. Total'!M35</f>
        <v>0.88892735455423344</v>
      </c>
      <c r="N88" s="35">
        <f>N61/'Table 1. Total'!N35</f>
        <v>0.86660270593072652</v>
      </c>
      <c r="O88" s="35">
        <f>O61/'Table 1. Total'!O35</f>
        <v>0.84957735777376764</v>
      </c>
      <c r="P88" s="35">
        <f>P61/'Table 1. Total'!P35</f>
        <v>0.8391783464324557</v>
      </c>
      <c r="Q88" s="35">
        <f>Q61/'Table 1. Total'!Q35</f>
        <v>0.90559622925802152</v>
      </c>
      <c r="R88" s="35">
        <f>R61/'Table 1. Total'!R35</f>
        <v>0.89328774882667084</v>
      </c>
      <c r="S88" s="35">
        <f>S61/'Table 1. Total'!S35</f>
        <v>0.87569826868983003</v>
      </c>
      <c r="T88" s="35">
        <f>T61/'Table 1. Total'!T35</f>
        <v>0.86861247910360107</v>
      </c>
      <c r="U88" s="35">
        <f>U61/'Table 1. Total'!U35</f>
        <v>0.90484209692118722</v>
      </c>
      <c r="V88" s="35">
        <f>V61/'Table 1. Total'!V35</f>
        <v>0.91398849203564669</v>
      </c>
      <c r="W88" s="35">
        <f>W61/'Table 1. Total'!W35</f>
        <v>0.90844455278607272</v>
      </c>
      <c r="X88" s="35">
        <f>X61/'Table 1. Total'!X35</f>
        <v>0.90847784200385351</v>
      </c>
      <c r="Y88" s="35">
        <f>Y61/'Table 1. Total'!Y35</f>
        <v>0.92014223034138543</v>
      </c>
      <c r="Z88" s="35">
        <f>Z61/'Table 1. Total'!Z35</f>
        <v>0.93466334164588538</v>
      </c>
      <c r="AA88" s="35">
        <f>AA61/'Table 1. Total'!AA35</f>
        <v>0.96694518274864527</v>
      </c>
      <c r="AB88" s="35">
        <f>AB61/'Table 1. Total'!AB35</f>
        <v>0.93600347021399655</v>
      </c>
      <c r="AC88" s="35">
        <f>AC61/'Table 1. Total'!AC35</f>
        <v>0.9096526156803515</v>
      </c>
      <c r="AD88" s="35">
        <f>AD61/'Table 1. Total'!AD35</f>
        <v>0.88641799186002612</v>
      </c>
      <c r="AE88" s="35">
        <f>AE61/'Table 1. Total'!AE35</f>
        <v>0.86360825321864287</v>
      </c>
      <c r="AF88" s="35">
        <f>AF61/'Table 1. Total'!AF35</f>
        <v>0.90688237349170953</v>
      </c>
      <c r="AG88" s="35">
        <f>AG61/'Table 1. Total'!AG35</f>
        <v>0.92497220950761772</v>
      </c>
      <c r="AH88" s="35">
        <f>AH61/'Table 1. Total'!AH35</f>
        <v>0.92611976791826911</v>
      </c>
      <c r="AI88" s="35">
        <f>AI61/'Table 1. Total'!AI35</f>
        <v>0.93795472670388313</v>
      </c>
      <c r="AJ88" s="35">
        <f>AJ61/'Table 1. Total'!AJ35</f>
        <v>0.93395686674460832</v>
      </c>
      <c r="AK88" s="35">
        <f>AK61/'Table 1. Total'!AK35</f>
        <v>0.94662487945998075</v>
      </c>
      <c r="AL88" s="35">
        <f>AL61/'Table 1. Total'!AL35</f>
        <v>0.96104819220016102</v>
      </c>
      <c r="AM88" s="51">
        <f>AM61/'Table 1. Total'!AM35</f>
        <v>0.93332886326047126</v>
      </c>
      <c r="AN88" s="51">
        <f>AN61/'Table 1. Total'!AN35</f>
        <v>0.94822082433574317</v>
      </c>
      <c r="AO88" s="51">
        <f>AO61/'Table 1. Total'!AO35</f>
        <v>0.94441561371841143</v>
      </c>
      <c r="AP88" s="51">
        <f>AP61/'Table 1. Total'!AP35</f>
        <v>0.94082080544277402</v>
      </c>
      <c r="AQ88" s="51">
        <f>AQ61/'Table 1. Total'!AQ35</f>
        <v>0.91378799737693805</v>
      </c>
      <c r="AR88" s="51">
        <f>AR61/'Table 1. Total'!AR35</f>
        <v>0.90114219039361143</v>
      </c>
      <c r="AS88" s="51">
        <f>AS61/'Table 1. Total'!AS35</f>
        <v>0.94252656731434314</v>
      </c>
      <c r="AT88" s="51">
        <f>AT61/'Table 1. Total'!AT35</f>
        <v>0.95905462184873957</v>
      </c>
      <c r="AU88" s="51">
        <f>AU61/'Table 1. Total'!AU35</f>
        <v>0.92711269003294572</v>
      </c>
      <c r="AV88" s="51">
        <f>AV61/'Table 1. Total'!AV35</f>
        <v>0.92339793176451423</v>
      </c>
      <c r="AW88" s="51">
        <f>AW61/'Table 1. Total'!AW35</f>
        <v>0.91422637183920996</v>
      </c>
      <c r="AX88" s="51">
        <f>AX61/'Table 1. Total'!AX35</f>
        <v>0.92896870602425785</v>
      </c>
      <c r="AY88" s="51">
        <f>AY61/'Table 1. Total'!AY35</f>
        <v>0.8784056057884132</v>
      </c>
      <c r="AZ88" s="51">
        <f>AZ61/'Table 1. Total'!AZ35</f>
        <v>0.84137488904231184</v>
      </c>
      <c r="BA88" s="51">
        <f>BA61/'Table 1. Total'!BA35</f>
        <v>0.80638472710594711</v>
      </c>
      <c r="BB88" s="51">
        <f>BB61/'Table 1. Total'!BB35</f>
        <v>0.79493928279584192</v>
      </c>
      <c r="BC88" s="51">
        <f>BC61/'Table 1. Total'!BC35</f>
        <v>0.76891889307502537</v>
      </c>
      <c r="BD88" s="51">
        <f>BD61/'Table 1. Total'!BD35</f>
        <v>0.74855341317595492</v>
      </c>
      <c r="BE88" s="51">
        <f>BE61/'Table 1. Total'!BE35</f>
        <v>0.74512948945230784</v>
      </c>
      <c r="BF88" s="51">
        <f>BF61/'Table 1. Total'!BF35</f>
        <v>0.74255349298568785</v>
      </c>
      <c r="BG88" s="51">
        <f>BG61/'Table 1. Total'!BG35</f>
        <v>0.73201175427958398</v>
      </c>
      <c r="BH88" s="51">
        <f>BH61/'Table 1. Total'!BH35</f>
        <v>0.71875351663603282</v>
      </c>
      <c r="BI88" s="51">
        <f>BI61/'Table 1. Total'!BI35</f>
        <v>0.71925421633719455</v>
      </c>
      <c r="BJ88" s="51">
        <f>BJ61/'Table 1. Total'!BJ35</f>
        <v>0.73050386392944211</v>
      </c>
      <c r="BK88" s="51">
        <f>BK61/'Table 1. Total'!BK35</f>
        <v>0.73422337708884011</v>
      </c>
      <c r="BL88" s="51">
        <f>BL61/'Table 1. Total'!BL35</f>
        <v>0.72926634402578683</v>
      </c>
      <c r="BM88" s="51">
        <f>BM61/'Table 1. Total'!BM35</f>
        <v>0.72270562670488692</v>
      </c>
      <c r="BN88" s="51">
        <f>BN61/'Table 1. Total'!BN35</f>
        <v>0.73348184859786569</v>
      </c>
      <c r="BO88" s="51">
        <f>BO61/'Table 1. Total'!BO35</f>
        <v>0.73276160231417431</v>
      </c>
      <c r="BP88" s="51">
        <f>BP61/'Table 1. Total'!BP35</f>
        <v>0.70451940196580576</v>
      </c>
      <c r="BQ88" s="51">
        <f>BQ61/'Table 1. Total'!BQ35</f>
        <v>0.69022645069979549</v>
      </c>
      <c r="BR88" s="51">
        <f>BR61/'Table 1. Total'!BR35</f>
        <v>0.66332085352688519</v>
      </c>
      <c r="BS88" s="51">
        <f>BS61/'Table 1. Total'!BS35</f>
        <v>0.64546192169739069</v>
      </c>
      <c r="BT88" s="51">
        <f>BT61/'Table 1. Total'!BT35</f>
        <v>0.60291268722533375</v>
      </c>
      <c r="BU88" s="51">
        <f>BU61/'Table 1. Total'!BU35</f>
        <v>0.57082944300736227</v>
      </c>
      <c r="BV88" s="51">
        <f>BV61/'Table 1. Total'!BV35</f>
        <v>0.5569130005682329</v>
      </c>
      <c r="BW88" s="51">
        <f>BW61/'Table 1. Total'!BW35</f>
        <v>0.56911595117387237</v>
      </c>
      <c r="BX88" s="51">
        <f>BX61/'Table 1. Total'!BX35</f>
        <v>0.57757032305613565</v>
      </c>
      <c r="BY88" s="51">
        <f>BY61/'Table 1. Total'!BY35</f>
        <v>0.58336655545996907</v>
      </c>
      <c r="BZ88" s="51">
        <f>BZ61/'Table 1. Total'!BZ35</f>
        <v>0.58981696489550617</v>
      </c>
      <c r="CA88" s="51">
        <f>CA61/'Table 1. Total'!CA35</f>
        <v>0.60829962864159615</v>
      </c>
      <c r="CB88" s="51">
        <f>CB61/'Table 1. Total'!CB35</f>
        <v>0.61503896326697594</v>
      </c>
      <c r="CC88" s="51">
        <f>CC61/'Table 1. Total'!CC35</f>
        <v>0.62657773813909301</v>
      </c>
      <c r="CD88" s="51">
        <f>CD61/'Table 1. Total'!CD35</f>
        <v>0.6435586330353924</v>
      </c>
      <c r="CE88" s="51">
        <f>CE61/'Table 1. Total'!CE35</f>
        <v>0.66090760833589091</v>
      </c>
    </row>
    <row r="89" spans="1:83">
      <c r="A89" t="str">
        <f t="shared" si="47"/>
        <v>France</v>
      </c>
      <c r="B89" s="35">
        <f>B62/'Table 1. Total'!B36</f>
        <v>0.50234405052373921</v>
      </c>
      <c r="C89" s="35">
        <f>C62/'Table 1. Total'!C36</f>
        <v>0.48723119145481958</v>
      </c>
      <c r="D89" s="35">
        <f>D62/'Table 1. Total'!D36</f>
        <v>0.49235528088514757</v>
      </c>
      <c r="E89" s="35">
        <f>E62/'Table 1. Total'!E36</f>
        <v>0.50882480277843034</v>
      </c>
      <c r="F89" s="35">
        <f>F62/'Table 1. Total'!F36</f>
        <v>0.49974075529325029</v>
      </c>
      <c r="G89" s="35">
        <f>G62/'Table 1. Total'!G36</f>
        <v>0.50706307571851961</v>
      </c>
      <c r="H89" s="35">
        <f>H62/'Table 1. Total'!H36</f>
        <v>0.51910843852499744</v>
      </c>
      <c r="I89" s="35">
        <f>I62/'Table 1. Total'!I36</f>
        <v>0.52219804963854899</v>
      </c>
      <c r="J89" s="35">
        <f>J62/'Table 1. Total'!J36</f>
        <v>0.51843326073580687</v>
      </c>
      <c r="K89" s="35">
        <f>K62/'Table 1. Total'!K36</f>
        <v>0.5193485329220735</v>
      </c>
      <c r="L89" s="35">
        <f>L62/'Table 1. Total'!L36</f>
        <v>0.53756997094358727</v>
      </c>
      <c r="M89" s="35">
        <f>M62/'Table 1. Total'!M36</f>
        <v>0.54355637815192004</v>
      </c>
      <c r="N89" s="35">
        <f>N62/'Table 1. Total'!N36</f>
        <v>0.54626779964719996</v>
      </c>
      <c r="O89" s="35">
        <f>O62/'Table 1. Total'!O36</f>
        <v>0.57652893706145869</v>
      </c>
      <c r="P89" s="35">
        <f>P62/'Table 1. Total'!P36</f>
        <v>0.5565126559567446</v>
      </c>
      <c r="Q89" s="35">
        <f>Q62/'Table 1. Total'!Q36</f>
        <v>0.54265848062866329</v>
      </c>
      <c r="R89" s="35">
        <f>R62/'Table 1. Total'!R36</f>
        <v>0.52754807899943124</v>
      </c>
      <c r="S89" s="35">
        <f>S62/'Table 1. Total'!S36</f>
        <v>0.50221839288953385</v>
      </c>
      <c r="T89" s="35">
        <f>T62/'Table 1. Total'!T36</f>
        <v>0.5041423549191526</v>
      </c>
      <c r="U89" s="35">
        <f>U62/'Table 1. Total'!U36</f>
        <v>0.51659959628985053</v>
      </c>
      <c r="V89" s="35">
        <f>V62/'Table 1. Total'!V36</f>
        <v>0.48621218274192363</v>
      </c>
      <c r="W89" s="35">
        <f>W62/'Table 1. Total'!W36</f>
        <v>0.47703175474518666</v>
      </c>
      <c r="X89" s="35">
        <f>X62/'Table 1. Total'!X36</f>
        <v>0.47274198993092492</v>
      </c>
      <c r="Y89" s="35">
        <f>Y62/'Table 1. Total'!Y36</f>
        <v>0.4712033985786318</v>
      </c>
      <c r="Z89" s="35">
        <f>Z62/'Table 1. Total'!Z36</f>
        <v>0.49173269975271822</v>
      </c>
      <c r="AA89" s="35">
        <f>AA62/'Table 1. Total'!AA36</f>
        <v>0.50808971283672666</v>
      </c>
      <c r="AB89" s="35">
        <f>AB62/'Table 1. Total'!AB36</f>
        <v>0.51747327443982594</v>
      </c>
      <c r="AC89" s="35">
        <f>AC62/'Table 1. Total'!AC36</f>
        <v>0.49666335727906763</v>
      </c>
      <c r="AD89" s="35">
        <f>AD62/'Table 1. Total'!AD36</f>
        <v>0.49585640573248529</v>
      </c>
      <c r="AE89" s="35">
        <f>AE62/'Table 1. Total'!AE36</f>
        <v>0.52497711341743025</v>
      </c>
      <c r="AF89" s="35">
        <f>AF62/'Table 1. Total'!AF36</f>
        <v>0.55676635460101853</v>
      </c>
      <c r="AG89" s="35">
        <f>AG62/'Table 1. Total'!AG36</f>
        <v>0.52752352582332418</v>
      </c>
      <c r="AH89" s="35">
        <f>AH62/'Table 1. Total'!AH36</f>
        <v>0.54591306626607194</v>
      </c>
      <c r="AI89" s="35">
        <f>AI62/'Table 1. Total'!AI36</f>
        <v>0.54212839795296186</v>
      </c>
      <c r="AJ89" s="35">
        <f>AJ62/'Table 1. Total'!AJ36</f>
        <v>0.54768508929411031</v>
      </c>
      <c r="AK89" s="35">
        <f>AK62/'Table 1. Total'!AK36</f>
        <v>0.54484808691275954</v>
      </c>
      <c r="AL89" s="35">
        <f>AL62/'Table 1. Total'!AL36</f>
        <v>0.53611816140620605</v>
      </c>
      <c r="AM89" s="35">
        <f>AM62/'Table 1. Total'!AM36</f>
        <v>0.53790968606780742</v>
      </c>
      <c r="AN89" s="35">
        <f>AN62/'Table 1. Total'!AN36</f>
        <v>0.55494059492112768</v>
      </c>
      <c r="AO89" s="35">
        <f>AO62/'Table 1. Total'!AO36</f>
        <v>0.55158877422221797</v>
      </c>
      <c r="AP89" s="35">
        <f>AP62/'Table 1. Total'!AP36</f>
        <v>0.55998656265163671</v>
      </c>
      <c r="AQ89" s="35">
        <f>AQ62/'Table 1. Total'!AQ36</f>
        <v>0.5691090788511185</v>
      </c>
      <c r="AR89" s="35">
        <f>AR62/'Table 1. Total'!AR36</f>
        <v>0.56172399915067206</v>
      </c>
      <c r="AS89" s="35">
        <f>AS62/'Table 1. Total'!AS36</f>
        <v>0.55910859034088767</v>
      </c>
      <c r="AT89" s="35">
        <f>AT62/'Table 1. Total'!AT36</f>
        <v>0.5832354811337267</v>
      </c>
      <c r="AU89" s="35">
        <f>AU62/'Table 1. Total'!AU36</f>
        <v>0.55158819683793303</v>
      </c>
      <c r="AV89" s="35">
        <f>AV62/'Table 1. Total'!AV36</f>
        <v>0.56671551753518956</v>
      </c>
      <c r="AW89" s="35">
        <f>AW62/'Table 1. Total'!AW36</f>
        <v>0.55662196812350262</v>
      </c>
      <c r="AX89" s="35">
        <f>AX62/'Table 1. Total'!AX36</f>
        <v>0.57415701994973234</v>
      </c>
      <c r="AY89" s="35">
        <f>AY62/'Table 1. Total'!AY36</f>
        <v>0.56898750479674931</v>
      </c>
      <c r="AZ89" s="35">
        <f>AZ62/'Table 1. Total'!AZ36</f>
        <v>0.57473615626910468</v>
      </c>
      <c r="BA89" s="35">
        <f>BA62/'Table 1. Total'!BA36</f>
        <v>0.52467056187287031</v>
      </c>
      <c r="BB89" s="35">
        <f>BB62/'Table 1. Total'!BB36</f>
        <v>0.50619945229617269</v>
      </c>
      <c r="BC89" s="35">
        <f>BC62/'Table 1. Total'!BC36</f>
        <v>0.50230497032822607</v>
      </c>
      <c r="BD89" s="35">
        <f>BD62/'Table 1. Total'!BD36</f>
        <v>0.49859196119252808</v>
      </c>
      <c r="BE89" s="35">
        <f>BE62/'Table 1. Total'!BE36</f>
        <v>0.4947532936065876</v>
      </c>
      <c r="BF89" s="35">
        <f>BF62/'Table 1. Total'!BF36</f>
        <v>0.51710604988285824</v>
      </c>
      <c r="BG89" s="35">
        <f>BG62/'Table 1. Total'!BG36</f>
        <v>0.52730395927853058</v>
      </c>
      <c r="BH89" s="35">
        <f>BH62/'Table 1. Total'!BH36</f>
        <v>0.53914967910344835</v>
      </c>
      <c r="BI89" s="35">
        <f>BI62/'Table 1. Total'!BI36</f>
        <v>0.54419551362190832</v>
      </c>
      <c r="BJ89" s="35">
        <f>BJ62/'Table 1. Total'!BJ36</f>
        <v>0.556396795264821</v>
      </c>
      <c r="BK89" s="35">
        <f>BK62/'Table 1. Total'!BK36</f>
        <v>0.57185786587937593</v>
      </c>
      <c r="BL89" s="35">
        <f>BL62/'Table 1. Total'!BL36</f>
        <v>0.58349064016373975</v>
      </c>
      <c r="BM89" s="35">
        <f>BM62/'Table 1. Total'!BM36</f>
        <v>0.55971742778785938</v>
      </c>
      <c r="BN89" s="35">
        <f>BN62/'Table 1. Total'!BN36</f>
        <v>0.55700681276746611</v>
      </c>
      <c r="BO89" s="35">
        <f>BO62/'Table 1. Total'!BO36</f>
        <v>0.54754590990762975</v>
      </c>
      <c r="BP89" s="35">
        <f>BP62/'Table 1. Total'!BP36</f>
        <v>0.5553853172755483</v>
      </c>
      <c r="BQ89" s="35">
        <f>BQ62/'Table 1. Total'!BQ36</f>
        <v>0.54991614459823923</v>
      </c>
      <c r="BR89" s="35">
        <f>BR62/'Table 1. Total'!BR36</f>
        <v>0.5153605683012672</v>
      </c>
      <c r="BS89" s="35">
        <f>BS62/'Table 1. Total'!BS36</f>
        <v>0.51524036040756682</v>
      </c>
      <c r="BT89" s="35">
        <f>BT62/'Table 1. Total'!BT36</f>
        <v>0.51053745441501752</v>
      </c>
      <c r="BU89" s="35">
        <f>BU62/'Table 1. Total'!BU36</f>
        <v>0.49787648842338483</v>
      </c>
      <c r="BV89" s="35">
        <f>BV62/'Table 1. Total'!BV36</f>
        <v>0.50282267527733449</v>
      </c>
      <c r="BW89" s="35">
        <f>BW62/'Table 1. Total'!BW36</f>
        <v>0.50203589730223674</v>
      </c>
      <c r="BX89" s="35">
        <f>BX62/'Table 1. Total'!BX36</f>
        <v>0.50760664705341541</v>
      </c>
      <c r="BY89" s="35">
        <f>BY62/'Table 1. Total'!BY36</f>
        <v>0.50849986105388223</v>
      </c>
      <c r="BZ89" s="35">
        <f>BZ62/'Table 1. Total'!BZ36</f>
        <v>0.51669612642998064</v>
      </c>
      <c r="CA89" s="35">
        <f>CA62/'Table 1. Total'!CA36</f>
        <v>0.52918495748421557</v>
      </c>
      <c r="CB89" s="35">
        <f>CB62/'Table 1. Total'!CB36</f>
        <v>0.53403620820699038</v>
      </c>
      <c r="CC89" s="35">
        <f>CC62/'Table 1. Total'!CC36</f>
        <v>0.54033294596775627</v>
      </c>
      <c r="CD89" s="35">
        <f>CD62/'Table 1. Total'!CD36</f>
        <v>0.54816529218763854</v>
      </c>
      <c r="CE89" s="35">
        <f>CE62/'Table 1. Total'!CE36</f>
        <v>0.55837982417860788</v>
      </c>
    </row>
    <row r="90" spans="1:83">
      <c r="A90" t="str">
        <f t="shared" si="47"/>
        <v>Germany</v>
      </c>
      <c r="B90" s="35">
        <f>B63/'Table 1. Total'!B37</f>
        <v>0.69200691183227403</v>
      </c>
      <c r="C90" s="35">
        <f>C63/'Table 1. Total'!C37</f>
        <v>0.68401375125723418</v>
      </c>
      <c r="D90" s="35">
        <f>D63/'Table 1. Total'!D37</f>
        <v>0.68397420296909228</v>
      </c>
      <c r="E90" s="35">
        <f>E63/'Table 1. Total'!E37</f>
        <v>0.69097444726222101</v>
      </c>
      <c r="F90" s="35">
        <f>F63/'Table 1. Total'!F37</f>
        <v>0.68825295228722894</v>
      </c>
      <c r="G90" s="35">
        <f>G63/'Table 1. Total'!G37</f>
        <v>0.70713804798855906</v>
      </c>
      <c r="H90" s="35">
        <f>H63/'Table 1. Total'!H37</f>
        <v>0.71152495099895041</v>
      </c>
      <c r="I90" s="35">
        <f>I63/'Table 1. Total'!I37</f>
        <v>0.69249289221046595</v>
      </c>
      <c r="J90" s="35">
        <f>J63/'Table 1. Total'!J37</f>
        <v>0.70183612817099417</v>
      </c>
      <c r="K90" s="35">
        <f>K63/'Table 1. Total'!K37</f>
        <v>0.6935519443735203</v>
      </c>
      <c r="L90" s="35">
        <f>L63/'Table 1. Total'!L37</f>
        <v>0.71355975353315348</v>
      </c>
      <c r="M90" s="35">
        <f>M63/'Table 1. Total'!M37</f>
        <v>0.712654512158996</v>
      </c>
      <c r="N90" s="35">
        <f>N63/'Table 1. Total'!N37</f>
        <v>0.70463034998481755</v>
      </c>
      <c r="O90" s="35">
        <f>O63/'Table 1. Total'!O37</f>
        <v>0.7216518890494853</v>
      </c>
      <c r="P90" s="35">
        <f>P63/'Table 1. Total'!P37</f>
        <v>0.72219807019877358</v>
      </c>
      <c r="Q90" s="35">
        <f>Q63/'Table 1. Total'!Q37</f>
        <v>0.73440334876277646</v>
      </c>
      <c r="R90" s="35">
        <f>R63/'Table 1. Total'!R37</f>
        <v>0.7396650589848387</v>
      </c>
      <c r="S90" s="35">
        <f>S63/'Table 1. Total'!S37</f>
        <v>0.73355079965424042</v>
      </c>
      <c r="T90" s="35">
        <f>T63/'Table 1. Total'!T37</f>
        <v>0.74133857634056277</v>
      </c>
      <c r="U90" s="35">
        <f>U63/'Table 1. Total'!U37</f>
        <v>0.73695878944576698</v>
      </c>
      <c r="V90" s="35">
        <f>V63/'Table 1. Total'!V37</f>
        <v>0.73740031343216417</v>
      </c>
      <c r="W90" s="35">
        <f>W63/'Table 1. Total'!W37</f>
        <v>0.73884136644217591</v>
      </c>
      <c r="X90" s="35">
        <f>X63/'Table 1. Total'!X37</f>
        <v>0.73632385800368572</v>
      </c>
      <c r="Y90" s="35">
        <f>Y63/'Table 1. Total'!Y37</f>
        <v>0.73202942916716873</v>
      </c>
      <c r="Z90" s="35">
        <f>Z63/'Table 1. Total'!Z37</f>
        <v>0.72460305196787489</v>
      </c>
      <c r="AA90" s="35">
        <f>AA63/'Table 1. Total'!AA37</f>
        <v>0.72520816717654479</v>
      </c>
      <c r="AB90" s="35">
        <f>AB63/'Table 1. Total'!AB37</f>
        <v>0.73027813723702406</v>
      </c>
      <c r="AC90" s="35">
        <f>AC63/'Table 1. Total'!AC37</f>
        <v>0.71742772320485326</v>
      </c>
      <c r="AD90" s="35">
        <f>AD63/'Table 1. Total'!AD37</f>
        <v>0.7238441476441112</v>
      </c>
      <c r="AE90" s="35">
        <f>AE63/'Table 1. Total'!AE37</f>
        <v>0.72961120303994331</v>
      </c>
      <c r="AF90" s="35">
        <f>AF63/'Table 1. Total'!AF37</f>
        <v>0.73378110545333519</v>
      </c>
      <c r="AG90" s="35">
        <f>AG63/'Table 1. Total'!AG37</f>
        <v>0.74113014410609357</v>
      </c>
      <c r="AH90" s="35">
        <f>AH63/'Table 1. Total'!AH37</f>
        <v>0.7465619516862505</v>
      </c>
      <c r="AI90" s="35">
        <f>AI63/'Table 1. Total'!AI37</f>
        <v>0.75177564085745019</v>
      </c>
      <c r="AJ90" s="35">
        <f>AJ63/'Table 1. Total'!AJ37</f>
        <v>0.75071662411303086</v>
      </c>
      <c r="AK90" s="35">
        <f>AK63/'Table 1. Total'!AK37</f>
        <v>0.75595197729713737</v>
      </c>
      <c r="AL90" s="35">
        <f>AL63/'Table 1. Total'!AL37</f>
        <v>0.7571790068135148</v>
      </c>
      <c r="AM90" s="35">
        <f>AM63/'Table 1. Total'!AM37</f>
        <v>0.75841217903145264</v>
      </c>
      <c r="AN90" s="35">
        <f>AN63/'Table 1. Total'!AN37</f>
        <v>0.75538205252022217</v>
      </c>
      <c r="AO90" s="35">
        <f>AO63/'Table 1. Total'!AO37</f>
        <v>0.75752424455601708</v>
      </c>
      <c r="AP90" s="35">
        <f>AP63/'Table 1. Total'!AP37</f>
        <v>0.75928948306207611</v>
      </c>
      <c r="AQ90" s="35">
        <f>AQ63/'Table 1. Total'!AQ37</f>
        <v>0.75670242352511718</v>
      </c>
      <c r="AR90" s="35">
        <f>AR63/'Table 1. Total'!AR37</f>
        <v>0.75385772927690708</v>
      </c>
      <c r="AS90" s="35">
        <f>AS63/'Table 1. Total'!AS37</f>
        <v>0.76135116179788986</v>
      </c>
      <c r="AT90" s="35">
        <f>AT63/'Table 1. Total'!AT37</f>
        <v>0.75521991132315069</v>
      </c>
      <c r="AU90" s="35">
        <f>AU63/'Table 1. Total'!AU37</f>
        <v>0.74268016652262114</v>
      </c>
      <c r="AV90" s="35">
        <f>AV63/'Table 1. Total'!AV37</f>
        <v>0.72603440879680126</v>
      </c>
      <c r="AW90" s="35">
        <f>AW63/'Table 1. Total'!AW37</f>
        <v>0.71638417140297073</v>
      </c>
      <c r="AX90" s="35">
        <f>AX63/'Table 1. Total'!AX37</f>
        <v>0.70390749263988694</v>
      </c>
      <c r="AY90" s="35">
        <f>AY63/'Table 1. Total'!AY37</f>
        <v>0.68843719144478444</v>
      </c>
      <c r="AZ90" s="35">
        <f>AZ63/'Table 1. Total'!AZ37</f>
        <v>0.67559686160152121</v>
      </c>
      <c r="BA90" s="35">
        <f>BA63/'Table 1. Total'!BA37</f>
        <v>0.65674059884679703</v>
      </c>
      <c r="BB90" s="35">
        <f>BB63/'Table 1. Total'!BB37</f>
        <v>0.65573432946145038</v>
      </c>
      <c r="BC90" s="35">
        <f>BC63/'Table 1. Total'!BC37</f>
        <v>0.64686298369432949</v>
      </c>
      <c r="BD90" s="35">
        <f>BD63/'Table 1. Total'!BD37</f>
        <v>0.63326779092600816</v>
      </c>
      <c r="BE90" s="35">
        <f>BE63/'Table 1. Total'!BE37</f>
        <v>0.6182010524036492</v>
      </c>
      <c r="BF90" s="35">
        <f>BF63/'Table 1. Total'!BF37</f>
        <v>0.61464556292638994</v>
      </c>
      <c r="BG90" s="35">
        <f>BG63/'Table 1. Total'!BG37</f>
        <v>0.60694014897488513</v>
      </c>
      <c r="BH90" s="35">
        <f>BH63/'Table 1. Total'!BH37</f>
        <v>0.60315484827393651</v>
      </c>
      <c r="BI90" s="35">
        <f>BI63/'Table 1. Total'!BI37</f>
        <v>0.59504603866027894</v>
      </c>
      <c r="BJ90" s="35">
        <f>BJ63/'Table 1. Total'!BJ37</f>
        <v>0.60488690049919602</v>
      </c>
      <c r="BK90" s="35">
        <f>BK63/'Table 1. Total'!BK37</f>
        <v>0.60455030432118306</v>
      </c>
      <c r="BL90" s="35">
        <f>BL63/'Table 1. Total'!BL37</f>
        <v>0.61086380014725716</v>
      </c>
      <c r="BM90" s="35">
        <f>BM63/'Table 1. Total'!BM37</f>
        <v>0.60351550509641305</v>
      </c>
      <c r="BN90" s="35">
        <f>BN63/'Table 1. Total'!BN37</f>
        <v>0.60259537992303946</v>
      </c>
      <c r="BO90" s="35">
        <f>BO63/'Table 1. Total'!BO37</f>
        <v>0.59208501510976086</v>
      </c>
      <c r="BP90" s="35">
        <f>BP63/'Table 1. Total'!BP37</f>
        <v>0.59104769637611299</v>
      </c>
      <c r="BQ90" s="35">
        <f>BQ63/'Table 1. Total'!BQ37</f>
        <v>0.56548776911920817</v>
      </c>
      <c r="BR90" s="35">
        <f>BR63/'Table 1. Total'!BR37</f>
        <v>0.55408281045715879</v>
      </c>
      <c r="BS90" s="35">
        <f>BS63/'Table 1. Total'!BS37</f>
        <v>0.53997525988069861</v>
      </c>
      <c r="BT90" s="35">
        <f>BT63/'Table 1. Total'!BT37</f>
        <v>0.52034275069984481</v>
      </c>
      <c r="BU90" s="35">
        <f>BU63/'Table 1. Total'!BU37</f>
        <v>0.50719160530214402</v>
      </c>
      <c r="BV90" s="35">
        <f>BV63/'Table 1. Total'!BV37</f>
        <v>0.49969349752693065</v>
      </c>
      <c r="BW90" s="35">
        <f>BW63/'Table 1. Total'!BW37</f>
        <v>0.49571597285228419</v>
      </c>
      <c r="BX90" s="35">
        <f>BX63/'Table 1. Total'!BX37</f>
        <v>0.50357690972257885</v>
      </c>
      <c r="BY90" s="35">
        <f>BY63/'Table 1. Total'!BY37</f>
        <v>0.49879713262012804</v>
      </c>
      <c r="BZ90" s="35">
        <f>BZ63/'Table 1. Total'!BZ37</f>
        <v>0.51023046358661517</v>
      </c>
      <c r="CA90" s="35">
        <f>CA63/'Table 1. Total'!CA37</f>
        <v>0.52515465056967259</v>
      </c>
      <c r="CB90" s="35">
        <f>CB63/'Table 1. Total'!CB37</f>
        <v>0.54190856704465629</v>
      </c>
      <c r="CC90" s="35">
        <f>CC63/'Table 1. Total'!CC37</f>
        <v>0.54294299765882459</v>
      </c>
      <c r="CD90" s="35">
        <f>CD63/'Table 1. Total'!CD37</f>
        <v>0.55131501088181112</v>
      </c>
      <c r="CE90" s="35">
        <f>CE63/'Table 1. Total'!CE37</f>
        <v>0.55823778979098393</v>
      </c>
    </row>
    <row r="91" spans="1:83">
      <c r="A91" t="str">
        <f t="shared" si="47"/>
        <v>Greece</v>
      </c>
      <c r="B91" s="35">
        <f>B64/'Table 1. Total'!B38</f>
        <v>0.67237337597987967</v>
      </c>
      <c r="C91" s="35">
        <f>C64/'Table 1. Total'!C38</f>
        <v>0.67123480126698676</v>
      </c>
      <c r="D91" s="35">
        <f>D64/'Table 1. Total'!D38</f>
        <v>0.67590284073738294</v>
      </c>
      <c r="E91" s="35">
        <f>E64/'Table 1. Total'!E38</f>
        <v>0.68220235572168064</v>
      </c>
      <c r="F91" s="35">
        <f>F64/'Table 1. Total'!F38</f>
        <v>0.7249776345259471</v>
      </c>
      <c r="G91" s="35">
        <f>G64/'Table 1. Total'!G38</f>
        <v>0.73228327449382935</v>
      </c>
      <c r="H91" s="35">
        <f>H64/'Table 1. Total'!H38</f>
        <v>0.73858432171006194</v>
      </c>
      <c r="I91" s="35">
        <f>I64/'Table 1. Total'!I38</f>
        <v>0.75159320618610503</v>
      </c>
      <c r="J91" s="35">
        <f>J64/'Table 1. Total'!J38</f>
        <v>0.72230382110488678</v>
      </c>
      <c r="K91" s="35">
        <f>K64/'Table 1. Total'!K38</f>
        <v>0.73660879610437713</v>
      </c>
      <c r="L91" s="35">
        <f>L64/'Table 1. Total'!L38</f>
        <v>0.73945044429254958</v>
      </c>
      <c r="M91" s="35">
        <f>M64/'Table 1. Total'!M38</f>
        <v>0.73281348421990045</v>
      </c>
      <c r="N91" s="35">
        <f>N64/'Table 1. Total'!N38</f>
        <v>0.74472476945862132</v>
      </c>
      <c r="O91" s="35">
        <f>O64/'Table 1. Total'!O38</f>
        <v>0.78858108177076425</v>
      </c>
      <c r="P91" s="35">
        <f>P64/'Table 1. Total'!P38</f>
        <v>0.81688496755806195</v>
      </c>
      <c r="Q91" s="35">
        <f>Q64/'Table 1. Total'!Q38</f>
        <v>0.80587047755434893</v>
      </c>
      <c r="R91" s="35">
        <f>R64/'Table 1. Total'!R38</f>
        <v>0.79040894296082187</v>
      </c>
      <c r="S91" s="35">
        <f>S64/'Table 1. Total'!S38</f>
        <v>0.79668168322859201</v>
      </c>
      <c r="T91" s="35">
        <f>T64/'Table 1. Total'!T38</f>
        <v>0.8218975318283358</v>
      </c>
      <c r="U91" s="35">
        <f>U64/'Table 1. Total'!U38</f>
        <v>0.81991048973382008</v>
      </c>
      <c r="V91" s="35">
        <f>V64/'Table 1. Total'!V38</f>
        <v>0.77184553431115765</v>
      </c>
      <c r="W91" s="35">
        <f>W64/'Table 1. Total'!W38</f>
        <v>0.77012132854957416</v>
      </c>
      <c r="X91" s="35">
        <f>X64/'Table 1. Total'!X38</f>
        <v>0.78994180511623613</v>
      </c>
      <c r="Y91" s="35">
        <f>Y64/'Table 1. Total'!Y38</f>
        <v>0.82219253880725951</v>
      </c>
      <c r="Z91" s="35">
        <f>Z64/'Table 1. Total'!Z38</f>
        <v>0.78634600918737718</v>
      </c>
      <c r="AA91" s="35">
        <f>AA64/'Table 1. Total'!AA38</f>
        <v>0.76294430450601725</v>
      </c>
      <c r="AB91" s="35">
        <f>AB64/'Table 1. Total'!AB38</f>
        <v>0.75427708246710878</v>
      </c>
      <c r="AC91" s="35">
        <f>AC64/'Table 1. Total'!AC38</f>
        <v>0.71370569975814591</v>
      </c>
      <c r="AD91" s="35">
        <f>AD64/'Table 1. Total'!AD38</f>
        <v>0.70809481060031954</v>
      </c>
      <c r="AE91" s="35">
        <f>AE64/'Table 1. Total'!AE38</f>
        <v>0.65936701014953136</v>
      </c>
      <c r="AF91" s="35">
        <f>AF64/'Table 1. Total'!AF38</f>
        <v>0.70967036201704869</v>
      </c>
      <c r="AG91" s="35">
        <f>AG64/'Table 1. Total'!AG38</f>
        <v>0.71366971091557962</v>
      </c>
      <c r="AH91" s="35">
        <f>AH64/'Table 1. Total'!AH38</f>
        <v>0.71153628998108576</v>
      </c>
      <c r="AI91" s="35">
        <f>AI64/'Table 1. Total'!AI38</f>
        <v>0.68109917013767451</v>
      </c>
      <c r="AJ91" s="35">
        <f>AJ64/'Table 1. Total'!AJ38</f>
        <v>0.66381270371253676</v>
      </c>
      <c r="AK91" s="35">
        <f>AK64/'Table 1. Total'!AK38</f>
        <v>0.6522711704769244</v>
      </c>
      <c r="AL91" s="35">
        <f>AL64/'Table 1. Total'!AL38</f>
        <v>0.73634714851884198</v>
      </c>
      <c r="AM91" s="35">
        <f>AM64/'Table 1. Total'!AM38</f>
        <v>0.70938815348014395</v>
      </c>
      <c r="AN91" s="35">
        <f>AN64/'Table 1. Total'!AN38</f>
        <v>0.70805246050917547</v>
      </c>
      <c r="AO91" s="35">
        <f>AO64/'Table 1. Total'!AO38</f>
        <v>0.7063035078415032</v>
      </c>
      <c r="AP91" s="35">
        <f>AP64/'Table 1. Total'!AP38</f>
        <v>0.67269906928645296</v>
      </c>
      <c r="AQ91" s="35">
        <f>AQ64/'Table 1. Total'!AQ38</f>
        <v>0.73091925087830922</v>
      </c>
      <c r="AR91" s="35">
        <f>AR64/'Table 1. Total'!AR38</f>
        <v>0.72864037566850737</v>
      </c>
      <c r="AS91" s="35">
        <f>AS64/'Table 1. Total'!AS38</f>
        <v>0.68003051852704921</v>
      </c>
      <c r="AT91" s="35">
        <f>AT64/'Table 1. Total'!AT38</f>
        <v>0.66356338418054406</v>
      </c>
      <c r="AU91" s="35">
        <f>AU64/'Table 1. Total'!AU38</f>
        <v>0.65458597231996252</v>
      </c>
      <c r="AV91" s="35">
        <f>AV64/'Table 1. Total'!AV38</f>
        <v>0.62986683264811383</v>
      </c>
      <c r="AW91" s="35">
        <f>AW64/'Table 1. Total'!AW38</f>
        <v>0.62299456486150218</v>
      </c>
      <c r="AX91" s="35">
        <f>AX64/'Table 1. Total'!AX38</f>
        <v>0.63180684949481691</v>
      </c>
      <c r="AY91" s="35">
        <f>AY64/'Table 1. Total'!AY38</f>
        <v>0.62588433186563108</v>
      </c>
      <c r="AZ91" s="35">
        <f>AZ64/'Table 1. Total'!AZ38</f>
        <v>0.62163002903359599</v>
      </c>
      <c r="BA91" s="35">
        <f>BA64/'Table 1. Total'!BA38</f>
        <v>0.61582869738637558</v>
      </c>
      <c r="BB91" s="35">
        <f>BB64/'Table 1. Total'!BB38</f>
        <v>0.61439751815553834</v>
      </c>
      <c r="BC91" s="35">
        <f>BC64/'Table 1. Total'!BC38</f>
        <v>0.60356272133539757</v>
      </c>
      <c r="BD91" s="35">
        <f>BD64/'Table 1. Total'!BD38</f>
        <v>0.57165442202176131</v>
      </c>
      <c r="BE91" s="35">
        <f>BE64/'Table 1. Total'!BE38</f>
        <v>0.60260657468418943</v>
      </c>
      <c r="BF91" s="35">
        <f>BF64/'Table 1. Total'!BF38</f>
        <v>0.63777883917988987</v>
      </c>
      <c r="BG91" s="35">
        <f>BG64/'Table 1. Total'!BG38</f>
        <v>0.63663843098660855</v>
      </c>
      <c r="BH91" s="35">
        <f>BH64/'Table 1. Total'!BH38</f>
        <v>0.65906918608925813</v>
      </c>
      <c r="BI91" s="35">
        <f>BI64/'Table 1. Total'!BI38</f>
        <v>0.64445368934609126</v>
      </c>
      <c r="BJ91" s="35">
        <f>BJ64/'Table 1. Total'!BJ38</f>
        <v>0.64958613175483382</v>
      </c>
      <c r="BK91" s="35">
        <f>BK64/'Table 1. Total'!BK38</f>
        <v>0.64590864278672366</v>
      </c>
      <c r="BL91" s="35">
        <f>BL64/'Table 1. Total'!BL38</f>
        <v>0.6340530290428823</v>
      </c>
      <c r="BM91" s="35">
        <f>BM64/'Table 1. Total'!BM38</f>
        <v>0.58452310989732781</v>
      </c>
      <c r="BN91" s="35">
        <f>BN64/'Table 1. Total'!BN38</f>
        <v>0.56955980066445178</v>
      </c>
      <c r="BO91" s="35">
        <f>BO64/'Table 1. Total'!BO38</f>
        <v>0.41753036179818143</v>
      </c>
      <c r="BP91" s="35">
        <f>BP64/'Table 1. Total'!BP38</f>
        <v>0.42158685417853614</v>
      </c>
      <c r="BQ91" s="35">
        <f>BQ64/'Table 1. Total'!BQ38</f>
        <v>0.36341851846339324</v>
      </c>
      <c r="BR91" s="35">
        <f>BR64/'Table 1. Total'!BR38</f>
        <v>0.31329697650172433</v>
      </c>
      <c r="BS91" s="35">
        <f>BS64/'Table 1. Total'!BS38</f>
        <v>0.28940088720530333</v>
      </c>
      <c r="BT91" s="35">
        <f>BT64/'Table 1. Total'!BT38</f>
        <v>0.27045970899598781</v>
      </c>
      <c r="BU91" s="35">
        <f>BU64/'Table 1. Total'!BU38</f>
        <v>0.24811723746265341</v>
      </c>
      <c r="BV91" s="35">
        <f>BV64/'Table 1. Total'!BV38</f>
        <v>0.25266827695346428</v>
      </c>
      <c r="BW91" s="35">
        <f>BW64/'Table 1. Total'!BW38</f>
        <v>0.24818292992454835</v>
      </c>
      <c r="BX91" s="35">
        <f>BX64/'Table 1. Total'!BX38</f>
        <v>0.21450282240555796</v>
      </c>
      <c r="BY91" s="35">
        <f>BY64/'Table 1. Total'!BY38</f>
        <v>0.19916477019449597</v>
      </c>
      <c r="BZ91" s="35">
        <f>BZ64/'Table 1. Total'!BZ38</f>
        <v>0.19509485158241915</v>
      </c>
      <c r="CA91" s="35">
        <f>CA64/'Table 1. Total'!CA38</f>
        <v>0.21103877851609493</v>
      </c>
      <c r="CB91" s="35">
        <f>CB64/'Table 1. Total'!CB38</f>
        <v>0.21506553804710857</v>
      </c>
      <c r="CC91" s="35">
        <f>CC64/'Table 1. Total'!CC38</f>
        <v>0.19566067664761738</v>
      </c>
      <c r="CD91" s="35">
        <f>CD64/'Table 1. Total'!CD38</f>
        <v>0.20071420294740389</v>
      </c>
      <c r="CE91" s="35">
        <f>CE64/'Table 1. Total'!CE38</f>
        <v>0.19546590503391645</v>
      </c>
    </row>
    <row r="92" spans="1:83">
      <c r="A92" t="str">
        <f t="shared" si="47"/>
        <v>Ireland</v>
      </c>
      <c r="B92" s="35">
        <f>B65/'Table 1. Total'!B39</f>
        <v>0.67939233071666572</v>
      </c>
      <c r="C92" s="35">
        <f>C65/'Table 1. Total'!C39</f>
        <v>0.68531655735510655</v>
      </c>
      <c r="D92" s="35">
        <f>D65/'Table 1. Total'!D39</f>
        <v>0.70168829740431138</v>
      </c>
      <c r="E92" s="35">
        <f>E65/'Table 1. Total'!E39</f>
        <v>0.72949837856788102</v>
      </c>
      <c r="F92" s="35">
        <f>F65/'Table 1. Total'!F39</f>
        <v>0.70998868138087146</v>
      </c>
      <c r="G92" s="35">
        <f>G65/'Table 1. Total'!G39</f>
        <v>0.68954310839227684</v>
      </c>
      <c r="H92" s="35">
        <f>H65/'Table 1. Total'!H39</f>
        <v>0.72281438117854968</v>
      </c>
      <c r="I92" s="35">
        <f>I65/'Table 1. Total'!I39</f>
        <v>0.77439990609777565</v>
      </c>
      <c r="J92" s="35">
        <f>J65/'Table 1. Total'!J39</f>
        <v>0.73407886339040429</v>
      </c>
      <c r="K92" s="35">
        <f>K65/'Table 1. Total'!K39</f>
        <v>0.73034578146611351</v>
      </c>
      <c r="L92" s="35">
        <f>L65/'Table 1. Total'!L39</f>
        <v>0.76687380086480916</v>
      </c>
      <c r="M92" s="35">
        <f>M65/'Table 1. Total'!M39</f>
        <v>0.79235623288486734</v>
      </c>
      <c r="N92" s="35">
        <f>N65/'Table 1. Total'!N39</f>
        <v>0.7775899125949276</v>
      </c>
      <c r="O92" s="35">
        <f>O65/'Table 1. Total'!O39</f>
        <v>0.79501942480225829</v>
      </c>
      <c r="P92" s="35">
        <f>P65/'Table 1. Total'!P39</f>
        <v>0.82773529947205537</v>
      </c>
      <c r="Q92" s="35">
        <f>Q65/'Table 1. Total'!Q39</f>
        <v>0.78663135933237027</v>
      </c>
      <c r="R92" s="35">
        <f>R65/'Table 1. Total'!R39</f>
        <v>0.80513964871868693</v>
      </c>
      <c r="S92" s="35">
        <f>S65/'Table 1. Total'!S39</f>
        <v>0.81654316042459452</v>
      </c>
      <c r="T92" s="35">
        <f>T65/'Table 1. Total'!T39</f>
        <v>0.78844470864087457</v>
      </c>
      <c r="U92" s="35">
        <f>U65/'Table 1. Total'!U39</f>
        <v>0.84007766647544224</v>
      </c>
      <c r="V92" s="35">
        <f>V65/'Table 1. Total'!V39</f>
        <v>0.7971972570003637</v>
      </c>
      <c r="W92" s="35">
        <f>W65/'Table 1. Total'!W39</f>
        <v>0.81094341332970743</v>
      </c>
      <c r="X92" s="35">
        <f>X65/'Table 1. Total'!X39</f>
        <v>0.81021475464559911</v>
      </c>
      <c r="Y92" s="35">
        <f>Y65/'Table 1. Total'!Y39</f>
        <v>0.81150379636204739</v>
      </c>
      <c r="Z92" s="35">
        <f>Z65/'Table 1. Total'!Z39</f>
        <v>0.82310328243356978</v>
      </c>
      <c r="AA92" s="35">
        <f>AA65/'Table 1. Total'!AA39</f>
        <v>0.82180001041070216</v>
      </c>
      <c r="AB92" s="35">
        <f>AB65/'Table 1. Total'!AB39</f>
        <v>0.82688251165072357</v>
      </c>
      <c r="AC92" s="35">
        <f>AC65/'Table 1. Total'!AC39</f>
        <v>0.82594079746008031</v>
      </c>
      <c r="AD92" s="35">
        <f>AD65/'Table 1. Total'!AD39</f>
        <v>0.82859578374479526</v>
      </c>
      <c r="AE92" s="35">
        <f>AE65/'Table 1. Total'!AE39</f>
        <v>0.82701522141249362</v>
      </c>
      <c r="AF92" s="35">
        <f>AF65/'Table 1. Total'!AF39</f>
        <v>0.74520784199644674</v>
      </c>
      <c r="AG92" s="35">
        <f>AG65/'Table 1. Total'!AG39</f>
        <v>0.71034020695302602</v>
      </c>
      <c r="AH92" s="35">
        <f>AH65/'Table 1. Total'!AH39</f>
        <v>0.70426053727257165</v>
      </c>
      <c r="AI92" s="35">
        <f>AI65/'Table 1. Total'!AI39</f>
        <v>0.72765271040361701</v>
      </c>
      <c r="AJ92" s="35">
        <f>AJ65/'Table 1. Total'!AJ39</f>
        <v>0.73486690838344537</v>
      </c>
      <c r="AK92" s="35">
        <f>AK65/'Table 1. Total'!AK39</f>
        <v>0.75279444775298909</v>
      </c>
      <c r="AL92" s="35">
        <f>AL65/'Table 1. Total'!AL39</f>
        <v>0.57319892127905481</v>
      </c>
      <c r="AM92" s="35">
        <f>AM65/'Table 1. Total'!AM39</f>
        <v>0.55207987241677181</v>
      </c>
      <c r="AN92" s="35">
        <f>AN65/'Table 1. Total'!AN39</f>
        <v>0.54071818297170404</v>
      </c>
      <c r="AO92" s="35">
        <f>AO65/'Table 1. Total'!AO39</f>
        <v>0.50956506286374337</v>
      </c>
      <c r="AP92" s="35">
        <f>AP65/'Table 1. Total'!AP39</f>
        <v>0.52626288231746221</v>
      </c>
      <c r="AQ92" s="35">
        <f>AQ65/'Table 1. Total'!AQ39</f>
        <v>0.52183842666804559</v>
      </c>
      <c r="AR92" s="35">
        <f>AR65/'Table 1. Total'!AR39</f>
        <v>0.54144431353524147</v>
      </c>
      <c r="AS92" s="35">
        <f>AS65/'Table 1. Total'!AS39</f>
        <v>0.57351854340231123</v>
      </c>
      <c r="AT92" s="35">
        <f>AT65/'Table 1. Total'!AT39</f>
        <v>0.61475141990196835</v>
      </c>
      <c r="AU92" s="35">
        <f>AU65/'Table 1. Total'!AU39</f>
        <v>0.61938728781328345</v>
      </c>
      <c r="AV92" s="35">
        <f>AV65/'Table 1. Total'!AV39</f>
        <v>0.60816387023299701</v>
      </c>
      <c r="AW92" s="35">
        <f>AW65/'Table 1. Total'!AW39</f>
        <v>0.59868321657747636</v>
      </c>
      <c r="AX92" s="35">
        <f>AX65/'Table 1. Total'!AX39</f>
        <v>0.59677713868346571</v>
      </c>
      <c r="AY92" s="35">
        <f>AY65/'Table 1. Total'!AY39</f>
        <v>0.56992784807072017</v>
      </c>
      <c r="AZ92" s="35">
        <f>AZ65/'Table 1. Total'!AZ39</f>
        <v>0.5529670085768188</v>
      </c>
      <c r="BA92" s="35">
        <f>BA65/'Table 1. Total'!BA39</f>
        <v>0.53947060390548696</v>
      </c>
      <c r="BB92" s="35">
        <f>BB65/'Table 1. Total'!BB39</f>
        <v>0.55885770705958304</v>
      </c>
      <c r="BC92" s="35">
        <f>BC65/'Table 1. Total'!BC39</f>
        <v>0.56391915680638194</v>
      </c>
      <c r="BD92" s="35">
        <f>BD65/'Table 1. Total'!BD39</f>
        <v>0.56069398609941967</v>
      </c>
      <c r="BE92" s="35">
        <f>BE65/'Table 1. Total'!BE39</f>
        <v>0.56340886033141702</v>
      </c>
      <c r="BF92" s="35">
        <f>BF65/'Table 1. Total'!BF39</f>
        <v>0.58209365395046109</v>
      </c>
      <c r="BG92" s="35">
        <f>BG65/'Table 1. Total'!BG39</f>
        <v>0.58604781602748368</v>
      </c>
      <c r="BH92" s="35">
        <f>BH65/'Table 1. Total'!BH39</f>
        <v>0.57918086363952437</v>
      </c>
      <c r="BI92" s="35">
        <f>BI65/'Table 1. Total'!BI39</f>
        <v>0.57448520427928595</v>
      </c>
      <c r="BJ92" s="35">
        <f>BJ65/'Table 1. Total'!BJ39</f>
        <v>0.67910777540069434</v>
      </c>
      <c r="BK92" s="35">
        <f>BK65/'Table 1. Total'!BK39</f>
        <v>0.6836821207025674</v>
      </c>
      <c r="BL92" s="35">
        <f>BL65/'Table 1. Total'!BL39</f>
        <v>0.67983838554777576</v>
      </c>
      <c r="BM92" s="35">
        <f>BM65/'Table 1. Total'!BM39</f>
        <v>0.69314790452922381</v>
      </c>
      <c r="BN92" s="35">
        <f>BN65/'Table 1. Total'!BN39</f>
        <v>0.5859349900124321</v>
      </c>
      <c r="BO92" s="35">
        <f>BO65/'Table 1. Total'!BO39</f>
        <v>0.60367305074796318</v>
      </c>
      <c r="BP92" s="35">
        <f>BP65/'Table 1. Total'!BP39</f>
        <v>0.56811614541140143</v>
      </c>
      <c r="BQ92" s="35">
        <f>BQ65/'Table 1. Total'!BQ39</f>
        <v>0.53550570790967733</v>
      </c>
      <c r="BR92" s="35">
        <f>BR65/'Table 1. Total'!BR39</f>
        <v>0.53540302234907367</v>
      </c>
      <c r="BS92" s="35">
        <f>BS65/'Table 1. Total'!BS39</f>
        <v>0.52609038866754099</v>
      </c>
      <c r="BT92" s="35">
        <f>BT65/'Table 1. Total'!BT39</f>
        <v>0.51238317757009355</v>
      </c>
      <c r="BU92" s="35">
        <f>BU65/'Table 1. Total'!BU39</f>
        <v>0.50664765572920523</v>
      </c>
      <c r="BV92" s="35">
        <f>BV65/'Table 1. Total'!BV39</f>
        <v>0.51208031065439696</v>
      </c>
      <c r="BW92" s="35">
        <f>BW65/'Table 1. Total'!BW39</f>
        <v>0.50653898024077304</v>
      </c>
      <c r="BX92" s="35">
        <f>BX65/'Table 1. Total'!BX39</f>
        <v>0.49579304906143074</v>
      </c>
      <c r="BY92" s="35">
        <f>BY65/'Table 1. Total'!BY39</f>
        <v>0.48812006952801174</v>
      </c>
      <c r="BZ92" s="35">
        <f>BZ65/'Table 1. Total'!BZ39</f>
        <v>0.5158999399747759</v>
      </c>
      <c r="CA92" s="35">
        <f>CA65/'Table 1. Total'!CA39</f>
        <v>0.51527441129873119</v>
      </c>
      <c r="CB92" s="35">
        <f>CB65/'Table 1. Total'!CB39</f>
        <v>0.51331871950267738</v>
      </c>
      <c r="CC92" s="35">
        <f>CC65/'Table 1. Total'!CC39</f>
        <v>0.50710382513661201</v>
      </c>
      <c r="CD92" s="35">
        <f>CD65/'Table 1. Total'!CD39</f>
        <v>0.51634744248380615</v>
      </c>
      <c r="CE92" s="35">
        <f>CE65/'Table 1. Total'!CE39</f>
        <v>0.51656157437274119</v>
      </c>
    </row>
    <row r="93" spans="1:83">
      <c r="A93" t="str">
        <f t="shared" si="47"/>
        <v>Italy</v>
      </c>
      <c r="B93" s="35">
        <f>B66/'Table 1. Total'!B40</f>
        <v>0.41768786193763624</v>
      </c>
      <c r="C93" s="35">
        <f>C66/'Table 1. Total'!C40</f>
        <v>0.41773401943894478</v>
      </c>
      <c r="D93" s="35">
        <f>D66/'Table 1. Total'!D40</f>
        <v>0.4244421298185152</v>
      </c>
      <c r="E93" s="35">
        <f>E66/'Table 1. Total'!E40</f>
        <v>0.4330335799846815</v>
      </c>
      <c r="F93" s="35">
        <f>F66/'Table 1. Total'!F40</f>
        <v>0.46392637203047399</v>
      </c>
      <c r="G93" s="35">
        <f>G66/'Table 1. Total'!G40</f>
        <v>0.47557622392840909</v>
      </c>
      <c r="H93" s="35">
        <f>H66/'Table 1. Total'!H40</f>
        <v>0.47896329199711374</v>
      </c>
      <c r="I93" s="35">
        <f>I66/'Table 1. Total'!I40</f>
        <v>0.48218603151276346</v>
      </c>
      <c r="J93" s="35">
        <f>J66/'Table 1. Total'!J40</f>
        <v>0.51175168032049323</v>
      </c>
      <c r="K93" s="35">
        <f>K66/'Table 1. Total'!K40</f>
        <v>0.51417082859350194</v>
      </c>
      <c r="L93" s="35">
        <f>L66/'Table 1. Total'!L40</f>
        <v>0.49485154560217315</v>
      </c>
      <c r="M93" s="35">
        <f>M66/'Table 1. Total'!M40</f>
        <v>0.50555875217715851</v>
      </c>
      <c r="N93" s="35">
        <f>N66/'Table 1. Total'!N40</f>
        <v>0.48657182949986244</v>
      </c>
      <c r="O93" s="35">
        <f>O66/'Table 1. Total'!O40</f>
        <v>0.49312574572869616</v>
      </c>
      <c r="P93" s="35">
        <f>P66/'Table 1. Total'!P40</f>
        <v>0.50355475661704485</v>
      </c>
      <c r="Q93" s="35">
        <f>Q66/'Table 1. Total'!Q40</f>
        <v>0.49090829084061616</v>
      </c>
      <c r="R93" s="35">
        <f>R66/'Table 1. Total'!R40</f>
        <v>0.48729219650876243</v>
      </c>
      <c r="S93" s="35">
        <f>S66/'Table 1. Total'!S40</f>
        <v>0.51441653994259728</v>
      </c>
      <c r="T93" s="35">
        <f>T66/'Table 1. Total'!T40</f>
        <v>0.50354261008111456</v>
      </c>
      <c r="U93" s="35">
        <f>U66/'Table 1. Total'!U40</f>
        <v>0.48095452453328341</v>
      </c>
      <c r="V93" s="35">
        <f>V66/'Table 1. Total'!V40</f>
        <v>0.48788835217916343</v>
      </c>
      <c r="W93" s="35">
        <f>W66/'Table 1. Total'!W40</f>
        <v>0.50283092000966112</v>
      </c>
      <c r="X93" s="35">
        <f>X66/'Table 1. Total'!X40</f>
        <v>0.50131667585277728</v>
      </c>
      <c r="Y93" s="35">
        <f>Y66/'Table 1. Total'!Y40</f>
        <v>0.50293435453042845</v>
      </c>
      <c r="Z93" s="35">
        <f>Z66/'Table 1. Total'!Z40</f>
        <v>0.50018359642192445</v>
      </c>
      <c r="AA93" s="35">
        <f>AA66/'Table 1. Total'!AA40</f>
        <v>0.47987372156466707</v>
      </c>
      <c r="AB93" s="35">
        <f>AB66/'Table 1. Total'!AB40</f>
        <v>0.48139360550821203</v>
      </c>
      <c r="AC93" s="35">
        <f>AC66/'Table 1. Total'!AC40</f>
        <v>0.46788170843776378</v>
      </c>
      <c r="AD93" s="35">
        <f>AD66/'Table 1. Total'!AD40</f>
        <v>0.47432917166454674</v>
      </c>
      <c r="AE93" s="35">
        <f>AE66/'Table 1. Total'!AE40</f>
        <v>0.46708673909423759</v>
      </c>
      <c r="AF93" s="35">
        <f>AF66/'Table 1. Total'!AF40</f>
        <v>0.44567491318898778</v>
      </c>
      <c r="AG93" s="35">
        <f>AG66/'Table 1. Total'!AG40</f>
        <v>0.42376540304598026</v>
      </c>
      <c r="AH93" s="35">
        <f>AH66/'Table 1. Total'!AH40</f>
        <v>0.37919202497206278</v>
      </c>
      <c r="AI93" s="35">
        <f>AI66/'Table 1. Total'!AI40</f>
        <v>0.36251496753139034</v>
      </c>
      <c r="AJ93" s="35">
        <f>AJ66/'Table 1. Total'!AJ40</f>
        <v>0.36803557509815132</v>
      </c>
      <c r="AK93" s="35">
        <f>AK66/'Table 1. Total'!AK40</f>
        <v>0.37470823401249337</v>
      </c>
      <c r="AL93" s="35">
        <f>AL66/'Table 1. Total'!AL40</f>
        <v>0.3703201955967228</v>
      </c>
      <c r="AM93" s="35">
        <f>AM66/'Table 1. Total'!AM40</f>
        <v>0.35719736656380641</v>
      </c>
      <c r="AN93" s="35">
        <f>AN66/'Table 1. Total'!AN40</f>
        <v>0.36136245285244506</v>
      </c>
      <c r="AO93" s="35">
        <f>AO66/'Table 1. Total'!AO40</f>
        <v>0.36170666383935984</v>
      </c>
      <c r="AP93" s="35">
        <f>AP66/'Table 1. Total'!AP40</f>
        <v>0.37278978609529628</v>
      </c>
      <c r="AQ93" s="35">
        <f>AQ66/'Table 1. Total'!AQ40</f>
        <v>0.38113756677388388</v>
      </c>
      <c r="AR93" s="35">
        <f>AR66/'Table 1. Total'!AR40</f>
        <v>0.38286683488925349</v>
      </c>
      <c r="AS93" s="35">
        <f>AS66/'Table 1. Total'!AS40</f>
        <v>0.37915025966828036</v>
      </c>
      <c r="AT93" s="35">
        <f>AT66/'Table 1. Total'!AT40</f>
        <v>0.39735187372594938</v>
      </c>
      <c r="AU93" s="35">
        <f>AU66/'Table 1. Total'!AU40</f>
        <v>0.39548428008811159</v>
      </c>
      <c r="AV93" s="35">
        <f>AV66/'Table 1. Total'!AV40</f>
        <v>0.39288791601547829</v>
      </c>
      <c r="AW93" s="35">
        <f>AW66/'Table 1. Total'!AW40</f>
        <v>0.38522178131381929</v>
      </c>
      <c r="AX93" s="35">
        <f>AX66/'Table 1. Total'!AX40</f>
        <v>0.39148672294574027</v>
      </c>
      <c r="AY93" s="35">
        <f>AY66/'Table 1. Total'!AY40</f>
        <v>0.37574931409393653</v>
      </c>
      <c r="AZ93" s="35">
        <f>AZ66/'Table 1. Total'!AZ40</f>
        <v>0.37090859580648089</v>
      </c>
      <c r="BA93" s="35">
        <f>BA66/'Table 1. Total'!BA40</f>
        <v>0.36527908046271368</v>
      </c>
      <c r="BB93" s="35">
        <f>BB66/'Table 1. Total'!BB40</f>
        <v>0.35067225234466209</v>
      </c>
      <c r="BC93" s="35">
        <f>BC66/'Table 1. Total'!BC40</f>
        <v>0.35616762915577288</v>
      </c>
      <c r="BD93" s="35">
        <f>BD66/'Table 1. Total'!BD40</f>
        <v>0.34944075208058478</v>
      </c>
      <c r="BE93" s="35">
        <f>BE66/'Table 1. Total'!BE40</f>
        <v>0.35996042650734139</v>
      </c>
      <c r="BF93" s="35">
        <f>BF66/'Table 1. Total'!BF40</f>
        <v>0.37025412143268199</v>
      </c>
      <c r="BG93" s="35">
        <f>BG66/'Table 1. Total'!BG40</f>
        <v>0.34130528639926294</v>
      </c>
      <c r="BH93" s="35">
        <f>BH66/'Table 1. Total'!BH40</f>
        <v>0.33528931508176468</v>
      </c>
      <c r="BI93" s="35">
        <f>BI66/'Table 1. Total'!BI40</f>
        <v>0.32566971164008363</v>
      </c>
      <c r="BJ93" s="35">
        <f>BJ66/'Table 1. Total'!BJ40</f>
        <v>0.32850467920689785</v>
      </c>
      <c r="BK93" s="35">
        <f>BK66/'Table 1. Total'!BK40</f>
        <v>0.34047654609814759</v>
      </c>
      <c r="BL93" s="35">
        <f>BL66/'Table 1. Total'!BL40</f>
        <v>0.35201889066827718</v>
      </c>
      <c r="BM93" s="35">
        <f>BM66/'Table 1. Total'!BM40</f>
        <v>0.35845182122723745</v>
      </c>
      <c r="BN93" s="35">
        <f>BN66/'Table 1. Total'!BN40</f>
        <v>0.34674972667186532</v>
      </c>
      <c r="BO93" s="35">
        <f>BO66/'Table 1. Total'!BO40</f>
        <v>0.32924196579967024</v>
      </c>
      <c r="BP93" s="35">
        <f>BP66/'Table 1. Total'!BP40</f>
        <v>0.32954369501681863</v>
      </c>
      <c r="BQ93" s="35">
        <f>BQ66/'Table 1. Total'!BQ40</f>
        <v>0.32543899228303896</v>
      </c>
      <c r="BR93" s="35">
        <f>BR66/'Table 1. Total'!BR40</f>
        <v>0.32761741200614219</v>
      </c>
      <c r="BS93" s="35">
        <f>BS66/'Table 1. Total'!BS40</f>
        <v>0.32600823812440632</v>
      </c>
      <c r="BT93" s="35">
        <f>BT66/'Table 1. Total'!BT40</f>
        <v>0.31687977598555572</v>
      </c>
      <c r="BU93" s="35">
        <f>BU66/'Table 1. Total'!BU40</f>
        <v>0.30618044669881711</v>
      </c>
      <c r="BV93" s="35">
        <f>BV66/'Table 1. Total'!BV40</f>
        <v>0.29965050957170841</v>
      </c>
      <c r="BW93" s="35">
        <f>BW66/'Table 1. Total'!BW40</f>
        <v>0.28624491282023939</v>
      </c>
      <c r="BX93" s="35">
        <f>BX66/'Table 1. Total'!BX40</f>
        <v>0.28104672431655209</v>
      </c>
      <c r="BY93" s="35">
        <f>BY66/'Table 1. Total'!BY40</f>
        <v>0.27133349852315913</v>
      </c>
      <c r="BZ93" s="35">
        <f>BZ66/'Table 1. Total'!BZ40</f>
        <v>0.26357096056803925</v>
      </c>
      <c r="CA93" s="35">
        <f>CA66/'Table 1. Total'!CA40</f>
        <v>0.2706503913709728</v>
      </c>
      <c r="CB93" s="35">
        <f>CB66/'Table 1. Total'!CB40</f>
        <v>0.27121057402932663</v>
      </c>
      <c r="CC93" s="35">
        <f>CC66/'Table 1. Total'!CC40</f>
        <v>0.27410412946926049</v>
      </c>
      <c r="CD93" s="35">
        <f>CD66/'Table 1. Total'!CD40</f>
        <v>0.28718507561657836</v>
      </c>
      <c r="CE93" s="35">
        <f>CE66/'Table 1. Total'!CE40</f>
        <v>0.29248904827166999</v>
      </c>
    </row>
    <row r="94" spans="1:83">
      <c r="A94" t="str">
        <f t="shared" si="47"/>
        <v>Japan</v>
      </c>
      <c r="B94" s="35">
        <f>B67/'Table 1. Total'!B41</f>
        <v>4.4559500520704516E-2</v>
      </c>
      <c r="C94" s="35">
        <f>C67/'Table 1. Total'!C41</f>
        <v>4.2753090011632931E-2</v>
      </c>
      <c r="D94" s="35">
        <f>D67/'Table 1. Total'!D41</f>
        <v>5.0176677976524656E-2</v>
      </c>
      <c r="E94" s="35">
        <f>E67/'Table 1. Total'!E41</f>
        <v>5.0953167340381696E-2</v>
      </c>
      <c r="F94" s="35">
        <f>F67/'Table 1. Total'!F41</f>
        <v>5.0556233333582265E-2</v>
      </c>
      <c r="G94" s="35">
        <f>G67/'Table 1. Total'!G41</f>
        <v>5.765235117946118E-2</v>
      </c>
      <c r="H94" s="35">
        <f>H67/'Table 1. Total'!H41</f>
        <v>5.462596389659951E-2</v>
      </c>
      <c r="I94" s="35">
        <f>I67/'Table 1. Total'!I41</f>
        <v>5.6334244314959009E-2</v>
      </c>
      <c r="J94" s="35">
        <f>J67/'Table 1. Total'!J41</f>
        <v>5.6600136074669738E-2</v>
      </c>
      <c r="K94" s="35">
        <f>K67/'Table 1. Total'!K41</f>
        <v>6.6233688320169765E-2</v>
      </c>
      <c r="L94" s="35">
        <f>L67/'Table 1. Total'!L41</f>
        <v>6.5016016095994889E-2</v>
      </c>
      <c r="M94" s="35">
        <f>M67/'Table 1. Total'!M41</f>
        <v>6.8920567993611764E-2</v>
      </c>
      <c r="N94" s="35">
        <f>N67/'Table 1. Total'!N41</f>
        <v>7.3939263777825129E-2</v>
      </c>
      <c r="O94" s="35">
        <f>O67/'Table 1. Total'!O41</f>
        <v>7.1653181834678351E-2</v>
      </c>
      <c r="P94" s="35">
        <f>P67/'Table 1. Total'!P41</f>
        <v>8.3347407368576903E-2</v>
      </c>
      <c r="Q94" s="35">
        <f>Q67/'Table 1. Total'!Q41</f>
        <v>9.4882550780094804E-2</v>
      </c>
      <c r="R94" s="35">
        <f>R67/'Table 1. Total'!R41</f>
        <v>9.1193274240474437E-2</v>
      </c>
      <c r="S94" s="35">
        <f>S67/'Table 1. Total'!S41</f>
        <v>9.8347188469057378E-2</v>
      </c>
      <c r="T94" s="35">
        <f>T67/'Table 1. Total'!T41</f>
        <v>0.10464153062957293</v>
      </c>
      <c r="U94" s="35">
        <f>U67/'Table 1. Total'!U41</f>
        <v>8.5456456240872697E-2</v>
      </c>
      <c r="V94" s="35">
        <f>V67/'Table 1. Total'!V41</f>
        <v>8.590922543238394E-2</v>
      </c>
      <c r="W94" s="35">
        <f>W67/'Table 1. Total'!W41</f>
        <v>8.3246285215494431E-2</v>
      </c>
      <c r="X94" s="35">
        <f>X67/'Table 1. Total'!X41</f>
        <v>7.9005396963976543E-2</v>
      </c>
      <c r="Y94" s="35">
        <f>Y67/'Table 1. Total'!Y41</f>
        <v>7.4415839425182706E-2</v>
      </c>
      <c r="Z94" s="35">
        <f>Z67/'Table 1. Total'!Z41</f>
        <v>6.9378429407099651E-2</v>
      </c>
      <c r="AA94" s="35">
        <f>AA67/'Table 1. Total'!AA41</f>
        <v>7.3976336148308064E-2</v>
      </c>
      <c r="AB94" s="35">
        <f>AB67/'Table 1. Total'!AB41</f>
        <v>8.0356702845483213E-2</v>
      </c>
      <c r="AC94" s="35">
        <f>AC67/'Table 1. Total'!AC41</f>
        <v>7.7850466384274508E-2</v>
      </c>
      <c r="AD94" s="35">
        <f>AD67/'Table 1. Total'!AD41</f>
        <v>8.3758855931068202E-2</v>
      </c>
      <c r="AE94" s="35">
        <f>AE67/'Table 1. Total'!AE41</f>
        <v>8.7998695673965385E-2</v>
      </c>
      <c r="AF94" s="35">
        <f>AF67/'Table 1. Total'!AF41</f>
        <v>9.6389343519881529E-2</v>
      </c>
      <c r="AG94" s="35">
        <f>AG67/'Table 1. Total'!AG41</f>
        <v>9.7375048248049295E-2</v>
      </c>
      <c r="AH94" s="35">
        <f>AH67/'Table 1. Total'!AH41</f>
        <v>9.5124125290204586E-2</v>
      </c>
      <c r="AI94" s="35">
        <f>AI67/'Table 1. Total'!AI41</f>
        <v>9.8750035403184083E-2</v>
      </c>
      <c r="AJ94" s="35">
        <f>AJ67/'Table 1. Total'!AJ41</f>
        <v>0.10226430855298538</v>
      </c>
      <c r="AK94" s="35">
        <f>AK67/'Table 1. Total'!AK41</f>
        <v>9.7631504009349238E-2</v>
      </c>
      <c r="AL94" s="35">
        <f>AL67/'Table 1. Total'!AL41</f>
        <v>9.5906537801609487E-2</v>
      </c>
      <c r="AM94" s="35">
        <f>AM67/'Table 1. Total'!AM41</f>
        <v>9.5168259470105959E-2</v>
      </c>
      <c r="AN94" s="35">
        <f>AN67/'Table 1. Total'!AN41</f>
        <v>9.1679331793070265E-2</v>
      </c>
      <c r="AO94" s="35">
        <f>AO67/'Table 1. Total'!AO41</f>
        <v>9.4553064716872137E-2</v>
      </c>
      <c r="AP94" s="35">
        <f>AP67/'Table 1. Total'!AP41</f>
        <v>9.3600198457007525E-2</v>
      </c>
      <c r="AQ94" s="35">
        <f>AQ67/'Table 1. Total'!AQ41</f>
        <v>9.4841156752979827E-2</v>
      </c>
      <c r="AR94" s="35">
        <f>AR67/'Table 1. Total'!AR41</f>
        <v>9.8537847774007134E-2</v>
      </c>
      <c r="AS94" s="35">
        <f>AS67/'Table 1. Total'!AS41</f>
        <v>0.10406203312618546</v>
      </c>
      <c r="AT94" s="35">
        <f>AT67/'Table 1. Total'!AT41</f>
        <v>0.10696936399389195</v>
      </c>
      <c r="AU94" s="35">
        <f>AU67/'Table 1. Total'!AU41</f>
        <v>0.10444514102632439</v>
      </c>
      <c r="AV94" s="35">
        <f>AV67/'Table 1. Total'!AV41</f>
        <v>0.10970146143880799</v>
      </c>
      <c r="AW94" s="35">
        <f>AW67/'Table 1. Total'!AW41</f>
        <v>0.11825499524202883</v>
      </c>
      <c r="AX94" s="35">
        <f>AX67/'Table 1. Total'!AX41</f>
        <v>0.11594459887587837</v>
      </c>
      <c r="AY94" s="35">
        <f>AY67/'Table 1. Total'!AY41</f>
        <v>0.1141634042679766</v>
      </c>
      <c r="AZ94" s="35">
        <f>AZ67/'Table 1. Total'!AZ41</f>
        <v>0.11684914158706008</v>
      </c>
      <c r="BA94" s="35">
        <f>BA67/'Table 1. Total'!BA41</f>
        <v>0.12059929373999413</v>
      </c>
      <c r="BB94" s="35">
        <f>BB67/'Table 1. Total'!BB41</f>
        <v>0.12175237044036429</v>
      </c>
      <c r="BC94" s="35">
        <f>BC67/'Table 1. Total'!BC41</f>
        <v>0.12248224148700285</v>
      </c>
      <c r="BD94" s="35">
        <f>BD67/'Table 1. Total'!BD41</f>
        <v>0.12448530612335292</v>
      </c>
      <c r="BE94" s="35">
        <f>BE67/'Table 1. Total'!BE41</f>
        <v>0.12690937573528874</v>
      </c>
      <c r="BF94" s="35">
        <f>BF67/'Table 1. Total'!BF41</f>
        <v>0.12435362125761164</v>
      </c>
      <c r="BG94" s="35">
        <f>BG67/'Table 1. Total'!BG41</f>
        <v>0.1316713678061843</v>
      </c>
      <c r="BH94" s="35">
        <f>BH67/'Table 1. Total'!BH41</f>
        <v>0.13434398929775421</v>
      </c>
      <c r="BI94" s="35">
        <f>BI67/'Table 1. Total'!BI41</f>
        <v>0.14069593077449322</v>
      </c>
      <c r="BJ94" s="35">
        <f>BJ67/'Table 1. Total'!BJ41</f>
        <v>0.14334597242396294</v>
      </c>
      <c r="BK94" s="35">
        <f>BK67/'Table 1. Total'!BK41</f>
        <v>0.14463862080546327</v>
      </c>
      <c r="BL94" s="35">
        <f>BL67/'Table 1. Total'!BL41</f>
        <v>0.1438138161234854</v>
      </c>
      <c r="BM94" s="35">
        <f>BM67/'Table 1. Total'!BM41</f>
        <v>0.14494944037320937</v>
      </c>
      <c r="BN94" s="35">
        <f>BN67/'Table 1. Total'!BN41</f>
        <v>0.14469778277401607</v>
      </c>
      <c r="BO94" s="35">
        <f>BO67/'Table 1. Total'!BO41</f>
        <v>0.14398658568332132</v>
      </c>
      <c r="BP94" s="35">
        <f>BP67/'Table 1. Total'!BP41</f>
        <v>0.14293502911584072</v>
      </c>
      <c r="BQ94" s="35">
        <f>BQ67/'Table 1. Total'!BQ41</f>
        <v>0.15147702662526769</v>
      </c>
      <c r="BR94" s="35">
        <f>BR67/'Table 1. Total'!BR41</f>
        <v>0.15138288021233143</v>
      </c>
      <c r="BS94" s="35">
        <f>BS67/'Table 1. Total'!BS41</f>
        <v>0.15215923554985838</v>
      </c>
      <c r="BT94" s="35">
        <f>BT67/'Table 1. Total'!BT41</f>
        <v>0.15330528455215747</v>
      </c>
      <c r="BU94" s="35">
        <f>BU67/'Table 1. Total'!BU41</f>
        <v>0.16321195959223475</v>
      </c>
      <c r="BV94" s="35">
        <f>BV67/'Table 1. Total'!BV41</f>
        <v>0.15693025425746104</v>
      </c>
      <c r="BW94" s="35">
        <f>BW67/'Table 1. Total'!BW41</f>
        <v>0.16074883486827521</v>
      </c>
      <c r="BX94" s="35">
        <f>BX67/'Table 1. Total'!BX41</f>
        <v>0.16746147668620046</v>
      </c>
      <c r="BY94" s="35">
        <f>BY67/'Table 1. Total'!BY41</f>
        <v>0.16725639903880765</v>
      </c>
      <c r="BZ94" s="35">
        <f>BZ67/'Table 1. Total'!BZ41</f>
        <v>0.16323648591304882</v>
      </c>
      <c r="CA94" s="35">
        <f>CA67/'Table 1. Total'!CA41</f>
        <v>0.16521004621101912</v>
      </c>
      <c r="CB94" s="35">
        <f>CB67/'Table 1. Total'!CB41</f>
        <v>0.15542177879488631</v>
      </c>
      <c r="CC94" s="35">
        <f>CC67/'Table 1. Total'!CC41</f>
        <v>0.15284760877664075</v>
      </c>
      <c r="CD94" s="35">
        <f>CD67/'Table 1. Total'!CD41</f>
        <v>0.1578864703363336</v>
      </c>
      <c r="CE94" s="35">
        <f>CE67/'Table 1. Total'!CE41</f>
        <v>0.14487094533834444</v>
      </c>
    </row>
    <row r="95" spans="1:83">
      <c r="A95" t="str">
        <f t="shared" si="47"/>
        <v>Korea</v>
      </c>
      <c r="B95" s="35">
        <f>B68/'Table 1. Total'!B42</f>
        <v>5.291710141488698E-2</v>
      </c>
      <c r="C95" s="35">
        <f>C68/'Table 1. Total'!C42</f>
        <v>4.4221047814469817E-2</v>
      </c>
      <c r="D95" s="35">
        <f>D68/'Table 1. Total'!D42</f>
        <v>4.7577670521294815E-2</v>
      </c>
      <c r="E95" s="35">
        <f>E68/'Table 1. Total'!E42</f>
        <v>4.3639641381977921E-2</v>
      </c>
      <c r="F95" s="35">
        <f>F68/'Table 1. Total'!F42</f>
        <v>3.9627373732772392E-2</v>
      </c>
      <c r="G95" s="35">
        <f>G68/'Table 1. Total'!G42</f>
        <v>3.7421742481624116E-2</v>
      </c>
      <c r="H95" s="35">
        <f>H68/'Table 1. Total'!H42</f>
        <v>3.8901324014235739E-2</v>
      </c>
      <c r="I95" s="35">
        <f>I68/'Table 1. Total'!I42</f>
        <v>4.071901954067219E-2</v>
      </c>
      <c r="J95" s="35">
        <f>J68/'Table 1. Total'!J42</f>
        <v>4.1236174686531249E-2</v>
      </c>
      <c r="K95" s="35">
        <f>K68/'Table 1. Total'!K42</f>
        <v>4.1547100211005557E-2</v>
      </c>
      <c r="L95" s="35">
        <f>L68/'Table 1. Total'!L42</f>
        <v>4.0562930290385699E-2</v>
      </c>
      <c r="M95" s="35">
        <f>M68/'Table 1. Total'!M42</f>
        <v>4.7387489458332363E-2</v>
      </c>
      <c r="N95" s="35">
        <f>N68/'Table 1. Total'!N42</f>
        <v>5.2534147350993383E-2</v>
      </c>
      <c r="O95" s="35">
        <f>O68/'Table 1. Total'!O42</f>
        <v>5.7145705316426716E-2</v>
      </c>
      <c r="P95" s="35">
        <f>P68/'Table 1. Total'!P42</f>
        <v>9.8672887286702621E-2</v>
      </c>
      <c r="Q95" s="35">
        <f>Q68/'Table 1. Total'!Q42</f>
        <v>0.1358985905557073</v>
      </c>
      <c r="R95" s="35">
        <f>R68/'Table 1. Total'!R42</f>
        <v>0.14395545944541965</v>
      </c>
      <c r="S95" s="35">
        <f>S68/'Table 1. Total'!S42</f>
        <v>0.14258609237023703</v>
      </c>
      <c r="T95" s="35">
        <f>T68/'Table 1. Total'!T42</f>
        <v>0.12570887557548499</v>
      </c>
      <c r="U95" s="35">
        <f>U68/'Table 1. Total'!U42</f>
        <v>0.11470988167928245</v>
      </c>
      <c r="V95" s="35">
        <f>V68/'Table 1. Total'!V42</f>
        <v>0.10703513963547817</v>
      </c>
      <c r="W95" s="35">
        <f>W68/'Table 1. Total'!W42</f>
        <v>0.11784698221324337</v>
      </c>
      <c r="X95" s="35">
        <f>X68/'Table 1. Total'!X42</f>
        <v>0.12255718115632083</v>
      </c>
      <c r="Y95" s="35">
        <f>Y68/'Table 1. Total'!Y42</f>
        <v>0.13267704527595012</v>
      </c>
      <c r="Z95" s="35">
        <f>Z68/'Table 1. Total'!Z42</f>
        <v>0.14073561043917393</v>
      </c>
      <c r="AA95" s="35">
        <f>AA68/'Table 1. Total'!AA42</f>
        <v>0.15832921524957422</v>
      </c>
      <c r="AB95" s="35">
        <f>AB68/'Table 1. Total'!AB42</f>
        <v>0.16894208772307706</v>
      </c>
      <c r="AC95" s="35">
        <f>AC68/'Table 1. Total'!AC42</f>
        <v>0.1793129119343698</v>
      </c>
      <c r="AD95" s="35">
        <f>AD68/'Table 1. Total'!AD42</f>
        <v>0.17918925635498656</v>
      </c>
      <c r="AE95" s="35">
        <f>AE68/'Table 1. Total'!AE42</f>
        <v>0.19176411205140512</v>
      </c>
      <c r="AF95" s="35">
        <f>AF68/'Table 1. Total'!AF42</f>
        <v>0.19942648547841021</v>
      </c>
      <c r="AG95" s="35">
        <f>AG68/'Table 1. Total'!AG42</f>
        <v>0.19948692410298396</v>
      </c>
      <c r="AH95" s="35">
        <f>AH68/'Table 1. Total'!AH42</f>
        <v>0.19823147938845498</v>
      </c>
      <c r="AI95" s="35">
        <f>AI68/'Table 1. Total'!AI42</f>
        <v>0.18454766548987972</v>
      </c>
      <c r="AJ95" s="35">
        <f>AJ68/'Table 1. Total'!AJ42</f>
        <v>0.19062747797463775</v>
      </c>
      <c r="AK95" s="35">
        <f>AK68/'Table 1. Total'!AK42</f>
        <v>0.17795045872975368</v>
      </c>
      <c r="AL95" s="35">
        <f>AL68/'Table 1. Total'!AL42</f>
        <v>0.18127294191162735</v>
      </c>
      <c r="AM95" s="35">
        <f>AM68/'Table 1. Total'!AM42</f>
        <v>0.17750636611076892</v>
      </c>
      <c r="AN95" s="35">
        <f>AN68/'Table 1. Total'!AN42</f>
        <v>0.17245734147505362</v>
      </c>
      <c r="AO95" s="35">
        <f>AO68/'Table 1. Total'!AO42</f>
        <v>0.16550010856191649</v>
      </c>
      <c r="AP95" s="35">
        <f>AP68/'Table 1. Total'!AP42</f>
        <v>0.16290721178806258</v>
      </c>
      <c r="AQ95" s="35">
        <f>AQ68/'Table 1. Total'!AQ42</f>
        <v>0.16264103871800922</v>
      </c>
      <c r="AR95" s="35">
        <f>AR68/'Table 1. Total'!AR42</f>
        <v>0.16034811460749698</v>
      </c>
      <c r="AS95" s="35">
        <f>AS68/'Table 1. Total'!AS42</f>
        <v>0.16344003305839436</v>
      </c>
      <c r="AT95" s="35">
        <f>AT68/'Table 1. Total'!AT42</f>
        <v>0.16427221167861683</v>
      </c>
      <c r="AU95" s="35">
        <f>AU68/'Table 1. Total'!AU42</f>
        <v>0.16152050454398509</v>
      </c>
      <c r="AV95" s="35">
        <f>AV68/'Table 1. Total'!AV42</f>
        <v>0.15404987568380232</v>
      </c>
      <c r="AW95" s="35">
        <f>AW68/'Table 1. Total'!AW42</f>
        <v>0.15172847749285823</v>
      </c>
      <c r="AX95" s="35">
        <f>AX68/'Table 1. Total'!AX42</f>
        <v>0.14787338410909331</v>
      </c>
      <c r="AY95" s="35">
        <f>AY68/'Table 1. Total'!AY42</f>
        <v>0.14782817754849839</v>
      </c>
      <c r="AZ95" s="35">
        <f>AZ68/'Table 1. Total'!AZ42</f>
        <v>0.15309455538646177</v>
      </c>
      <c r="BA95" s="35">
        <f>BA68/'Table 1. Total'!BA42</f>
        <v>0.1507865651966829</v>
      </c>
      <c r="BB95" s="35">
        <f>BB68/'Table 1. Total'!BB42</f>
        <v>0.15402317855958864</v>
      </c>
      <c r="BC95" s="35">
        <f>BC68/'Table 1. Total'!BC42</f>
        <v>0.15268428331440001</v>
      </c>
      <c r="BD95" s="35">
        <f>BD68/'Table 1. Total'!BD42</f>
        <v>0.15797524231387775</v>
      </c>
      <c r="BE95" s="35">
        <f>BE68/'Table 1. Total'!BE42</f>
        <v>0.15312696445974067</v>
      </c>
      <c r="BF95" s="35">
        <f>BF68/'Table 1. Total'!BF42</f>
        <v>0.15471307946105856</v>
      </c>
      <c r="BG95" s="35">
        <f>BG68/'Table 1. Total'!BG42</f>
        <v>0.15956890955983974</v>
      </c>
      <c r="BH95" s="35">
        <f>BH68/'Table 1. Total'!BH42</f>
        <v>0.16635970222965132</v>
      </c>
      <c r="BI95" s="35">
        <f>BI68/'Table 1. Total'!BI42</f>
        <v>0.1646366190278003</v>
      </c>
      <c r="BJ95" s="35">
        <f>BJ68/'Table 1. Total'!BJ42</f>
        <v>0.15829596784964536</v>
      </c>
      <c r="BK95" s="35">
        <f>BK68/'Table 1. Total'!BK42</f>
        <v>0.17017512242474381</v>
      </c>
      <c r="BL95" s="35">
        <f>BL68/'Table 1. Total'!BL42</f>
        <v>0.17410661845259179</v>
      </c>
      <c r="BM95" s="35">
        <f>BM68/'Table 1. Total'!BM42</f>
        <v>0.17265738234894928</v>
      </c>
      <c r="BN95" s="35">
        <f>BN68/'Table 1. Total'!BN42</f>
        <v>0.1781765243184999</v>
      </c>
      <c r="BO95" s="35">
        <f>BO68/'Table 1. Total'!BO42</f>
        <v>0.18063351291073709</v>
      </c>
      <c r="BP95" s="35">
        <f>BP68/'Table 1. Total'!BP42</f>
        <v>0.18300273527157926</v>
      </c>
      <c r="BQ95" s="35">
        <f>BQ68/'Table 1. Total'!BQ42</f>
        <v>0.17875964220125293</v>
      </c>
      <c r="BR95" s="35">
        <f>BR68/'Table 1. Total'!BR42</f>
        <v>0.18348344572633837</v>
      </c>
      <c r="BS95" s="35">
        <f>BS68/'Table 1. Total'!BS42</f>
        <v>0.18995189576255583</v>
      </c>
      <c r="BT95" s="35">
        <f>BT68/'Table 1. Total'!BT42</f>
        <v>0.19437873694717289</v>
      </c>
      <c r="BU95" s="35">
        <f>BU68/'Table 1. Total'!BU42</f>
        <v>0.20313085803156983</v>
      </c>
      <c r="BV95" s="35">
        <f>BV68/'Table 1. Total'!BV42</f>
        <v>0.20493191745036102</v>
      </c>
      <c r="BW95" s="35">
        <f>BW68/'Table 1. Total'!BW42</f>
        <v>0.20509043924256723</v>
      </c>
      <c r="BX95" s="35">
        <f>BX68/'Table 1. Total'!BX42</f>
        <v>0.20662122008609182</v>
      </c>
      <c r="BY95" s="35">
        <f>BY68/'Table 1. Total'!BY42</f>
        <v>0.21072024924816593</v>
      </c>
      <c r="BZ95" s="35">
        <f>BZ68/'Table 1. Total'!BZ42</f>
        <v>0.20611406006229868</v>
      </c>
      <c r="CA95" s="35">
        <f>CA68/'Table 1. Total'!CA42</f>
        <v>0.21826646249751047</v>
      </c>
      <c r="CB95" s="35">
        <f>CB68/'Table 1. Total'!CB42</f>
        <v>0.21790333596708236</v>
      </c>
      <c r="CC95" s="35">
        <f>CC68/'Table 1. Total'!CC42</f>
        <v>0.22069724111160344</v>
      </c>
      <c r="CD95" s="35">
        <f>CD68/'Table 1. Total'!CD42</f>
        <v>0.21527401103965763</v>
      </c>
      <c r="CE95" s="35">
        <f>CE68/'Table 1. Total'!CE42</f>
        <v>0.20834856605846888</v>
      </c>
    </row>
    <row r="96" spans="1:83">
      <c r="A96" t="str">
        <f t="shared" si="47"/>
        <v>Netherlands</v>
      </c>
      <c r="B96" s="35">
        <f>B69/'Table 1. Total'!B43</f>
        <v>0.70766691331322218</v>
      </c>
      <c r="C96" s="35">
        <f>C69/'Table 1. Total'!C43</f>
        <v>0.6940653039258442</v>
      </c>
      <c r="D96" s="35">
        <f>D69/'Table 1. Total'!D43</f>
        <v>0.71683228434584423</v>
      </c>
      <c r="E96" s="35">
        <f>E69/'Table 1. Total'!E43</f>
        <v>0.71297508011449551</v>
      </c>
      <c r="F96" s="35">
        <f>F69/'Table 1. Total'!F43</f>
        <v>0.72026452219398918</v>
      </c>
      <c r="G96" s="35">
        <f>G69/'Table 1. Total'!G43</f>
        <v>0.77539943629525565</v>
      </c>
      <c r="H96" s="35">
        <f>H69/'Table 1. Total'!H43</f>
        <v>0.75840089859193849</v>
      </c>
      <c r="I96" s="35">
        <f>I69/'Table 1. Total'!I43</f>
        <v>0.76996747461350734</v>
      </c>
      <c r="J96" s="35">
        <f>J69/'Table 1. Total'!J43</f>
        <v>0.77245698666835605</v>
      </c>
      <c r="K96" s="35">
        <f>K69/'Table 1. Total'!K43</f>
        <v>0.77790171072258874</v>
      </c>
      <c r="L96" s="35">
        <f>L69/'Table 1. Total'!L43</f>
        <v>0.78787824248014582</v>
      </c>
      <c r="M96" s="35">
        <f>M69/'Table 1. Total'!M43</f>
        <v>0.77986184760063448</v>
      </c>
      <c r="N96" s="35">
        <f>N69/'Table 1. Total'!N43</f>
        <v>0.78747136693559505</v>
      </c>
      <c r="O96" s="35">
        <f>O69/'Table 1. Total'!O43</f>
        <v>0.77983402378605926</v>
      </c>
      <c r="P96" s="35">
        <f>P69/'Table 1. Total'!P43</f>
        <v>0.78943412192574991</v>
      </c>
      <c r="Q96" s="35">
        <f>Q69/'Table 1. Total'!Q43</f>
        <v>0.79024415697770956</v>
      </c>
      <c r="R96" s="35">
        <f>R69/'Table 1. Total'!R43</f>
        <v>0.79333496150000227</v>
      </c>
      <c r="S96" s="35">
        <f>S69/'Table 1. Total'!S43</f>
        <v>0.80197374629810225</v>
      </c>
      <c r="T96" s="35">
        <f>T69/'Table 1. Total'!T43</f>
        <v>0.82304012007880167</v>
      </c>
      <c r="U96" s="35">
        <f>U69/'Table 1. Total'!U43</f>
        <v>0.8278555921283004</v>
      </c>
      <c r="V96" s="35">
        <f>V69/'Table 1. Total'!V43</f>
        <v>0.83232759708991755</v>
      </c>
      <c r="W96" s="35">
        <f>W69/'Table 1. Total'!W43</f>
        <v>0.81472780544085499</v>
      </c>
      <c r="X96" s="35">
        <f>X69/'Table 1. Total'!X43</f>
        <v>0.80657341894177792</v>
      </c>
      <c r="Y96" s="35">
        <f>Y69/'Table 1. Total'!Y43</f>
        <v>0.80643321966310944</v>
      </c>
      <c r="Z96" s="35">
        <f>Z69/'Table 1. Total'!Z43</f>
        <v>0.76814929344503968</v>
      </c>
      <c r="AA96" s="35">
        <f>AA69/'Table 1. Total'!AA43</f>
        <v>0.74524561544960277</v>
      </c>
      <c r="AB96" s="35">
        <f>AB69/'Table 1. Total'!AB43</f>
        <v>0.7347975933173666</v>
      </c>
      <c r="AC96" s="35">
        <f>AC69/'Table 1. Total'!AC43</f>
        <v>0.73210370440332184</v>
      </c>
      <c r="AD96" s="35">
        <f>AD69/'Table 1. Total'!AD43</f>
        <v>0.71472235686971508</v>
      </c>
      <c r="AE96" s="35">
        <f>AE69/'Table 1. Total'!AE43</f>
        <v>0.70272791010310864</v>
      </c>
      <c r="AF96" s="35">
        <f>AF69/'Table 1. Total'!AF43</f>
        <v>0.68296901674709609</v>
      </c>
      <c r="AG96" s="35">
        <f>AG69/'Table 1. Total'!AG43</f>
        <v>0.66696594050008662</v>
      </c>
      <c r="AH96" s="35">
        <f>AH69/'Table 1. Total'!AH43</f>
        <v>0.66224314390905603</v>
      </c>
      <c r="AI96" s="35">
        <f>AI69/'Table 1. Total'!AI43</f>
        <v>0.65471417044255464</v>
      </c>
      <c r="AJ96" s="35">
        <f>AJ69/'Table 1. Total'!AJ43</f>
        <v>0.65293991152617348</v>
      </c>
      <c r="AK96" s="35">
        <f>AK69/'Table 1. Total'!AK43</f>
        <v>0.64872691951397199</v>
      </c>
      <c r="AL96" s="35">
        <f>AL69/'Table 1. Total'!AL43</f>
        <v>0.65111925977101082</v>
      </c>
      <c r="AM96" s="35">
        <f>AM69/'Table 1. Total'!AM43</f>
        <v>0.6512920702768783</v>
      </c>
      <c r="AN96" s="35">
        <f>AN69/'Table 1. Total'!AN43</f>
        <v>0.65198489200141629</v>
      </c>
      <c r="AO96" s="35">
        <f>AO69/'Table 1. Total'!AO43</f>
        <v>0.62899780072698985</v>
      </c>
      <c r="AP96" s="35">
        <f>AP69/'Table 1. Total'!AP43</f>
        <v>0.62590038010545601</v>
      </c>
      <c r="AQ96" s="35">
        <f>AQ69/'Table 1. Total'!AQ43</f>
        <v>0.62728729143280615</v>
      </c>
      <c r="AR96" s="35">
        <f>AR69/'Table 1. Total'!AR43</f>
        <v>0.61472046621616028</v>
      </c>
      <c r="AS96" s="35">
        <f>AS69/'Table 1. Total'!AS43</f>
        <v>0.61038498462565915</v>
      </c>
      <c r="AT96" s="35">
        <f>AT69/'Table 1. Total'!AT43</f>
        <v>0.61173668858511665</v>
      </c>
      <c r="AU96" s="35">
        <f>AU69/'Table 1. Total'!AU43</f>
        <v>0.59125533425171772</v>
      </c>
      <c r="AV96" s="35">
        <f>AV69/'Table 1. Total'!AV43</f>
        <v>0.58117210707582001</v>
      </c>
      <c r="AW96" s="35">
        <f>AW69/'Table 1. Total'!AW43</f>
        <v>0.56532385872767954</v>
      </c>
      <c r="AX96" s="35">
        <f>AX69/'Table 1. Total'!AX43</f>
        <v>0.54564858165794539</v>
      </c>
      <c r="AY96" s="35">
        <f>AY69/'Table 1. Total'!AY43</f>
        <v>0.52604181695416063</v>
      </c>
      <c r="AZ96" s="35">
        <f>AZ69/'Table 1. Total'!AZ43</f>
        <v>0.50267116236124265</v>
      </c>
      <c r="BA96" s="35">
        <f>BA69/'Table 1. Total'!BA43</f>
        <v>0.49390742080814215</v>
      </c>
      <c r="BB96" s="35">
        <f>BB69/'Table 1. Total'!BB43</f>
        <v>0.45910827041764923</v>
      </c>
      <c r="BC96" s="35">
        <f>BC69/'Table 1. Total'!BC43</f>
        <v>0.44740518337816143</v>
      </c>
      <c r="BD96" s="35">
        <f>BD69/'Table 1. Total'!BD43</f>
        <v>0.43033801747056588</v>
      </c>
      <c r="BE96" s="35">
        <f>BE69/'Table 1. Total'!BE43</f>
        <v>0.42288548268680426</v>
      </c>
      <c r="BF96" s="35">
        <f>BF69/'Table 1. Total'!BF43</f>
        <v>0.40568411310612817</v>
      </c>
      <c r="BG96" s="35">
        <f>BG69/'Table 1. Total'!BG43</f>
        <v>0.40936429013727016</v>
      </c>
      <c r="BH96" s="35">
        <f>BH69/'Table 1. Total'!BH43</f>
        <v>0.42908004875310529</v>
      </c>
      <c r="BI96" s="35">
        <f>BI69/'Table 1. Total'!BI43</f>
        <v>0.42819757226787658</v>
      </c>
      <c r="BJ96" s="35">
        <f>BJ69/'Table 1. Total'!BJ43</f>
        <v>0.4330702429233112</v>
      </c>
      <c r="BK96" s="35">
        <f>BK69/'Table 1. Total'!BK43</f>
        <v>0.4339638448792657</v>
      </c>
      <c r="BL96" s="35">
        <f>BL69/'Table 1. Total'!BL43</f>
        <v>0.43776819904939673</v>
      </c>
      <c r="BM96" s="35">
        <f>BM69/'Table 1. Total'!BM43</f>
        <v>0.43799364663332591</v>
      </c>
      <c r="BN96" s="35">
        <f>BN69/'Table 1. Total'!BN43</f>
        <v>0.45252778693430029</v>
      </c>
      <c r="BO96" s="35">
        <f>BO69/'Table 1. Total'!BO43</f>
        <v>0.45867484532811592</v>
      </c>
      <c r="BP96" s="35">
        <f>BP69/'Table 1. Total'!BP43</f>
        <v>0.44492307692307698</v>
      </c>
      <c r="BQ96" s="35">
        <f>BQ69/'Table 1. Total'!BQ43</f>
        <v>0.41478375585039789</v>
      </c>
      <c r="BR96" s="35">
        <f>BR69/'Table 1. Total'!BR43</f>
        <v>0.41867819908360449</v>
      </c>
      <c r="BS96" s="35">
        <f>BS69/'Table 1. Total'!BS43</f>
        <v>0.40248087065536914</v>
      </c>
      <c r="BT96" s="35">
        <f>BT69/'Table 1. Total'!BT43</f>
        <v>0.38818581701979699</v>
      </c>
      <c r="BU96" s="35">
        <f>BU69/'Table 1. Total'!BU43</f>
        <v>0.37559269064099188</v>
      </c>
      <c r="BV96" s="35">
        <f>BV69/'Table 1. Total'!BV43</f>
        <v>0.39947994999311465</v>
      </c>
      <c r="BW96" s="35">
        <f>BW69/'Table 1. Total'!BW43</f>
        <v>0.41273831697465624</v>
      </c>
      <c r="BX96" s="35">
        <f>BX69/'Table 1. Total'!BX43</f>
        <v>0.41439961162873201</v>
      </c>
      <c r="BY96" s="35">
        <f>BY69/'Table 1. Total'!BY43</f>
        <v>0.43601791081396063</v>
      </c>
      <c r="BZ96" s="35">
        <f>BZ69/'Table 1. Total'!BZ43</f>
        <v>0.43847550274821423</v>
      </c>
      <c r="CA96" s="35">
        <f>CA69/'Table 1. Total'!CA43</f>
        <v>0.43121388152388013</v>
      </c>
      <c r="CB96" s="35">
        <f>CB69/'Table 1. Total'!CB43</f>
        <v>0.45099448716455992</v>
      </c>
      <c r="CC96" s="35">
        <f>CC69/'Table 1. Total'!CC43</f>
        <v>0.4352720957918868</v>
      </c>
      <c r="CD96" s="35">
        <f>CD69/'Table 1. Total'!CD43</f>
        <v>0.44768202969144627</v>
      </c>
      <c r="CE96" s="35">
        <f>CE69/'Table 1. Total'!CE43</f>
        <v>0.44569734554478496</v>
      </c>
    </row>
    <row r="97" spans="1:83">
      <c r="A97" t="str">
        <f t="shared" si="47"/>
        <v>New Zealand</v>
      </c>
      <c r="B97" s="35">
        <f>B70/'Table 1. Total'!B44</f>
        <v>0.35174734100282179</v>
      </c>
      <c r="C97" s="35">
        <f>C70/'Table 1. Total'!C44</f>
        <v>0.34734128649361545</v>
      </c>
      <c r="D97" s="35">
        <f>D70/'Table 1. Total'!D44</f>
        <v>0.37606444188722671</v>
      </c>
      <c r="E97" s="35">
        <f>E70/'Table 1. Total'!E44</f>
        <v>0.39670447491676541</v>
      </c>
      <c r="F97" s="35">
        <f>F70/'Table 1. Total'!F44</f>
        <v>0.37455532107325895</v>
      </c>
      <c r="G97" s="35">
        <f>G70/'Table 1. Total'!G44</f>
        <v>0.3645897958580756</v>
      </c>
      <c r="H97" s="35">
        <f>H70/'Table 1. Total'!H44</f>
        <v>0.37549763170894723</v>
      </c>
      <c r="I97" s="35">
        <f>I70/'Table 1. Total'!I44</f>
        <v>0.40347238008638325</v>
      </c>
      <c r="J97" s="35">
        <f>J70/'Table 1. Total'!J44</f>
        <v>0.38686263289461792</v>
      </c>
      <c r="K97" s="35">
        <f>K70/'Table 1. Total'!K44</f>
        <v>0.41872009036055047</v>
      </c>
      <c r="L97" s="35">
        <f>L70/'Table 1. Total'!L44</f>
        <v>0.4427703449122376</v>
      </c>
      <c r="M97" s="35">
        <f>M70/'Table 1. Total'!M44</f>
        <v>0.40616237035034969</v>
      </c>
      <c r="N97" s="35">
        <f>N70/'Table 1. Total'!N44</f>
        <v>0.4355394750315732</v>
      </c>
      <c r="O97" s="35">
        <f>O70/'Table 1. Total'!O44</f>
        <v>0.43083732939874586</v>
      </c>
      <c r="P97" s="35">
        <f>P70/'Table 1. Total'!P44</f>
        <v>0.47173508376604295</v>
      </c>
      <c r="Q97" s="35">
        <f>Q70/'Table 1. Total'!Q44</f>
        <v>0.48419526341227642</v>
      </c>
      <c r="R97" s="35">
        <f>R70/'Table 1. Total'!R44</f>
        <v>0.49793904774268932</v>
      </c>
      <c r="S97" s="35">
        <f>S70/'Table 1. Total'!S44</f>
        <v>0.50544989611634972</v>
      </c>
      <c r="T97" s="35">
        <f>T70/'Table 1. Total'!T44</f>
        <v>0.47793169009302638</v>
      </c>
      <c r="U97" s="35">
        <f>U70/'Table 1. Total'!U44</f>
        <v>0.46294213223347086</v>
      </c>
      <c r="V97" s="35">
        <f>V70/'Table 1. Total'!V44</f>
        <v>0.43206165282028863</v>
      </c>
      <c r="W97" s="35">
        <f>W70/'Table 1. Total'!W44</f>
        <v>0.44572783213961464</v>
      </c>
      <c r="X97" s="35">
        <f>X70/'Table 1. Total'!X44</f>
        <v>0.43772156172378035</v>
      </c>
      <c r="Y97" s="35">
        <f>Y70/'Table 1. Total'!Y44</f>
        <v>0.40596510713128792</v>
      </c>
      <c r="Z97" s="35">
        <f>Z70/'Table 1. Total'!Z44</f>
        <v>0.42655740593884922</v>
      </c>
      <c r="AA97" s="35">
        <f>AA70/'Table 1. Total'!AA44</f>
        <v>0.43851927452106054</v>
      </c>
      <c r="AB97" s="35">
        <f>AB70/'Table 1. Total'!AB44</f>
        <v>0.47329361771343753</v>
      </c>
      <c r="AC97" s="35">
        <f>AC70/'Table 1. Total'!AC44</f>
        <v>0.50618227683605022</v>
      </c>
      <c r="AD97" s="35">
        <f>AD70/'Table 1. Total'!AD44</f>
        <v>0.50232902281937886</v>
      </c>
      <c r="AE97" s="35">
        <f>AE70/'Table 1. Total'!AE44</f>
        <v>0.50528232602937639</v>
      </c>
      <c r="AF97" s="35">
        <f>AF70/'Table 1. Total'!AF44</f>
        <v>0.50007674382909839</v>
      </c>
      <c r="AG97" s="35">
        <f>AG70/'Table 1. Total'!AG44</f>
        <v>0.47923909663924924</v>
      </c>
      <c r="AH97" s="35">
        <f>AH70/'Table 1. Total'!AH44</f>
        <v>0.50405607846462586</v>
      </c>
      <c r="AI97" s="35">
        <f>AI70/'Table 1. Total'!AI44</f>
        <v>0.51343487704808133</v>
      </c>
      <c r="AJ97" s="35">
        <f>AJ70/'Table 1. Total'!AJ44</f>
        <v>0.51417300798272847</v>
      </c>
      <c r="AK97" s="35">
        <f>AK70/'Table 1. Total'!AK44</f>
        <v>0.52593304582073885</v>
      </c>
      <c r="AL97" s="35">
        <f>AL70/'Table 1. Total'!AL44</f>
        <v>0.55004064278121678</v>
      </c>
      <c r="AM97" s="35">
        <f>AM70/'Table 1. Total'!AM44</f>
        <v>0.59384311213834207</v>
      </c>
      <c r="AN97" s="35">
        <f>AN70/'Table 1. Total'!AN44</f>
        <v>0.58650640938778831</v>
      </c>
      <c r="AO97" s="35">
        <f>AO70/'Table 1. Total'!AO44</f>
        <v>0.57150862178752448</v>
      </c>
      <c r="AP97" s="35">
        <f>AP70/'Table 1. Total'!AP44</f>
        <v>0.55254258998334838</v>
      </c>
      <c r="AQ97" s="35">
        <f>AQ70/'Table 1. Total'!AQ44</f>
        <v>0.56506060172106287</v>
      </c>
      <c r="AR97" s="35">
        <f>AR70/'Table 1. Total'!AR44</f>
        <v>0.57795719399801959</v>
      </c>
      <c r="AS97" s="35">
        <f>AS70/'Table 1. Total'!AS44</f>
        <v>0.55720811255253055</v>
      </c>
      <c r="AT97" s="35">
        <f>AT70/'Table 1. Total'!AT44</f>
        <v>0.55645055898112172</v>
      </c>
      <c r="AU97" s="35">
        <f>AU70/'Table 1. Total'!AU44</f>
        <v>0.58562479559234193</v>
      </c>
      <c r="AV97" s="35">
        <f>AV70/'Table 1. Total'!AV44</f>
        <v>0.58576357409086333</v>
      </c>
      <c r="AW97" s="35">
        <f>AW70/'Table 1. Total'!AW44</f>
        <v>0.58325492735737239</v>
      </c>
      <c r="AX97" s="35">
        <f>AX70/'Table 1. Total'!AX44</f>
        <v>0.58560720012928402</v>
      </c>
      <c r="AY97" s="35">
        <f>AY70/'Table 1. Total'!AY44</f>
        <v>0.58928914505283381</v>
      </c>
      <c r="AZ97" s="35">
        <f>AZ70/'Table 1. Total'!AZ44</f>
        <v>0.56670675911513602</v>
      </c>
      <c r="BA97" s="35">
        <f>BA70/'Table 1. Total'!BA44</f>
        <v>0.55469706515149719</v>
      </c>
      <c r="BB97" s="35">
        <f>BB70/'Table 1. Total'!BB44</f>
        <v>0.54203041396789642</v>
      </c>
      <c r="BC97" s="35">
        <f>BC70/'Table 1. Total'!BC44</f>
        <v>0.53925716972261406</v>
      </c>
      <c r="BD97" s="35">
        <f>BD70/'Table 1. Total'!BD44</f>
        <v>0.52404441819802916</v>
      </c>
      <c r="BE97" s="35">
        <f>BE70/'Table 1. Total'!BE44</f>
        <v>0.52984290635459685</v>
      </c>
      <c r="BF97" s="35">
        <f>BF70/'Table 1. Total'!BF44</f>
        <v>0.51991890999952861</v>
      </c>
      <c r="BG97" s="35">
        <f>BG70/'Table 1. Total'!BG44</f>
        <v>0.51068720901882014</v>
      </c>
      <c r="BH97" s="35">
        <f>BH70/'Table 1. Total'!BH44</f>
        <v>0.50270071482749901</v>
      </c>
      <c r="BI97" s="35">
        <f>BI70/'Table 1. Total'!BI44</f>
        <v>0.46263376866086725</v>
      </c>
      <c r="BJ97" s="35">
        <f>BJ70/'Table 1. Total'!BJ44</f>
        <v>0.48077273113373531</v>
      </c>
      <c r="BK97" s="35">
        <f>BK70/'Table 1. Total'!BK44</f>
        <v>0.45433870908579599</v>
      </c>
      <c r="BL97" s="35">
        <f>BL70/'Table 1. Total'!BL44</f>
        <v>0.45947518473264676</v>
      </c>
      <c r="BM97" s="35">
        <f>BM70/'Table 1. Total'!BM44</f>
        <v>0.45035412848188627</v>
      </c>
      <c r="BN97" s="35">
        <f>BN70/'Table 1. Total'!BN44</f>
        <v>0.41553036525929571</v>
      </c>
      <c r="BO97" s="35">
        <f>BO70/'Table 1. Total'!BO44</f>
        <v>0.3154911892217499</v>
      </c>
      <c r="BP97" s="35">
        <f>BP70/'Table 1. Total'!BP44</f>
        <v>0.28275187289162779</v>
      </c>
      <c r="BQ97" s="35">
        <f>BQ70/'Table 1. Total'!BQ44</f>
        <v>0.27170485672690137</v>
      </c>
      <c r="BR97" s="35">
        <f>BR70/'Table 1. Total'!BR44</f>
        <v>0.28185826363223754</v>
      </c>
      <c r="BS97" s="35">
        <f>BS70/'Table 1. Total'!BS44</f>
        <v>0.26485029940119759</v>
      </c>
      <c r="BT97" s="35">
        <f>BT70/'Table 1. Total'!BT44</f>
        <v>0.29435086713129782</v>
      </c>
      <c r="BU97" s="35">
        <f>BU70/'Table 1. Total'!BU44</f>
        <v>0.31974396374025099</v>
      </c>
      <c r="BV97" s="35">
        <f>BV70/'Table 1. Total'!BV44</f>
        <v>0.33083943254721243</v>
      </c>
      <c r="BW97" s="35">
        <f>BW70/'Table 1. Total'!BW44</f>
        <v>0.33212208871527055</v>
      </c>
      <c r="BX97" s="35">
        <f>BX70/'Table 1. Total'!BX44</f>
        <v>0.33763344170067555</v>
      </c>
      <c r="BY97" s="35">
        <f>BY70/'Table 1. Total'!BY44</f>
        <v>0.36937564039738052</v>
      </c>
      <c r="BZ97" s="35">
        <f>BZ70/'Table 1. Total'!BZ44</f>
        <v>0.37236820236225121</v>
      </c>
      <c r="CA97" s="35">
        <f>CA70/'Table 1. Total'!CA44</f>
        <v>0.41514703845621159</v>
      </c>
      <c r="CB97" s="35">
        <f>CB70/'Table 1. Total'!CB44</f>
        <v>0.41782158108808709</v>
      </c>
      <c r="CC97" s="35">
        <f>CC70/'Table 1. Total'!CC44</f>
        <v>0.41744564482755031</v>
      </c>
      <c r="CD97" s="35">
        <f>CD70/'Table 1. Total'!CD44</f>
        <v>0.4361156307084178</v>
      </c>
      <c r="CE97" s="35">
        <f>CE70/'Table 1. Total'!CE44</f>
        <v>0.42450942282497584</v>
      </c>
    </row>
    <row r="98" spans="1:83">
      <c r="A98" t="str">
        <f t="shared" si="47"/>
        <v>Norway</v>
      </c>
      <c r="B98" s="35">
        <f>B71/'Table 1. Total'!B45</f>
        <v>0.28355101808019167</v>
      </c>
      <c r="C98" s="35">
        <f>C71/'Table 1. Total'!C45</f>
        <v>0.2688740005022805</v>
      </c>
      <c r="D98" s="35">
        <f>D71/'Table 1. Total'!D45</f>
        <v>0.25929235313797971</v>
      </c>
      <c r="E98" s="35">
        <f>E71/'Table 1. Total'!E45</f>
        <v>0.25622597045333984</v>
      </c>
      <c r="F98" s="35">
        <f>F71/'Table 1. Total'!F45</f>
        <v>0.28721015412164075</v>
      </c>
      <c r="G98" s="35">
        <f>G71/'Table 1. Total'!G45</f>
        <v>0.30194705918326065</v>
      </c>
      <c r="H98" s="35">
        <f>H71/'Table 1. Total'!H45</f>
        <v>0.31253275926619239</v>
      </c>
      <c r="I98" s="35">
        <f>I71/'Table 1. Total'!I45</f>
        <v>0.30386618635706586</v>
      </c>
      <c r="J98" s="35">
        <f>J71/'Table 1. Total'!J45</f>
        <v>0.3265105068778123</v>
      </c>
      <c r="K98" s="35">
        <f>K71/'Table 1. Total'!K45</f>
        <v>0.32130500364788711</v>
      </c>
      <c r="L98" s="35">
        <f>L71/'Table 1. Total'!L45</f>
        <v>0.33669510560285515</v>
      </c>
      <c r="M98" s="35">
        <f>M71/'Table 1. Total'!M45</f>
        <v>0.39506095498227106</v>
      </c>
      <c r="N98" s="35">
        <f>N71/'Table 1. Total'!N45</f>
        <v>0.43241181894100672</v>
      </c>
      <c r="O98" s="35">
        <f>O71/'Table 1. Total'!O45</f>
        <v>0.46542835619049344</v>
      </c>
      <c r="P98" s="35">
        <f>P71/'Table 1. Total'!P45</f>
        <v>0.49587673708425445</v>
      </c>
      <c r="Q98" s="35">
        <f>Q71/'Table 1. Total'!Q45</f>
        <v>0.51109610857221988</v>
      </c>
      <c r="R98" s="35">
        <f>R71/'Table 1. Total'!R45</f>
        <v>0.52378645315381933</v>
      </c>
      <c r="S98" s="35">
        <f>S71/'Table 1. Total'!S45</f>
        <v>0.4998907015342266</v>
      </c>
      <c r="T98" s="35">
        <f>T71/'Table 1. Total'!T45</f>
        <v>0.49634740748169692</v>
      </c>
      <c r="U98" s="35">
        <f>U71/'Table 1. Total'!U45</f>
        <v>0.46690483642199332</v>
      </c>
      <c r="V98" s="35">
        <f>V71/'Table 1. Total'!V45</f>
        <v>0.36566844919786096</v>
      </c>
      <c r="W98" s="35">
        <f>W71/'Table 1. Total'!W45</f>
        <v>0.32946105551692512</v>
      </c>
      <c r="X98" s="35">
        <f>X71/'Table 1. Total'!X45</f>
        <v>0.29753433657857009</v>
      </c>
      <c r="Y98" s="35">
        <f>Y71/'Table 1. Total'!Y45</f>
        <v>0.32787523211252023</v>
      </c>
      <c r="Z98" s="35">
        <f>Z71/'Table 1. Total'!Z45</f>
        <v>0.36217515885798229</v>
      </c>
      <c r="AA98" s="35">
        <f>AA71/'Table 1. Total'!AA45</f>
        <v>0.40661122247124309</v>
      </c>
      <c r="AB98" s="35">
        <f>AB71/'Table 1. Total'!AB45</f>
        <v>0.41797493070595759</v>
      </c>
      <c r="AC98" s="35">
        <f>AC71/'Table 1. Total'!AC45</f>
        <v>0.43108925499760986</v>
      </c>
      <c r="AD98" s="35">
        <f>AD71/'Table 1. Total'!AD45</f>
        <v>0.45135164587111681</v>
      </c>
      <c r="AE98" s="35">
        <f>AE71/'Table 1. Total'!AE45</f>
        <v>0.42528654611010724</v>
      </c>
      <c r="AF98" s="35">
        <f>AF71/'Table 1. Total'!AF45</f>
        <v>0.47985808882669867</v>
      </c>
      <c r="AG98" s="35">
        <f>AG71/'Table 1. Total'!AG45</f>
        <v>0.46936983668254256</v>
      </c>
      <c r="AH98" s="35">
        <f>AH71/'Table 1. Total'!AH45</f>
        <v>0.48879704840465088</v>
      </c>
      <c r="AI98" s="35">
        <f>AI71/'Table 1. Total'!AI45</f>
        <v>0.48071550897595988</v>
      </c>
      <c r="AJ98" s="35">
        <f>AJ71/'Table 1. Total'!AJ45</f>
        <v>0.48051123947415136</v>
      </c>
      <c r="AK98" s="35">
        <f>AK71/'Table 1. Total'!AK45</f>
        <v>0.46179006898764641</v>
      </c>
      <c r="AL98" s="35">
        <f>AL71/'Table 1. Total'!AL45</f>
        <v>0.47262379748426936</v>
      </c>
      <c r="AM98" s="35">
        <f>AM71/'Table 1. Total'!AM45</f>
        <v>0.48155366776979402</v>
      </c>
      <c r="AN98" s="35">
        <f>AN71/'Table 1. Total'!AN45</f>
        <v>0.47021439022838607</v>
      </c>
      <c r="AO98" s="35">
        <f>AO71/'Table 1. Total'!AO45</f>
        <v>0.48427862257248111</v>
      </c>
      <c r="AP98" s="35">
        <f>AP71/'Table 1. Total'!AP45</f>
        <v>0.48849403110053091</v>
      </c>
      <c r="AQ98" s="35">
        <f>AQ71/'Table 1. Total'!AQ45</f>
        <v>0.49684820130708651</v>
      </c>
      <c r="AR98" s="35">
        <f>AR71/'Table 1. Total'!AR45</f>
        <v>0.4870761161945279</v>
      </c>
      <c r="AS98" s="35">
        <f>AS71/'Table 1. Total'!AS45</f>
        <v>0.49072307810749077</v>
      </c>
      <c r="AT98" s="35">
        <f>AT71/'Table 1. Total'!AT45</f>
        <v>0.52241760517483971</v>
      </c>
      <c r="AU98" s="35">
        <f>AU71/'Table 1. Total'!AU45</f>
        <v>0.50703961479158954</v>
      </c>
      <c r="AV98" s="35">
        <f>AV71/'Table 1. Total'!AV45</f>
        <v>0.51242750269609294</v>
      </c>
      <c r="AW98" s="35">
        <f>AW71/'Table 1. Total'!AW45</f>
        <v>0.50068946238622825</v>
      </c>
      <c r="AX98" s="35">
        <f>AX71/'Table 1. Total'!AX45</f>
        <v>0.50805056848268382</v>
      </c>
      <c r="AY98" s="35">
        <f>AY71/'Table 1. Total'!AY45</f>
        <v>0.50582254117192316</v>
      </c>
      <c r="AZ98" s="35">
        <f>AZ71/'Table 1. Total'!AZ45</f>
        <v>0.49401493187989587</v>
      </c>
      <c r="BA98" s="35">
        <f>BA71/'Table 1. Total'!BA45</f>
        <v>0.50676735246154869</v>
      </c>
      <c r="BB98" s="35">
        <f>BB71/'Table 1. Total'!BB45</f>
        <v>0.50112839892309846</v>
      </c>
      <c r="BC98" s="35">
        <f>BC71/'Table 1. Total'!BC45</f>
        <v>0.50516084468127098</v>
      </c>
      <c r="BD98" s="35">
        <f>BD71/'Table 1. Total'!BD45</f>
        <v>0.50469243039949696</v>
      </c>
      <c r="BE98" s="35">
        <f>BE71/'Table 1. Total'!BE45</f>
        <v>0.51699866263109728</v>
      </c>
      <c r="BF98" s="35">
        <f>BF71/'Table 1. Total'!BF45</f>
        <v>0.50564333671572659</v>
      </c>
      <c r="BG98" s="35">
        <f>BG71/'Table 1. Total'!BG45</f>
        <v>0.5082336989349292</v>
      </c>
      <c r="BH98" s="35">
        <f>BH71/'Table 1. Total'!BH45</f>
        <v>0.52726462004601515</v>
      </c>
      <c r="BI98" s="35">
        <f>BI71/'Table 1. Total'!BI45</f>
        <v>0.52675623965586182</v>
      </c>
      <c r="BJ98" s="35">
        <f>BJ71/'Table 1. Total'!BJ45</f>
        <v>0.54074191203136357</v>
      </c>
      <c r="BK98" s="35">
        <f>BK71/'Table 1. Total'!BK45</f>
        <v>0.55474565338862314</v>
      </c>
      <c r="BL98" s="35">
        <f>BL71/'Table 1. Total'!BL45</f>
        <v>0.57839674985823697</v>
      </c>
      <c r="BM98" s="35">
        <f>BM71/'Table 1. Total'!BM45</f>
        <v>0.59293149077812946</v>
      </c>
      <c r="BN98" s="35">
        <f>BN71/'Table 1. Total'!BN45</f>
        <v>0.60012311529667595</v>
      </c>
      <c r="BO98" s="35">
        <f>BO71/'Table 1. Total'!BO45</f>
        <v>0.57986584576394906</v>
      </c>
      <c r="BP98" s="35">
        <f>BP71/'Table 1. Total'!BP45</f>
        <v>0.58129277731473872</v>
      </c>
      <c r="BQ98" s="35">
        <f>BQ71/'Table 1. Total'!BQ45</f>
        <v>0.56335954568638047</v>
      </c>
      <c r="BR98" s="35">
        <f>BR71/'Table 1. Total'!BR45</f>
        <v>0.57549102516764539</v>
      </c>
      <c r="BS98" s="35">
        <f>BS71/'Table 1. Total'!BS45</f>
        <v>0.586302312645542</v>
      </c>
      <c r="BT98" s="35">
        <f>BT71/'Table 1. Total'!BT45</f>
        <v>0.58671921539245731</v>
      </c>
      <c r="BU98" s="35">
        <f>BU71/'Table 1. Total'!BU45</f>
        <v>0.57349988477162939</v>
      </c>
      <c r="BV98" s="35">
        <f>BV71/'Table 1. Total'!BV45</f>
        <v>0.55804849538932411</v>
      </c>
      <c r="BW98" s="35">
        <f>BW71/'Table 1. Total'!BW45</f>
        <v>0.5503891023205415</v>
      </c>
      <c r="BX98" s="35">
        <f>BX71/'Table 1. Total'!BX45</f>
        <v>0.56926072114358872</v>
      </c>
      <c r="BY98" s="35">
        <f>BY71/'Table 1. Total'!BY45</f>
        <v>0.55148716324068769</v>
      </c>
      <c r="BZ98" s="35">
        <f>BZ71/'Table 1. Total'!BZ45</f>
        <v>0.56246881412239846</v>
      </c>
      <c r="CA98" s="35">
        <f>CA71/'Table 1. Total'!CA45</f>
        <v>0.57829390005057368</v>
      </c>
      <c r="CB98" s="35">
        <f>CB71/'Table 1. Total'!CB45</f>
        <v>0.57665879205635195</v>
      </c>
      <c r="CC98" s="35">
        <f>CC71/'Table 1. Total'!CC45</f>
        <v>0.55582197149847101</v>
      </c>
      <c r="CD98" s="35">
        <f>CD71/'Table 1. Total'!CD45</f>
        <v>0.56405097250167668</v>
      </c>
      <c r="CE98" s="35">
        <f>CE71/'Table 1. Total'!CE45</f>
        <v>0.57317956550197924</v>
      </c>
    </row>
    <row r="99" spans="1:83">
      <c r="A99" t="str">
        <f t="shared" si="47"/>
        <v>Portugal</v>
      </c>
      <c r="B99" s="35">
        <f>B72/'Table 1. Total'!B46</f>
        <v>0.83078074253327394</v>
      </c>
      <c r="C99" s="35">
        <f>C72/'Table 1. Total'!C46</f>
        <v>0.79330208648321743</v>
      </c>
      <c r="D99" s="35">
        <f>D72/'Table 1. Total'!D46</f>
        <v>0.79659784600936123</v>
      </c>
      <c r="E99" s="35">
        <f>E72/'Table 1. Total'!E46</f>
        <v>0.81430452991579483</v>
      </c>
      <c r="F99" s="35">
        <f>F72/'Table 1. Total'!F46</f>
        <v>0.81674694649922586</v>
      </c>
      <c r="G99" s="35">
        <f>G72/'Table 1. Total'!G46</f>
        <v>0.8480427678803375</v>
      </c>
      <c r="H99" s="35">
        <f>H72/'Table 1. Total'!H46</f>
        <v>0.85708784226133172</v>
      </c>
      <c r="I99" s="35">
        <f>I72/'Table 1. Total'!I46</f>
        <v>0.86117217947436786</v>
      </c>
      <c r="J99" s="35">
        <f>J72/'Table 1. Total'!J46</f>
        <v>0.84873834849631991</v>
      </c>
      <c r="K99" s="35">
        <f>K72/'Table 1. Total'!K46</f>
        <v>0.84137274727889144</v>
      </c>
      <c r="L99" s="35">
        <f>L72/'Table 1. Total'!L46</f>
        <v>0.86796874070725938</v>
      </c>
      <c r="M99" s="35">
        <f>M72/'Table 1. Total'!M46</f>
        <v>0.87039962825278816</v>
      </c>
      <c r="N99" s="35">
        <f>N72/'Table 1. Total'!N46</f>
        <v>0.8844644725577856</v>
      </c>
      <c r="O99" s="35">
        <f>O72/'Table 1. Total'!O46</f>
        <v>0.86943129313786993</v>
      </c>
      <c r="P99" s="35">
        <f>P72/'Table 1. Total'!P46</f>
        <v>0.89322367658982971</v>
      </c>
      <c r="Q99" s="35">
        <f>Q72/'Table 1. Total'!Q46</f>
        <v>0.90740906949087885</v>
      </c>
      <c r="R99" s="35">
        <f>R72/'Table 1. Total'!R46</f>
        <v>0.90301267031636934</v>
      </c>
      <c r="S99" s="35">
        <f>S72/'Table 1. Total'!S46</f>
        <v>0.8948746328381082</v>
      </c>
      <c r="T99" s="35">
        <f>T72/'Table 1. Total'!T46</f>
        <v>0.9060856736392856</v>
      </c>
      <c r="U99" s="35">
        <f>U72/'Table 1. Total'!U46</f>
        <v>0.91114784168673968</v>
      </c>
      <c r="V99" s="35">
        <f>V72/'Table 1. Total'!V46</f>
        <v>0.90245270610081629</v>
      </c>
      <c r="W99" s="35">
        <f>W72/'Table 1. Total'!W46</f>
        <v>0.89422156391683683</v>
      </c>
      <c r="X99" s="35">
        <f>X72/'Table 1. Total'!X46</f>
        <v>0.87433022607163824</v>
      </c>
      <c r="Y99" s="35">
        <f>Y72/'Table 1. Total'!Y46</f>
        <v>0.87404242013653655</v>
      </c>
      <c r="Z99" s="35">
        <f>Z72/'Table 1. Total'!Z46</f>
        <v>0.85416490629172093</v>
      </c>
      <c r="AA99" s="35">
        <f>AA72/'Table 1. Total'!AA46</f>
        <v>0.78414129470883831</v>
      </c>
      <c r="AB99" s="35">
        <f>AB72/'Table 1. Total'!AB46</f>
        <v>0.77641358764089818</v>
      </c>
      <c r="AC99" s="35">
        <f>AC72/'Table 1. Total'!AC46</f>
        <v>0.73896936242729594</v>
      </c>
      <c r="AD99" s="35">
        <f>AD72/'Table 1. Total'!AD46</f>
        <v>0.73840101560308824</v>
      </c>
      <c r="AE99" s="35">
        <f>AE72/'Table 1. Total'!AE46</f>
        <v>0.69285537441199196</v>
      </c>
      <c r="AF99" s="35">
        <f>AF72/'Table 1. Total'!AF46</f>
        <v>0.68027861346268959</v>
      </c>
      <c r="AG99" s="35">
        <f>AG72/'Table 1. Total'!AG46</f>
        <v>0.67358682161796235</v>
      </c>
      <c r="AH99" s="35">
        <f>AH72/'Table 1. Total'!AH46</f>
        <v>0.61318426953649308</v>
      </c>
      <c r="AI99" s="35">
        <f>AI72/'Table 1. Total'!AI46</f>
        <v>0.58022648755690054</v>
      </c>
      <c r="AJ99" s="35">
        <f>AJ72/'Table 1. Total'!AJ46</f>
        <v>0.5745824517948982</v>
      </c>
      <c r="AK99" s="35">
        <f>AK72/'Table 1. Total'!AK46</f>
        <v>0.58251371733305946</v>
      </c>
      <c r="AL99" s="35">
        <f>AL72/'Table 1. Total'!AL46</f>
        <v>0.59640544915025628</v>
      </c>
      <c r="AM99" s="35">
        <f>AM72/'Table 1. Total'!AM46</f>
        <v>0.59031664931007544</v>
      </c>
      <c r="AN99" s="35">
        <f>AN72/'Table 1. Total'!AN46</f>
        <v>0.55639365682722575</v>
      </c>
      <c r="AO99" s="35">
        <f>AO72/'Table 1. Total'!AO46</f>
        <v>0.58065645820747869</v>
      </c>
      <c r="AP99" s="35">
        <f>AP72/'Table 1. Total'!AP46</f>
        <v>0.60986406117247238</v>
      </c>
      <c r="AQ99" s="35">
        <f>AQ72/'Table 1. Total'!AQ46</f>
        <v>0.60757191910810593</v>
      </c>
      <c r="AR99" s="35">
        <f>AR72/'Table 1. Total'!AR46</f>
        <v>0.64569818097455778</v>
      </c>
      <c r="AS99" s="35">
        <f>AS72/'Table 1. Total'!AS46</f>
        <v>0.62760390956659107</v>
      </c>
      <c r="AT99" s="35">
        <f>AT72/'Table 1. Total'!AT46</f>
        <v>0.63354165768716864</v>
      </c>
      <c r="AU99" s="35">
        <f>AU72/'Table 1. Total'!AU46</f>
        <v>0.61060821936507659</v>
      </c>
      <c r="AV99" s="35">
        <f>AV72/'Table 1. Total'!AV46</f>
        <v>0.59836762733488169</v>
      </c>
      <c r="AW99" s="35">
        <f>AW72/'Table 1. Total'!AW46</f>
        <v>0.58512972657566209</v>
      </c>
      <c r="AX99" s="35">
        <f>AX72/'Table 1. Total'!AX46</f>
        <v>0.54009543482089961</v>
      </c>
      <c r="AY99" s="35">
        <f>AY72/'Table 1. Total'!AY46</f>
        <v>0.51359236683309339</v>
      </c>
      <c r="AZ99" s="35">
        <f>AZ72/'Table 1. Total'!AZ46</f>
        <v>0.50958715188184012</v>
      </c>
      <c r="BA99" s="35">
        <f>BA72/'Table 1. Total'!BA46</f>
        <v>0.46837159886371343</v>
      </c>
      <c r="BB99" s="35">
        <f>BB72/'Table 1. Total'!BB46</f>
        <v>0.45941221217706774</v>
      </c>
      <c r="BC99" s="35">
        <f>BC72/'Table 1. Total'!BC46</f>
        <v>0.46129063682921406</v>
      </c>
      <c r="BD99" s="35">
        <f>BD72/'Table 1. Total'!BD46</f>
        <v>0.46942530970501634</v>
      </c>
      <c r="BE99" s="35">
        <f>BE72/'Table 1. Total'!BE46</f>
        <v>0.46764306375671244</v>
      </c>
      <c r="BF99" s="35">
        <f>BF72/'Table 1. Total'!BF46</f>
        <v>0.47260615584326854</v>
      </c>
      <c r="BG99" s="35">
        <f>BG72/'Table 1. Total'!BG46</f>
        <v>0.4629701408297463</v>
      </c>
      <c r="BH99" s="35">
        <f>BH72/'Table 1. Total'!BH46</f>
        <v>0.45085307450341167</v>
      </c>
      <c r="BI99" s="35">
        <f>BI72/'Table 1. Total'!BI46</f>
        <v>0.45845986766687447</v>
      </c>
      <c r="BJ99" s="35">
        <f>BJ72/'Table 1. Total'!BJ46</f>
        <v>0.46890504510697911</v>
      </c>
      <c r="BK99" s="35">
        <f>BK72/'Table 1. Total'!BK46</f>
        <v>0.46917280299571951</v>
      </c>
      <c r="BL99" s="35">
        <f>BL72/'Table 1. Total'!BL46</f>
        <v>0.47562602356173073</v>
      </c>
      <c r="BM99" s="35">
        <f>BM72/'Table 1. Total'!BM46</f>
        <v>0.47636306022616998</v>
      </c>
      <c r="BN99" s="35">
        <f>BN72/'Table 1. Total'!BN46</f>
        <v>0.48607275209052236</v>
      </c>
      <c r="BO99" s="35">
        <f>BO72/'Table 1. Total'!BO46</f>
        <v>0.45469578147848783</v>
      </c>
      <c r="BP99" s="35">
        <f>BP72/'Table 1. Total'!BP46</f>
        <v>0.45300940995442979</v>
      </c>
      <c r="BQ99" s="35">
        <f>BQ72/'Table 1. Total'!BQ46</f>
        <v>0.43298755677517031</v>
      </c>
      <c r="BR99" s="35">
        <f>BR72/'Table 1. Total'!BR46</f>
        <v>0.44275207973315112</v>
      </c>
      <c r="BS99" s="35">
        <f>BS72/'Table 1. Total'!BS46</f>
        <v>0.42798425178668331</v>
      </c>
      <c r="BT99" s="35">
        <f>BT72/'Table 1. Total'!BT46</f>
        <v>0.39187589670014344</v>
      </c>
      <c r="BU99" s="35">
        <f>BU72/'Table 1. Total'!BU46</f>
        <v>0.3677593502261563</v>
      </c>
      <c r="BV99" s="35">
        <f>BV72/'Table 1. Total'!BV46</f>
        <v>0.37059508416365838</v>
      </c>
      <c r="BW99" s="35">
        <f>BW72/'Table 1. Total'!BW46</f>
        <v>0.37988428762789633</v>
      </c>
      <c r="BX99" s="35">
        <f>BX72/'Table 1. Total'!BX46</f>
        <v>0.37416276245011276</v>
      </c>
      <c r="BY99" s="35">
        <f>BY72/'Table 1. Total'!BY46</f>
        <v>0.36810879151376852</v>
      </c>
      <c r="BZ99" s="35">
        <f>BZ72/'Table 1. Total'!BZ46</f>
        <v>0.36184080706427901</v>
      </c>
      <c r="CA99" s="35">
        <f>CA72/'Table 1. Total'!CA46</f>
        <v>0.34972451790633607</v>
      </c>
      <c r="CB99" s="35">
        <f>CB72/'Table 1. Total'!CB46</f>
        <v>0.34847439339572933</v>
      </c>
      <c r="CC99" s="35">
        <f>CC72/'Table 1. Total'!CC46</f>
        <v>0.34355740582017064</v>
      </c>
      <c r="CD99" s="35">
        <f>CD72/'Table 1. Total'!CD46</f>
        <v>0.37943623705213109</v>
      </c>
      <c r="CE99" s="35">
        <f>CE72/'Table 1. Total'!CE46</f>
        <v>0.39454227968494571</v>
      </c>
    </row>
    <row r="100" spans="1:83">
      <c r="A100" t="str">
        <f t="shared" si="47"/>
        <v>Slovenia</v>
      </c>
      <c r="B100" s="35">
        <f>B73/'Table 1. Total'!B47</f>
        <v>0.3229442970822281</v>
      </c>
      <c r="C100" s="35">
        <f>C73/'Table 1. Total'!C47</f>
        <v>0.2793462109955423</v>
      </c>
      <c r="D100" s="35">
        <f>D73/'Table 1. Total'!D47</f>
        <v>0.27776879547291838</v>
      </c>
      <c r="E100" s="35">
        <f>E73/'Table 1. Total'!E47</f>
        <v>0.27488670104703861</v>
      </c>
      <c r="F100" s="35">
        <f>F73/'Table 1. Total'!F47</f>
        <v>0.2631424375917768</v>
      </c>
      <c r="G100" s="35">
        <f>G73/'Table 1. Total'!G47</f>
        <v>0.24817633999365682</v>
      </c>
      <c r="H100" s="35">
        <f>H73/'Table 1. Total'!H47</f>
        <v>0.25534883720930235</v>
      </c>
      <c r="I100" s="35">
        <f>I73/'Table 1. Total'!I47</f>
        <v>0.24923453766074707</v>
      </c>
      <c r="J100" s="35">
        <f>J73/'Table 1. Total'!J47</f>
        <v>0.27197026022304832</v>
      </c>
      <c r="K100" s="35">
        <f>K73/'Table 1. Total'!K47</f>
        <v>0.27694073755201604</v>
      </c>
      <c r="L100" s="35">
        <f>L73/'Table 1. Total'!L47</f>
        <v>0.27685774946921443</v>
      </c>
      <c r="M100" s="35">
        <f>M73/'Table 1. Total'!M47</f>
        <v>0.28722516003339826</v>
      </c>
      <c r="N100" s="35">
        <f>N73/'Table 1. Total'!N47</f>
        <v>0.39803748899232611</v>
      </c>
      <c r="O100" s="35">
        <f>O73/'Table 1. Total'!O47</f>
        <v>0.39779161947904867</v>
      </c>
      <c r="P100" s="35">
        <f>P73/'Table 1. Total'!P47</f>
        <v>0.40559139784946241</v>
      </c>
      <c r="Q100" s="35">
        <f>Q73/'Table 1. Total'!Q47</f>
        <v>0.40487106017191976</v>
      </c>
      <c r="R100" s="35">
        <f>R73/'Table 1. Total'!R47</f>
        <v>0.48208802456499489</v>
      </c>
      <c r="S100" s="35">
        <f>S73/'Table 1. Total'!S47</f>
        <v>0.48037204212829981</v>
      </c>
      <c r="T100" s="35">
        <f>T73/'Table 1. Total'!T47</f>
        <v>0.48842624298041359</v>
      </c>
      <c r="U100" s="35">
        <f>U73/'Table 1. Total'!U47</f>
        <v>0.48043775649794807</v>
      </c>
      <c r="V100" s="35">
        <f>V73/'Table 1. Total'!V47</f>
        <v>0.44530973451327438</v>
      </c>
      <c r="W100" s="35">
        <f>W73/'Table 1. Total'!W47</f>
        <v>0.48768864177918986</v>
      </c>
      <c r="X100" s="35">
        <f>X73/'Table 1. Total'!X47</f>
        <v>0.55284765897973442</v>
      </c>
      <c r="Y100" s="35">
        <f>Y73/'Table 1. Total'!Y47</f>
        <v>0.55332275691873789</v>
      </c>
      <c r="Z100" s="35">
        <f>Z73/'Table 1. Total'!Z47</f>
        <v>0.65453655352480422</v>
      </c>
      <c r="AA100" s="35">
        <f>AA73/'Table 1. Total'!AA47</f>
        <v>0.64887686505984588</v>
      </c>
      <c r="AB100" s="35">
        <f>AB73/'Table 1. Total'!AB47</f>
        <v>0.65112078167337217</v>
      </c>
      <c r="AC100" s="35">
        <f>AC73/'Table 1. Total'!AC47</f>
        <v>0.6409644502962476</v>
      </c>
      <c r="AD100" s="35">
        <f>AD73/'Table 1. Total'!AD47</f>
        <v>0.73193646502196696</v>
      </c>
      <c r="AE100" s="35">
        <f>AE73/'Table 1. Total'!AE47</f>
        <v>0.75656742556917689</v>
      </c>
      <c r="AF100" s="35">
        <f>AF73/'Table 1. Total'!AF47</f>
        <v>0.75329316143497749</v>
      </c>
      <c r="AG100" s="35">
        <f>AG73/'Table 1. Total'!AG47</f>
        <v>0.61675579322638152</v>
      </c>
      <c r="AH100" s="35">
        <f>AH73/'Table 1. Total'!AH47</f>
        <v>0.63753825229513772</v>
      </c>
      <c r="AI100" s="35">
        <f>AI73/'Table 1. Total'!AI47</f>
        <v>0.61115613182063755</v>
      </c>
      <c r="AJ100" s="35">
        <f>AJ73/'Table 1. Total'!AJ47</f>
        <v>0.5802611889538839</v>
      </c>
      <c r="AK100" s="35">
        <f>AK73/'Table 1. Total'!AK47</f>
        <v>0.6471853490658801</v>
      </c>
      <c r="AL100" s="35">
        <f>AL73/'Table 1. Total'!AL47</f>
        <v>0.62258663366336631</v>
      </c>
      <c r="AM100" s="35">
        <f>AM73/'Table 1. Total'!AM47</f>
        <v>0.64659102958328918</v>
      </c>
      <c r="AN100" s="35">
        <f>AN73/'Table 1. Total'!AN47</f>
        <v>0.63678062830017601</v>
      </c>
      <c r="AO100" s="35">
        <f>AO73/'Table 1. Total'!AO47</f>
        <v>0.65170377101317578</v>
      </c>
      <c r="AP100" s="35">
        <f>AP73/'Table 1. Total'!AP47</f>
        <v>0.71571405440414515</v>
      </c>
      <c r="AQ100" s="35">
        <f>AQ73/'Table 1. Total'!AQ47</f>
        <v>0.73379337539432188</v>
      </c>
      <c r="AR100" s="35">
        <f>AR73/'Table 1. Total'!AR47</f>
        <v>0.74599677381280238</v>
      </c>
      <c r="AS100" s="35">
        <f>AS73/'Table 1. Total'!AS47</f>
        <v>0.72377662199612769</v>
      </c>
      <c r="AT100" s="35">
        <f>AT73/'Table 1. Total'!AT47</f>
        <v>0.77068331545886315</v>
      </c>
      <c r="AU100" s="35">
        <f>AU73/'Table 1. Total'!AU47</f>
        <v>0.70669223394055614</v>
      </c>
      <c r="AV100" s="35">
        <f>AV73/'Table 1. Total'!AV47</f>
        <v>0.69286538738998704</v>
      </c>
      <c r="AW100" s="35">
        <f>AW73/'Table 1. Total'!AW47</f>
        <v>0.69092572264910357</v>
      </c>
      <c r="AX100" s="35">
        <f>AX73/'Table 1. Total'!AX47</f>
        <v>0.68382981755986316</v>
      </c>
      <c r="AY100" s="35">
        <f>AY73/'Table 1. Total'!AY47</f>
        <v>0.67708445593993605</v>
      </c>
      <c r="AZ100" s="35">
        <f>AZ73/'Table 1. Total'!AZ47</f>
        <v>0.67451767356710324</v>
      </c>
      <c r="BA100" s="35">
        <f>BA73/'Table 1. Total'!BA47</f>
        <v>0.64630623194387127</v>
      </c>
      <c r="BB100" s="35">
        <f>BB73/'Table 1. Total'!BB47</f>
        <v>0.65341959334565625</v>
      </c>
      <c r="BC100" s="35">
        <f>BC73/'Table 1. Total'!BC47</f>
        <v>0.64697178251892629</v>
      </c>
      <c r="BD100" s="35">
        <f>BD73/'Table 1. Total'!BD47</f>
        <v>0.64514272170114784</v>
      </c>
      <c r="BE100" s="35">
        <f>BE73/'Table 1. Total'!BE47</f>
        <v>0.64021393466319743</v>
      </c>
      <c r="BF100" s="35">
        <f>BF73/'Table 1. Total'!BF47</f>
        <v>0.64887727382139548</v>
      </c>
      <c r="BG100" s="35">
        <f>BG73/'Table 1. Total'!BG47</f>
        <v>0.63202959830866812</v>
      </c>
      <c r="BH100" s="35">
        <f>BH73/'Table 1. Total'!BH47</f>
        <v>0.61791403242326848</v>
      </c>
      <c r="BI100" s="35">
        <f>BI73/'Table 1. Total'!BI47</f>
        <v>0.61118975157477529</v>
      </c>
      <c r="BJ100" s="35">
        <f>BJ73/'Table 1. Total'!BJ47</f>
        <v>0.62103361040838456</v>
      </c>
      <c r="BK100" s="35">
        <f>BK73/'Table 1. Total'!BK47</f>
        <v>0.63157705189613567</v>
      </c>
      <c r="BL100" s="35">
        <f>BL73/'Table 1. Total'!BL47</f>
        <v>0.63646715536260756</v>
      </c>
      <c r="BM100" s="35">
        <f>BM73/'Table 1. Total'!BM47</f>
        <v>0.60867682090521913</v>
      </c>
      <c r="BN100" s="35">
        <f>BN73/'Table 1. Total'!BN47</f>
        <v>0.61649886994041503</v>
      </c>
      <c r="BO100" s="35">
        <f>BO73/'Table 1. Total'!BO47</f>
        <v>0.61634103019538189</v>
      </c>
      <c r="BP100" s="35">
        <f>BP73/'Table 1. Total'!BP47</f>
        <v>0.59398611708335891</v>
      </c>
      <c r="BQ100" s="35">
        <f>BQ73/'Table 1. Total'!BQ47</f>
        <v>0.5739329497876442</v>
      </c>
      <c r="BR100" s="35">
        <f>BR73/'Table 1. Total'!BR47</f>
        <v>0.54597161789380888</v>
      </c>
      <c r="BS100" s="35">
        <f>BS73/'Table 1. Total'!BS47</f>
        <v>0.51230030099560087</v>
      </c>
      <c r="BT100" s="35">
        <f>BT73/'Table 1. Total'!BT47</f>
        <v>0.49827117106903979</v>
      </c>
      <c r="BU100" s="35">
        <f>BU73/'Table 1. Total'!BU47</f>
        <v>0.48753462603878123</v>
      </c>
      <c r="BV100" s="35">
        <f>BV73/'Table 1. Total'!BV47</f>
        <v>0.51511839708561025</v>
      </c>
      <c r="BW100" s="35">
        <f>BW73/'Table 1. Total'!BW47</f>
        <v>0.50089550568086416</v>
      </c>
      <c r="BX100" s="35">
        <f>BX73/'Table 1. Total'!BX47</f>
        <v>0.50059410318052444</v>
      </c>
      <c r="BY100" s="35">
        <f>BY73/'Table 1. Total'!BY47</f>
        <v>0.47696077066570147</v>
      </c>
      <c r="BZ100" s="35">
        <f>BZ73/'Table 1. Total'!BZ47</f>
        <v>0.49626030463503845</v>
      </c>
      <c r="CA100" s="35">
        <f>CA73/'Table 1. Total'!CA47</f>
        <v>0.48629634659785415</v>
      </c>
      <c r="CB100" s="35">
        <f>CB73/'Table 1. Total'!CB47</f>
        <v>0.4944901033270791</v>
      </c>
      <c r="CC100" s="35">
        <f>CC73/'Table 1. Total'!CC47</f>
        <v>0.49554840938687644</v>
      </c>
      <c r="CD100" s="35">
        <f>CD73/'Table 1. Total'!CD47</f>
        <v>0.49740972116410176</v>
      </c>
      <c r="CE100" s="35">
        <f>CE73/'Table 1. Total'!CE47</f>
        <v>0.48930549204897628</v>
      </c>
    </row>
    <row r="101" spans="1:83">
      <c r="A101" t="str">
        <f t="shared" si="47"/>
        <v>Spain</v>
      </c>
      <c r="B101" s="35">
        <f>B74/'Table 1. Total'!B48</f>
        <v>0.46321920788317411</v>
      </c>
      <c r="C101" s="35">
        <f>C74/'Table 1. Total'!C48</f>
        <v>0.4498417634348047</v>
      </c>
      <c r="D101" s="35">
        <f>D74/'Table 1. Total'!D48</f>
        <v>0.46456217861850041</v>
      </c>
      <c r="E101" s="35">
        <f>E74/'Table 1. Total'!E48</f>
        <v>0.494866754041066</v>
      </c>
      <c r="F101" s="35">
        <f>F74/'Table 1. Total'!F48</f>
        <v>0.49531205223090247</v>
      </c>
      <c r="G101" s="35">
        <f>G74/'Table 1. Total'!G48</f>
        <v>0.51988346461547952</v>
      </c>
      <c r="H101" s="35">
        <f>H74/'Table 1. Total'!H48</f>
        <v>0.52222667573941328</v>
      </c>
      <c r="I101" s="35">
        <f>I74/'Table 1. Total'!I48</f>
        <v>0.52168420922590375</v>
      </c>
      <c r="J101" s="35">
        <f>J74/'Table 1. Total'!J48</f>
        <v>0.52752708414078209</v>
      </c>
      <c r="K101" s="35">
        <f>K74/'Table 1. Total'!K48</f>
        <v>0.53837029749822551</v>
      </c>
      <c r="L101" s="35">
        <f>L74/'Table 1. Total'!L48</f>
        <v>0.5332054096372596</v>
      </c>
      <c r="M101" s="35">
        <f>M74/'Table 1. Total'!M48</f>
        <v>0.55221770246459723</v>
      </c>
      <c r="N101" s="35">
        <f>N74/'Table 1. Total'!N48</f>
        <v>0.55699880779234245</v>
      </c>
      <c r="O101" s="35">
        <f>O74/'Table 1. Total'!O48</f>
        <v>0.54153138569072723</v>
      </c>
      <c r="P101" s="35">
        <f>P74/'Table 1. Total'!P48</f>
        <v>0.53127695556331911</v>
      </c>
      <c r="Q101" s="35">
        <f>Q74/'Table 1. Total'!Q48</f>
        <v>0.52217984937089068</v>
      </c>
      <c r="R101" s="35">
        <f>R74/'Table 1. Total'!R48</f>
        <v>0.53459299582534792</v>
      </c>
      <c r="S101" s="35">
        <f>S74/'Table 1. Total'!S48</f>
        <v>0.52043097933148807</v>
      </c>
      <c r="T101" s="35">
        <f>T74/'Table 1. Total'!T48</f>
        <v>0.53015845996249</v>
      </c>
      <c r="U101" s="35">
        <f>U74/'Table 1. Total'!U48</f>
        <v>0.51744621626854403</v>
      </c>
      <c r="V101" s="35">
        <f>V74/'Table 1. Total'!V48</f>
        <v>0.47817217989005401</v>
      </c>
      <c r="W101" s="35">
        <f>W74/'Table 1. Total'!W48</f>
        <v>0.45810826616127498</v>
      </c>
      <c r="X101" s="35">
        <f>X74/'Table 1. Total'!X48</f>
        <v>0.46592759499906494</v>
      </c>
      <c r="Y101" s="35">
        <f>Y74/'Table 1. Total'!Y48</f>
        <v>0.46496769470971783</v>
      </c>
      <c r="Z101" s="35">
        <f>Z74/'Table 1. Total'!Z48</f>
        <v>0.50075776919338766</v>
      </c>
      <c r="AA101" s="35">
        <f>AA74/'Table 1. Total'!AA48</f>
        <v>0.44940285988177026</v>
      </c>
      <c r="AB101" s="35">
        <f>AB74/'Table 1. Total'!AB48</f>
        <v>0.48996355200169583</v>
      </c>
      <c r="AC101" s="35">
        <f>AC74/'Table 1. Total'!AC48</f>
        <v>0.46035627226701675</v>
      </c>
      <c r="AD101" s="35">
        <f>AD74/'Table 1. Total'!AD48</f>
        <v>0.4407164520380456</v>
      </c>
      <c r="AE101" s="35">
        <f>AE74/'Table 1. Total'!AE48</f>
        <v>0.41842492513609281</v>
      </c>
      <c r="AF101" s="35">
        <f>AF74/'Table 1. Total'!AF48</f>
        <v>0.42858217928128084</v>
      </c>
      <c r="AG101" s="35">
        <f>AG74/'Table 1. Total'!AG48</f>
        <v>0.38040494306872613</v>
      </c>
      <c r="AH101" s="35">
        <f>AH74/'Table 1. Total'!AH48</f>
        <v>0.27515115270571949</v>
      </c>
      <c r="AI101" s="35">
        <f>AI74/'Table 1. Total'!AI48</f>
        <v>0.3029005443962331</v>
      </c>
      <c r="AJ101" s="35">
        <f>AJ74/'Table 1. Total'!AJ48</f>
        <v>0.34298167032579385</v>
      </c>
      <c r="AK101" s="35">
        <f>AK74/'Table 1. Total'!AK48</f>
        <v>0.37329704516715545</v>
      </c>
      <c r="AL101" s="35">
        <f>AL74/'Table 1. Total'!AL48</f>
        <v>0.32460795932739045</v>
      </c>
      <c r="AM101" s="35">
        <f>AM74/'Table 1. Total'!AM48</f>
        <v>0.26453502798905126</v>
      </c>
      <c r="AN101" s="35">
        <f>AN74/'Table 1. Total'!AN48</f>
        <v>0.32485754833819991</v>
      </c>
      <c r="AO101" s="35">
        <f>AO74/'Table 1. Total'!AO48</f>
        <v>0.34463672790129812</v>
      </c>
      <c r="AP101" s="35">
        <f>AP74/'Table 1. Total'!AP48</f>
        <v>0.35531116558357473</v>
      </c>
      <c r="AQ101" s="35">
        <f>AQ74/'Table 1. Total'!AQ48</f>
        <v>0.38231318102307366</v>
      </c>
      <c r="AR101" s="35">
        <f>AR74/'Table 1. Total'!AR48</f>
        <v>0.36105210823125183</v>
      </c>
      <c r="AS101" s="35">
        <f>AS74/'Table 1. Total'!AS48</f>
        <v>0.38123252603317542</v>
      </c>
      <c r="AT101" s="35">
        <f>AT74/'Table 1. Total'!AT48</f>
        <v>0.42064673559230981</v>
      </c>
      <c r="AU101" s="35">
        <f>AU74/'Table 1. Total'!AU48</f>
        <v>0.4119252331410706</v>
      </c>
      <c r="AV101" s="35">
        <f>AV74/'Table 1. Total'!AV48</f>
        <v>0.41859706326067431</v>
      </c>
      <c r="AW101" s="35">
        <f>AW74/'Table 1. Total'!AW48</f>
        <v>0.42123710798187891</v>
      </c>
      <c r="AX101" s="35">
        <f>AX74/'Table 1. Total'!AX48</f>
        <v>0.42473794504345441</v>
      </c>
      <c r="AY101" s="35">
        <f>AY74/'Table 1. Total'!AY48</f>
        <v>0.42713365154877941</v>
      </c>
      <c r="AZ101" s="35">
        <f>AZ74/'Table 1. Total'!AZ48</f>
        <v>0.43121697569915884</v>
      </c>
      <c r="BA101" s="35">
        <f>BA74/'Table 1. Total'!BA48</f>
        <v>0.42084531823505628</v>
      </c>
      <c r="BB101" s="35">
        <f>BB74/'Table 1. Total'!BB48</f>
        <v>0.40667277678101993</v>
      </c>
      <c r="BC101" s="35">
        <f>BC74/'Table 1. Total'!BC48</f>
        <v>0.41947953616589828</v>
      </c>
      <c r="BD101" s="35">
        <f>BD74/'Table 1. Total'!BD48</f>
        <v>0.41040666591744662</v>
      </c>
      <c r="BE101" s="35">
        <f>BE74/'Table 1. Total'!BE48</f>
        <v>0.42140190751089845</v>
      </c>
      <c r="BF101" s="35">
        <f>BF74/'Table 1. Total'!BF48</f>
        <v>0.43713723657044917</v>
      </c>
      <c r="BG101" s="35">
        <f>BG74/'Table 1. Total'!BG48</f>
        <v>0.43670103372546287</v>
      </c>
      <c r="BH101" s="35">
        <f>BH74/'Table 1. Total'!BH48</f>
        <v>0.43598126644488555</v>
      </c>
      <c r="BI101" s="35">
        <f>BI74/'Table 1. Total'!BI48</f>
        <v>0.4324741752034284</v>
      </c>
      <c r="BJ101" s="35">
        <f>BJ74/'Table 1. Total'!BJ48</f>
        <v>0.43708956103254337</v>
      </c>
      <c r="BK101" s="35">
        <f>BK74/'Table 1. Total'!BK48</f>
        <v>0.46740648564317822</v>
      </c>
      <c r="BL101" s="35">
        <f>BL74/'Table 1. Total'!BL48</f>
        <v>0.48280881290856803</v>
      </c>
      <c r="BM101" s="35">
        <f>BM74/'Table 1. Total'!BM48</f>
        <v>0.47385739612926719</v>
      </c>
      <c r="BN101" s="35">
        <f>BN74/'Table 1. Total'!BN48</f>
        <v>0.467719657245172</v>
      </c>
      <c r="BO101" s="35">
        <f>BO74/'Table 1. Total'!BO48</f>
        <v>0.44834524010748866</v>
      </c>
      <c r="BP101" s="35">
        <f>BP74/'Table 1. Total'!BP48</f>
        <v>0.43941778928192199</v>
      </c>
      <c r="BQ101" s="35">
        <f>BQ74/'Table 1. Total'!BQ48</f>
        <v>0.43165467625899279</v>
      </c>
      <c r="BR101" s="35">
        <f>BR74/'Table 1. Total'!BR48</f>
        <v>0.41055850780459213</v>
      </c>
      <c r="BS101" s="35">
        <f>BS74/'Table 1. Total'!BS48</f>
        <v>0.40980519454005737</v>
      </c>
      <c r="BT101" s="35">
        <f>BT74/'Table 1. Total'!BT48</f>
        <v>0.40992584159973278</v>
      </c>
      <c r="BU101" s="35">
        <f>BU74/'Table 1. Total'!BU48</f>
        <v>0.39882719330083993</v>
      </c>
      <c r="BV101" s="35">
        <f>BV74/'Table 1. Total'!BV48</f>
        <v>0.39700228335499271</v>
      </c>
      <c r="BW101" s="35">
        <f>BW74/'Table 1. Total'!BW48</f>
        <v>0.38690925355814354</v>
      </c>
      <c r="BX101" s="35">
        <f>BX74/'Table 1. Total'!BX48</f>
        <v>0.38453311664156214</v>
      </c>
      <c r="BY101" s="35">
        <f>BY74/'Table 1. Total'!BY48</f>
        <v>0.37688439153821413</v>
      </c>
      <c r="BZ101" s="35">
        <f>BZ74/'Table 1. Total'!BZ48</f>
        <v>0.3691011277610125</v>
      </c>
      <c r="CA101" s="35">
        <f>CA74/'Table 1. Total'!CA48</f>
        <v>0.37881781676797294</v>
      </c>
      <c r="CB101" s="35">
        <f>CB74/'Table 1. Total'!CB48</f>
        <v>0.38039943298518397</v>
      </c>
      <c r="CC101" s="35">
        <f>CC74/'Table 1. Total'!CC48</f>
        <v>0.38795065388679695</v>
      </c>
      <c r="CD101" s="35">
        <f>CD74/'Table 1. Total'!CD48</f>
        <v>0.39518892456718335</v>
      </c>
      <c r="CE101" s="35">
        <f>CE74/'Table 1. Total'!CE48</f>
        <v>0.39858514380244853</v>
      </c>
    </row>
    <row r="102" spans="1:83">
      <c r="A102" t="str">
        <f t="shared" si="47"/>
        <v>Sweden</v>
      </c>
      <c r="B102" s="35">
        <f>B75/'Table 1. Total'!B49</f>
        <v>0.43792017215229256</v>
      </c>
      <c r="C102" s="35">
        <f>C75/'Table 1. Total'!C49</f>
        <v>0.42322487853585589</v>
      </c>
      <c r="D102" s="35">
        <f>D75/'Table 1. Total'!D49</f>
        <v>0.44932731004687765</v>
      </c>
      <c r="E102" s="35">
        <f>E75/'Table 1. Total'!E49</f>
        <v>0.41674901833891576</v>
      </c>
      <c r="F102" s="35">
        <f>F75/'Table 1. Total'!F49</f>
        <v>0.39757594435983945</v>
      </c>
      <c r="G102" s="35">
        <f>G75/'Table 1. Total'!G49</f>
        <v>0.3971139924970204</v>
      </c>
      <c r="H102" s="35">
        <f>H75/'Table 1. Total'!H49</f>
        <v>0.4032017631451314</v>
      </c>
      <c r="I102" s="35">
        <f>I75/'Table 1. Total'!I49</f>
        <v>0.34964081409890463</v>
      </c>
      <c r="J102" s="35">
        <f>J75/'Table 1. Total'!J49</f>
        <v>0.33592371207664506</v>
      </c>
      <c r="K102" s="35">
        <f>K75/'Table 1. Total'!K49</f>
        <v>0.30602298392754501</v>
      </c>
      <c r="L102" s="35">
        <f>L75/'Table 1. Total'!L49</f>
        <v>0.24632880949555114</v>
      </c>
      <c r="M102" s="35">
        <f>M75/'Table 1. Total'!M49</f>
        <v>0.27677742847482495</v>
      </c>
      <c r="N102" s="35">
        <f>N75/'Table 1. Total'!N49</f>
        <v>0.30001517980756393</v>
      </c>
      <c r="O102" s="35">
        <f>O75/'Table 1. Total'!O49</f>
        <v>0.26871157801546991</v>
      </c>
      <c r="P102" s="35">
        <f>P75/'Table 1. Total'!P49</f>
        <v>0.32336340542623776</v>
      </c>
      <c r="Q102" s="35">
        <f>Q75/'Table 1. Total'!Q49</f>
        <v>0.32370622500520979</v>
      </c>
      <c r="R102" s="35">
        <f>R75/'Table 1. Total'!R49</f>
        <v>0.28856662485208834</v>
      </c>
      <c r="S102" s="35">
        <f>S75/'Table 1. Total'!S49</f>
        <v>0.32909278390364749</v>
      </c>
      <c r="T102" s="35">
        <f>T75/'Table 1. Total'!T49</f>
        <v>0.30045914425976222</v>
      </c>
      <c r="U102" s="35">
        <f>U75/'Table 1. Total'!U49</f>
        <v>0.34030131360858917</v>
      </c>
      <c r="V102" s="35">
        <f>V75/'Table 1. Total'!V49</f>
        <v>0.30897836824549257</v>
      </c>
      <c r="W102" s="35">
        <f>W75/'Table 1. Total'!W49</f>
        <v>0.36582599906318569</v>
      </c>
      <c r="X102" s="35">
        <f>X75/'Table 1. Total'!X49</f>
        <v>0.42621251766050017</v>
      </c>
      <c r="Y102" s="35">
        <f>Y75/'Table 1. Total'!Y49</f>
        <v>0.353616579813261</v>
      </c>
      <c r="Z102" s="35">
        <f>Z75/'Table 1. Total'!Z49</f>
        <v>0.40678156386185782</v>
      </c>
      <c r="AA102" s="35">
        <f>AA75/'Table 1. Total'!AA49</f>
        <v>0.35560902358971042</v>
      </c>
      <c r="AB102" s="35">
        <f>AB75/'Table 1. Total'!AB49</f>
        <v>0.41927243185654034</v>
      </c>
      <c r="AC102" s="35">
        <f>AC75/'Table 1. Total'!AC49</f>
        <v>0.37468283356325183</v>
      </c>
      <c r="AD102" s="35">
        <f>AD75/'Table 1. Total'!AD49</f>
        <v>0.30646215413397593</v>
      </c>
      <c r="AE102" s="35">
        <f>AE75/'Table 1. Total'!AE49</f>
        <v>0.32153984199070929</v>
      </c>
      <c r="AF102" s="35">
        <f>AF75/'Table 1. Total'!AF49</f>
        <v>0.36971767951728574</v>
      </c>
      <c r="AG102" s="35">
        <f>AG75/'Table 1. Total'!AG49</f>
        <v>0.4168768041491776</v>
      </c>
      <c r="AH102" s="35">
        <f>AH75/'Table 1. Total'!AH49</f>
        <v>0.38906817984837594</v>
      </c>
      <c r="AI102" s="35">
        <f>AI75/'Table 1. Total'!AI49</f>
        <v>0.42073288720470853</v>
      </c>
      <c r="AJ102" s="35">
        <f>AJ75/'Table 1. Total'!AJ49</f>
        <v>0.42949594956720344</v>
      </c>
      <c r="AK102" s="35">
        <f>AK75/'Table 1. Total'!AK49</f>
        <v>0.45066578446778593</v>
      </c>
      <c r="AL102" s="35">
        <f>AL75/'Table 1. Total'!AL49</f>
        <v>0.50765466344478227</v>
      </c>
      <c r="AM102" s="35">
        <f>AM75/'Table 1. Total'!AM49</f>
        <v>0.48234660954596376</v>
      </c>
      <c r="AN102" s="35">
        <f>AN75/'Table 1. Total'!AN49</f>
        <v>0.48162320143884896</v>
      </c>
      <c r="AO102" s="35">
        <f>AO75/'Table 1. Total'!AO49</f>
        <v>0.49376787465584859</v>
      </c>
      <c r="AP102" s="35">
        <f>AP75/'Table 1. Total'!AP49</f>
        <v>0.4805356794052133</v>
      </c>
      <c r="AQ102" s="35">
        <f>AQ75/'Table 1. Total'!AQ49</f>
        <v>0.50882910647405022</v>
      </c>
      <c r="AR102" s="35">
        <f>AR75/'Table 1. Total'!AR49</f>
        <v>0.52172814928167111</v>
      </c>
      <c r="AS102" s="35">
        <f>AS75/'Table 1. Total'!AS49</f>
        <v>0.57185446524287198</v>
      </c>
      <c r="AT102" s="35">
        <f>AT75/'Table 1. Total'!AT49</f>
        <v>0.53282847950728829</v>
      </c>
      <c r="AU102" s="35">
        <f>AU75/'Table 1. Total'!AU49</f>
        <v>0.51363832464765924</v>
      </c>
      <c r="AV102" s="35">
        <f>AV75/'Table 1. Total'!AV49</f>
        <v>0.48764647523421251</v>
      </c>
      <c r="AW102" s="35">
        <f>AW75/'Table 1. Total'!AW49</f>
        <v>0.49441403037019338</v>
      </c>
      <c r="AX102" s="35">
        <f>AX75/'Table 1. Total'!AX49</f>
        <v>0.44284031730219287</v>
      </c>
      <c r="AY102" s="35">
        <f>AY75/'Table 1. Total'!AY49</f>
        <v>0.42044097293228178</v>
      </c>
      <c r="AZ102" s="35">
        <f>AZ75/'Table 1. Total'!AZ49</f>
        <v>0.41574100128880609</v>
      </c>
      <c r="BA102" s="35">
        <f>BA75/'Table 1. Total'!BA49</f>
        <v>0.40021666807409623</v>
      </c>
      <c r="BB102" s="35">
        <f>BB75/'Table 1. Total'!BB49</f>
        <v>0.36445834748858313</v>
      </c>
      <c r="BC102" s="35">
        <f>BC75/'Table 1. Total'!BC49</f>
        <v>0.34108992055782306</v>
      </c>
      <c r="BD102" s="35">
        <f>BD75/'Table 1. Total'!BD49</f>
        <v>0.31427366406177132</v>
      </c>
      <c r="BE102" s="35">
        <f>BE75/'Table 1. Total'!BE49</f>
        <v>0.32631941257457553</v>
      </c>
      <c r="BF102" s="35">
        <f>BF75/'Table 1. Total'!BF49</f>
        <v>0.31155858085410548</v>
      </c>
      <c r="BG102" s="35">
        <f>BG75/'Table 1. Total'!BG49</f>
        <v>0.26832665995274307</v>
      </c>
      <c r="BH102" s="35">
        <f>BH75/'Table 1. Total'!BH49</f>
        <v>0.30034602243346559</v>
      </c>
      <c r="BI102" s="35">
        <f>BI75/'Table 1. Total'!BI49</f>
        <v>0.33783831685050741</v>
      </c>
      <c r="BJ102" s="35">
        <f>BJ75/'Table 1. Total'!BJ49</f>
        <v>0.40031195475807385</v>
      </c>
      <c r="BK102" s="35">
        <f>BK75/'Table 1. Total'!BK49</f>
        <v>0.41495726348321582</v>
      </c>
      <c r="BL102" s="35">
        <f>BL75/'Table 1. Total'!BL49</f>
        <v>0.42080271359630678</v>
      </c>
      <c r="BM102" s="35">
        <f>BM75/'Table 1. Total'!BM49</f>
        <v>0.43168069187406066</v>
      </c>
      <c r="BN102" s="35">
        <f>BN75/'Table 1. Total'!BN49</f>
        <v>0.37271578279869794</v>
      </c>
      <c r="BO102" s="35">
        <f>BO75/'Table 1. Total'!BO49</f>
        <v>0.36252222882094898</v>
      </c>
      <c r="BP102" s="35">
        <f>BP75/'Table 1. Total'!BP49</f>
        <v>0.35448697736015639</v>
      </c>
      <c r="BQ102" s="35">
        <f>BQ75/'Table 1. Total'!BQ49</f>
        <v>0.38853104177256048</v>
      </c>
      <c r="BR102" s="35">
        <f>BR75/'Table 1. Total'!BR49</f>
        <v>0.31554766393178407</v>
      </c>
      <c r="BS102" s="35">
        <f>BS75/'Table 1. Total'!BS49</f>
        <v>0.28835448103090838</v>
      </c>
      <c r="BT102" s="35">
        <f>BT75/'Table 1. Total'!BT49</f>
        <v>0.27171311293398465</v>
      </c>
      <c r="BU102" s="35">
        <f>BU75/'Table 1. Total'!BU49</f>
        <v>0.26040728260427232</v>
      </c>
      <c r="BV102" s="35">
        <f>BV75/'Table 1. Total'!BV49</f>
        <v>0.21094721112346076</v>
      </c>
      <c r="BW102" s="35">
        <f>BW75/'Table 1. Total'!BW49</f>
        <v>0.23718505884981783</v>
      </c>
      <c r="BX102" s="35">
        <f>BX75/'Table 1. Total'!BX49</f>
        <v>0.24227389474733788</v>
      </c>
      <c r="BY102" s="35">
        <f>BY75/'Table 1. Total'!BY49</f>
        <v>0.21957501314798492</v>
      </c>
      <c r="BZ102" s="35">
        <f>BZ75/'Table 1. Total'!BZ49</f>
        <v>0.19757659611803369</v>
      </c>
      <c r="CA102" s="35">
        <f>CA75/'Table 1. Total'!CA49</f>
        <v>0.19563117657512163</v>
      </c>
      <c r="CB102" s="35">
        <f>CB75/'Table 1. Total'!CB49</f>
        <v>0.22385905403704889</v>
      </c>
      <c r="CC102" s="35">
        <f>CC75/'Table 1. Total'!CC49</f>
        <v>0.24206808848424954</v>
      </c>
      <c r="CD102" s="35">
        <f>CD75/'Table 1. Total'!CD49</f>
        <v>0.2565430808101874</v>
      </c>
      <c r="CE102" s="35">
        <f>CE75/'Table 1. Total'!CE49</f>
        <v>0.24462658590346598</v>
      </c>
    </row>
    <row r="103" spans="1:83">
      <c r="A103" t="str">
        <f t="shared" si="47"/>
        <v>Switzerland</v>
      </c>
      <c r="B103" s="35">
        <f>B76/'Table 1. Total'!B50</f>
        <v>0.18756185217980104</v>
      </c>
      <c r="C103" s="35">
        <f>C76/'Table 1. Total'!C50</f>
        <v>0.16504264415460407</v>
      </c>
      <c r="D103" s="35">
        <f>D76/'Table 1. Total'!D50</f>
        <v>0.16680814940577249</v>
      </c>
      <c r="E103" s="35">
        <f>E76/'Table 1. Total'!E50</f>
        <v>0.18969327760855709</v>
      </c>
      <c r="F103" s="35">
        <f>F76/'Table 1. Total'!F50</f>
        <v>0.20742297884071953</v>
      </c>
      <c r="G103" s="35">
        <f>G76/'Table 1. Total'!G50</f>
        <v>0.25076779091129675</v>
      </c>
      <c r="H103" s="35">
        <f>H76/'Table 1. Total'!H50</f>
        <v>0.31439626753087113</v>
      </c>
      <c r="I103" s="35">
        <f>I76/'Table 1. Total'!I50</f>
        <v>0.31638068343847597</v>
      </c>
      <c r="J103" s="35">
        <f>J76/'Table 1. Total'!J50</f>
        <v>0.34211784994913869</v>
      </c>
      <c r="K103" s="35">
        <f>K76/'Table 1. Total'!K50</f>
        <v>0.37687755389601241</v>
      </c>
      <c r="L103" s="35">
        <f>L76/'Table 1. Total'!L50</f>
        <v>0.40739167068753196</v>
      </c>
      <c r="M103" s="35">
        <f>M76/'Table 1. Total'!M50</f>
        <v>0.41316397060430154</v>
      </c>
      <c r="N103" s="35">
        <f>N76/'Table 1. Total'!N50</f>
        <v>0.37607388473454079</v>
      </c>
      <c r="O103" s="35">
        <f>O76/'Table 1. Total'!O50</f>
        <v>0.42102713911635159</v>
      </c>
      <c r="P103" s="35">
        <f>P76/'Table 1. Total'!P50</f>
        <v>0.42108554086410155</v>
      </c>
      <c r="Q103" s="35">
        <f>Q76/'Table 1. Total'!Q50</f>
        <v>0.36121646940547458</v>
      </c>
      <c r="R103" s="35">
        <f>R76/'Table 1. Total'!R50</f>
        <v>0.36941264836359938</v>
      </c>
      <c r="S103" s="35">
        <f>S76/'Table 1. Total'!S50</f>
        <v>0.34457986091838272</v>
      </c>
      <c r="T103" s="35">
        <f>T76/'Table 1. Total'!T50</f>
        <v>0.35129124820659974</v>
      </c>
      <c r="U103" s="35">
        <f>U76/'Table 1. Total'!U50</f>
        <v>0.16704178025740188</v>
      </c>
      <c r="V103" s="35">
        <f>V76/'Table 1. Total'!V50</f>
        <v>0.14473196716587491</v>
      </c>
      <c r="W103" s="35">
        <f>W76/'Table 1. Total'!W50</f>
        <v>0.14233844076504443</v>
      </c>
      <c r="X103" s="35">
        <f>X76/'Table 1. Total'!X50</f>
        <v>0.13405055771896246</v>
      </c>
      <c r="Y103" s="35">
        <f>Y76/'Table 1. Total'!Y50</f>
        <v>0.14824341063932284</v>
      </c>
      <c r="Z103" s="35">
        <f>Z76/'Table 1. Total'!Z50</f>
        <v>0.14642143681987912</v>
      </c>
      <c r="AA103" s="35">
        <f>AA76/'Table 1. Total'!AA50</f>
        <v>0.14062140769205506</v>
      </c>
      <c r="AB103" s="35">
        <f>AB76/'Table 1. Total'!AB50</f>
        <v>0.16051739902113699</v>
      </c>
      <c r="AC103" s="35">
        <f>AC76/'Table 1. Total'!AC50</f>
        <v>0.14813672804158223</v>
      </c>
      <c r="AD103" s="35">
        <f>AD76/'Table 1. Total'!AD50</f>
        <v>0.1756708219814106</v>
      </c>
      <c r="AE103" s="35">
        <f>AE76/'Table 1. Total'!AE50</f>
        <v>0.20453506027843332</v>
      </c>
      <c r="AF103" s="35">
        <f>AF76/'Table 1. Total'!AF50</f>
        <v>0.23860226067892248</v>
      </c>
      <c r="AG103" s="35">
        <f>AG76/'Table 1. Total'!AG50</f>
        <v>0.18968485402100974</v>
      </c>
      <c r="AH103" s="35">
        <f>AH76/'Table 1. Total'!AH50</f>
        <v>0.19068007981376786</v>
      </c>
      <c r="AI103" s="35">
        <f>AI76/'Table 1. Total'!AI50</f>
        <v>0.23014059753954308</v>
      </c>
      <c r="AJ103" s="35">
        <f>AJ76/'Table 1. Total'!AJ50</f>
        <v>0.23684070466762469</v>
      </c>
      <c r="AK103" s="35">
        <f>AK76/'Table 1. Total'!AK50</f>
        <v>0.25438589031660047</v>
      </c>
      <c r="AL103" s="35">
        <f>AL76/'Table 1. Total'!AL50</f>
        <v>0.23612869879829437</v>
      </c>
      <c r="AM103" s="35">
        <f>AM76/'Table 1. Total'!AM50</f>
        <v>0.23989995661383762</v>
      </c>
      <c r="AN103" s="35">
        <f>AN76/'Table 1. Total'!AN50</f>
        <v>0.2275317232910356</v>
      </c>
      <c r="AO103" s="35">
        <f>AO76/'Table 1. Total'!AO50</f>
        <v>0.2329944691447309</v>
      </c>
      <c r="AP103" s="35">
        <f>AP76/'Table 1. Total'!AP50</f>
        <v>0.23536147611545147</v>
      </c>
      <c r="AQ103" s="35">
        <f>AQ76/'Table 1. Total'!AQ50</f>
        <v>0.22892726455671822</v>
      </c>
      <c r="AR103" s="35">
        <f>AR76/'Table 1. Total'!AR50</f>
        <v>0.24057543981280874</v>
      </c>
      <c r="AS103" s="35">
        <f>AS76/'Table 1. Total'!AS50</f>
        <v>0.26593535037631993</v>
      </c>
      <c r="AT103" s="35">
        <f>AT76/'Table 1. Total'!AT50</f>
        <v>0.27101856365732679</v>
      </c>
      <c r="AU103" s="35">
        <f>AU76/'Table 1. Total'!AU50</f>
        <v>0.25636855052761054</v>
      </c>
      <c r="AV103" s="35">
        <f>AV76/'Table 1. Total'!AV50</f>
        <v>0.27454605209103605</v>
      </c>
      <c r="AW103" s="35">
        <f>AW76/'Table 1. Total'!AW50</f>
        <v>0.25658920364132759</v>
      </c>
      <c r="AX103" s="35">
        <f>AX76/'Table 1. Total'!AX50</f>
        <v>0.21728437428506062</v>
      </c>
      <c r="AY103" s="35">
        <f>AY76/'Table 1. Total'!AY50</f>
        <v>0.22717481497623818</v>
      </c>
      <c r="AZ103" s="35">
        <f>AZ76/'Table 1. Total'!AZ50</f>
        <v>0.22566861049668208</v>
      </c>
      <c r="BA103" s="35">
        <f>BA76/'Table 1. Total'!BA50</f>
        <v>0.25204642535014721</v>
      </c>
      <c r="BB103" s="35">
        <f>BB76/'Table 1. Total'!BB50</f>
        <v>0.24346011743748763</v>
      </c>
      <c r="BC103" s="35">
        <f>BC76/'Table 1. Total'!BC50</f>
        <v>0.23366717572709858</v>
      </c>
      <c r="BD103" s="35">
        <f>BD76/'Table 1. Total'!BD50</f>
        <v>0.2342705816916959</v>
      </c>
      <c r="BE103" s="35">
        <f>BE76/'Table 1. Total'!BE50</f>
        <v>0.22560960825042231</v>
      </c>
      <c r="BF103" s="35">
        <f>BF76/'Table 1. Total'!BF50</f>
        <v>0.2290498508734555</v>
      </c>
      <c r="BG103" s="35">
        <f>BG76/'Table 1. Total'!BG50</f>
        <v>0.23138724309122247</v>
      </c>
      <c r="BH103" s="35">
        <f>BH76/'Table 1. Total'!BH50</f>
        <v>0.23564434808046394</v>
      </c>
      <c r="BI103" s="35">
        <f>BI76/'Table 1. Total'!BI50</f>
        <v>0.2240807792340252</v>
      </c>
      <c r="BJ103" s="35">
        <f>BJ76/'Table 1. Total'!BJ50</f>
        <v>0.21022155724055147</v>
      </c>
      <c r="BK103" s="35">
        <f>BK76/'Table 1. Total'!BK50</f>
        <v>0.21155552400894348</v>
      </c>
      <c r="BL103" s="35">
        <f>BL76/'Table 1. Total'!BL50</f>
        <v>0.21146969307080046</v>
      </c>
      <c r="BM103" s="35">
        <f>BM76/'Table 1. Total'!BM50</f>
        <v>0.22208389953096919</v>
      </c>
      <c r="BN103" s="35">
        <f>BN76/'Table 1. Total'!BN50</f>
        <v>0.21560251602968428</v>
      </c>
      <c r="BO103" s="35">
        <f>BO76/'Table 1. Total'!BO50</f>
        <v>0.17846346707712812</v>
      </c>
      <c r="BP103" s="35">
        <f>BP76/'Table 1. Total'!BP50</f>
        <v>0.16107045959056154</v>
      </c>
      <c r="BQ103" s="35">
        <f>BQ76/'Table 1. Total'!BQ50</f>
        <v>0.15669492490684545</v>
      </c>
      <c r="BR103" s="35">
        <f>BR76/'Table 1. Total'!BR50</f>
        <v>0.17377451767198485</v>
      </c>
      <c r="BS103" s="35">
        <f>BS76/'Table 1. Total'!BS50</f>
        <v>0.16967161376988688</v>
      </c>
      <c r="BT103" s="35">
        <f>BT76/'Table 1. Total'!BT50</f>
        <v>0.16467941507311587</v>
      </c>
      <c r="BU103" s="35">
        <f>BU76/'Table 1. Total'!BU50</f>
        <v>0.17603939705656038</v>
      </c>
      <c r="BV103" s="35">
        <f>BV76/'Table 1. Total'!BV50</f>
        <v>0.18205868986561061</v>
      </c>
      <c r="BW103" s="35">
        <f>BW76/'Table 1. Total'!BW50</f>
        <v>0.20843123118028756</v>
      </c>
      <c r="BX103" s="35">
        <f>BX76/'Table 1. Total'!BX50</f>
        <v>0.22320801418202499</v>
      </c>
      <c r="BY103" s="35">
        <f>BY76/'Table 1. Total'!BY50</f>
        <v>0.19206315078170591</v>
      </c>
      <c r="BZ103" s="35">
        <f>BZ76/'Table 1. Total'!BZ50</f>
        <v>0.17207966582127404</v>
      </c>
      <c r="CA103" s="35">
        <f>CA76/'Table 1. Total'!CA50</f>
        <v>0.20375341219290263</v>
      </c>
      <c r="CB103" s="35">
        <f>CB76/'Table 1. Total'!CB50</f>
        <v>0.18807548892778328</v>
      </c>
      <c r="CC103" s="35">
        <f>CC76/'Table 1. Total'!CC50</f>
        <v>0.19386460959997612</v>
      </c>
      <c r="CD103" s="35">
        <f>CD76/'Table 1. Total'!CD50</f>
        <v>0.18726798946035261</v>
      </c>
      <c r="CE103" s="35">
        <f>CE76/'Table 1. Total'!CE50</f>
        <v>0.18898600156327722</v>
      </c>
    </row>
    <row r="104" spans="1:83">
      <c r="A104" t="str">
        <f t="shared" si="47"/>
        <v>United Kingdom</v>
      </c>
      <c r="B104" s="35">
        <f>B77/'Table 1. Total'!B51</f>
        <v>0.19747582606632261</v>
      </c>
      <c r="C104" s="35">
        <f>C77/'Table 1. Total'!C51</f>
        <v>0.21778509904652882</v>
      </c>
      <c r="D104" s="35">
        <f>D77/'Table 1. Total'!D51</f>
        <v>0.22932092177446853</v>
      </c>
      <c r="E104" s="35">
        <f>E77/'Table 1. Total'!E51</f>
        <v>0.23358488777477013</v>
      </c>
      <c r="F104" s="35">
        <f>F77/'Table 1. Total'!F51</f>
        <v>0.24129505506658916</v>
      </c>
      <c r="G104" s="35">
        <f>G77/'Table 1. Total'!G51</f>
        <v>0.24382418753064572</v>
      </c>
      <c r="H104" s="35">
        <f>H77/'Table 1. Total'!H51</f>
        <v>0.2638435687703331</v>
      </c>
      <c r="I104" s="35">
        <f>I77/'Table 1. Total'!I51</f>
        <v>0.2701953597566088</v>
      </c>
      <c r="J104" s="35">
        <f>J77/'Table 1. Total'!J51</f>
        <v>0.27676543699744416</v>
      </c>
      <c r="K104" s="35">
        <f>K77/'Table 1. Total'!K51</f>
        <v>0.27458942874312725</v>
      </c>
      <c r="L104" s="35">
        <f>L77/'Table 1. Total'!L51</f>
        <v>0.28797353272486986</v>
      </c>
      <c r="M104" s="35">
        <f>M77/'Table 1. Total'!M51</f>
        <v>0.30857523534936548</v>
      </c>
      <c r="N104" s="35">
        <f>N77/'Table 1. Total'!N51</f>
        <v>0.30889227066200386</v>
      </c>
      <c r="O104" s="35">
        <f>O77/'Table 1. Total'!O51</f>
        <v>0.3348961737906434</v>
      </c>
      <c r="P104" s="35">
        <f>P77/'Table 1. Total'!P51</f>
        <v>0.3304858055052205</v>
      </c>
      <c r="Q104" s="35">
        <f>Q77/'Table 1. Total'!Q51</f>
        <v>0.33864609384934935</v>
      </c>
      <c r="R104" s="35">
        <f>R77/'Table 1. Total'!R51</f>
        <v>0.33959139377165981</v>
      </c>
      <c r="S104" s="35">
        <f>S77/'Table 1. Total'!S51</f>
        <v>0.353740820263581</v>
      </c>
      <c r="T104" s="35">
        <f>T77/'Table 1. Total'!T51</f>
        <v>0.38080430275881061</v>
      </c>
      <c r="U104" s="35">
        <f>U77/'Table 1. Total'!U51</f>
        <v>0.356667610419026</v>
      </c>
      <c r="V104" s="35">
        <f>V77/'Table 1. Total'!V51</f>
        <v>0.36071484052362573</v>
      </c>
      <c r="W104" s="35">
        <f>W77/'Table 1. Total'!W51</f>
        <v>0.33029876291178362</v>
      </c>
      <c r="X104" s="35">
        <f>X77/'Table 1. Total'!X51</f>
        <v>0.29866999598928756</v>
      </c>
      <c r="Y104" s="35">
        <f>Y77/'Table 1. Total'!Y51</f>
        <v>0.29352194454820552</v>
      </c>
      <c r="Z104" s="35">
        <f>Z77/'Table 1. Total'!Z51</f>
        <v>0.29608863156520038</v>
      </c>
      <c r="AA104" s="35">
        <f>AA77/'Table 1. Total'!AA51</f>
        <v>0.31070906409879384</v>
      </c>
      <c r="AB104" s="35">
        <f>AB77/'Table 1. Total'!AB51</f>
        <v>0.31410495231897578</v>
      </c>
      <c r="AC104" s="35">
        <f>AC77/'Table 1. Total'!AC51</f>
        <v>0.31733259314730378</v>
      </c>
      <c r="AD104" s="35">
        <f>AD77/'Table 1. Total'!AD51</f>
        <v>0.30850284246510656</v>
      </c>
      <c r="AE104" s="35">
        <f>AE77/'Table 1. Total'!AE51</f>
        <v>0.30870460564051166</v>
      </c>
      <c r="AF104" s="35">
        <f>AF77/'Table 1. Total'!AF51</f>
        <v>0.31468456024491659</v>
      </c>
      <c r="AG104" s="35">
        <f>AG77/'Table 1. Total'!AG51</f>
        <v>0.32216696028455832</v>
      </c>
      <c r="AH104" s="35">
        <f>AH77/'Table 1. Total'!AH51</f>
        <v>0.31794862682482911</v>
      </c>
      <c r="AI104" s="35">
        <f>AI77/'Table 1. Total'!AI51</f>
        <v>0.31665481358704761</v>
      </c>
      <c r="AJ104" s="35">
        <f>AJ77/'Table 1. Total'!AJ51</f>
        <v>0.31413938641487771</v>
      </c>
      <c r="AK104" s="35">
        <f>AK77/'Table 1. Total'!AK51</f>
        <v>0.32012035303344999</v>
      </c>
      <c r="AL104" s="35">
        <f>AL77/'Table 1. Total'!AL51</f>
        <v>0.3242772820300317</v>
      </c>
      <c r="AM104" s="35">
        <f>AM77/'Table 1. Total'!AM51</f>
        <v>0.31827941735431742</v>
      </c>
      <c r="AN104" s="35">
        <f>AN77/'Table 1. Total'!AN51</f>
        <v>0.3007556998379497</v>
      </c>
      <c r="AO104" s="35">
        <f>AO77/'Table 1. Total'!AO51</f>
        <v>0.31084182837532692</v>
      </c>
      <c r="AP104" s="35">
        <f>AP77/'Table 1. Total'!AP51</f>
        <v>0.303980091099814</v>
      </c>
      <c r="AQ104" s="35">
        <f>AQ77/'Table 1. Total'!AQ51</f>
        <v>0.30141129177606774</v>
      </c>
      <c r="AR104" s="35">
        <f>AR77/'Table 1. Total'!AR51</f>
        <v>0.29592842009631015</v>
      </c>
      <c r="AS104" s="35">
        <f>AS77/'Table 1. Total'!AS51</f>
        <v>0.26523717271955766</v>
      </c>
      <c r="AT104" s="35">
        <f>AT77/'Table 1. Total'!AT51</f>
        <v>0.27290240147696604</v>
      </c>
      <c r="AU104" s="35">
        <f>AU77/'Table 1. Total'!AU51</f>
        <v>0.27647404122546415</v>
      </c>
      <c r="AV104" s="35">
        <f>AV77/'Table 1. Total'!AV51</f>
        <v>0.27998123575003536</v>
      </c>
      <c r="AW104" s="35">
        <f>AW77/'Table 1. Total'!AW51</f>
        <v>0.29802086623191965</v>
      </c>
      <c r="AX104" s="35">
        <f>AX77/'Table 1. Total'!AX51</f>
        <v>0.29268961086888184</v>
      </c>
      <c r="AY104" s="35">
        <f>AY77/'Table 1. Total'!AY51</f>
        <v>0.29371034545294528</v>
      </c>
      <c r="AZ104" s="35">
        <f>AZ77/'Table 1. Total'!AZ51</f>
        <v>0.29668374703607969</v>
      </c>
      <c r="BA104" s="35">
        <f>BA77/'Table 1. Total'!BA51</f>
        <v>0.30242433783305128</v>
      </c>
      <c r="BB104" s="35">
        <f>BB77/'Table 1. Total'!BB51</f>
        <v>0.29294966626247826</v>
      </c>
      <c r="BC104" s="35">
        <f>BC77/'Table 1. Total'!BC51</f>
        <v>0.29511498658740987</v>
      </c>
      <c r="BD104" s="35">
        <f>BD77/'Table 1. Total'!BD51</f>
        <v>0.30018662684247399</v>
      </c>
      <c r="BE104" s="35">
        <f>BE77/'Table 1. Total'!BE51</f>
        <v>0.30555264600363585</v>
      </c>
      <c r="BF104" s="35">
        <f>BF77/'Table 1. Total'!BF51</f>
        <v>0.30260136575928104</v>
      </c>
      <c r="BG104" s="35">
        <f>BG77/'Table 1. Total'!BG51</f>
        <v>0.29863489497132339</v>
      </c>
      <c r="BH104" s="35">
        <f>BH77/'Table 1. Total'!BH51</f>
        <v>0.30147547402831892</v>
      </c>
      <c r="BI104" s="35">
        <f>BI77/'Table 1. Total'!BI51</f>
        <v>0.30809514760271417</v>
      </c>
      <c r="BJ104" s="35">
        <f>BJ77/'Table 1. Total'!BJ51</f>
        <v>0.30178829510562893</v>
      </c>
      <c r="BK104" s="35">
        <f>BK77/'Table 1. Total'!BK51</f>
        <v>0.30576912085918689</v>
      </c>
      <c r="BL104" s="35">
        <f>BL77/'Table 1. Total'!BL51</f>
        <v>0.30955562193469865</v>
      </c>
      <c r="BM104" s="35">
        <f>BM77/'Table 1. Total'!BM51</f>
        <v>0.3281676086290779</v>
      </c>
      <c r="BN104" s="35">
        <f>BN77/'Table 1. Total'!BN51</f>
        <v>0.32416523472741532</v>
      </c>
      <c r="BO104" s="35">
        <f>BO77/'Table 1. Total'!BO51</f>
        <v>0.29886433497647069</v>
      </c>
      <c r="BP104" s="35">
        <f>BP77/'Table 1. Total'!BP51</f>
        <v>0.29314278020766477</v>
      </c>
      <c r="BQ104" s="35">
        <f>BQ77/'Table 1. Total'!BQ51</f>
        <v>0.30084892983770706</v>
      </c>
      <c r="BR104" s="35">
        <f>BR77/'Table 1. Total'!BR51</f>
        <v>0.29971431730578851</v>
      </c>
      <c r="BS104" s="35">
        <f>BS77/'Table 1. Total'!BS51</f>
        <v>0.30368827975300744</v>
      </c>
      <c r="BT104" s="35">
        <f>BT77/'Table 1. Total'!BT51</f>
        <v>0.30310246835523197</v>
      </c>
      <c r="BU104" s="35">
        <f>BU77/'Table 1. Total'!BU51</f>
        <v>0.3017034983521093</v>
      </c>
      <c r="BV104" s="35">
        <f>BV77/'Table 1. Total'!BV51</f>
        <v>0.31296170695502107</v>
      </c>
      <c r="BW104" s="35">
        <f>BW77/'Table 1. Total'!BW51</f>
        <v>0.3256933216795021</v>
      </c>
      <c r="BX104" s="35">
        <f>BX77/'Table 1. Total'!BX51</f>
        <v>0.31265154570190806</v>
      </c>
      <c r="BY104" s="35">
        <f>BY77/'Table 1. Total'!BY51</f>
        <v>0.32066413020273615</v>
      </c>
      <c r="BZ104" s="35">
        <f>BZ77/'Table 1. Total'!BZ51</f>
        <v>0.29730104825358006</v>
      </c>
      <c r="CA104" s="35">
        <f>CA77/'Table 1. Total'!CA51</f>
        <v>0.30810450913175985</v>
      </c>
      <c r="CB104" s="35">
        <f>CB77/'Table 1. Total'!CB51</f>
        <v>0.3203022449669537</v>
      </c>
      <c r="CC104" s="35">
        <f>CC77/'Table 1. Total'!CC51</f>
        <v>0.32119871337588607</v>
      </c>
      <c r="CD104" s="35">
        <f>CD77/'Table 1. Total'!CD51</f>
        <v>0.32320508616395893</v>
      </c>
      <c r="CE104" s="35">
        <f>CE77/'Table 1. Total'!CE51</f>
        <v>0.32137355310996563</v>
      </c>
    </row>
    <row r="105" spans="1:83">
      <c r="A105" t="str">
        <f t="shared" si="47"/>
        <v>United States</v>
      </c>
      <c r="B105" s="35">
        <f>B78/'Table 1. Total'!B52</f>
        <v>0.23846453182189653</v>
      </c>
      <c r="C105" s="35">
        <f>C78/'Table 1. Total'!C52</f>
        <v>0.2562559847699149</v>
      </c>
      <c r="D105" s="35">
        <f>D78/'Table 1. Total'!D52</f>
        <v>0.25895502413541677</v>
      </c>
      <c r="E105" s="35">
        <f>E78/'Table 1. Total'!E52</f>
        <v>0.26029715900237649</v>
      </c>
      <c r="F105" s="35">
        <f>F78/'Table 1. Total'!F52</f>
        <v>0.26609334921733813</v>
      </c>
      <c r="G105" s="35">
        <f>G78/'Table 1. Total'!G52</f>
        <v>0.25229047642150138</v>
      </c>
      <c r="H105" s="35">
        <f>H78/'Table 1. Total'!H52</f>
        <v>0.25748671193098738</v>
      </c>
      <c r="I105" s="35">
        <f>I78/'Table 1. Total'!I52</f>
        <v>0.26628043548614083</v>
      </c>
      <c r="J105" s="35">
        <f>J78/'Table 1. Total'!J52</f>
        <v>0.26726885521397731</v>
      </c>
      <c r="K105" s="35">
        <f>K78/'Table 1. Total'!K52</f>
        <v>0.26368541844010468</v>
      </c>
      <c r="L105" s="35">
        <f>L78/'Table 1. Total'!L52</f>
        <v>0.26778058124412474</v>
      </c>
      <c r="M105" s="35">
        <f>M78/'Table 1. Total'!M52</f>
        <v>0.2742358948529674</v>
      </c>
      <c r="N105" s="35">
        <f>N78/'Table 1. Total'!N52</f>
        <v>0.28076408954294252</v>
      </c>
      <c r="O105" s="35">
        <f>O78/'Table 1. Total'!O52</f>
        <v>0.28145468287966896</v>
      </c>
      <c r="P105" s="35">
        <f>P78/'Table 1. Total'!P52</f>
        <v>0.2834127685506318</v>
      </c>
      <c r="Q105" s="35">
        <f>Q78/'Table 1. Total'!Q52</f>
        <v>0.29071257274145135</v>
      </c>
      <c r="R105" s="35">
        <f>R78/'Table 1. Total'!R52</f>
        <v>0.30116274942330745</v>
      </c>
      <c r="S105" s="35">
        <f>S78/'Table 1. Total'!S52</f>
        <v>0.30173898129074594</v>
      </c>
      <c r="T105" s="35">
        <f>T78/'Table 1. Total'!T52</f>
        <v>0.30637014751674307</v>
      </c>
      <c r="U105" s="35">
        <f>U78/'Table 1. Total'!U52</f>
        <v>0.31431936277094175</v>
      </c>
      <c r="V105" s="35">
        <f>V78/'Table 1. Total'!V52</f>
        <v>0.3229020885409824</v>
      </c>
      <c r="W105" s="35">
        <f>W78/'Table 1. Total'!W52</f>
        <v>0.3233344341203489</v>
      </c>
      <c r="X105" s="35">
        <f>X78/'Table 1. Total'!X52</f>
        <v>0.32157215076261148</v>
      </c>
      <c r="Y105" s="35">
        <f>Y78/'Table 1. Total'!Y52</f>
        <v>0.32106421789741246</v>
      </c>
      <c r="Z105" s="35">
        <f>Z78/'Table 1. Total'!Z52</f>
        <v>0.32519444056457159</v>
      </c>
      <c r="AA105" s="35">
        <f>AA78/'Table 1. Total'!AA52</f>
        <v>0.325834809640004</v>
      </c>
      <c r="AB105" s="35">
        <f>AB78/'Table 1. Total'!AB52</f>
        <v>0.33552798707654036</v>
      </c>
      <c r="AC105" s="35">
        <f>AC78/'Table 1. Total'!AC52</f>
        <v>0.33225020971741676</v>
      </c>
      <c r="AD105" s="35">
        <f>AD78/'Table 1. Total'!AD52</f>
        <v>0.34312819370343672</v>
      </c>
      <c r="AE105" s="35">
        <f>AE78/'Table 1. Total'!AE52</f>
        <v>0.34446726840333791</v>
      </c>
      <c r="AF105" s="35">
        <f>AF78/'Table 1. Total'!AF52</f>
        <v>0.34659862858210061</v>
      </c>
      <c r="AG105" s="35">
        <f>AG78/'Table 1. Total'!AG52</f>
        <v>0.34290341711676398</v>
      </c>
      <c r="AH105" s="35">
        <f>AH78/'Table 1. Total'!AH52</f>
        <v>0.33296266842635075</v>
      </c>
      <c r="AI105" s="35">
        <f>AI78/'Table 1. Total'!AI52</f>
        <v>0.34291083528359617</v>
      </c>
      <c r="AJ105" s="35">
        <f>AJ78/'Table 1. Total'!AJ52</f>
        <v>0.35002799742354673</v>
      </c>
      <c r="AK105" s="35">
        <f>AK78/'Table 1. Total'!AK52</f>
        <v>0.34934873607113637</v>
      </c>
      <c r="AL105" s="35">
        <f>AL78/'Table 1. Total'!AL52</f>
        <v>0.36745826586520736</v>
      </c>
      <c r="AM105" s="35">
        <f>AM78/'Table 1. Total'!AM52</f>
        <v>0.36139890384438428</v>
      </c>
      <c r="AN105" s="35">
        <f>AN78/'Table 1. Total'!AN52</f>
        <v>0.32083793610022243</v>
      </c>
      <c r="AO105" s="35">
        <f>AO78/'Table 1. Total'!AO52</f>
        <v>0.31864432947799642</v>
      </c>
      <c r="AP105" s="35">
        <f>AP78/'Table 1. Total'!AP52</f>
        <v>0.32338196347824422</v>
      </c>
      <c r="AQ105" s="35">
        <f>AQ78/'Table 1. Total'!AQ52</f>
        <v>0.33245368495859801</v>
      </c>
      <c r="AR105" s="35">
        <f>AR78/'Table 1. Total'!AR52</f>
        <v>0.33182864923338407</v>
      </c>
      <c r="AS105" s="35">
        <f>AS78/'Table 1. Total'!AS52</f>
        <v>0.32804454741599515</v>
      </c>
      <c r="AT105" s="35">
        <f>AT78/'Table 1. Total'!AT52</f>
        <v>0.32583114439502536</v>
      </c>
      <c r="AU105" s="35">
        <f>AU78/'Table 1. Total'!AU52</f>
        <v>0.32491866041773404</v>
      </c>
      <c r="AV105" s="35">
        <f>AV78/'Table 1. Total'!AV52</f>
        <v>0.32148941620031396</v>
      </c>
      <c r="AW105" s="35">
        <f>AW78/'Table 1. Total'!AW52</f>
        <v>0.3108378745639877</v>
      </c>
      <c r="AX105" s="35">
        <f>AX78/'Table 1. Total'!AX52</f>
        <v>0.31436201559645782</v>
      </c>
      <c r="AY105" s="35">
        <f>AY78/'Table 1. Total'!AY52</f>
        <v>0.31694846220447592</v>
      </c>
      <c r="AZ105" s="35">
        <f>AZ78/'Table 1. Total'!AZ52</f>
        <v>0.30525119067673112</v>
      </c>
      <c r="BA105" s="35">
        <f>BA78/'Table 1. Total'!BA52</f>
        <v>0.29375093588876011</v>
      </c>
      <c r="BB105" s="35">
        <f>BB78/'Table 1. Total'!BB52</f>
        <v>0.29777672495416857</v>
      </c>
      <c r="BC105" s="35">
        <f>BC78/'Table 1. Total'!BC52</f>
        <v>0.30227099641209287</v>
      </c>
      <c r="BD105" s="35">
        <f>BD78/'Table 1. Total'!BD52</f>
        <v>0.30541143197020099</v>
      </c>
      <c r="BE105" s="35">
        <f>BE78/'Table 1. Total'!BE52</f>
        <v>0.294289957539974</v>
      </c>
      <c r="BF105" s="35">
        <f>BF78/'Table 1. Total'!BF52</f>
        <v>0.28717248743891993</v>
      </c>
      <c r="BG105" s="35">
        <f>BG78/'Table 1. Total'!BG52</f>
        <v>0.28521473037861778</v>
      </c>
      <c r="BH105" s="35">
        <f>BH78/'Table 1. Total'!BH52</f>
        <v>0.28269666997809456</v>
      </c>
      <c r="BI105" s="35">
        <f>BI78/'Table 1. Total'!BI52</f>
        <v>0.27703611602436967</v>
      </c>
      <c r="BJ105" s="35">
        <f>BJ78/'Table 1. Total'!BJ52</f>
        <v>0.28323790917795338</v>
      </c>
      <c r="BK105" s="35">
        <f>BK78/'Table 1. Total'!BK52</f>
        <v>0.29500890858903972</v>
      </c>
      <c r="BL105" s="35">
        <f>BL78/'Table 1. Total'!BL52</f>
        <v>0.29299624651626416</v>
      </c>
      <c r="BM105" s="35">
        <f>BM78/'Table 1. Total'!BM52</f>
        <v>0.28531836798982957</v>
      </c>
      <c r="BN105" s="35">
        <f>BN78/'Table 1. Total'!BN52</f>
        <v>0.29049765015235124</v>
      </c>
      <c r="BO105" s="35">
        <f>BO78/'Table 1. Total'!BO52</f>
        <v>0.24950291689448154</v>
      </c>
      <c r="BP105" s="35">
        <f>BP78/'Table 1. Total'!BP52</f>
        <v>0.24576897867631961</v>
      </c>
      <c r="BQ105" s="35">
        <f>BQ78/'Table 1. Total'!BQ52</f>
        <v>0.23929273368734424</v>
      </c>
      <c r="BR105" s="35">
        <f>BR78/'Table 1. Total'!BR52</f>
        <v>0.23664534034289034</v>
      </c>
      <c r="BS105" s="35">
        <f>BS78/'Table 1. Total'!BS52</f>
        <v>0.25518853162980631</v>
      </c>
      <c r="BT105" s="35">
        <f>BT78/'Table 1. Total'!BT52</f>
        <v>0.25671483512666682</v>
      </c>
      <c r="BU105" s="35">
        <f>BU78/'Table 1. Total'!BU52</f>
        <v>0.25331908554309907</v>
      </c>
      <c r="BV105" s="35">
        <f>BV78/'Table 1. Total'!BV52</f>
        <v>0.24052934827695971</v>
      </c>
      <c r="BW105" s="35">
        <f>BW78/'Table 1. Total'!BW52</f>
        <v>0.23835264609476492</v>
      </c>
      <c r="BX105" s="35">
        <f>BX78/'Table 1. Total'!BX52</f>
        <v>0.22774754368219718</v>
      </c>
      <c r="BY105" s="35">
        <f>BY78/'Table 1. Total'!BY52</f>
        <v>0.2258408942028462</v>
      </c>
      <c r="BZ105" s="35">
        <f>BZ78/'Table 1. Total'!BZ52</f>
        <v>0.23204113233231988</v>
      </c>
      <c r="CA105" s="35">
        <f>CA78/'Table 1. Total'!CA52</f>
        <v>0.22913337298080205</v>
      </c>
      <c r="CB105" s="35">
        <f>CB78/'Table 1. Total'!CB52</f>
        <v>0.22202676191039983</v>
      </c>
      <c r="CC105" s="35">
        <f>CC78/'Table 1. Total'!CC52</f>
        <v>0.21340234634927721</v>
      </c>
      <c r="CD105" s="35">
        <f>CD78/'Table 1. Total'!CD52</f>
        <v>0.22456652225498774</v>
      </c>
      <c r="CE105" s="35">
        <f>CE78/'Table 1. Total'!CE52</f>
        <v>0.22406706095948947</v>
      </c>
    </row>
    <row r="106" spans="1:83">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row>
  </sheetData>
  <conditionalFormatting sqref="B2:BN25">
    <cfRule type="cellIs" dxfId="432" priority="93" operator="lessThan">
      <formula>0</formula>
    </cfRule>
  </conditionalFormatting>
  <conditionalFormatting sqref="B28:BN51">
    <cfRule type="cellIs" dxfId="431" priority="92" operator="greaterThan">
      <formula>1</formula>
    </cfRule>
  </conditionalFormatting>
  <conditionalFormatting sqref="B55:BN78">
    <cfRule type="cellIs" dxfId="430" priority="91" operator="lessThan">
      <formula>0</formula>
    </cfRule>
  </conditionalFormatting>
  <conditionalFormatting sqref="B82:BN105">
    <cfRule type="cellIs" dxfId="429" priority="90" operator="greaterThan">
      <formula>1</formula>
    </cfRule>
  </conditionalFormatting>
  <conditionalFormatting sqref="BO2:BO25">
    <cfRule type="cellIs" dxfId="428" priority="76" operator="lessThan">
      <formula>0</formula>
    </cfRule>
  </conditionalFormatting>
  <conditionalFormatting sqref="BO28:BO51">
    <cfRule type="cellIs" dxfId="427" priority="75" operator="greaterThan">
      <formula>1</formula>
    </cfRule>
  </conditionalFormatting>
  <conditionalFormatting sqref="BO55:BO78">
    <cfRule type="cellIs" dxfId="426" priority="74" operator="lessThan">
      <formula>0</formula>
    </cfRule>
  </conditionalFormatting>
  <conditionalFormatting sqref="BO82:BO105">
    <cfRule type="cellIs" dxfId="425" priority="73" operator="greaterThan">
      <formula>1</formula>
    </cfRule>
  </conditionalFormatting>
  <conditionalFormatting sqref="BP2:BP25">
    <cfRule type="cellIs" dxfId="424" priority="72" operator="lessThan">
      <formula>0</formula>
    </cfRule>
  </conditionalFormatting>
  <conditionalFormatting sqref="BP28:BP51">
    <cfRule type="cellIs" dxfId="423" priority="71" operator="greaterThan">
      <formula>1</formula>
    </cfRule>
  </conditionalFormatting>
  <conditionalFormatting sqref="BP55:BP78">
    <cfRule type="cellIs" dxfId="422" priority="70" operator="lessThan">
      <formula>0</formula>
    </cfRule>
  </conditionalFormatting>
  <conditionalFormatting sqref="BP82:BP105">
    <cfRule type="cellIs" dxfId="421" priority="69" operator="greaterThan">
      <formula>1</formula>
    </cfRule>
  </conditionalFormatting>
  <conditionalFormatting sqref="BQ2:BQ25">
    <cfRule type="cellIs" dxfId="420" priority="68" operator="lessThan">
      <formula>0</formula>
    </cfRule>
  </conditionalFormatting>
  <conditionalFormatting sqref="BQ28:BQ51">
    <cfRule type="cellIs" dxfId="419" priority="67" operator="greaterThan">
      <formula>1</formula>
    </cfRule>
  </conditionalFormatting>
  <conditionalFormatting sqref="BQ55:BQ78">
    <cfRule type="cellIs" dxfId="418" priority="66" operator="lessThan">
      <formula>0</formula>
    </cfRule>
  </conditionalFormatting>
  <conditionalFormatting sqref="BQ82:BQ105">
    <cfRule type="cellIs" dxfId="417" priority="65" operator="greaterThan">
      <formula>1</formula>
    </cfRule>
  </conditionalFormatting>
  <conditionalFormatting sqref="BR2:BR25">
    <cfRule type="cellIs" dxfId="416" priority="64" operator="lessThan">
      <formula>0</formula>
    </cfRule>
  </conditionalFormatting>
  <conditionalFormatting sqref="BR28:BR51">
    <cfRule type="cellIs" dxfId="415" priority="63" operator="greaterThan">
      <formula>1</formula>
    </cfRule>
  </conditionalFormatting>
  <conditionalFormatting sqref="BR55:BR78">
    <cfRule type="cellIs" dxfId="414" priority="62" operator="lessThan">
      <formula>0</formula>
    </cfRule>
  </conditionalFormatting>
  <conditionalFormatting sqref="BR82:BR105">
    <cfRule type="cellIs" dxfId="413" priority="61" operator="greaterThan">
      <formula>1</formula>
    </cfRule>
  </conditionalFormatting>
  <conditionalFormatting sqref="BS2:BS25">
    <cfRule type="cellIs" dxfId="412" priority="60" operator="lessThan">
      <formula>0</formula>
    </cfRule>
  </conditionalFormatting>
  <conditionalFormatting sqref="BS28:BS51">
    <cfRule type="cellIs" dxfId="411" priority="59" operator="greaterThan">
      <formula>1</formula>
    </cfRule>
  </conditionalFormatting>
  <conditionalFormatting sqref="BS55:BS78">
    <cfRule type="cellIs" dxfId="410" priority="58" operator="lessThan">
      <formula>0</formula>
    </cfRule>
  </conditionalFormatting>
  <conditionalFormatting sqref="BS82:BS105">
    <cfRule type="cellIs" dxfId="409" priority="57" operator="greaterThan">
      <formula>1</formula>
    </cfRule>
  </conditionalFormatting>
  <conditionalFormatting sqref="BT2:BT25">
    <cfRule type="cellIs" dxfId="408" priority="56" operator="lessThan">
      <formula>0</formula>
    </cfRule>
  </conditionalFormatting>
  <conditionalFormatting sqref="BT28:BT51">
    <cfRule type="cellIs" dxfId="407" priority="55" operator="greaterThan">
      <formula>1</formula>
    </cfRule>
  </conditionalFormatting>
  <conditionalFormatting sqref="BT55:BT78">
    <cfRule type="cellIs" dxfId="406" priority="54" operator="lessThan">
      <formula>0</formula>
    </cfRule>
  </conditionalFormatting>
  <conditionalFormatting sqref="BT82:BT105">
    <cfRule type="cellIs" dxfId="405" priority="53" operator="greaterThan">
      <formula>1</formula>
    </cfRule>
  </conditionalFormatting>
  <conditionalFormatting sqref="BU2:BU25">
    <cfRule type="cellIs" dxfId="404" priority="52" operator="lessThan">
      <formula>0</formula>
    </cfRule>
  </conditionalFormatting>
  <conditionalFormatting sqref="BU28:BU51">
    <cfRule type="cellIs" dxfId="403" priority="51" operator="greaterThan">
      <formula>1</formula>
    </cfRule>
  </conditionalFormatting>
  <conditionalFormatting sqref="BU55:BU78">
    <cfRule type="cellIs" dxfId="402" priority="50" operator="lessThan">
      <formula>0</formula>
    </cfRule>
  </conditionalFormatting>
  <conditionalFormatting sqref="BU82:BU105">
    <cfRule type="cellIs" dxfId="401" priority="49" operator="greaterThan">
      <formula>1</formula>
    </cfRule>
  </conditionalFormatting>
  <conditionalFormatting sqref="BV2:BV25">
    <cfRule type="cellIs" dxfId="400" priority="48" operator="lessThan">
      <formula>0</formula>
    </cfRule>
  </conditionalFormatting>
  <conditionalFormatting sqref="BV28:BV51">
    <cfRule type="cellIs" dxfId="399" priority="47" operator="greaterThan">
      <formula>1</formula>
    </cfRule>
  </conditionalFormatting>
  <conditionalFormatting sqref="BV55:BV78">
    <cfRule type="cellIs" dxfId="398" priority="46" operator="lessThan">
      <formula>0</formula>
    </cfRule>
  </conditionalFormatting>
  <conditionalFormatting sqref="BV82:BV105">
    <cfRule type="cellIs" dxfId="397" priority="45" operator="greaterThan">
      <formula>1</formula>
    </cfRule>
  </conditionalFormatting>
  <conditionalFormatting sqref="BW2:BW25">
    <cfRule type="cellIs" dxfId="396" priority="44" operator="lessThan">
      <formula>0</formula>
    </cfRule>
  </conditionalFormatting>
  <conditionalFormatting sqref="BW28:BW51">
    <cfRule type="cellIs" dxfId="395" priority="43" operator="greaterThan">
      <formula>1</formula>
    </cfRule>
  </conditionalFormatting>
  <conditionalFormatting sqref="BW55:BW78">
    <cfRule type="cellIs" dxfId="394" priority="42" operator="lessThan">
      <formula>0</formula>
    </cfRule>
  </conditionalFormatting>
  <conditionalFormatting sqref="BW82:BW105">
    <cfRule type="cellIs" dxfId="393" priority="41" operator="greaterThan">
      <formula>1</formula>
    </cfRule>
  </conditionalFormatting>
  <conditionalFormatting sqref="BX2:BX25">
    <cfRule type="cellIs" dxfId="392" priority="32" operator="lessThan">
      <formula>0</formula>
    </cfRule>
  </conditionalFormatting>
  <conditionalFormatting sqref="BX28:BX51">
    <cfRule type="cellIs" dxfId="391" priority="31" operator="greaterThan">
      <formula>1</formula>
    </cfRule>
  </conditionalFormatting>
  <conditionalFormatting sqref="BX55:BX78">
    <cfRule type="cellIs" dxfId="390" priority="30" operator="lessThan">
      <formula>0</formula>
    </cfRule>
  </conditionalFormatting>
  <conditionalFormatting sqref="BX82:BX105">
    <cfRule type="cellIs" dxfId="389" priority="29" operator="greaterThan">
      <formula>1</formula>
    </cfRule>
  </conditionalFormatting>
  <conditionalFormatting sqref="BY2:BY25">
    <cfRule type="cellIs" dxfId="388" priority="28" operator="lessThan">
      <formula>0</formula>
    </cfRule>
  </conditionalFormatting>
  <conditionalFormatting sqref="BY28:BY51">
    <cfRule type="cellIs" dxfId="387" priority="27" operator="greaterThan">
      <formula>1</formula>
    </cfRule>
  </conditionalFormatting>
  <conditionalFormatting sqref="BY55:BY78">
    <cfRule type="cellIs" dxfId="386" priority="26" operator="lessThan">
      <formula>0</formula>
    </cfRule>
  </conditionalFormatting>
  <conditionalFormatting sqref="BY82:BY105">
    <cfRule type="cellIs" dxfId="385" priority="25" operator="greaterThan">
      <formula>1</formula>
    </cfRule>
  </conditionalFormatting>
  <conditionalFormatting sqref="BZ2:BZ25">
    <cfRule type="cellIs" dxfId="384" priority="24" operator="lessThan">
      <formula>0</formula>
    </cfRule>
  </conditionalFormatting>
  <conditionalFormatting sqref="BZ28:BZ51">
    <cfRule type="cellIs" dxfId="383" priority="23" operator="greaterThan">
      <formula>1</formula>
    </cfRule>
  </conditionalFormatting>
  <conditionalFormatting sqref="BZ55:BZ78">
    <cfRule type="cellIs" dxfId="382" priority="22" operator="lessThan">
      <formula>0</formula>
    </cfRule>
  </conditionalFormatting>
  <conditionalFormatting sqref="BZ82:BZ105">
    <cfRule type="cellIs" dxfId="381" priority="21" operator="greaterThan">
      <formula>1</formula>
    </cfRule>
  </conditionalFormatting>
  <conditionalFormatting sqref="CA2:CA25">
    <cfRule type="cellIs" dxfId="380" priority="20" operator="lessThan">
      <formula>0</formula>
    </cfRule>
  </conditionalFormatting>
  <conditionalFormatting sqref="CA28:CA51">
    <cfRule type="cellIs" dxfId="379" priority="19" operator="greaterThan">
      <formula>1</formula>
    </cfRule>
  </conditionalFormatting>
  <conditionalFormatting sqref="CA55:CA78">
    <cfRule type="cellIs" dxfId="378" priority="18" operator="lessThan">
      <formula>0</formula>
    </cfRule>
  </conditionalFormatting>
  <conditionalFormatting sqref="CA82:CA105">
    <cfRule type="cellIs" dxfId="377" priority="17" operator="greaterThan">
      <formula>1</formula>
    </cfRule>
  </conditionalFormatting>
  <conditionalFormatting sqref="CB2:CB25">
    <cfRule type="cellIs" dxfId="376" priority="16" operator="lessThan">
      <formula>0</formula>
    </cfRule>
  </conditionalFormatting>
  <conditionalFormatting sqref="CB28:CB51">
    <cfRule type="cellIs" dxfId="375" priority="15" operator="greaterThan">
      <formula>1</formula>
    </cfRule>
  </conditionalFormatting>
  <conditionalFormatting sqref="CB55:CB78">
    <cfRule type="cellIs" dxfId="374" priority="14" operator="lessThan">
      <formula>0</formula>
    </cfRule>
  </conditionalFormatting>
  <conditionalFormatting sqref="CB82:CB105">
    <cfRule type="cellIs" dxfId="373" priority="13" operator="greaterThan">
      <formula>1</formula>
    </cfRule>
  </conditionalFormatting>
  <conditionalFormatting sqref="CC2:CC25">
    <cfRule type="cellIs" dxfId="372" priority="12" operator="lessThan">
      <formula>0</formula>
    </cfRule>
  </conditionalFormatting>
  <conditionalFormatting sqref="CC28:CC51">
    <cfRule type="cellIs" dxfId="371" priority="11" operator="greaterThan">
      <formula>1</formula>
    </cfRule>
  </conditionalFormatting>
  <conditionalFormatting sqref="CC55:CC78">
    <cfRule type="cellIs" dxfId="370" priority="10" operator="lessThan">
      <formula>0</formula>
    </cfRule>
  </conditionalFormatting>
  <conditionalFormatting sqref="CC82:CC105">
    <cfRule type="cellIs" dxfId="369" priority="9" operator="greaterThan">
      <formula>1</formula>
    </cfRule>
  </conditionalFormatting>
  <conditionalFormatting sqref="CD2:CD25">
    <cfRule type="cellIs" dxfId="368" priority="8" operator="lessThan">
      <formula>0</formula>
    </cfRule>
  </conditionalFormatting>
  <conditionalFormatting sqref="CD28:CD51">
    <cfRule type="cellIs" dxfId="367" priority="7" operator="greaterThan">
      <formula>1</formula>
    </cfRule>
  </conditionalFormatting>
  <conditionalFormatting sqref="CD55:CD78">
    <cfRule type="cellIs" dxfId="366" priority="6" operator="lessThan">
      <formula>0</formula>
    </cfRule>
  </conditionalFormatting>
  <conditionalFormatting sqref="CD82:CD105">
    <cfRule type="cellIs" dxfId="365" priority="5" operator="greaterThan">
      <formula>1</formula>
    </cfRule>
  </conditionalFormatting>
  <conditionalFormatting sqref="CE2:CE25">
    <cfRule type="cellIs" dxfId="364" priority="4" operator="lessThan">
      <formula>0</formula>
    </cfRule>
  </conditionalFormatting>
  <conditionalFormatting sqref="CE28:CE51">
    <cfRule type="cellIs" dxfId="363" priority="3" operator="greaterThan">
      <formula>1</formula>
    </cfRule>
  </conditionalFormatting>
  <conditionalFormatting sqref="CE55:CE78">
    <cfRule type="cellIs" dxfId="362" priority="2" operator="lessThan">
      <formula>0</formula>
    </cfRule>
  </conditionalFormatting>
  <conditionalFormatting sqref="CE82:CE105">
    <cfRule type="cellIs" dxfId="361" priority="1" operator="greaterThan">
      <formul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CE105"/>
  <sheetViews>
    <sheetView zoomScale="60" zoomScaleNormal="60" workbookViewId="0">
      <pane xSplit="1" ySplit="1" topLeftCell="BC2" activePane="bottomRight" state="frozen"/>
      <selection activeCell="CD7" sqref="CD7"/>
      <selection pane="topRight" activeCell="CD7" sqref="CD7"/>
      <selection pane="bottomLeft" activeCell="CD7" sqref="CD7"/>
      <selection pane="bottomRight" activeCell="CE22" sqref="CE22"/>
    </sheetView>
  </sheetViews>
  <sheetFormatPr defaultRowHeight="14.5"/>
  <cols>
    <col min="1" max="1" width="17.81640625" customWidth="1"/>
    <col min="56" max="57" width="8.7265625" customWidth="1"/>
    <col min="60" max="61" width="8.7265625" customWidth="1"/>
    <col min="64" max="69" width="8.7265625" customWidth="1"/>
    <col min="72" max="73" width="8.7265625" customWidth="1"/>
  </cols>
  <sheetData>
    <row r="1" spans="1:83">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v>14.816000000000001</v>
      </c>
      <c r="C2" s="1">
        <v>16.228999999999999</v>
      </c>
      <c r="D2" s="1">
        <v>16.036000000000001</v>
      </c>
      <c r="E2" s="1">
        <v>15.47</v>
      </c>
      <c r="F2" s="1">
        <v>16.047000000000001</v>
      </c>
      <c r="G2" s="1">
        <v>15.749000000000001</v>
      </c>
      <c r="H2" s="1">
        <v>17.09</v>
      </c>
      <c r="I2" s="1">
        <v>18.039000000000001</v>
      </c>
      <c r="J2" s="1">
        <v>17.378</v>
      </c>
      <c r="K2" s="1">
        <v>19.827999999999999</v>
      </c>
      <c r="L2" s="1">
        <v>20.571000000000002</v>
      </c>
      <c r="M2" s="1">
        <v>21.702000000000002</v>
      </c>
      <c r="N2" s="1">
        <v>25.116</v>
      </c>
      <c r="O2" s="1">
        <v>26.329000000000001</v>
      </c>
      <c r="P2" s="1">
        <v>28.698</v>
      </c>
      <c r="Q2" s="1">
        <v>26.503</v>
      </c>
      <c r="R2" s="1">
        <v>32.506999999999998</v>
      </c>
      <c r="S2" s="1">
        <v>32.421999999999997</v>
      </c>
      <c r="T2" s="1">
        <v>35.844999999999999</v>
      </c>
      <c r="U2" s="1">
        <v>37.789000000000001</v>
      </c>
      <c r="V2" s="1">
        <v>31.855</v>
      </c>
      <c r="W2" s="1">
        <v>38.417000000000002</v>
      </c>
      <c r="X2" s="1">
        <v>46.402999999999999</v>
      </c>
      <c r="Y2" s="1">
        <v>48.435000000000002</v>
      </c>
      <c r="Z2" s="1">
        <v>56.283999999999999</v>
      </c>
      <c r="AA2" s="1">
        <v>64.213999999999999</v>
      </c>
      <c r="AB2" s="1">
        <v>68.55</v>
      </c>
      <c r="AC2" s="1">
        <v>72.59</v>
      </c>
      <c r="AD2" s="1">
        <v>79.150000000000006</v>
      </c>
      <c r="AE2" s="1">
        <v>80.230999999999995</v>
      </c>
      <c r="AF2" s="1">
        <v>85.984999999999999</v>
      </c>
      <c r="AG2" s="1">
        <v>92.509</v>
      </c>
      <c r="AH2" s="1">
        <v>94.504000000000005</v>
      </c>
      <c r="AI2" s="1">
        <v>93.384</v>
      </c>
      <c r="AJ2" s="1">
        <v>100.997</v>
      </c>
      <c r="AK2" s="1">
        <v>109.452</v>
      </c>
      <c r="AL2" s="1">
        <v>126.554</v>
      </c>
      <c r="AM2" s="1">
        <v>145.96799999999999</v>
      </c>
      <c r="AN2" s="1">
        <v>149.702</v>
      </c>
      <c r="AO2" s="1">
        <v>176.21799999999999</v>
      </c>
      <c r="AP2" s="1">
        <v>160.952</v>
      </c>
      <c r="AQ2" s="1">
        <v>158.72399999999999</v>
      </c>
      <c r="AR2" s="1">
        <v>163.58000000000001</v>
      </c>
      <c r="AS2" s="1">
        <v>157.99100000000001</v>
      </c>
      <c r="AT2" s="1">
        <v>159.85900000000001</v>
      </c>
      <c r="AU2" s="1">
        <v>184.286</v>
      </c>
      <c r="AV2" s="1">
        <v>185.304</v>
      </c>
      <c r="AW2" s="1">
        <v>187.68600000000001</v>
      </c>
      <c r="AX2" s="1">
        <v>173.018</v>
      </c>
      <c r="AY2" s="1">
        <v>173.078</v>
      </c>
      <c r="AZ2" s="1">
        <v>177.95599999999999</v>
      </c>
      <c r="BA2" s="1">
        <v>180.602</v>
      </c>
      <c r="BB2" s="1">
        <v>181.69499999999999</v>
      </c>
      <c r="BC2" s="1">
        <v>182.95500000000001</v>
      </c>
      <c r="BD2" s="1">
        <v>186.33699999999999</v>
      </c>
      <c r="BE2" s="1">
        <v>192.36500000000001</v>
      </c>
      <c r="BF2" s="1">
        <v>186.64699999999999</v>
      </c>
      <c r="BG2" s="1">
        <v>192.999</v>
      </c>
      <c r="BH2" s="1">
        <v>195.58799999999999</v>
      </c>
      <c r="BI2" s="1">
        <v>190.30600000000001</v>
      </c>
      <c r="BJ2" s="1">
        <v>190.75800000000001</v>
      </c>
      <c r="BK2" s="1">
        <v>196.27600000000001</v>
      </c>
      <c r="BL2" s="1">
        <v>193.17500000000001</v>
      </c>
      <c r="BM2" s="1">
        <v>196.25200000000001</v>
      </c>
      <c r="BN2" s="1">
        <v>196.10300000000001</v>
      </c>
      <c r="BO2" s="1">
        <v>202.42099999999999</v>
      </c>
      <c r="BP2" s="1">
        <v>208.16200000000001</v>
      </c>
      <c r="BQ2" s="1">
        <v>211.33600000000001</v>
      </c>
      <c r="BR2" s="1">
        <v>221.40700000000001</v>
      </c>
      <c r="BS2" s="1">
        <v>224.89500000000001</v>
      </c>
      <c r="BT2" s="1">
        <v>229.81100000000001</v>
      </c>
      <c r="BU2" s="1">
        <v>241.04</v>
      </c>
      <c r="BV2" s="1">
        <v>252.774</v>
      </c>
      <c r="BW2" s="1">
        <v>272.517</v>
      </c>
      <c r="BX2" s="1">
        <v>286.15699999999998</v>
      </c>
      <c r="BY2" s="1">
        <v>292.99599999999998</v>
      </c>
      <c r="BZ2" s="1">
        <v>289.13900000000001</v>
      </c>
      <c r="CA2" s="1">
        <v>300.43599999999998</v>
      </c>
      <c r="CB2" s="1">
        <v>315.13299999999998</v>
      </c>
      <c r="CC2" s="1">
        <v>318.61700000000002</v>
      </c>
      <c r="CD2" s="1">
        <v>335.66800000000001</v>
      </c>
      <c r="CE2" s="1">
        <v>348.46</v>
      </c>
    </row>
    <row r="3" spans="1:83">
      <c r="A3" t="s">
        <v>1</v>
      </c>
      <c r="B3" s="1">
        <v>9.5969999999999995</v>
      </c>
      <c r="C3" s="1">
        <v>9.2089999999999996</v>
      </c>
      <c r="D3" s="1">
        <v>8.9619999999999997</v>
      </c>
      <c r="E3" s="1">
        <v>8.7260000000000009</v>
      </c>
      <c r="F3" s="1">
        <v>10.33</v>
      </c>
      <c r="G3" s="1">
        <v>11.872</v>
      </c>
      <c r="H3" s="1">
        <v>12.743</v>
      </c>
      <c r="I3" s="1">
        <v>14.064</v>
      </c>
      <c r="J3" s="1">
        <v>14.907999999999999</v>
      </c>
      <c r="K3" s="1">
        <v>15.472</v>
      </c>
      <c r="L3" s="1">
        <v>16.234999999999999</v>
      </c>
      <c r="M3" s="1">
        <v>17.291</v>
      </c>
      <c r="N3" s="1">
        <v>18.196999999999999</v>
      </c>
      <c r="O3" s="1">
        <v>19.03</v>
      </c>
      <c r="P3" s="1">
        <v>19.776</v>
      </c>
      <c r="Q3" s="1">
        <v>20.718</v>
      </c>
      <c r="R3" s="1">
        <v>25.184000000000001</v>
      </c>
      <c r="S3" s="1">
        <v>29.846</v>
      </c>
      <c r="T3" s="1">
        <v>34.953000000000003</v>
      </c>
      <c r="U3" s="1">
        <v>39.262</v>
      </c>
      <c r="V3" s="1">
        <v>37.356000000000002</v>
      </c>
      <c r="W3" s="1">
        <v>36.845999999999997</v>
      </c>
      <c r="X3" s="1">
        <v>34.786000000000001</v>
      </c>
      <c r="Y3" s="1">
        <v>33.176000000000002</v>
      </c>
      <c r="Z3" s="1">
        <v>38.039000000000001</v>
      </c>
      <c r="AA3" s="1">
        <v>43.511000000000003</v>
      </c>
      <c r="AB3" s="1">
        <v>44.015999999999998</v>
      </c>
      <c r="AC3" s="1">
        <v>47.454000000000001</v>
      </c>
      <c r="AD3" s="1">
        <v>48.168999999999997</v>
      </c>
      <c r="AE3" s="1">
        <v>50.433999999999997</v>
      </c>
      <c r="AF3" s="1">
        <v>53.005000000000003</v>
      </c>
      <c r="AG3" s="1">
        <v>54.65</v>
      </c>
      <c r="AH3" s="1">
        <v>52.197000000000003</v>
      </c>
      <c r="AI3" s="1">
        <v>53.972999999999999</v>
      </c>
      <c r="AJ3" s="1">
        <v>49.758000000000003</v>
      </c>
      <c r="AK3" s="1">
        <v>47.058999999999997</v>
      </c>
      <c r="AL3" s="1">
        <v>45.790999999999997</v>
      </c>
      <c r="AM3" s="1">
        <v>43.308</v>
      </c>
      <c r="AN3" s="1">
        <v>40.927999999999997</v>
      </c>
      <c r="AO3" s="1">
        <v>38.347000000000001</v>
      </c>
      <c r="AP3" s="1">
        <v>39.036000000000001</v>
      </c>
      <c r="AQ3" s="1">
        <v>41.293999999999997</v>
      </c>
      <c r="AR3" s="1">
        <v>37.142000000000003</v>
      </c>
      <c r="AS3" s="1">
        <v>33.854999999999997</v>
      </c>
      <c r="AT3" s="1">
        <v>36.405999999999999</v>
      </c>
      <c r="AU3" s="1">
        <v>36.343000000000004</v>
      </c>
      <c r="AV3" s="1">
        <v>38.314</v>
      </c>
      <c r="AW3" s="1">
        <v>40.326999999999998</v>
      </c>
      <c r="AX3" s="1">
        <v>40.558999999999997</v>
      </c>
      <c r="AY3" s="1">
        <v>42.283000000000001</v>
      </c>
      <c r="AZ3" s="1">
        <v>44.573</v>
      </c>
      <c r="BA3" s="1">
        <v>46.304000000000002</v>
      </c>
      <c r="BB3" s="1">
        <v>47.381999999999998</v>
      </c>
      <c r="BC3" s="1">
        <v>48.05</v>
      </c>
      <c r="BD3" s="1">
        <v>48.709000000000003</v>
      </c>
      <c r="BE3" s="1">
        <v>49.537999999999997</v>
      </c>
      <c r="BF3" s="1">
        <v>50.268999999999998</v>
      </c>
      <c r="BG3" s="1">
        <v>52.593000000000004</v>
      </c>
      <c r="BH3" s="1">
        <v>52.776000000000003</v>
      </c>
      <c r="BI3" s="1">
        <v>53.430999999999997</v>
      </c>
      <c r="BJ3" s="1">
        <v>52.844000000000001</v>
      </c>
      <c r="BK3" s="1">
        <v>52.323</v>
      </c>
      <c r="BL3" s="1">
        <v>52.332000000000001</v>
      </c>
      <c r="BM3" s="1">
        <v>51.46</v>
      </c>
      <c r="BN3" s="1">
        <v>51.944000000000003</v>
      </c>
      <c r="BO3" s="1">
        <v>55.162999999999997</v>
      </c>
      <c r="BP3" s="1">
        <v>56.189</v>
      </c>
      <c r="BQ3" s="1">
        <v>59.561</v>
      </c>
      <c r="BR3" s="1">
        <v>58.978000000000002</v>
      </c>
      <c r="BS3" s="1">
        <v>63.142000000000003</v>
      </c>
      <c r="BT3" s="1">
        <v>58.438000000000002</v>
      </c>
      <c r="BU3" s="1">
        <v>54.216999999999999</v>
      </c>
      <c r="BV3" s="1">
        <v>56.956000000000003</v>
      </c>
      <c r="BW3" s="1">
        <v>62.743000000000002</v>
      </c>
      <c r="BX3" s="1">
        <v>68.259</v>
      </c>
      <c r="BY3" s="1">
        <v>70.89</v>
      </c>
      <c r="BZ3" s="1">
        <v>64.513999999999996</v>
      </c>
      <c r="CA3" s="1">
        <v>62.567</v>
      </c>
      <c r="CB3" s="1">
        <v>66.739999999999995</v>
      </c>
      <c r="CC3" s="1">
        <v>66.185000000000002</v>
      </c>
      <c r="CD3" s="1">
        <v>67.447000000000003</v>
      </c>
      <c r="CE3" s="1">
        <v>68.590999999999994</v>
      </c>
    </row>
    <row r="4" spans="1:83">
      <c r="A4" t="s">
        <v>2</v>
      </c>
      <c r="B4" s="1">
        <v>13.997999999999999</v>
      </c>
      <c r="C4" s="1">
        <v>14.823</v>
      </c>
      <c r="D4" s="1">
        <v>15.807</v>
      </c>
      <c r="E4" s="1">
        <v>16.872</v>
      </c>
      <c r="F4" s="1">
        <v>19.148</v>
      </c>
      <c r="G4" s="1">
        <v>21.282</v>
      </c>
      <c r="H4" s="1">
        <v>22.152999999999999</v>
      </c>
      <c r="I4" s="1">
        <v>23.923999999999999</v>
      </c>
      <c r="J4" s="1">
        <v>26.564</v>
      </c>
      <c r="K4" s="1">
        <v>28.969000000000001</v>
      </c>
      <c r="L4" s="1">
        <v>31.532</v>
      </c>
      <c r="M4" s="1">
        <v>34.679000000000002</v>
      </c>
      <c r="N4" s="1">
        <v>35.750999999999998</v>
      </c>
      <c r="O4" s="1">
        <v>36.942</v>
      </c>
      <c r="P4" s="1">
        <v>37.936999999999998</v>
      </c>
      <c r="Q4" s="1">
        <v>38.744</v>
      </c>
      <c r="R4" s="1">
        <v>40.359000000000002</v>
      </c>
      <c r="S4" s="1">
        <v>42.795000000000002</v>
      </c>
      <c r="T4" s="1">
        <v>46.633000000000003</v>
      </c>
      <c r="U4" s="1">
        <v>52.789000000000001</v>
      </c>
      <c r="V4" s="1">
        <v>53.752000000000002</v>
      </c>
      <c r="W4" s="1">
        <v>58.222999999999999</v>
      </c>
      <c r="X4" s="1">
        <v>60.372</v>
      </c>
      <c r="Y4" s="1">
        <v>65.159000000000006</v>
      </c>
      <c r="Z4" s="1">
        <v>65.158000000000001</v>
      </c>
      <c r="AA4" s="1">
        <v>67.433000000000007</v>
      </c>
      <c r="AB4" s="1">
        <v>63.155999999999999</v>
      </c>
      <c r="AC4" s="1">
        <v>63.192</v>
      </c>
      <c r="AD4" s="1">
        <v>60.427999999999997</v>
      </c>
      <c r="AE4" s="1">
        <v>60.247</v>
      </c>
      <c r="AF4" s="1">
        <v>59.554000000000002</v>
      </c>
      <c r="AG4" s="1">
        <v>58.515999999999998</v>
      </c>
      <c r="AH4" s="1">
        <v>50.265999999999998</v>
      </c>
      <c r="AI4" s="1">
        <v>49.081000000000003</v>
      </c>
      <c r="AJ4" s="1">
        <v>42.540999999999997</v>
      </c>
      <c r="AK4" s="1">
        <v>37.78</v>
      </c>
      <c r="AL4" s="1">
        <v>36.231999999999999</v>
      </c>
      <c r="AM4" s="1">
        <v>33.720999999999997</v>
      </c>
      <c r="AN4" s="1">
        <v>38.204000000000001</v>
      </c>
      <c r="AO4" s="1">
        <v>42.722999999999999</v>
      </c>
      <c r="AP4" s="1">
        <v>44.978999999999999</v>
      </c>
      <c r="AQ4" s="1">
        <v>48.83</v>
      </c>
      <c r="AR4" s="1">
        <v>48.8</v>
      </c>
      <c r="AS4" s="1">
        <v>48.899000000000001</v>
      </c>
      <c r="AT4" s="1">
        <v>52.677</v>
      </c>
      <c r="AU4" s="1">
        <v>51.83</v>
      </c>
      <c r="AV4" s="1">
        <v>51.642000000000003</v>
      </c>
      <c r="AW4" s="1">
        <v>50.944000000000003</v>
      </c>
      <c r="AX4" s="1">
        <v>53.043999999999997</v>
      </c>
      <c r="AY4" s="1">
        <v>56.825000000000003</v>
      </c>
      <c r="AZ4" s="1">
        <v>55.128</v>
      </c>
      <c r="BA4" s="1">
        <v>52.118000000000002</v>
      </c>
      <c r="BB4" s="1">
        <v>55.191000000000003</v>
      </c>
      <c r="BC4" s="1">
        <v>57.238999999999997</v>
      </c>
      <c r="BD4" s="1">
        <v>56.396000000000001</v>
      </c>
      <c r="BE4" s="1">
        <v>55.680999999999997</v>
      </c>
      <c r="BF4" s="1">
        <v>54.725999999999999</v>
      </c>
      <c r="BG4" s="1">
        <v>54.637999999999998</v>
      </c>
      <c r="BH4" s="1">
        <v>53.048000000000002</v>
      </c>
      <c r="BI4" s="1">
        <v>51.466000000000001</v>
      </c>
      <c r="BJ4" s="1">
        <v>57.588999999999999</v>
      </c>
      <c r="BK4" s="1">
        <v>63.692999999999998</v>
      </c>
      <c r="BL4" s="1">
        <v>64.123000000000005</v>
      </c>
      <c r="BM4" s="1">
        <v>62.890999999999998</v>
      </c>
      <c r="BN4" s="1">
        <v>60.762</v>
      </c>
      <c r="BO4" s="1">
        <v>61.497</v>
      </c>
      <c r="BP4" s="1">
        <v>61.51</v>
      </c>
      <c r="BQ4" s="1">
        <v>63.116</v>
      </c>
      <c r="BR4" s="1">
        <v>64.527000000000001</v>
      </c>
      <c r="BS4" s="1">
        <v>67.894000000000005</v>
      </c>
      <c r="BT4" s="1">
        <v>69.375</v>
      </c>
      <c r="BU4" s="1">
        <v>71.031999999999996</v>
      </c>
      <c r="BV4" s="1">
        <v>72.369</v>
      </c>
      <c r="BW4" s="1">
        <v>78.043000000000006</v>
      </c>
      <c r="BX4" s="1">
        <v>82.927000000000007</v>
      </c>
      <c r="BY4" s="1">
        <v>83.917000000000002</v>
      </c>
      <c r="BZ4" s="1">
        <v>81.356999999999999</v>
      </c>
      <c r="CA4" s="1">
        <v>83.602999999999994</v>
      </c>
      <c r="CB4" s="1">
        <v>85.073999999999998</v>
      </c>
      <c r="CC4" s="1">
        <v>76.819999999999993</v>
      </c>
      <c r="CD4" s="1">
        <v>78.475999999999999</v>
      </c>
      <c r="CE4" s="1">
        <v>80.332999999999998</v>
      </c>
    </row>
    <row r="5" spans="1:83">
      <c r="A5" t="s">
        <v>3</v>
      </c>
      <c r="B5" s="1">
        <v>15.824999999999999</v>
      </c>
      <c r="C5" s="1">
        <v>15.782999999999999</v>
      </c>
      <c r="D5" s="1">
        <v>15.598000000000001</v>
      </c>
      <c r="E5" s="1">
        <v>15.791</v>
      </c>
      <c r="F5" s="1">
        <v>15.992000000000001</v>
      </c>
      <c r="G5" s="1">
        <v>15.824999999999999</v>
      </c>
      <c r="H5" s="1">
        <v>16.065000000000001</v>
      </c>
      <c r="I5" s="1">
        <v>16.402999999999999</v>
      </c>
      <c r="J5" s="1">
        <v>15.686999999999999</v>
      </c>
      <c r="K5" s="1">
        <v>16.971</v>
      </c>
      <c r="L5" s="1">
        <v>17.742999999999999</v>
      </c>
      <c r="M5" s="1">
        <v>20.544</v>
      </c>
      <c r="N5" s="1">
        <v>23.69</v>
      </c>
      <c r="O5" s="1">
        <v>23.734999999999999</v>
      </c>
      <c r="P5" s="1">
        <v>25.123999999999999</v>
      </c>
      <c r="Q5" s="1">
        <v>22.856000000000002</v>
      </c>
      <c r="R5" s="1">
        <v>30.596</v>
      </c>
      <c r="S5" s="1">
        <v>31.353999999999999</v>
      </c>
      <c r="T5" s="1">
        <v>31.419</v>
      </c>
      <c r="U5" s="1">
        <v>36.850999999999999</v>
      </c>
      <c r="V5" s="1">
        <v>35.926000000000002</v>
      </c>
      <c r="W5" s="1">
        <v>36.305999999999997</v>
      </c>
      <c r="X5" s="1">
        <v>44.456000000000003</v>
      </c>
      <c r="Y5" s="1">
        <v>46.146999999999998</v>
      </c>
      <c r="Z5" s="1">
        <v>52.936999999999998</v>
      </c>
      <c r="AA5" s="1">
        <v>59.969000000000001</v>
      </c>
      <c r="AB5" s="1">
        <v>69.215000000000003</v>
      </c>
      <c r="AC5" s="1">
        <v>73.506</v>
      </c>
      <c r="AD5" s="1">
        <v>80.234999999999999</v>
      </c>
      <c r="AE5" s="1">
        <v>85.882999999999996</v>
      </c>
      <c r="AF5" s="1">
        <v>94.117999999999995</v>
      </c>
      <c r="AG5" s="1">
        <v>103.499</v>
      </c>
      <c r="AH5" s="1">
        <v>105.646</v>
      </c>
      <c r="AI5" s="1">
        <v>108.47499999999999</v>
      </c>
      <c r="AJ5" s="1">
        <v>116.471</v>
      </c>
      <c r="AK5" s="1">
        <v>124.24</v>
      </c>
      <c r="AL5" s="1">
        <v>142.48599999999999</v>
      </c>
      <c r="AM5" s="1">
        <v>168.381</v>
      </c>
      <c r="AN5" s="1">
        <v>173.23400000000001</v>
      </c>
      <c r="AO5" s="1">
        <v>181.96600000000001</v>
      </c>
      <c r="AP5" s="1">
        <v>182.542</v>
      </c>
      <c r="AQ5" s="1">
        <v>189.04499999999999</v>
      </c>
      <c r="AR5" s="1">
        <v>189.2</v>
      </c>
      <c r="AS5" s="1">
        <v>188.506</v>
      </c>
      <c r="AT5" s="1">
        <v>198.43299999999999</v>
      </c>
      <c r="AU5" s="1">
        <v>203.78399999999999</v>
      </c>
      <c r="AV5" s="1">
        <v>208.53200000000001</v>
      </c>
      <c r="AW5" s="1">
        <v>214.81200000000001</v>
      </c>
      <c r="AX5" s="1">
        <v>205.34899999999999</v>
      </c>
      <c r="AY5" s="1">
        <v>207.92699999999999</v>
      </c>
      <c r="AZ5" s="1">
        <v>220.94200000000001</v>
      </c>
      <c r="BA5" s="1">
        <v>223.18199999999999</v>
      </c>
      <c r="BB5" s="1">
        <v>220.08099999999999</v>
      </c>
      <c r="BC5" s="1">
        <v>223.13900000000001</v>
      </c>
      <c r="BD5" s="1">
        <v>225.75800000000001</v>
      </c>
      <c r="BE5" s="1">
        <v>232.803</v>
      </c>
      <c r="BF5" s="1">
        <v>222.666</v>
      </c>
      <c r="BG5" s="1">
        <v>230.31200000000001</v>
      </c>
      <c r="BH5" s="1">
        <v>230.31</v>
      </c>
      <c r="BI5" s="1">
        <v>229.405</v>
      </c>
      <c r="BJ5" s="1">
        <v>237.70400000000001</v>
      </c>
      <c r="BK5" s="1">
        <v>234.048</v>
      </c>
      <c r="BL5" s="1">
        <v>232.23</v>
      </c>
      <c r="BM5" s="1">
        <v>229.81800000000001</v>
      </c>
      <c r="BN5" s="1">
        <v>236.91800000000001</v>
      </c>
      <c r="BO5" s="1">
        <v>250.65</v>
      </c>
      <c r="BP5" s="1">
        <v>263.572</v>
      </c>
      <c r="BQ5" s="1">
        <v>271.49400000000003</v>
      </c>
      <c r="BR5" s="1">
        <v>269.63400000000001</v>
      </c>
      <c r="BS5" s="1">
        <v>286.94099999999997</v>
      </c>
      <c r="BT5" s="1">
        <v>288.61900000000003</v>
      </c>
      <c r="BU5" s="1">
        <v>316.76600000000002</v>
      </c>
      <c r="BV5" s="1">
        <v>308.20699999999999</v>
      </c>
      <c r="BW5" s="1">
        <v>307.36599999999999</v>
      </c>
      <c r="BX5" s="1">
        <v>309.767</v>
      </c>
      <c r="BY5" s="1">
        <v>309.65499999999997</v>
      </c>
      <c r="BZ5" s="1">
        <v>317.12200000000001</v>
      </c>
      <c r="CA5" s="1">
        <v>319.32299999999998</v>
      </c>
      <c r="CB5" s="1">
        <v>321.43099999999998</v>
      </c>
      <c r="CC5" s="1">
        <v>338.99099999999999</v>
      </c>
      <c r="CD5" s="1">
        <v>345.15199999999999</v>
      </c>
      <c r="CE5" s="1">
        <v>361.82799999999997</v>
      </c>
    </row>
    <row r="6" spans="1:83">
      <c r="A6" t="s">
        <v>4</v>
      </c>
      <c r="B6" s="1">
        <v>13.6</v>
      </c>
      <c r="C6" s="1">
        <v>14.4</v>
      </c>
      <c r="D6" s="1">
        <v>16.2</v>
      </c>
      <c r="E6" s="1">
        <v>20.7</v>
      </c>
      <c r="F6" s="1">
        <v>20.7</v>
      </c>
      <c r="G6" s="1">
        <v>26.2</v>
      </c>
      <c r="H6" s="1">
        <v>28.3</v>
      </c>
      <c r="I6" s="1">
        <v>29.7</v>
      </c>
      <c r="J6" s="1">
        <v>29.9</v>
      </c>
      <c r="K6" s="1">
        <v>32</v>
      </c>
      <c r="L6" s="1">
        <v>34.299999999999997</v>
      </c>
      <c r="M6" s="1">
        <v>36.700000000000003</v>
      </c>
      <c r="N6" s="1">
        <v>36.700000000000003</v>
      </c>
      <c r="O6" s="1">
        <v>38.4</v>
      </c>
      <c r="P6" s="1">
        <v>38.700000000000003</v>
      </c>
      <c r="Q6" s="1">
        <v>38.700000000000003</v>
      </c>
      <c r="R6" s="1">
        <v>35.9</v>
      </c>
      <c r="S6" s="1">
        <v>38.9</v>
      </c>
      <c r="T6" s="1">
        <v>45.8</v>
      </c>
      <c r="U6" s="1">
        <v>46.8</v>
      </c>
      <c r="V6" s="1">
        <v>46.8</v>
      </c>
      <c r="W6" s="1">
        <v>51.2</v>
      </c>
      <c r="X6" s="1">
        <v>53.1</v>
      </c>
      <c r="Y6" s="1">
        <v>57.9</v>
      </c>
      <c r="Z6" s="1">
        <v>60.1</v>
      </c>
      <c r="AA6" s="1">
        <v>60.7</v>
      </c>
      <c r="AB6" s="1">
        <v>62.4</v>
      </c>
      <c r="AC6" s="1">
        <v>67.2</v>
      </c>
      <c r="AD6" s="1">
        <v>66.8</v>
      </c>
      <c r="AE6" s="1">
        <v>67.2</v>
      </c>
      <c r="AF6" s="1">
        <v>69.5</v>
      </c>
      <c r="AG6" s="1">
        <v>71.3</v>
      </c>
      <c r="AH6" s="1">
        <v>71</v>
      </c>
      <c r="AI6" s="1">
        <v>69.8</v>
      </c>
      <c r="AJ6" s="1">
        <v>68.5</v>
      </c>
      <c r="AK6" s="1">
        <v>82.572000000000003</v>
      </c>
      <c r="AL6" s="1">
        <v>83.234999999999999</v>
      </c>
      <c r="AM6" s="1">
        <v>81.564999999999998</v>
      </c>
      <c r="AN6" s="1">
        <v>81.256</v>
      </c>
      <c r="AO6" s="1">
        <v>85.531000000000006</v>
      </c>
      <c r="AP6" s="1">
        <v>85.745000000000005</v>
      </c>
      <c r="AQ6" s="1">
        <v>84.013999999999996</v>
      </c>
      <c r="AR6" s="1">
        <v>81.152000000000001</v>
      </c>
      <c r="AS6" s="1">
        <v>77.055000000000007</v>
      </c>
      <c r="AT6" s="1">
        <v>79.712999999999994</v>
      </c>
      <c r="AU6" s="1">
        <v>80.269000000000005</v>
      </c>
      <c r="AV6" s="1">
        <v>104.29300000000001</v>
      </c>
      <c r="AW6" s="1">
        <v>129.69900000000001</v>
      </c>
      <c r="AX6" s="1">
        <v>138.786</v>
      </c>
      <c r="AY6" s="1">
        <v>153.91499999999999</v>
      </c>
      <c r="AZ6" s="1">
        <v>160.01900000000001</v>
      </c>
      <c r="BA6" s="1">
        <v>170.172</v>
      </c>
      <c r="BB6" s="1">
        <v>189.14</v>
      </c>
      <c r="BC6" s="1">
        <v>195.946</v>
      </c>
      <c r="BD6" s="1">
        <v>159.91200000000001</v>
      </c>
      <c r="BE6" s="1">
        <v>131.501</v>
      </c>
      <c r="BF6" s="1">
        <v>100.36499999999999</v>
      </c>
      <c r="BG6" s="1">
        <v>72.713999999999999</v>
      </c>
      <c r="BH6" s="1">
        <v>68.239000000000004</v>
      </c>
      <c r="BI6" s="1">
        <v>66.147000000000006</v>
      </c>
      <c r="BJ6" s="1">
        <v>66.593999999999994</v>
      </c>
      <c r="BK6" s="1">
        <v>65.974999999999994</v>
      </c>
      <c r="BL6" s="1">
        <v>66.355000000000004</v>
      </c>
      <c r="BM6" s="1">
        <v>61.273000000000003</v>
      </c>
      <c r="BN6" s="1">
        <v>62.491999999999997</v>
      </c>
      <c r="BO6" s="1">
        <v>60.963000000000001</v>
      </c>
      <c r="BP6" s="1">
        <v>61.283999999999999</v>
      </c>
      <c r="BQ6" s="1">
        <v>58.384</v>
      </c>
      <c r="BR6" s="1">
        <v>109.67</v>
      </c>
      <c r="BS6" s="1">
        <v>106.84699999999999</v>
      </c>
      <c r="BT6" s="1">
        <v>109.873</v>
      </c>
      <c r="BU6" s="1">
        <v>109.47799999999999</v>
      </c>
      <c r="BV6" s="1">
        <v>110.39100000000001</v>
      </c>
      <c r="BW6" s="1">
        <v>110.783</v>
      </c>
      <c r="BX6" s="1">
        <v>111.271</v>
      </c>
      <c r="BY6" s="1">
        <v>167.095</v>
      </c>
      <c r="BZ6" s="1">
        <v>160.26499999999999</v>
      </c>
      <c r="CA6" s="1">
        <v>161.29499999999999</v>
      </c>
      <c r="CB6" s="1">
        <v>163.58000000000001</v>
      </c>
      <c r="CC6" s="1">
        <v>174.857</v>
      </c>
      <c r="CD6" s="1">
        <v>187.73500000000001</v>
      </c>
      <c r="CE6" s="1">
        <v>195.69399999999999</v>
      </c>
    </row>
    <row r="7" spans="1:83">
      <c r="A7" t="s">
        <v>5</v>
      </c>
      <c r="B7" s="1">
        <v>66.873000000000005</v>
      </c>
      <c r="C7" s="1">
        <v>70.984999999999999</v>
      </c>
      <c r="D7" s="1">
        <v>74.789000000000001</v>
      </c>
      <c r="E7" s="1">
        <v>75.917000000000002</v>
      </c>
      <c r="F7" s="1">
        <v>77.052999999999997</v>
      </c>
      <c r="G7" s="1">
        <v>77.052000000000007</v>
      </c>
      <c r="H7" s="1">
        <v>72.637</v>
      </c>
      <c r="I7" s="1">
        <v>68.861999999999995</v>
      </c>
      <c r="J7" s="1">
        <v>67.084999999999994</v>
      </c>
      <c r="K7" s="1">
        <v>65.131</v>
      </c>
      <c r="L7" s="1">
        <v>65.418000000000006</v>
      </c>
      <c r="M7" s="1">
        <v>63.968000000000004</v>
      </c>
      <c r="N7" s="1">
        <v>61.966000000000001</v>
      </c>
      <c r="O7" s="1">
        <v>60.206000000000003</v>
      </c>
      <c r="P7" s="1">
        <v>56.094999999999999</v>
      </c>
      <c r="Q7" s="1">
        <v>53.402999999999999</v>
      </c>
      <c r="R7" s="1">
        <v>53.746000000000002</v>
      </c>
      <c r="S7" s="1">
        <v>56.243000000000002</v>
      </c>
      <c r="T7" s="1">
        <v>63.795999999999999</v>
      </c>
      <c r="U7" s="1">
        <v>62.506</v>
      </c>
      <c r="V7" s="1">
        <v>81.245000000000005</v>
      </c>
      <c r="W7" s="1">
        <v>96.075999999999993</v>
      </c>
      <c r="X7" s="1">
        <v>111.779</v>
      </c>
      <c r="Y7" s="1">
        <v>134.554</v>
      </c>
      <c r="Z7" s="1">
        <v>132.26599999999999</v>
      </c>
      <c r="AA7" s="1">
        <v>134.40100000000001</v>
      </c>
      <c r="AB7" s="1">
        <v>117.751</v>
      </c>
      <c r="AC7" s="1">
        <v>113.44</v>
      </c>
      <c r="AD7" s="1">
        <v>119.492</v>
      </c>
      <c r="AE7" s="1">
        <v>129.65899999999999</v>
      </c>
      <c r="AF7" s="1">
        <v>148.05799999999999</v>
      </c>
      <c r="AG7" s="1">
        <v>160.28700000000001</v>
      </c>
      <c r="AH7" s="1">
        <v>161.49799999999999</v>
      </c>
      <c r="AI7" s="1">
        <v>177.96199999999999</v>
      </c>
      <c r="AJ7" s="1">
        <v>183.761</v>
      </c>
      <c r="AK7" s="1">
        <v>185.904</v>
      </c>
      <c r="AL7" s="1">
        <v>186.434</v>
      </c>
      <c r="AM7" s="1">
        <v>177.38200000000001</v>
      </c>
      <c r="AN7" s="1">
        <v>176.02600000000001</v>
      </c>
      <c r="AO7" s="1">
        <v>174.863</v>
      </c>
      <c r="AP7" s="1">
        <v>196.89400000000001</v>
      </c>
      <c r="AQ7" s="1">
        <v>222.50299999999999</v>
      </c>
      <c r="AR7" s="1">
        <v>227.43299999999999</v>
      </c>
      <c r="AS7" s="1">
        <v>221.37899999999999</v>
      </c>
      <c r="AT7" s="1">
        <v>247.505</v>
      </c>
      <c r="AU7" s="1">
        <v>238.495</v>
      </c>
      <c r="AV7" s="1">
        <v>215.95400000000001</v>
      </c>
      <c r="AW7" s="1">
        <v>196.536</v>
      </c>
      <c r="AX7" s="1">
        <v>199.09399999999999</v>
      </c>
      <c r="AY7" s="1">
        <v>215.4</v>
      </c>
      <c r="AZ7" s="1">
        <v>219.26900000000001</v>
      </c>
      <c r="BA7" s="1">
        <v>225.298</v>
      </c>
      <c r="BB7" s="1">
        <v>220.465</v>
      </c>
      <c r="BC7" s="1">
        <v>201.72499999999999</v>
      </c>
      <c r="BD7" s="1">
        <v>198.62100000000001</v>
      </c>
      <c r="BE7" s="1">
        <v>199.096</v>
      </c>
      <c r="BF7" s="1">
        <v>193.58600000000001</v>
      </c>
      <c r="BG7" s="1">
        <v>198.613</v>
      </c>
      <c r="BH7" s="1">
        <v>185.61799999999999</v>
      </c>
      <c r="BI7" s="1">
        <v>173.078</v>
      </c>
      <c r="BJ7" s="1">
        <v>179.107</v>
      </c>
      <c r="BK7" s="1">
        <v>182.94800000000001</v>
      </c>
      <c r="BL7" s="1">
        <v>180.86</v>
      </c>
      <c r="BM7" s="1">
        <v>169.875</v>
      </c>
      <c r="BN7" s="1">
        <v>168.00899999999999</v>
      </c>
      <c r="BO7" s="1">
        <v>174.03200000000001</v>
      </c>
      <c r="BP7" s="1">
        <v>211.64599999999999</v>
      </c>
      <c r="BQ7" s="1">
        <v>245.43199999999999</v>
      </c>
      <c r="BR7" s="1">
        <v>229.45599999999999</v>
      </c>
      <c r="BS7" s="1">
        <v>208.68600000000001</v>
      </c>
      <c r="BT7" s="1">
        <v>191.667</v>
      </c>
      <c r="BU7" s="1">
        <v>169.744</v>
      </c>
      <c r="BV7" s="1">
        <v>172.52</v>
      </c>
      <c r="BW7" s="1">
        <v>184.101</v>
      </c>
      <c r="BX7" s="1">
        <v>174.316</v>
      </c>
      <c r="BY7" s="1">
        <v>140.667</v>
      </c>
      <c r="BZ7" s="1">
        <v>142.73699999999999</v>
      </c>
      <c r="CA7" s="1">
        <v>140.35499999999999</v>
      </c>
      <c r="CB7" s="1">
        <v>146.679</v>
      </c>
      <c r="CC7" s="1">
        <v>150.23500000000001</v>
      </c>
      <c r="CD7" s="1">
        <v>192.685</v>
      </c>
      <c r="CE7" s="1">
        <v>233.53100000000001</v>
      </c>
    </row>
    <row r="8" spans="1:83">
      <c r="A8" t="s">
        <v>6</v>
      </c>
      <c r="B8" s="1">
        <v>5.0410000000000004</v>
      </c>
      <c r="C8" s="1">
        <v>5.0919999999999996</v>
      </c>
      <c r="D8" s="1">
        <v>5.2309999999999999</v>
      </c>
      <c r="E8" s="1">
        <v>5.4089999999999998</v>
      </c>
      <c r="F8" s="1">
        <v>5.9290000000000003</v>
      </c>
      <c r="G8" s="1">
        <v>6.415</v>
      </c>
      <c r="H8" s="1">
        <v>6.4809999999999999</v>
      </c>
      <c r="I8" s="1">
        <v>6.8120000000000003</v>
      </c>
      <c r="J8" s="1">
        <v>7.8390000000000004</v>
      </c>
      <c r="K8" s="1">
        <v>8.8680000000000003</v>
      </c>
      <c r="L8" s="1">
        <v>9.7829999999999995</v>
      </c>
      <c r="M8" s="1">
        <v>11.037000000000001</v>
      </c>
      <c r="N8" s="1">
        <v>13.93</v>
      </c>
      <c r="O8" s="1">
        <v>16.751999999999999</v>
      </c>
      <c r="P8" s="1">
        <v>19.398</v>
      </c>
      <c r="Q8" s="1">
        <v>22.033999999999999</v>
      </c>
      <c r="R8" s="1">
        <v>19.666</v>
      </c>
      <c r="S8" s="1">
        <v>17.824000000000002</v>
      </c>
      <c r="T8" s="1">
        <v>16.268999999999998</v>
      </c>
      <c r="U8" s="1">
        <v>14.984</v>
      </c>
      <c r="V8" s="1">
        <v>14.789</v>
      </c>
      <c r="W8" s="1">
        <v>15.29</v>
      </c>
      <c r="X8" s="1">
        <v>15.423999999999999</v>
      </c>
      <c r="Y8" s="1">
        <v>15.769</v>
      </c>
      <c r="Z8" s="1">
        <v>18.686</v>
      </c>
      <c r="AA8" s="1">
        <v>22</v>
      </c>
      <c r="AB8" s="1">
        <v>23.303000000000001</v>
      </c>
      <c r="AC8" s="1">
        <v>25.654</v>
      </c>
      <c r="AD8" s="1">
        <v>24.542999999999999</v>
      </c>
      <c r="AE8" s="1">
        <v>24.167000000000002</v>
      </c>
      <c r="AF8" s="1">
        <v>23.832999999999998</v>
      </c>
      <c r="AG8" s="1">
        <v>22.956</v>
      </c>
      <c r="AH8" s="1">
        <v>22.658000000000001</v>
      </c>
      <c r="AI8" s="1">
        <v>24.169</v>
      </c>
      <c r="AJ8" s="1">
        <v>23.045999999999999</v>
      </c>
      <c r="AK8" s="1">
        <v>22.736000000000001</v>
      </c>
      <c r="AL8" s="1">
        <v>28.981000000000002</v>
      </c>
      <c r="AM8" s="1">
        <v>34.997999999999998</v>
      </c>
      <c r="AN8" s="1">
        <v>36.168999999999997</v>
      </c>
      <c r="AO8" s="1">
        <v>37.545999999999999</v>
      </c>
      <c r="AP8" s="1">
        <v>30.617000000000001</v>
      </c>
      <c r="AQ8" s="1">
        <v>24.763000000000002</v>
      </c>
      <c r="AR8" s="1">
        <v>29.890999999999998</v>
      </c>
      <c r="AS8" s="1">
        <v>34.893999999999998</v>
      </c>
      <c r="AT8" s="1">
        <v>37.277999999999999</v>
      </c>
      <c r="AU8" s="1">
        <v>36.985999999999997</v>
      </c>
      <c r="AV8" s="1">
        <v>31.731999999999999</v>
      </c>
      <c r="AW8" s="1">
        <v>26.835000000000001</v>
      </c>
      <c r="AX8" s="1">
        <v>28.213999999999999</v>
      </c>
      <c r="AY8" s="1">
        <v>30.553999999999998</v>
      </c>
      <c r="AZ8" s="1">
        <v>31.04</v>
      </c>
      <c r="BA8" s="1">
        <v>31.236000000000001</v>
      </c>
      <c r="BB8" s="1">
        <v>32.057000000000002</v>
      </c>
      <c r="BC8" s="1">
        <v>32.244</v>
      </c>
      <c r="BD8" s="1">
        <v>32.273000000000003</v>
      </c>
      <c r="BE8" s="1">
        <v>32.886000000000003</v>
      </c>
      <c r="BF8" s="1">
        <v>33.118000000000002</v>
      </c>
      <c r="BG8" s="1">
        <v>34.576000000000001</v>
      </c>
      <c r="BH8" s="1">
        <v>35.472999999999999</v>
      </c>
      <c r="BI8" s="1">
        <v>36.831000000000003</v>
      </c>
      <c r="BJ8" s="1">
        <v>38.927999999999997</v>
      </c>
      <c r="BK8" s="1">
        <v>41.149000000000001</v>
      </c>
      <c r="BL8" s="1">
        <v>39.485999999999997</v>
      </c>
      <c r="BM8" s="1">
        <v>37.36</v>
      </c>
      <c r="BN8" s="1">
        <v>40.665999999999997</v>
      </c>
      <c r="BO8" s="1">
        <v>44.991999999999997</v>
      </c>
      <c r="BP8" s="1">
        <v>43.951999999999998</v>
      </c>
      <c r="BQ8" s="1">
        <v>44.622999999999998</v>
      </c>
      <c r="BR8" s="1">
        <v>46.972000000000001</v>
      </c>
      <c r="BS8" s="1">
        <v>49.933</v>
      </c>
      <c r="BT8" s="1">
        <v>46.112000000000002</v>
      </c>
      <c r="BU8" s="1">
        <v>41.484000000000002</v>
      </c>
      <c r="BV8" s="1">
        <v>42.134</v>
      </c>
      <c r="BW8" s="1">
        <v>45.860999999999997</v>
      </c>
      <c r="BX8" s="1">
        <v>50.03</v>
      </c>
      <c r="BY8" s="1">
        <v>51.933</v>
      </c>
      <c r="BZ8" s="1">
        <v>50.393000000000001</v>
      </c>
      <c r="CA8" s="1">
        <v>53.082000000000001</v>
      </c>
      <c r="CB8" s="1">
        <v>55.396000000000001</v>
      </c>
      <c r="CC8" s="1">
        <v>55.579000000000001</v>
      </c>
      <c r="CD8" s="1">
        <v>56.07</v>
      </c>
      <c r="CE8" s="1">
        <v>57.572000000000003</v>
      </c>
    </row>
    <row r="9" spans="1:83">
      <c r="A9" t="s">
        <v>7</v>
      </c>
      <c r="B9" s="1">
        <v>157.56899999999999</v>
      </c>
      <c r="C9" s="1">
        <v>145.815</v>
      </c>
      <c r="D9" s="1">
        <v>137.32</v>
      </c>
      <c r="E9" s="1">
        <v>131.22499999999999</v>
      </c>
      <c r="F9" s="1">
        <v>143.19</v>
      </c>
      <c r="G9" s="1">
        <v>152.08699999999999</v>
      </c>
      <c r="H9" s="1">
        <v>152.517</v>
      </c>
      <c r="I9" s="1">
        <v>157.23699999999999</v>
      </c>
      <c r="J9" s="1">
        <v>158.60900000000001</v>
      </c>
      <c r="K9" s="1">
        <v>157.95500000000001</v>
      </c>
      <c r="L9" s="1">
        <v>158.40799999999999</v>
      </c>
      <c r="M9" s="1">
        <v>161.584</v>
      </c>
      <c r="N9" s="1">
        <v>163.44999999999999</v>
      </c>
      <c r="O9" s="1">
        <v>165.08500000000001</v>
      </c>
      <c r="P9" s="1">
        <v>165.11199999999999</v>
      </c>
      <c r="Q9" s="1">
        <v>163.727</v>
      </c>
      <c r="R9" s="1">
        <v>167.155</v>
      </c>
      <c r="S9" s="1">
        <v>170.316</v>
      </c>
      <c r="T9" s="1">
        <v>174.56200000000001</v>
      </c>
      <c r="U9" s="1">
        <v>180.209</v>
      </c>
      <c r="V9" s="1">
        <v>191.88300000000001</v>
      </c>
      <c r="W9" s="1">
        <v>221.512</v>
      </c>
      <c r="X9" s="1">
        <v>242.00800000000001</v>
      </c>
      <c r="Y9" s="1">
        <v>263.36200000000002</v>
      </c>
      <c r="Z9" s="1">
        <v>291.096</v>
      </c>
      <c r="AA9" s="1">
        <v>321.77600000000001</v>
      </c>
      <c r="AB9" s="1">
        <v>334.42500000000001</v>
      </c>
      <c r="AC9" s="1">
        <v>349.27100000000002</v>
      </c>
      <c r="AD9" s="1">
        <v>368.40100000000001</v>
      </c>
      <c r="AE9" s="1">
        <v>400.79</v>
      </c>
      <c r="AF9" s="1">
        <v>423.78800000000001</v>
      </c>
      <c r="AG9" s="1">
        <v>432.52100000000002</v>
      </c>
      <c r="AH9" s="1">
        <v>430.214</v>
      </c>
      <c r="AI9" s="1">
        <v>449.226</v>
      </c>
      <c r="AJ9" s="1">
        <v>425.43799999999999</v>
      </c>
      <c r="AK9" s="1">
        <v>413.13499999999999</v>
      </c>
      <c r="AL9" s="1">
        <v>412.28800000000001</v>
      </c>
      <c r="AM9" s="1">
        <v>408.23</v>
      </c>
      <c r="AN9" s="1">
        <v>406.476</v>
      </c>
      <c r="AO9" s="1">
        <v>403.54599999999999</v>
      </c>
      <c r="AP9" s="1">
        <v>395.19299999999998</v>
      </c>
      <c r="AQ9" s="1">
        <v>398.75200000000001</v>
      </c>
      <c r="AR9" s="1">
        <v>387.99700000000001</v>
      </c>
      <c r="AS9" s="1">
        <v>382.34300000000002</v>
      </c>
      <c r="AT9" s="1">
        <v>392.685</v>
      </c>
      <c r="AU9" s="1">
        <v>372.536</v>
      </c>
      <c r="AV9" s="1">
        <v>365.779</v>
      </c>
      <c r="AW9" s="1">
        <v>354.48099999999999</v>
      </c>
      <c r="AX9" s="1">
        <v>350.77600000000001</v>
      </c>
      <c r="AY9" s="1">
        <v>355.14600000000002</v>
      </c>
      <c r="AZ9" s="1">
        <v>358.15199999999999</v>
      </c>
      <c r="BA9" s="1">
        <v>347.24599999999998</v>
      </c>
      <c r="BB9" s="1">
        <v>353.17399999999998</v>
      </c>
      <c r="BC9" s="1">
        <v>354.947</v>
      </c>
      <c r="BD9" s="1">
        <v>349.47800000000001</v>
      </c>
      <c r="BE9" s="1">
        <v>347.73899999999998</v>
      </c>
      <c r="BF9" s="1">
        <v>370.221</v>
      </c>
      <c r="BG9" s="1">
        <v>402.06200000000001</v>
      </c>
      <c r="BH9" s="1">
        <v>409.58800000000002</v>
      </c>
      <c r="BI9" s="1">
        <v>419.26799999999997</v>
      </c>
      <c r="BJ9" s="1">
        <v>428.98</v>
      </c>
      <c r="BK9" s="1">
        <v>437.97300000000001</v>
      </c>
      <c r="BL9" s="1">
        <v>443.733</v>
      </c>
      <c r="BM9" s="1">
        <v>439.10199999999998</v>
      </c>
      <c r="BN9" s="1">
        <v>438.63400000000001</v>
      </c>
      <c r="BO9" s="1">
        <v>454.92399999999998</v>
      </c>
      <c r="BP9" s="1">
        <v>453.99400000000003</v>
      </c>
      <c r="BQ9" s="1">
        <v>462.18700000000001</v>
      </c>
      <c r="BR9" s="1">
        <v>452.964</v>
      </c>
      <c r="BS9" s="1">
        <v>468.95800000000003</v>
      </c>
      <c r="BT9" s="1">
        <v>486.66300000000001</v>
      </c>
      <c r="BU9" s="1">
        <v>504.06</v>
      </c>
      <c r="BV9" s="1">
        <v>499.86</v>
      </c>
      <c r="BW9" s="1">
        <v>528.42100000000005</v>
      </c>
      <c r="BX9" s="1">
        <v>567.96799999999996</v>
      </c>
      <c r="BY9" s="1">
        <v>586.13099999999997</v>
      </c>
      <c r="BZ9" s="1">
        <v>556.15300000000002</v>
      </c>
      <c r="CA9" s="1">
        <v>574.07100000000003</v>
      </c>
      <c r="CB9" s="1">
        <v>589.53800000000001</v>
      </c>
      <c r="CC9" s="1">
        <v>577.33600000000001</v>
      </c>
      <c r="CD9" s="1">
        <v>585.35500000000002</v>
      </c>
      <c r="CE9" s="1">
        <v>610.07299999999998</v>
      </c>
    </row>
    <row r="10" spans="1:83">
      <c r="A10" t="s">
        <v>8</v>
      </c>
      <c r="B10" s="1">
        <v>281.084</v>
      </c>
      <c r="C10" s="1">
        <v>289.99700000000001</v>
      </c>
      <c r="D10" s="1">
        <v>296.95499999999998</v>
      </c>
      <c r="E10" s="1">
        <v>302.45499999999998</v>
      </c>
      <c r="F10" s="1">
        <v>330.94600000000003</v>
      </c>
      <c r="G10" s="1">
        <v>351.685</v>
      </c>
      <c r="H10" s="1">
        <v>349.971</v>
      </c>
      <c r="I10" s="1">
        <v>360.50400000000002</v>
      </c>
      <c r="J10" s="1">
        <v>380.23</v>
      </c>
      <c r="K10" s="1">
        <v>393.851</v>
      </c>
      <c r="L10" s="1">
        <v>409.596</v>
      </c>
      <c r="M10" s="1">
        <v>431.68400000000003</v>
      </c>
      <c r="N10" s="1">
        <v>473.30399999999997</v>
      </c>
      <c r="O10" s="1">
        <v>510.15</v>
      </c>
      <c r="P10" s="1">
        <v>541.67600000000004</v>
      </c>
      <c r="Q10" s="1">
        <v>565.94500000000005</v>
      </c>
      <c r="R10" s="1">
        <v>541.649</v>
      </c>
      <c r="S10" s="1">
        <v>534.92600000000004</v>
      </c>
      <c r="T10" s="1">
        <v>539.76800000000003</v>
      </c>
      <c r="U10" s="1">
        <v>536.36400000000003</v>
      </c>
      <c r="V10" s="1">
        <v>522.34799999999996</v>
      </c>
      <c r="W10" s="1">
        <v>533.78899999999999</v>
      </c>
      <c r="X10" s="1">
        <v>525.65</v>
      </c>
      <c r="Y10" s="1">
        <v>528.27499999999998</v>
      </c>
      <c r="Z10" s="1">
        <v>558.25400000000002</v>
      </c>
      <c r="AA10" s="1">
        <v>596.45699999999999</v>
      </c>
      <c r="AB10" s="1">
        <v>574.36699999999996</v>
      </c>
      <c r="AC10" s="1">
        <v>587.66399999999999</v>
      </c>
      <c r="AD10" s="1">
        <v>575.20699999999999</v>
      </c>
      <c r="AE10" s="1">
        <v>581.94100000000003</v>
      </c>
      <c r="AF10" s="1">
        <v>588.529</v>
      </c>
      <c r="AG10" s="1">
        <v>580.95600000000002</v>
      </c>
      <c r="AH10" s="1">
        <v>597.36199999999997</v>
      </c>
      <c r="AI10" s="1">
        <v>661.524</v>
      </c>
      <c r="AJ10" s="1">
        <v>660.476</v>
      </c>
      <c r="AK10" s="1">
        <v>681.12099999999998</v>
      </c>
      <c r="AL10" s="1">
        <v>696.274</v>
      </c>
      <c r="AM10" s="1">
        <v>697.63699999999994</v>
      </c>
      <c r="AN10" s="1">
        <v>733.78099999999995</v>
      </c>
      <c r="AO10" s="1">
        <v>773.42499999999995</v>
      </c>
      <c r="AP10" s="1">
        <v>736.75199999999995</v>
      </c>
      <c r="AQ10" s="1">
        <v>726.49900000000002</v>
      </c>
      <c r="AR10" s="1">
        <v>687.02099999999996</v>
      </c>
      <c r="AS10" s="1">
        <v>653.82899999999995</v>
      </c>
      <c r="AT10" s="1">
        <v>678.83799999999997</v>
      </c>
      <c r="AU10" s="1">
        <v>647.38699999999994</v>
      </c>
      <c r="AV10" s="1">
        <v>637.351</v>
      </c>
      <c r="AW10" s="1">
        <v>627.59699999999998</v>
      </c>
      <c r="AX10" s="1">
        <v>673.48699999999997</v>
      </c>
      <c r="AY10" s="1">
        <v>692.15</v>
      </c>
      <c r="AZ10" s="1">
        <v>692.49</v>
      </c>
      <c r="BA10" s="1">
        <v>688.60599999999999</v>
      </c>
      <c r="BB10" s="1">
        <v>711.50900000000001</v>
      </c>
      <c r="BC10" s="1">
        <v>718.23</v>
      </c>
      <c r="BD10" s="1">
        <v>698.87</v>
      </c>
      <c r="BE10" s="1">
        <v>691.20500000000004</v>
      </c>
      <c r="BF10" s="1">
        <v>685.01900000000001</v>
      </c>
      <c r="BG10" s="1">
        <v>706.12900000000002</v>
      </c>
      <c r="BH10" s="1">
        <v>722.58900000000006</v>
      </c>
      <c r="BI10" s="1">
        <v>746.41600000000005</v>
      </c>
      <c r="BJ10" s="1">
        <v>739.19399999999996</v>
      </c>
      <c r="BK10" s="1">
        <v>730.76400000000001</v>
      </c>
      <c r="BL10" s="1">
        <v>744.46199999999999</v>
      </c>
      <c r="BM10" s="1">
        <v>742.86300000000006</v>
      </c>
      <c r="BN10" s="1">
        <v>721.50699999999995</v>
      </c>
      <c r="BO10" s="1">
        <v>720.08</v>
      </c>
      <c r="BP10" s="1">
        <v>709.61599999999999</v>
      </c>
      <c r="BQ10" s="1">
        <v>720.04700000000003</v>
      </c>
      <c r="BR10" s="1">
        <v>719.17</v>
      </c>
      <c r="BS10" s="1">
        <v>726.87699999999995</v>
      </c>
      <c r="BT10" s="1">
        <v>737.202</v>
      </c>
      <c r="BU10" s="1">
        <v>751.23199999999997</v>
      </c>
      <c r="BV10" s="1">
        <v>733.64200000000005</v>
      </c>
      <c r="BW10" s="1">
        <v>748.36400000000003</v>
      </c>
      <c r="BX10" s="1">
        <v>755.05</v>
      </c>
      <c r="BY10" s="1">
        <v>743.21500000000003</v>
      </c>
      <c r="BZ10" s="1">
        <v>714.95</v>
      </c>
      <c r="CA10" s="1">
        <v>723.71500000000003</v>
      </c>
      <c r="CB10" s="1">
        <v>730.51099999999997</v>
      </c>
      <c r="CC10" s="1">
        <v>750.76499999999999</v>
      </c>
      <c r="CD10" s="1">
        <v>754.14700000000005</v>
      </c>
      <c r="CE10" s="1">
        <v>761.84500000000003</v>
      </c>
    </row>
    <row r="11" spans="1:83">
      <c r="A11" t="s">
        <v>9</v>
      </c>
      <c r="B11" s="1">
        <v>14.375999999999999</v>
      </c>
      <c r="C11" s="1">
        <v>15.371</v>
      </c>
      <c r="D11" s="1">
        <v>15.974</v>
      </c>
      <c r="E11" s="1">
        <v>17.864999999999998</v>
      </c>
      <c r="F11" s="1">
        <v>18.29</v>
      </c>
      <c r="G11" s="1">
        <v>18.308</v>
      </c>
      <c r="H11" s="1">
        <v>17.532</v>
      </c>
      <c r="I11" s="1">
        <v>15.183</v>
      </c>
      <c r="J11" s="1">
        <v>15.016999999999999</v>
      </c>
      <c r="K11" s="1">
        <v>15.039</v>
      </c>
      <c r="L11" s="1">
        <v>15.807</v>
      </c>
      <c r="M11" s="1">
        <v>16.273</v>
      </c>
      <c r="N11" s="1">
        <v>16.649999999999999</v>
      </c>
      <c r="O11" s="1">
        <v>16.77</v>
      </c>
      <c r="P11" s="1">
        <v>17.108000000000001</v>
      </c>
      <c r="Q11" s="1">
        <v>17.178000000000001</v>
      </c>
      <c r="R11" s="1">
        <v>16.440999999999999</v>
      </c>
      <c r="S11" s="1">
        <v>16.132000000000001</v>
      </c>
      <c r="T11" s="1">
        <v>15.358000000000001</v>
      </c>
      <c r="U11" s="1">
        <v>15.004</v>
      </c>
      <c r="V11" s="1">
        <v>14.372</v>
      </c>
      <c r="W11" s="1">
        <v>13.601000000000001</v>
      </c>
      <c r="X11" s="1">
        <v>12.318</v>
      </c>
      <c r="Y11" s="1">
        <v>12.303000000000001</v>
      </c>
      <c r="Z11" s="1">
        <v>11.326000000000001</v>
      </c>
      <c r="AA11" s="1">
        <v>62.555</v>
      </c>
      <c r="AB11" s="1">
        <v>76.070999999999998</v>
      </c>
      <c r="AC11" s="1">
        <v>84.177000000000007</v>
      </c>
      <c r="AD11" s="1">
        <v>106.53</v>
      </c>
      <c r="AE11" s="1">
        <v>102.97799999999999</v>
      </c>
      <c r="AF11" s="1">
        <v>114.88800000000001</v>
      </c>
      <c r="AG11" s="1">
        <v>125.035</v>
      </c>
      <c r="AH11" s="1">
        <v>161.07400000000001</v>
      </c>
      <c r="AI11" s="1">
        <v>196.83500000000001</v>
      </c>
      <c r="AJ11" s="1">
        <v>195.43299999999999</v>
      </c>
      <c r="AK11" s="1">
        <v>227.68199999999999</v>
      </c>
      <c r="AL11" s="1">
        <v>234.18100000000001</v>
      </c>
      <c r="AM11" s="1">
        <v>251.739</v>
      </c>
      <c r="AN11" s="1">
        <v>253.452</v>
      </c>
      <c r="AO11" s="1">
        <v>251.39699999999999</v>
      </c>
      <c r="AP11" s="1">
        <v>247.62299999999999</v>
      </c>
      <c r="AQ11" s="1">
        <v>253.48699999999999</v>
      </c>
      <c r="AR11" s="1">
        <v>251.75200000000001</v>
      </c>
      <c r="AS11" s="1">
        <v>247.81</v>
      </c>
      <c r="AT11" s="1">
        <v>233.375</v>
      </c>
      <c r="AU11" s="1">
        <v>233.40100000000001</v>
      </c>
      <c r="AV11" s="1">
        <v>241.702</v>
      </c>
      <c r="AW11" s="1">
        <v>247.95599999999999</v>
      </c>
      <c r="AX11" s="1">
        <v>245.81100000000001</v>
      </c>
      <c r="AY11" s="1">
        <v>252.23</v>
      </c>
      <c r="AZ11" s="1">
        <v>250.61099999999999</v>
      </c>
      <c r="BA11" s="1">
        <v>253.417</v>
      </c>
      <c r="BB11" s="1">
        <v>250.29</v>
      </c>
      <c r="BC11" s="1">
        <v>249.02600000000001</v>
      </c>
      <c r="BD11" s="1">
        <v>255.03399999999999</v>
      </c>
      <c r="BE11" s="1">
        <v>255.28700000000001</v>
      </c>
      <c r="BF11" s="1">
        <v>260.14499999999998</v>
      </c>
      <c r="BG11" s="1">
        <v>260.57600000000002</v>
      </c>
      <c r="BH11" s="1">
        <v>274.57100000000003</v>
      </c>
      <c r="BI11" s="1">
        <v>273.87</v>
      </c>
      <c r="BJ11" s="1">
        <v>272.27199999999999</v>
      </c>
      <c r="BK11" s="1">
        <v>270.416</v>
      </c>
      <c r="BL11" s="1">
        <v>268.745</v>
      </c>
      <c r="BM11" s="1">
        <v>265.03300000000002</v>
      </c>
      <c r="BN11" s="1">
        <v>264.71600000000001</v>
      </c>
      <c r="BO11" s="1">
        <v>264.75400000000002</v>
      </c>
      <c r="BP11" s="1">
        <v>264.56099999999998</v>
      </c>
      <c r="BQ11" s="1">
        <v>266.33699999999999</v>
      </c>
      <c r="BR11" s="1">
        <v>263.55200000000002</v>
      </c>
      <c r="BS11" s="1">
        <v>266.01400000000001</v>
      </c>
      <c r="BT11" s="1">
        <v>267.423</v>
      </c>
      <c r="BU11" s="1">
        <v>267.40100000000001</v>
      </c>
      <c r="BV11" s="1">
        <v>266.82900000000001</v>
      </c>
      <c r="BW11" s="1">
        <v>265.97800000000001</v>
      </c>
      <c r="BX11" s="1">
        <v>265.29199999999997</v>
      </c>
      <c r="BY11" s="1">
        <v>262.67899999999997</v>
      </c>
      <c r="BZ11" s="1">
        <v>262.91500000000002</v>
      </c>
      <c r="CA11" s="1">
        <v>262.77300000000002</v>
      </c>
      <c r="CB11" s="1">
        <v>262.34399999999999</v>
      </c>
      <c r="CC11" s="1">
        <v>259.15600000000001</v>
      </c>
      <c r="CD11" s="1">
        <v>257.74200000000002</v>
      </c>
      <c r="CE11" s="1">
        <v>257.43299999999999</v>
      </c>
    </row>
    <row r="12" spans="1:83">
      <c r="A12" t="s">
        <v>10</v>
      </c>
      <c r="B12" s="1">
        <v>4.2670000000000003</v>
      </c>
      <c r="C12" s="1">
        <v>5.806</v>
      </c>
      <c r="D12" s="1">
        <v>5.4189999999999996</v>
      </c>
      <c r="E12" s="1">
        <v>5.4290000000000003</v>
      </c>
      <c r="F12" s="1">
        <v>7.8440000000000003</v>
      </c>
      <c r="G12" s="1">
        <v>11.29</v>
      </c>
      <c r="H12" s="1">
        <v>13.036</v>
      </c>
      <c r="I12" s="1">
        <v>15.388999999999999</v>
      </c>
      <c r="J12" s="1">
        <v>16.719000000000001</v>
      </c>
      <c r="K12" s="1">
        <v>17.478000000000002</v>
      </c>
      <c r="L12" s="1">
        <v>19.224</v>
      </c>
      <c r="M12" s="1">
        <v>19.952000000000002</v>
      </c>
      <c r="N12" s="1">
        <v>21.245999999999999</v>
      </c>
      <c r="O12" s="1">
        <v>22.516999999999999</v>
      </c>
      <c r="P12" s="1">
        <v>27.01</v>
      </c>
      <c r="Q12" s="1">
        <v>23.558</v>
      </c>
      <c r="R12" s="1">
        <v>22.977</v>
      </c>
      <c r="S12" s="1">
        <v>26.126000000000001</v>
      </c>
      <c r="T12" s="1">
        <v>32.412999999999997</v>
      </c>
      <c r="U12" s="1">
        <v>30.361000000000001</v>
      </c>
      <c r="V12" s="1">
        <v>33.265999999999998</v>
      </c>
      <c r="W12" s="1">
        <v>31.591999999999999</v>
      </c>
      <c r="X12" s="1">
        <v>28.41</v>
      </c>
      <c r="Y12" s="1">
        <v>25.42</v>
      </c>
      <c r="Z12" s="1">
        <v>23.36</v>
      </c>
      <c r="AA12" s="1">
        <v>34.006</v>
      </c>
      <c r="AB12" s="1">
        <v>32.930999999999997</v>
      </c>
      <c r="AC12" s="1">
        <v>33.521000000000001</v>
      </c>
      <c r="AD12" s="1">
        <v>52.86</v>
      </c>
      <c r="AE12" s="1">
        <v>56.17</v>
      </c>
      <c r="AF12" s="1">
        <v>58.997999999999998</v>
      </c>
      <c r="AG12" s="1">
        <v>66.61</v>
      </c>
      <c r="AH12" s="1">
        <v>75.462000000000003</v>
      </c>
      <c r="AI12" s="1">
        <v>80.5</v>
      </c>
      <c r="AJ12" s="1">
        <v>82.551000000000002</v>
      </c>
      <c r="AK12" s="1">
        <v>83.337000000000003</v>
      </c>
      <c r="AL12" s="1">
        <v>82.602000000000004</v>
      </c>
      <c r="AM12" s="1">
        <v>84.167000000000002</v>
      </c>
      <c r="AN12" s="1">
        <v>84.445999999999998</v>
      </c>
      <c r="AO12" s="1">
        <v>85.394000000000005</v>
      </c>
      <c r="AP12" s="1">
        <v>85.936999999999998</v>
      </c>
      <c r="AQ12" s="1">
        <v>88.478999999999999</v>
      </c>
      <c r="AR12" s="1">
        <v>91.087000000000003</v>
      </c>
      <c r="AS12" s="1">
        <v>82.02</v>
      </c>
      <c r="AT12" s="1">
        <v>76.263000000000005</v>
      </c>
      <c r="AU12" s="1">
        <v>78.507000000000005</v>
      </c>
      <c r="AV12" s="1">
        <v>77.718999999999994</v>
      </c>
      <c r="AW12" s="1">
        <v>77.733999999999995</v>
      </c>
      <c r="AX12" s="1">
        <v>75.292000000000002</v>
      </c>
      <c r="AY12" s="1">
        <v>74.314999999999998</v>
      </c>
      <c r="AZ12" s="1">
        <v>74.146000000000001</v>
      </c>
      <c r="BA12" s="1">
        <v>74.778999999999996</v>
      </c>
      <c r="BB12" s="1">
        <v>75.406000000000006</v>
      </c>
      <c r="BC12" s="1">
        <v>75.23</v>
      </c>
      <c r="BD12" s="1">
        <v>75.11</v>
      </c>
      <c r="BE12" s="1">
        <v>69.820999999999998</v>
      </c>
      <c r="BF12" s="1">
        <v>69.878</v>
      </c>
      <c r="BG12" s="1">
        <v>70.566000000000003</v>
      </c>
      <c r="BH12" s="1">
        <v>71.144000000000005</v>
      </c>
      <c r="BI12" s="1">
        <v>71.397000000000006</v>
      </c>
      <c r="BJ12" s="1">
        <v>71.236999999999995</v>
      </c>
      <c r="BK12" s="1">
        <v>69.706999999999994</v>
      </c>
      <c r="BL12" s="1">
        <v>68.945999999999998</v>
      </c>
      <c r="BM12" s="1">
        <v>68.66</v>
      </c>
      <c r="BN12" s="1">
        <v>82.453999999999994</v>
      </c>
      <c r="BO12" s="1">
        <v>68.313000000000002</v>
      </c>
      <c r="BP12" s="1">
        <v>66.698999999999998</v>
      </c>
      <c r="BQ12" s="1">
        <v>65.632000000000005</v>
      </c>
      <c r="BR12" s="1">
        <v>68.522999999999996</v>
      </c>
      <c r="BS12" s="1">
        <v>68.739999999999995</v>
      </c>
      <c r="BT12" s="1">
        <v>71.004000000000005</v>
      </c>
      <c r="BU12" s="1">
        <v>74.125</v>
      </c>
      <c r="BV12" s="1">
        <v>68.665000000000006</v>
      </c>
      <c r="BW12" s="1">
        <v>76.153000000000006</v>
      </c>
      <c r="BX12" s="1">
        <v>75.664000000000001</v>
      </c>
      <c r="BY12" s="1">
        <v>74.117000000000004</v>
      </c>
      <c r="BZ12" s="1">
        <v>72.441000000000003</v>
      </c>
      <c r="CA12" s="1">
        <v>72.055000000000007</v>
      </c>
      <c r="CB12" s="1">
        <v>72.117999999999995</v>
      </c>
      <c r="CC12" s="1">
        <v>68.808999999999997</v>
      </c>
      <c r="CD12" s="1">
        <v>68.171000000000006</v>
      </c>
      <c r="CE12" s="1">
        <v>68.713999999999999</v>
      </c>
    </row>
    <row r="13" spans="1:83">
      <c r="A13" t="s">
        <v>11</v>
      </c>
      <c r="B13" s="1">
        <v>31.677</v>
      </c>
      <c r="C13" s="1">
        <v>33.347999999999999</v>
      </c>
      <c r="D13" s="1">
        <v>36.414999999999999</v>
      </c>
      <c r="E13" s="1">
        <v>39.375</v>
      </c>
      <c r="F13" s="1">
        <v>42.505000000000003</v>
      </c>
      <c r="G13" s="1">
        <v>42.308999999999997</v>
      </c>
      <c r="H13" s="1">
        <v>39.959000000000003</v>
      </c>
      <c r="I13" s="1">
        <v>38.756999999999998</v>
      </c>
      <c r="J13" s="1">
        <v>40.402000000000001</v>
      </c>
      <c r="K13" s="1">
        <v>40.973999999999997</v>
      </c>
      <c r="L13" s="1">
        <v>41.634999999999998</v>
      </c>
      <c r="M13" s="1">
        <v>44.671999999999997</v>
      </c>
      <c r="N13" s="1">
        <v>43.155999999999999</v>
      </c>
      <c r="O13" s="1">
        <v>42.765000000000001</v>
      </c>
      <c r="P13" s="1">
        <v>42.357999999999997</v>
      </c>
      <c r="Q13" s="1">
        <v>39.633000000000003</v>
      </c>
      <c r="R13" s="1">
        <v>41.738</v>
      </c>
      <c r="S13" s="1">
        <v>47.267000000000003</v>
      </c>
      <c r="T13" s="1">
        <v>51.762999999999998</v>
      </c>
      <c r="U13" s="1">
        <v>54.957999999999998</v>
      </c>
      <c r="V13" s="1">
        <v>57.292999999999999</v>
      </c>
      <c r="W13" s="1">
        <v>62.944000000000003</v>
      </c>
      <c r="X13" s="1">
        <v>65.197999999999993</v>
      </c>
      <c r="Y13" s="1">
        <v>70.137</v>
      </c>
      <c r="Z13" s="1">
        <v>69.42</v>
      </c>
      <c r="AA13" s="1">
        <v>71.239999999999995</v>
      </c>
      <c r="AB13" s="1">
        <v>64.45</v>
      </c>
      <c r="AC13" s="1">
        <v>64.778999999999996</v>
      </c>
      <c r="AD13" s="1">
        <v>61.49</v>
      </c>
      <c r="AE13" s="1">
        <v>59.994999999999997</v>
      </c>
      <c r="AF13" s="1">
        <v>115.27800000000001</v>
      </c>
      <c r="AG13" s="1">
        <v>146.291</v>
      </c>
      <c r="AH13" s="1">
        <v>140.78200000000001</v>
      </c>
      <c r="AI13" s="1">
        <v>145.71100000000001</v>
      </c>
      <c r="AJ13" s="1">
        <v>139.875</v>
      </c>
      <c r="AK13" s="1">
        <v>136.03899999999999</v>
      </c>
      <c r="AL13" s="1">
        <v>130.99799999999999</v>
      </c>
      <c r="AM13" s="1">
        <v>123.932</v>
      </c>
      <c r="AN13" s="1">
        <v>117.35</v>
      </c>
      <c r="AO13" s="1">
        <v>110.249</v>
      </c>
      <c r="AP13" s="1">
        <v>103.461</v>
      </c>
      <c r="AQ13" s="1">
        <v>98.194000000000003</v>
      </c>
      <c r="AR13" s="1">
        <v>97.468999999999994</v>
      </c>
      <c r="AS13" s="1">
        <v>96.866</v>
      </c>
      <c r="AT13" s="1">
        <v>120.604</v>
      </c>
      <c r="AU13" s="1">
        <v>132.559</v>
      </c>
      <c r="AV13" s="1">
        <v>126.45</v>
      </c>
      <c r="AW13" s="1">
        <v>121.41800000000001</v>
      </c>
      <c r="AX13" s="1">
        <v>118.754</v>
      </c>
      <c r="AY13" s="1">
        <v>119.828</v>
      </c>
      <c r="AZ13" s="1">
        <v>124.96</v>
      </c>
      <c r="BA13" s="1">
        <v>131.69300000000001</v>
      </c>
      <c r="BB13" s="1">
        <v>121.563</v>
      </c>
      <c r="BC13" s="1">
        <v>108.60299999999999</v>
      </c>
      <c r="BD13" s="1">
        <v>129.935</v>
      </c>
      <c r="BE13" s="1">
        <v>149.54300000000001</v>
      </c>
      <c r="BF13" s="1">
        <v>147.65600000000001</v>
      </c>
      <c r="BG13" s="1">
        <v>152.566</v>
      </c>
      <c r="BH13" s="1">
        <v>155.03800000000001</v>
      </c>
      <c r="BI13" s="1">
        <v>155.255</v>
      </c>
      <c r="BJ13" s="1">
        <v>154.477</v>
      </c>
      <c r="BK13" s="1">
        <v>152.78299999999999</v>
      </c>
      <c r="BL13" s="1">
        <v>148.976</v>
      </c>
      <c r="BM13" s="1">
        <v>150.02500000000001</v>
      </c>
      <c r="BN13" s="1">
        <v>151.11099999999999</v>
      </c>
      <c r="BO13" s="1">
        <v>155.80199999999999</v>
      </c>
      <c r="BP13" s="1">
        <v>166.06200000000001</v>
      </c>
      <c r="BQ13" s="1">
        <v>175.44900000000001</v>
      </c>
      <c r="BR13" s="1">
        <v>178.33</v>
      </c>
      <c r="BS13" s="1">
        <v>182.43299999999999</v>
      </c>
      <c r="BT13" s="1">
        <v>200.09100000000001</v>
      </c>
      <c r="BU13" s="1">
        <v>222.15799999999999</v>
      </c>
      <c r="BV13" s="1">
        <v>220.92</v>
      </c>
      <c r="BW13" s="1">
        <v>229.435</v>
      </c>
      <c r="BX13" s="1">
        <v>233.83799999999999</v>
      </c>
      <c r="BY13" s="1">
        <v>225.41800000000001</v>
      </c>
      <c r="BZ13" s="1">
        <v>209.066</v>
      </c>
      <c r="CA13" s="1">
        <v>205.54300000000001</v>
      </c>
      <c r="CB13" s="1">
        <v>200.815</v>
      </c>
      <c r="CC13" s="1">
        <v>188.714</v>
      </c>
      <c r="CD13" s="1">
        <v>188.55500000000001</v>
      </c>
      <c r="CE13" s="1">
        <v>191.691</v>
      </c>
    </row>
    <row r="14" spans="1:83">
      <c r="A14" t="s">
        <v>12</v>
      </c>
      <c r="B14" s="1">
        <v>12075.813</v>
      </c>
      <c r="C14" s="1">
        <v>12456.437</v>
      </c>
      <c r="D14" s="1">
        <v>12209.062</v>
      </c>
      <c r="E14" s="1">
        <v>13179.534</v>
      </c>
      <c r="F14" s="1">
        <v>14116.92</v>
      </c>
      <c r="G14" s="1">
        <v>14417.09</v>
      </c>
      <c r="H14" s="1">
        <v>15340.625</v>
      </c>
      <c r="I14" s="1">
        <v>15976.752</v>
      </c>
      <c r="J14" s="1">
        <v>15445.561</v>
      </c>
      <c r="K14" s="1">
        <v>15062.380999999999</v>
      </c>
      <c r="L14" s="1">
        <v>15355.16</v>
      </c>
      <c r="M14" s="1">
        <v>17055.355</v>
      </c>
      <c r="N14" s="1">
        <v>16272.245999999999</v>
      </c>
      <c r="O14" s="1">
        <v>18005.641</v>
      </c>
      <c r="P14" s="1">
        <v>17016.274000000001</v>
      </c>
      <c r="Q14" s="1">
        <v>19240.569</v>
      </c>
      <c r="R14" s="1">
        <v>19224.421999999999</v>
      </c>
      <c r="S14" s="1">
        <v>22499.58</v>
      </c>
      <c r="T14" s="1">
        <v>21882.691999999999</v>
      </c>
      <c r="U14" s="1">
        <v>18091.428</v>
      </c>
      <c r="V14" s="1">
        <v>15422.602000000001</v>
      </c>
      <c r="W14" s="1">
        <v>17242.796999999999</v>
      </c>
      <c r="X14" s="1">
        <v>17557.081999999999</v>
      </c>
      <c r="Y14" s="1">
        <v>17133.412</v>
      </c>
      <c r="Z14" s="1">
        <v>18199.037</v>
      </c>
      <c r="AA14" s="1">
        <v>18575.523000000001</v>
      </c>
      <c r="AB14" s="1">
        <v>20354.031999999999</v>
      </c>
      <c r="AC14" s="1">
        <v>21625.781999999999</v>
      </c>
      <c r="AD14" s="1">
        <v>23019.503000000001</v>
      </c>
      <c r="AE14" s="1">
        <v>23790.68</v>
      </c>
      <c r="AF14" s="1">
        <v>22469.69</v>
      </c>
      <c r="AG14" s="1">
        <v>22345.235000000001</v>
      </c>
      <c r="AH14" s="1">
        <v>25802.143</v>
      </c>
      <c r="AI14" s="1">
        <v>25676.407999999999</v>
      </c>
      <c r="AJ14" s="1">
        <v>27759.246999999999</v>
      </c>
      <c r="AK14" s="1">
        <v>30186.182000000001</v>
      </c>
      <c r="AL14" s="1">
        <v>31252.234</v>
      </c>
      <c r="AM14" s="1">
        <v>32793.135000000002</v>
      </c>
      <c r="AN14" s="1">
        <v>33000.349000000002</v>
      </c>
      <c r="AO14" s="1">
        <v>36554.728000000003</v>
      </c>
      <c r="AP14" s="1">
        <v>33828.544000000002</v>
      </c>
      <c r="AQ14" s="1">
        <v>34409.050999999999</v>
      </c>
      <c r="AR14" s="1">
        <v>35451.826999999997</v>
      </c>
      <c r="AS14" s="1">
        <v>37766.678999999996</v>
      </c>
      <c r="AT14" s="1">
        <v>40288.18</v>
      </c>
      <c r="AU14" s="1">
        <v>38474.29</v>
      </c>
      <c r="AV14" s="1">
        <v>35855.930999999997</v>
      </c>
      <c r="AW14" s="1">
        <v>37632.756000000001</v>
      </c>
      <c r="AX14" s="1">
        <v>33432.192000000003</v>
      </c>
      <c r="AY14" s="1">
        <v>33624.123</v>
      </c>
      <c r="AZ14" s="1">
        <v>34515.906000000003</v>
      </c>
      <c r="BA14" s="1">
        <v>37144.366000000002</v>
      </c>
      <c r="BB14" s="1">
        <v>41696.186999999998</v>
      </c>
      <c r="BC14" s="1">
        <v>43460.667999999998</v>
      </c>
      <c r="BD14" s="1">
        <v>43428.756000000001</v>
      </c>
      <c r="BE14" s="1">
        <v>47800.85</v>
      </c>
      <c r="BF14" s="1">
        <v>43109.972999999998</v>
      </c>
      <c r="BG14" s="1">
        <v>46476.877999999997</v>
      </c>
      <c r="BH14" s="1">
        <v>48924.358999999997</v>
      </c>
      <c r="BI14" s="53">
        <v>49650.392999999996</v>
      </c>
      <c r="BJ14" s="1">
        <v>51140.756999999998</v>
      </c>
      <c r="BK14" s="1">
        <v>51796.415000000001</v>
      </c>
      <c r="BL14" s="1">
        <v>52078.788</v>
      </c>
      <c r="BM14" s="1">
        <v>56777.955000000002</v>
      </c>
      <c r="BN14" s="1">
        <v>56398.896999999997</v>
      </c>
      <c r="BO14" s="1">
        <v>56131.919000000002</v>
      </c>
      <c r="BP14" s="1">
        <v>57402.239000000001</v>
      </c>
      <c r="BQ14" s="1">
        <v>60450</v>
      </c>
      <c r="BR14" s="1">
        <v>62287.012999999999</v>
      </c>
      <c r="BS14" s="1">
        <v>60851.957000000002</v>
      </c>
      <c r="BT14" s="1">
        <v>62341.578000000001</v>
      </c>
      <c r="BU14" s="1">
        <v>62449.654999999999</v>
      </c>
      <c r="BV14" s="1">
        <v>64287.114000000001</v>
      </c>
      <c r="BW14" s="1">
        <v>66543.203999999998</v>
      </c>
      <c r="BX14" s="1">
        <v>69446.213000000003</v>
      </c>
      <c r="BY14" s="1">
        <v>70223.216</v>
      </c>
      <c r="BZ14" s="1">
        <v>69227.826000000001</v>
      </c>
      <c r="CA14" s="1">
        <v>74006.370999999999</v>
      </c>
      <c r="CB14" s="1">
        <v>78344.157999999996</v>
      </c>
      <c r="CC14" s="1">
        <v>80162.721999999994</v>
      </c>
      <c r="CD14" s="1">
        <v>86192.335999999996</v>
      </c>
      <c r="CE14" s="1">
        <v>89829.18</v>
      </c>
    </row>
    <row r="15" spans="1:83">
      <c r="A15" t="s">
        <v>13</v>
      </c>
      <c r="B15" s="1">
        <v>11533.692999999999</v>
      </c>
      <c r="C15" s="1">
        <v>11374.138000000001</v>
      </c>
      <c r="D15" s="1">
        <v>9593.1149999999998</v>
      </c>
      <c r="E15" s="1">
        <v>8499.35</v>
      </c>
      <c r="F15" s="1">
        <v>7073.201</v>
      </c>
      <c r="G15" s="1">
        <v>6816.05</v>
      </c>
      <c r="H15" s="1">
        <v>6670.0839999999998</v>
      </c>
      <c r="I15" s="1">
        <v>5519.1279999999997</v>
      </c>
      <c r="J15" s="1">
        <v>5127.0860000000002</v>
      </c>
      <c r="K15" s="1">
        <v>4834.63</v>
      </c>
      <c r="L15" s="1">
        <v>4569.8530000000001</v>
      </c>
      <c r="M15" s="1">
        <v>5414.4390000000003</v>
      </c>
      <c r="N15" s="1">
        <v>5537.7830000000004</v>
      </c>
      <c r="O15" s="1">
        <v>5486.1840000000002</v>
      </c>
      <c r="P15" s="1">
        <v>5525.9949999999999</v>
      </c>
      <c r="Q15" s="1">
        <v>5673.1009999999997</v>
      </c>
      <c r="R15" s="1">
        <v>6180.2060000000001</v>
      </c>
      <c r="S15" s="1">
        <v>6482.6260000000002</v>
      </c>
      <c r="T15" s="1">
        <v>7320.0119999999997</v>
      </c>
      <c r="U15" s="1">
        <v>7576.165</v>
      </c>
      <c r="V15" s="1">
        <v>7909.7280000000001</v>
      </c>
      <c r="W15" s="1">
        <v>7317.5259999999998</v>
      </c>
      <c r="X15" s="1">
        <v>6805.2389999999996</v>
      </c>
      <c r="Y15" s="1">
        <v>9037.9580000000005</v>
      </c>
      <c r="Z15" s="1">
        <v>9570.16</v>
      </c>
      <c r="AA15" s="1">
        <v>10793.733</v>
      </c>
      <c r="AB15" s="1">
        <v>11304.808999999999</v>
      </c>
      <c r="AC15" s="1">
        <v>11970.999</v>
      </c>
      <c r="AD15" s="1">
        <v>13555.331</v>
      </c>
      <c r="AE15" s="1">
        <v>14975.42</v>
      </c>
      <c r="AF15" s="1">
        <v>17995.496999999999</v>
      </c>
      <c r="AG15" s="1">
        <v>18938.128000000001</v>
      </c>
      <c r="AH15" s="1">
        <v>20742.350999999999</v>
      </c>
      <c r="AI15" s="1">
        <v>22866.114000000001</v>
      </c>
      <c r="AJ15" s="1">
        <v>24394.327000000001</v>
      </c>
      <c r="AK15" s="1">
        <v>25378.075000000001</v>
      </c>
      <c r="AL15" s="1">
        <v>23304.053</v>
      </c>
      <c r="AM15" s="1">
        <v>20482.437999999998</v>
      </c>
      <c r="AN15" s="1">
        <v>25724.416000000001</v>
      </c>
      <c r="AO15" s="1">
        <v>31729.682000000001</v>
      </c>
      <c r="AP15" s="1">
        <v>37953.652000000002</v>
      </c>
      <c r="AQ15" s="1">
        <v>41964.457999999999</v>
      </c>
      <c r="AR15" s="1">
        <v>44741.203000000001</v>
      </c>
      <c r="AS15" s="1">
        <v>48135.822</v>
      </c>
      <c r="AT15" s="1">
        <v>46116.855000000003</v>
      </c>
      <c r="AU15" s="1">
        <v>45388.993000000002</v>
      </c>
      <c r="AV15" s="1">
        <v>52481.008000000002</v>
      </c>
      <c r="AW15" s="1">
        <v>55338.714</v>
      </c>
      <c r="AX15" s="1">
        <v>57998.434000000001</v>
      </c>
      <c r="AY15" s="1">
        <v>62450.881999999998</v>
      </c>
      <c r="AZ15" s="1">
        <v>58888.510999999999</v>
      </c>
      <c r="BA15" s="1">
        <v>63200.131999999998</v>
      </c>
      <c r="BB15" s="1">
        <v>61550.188000000002</v>
      </c>
      <c r="BC15" s="1">
        <v>66343.622000000003</v>
      </c>
      <c r="BD15" s="1">
        <v>68163.505999999994</v>
      </c>
      <c r="BE15" s="1">
        <v>64851.065000000002</v>
      </c>
      <c r="BF15" s="1">
        <v>69308.456999999995</v>
      </c>
      <c r="BG15" s="1">
        <v>76217.513000000006</v>
      </c>
      <c r="BH15" s="1">
        <v>76449.023000000001</v>
      </c>
      <c r="BI15" s="1">
        <v>78277.885999999999</v>
      </c>
      <c r="BJ15" s="1">
        <v>83348.528999999995</v>
      </c>
      <c r="BK15" s="1">
        <v>88217.850999999995</v>
      </c>
      <c r="BL15" s="1">
        <v>92008.816000000006</v>
      </c>
      <c r="BM15" s="1">
        <v>90946.706000000006</v>
      </c>
      <c r="BN15" s="1">
        <v>98708.206000000006</v>
      </c>
      <c r="BO15" s="1">
        <v>103291.03599999999</v>
      </c>
      <c r="BP15" s="1">
        <v>99184.850999999995</v>
      </c>
      <c r="BQ15" s="1">
        <v>92194.187999999995</v>
      </c>
      <c r="BR15" s="1">
        <v>100505.455</v>
      </c>
      <c r="BS15" s="1">
        <v>107703.209</v>
      </c>
      <c r="BT15" s="1">
        <v>115219.518</v>
      </c>
      <c r="BU15" s="1">
        <v>118461.928</v>
      </c>
      <c r="BV15" s="1">
        <v>122635.558</v>
      </c>
      <c r="BW15" s="1">
        <v>131794.92000000001</v>
      </c>
      <c r="BX15" s="1">
        <v>141111.726</v>
      </c>
      <c r="BY15" s="1">
        <v>129080.36199999999</v>
      </c>
      <c r="BZ15" s="1">
        <v>134567.99299999999</v>
      </c>
      <c r="CA15" s="1">
        <v>136360.76199999999</v>
      </c>
      <c r="CB15" s="1">
        <v>135705.674</v>
      </c>
      <c r="CC15" s="1">
        <v>134055.198</v>
      </c>
      <c r="CD15" s="1">
        <v>140436.12700000001</v>
      </c>
      <c r="CE15" s="1">
        <v>144431.39000000001</v>
      </c>
    </row>
    <row r="16" spans="1:83">
      <c r="A16" t="s">
        <v>14</v>
      </c>
      <c r="B16" s="1">
        <v>28.199000000000002</v>
      </c>
      <c r="C16" s="1">
        <v>29.238</v>
      </c>
      <c r="D16" s="1">
        <v>30.814</v>
      </c>
      <c r="E16" s="1">
        <v>32.478000000000002</v>
      </c>
      <c r="F16" s="1">
        <v>37.945999999999998</v>
      </c>
      <c r="G16" s="1">
        <v>43.335000000000001</v>
      </c>
      <c r="H16" s="1">
        <v>46.08</v>
      </c>
      <c r="I16" s="1">
        <v>50.527000000000001</v>
      </c>
      <c r="J16" s="1">
        <v>54.685000000000002</v>
      </c>
      <c r="K16" s="1">
        <v>58.002000000000002</v>
      </c>
      <c r="L16" s="1">
        <v>61.578000000000003</v>
      </c>
      <c r="M16" s="1">
        <v>66.200999999999993</v>
      </c>
      <c r="N16" s="1">
        <v>66.506</v>
      </c>
      <c r="O16" s="1">
        <v>66.418999999999997</v>
      </c>
      <c r="P16" s="1">
        <v>66.179000000000002</v>
      </c>
      <c r="Q16" s="1">
        <v>65.506</v>
      </c>
      <c r="R16" s="1">
        <v>71.753</v>
      </c>
      <c r="S16" s="1">
        <v>81.001000000000005</v>
      </c>
      <c r="T16" s="1">
        <v>90.17</v>
      </c>
      <c r="U16" s="1">
        <v>89.061999999999998</v>
      </c>
      <c r="V16" s="1">
        <v>88.793000000000006</v>
      </c>
      <c r="W16" s="1">
        <v>92.798000000000002</v>
      </c>
      <c r="X16" s="1">
        <v>94.456000000000003</v>
      </c>
      <c r="Y16" s="1">
        <v>96.495999999999995</v>
      </c>
      <c r="Z16" s="1">
        <v>103.093</v>
      </c>
      <c r="AA16" s="1">
        <v>108.60599999999999</v>
      </c>
      <c r="AB16" s="1">
        <v>107.64400000000001</v>
      </c>
      <c r="AC16" s="1">
        <v>113.23399999999999</v>
      </c>
      <c r="AD16" s="1">
        <v>119.575</v>
      </c>
      <c r="AE16" s="1">
        <v>125.072</v>
      </c>
      <c r="AF16" s="1">
        <v>127.44199999999999</v>
      </c>
      <c r="AG16" s="1">
        <v>129.58000000000001</v>
      </c>
      <c r="AH16" s="1">
        <v>127.532</v>
      </c>
      <c r="AI16" s="1">
        <v>131.27199999999999</v>
      </c>
      <c r="AJ16" s="1">
        <v>122.077</v>
      </c>
      <c r="AK16" s="1">
        <v>115.851</v>
      </c>
      <c r="AL16" s="1">
        <v>131.601</v>
      </c>
      <c r="AM16" s="1">
        <v>145.065</v>
      </c>
      <c r="AN16" s="1">
        <v>139.92599999999999</v>
      </c>
      <c r="AO16" s="1">
        <v>132.19200000000001</v>
      </c>
      <c r="AP16" s="1">
        <v>122.873</v>
      </c>
      <c r="AQ16" s="1">
        <v>117.169</v>
      </c>
      <c r="AR16" s="1">
        <v>127.334</v>
      </c>
      <c r="AS16" s="1">
        <v>135.19999999999999</v>
      </c>
      <c r="AT16" s="1">
        <v>135.74</v>
      </c>
      <c r="AU16" s="1">
        <v>128.37</v>
      </c>
      <c r="AV16" s="1">
        <v>131.916</v>
      </c>
      <c r="AW16" s="1">
        <v>132.822</v>
      </c>
      <c r="AX16" s="1">
        <v>131.31299999999999</v>
      </c>
      <c r="AY16" s="1">
        <v>136.16399999999999</v>
      </c>
      <c r="AZ16" s="1">
        <v>140.09700000000001</v>
      </c>
      <c r="BA16" s="1">
        <v>145.41999999999999</v>
      </c>
      <c r="BB16" s="1">
        <v>147.02799999999999</v>
      </c>
      <c r="BC16" s="1">
        <v>145.58099999999999</v>
      </c>
      <c r="BD16" s="1">
        <v>140.49199999999999</v>
      </c>
      <c r="BE16" s="1">
        <v>136.63800000000001</v>
      </c>
      <c r="BF16" s="1">
        <v>134.453</v>
      </c>
      <c r="BG16" s="1">
        <v>135.608</v>
      </c>
      <c r="BH16" s="1">
        <v>139.82499999999999</v>
      </c>
      <c r="BI16" s="1">
        <v>141.35400000000001</v>
      </c>
      <c r="BJ16" s="1">
        <v>140.06899999999999</v>
      </c>
      <c r="BK16" s="1">
        <v>137.977</v>
      </c>
      <c r="BL16" s="1">
        <v>137.36000000000001</v>
      </c>
      <c r="BM16" s="1">
        <v>137.50899999999999</v>
      </c>
      <c r="BN16" s="1">
        <v>136.822</v>
      </c>
      <c r="BO16" s="1">
        <v>143.18299999999999</v>
      </c>
      <c r="BP16" s="1">
        <v>144.751</v>
      </c>
      <c r="BQ16" s="1">
        <v>148.83600000000001</v>
      </c>
      <c r="BR16" s="1">
        <v>148.255</v>
      </c>
      <c r="BS16" s="1">
        <v>146.32499999999999</v>
      </c>
      <c r="BT16" s="1">
        <v>148.18700000000001</v>
      </c>
      <c r="BU16" s="1">
        <v>150.46100000000001</v>
      </c>
      <c r="BV16" s="1">
        <v>155.15100000000001</v>
      </c>
      <c r="BW16" s="1">
        <v>159.24199999999999</v>
      </c>
      <c r="BX16" s="1">
        <v>153.46</v>
      </c>
      <c r="BY16" s="1">
        <v>160.28200000000001</v>
      </c>
      <c r="BZ16" s="1">
        <v>167.965</v>
      </c>
      <c r="CA16" s="1">
        <v>174.74299999999999</v>
      </c>
      <c r="CB16" s="1">
        <v>121.193</v>
      </c>
      <c r="CC16" s="1">
        <v>114.797</v>
      </c>
      <c r="CD16" s="1">
        <v>116.46299999999999</v>
      </c>
      <c r="CE16" s="1">
        <v>119.861</v>
      </c>
    </row>
    <row r="17" spans="1:83">
      <c r="A17" t="s">
        <v>15</v>
      </c>
      <c r="B17" s="1">
        <v>1.2090000000000001</v>
      </c>
      <c r="C17" s="1">
        <v>1.2310000000000001</v>
      </c>
      <c r="D17" s="1">
        <v>1.1539999999999999</v>
      </c>
      <c r="E17" s="1">
        <v>1.135</v>
      </c>
      <c r="F17" s="1">
        <v>1.1990000000000001</v>
      </c>
      <c r="G17" s="1">
        <v>1.2370000000000001</v>
      </c>
      <c r="H17" s="1">
        <v>1.2849999999999999</v>
      </c>
      <c r="I17" s="1">
        <v>1.341</v>
      </c>
      <c r="J17" s="1">
        <v>1.43</v>
      </c>
      <c r="K17" s="1">
        <v>1.397</v>
      </c>
      <c r="L17" s="1">
        <v>1.2270000000000001</v>
      </c>
      <c r="M17" s="1">
        <v>1.099</v>
      </c>
      <c r="N17" s="1">
        <v>1.2849999999999999</v>
      </c>
      <c r="O17" s="1">
        <v>1.381</v>
      </c>
      <c r="P17" s="1">
        <v>1.601</v>
      </c>
      <c r="Q17" s="1">
        <v>1.7649999999999999</v>
      </c>
      <c r="R17" s="1">
        <v>1.93</v>
      </c>
      <c r="S17" s="1">
        <v>2.1379999999999999</v>
      </c>
      <c r="T17" s="1">
        <v>2.5249999999999999</v>
      </c>
      <c r="U17" s="1">
        <v>2.931</v>
      </c>
      <c r="V17" s="1">
        <v>3.093</v>
      </c>
      <c r="W17" s="1">
        <v>2.9489999999999998</v>
      </c>
      <c r="X17" s="1">
        <v>2.9279999999999999</v>
      </c>
      <c r="Y17" s="1">
        <v>3.1320000000000001</v>
      </c>
      <c r="Z17" s="1">
        <v>3.246</v>
      </c>
      <c r="AA17" s="1">
        <v>3.3889999999999998</v>
      </c>
      <c r="AB17" s="1">
        <v>3.419</v>
      </c>
      <c r="AC17" s="1">
        <v>3.3740000000000001</v>
      </c>
      <c r="AD17" s="1">
        <v>3.6429999999999998</v>
      </c>
      <c r="AE17" s="1">
        <v>3.5569999999999999</v>
      </c>
      <c r="AF17" s="1">
        <v>3.9239999999999999</v>
      </c>
      <c r="AG17" s="1">
        <v>3.996</v>
      </c>
      <c r="AH17" s="1">
        <v>4.0110000000000001</v>
      </c>
      <c r="AI17" s="1">
        <v>4.3650000000000002</v>
      </c>
      <c r="AJ17" s="1">
        <v>4.3899999999999997</v>
      </c>
      <c r="AK17" s="1">
        <v>4.6749999999999998</v>
      </c>
      <c r="AL17" s="1">
        <v>4.9180000000000001</v>
      </c>
      <c r="AM17" s="1">
        <v>5.6159999999999997</v>
      </c>
      <c r="AN17" s="1">
        <v>5.5490000000000004</v>
      </c>
      <c r="AO17" s="1">
        <v>5.8289999999999997</v>
      </c>
      <c r="AP17" s="1">
        <v>5.9740000000000002</v>
      </c>
      <c r="AQ17" s="1">
        <v>6.3780000000000001</v>
      </c>
      <c r="AR17" s="1">
        <v>7.0069999999999997</v>
      </c>
      <c r="AS17" s="1">
        <v>6.7919999999999998</v>
      </c>
      <c r="AT17" s="1">
        <v>7.12</v>
      </c>
      <c r="AU17" s="1">
        <v>7.96</v>
      </c>
      <c r="AV17" s="1">
        <v>8.452</v>
      </c>
      <c r="AW17" s="1">
        <v>7.8040000000000003</v>
      </c>
      <c r="AX17" s="1">
        <v>8.0380000000000003</v>
      </c>
      <c r="AY17" s="1">
        <v>8.1620000000000008</v>
      </c>
      <c r="AZ17" s="1">
        <v>7.8650000000000002</v>
      </c>
      <c r="BA17" s="1">
        <v>7.7969999999999997</v>
      </c>
      <c r="BB17" s="1">
        <v>8.048</v>
      </c>
      <c r="BC17" s="1">
        <v>7.9710000000000001</v>
      </c>
      <c r="BD17" s="1">
        <v>8.1259999999999994</v>
      </c>
      <c r="BE17" s="1">
        <v>8.2929999999999993</v>
      </c>
      <c r="BF17" s="1">
        <v>8.6489999999999991</v>
      </c>
      <c r="BG17" s="1">
        <v>9.5340000000000007</v>
      </c>
      <c r="BH17" s="1">
        <v>9.6989999999999998</v>
      </c>
      <c r="BI17" s="1">
        <v>9.6229999999999993</v>
      </c>
      <c r="BJ17" s="1">
        <v>9.8480000000000008</v>
      </c>
      <c r="BK17" s="1">
        <v>10.279</v>
      </c>
      <c r="BL17" s="1">
        <v>10.896000000000001</v>
      </c>
      <c r="BM17" s="1">
        <v>10.311999999999999</v>
      </c>
      <c r="BN17" s="1">
        <v>8.4860000000000007</v>
      </c>
      <c r="BO17" s="1">
        <v>5.22</v>
      </c>
      <c r="BP17" s="1">
        <v>11.157999999999999</v>
      </c>
      <c r="BQ17" s="1">
        <v>15.585000000000001</v>
      </c>
      <c r="BR17" s="1">
        <v>13.702</v>
      </c>
      <c r="BS17" s="1">
        <v>11.557</v>
      </c>
      <c r="BT17" s="1">
        <v>14.382999999999999</v>
      </c>
      <c r="BU17" s="1">
        <v>17.314</v>
      </c>
      <c r="BV17" s="1">
        <v>15.65</v>
      </c>
      <c r="BW17" s="1">
        <v>15.923</v>
      </c>
      <c r="BX17" s="1">
        <v>16.289000000000001</v>
      </c>
      <c r="BY17" s="1">
        <v>14.923</v>
      </c>
      <c r="BZ17" s="1">
        <v>15.221</v>
      </c>
      <c r="CA17" s="1">
        <v>15.773999999999999</v>
      </c>
      <c r="CB17" s="1">
        <v>19.247</v>
      </c>
      <c r="CC17" s="1">
        <v>22.190999999999999</v>
      </c>
      <c r="CD17" s="1">
        <v>23.553999999999998</v>
      </c>
      <c r="CE17" s="1">
        <v>23.14</v>
      </c>
    </row>
    <row r="18" spans="1:83">
      <c r="A18" t="s">
        <v>17</v>
      </c>
      <c r="B18" s="1">
        <v>19.515000000000001</v>
      </c>
      <c r="C18" s="1">
        <v>20.335999999999999</v>
      </c>
      <c r="D18" s="1">
        <v>19.722000000000001</v>
      </c>
      <c r="E18" s="1">
        <v>19.713999999999999</v>
      </c>
      <c r="F18" s="1">
        <v>21.494</v>
      </c>
      <c r="G18" s="1">
        <v>22.38</v>
      </c>
      <c r="H18" s="1">
        <v>23.059000000000001</v>
      </c>
      <c r="I18" s="1">
        <v>24.869</v>
      </c>
      <c r="J18" s="1">
        <v>26.207999999999998</v>
      </c>
      <c r="K18" s="1">
        <v>27.241</v>
      </c>
      <c r="L18" s="1">
        <v>30.135999999999999</v>
      </c>
      <c r="M18" s="1">
        <v>31.827999999999999</v>
      </c>
      <c r="N18" s="1">
        <v>37.341999999999999</v>
      </c>
      <c r="O18" s="1">
        <v>43.127000000000002</v>
      </c>
      <c r="P18" s="1">
        <v>45.030999999999999</v>
      </c>
      <c r="Q18" s="1">
        <v>50.655000000000001</v>
      </c>
      <c r="R18" s="1">
        <v>56.165999999999997</v>
      </c>
      <c r="S18" s="1">
        <v>64.087000000000003</v>
      </c>
      <c r="T18" s="1">
        <v>77.161000000000001</v>
      </c>
      <c r="U18" s="1">
        <v>94.200999999999993</v>
      </c>
      <c r="V18" s="1">
        <v>89.754000000000005</v>
      </c>
      <c r="W18" s="1">
        <v>93.308000000000007</v>
      </c>
      <c r="X18" s="1">
        <v>90.962000000000003</v>
      </c>
      <c r="Y18" s="1">
        <v>95.87</v>
      </c>
      <c r="Z18" s="1">
        <v>98.575999999999993</v>
      </c>
      <c r="AA18" s="1">
        <v>106.67700000000001</v>
      </c>
      <c r="AB18" s="1">
        <v>100.98</v>
      </c>
      <c r="AC18" s="1">
        <v>103.839</v>
      </c>
      <c r="AD18" s="1">
        <v>103.078</v>
      </c>
      <c r="AE18" s="1">
        <v>104.541</v>
      </c>
      <c r="AF18" s="1">
        <v>112.419</v>
      </c>
      <c r="AG18" s="1">
        <v>115.774</v>
      </c>
      <c r="AH18" s="1">
        <v>112.142</v>
      </c>
      <c r="AI18" s="1">
        <v>121.491</v>
      </c>
      <c r="AJ18" s="1">
        <v>119.89400000000001</v>
      </c>
      <c r="AK18" s="1">
        <v>120.38500000000001</v>
      </c>
      <c r="AL18" s="1">
        <v>138.983</v>
      </c>
      <c r="AM18" s="1">
        <v>158.71100000000001</v>
      </c>
      <c r="AN18" s="1">
        <v>161.739</v>
      </c>
      <c r="AO18" s="1">
        <v>165.08799999999999</v>
      </c>
      <c r="AP18" s="1">
        <v>176.54599999999999</v>
      </c>
      <c r="AQ18" s="1">
        <v>196.65700000000001</v>
      </c>
      <c r="AR18" s="1">
        <v>192.50700000000001</v>
      </c>
      <c r="AS18" s="1">
        <v>204.79900000000001</v>
      </c>
      <c r="AT18" s="1">
        <v>221.07599999999999</v>
      </c>
      <c r="AU18" s="1">
        <v>217.298</v>
      </c>
      <c r="AV18" s="1">
        <v>238.32499999999999</v>
      </c>
      <c r="AW18" s="1">
        <v>252.97800000000001</v>
      </c>
      <c r="AX18" s="1">
        <v>242.59399999999999</v>
      </c>
      <c r="AY18" s="1">
        <v>254.393</v>
      </c>
      <c r="AZ18" s="1">
        <v>238.554</v>
      </c>
      <c r="BA18" s="1">
        <v>243.392</v>
      </c>
      <c r="BB18" s="1">
        <v>249.01</v>
      </c>
      <c r="BC18" s="1">
        <v>251.96199999999999</v>
      </c>
      <c r="BD18" s="1">
        <v>239.99799999999999</v>
      </c>
      <c r="BE18" s="1">
        <v>247.85499999999999</v>
      </c>
      <c r="BF18" s="1">
        <v>240.93899999999999</v>
      </c>
      <c r="BG18" s="1">
        <v>252.90299999999999</v>
      </c>
      <c r="BH18" s="1">
        <v>269.25099999999998</v>
      </c>
      <c r="BI18" s="1">
        <v>302.25299999999999</v>
      </c>
      <c r="BJ18" s="1">
        <v>305.27600000000001</v>
      </c>
      <c r="BK18" s="1">
        <v>308.42099999999999</v>
      </c>
      <c r="BL18" s="1">
        <v>322.221</v>
      </c>
      <c r="BM18" s="1">
        <v>310.98399999999998</v>
      </c>
      <c r="BN18" s="1">
        <v>340.51299999999998</v>
      </c>
      <c r="BO18" s="1">
        <v>297.63900000000001</v>
      </c>
      <c r="BP18" s="1">
        <v>348.16699999999997</v>
      </c>
      <c r="BQ18" s="1">
        <v>370.87099999999998</v>
      </c>
      <c r="BR18" s="1">
        <v>373.46</v>
      </c>
      <c r="BS18" s="1">
        <v>384.72</v>
      </c>
      <c r="BT18" s="1">
        <v>403.935</v>
      </c>
      <c r="BU18" s="1">
        <v>417.15499999999997</v>
      </c>
      <c r="BV18" s="1">
        <v>404.149</v>
      </c>
      <c r="BW18" s="1">
        <v>436.97800000000001</v>
      </c>
      <c r="BX18" s="1">
        <v>470.54700000000003</v>
      </c>
      <c r="BY18" s="1">
        <v>447.64600000000002</v>
      </c>
      <c r="BZ18" s="1">
        <v>465.42899999999997</v>
      </c>
      <c r="CA18" s="1">
        <v>473.84800000000001</v>
      </c>
      <c r="CB18" s="1">
        <v>493.839</v>
      </c>
      <c r="CC18" s="1">
        <v>511.81099999999998</v>
      </c>
      <c r="CD18" s="1">
        <v>548.99300000000005</v>
      </c>
      <c r="CE18" s="1">
        <v>538.97</v>
      </c>
    </row>
    <row r="19" spans="1:83">
      <c r="A19" t="s">
        <v>16</v>
      </c>
      <c r="B19" s="1">
        <v>8.2219999999999995</v>
      </c>
      <c r="C19" s="1">
        <v>8.6210000000000004</v>
      </c>
      <c r="D19" s="1">
        <v>10.587999999999999</v>
      </c>
      <c r="E19" s="1">
        <v>10.994999999999999</v>
      </c>
      <c r="F19" s="1">
        <v>11.711</v>
      </c>
      <c r="G19" s="1">
        <v>10.878</v>
      </c>
      <c r="H19" s="1">
        <v>11.169</v>
      </c>
      <c r="I19" s="1">
        <v>11.215999999999999</v>
      </c>
      <c r="J19" s="1">
        <v>11.718999999999999</v>
      </c>
      <c r="K19" s="1">
        <v>11.964</v>
      </c>
      <c r="L19" s="1">
        <v>11.772</v>
      </c>
      <c r="M19" s="1">
        <v>12.445</v>
      </c>
      <c r="N19" s="1">
        <v>14.298999999999999</v>
      </c>
      <c r="O19" s="1">
        <v>13.026999999999999</v>
      </c>
      <c r="P19" s="1">
        <v>16.004000000000001</v>
      </c>
      <c r="Q19" s="1">
        <v>16.707999999999998</v>
      </c>
      <c r="R19" s="1">
        <v>15.044</v>
      </c>
      <c r="S19" s="1">
        <v>15.441000000000001</v>
      </c>
      <c r="T19" s="1">
        <v>16.596</v>
      </c>
      <c r="U19" s="1">
        <v>15.701000000000001</v>
      </c>
      <c r="V19" s="1">
        <v>15.855</v>
      </c>
      <c r="W19" s="1">
        <v>17.084</v>
      </c>
      <c r="X19" s="1">
        <v>18.015000000000001</v>
      </c>
      <c r="Y19" s="1">
        <v>18.588999999999999</v>
      </c>
      <c r="Z19" s="1">
        <v>20.042999999999999</v>
      </c>
      <c r="AA19" s="1">
        <v>36.122999999999998</v>
      </c>
      <c r="AB19" s="1">
        <v>37.96</v>
      </c>
      <c r="AC19" s="1">
        <v>38.465000000000003</v>
      </c>
      <c r="AD19" s="1">
        <v>40.118000000000002</v>
      </c>
      <c r="AE19" s="1">
        <v>61.545999999999999</v>
      </c>
      <c r="AF19" s="1">
        <v>73.105999999999995</v>
      </c>
      <c r="AG19" s="1">
        <v>78.855999999999995</v>
      </c>
      <c r="AH19" s="1">
        <v>81.911000000000001</v>
      </c>
      <c r="AI19" s="1">
        <v>97.988</v>
      </c>
      <c r="AJ19" s="1">
        <v>100.98399999999999</v>
      </c>
      <c r="AK19" s="1">
        <v>103.43</v>
      </c>
      <c r="AL19" s="1">
        <v>104.348</v>
      </c>
      <c r="AM19" s="1">
        <v>105.339</v>
      </c>
      <c r="AN19" s="1">
        <v>104.16500000000001</v>
      </c>
      <c r="AO19" s="1">
        <v>108.27200000000001</v>
      </c>
      <c r="AP19" s="1">
        <v>109.059</v>
      </c>
      <c r="AQ19" s="1">
        <v>111.07299999999999</v>
      </c>
      <c r="AR19" s="1">
        <v>110.864</v>
      </c>
      <c r="AS19" s="1">
        <v>110.26</v>
      </c>
      <c r="AT19" s="1">
        <v>106.804</v>
      </c>
      <c r="AU19" s="1">
        <v>103.83799999999999</v>
      </c>
      <c r="AV19" s="1">
        <v>102.38200000000001</v>
      </c>
      <c r="AW19" s="1">
        <v>102.392</v>
      </c>
      <c r="AX19" s="1">
        <v>98.534999999999997</v>
      </c>
      <c r="AY19" s="1">
        <v>98.741</v>
      </c>
      <c r="AZ19" s="1">
        <v>97.3</v>
      </c>
      <c r="BA19" s="1">
        <v>95.084000000000003</v>
      </c>
      <c r="BB19" s="1">
        <v>92.483000000000004</v>
      </c>
      <c r="BC19" s="1">
        <v>89.769000000000005</v>
      </c>
      <c r="BD19" s="1">
        <v>85.296999999999997</v>
      </c>
      <c r="BE19" s="1">
        <v>79.682000000000002</v>
      </c>
      <c r="BF19" s="1">
        <v>78.257999999999996</v>
      </c>
      <c r="BG19" s="1">
        <v>78.900000000000006</v>
      </c>
      <c r="BH19" s="1">
        <v>78.257999999999996</v>
      </c>
      <c r="BI19" s="1">
        <v>73.385999999999996</v>
      </c>
      <c r="BJ19" s="1">
        <v>73.093999999999994</v>
      </c>
      <c r="BK19" s="1">
        <v>72.650999999999996</v>
      </c>
      <c r="BL19" s="1">
        <v>72.441000000000003</v>
      </c>
      <c r="BM19" s="1">
        <v>70.242999999999995</v>
      </c>
      <c r="BN19" s="1">
        <v>69.697999999999993</v>
      </c>
      <c r="BO19" s="1">
        <v>69.503</v>
      </c>
      <c r="BP19" s="1">
        <v>68.361999999999995</v>
      </c>
      <c r="BQ19" s="1">
        <v>70.328000000000003</v>
      </c>
      <c r="BR19" s="1">
        <v>70.731999999999999</v>
      </c>
      <c r="BS19" s="1">
        <v>73.39</v>
      </c>
      <c r="BT19" s="1">
        <v>74.153999999999996</v>
      </c>
      <c r="BU19" s="1">
        <v>75.001999999999995</v>
      </c>
      <c r="BV19" s="1">
        <v>76.283000000000001</v>
      </c>
      <c r="BW19" s="1">
        <v>77.286000000000001</v>
      </c>
      <c r="BX19" s="1">
        <v>78.180000000000007</v>
      </c>
      <c r="BY19" s="1">
        <v>77.927999999999997</v>
      </c>
      <c r="BZ19" s="1">
        <v>77.347999999999999</v>
      </c>
      <c r="CA19" s="1">
        <v>77.066999999999993</v>
      </c>
      <c r="CB19" s="1">
        <v>77.025000000000006</v>
      </c>
      <c r="CC19" s="1">
        <v>74.33</v>
      </c>
      <c r="CD19" s="1">
        <v>75.054000000000002</v>
      </c>
      <c r="CE19" s="1">
        <v>75.203000000000003</v>
      </c>
    </row>
    <row r="20" spans="1:83">
      <c r="A20" t="s">
        <v>18</v>
      </c>
      <c r="B20" s="1">
        <v>0.37</v>
      </c>
      <c r="C20" s="1">
        <v>0.36299999999999999</v>
      </c>
      <c r="D20" s="1">
        <v>0.39200000000000002</v>
      </c>
      <c r="E20" s="1">
        <v>0.38100000000000001</v>
      </c>
      <c r="F20" s="1">
        <v>0.372</v>
      </c>
      <c r="G20" s="1">
        <v>0.37</v>
      </c>
      <c r="H20" s="1">
        <v>0.36099999999999999</v>
      </c>
      <c r="I20" s="1">
        <v>0.36299999999999999</v>
      </c>
      <c r="J20" s="1">
        <v>0.34899999999999998</v>
      </c>
      <c r="K20" s="1">
        <v>0.252</v>
      </c>
      <c r="L20" s="1">
        <v>0.24299999999999999</v>
      </c>
      <c r="M20" s="1">
        <v>0.24099999999999999</v>
      </c>
      <c r="N20" s="1">
        <v>0.23300000000000001</v>
      </c>
      <c r="O20" s="1">
        <v>0.23</v>
      </c>
      <c r="P20" s="1">
        <v>0.21</v>
      </c>
      <c r="Q20" s="1">
        <v>0.20300000000000001</v>
      </c>
      <c r="R20" s="1">
        <v>0.184</v>
      </c>
      <c r="S20" s="1">
        <v>0.188</v>
      </c>
      <c r="T20" s="1">
        <v>0.17299999999999999</v>
      </c>
      <c r="U20" s="1">
        <v>0.28899999999999998</v>
      </c>
      <c r="V20" s="1">
        <v>0.27</v>
      </c>
      <c r="W20" s="1">
        <v>0.27900000000000003</v>
      </c>
      <c r="X20" s="1">
        <v>0.27900000000000003</v>
      </c>
      <c r="Y20" s="1">
        <v>0.29699999999999999</v>
      </c>
      <c r="Z20" s="1">
        <v>0.317</v>
      </c>
      <c r="AA20" s="1">
        <v>0.34699999999999998</v>
      </c>
      <c r="AB20" s="1">
        <v>0.35499999999999998</v>
      </c>
      <c r="AC20" s="1">
        <v>0.39200000000000002</v>
      </c>
      <c r="AD20" s="1">
        <v>0.40300000000000002</v>
      </c>
      <c r="AE20" s="1">
        <v>0.43099999999999999</v>
      </c>
      <c r="AF20" s="1">
        <v>0.42299999999999999</v>
      </c>
      <c r="AG20" s="1">
        <v>0.439</v>
      </c>
      <c r="AH20" s="1">
        <v>0.70099999999999996</v>
      </c>
      <c r="AI20" s="1">
        <v>1.0149999999999999</v>
      </c>
      <c r="AJ20" s="1">
        <v>1.08</v>
      </c>
      <c r="AK20" s="1">
        <v>1.321</v>
      </c>
      <c r="AL20" s="1">
        <v>1.4119999999999999</v>
      </c>
      <c r="AM20" s="1">
        <v>1.5720000000000001</v>
      </c>
      <c r="AN20" s="1">
        <v>1.79</v>
      </c>
      <c r="AO20" s="1">
        <v>1.996</v>
      </c>
      <c r="AP20" s="1">
        <v>2.09</v>
      </c>
      <c r="AQ20" s="1">
        <v>2.2599999999999998</v>
      </c>
      <c r="AR20" s="1">
        <v>2.2749999999999999</v>
      </c>
      <c r="AS20" s="1">
        <v>2.6429999999999998</v>
      </c>
      <c r="AT20" s="1">
        <v>3.6480000000000001</v>
      </c>
      <c r="AU20" s="1">
        <v>3.5579999999999998</v>
      </c>
      <c r="AV20" s="1">
        <v>3.6819999999999999</v>
      </c>
      <c r="AW20" s="1">
        <v>3.8809999999999998</v>
      </c>
      <c r="AX20" s="1">
        <v>3.7919999999999998</v>
      </c>
      <c r="AY20" s="1">
        <v>4.12</v>
      </c>
      <c r="AZ20" s="1">
        <v>4.0949999999999998</v>
      </c>
      <c r="BA20" s="1">
        <v>4.734</v>
      </c>
      <c r="BB20" s="1">
        <v>4.718</v>
      </c>
      <c r="BC20" s="1">
        <v>4.5579999999999998</v>
      </c>
      <c r="BD20" s="1">
        <v>4.5549999999999997</v>
      </c>
      <c r="BE20" s="1">
        <v>4.7539999999999996</v>
      </c>
      <c r="BF20" s="1">
        <v>4.5590000000000002</v>
      </c>
      <c r="BG20" s="1">
        <v>4.7300000000000004</v>
      </c>
      <c r="BH20" s="1">
        <v>4.8079999999999998</v>
      </c>
      <c r="BI20" s="1">
        <v>4.9630000000000001</v>
      </c>
      <c r="BJ20" s="1">
        <v>4.899</v>
      </c>
      <c r="BK20" s="1">
        <v>5.0659999999999998</v>
      </c>
      <c r="BL20" s="1">
        <v>5.37</v>
      </c>
      <c r="BM20" s="1">
        <v>5.1070000000000002</v>
      </c>
      <c r="BN20" s="1">
        <v>5.2089999999999996</v>
      </c>
      <c r="BO20" s="1">
        <v>5.37</v>
      </c>
      <c r="BP20" s="1">
        <v>5.2409999999999997</v>
      </c>
      <c r="BQ20" s="1">
        <v>5.3970000000000002</v>
      </c>
      <c r="BR20" s="1">
        <v>6.3479999999999999</v>
      </c>
      <c r="BS20" s="1">
        <v>6.4160000000000004</v>
      </c>
      <c r="BT20" s="1">
        <v>6.6360000000000001</v>
      </c>
      <c r="BU20" s="1">
        <v>6.931</v>
      </c>
      <c r="BV20" s="1">
        <v>6.9279999999999999</v>
      </c>
      <c r="BW20" s="1">
        <v>8.1340000000000003</v>
      </c>
      <c r="BX20" s="1">
        <v>8.7439999999999998</v>
      </c>
      <c r="BY20" s="1">
        <v>8.5459999999999994</v>
      </c>
      <c r="BZ20" s="1">
        <v>8.5549999999999997</v>
      </c>
      <c r="CA20" s="1">
        <v>8.6440000000000001</v>
      </c>
      <c r="CB20" s="1">
        <v>9.2850000000000001</v>
      </c>
      <c r="CC20" s="1">
        <v>8.8539999999999992</v>
      </c>
      <c r="CD20" s="1">
        <v>8.8930000000000007</v>
      </c>
      <c r="CE20" s="1">
        <v>8.9870000000000001</v>
      </c>
    </row>
    <row r="21" spans="1:83">
      <c r="A21" t="s">
        <v>19</v>
      </c>
      <c r="B21" s="1">
        <v>11.045999999999999</v>
      </c>
      <c r="C21" s="1">
        <v>11.868</v>
      </c>
      <c r="D21" s="1">
        <v>12.987</v>
      </c>
      <c r="E21" s="1">
        <v>14.375</v>
      </c>
      <c r="F21" s="1">
        <v>15.654</v>
      </c>
      <c r="G21" s="1">
        <v>16.704000000000001</v>
      </c>
      <c r="H21" s="1">
        <v>16.719000000000001</v>
      </c>
      <c r="I21" s="1">
        <v>17.247</v>
      </c>
      <c r="J21" s="1">
        <v>21.02</v>
      </c>
      <c r="K21" s="1">
        <v>24.484000000000002</v>
      </c>
      <c r="L21" s="1">
        <v>27.91</v>
      </c>
      <c r="M21" s="1">
        <v>32.033999999999999</v>
      </c>
      <c r="N21" s="1">
        <v>37.451000000000001</v>
      </c>
      <c r="O21" s="1">
        <v>42.454000000000001</v>
      </c>
      <c r="P21" s="1">
        <v>47.34</v>
      </c>
      <c r="Q21" s="1">
        <v>51.65</v>
      </c>
      <c r="R21" s="1">
        <v>53.930999999999997</v>
      </c>
      <c r="S21" s="1">
        <v>56.46</v>
      </c>
      <c r="T21" s="1">
        <v>59.707999999999998</v>
      </c>
      <c r="U21" s="1">
        <v>62.725000000000001</v>
      </c>
      <c r="V21" s="1">
        <v>58.936</v>
      </c>
      <c r="W21" s="1">
        <v>59.914999999999999</v>
      </c>
      <c r="X21" s="1">
        <v>58.874000000000002</v>
      </c>
      <c r="Y21" s="1">
        <v>58.600999999999999</v>
      </c>
      <c r="Z21" s="1">
        <v>58.465000000000003</v>
      </c>
      <c r="AA21" s="1">
        <v>57.161000000000001</v>
      </c>
      <c r="AB21" s="1">
        <v>53.143000000000001</v>
      </c>
      <c r="AC21" s="1">
        <v>50.427999999999997</v>
      </c>
      <c r="AD21" s="1">
        <v>48.914000000000001</v>
      </c>
      <c r="AE21" s="1">
        <v>48.734999999999999</v>
      </c>
      <c r="AF21" s="1">
        <v>69.515000000000001</v>
      </c>
      <c r="AG21" s="1">
        <v>81.126999999999995</v>
      </c>
      <c r="AH21" s="1">
        <v>81.22</v>
      </c>
      <c r="AI21" s="1">
        <v>84.152000000000001</v>
      </c>
      <c r="AJ21" s="1">
        <v>77.466999999999999</v>
      </c>
      <c r="AK21" s="1">
        <v>68.308000000000007</v>
      </c>
      <c r="AL21" s="1">
        <v>63.201999999999998</v>
      </c>
      <c r="AM21" s="1">
        <v>57.994999999999997</v>
      </c>
      <c r="AN21" s="1">
        <v>54.908000000000001</v>
      </c>
      <c r="AO21" s="1">
        <v>52.89</v>
      </c>
      <c r="AP21" s="1">
        <v>51.837000000000003</v>
      </c>
      <c r="AQ21" s="1">
        <v>51.658000000000001</v>
      </c>
      <c r="AR21" s="1">
        <v>49.213999999999999</v>
      </c>
      <c r="AS21" s="1">
        <v>47.322000000000003</v>
      </c>
      <c r="AT21" s="1">
        <v>59.298000000000002</v>
      </c>
      <c r="AU21" s="1">
        <v>66.290000000000006</v>
      </c>
      <c r="AV21" s="1">
        <v>70.222999999999999</v>
      </c>
      <c r="AW21" s="1">
        <v>73.847999999999999</v>
      </c>
      <c r="AX21" s="1">
        <v>73.343000000000004</v>
      </c>
      <c r="AY21" s="1">
        <v>75.069000000000003</v>
      </c>
      <c r="AZ21" s="1">
        <v>82.765000000000001</v>
      </c>
      <c r="BA21" s="1">
        <v>89.436999999999998</v>
      </c>
      <c r="BB21" s="1">
        <v>94.492000000000004</v>
      </c>
      <c r="BC21" s="1">
        <v>98.442999999999998</v>
      </c>
      <c r="BD21" s="1">
        <v>98.921000000000006</v>
      </c>
      <c r="BE21" s="1">
        <v>100.62</v>
      </c>
      <c r="BF21" s="1">
        <v>102.764</v>
      </c>
      <c r="BG21" s="1">
        <v>106.983</v>
      </c>
      <c r="BH21" s="1">
        <v>110.872</v>
      </c>
      <c r="BI21" s="1">
        <v>115.15600000000001</v>
      </c>
      <c r="BJ21" s="1">
        <v>116.35899999999999</v>
      </c>
      <c r="BK21" s="1">
        <v>118.033</v>
      </c>
      <c r="BL21" s="1">
        <v>120.529</v>
      </c>
      <c r="BM21" s="1">
        <v>121.491</v>
      </c>
      <c r="BN21" s="1">
        <v>123.47</v>
      </c>
      <c r="BO21" s="1">
        <v>131.32499999999999</v>
      </c>
      <c r="BP21" s="1">
        <v>137.99799999999999</v>
      </c>
      <c r="BQ21" s="1">
        <v>146.495</v>
      </c>
      <c r="BR21" s="1">
        <v>143.38900000000001</v>
      </c>
      <c r="BS21" s="1">
        <v>147.631</v>
      </c>
      <c r="BT21" s="1">
        <v>157.75</v>
      </c>
      <c r="BU21" s="1">
        <v>170.62799999999999</v>
      </c>
      <c r="BV21" s="1">
        <v>171.024</v>
      </c>
      <c r="BW21" s="1">
        <v>178.86699999999999</v>
      </c>
      <c r="BX21" s="1">
        <v>190.43199999999999</v>
      </c>
      <c r="BY21" s="1">
        <v>192.56299999999999</v>
      </c>
      <c r="BZ21" s="1">
        <v>178.31899999999999</v>
      </c>
      <c r="CA21" s="1">
        <v>175.18600000000001</v>
      </c>
      <c r="CB21" s="1">
        <v>177.96600000000001</v>
      </c>
      <c r="CC21" s="1">
        <v>170.35499999999999</v>
      </c>
      <c r="CD21" s="1">
        <v>170.352</v>
      </c>
      <c r="CE21" s="1">
        <v>172.56700000000001</v>
      </c>
    </row>
    <row r="22" spans="1:83">
      <c r="A22" t="s">
        <v>20</v>
      </c>
      <c r="B22" s="1">
        <v>80.748000000000005</v>
      </c>
      <c r="C22" s="1">
        <v>86.162000000000006</v>
      </c>
      <c r="D22" s="1">
        <v>91.165999999999997</v>
      </c>
      <c r="E22" s="1">
        <v>94.543000000000006</v>
      </c>
      <c r="F22" s="1">
        <v>91.066999999999993</v>
      </c>
      <c r="G22" s="1">
        <v>87.066000000000003</v>
      </c>
      <c r="H22" s="1">
        <v>76.259</v>
      </c>
      <c r="I22" s="1">
        <v>66.837000000000003</v>
      </c>
      <c r="J22" s="1">
        <v>73.825999999999993</v>
      </c>
      <c r="K22" s="1">
        <v>76.983999999999995</v>
      </c>
      <c r="L22" s="1">
        <v>79.510000000000005</v>
      </c>
      <c r="M22" s="1">
        <v>89.677999999999997</v>
      </c>
      <c r="N22" s="1">
        <v>100.664</v>
      </c>
      <c r="O22" s="1">
        <v>102.601</v>
      </c>
      <c r="P22" s="1">
        <v>109.81</v>
      </c>
      <c r="Q22" s="1">
        <v>119.224</v>
      </c>
      <c r="R22" s="1">
        <v>116.307</v>
      </c>
      <c r="S22" s="1">
        <v>121.992</v>
      </c>
      <c r="T22" s="1">
        <v>135.38399999999999</v>
      </c>
      <c r="U22" s="1">
        <v>151.559</v>
      </c>
      <c r="V22" s="1">
        <v>148.12200000000001</v>
      </c>
      <c r="W22" s="1">
        <v>159.31700000000001</v>
      </c>
      <c r="X22" s="1">
        <v>162.14599999999999</v>
      </c>
      <c r="Y22" s="1">
        <v>165.27099999999999</v>
      </c>
      <c r="Z22" s="1">
        <v>175.26499999999999</v>
      </c>
      <c r="AA22" s="1">
        <v>178.084</v>
      </c>
      <c r="AB22" s="1">
        <v>174.815</v>
      </c>
      <c r="AC22" s="1">
        <v>178.32</v>
      </c>
      <c r="AD22" s="1">
        <v>162.613</v>
      </c>
      <c r="AE22" s="1">
        <v>171.137</v>
      </c>
      <c r="AF22" s="1">
        <v>185.57900000000001</v>
      </c>
      <c r="AG22" s="1">
        <v>194.67</v>
      </c>
      <c r="AH22" s="1">
        <v>188.32599999999999</v>
      </c>
      <c r="AI22" s="1">
        <v>201.565</v>
      </c>
      <c r="AJ22" s="1">
        <v>196.51599999999999</v>
      </c>
      <c r="AK22" s="1">
        <v>202.86600000000001</v>
      </c>
      <c r="AL22" s="1">
        <v>261.84300000000002</v>
      </c>
      <c r="AM22" s="1">
        <v>314.39699999999999</v>
      </c>
      <c r="AN22" s="1">
        <v>290.673</v>
      </c>
      <c r="AO22" s="1">
        <v>278.95100000000002</v>
      </c>
      <c r="AP22" s="1">
        <v>275.255</v>
      </c>
      <c r="AQ22" s="1">
        <v>280.68599999999998</v>
      </c>
      <c r="AR22" s="1">
        <v>343.38299999999998</v>
      </c>
      <c r="AS22" s="1">
        <v>412.65899999999999</v>
      </c>
      <c r="AT22" s="1">
        <v>447.01100000000002</v>
      </c>
      <c r="AU22" s="1">
        <v>430.935</v>
      </c>
      <c r="AV22" s="1">
        <v>434.113</v>
      </c>
      <c r="AW22" s="1">
        <v>440.41399999999999</v>
      </c>
      <c r="AX22" s="1">
        <v>403.00400000000002</v>
      </c>
      <c r="AY22" s="1">
        <v>404.041</v>
      </c>
      <c r="AZ22" s="1">
        <v>391.68700000000001</v>
      </c>
      <c r="BA22" s="1">
        <v>382.36500000000001</v>
      </c>
      <c r="BB22" s="1">
        <v>368.78300000000002</v>
      </c>
      <c r="BC22" s="1">
        <v>345.94</v>
      </c>
      <c r="BD22" s="1">
        <v>324.04899999999998</v>
      </c>
      <c r="BE22" s="1">
        <v>331.95</v>
      </c>
      <c r="BF22" s="1">
        <v>330.71499999999997</v>
      </c>
      <c r="BG22" s="1">
        <v>321.435</v>
      </c>
      <c r="BH22" s="1">
        <v>359.13499999999999</v>
      </c>
      <c r="BI22" s="1">
        <v>403.65499999999997</v>
      </c>
      <c r="BJ22" s="1">
        <v>437.00099999999998</v>
      </c>
      <c r="BK22" s="1">
        <v>449.29300000000001</v>
      </c>
      <c r="BL22" s="1">
        <v>485.142</v>
      </c>
      <c r="BM22" s="1">
        <v>486.916</v>
      </c>
      <c r="BN22" s="1">
        <v>255.298</v>
      </c>
      <c r="BO22" s="1">
        <v>225.03899999999999</v>
      </c>
      <c r="BP22" s="1">
        <v>242.27699999999999</v>
      </c>
      <c r="BQ22" s="1">
        <v>245.21100000000001</v>
      </c>
      <c r="BR22" s="1">
        <v>257.42700000000002</v>
      </c>
      <c r="BS22" s="1">
        <v>253.49600000000001</v>
      </c>
      <c r="BT22" s="1">
        <v>233.28700000000001</v>
      </c>
      <c r="BU22" s="1">
        <v>210.94399999999999</v>
      </c>
      <c r="BV22" s="1">
        <v>203.45099999999999</v>
      </c>
      <c r="BW22" s="1">
        <v>208.12899999999999</v>
      </c>
      <c r="BX22" s="1">
        <v>229.60499999999999</v>
      </c>
      <c r="BY22" s="1">
        <v>233.548</v>
      </c>
      <c r="BZ22" s="1">
        <v>231.16800000000001</v>
      </c>
      <c r="CA22" s="1">
        <v>239.18199999999999</v>
      </c>
      <c r="CB22" s="1">
        <v>267.44099999999997</v>
      </c>
      <c r="CC22" s="1">
        <v>287.07100000000003</v>
      </c>
      <c r="CD22" s="1">
        <v>305.66000000000003</v>
      </c>
      <c r="CE22" s="1">
        <v>303.36700000000002</v>
      </c>
    </row>
    <row r="23" spans="1:83">
      <c r="A23" t="s">
        <v>21</v>
      </c>
      <c r="B23" s="1">
        <v>6.9530000000000003</v>
      </c>
      <c r="C23" s="1">
        <v>7.3949999999999996</v>
      </c>
      <c r="D23" s="1">
        <v>5.3659999999999997</v>
      </c>
      <c r="E23" s="1">
        <v>5.2549999999999999</v>
      </c>
      <c r="F23" s="1">
        <v>5.8209999999999997</v>
      </c>
      <c r="G23" s="1">
        <v>5.0129999999999999</v>
      </c>
      <c r="H23" s="1">
        <v>5.6760000000000002</v>
      </c>
      <c r="I23" s="1">
        <v>6.1260000000000003</v>
      </c>
      <c r="J23" s="1">
        <v>6.9039999999999999</v>
      </c>
      <c r="K23" s="1">
        <v>6.8390000000000004</v>
      </c>
      <c r="L23" s="1">
        <v>7.6210000000000004</v>
      </c>
      <c r="M23" s="1">
        <v>8.5860000000000003</v>
      </c>
      <c r="N23" s="1">
        <v>9.1760000000000002</v>
      </c>
      <c r="O23" s="1">
        <v>9.0540000000000003</v>
      </c>
      <c r="P23" s="1">
        <v>9.3810000000000002</v>
      </c>
      <c r="Q23" s="1">
        <v>9.2170000000000005</v>
      </c>
      <c r="R23" s="1">
        <v>8.6110000000000007</v>
      </c>
      <c r="S23" s="1">
        <v>9.8469999999999995</v>
      </c>
      <c r="T23" s="1">
        <v>9.5489999999999995</v>
      </c>
      <c r="U23" s="1">
        <v>8.0389999999999997</v>
      </c>
      <c r="V23" s="1">
        <v>8.5860000000000003</v>
      </c>
      <c r="W23" s="1">
        <v>7.5869999999999997</v>
      </c>
      <c r="X23" s="1">
        <v>7.0570000000000004</v>
      </c>
      <c r="Y23" s="1">
        <v>7.1970000000000001</v>
      </c>
      <c r="Z23" s="1">
        <v>7.5140000000000002</v>
      </c>
      <c r="AA23" s="1">
        <v>6.875</v>
      </c>
      <c r="AB23" s="1">
        <v>6.55</v>
      </c>
      <c r="AC23" s="1">
        <v>8.1989999999999998</v>
      </c>
      <c r="AD23" s="1">
        <v>7.7430000000000003</v>
      </c>
      <c r="AE23" s="1">
        <v>7.5190000000000001</v>
      </c>
      <c r="AF23" s="1">
        <v>20.106999999999999</v>
      </c>
      <c r="AG23" s="1">
        <v>5.1920000000000002</v>
      </c>
      <c r="AH23" s="1">
        <v>15.622999999999999</v>
      </c>
      <c r="AI23" s="1">
        <v>16.715</v>
      </c>
      <c r="AJ23" s="1">
        <v>21.495000000000001</v>
      </c>
      <c r="AK23" s="1">
        <v>15.002000000000001</v>
      </c>
      <c r="AL23" s="1">
        <v>19.93</v>
      </c>
      <c r="AM23" s="1">
        <v>19.86</v>
      </c>
      <c r="AN23" s="1">
        <v>19.693000000000001</v>
      </c>
      <c r="AO23" s="1">
        <v>20.635000000000002</v>
      </c>
      <c r="AP23" s="1">
        <v>18.067</v>
      </c>
      <c r="AQ23" s="1">
        <v>18.599</v>
      </c>
      <c r="AR23" s="1">
        <v>18.347000000000001</v>
      </c>
      <c r="AS23" s="1">
        <v>19.236000000000001</v>
      </c>
      <c r="AT23" s="1">
        <v>19.449000000000002</v>
      </c>
      <c r="AU23" s="1">
        <v>21.742000000000001</v>
      </c>
      <c r="AV23" s="1">
        <v>19.288</v>
      </c>
      <c r="AW23" s="1">
        <v>19.834</v>
      </c>
      <c r="AX23" s="1">
        <v>13.343</v>
      </c>
      <c r="AY23" s="1">
        <v>12.53</v>
      </c>
      <c r="AZ23" s="1">
        <v>12.393000000000001</v>
      </c>
      <c r="BA23" s="1">
        <v>12.000999999999999</v>
      </c>
      <c r="BB23" s="1">
        <v>11.955</v>
      </c>
      <c r="BC23" s="1">
        <v>12.478999999999999</v>
      </c>
      <c r="BD23" s="1">
        <v>12.717000000000001</v>
      </c>
      <c r="BE23" s="1">
        <v>13.439</v>
      </c>
      <c r="BF23" s="1">
        <v>13.364000000000001</v>
      </c>
      <c r="BG23" s="1">
        <v>12.981</v>
      </c>
      <c r="BH23" s="1">
        <v>12.455</v>
      </c>
      <c r="BI23" s="1">
        <v>10.763</v>
      </c>
      <c r="BJ23" s="1">
        <v>10.552</v>
      </c>
      <c r="BK23" s="1">
        <v>10.641</v>
      </c>
      <c r="BL23" s="1">
        <v>10.994</v>
      </c>
      <c r="BM23" s="1">
        <v>11.385999999999999</v>
      </c>
      <c r="BN23" s="1">
        <v>10.853999999999999</v>
      </c>
      <c r="BO23" s="1">
        <v>11.137</v>
      </c>
      <c r="BP23" s="1">
        <v>12.686999999999999</v>
      </c>
      <c r="BQ23" s="1">
        <v>13.172000000000001</v>
      </c>
      <c r="BR23" s="1">
        <v>13.333</v>
      </c>
      <c r="BS23" s="1">
        <v>15.801</v>
      </c>
      <c r="BT23" s="1">
        <v>16.390999999999998</v>
      </c>
      <c r="BU23" s="1">
        <v>14.041</v>
      </c>
      <c r="BV23" s="1">
        <v>21.957999999999998</v>
      </c>
      <c r="BW23" s="1">
        <v>23.795000000000002</v>
      </c>
      <c r="BX23" s="1">
        <v>21.747</v>
      </c>
      <c r="BY23" s="1">
        <v>20.335000000000001</v>
      </c>
      <c r="BZ23" s="1">
        <v>21.486999999999998</v>
      </c>
      <c r="CA23" s="1">
        <v>16.04</v>
      </c>
      <c r="CB23" s="1">
        <v>15.407999999999999</v>
      </c>
      <c r="CC23" s="1">
        <v>15.29</v>
      </c>
      <c r="CD23" s="1">
        <v>15.949</v>
      </c>
      <c r="CE23" s="1">
        <v>16.734000000000002</v>
      </c>
    </row>
    <row r="24" spans="1:83">
      <c r="A24" t="s">
        <v>22</v>
      </c>
      <c r="B24" s="1">
        <v>37.76</v>
      </c>
      <c r="C24" s="1">
        <v>39.648000000000003</v>
      </c>
      <c r="D24" s="1">
        <v>45.622999999999998</v>
      </c>
      <c r="E24" s="1">
        <v>49.997</v>
      </c>
      <c r="F24" s="1">
        <v>58.482999999999997</v>
      </c>
      <c r="G24" s="1">
        <v>60.164000000000001</v>
      </c>
      <c r="H24" s="1">
        <v>64.917000000000002</v>
      </c>
      <c r="I24" s="1">
        <v>68.067999999999998</v>
      </c>
      <c r="J24" s="1">
        <v>78.581999999999994</v>
      </c>
      <c r="K24" s="1">
        <v>84.277000000000001</v>
      </c>
      <c r="L24" s="1">
        <v>85.137</v>
      </c>
      <c r="M24" s="1">
        <v>90.683000000000007</v>
      </c>
      <c r="N24" s="1">
        <v>100.179</v>
      </c>
      <c r="O24" s="1">
        <v>112.068</v>
      </c>
      <c r="P24" s="1">
        <v>115.84399999999999</v>
      </c>
      <c r="Q24" s="1">
        <v>121.11799999999999</v>
      </c>
      <c r="R24" s="1">
        <v>130.06299999999999</v>
      </c>
      <c r="S24" s="1">
        <v>140.59200000000001</v>
      </c>
      <c r="T24" s="1">
        <v>149.899</v>
      </c>
      <c r="U24" s="1">
        <v>153.91300000000001</v>
      </c>
      <c r="V24" s="1">
        <v>146.01300000000001</v>
      </c>
      <c r="W24" s="1">
        <v>147.125</v>
      </c>
      <c r="X24" s="1">
        <v>155.47999999999999</v>
      </c>
      <c r="Y24" s="1">
        <v>162.29499999999999</v>
      </c>
      <c r="Z24" s="1">
        <v>178.238</v>
      </c>
      <c r="AA24" s="1">
        <v>173.779</v>
      </c>
      <c r="AB24" s="1">
        <v>166.73099999999999</v>
      </c>
      <c r="AC24" s="1">
        <v>174.119</v>
      </c>
      <c r="AD24" s="1">
        <v>185.95400000000001</v>
      </c>
      <c r="AE24" s="1">
        <v>191.89</v>
      </c>
      <c r="AF24" s="1">
        <v>179.61199999999999</v>
      </c>
      <c r="AG24" s="1">
        <v>172.13300000000001</v>
      </c>
      <c r="AH24" s="1">
        <v>182.214</v>
      </c>
      <c r="AI24" s="1">
        <v>178.21799999999999</v>
      </c>
      <c r="AJ24" s="1">
        <v>189.744</v>
      </c>
      <c r="AK24" s="1">
        <v>196.34200000000001</v>
      </c>
      <c r="AL24" s="1">
        <v>193.94800000000001</v>
      </c>
      <c r="AM24" s="1">
        <v>200.41499999999999</v>
      </c>
      <c r="AN24" s="1">
        <v>201.18799999999999</v>
      </c>
      <c r="AO24" s="1">
        <v>209.81899999999999</v>
      </c>
      <c r="AP24" s="1">
        <v>195.89599999999999</v>
      </c>
      <c r="AQ24" s="1">
        <v>194.375</v>
      </c>
      <c r="AR24" s="1">
        <v>192.339</v>
      </c>
      <c r="AS24" s="1">
        <v>184.47900000000001</v>
      </c>
      <c r="AT24" s="1">
        <v>194.25399999999999</v>
      </c>
      <c r="AU24" s="1">
        <v>229.12299999999999</v>
      </c>
      <c r="AV24" s="1">
        <v>227.221</v>
      </c>
      <c r="AW24" s="1">
        <v>239.678</v>
      </c>
      <c r="AX24" s="1">
        <v>232.322</v>
      </c>
      <c r="AY24" s="1">
        <v>231.41499999999999</v>
      </c>
      <c r="AZ24" s="1">
        <v>223.916</v>
      </c>
      <c r="BA24" s="1">
        <v>236.73500000000001</v>
      </c>
      <c r="BB24" s="1">
        <v>230.55</v>
      </c>
      <c r="BC24" s="1">
        <v>240.22200000000001</v>
      </c>
      <c r="BD24" s="1">
        <v>242.82300000000001</v>
      </c>
      <c r="BE24" s="1">
        <v>243.33699999999999</v>
      </c>
      <c r="BF24" s="1">
        <v>240.70099999999999</v>
      </c>
      <c r="BG24" s="1">
        <v>250.47300000000001</v>
      </c>
      <c r="BH24" s="1">
        <v>256.86700000000002</v>
      </c>
      <c r="BI24" s="1">
        <v>258.40699999999998</v>
      </c>
      <c r="BJ24" s="1">
        <v>251.81299999999999</v>
      </c>
      <c r="BK24" s="1">
        <v>259.69499999999999</v>
      </c>
      <c r="BL24" s="1">
        <v>250.041</v>
      </c>
      <c r="BM24" s="1">
        <v>261.14999999999998</v>
      </c>
      <c r="BN24" s="1">
        <v>251.50700000000001</v>
      </c>
      <c r="BO24" s="1">
        <v>258.38499999999999</v>
      </c>
      <c r="BP24" s="1">
        <v>263.97399999999999</v>
      </c>
      <c r="BQ24" s="1">
        <v>272.084</v>
      </c>
      <c r="BR24" s="1">
        <v>283.084</v>
      </c>
      <c r="BS24" s="1">
        <v>281.96699999999998</v>
      </c>
      <c r="BT24" s="1">
        <v>293.40300000000002</v>
      </c>
      <c r="BU24" s="1">
        <v>298.392</v>
      </c>
      <c r="BV24" s="1">
        <v>321.72699999999998</v>
      </c>
      <c r="BW24" s="1">
        <v>376.27600000000001</v>
      </c>
      <c r="BX24" s="1">
        <v>426.51600000000002</v>
      </c>
      <c r="BY24" s="1">
        <v>442.06799999999998</v>
      </c>
      <c r="BZ24" s="1">
        <v>413.822</v>
      </c>
      <c r="CA24" s="1">
        <v>433.93</v>
      </c>
      <c r="CB24" s="1">
        <v>453.93900000000002</v>
      </c>
      <c r="CC24" s="1">
        <v>428.65199999999999</v>
      </c>
      <c r="CD24" s="1">
        <v>445.36599999999999</v>
      </c>
      <c r="CE24" s="1">
        <v>454.08300000000003</v>
      </c>
    </row>
    <row r="25" spans="1:83">
      <c r="A25" t="s">
        <v>23</v>
      </c>
      <c r="B25" s="1">
        <v>1031</v>
      </c>
      <c r="C25" s="1">
        <v>1160.9000000000001</v>
      </c>
      <c r="D25" s="1">
        <v>1204.9000000000001</v>
      </c>
      <c r="E25" s="1">
        <v>1233.3</v>
      </c>
      <c r="F25" s="1">
        <v>1229.5999999999999</v>
      </c>
      <c r="G25" s="1">
        <v>1283.8</v>
      </c>
      <c r="H25" s="1">
        <v>1281.9000000000001</v>
      </c>
      <c r="I25" s="1">
        <v>1305.0999999999999</v>
      </c>
      <c r="J25" s="1">
        <v>1331.9</v>
      </c>
      <c r="K25" s="1">
        <v>1397.7</v>
      </c>
      <c r="L25" s="1">
        <v>1426</v>
      </c>
      <c r="M25" s="1">
        <v>1449</v>
      </c>
      <c r="N25" s="1">
        <v>1466</v>
      </c>
      <c r="O25" s="1">
        <v>1612.6</v>
      </c>
      <c r="P25" s="1">
        <v>1607.7</v>
      </c>
      <c r="Q25" s="1">
        <v>1641.1</v>
      </c>
      <c r="R25" s="1">
        <v>1707.3</v>
      </c>
      <c r="S25" s="1">
        <v>1910.9</v>
      </c>
      <c r="T25" s="1">
        <v>1981</v>
      </c>
      <c r="U25" s="1">
        <v>2138.3000000000002</v>
      </c>
      <c r="V25" s="1">
        <v>2248.1999999999998</v>
      </c>
      <c r="W25" s="1">
        <v>2625.5</v>
      </c>
      <c r="X25" s="1">
        <v>2694.6</v>
      </c>
      <c r="Y25" s="1">
        <v>2700.1</v>
      </c>
      <c r="Z25" s="1">
        <v>2703.3</v>
      </c>
      <c r="AA25" s="1">
        <v>3071.4</v>
      </c>
      <c r="AB25" s="1">
        <v>3192.7</v>
      </c>
      <c r="AC25" s="1">
        <v>3189.3</v>
      </c>
      <c r="AD25" s="1">
        <v>3183.3</v>
      </c>
      <c r="AE25" s="1">
        <v>3514.6</v>
      </c>
      <c r="AF25" s="1">
        <v>3619.5</v>
      </c>
      <c r="AG25" s="1">
        <v>3620.6</v>
      </c>
      <c r="AH25" s="1">
        <v>3722.6</v>
      </c>
      <c r="AI25" s="1">
        <v>3857.9</v>
      </c>
      <c r="AJ25" s="1">
        <v>3958.1</v>
      </c>
      <c r="AK25" s="1">
        <v>4032.8</v>
      </c>
      <c r="AL25" s="1">
        <v>4093.8</v>
      </c>
      <c r="AM25" s="1">
        <v>4012.2</v>
      </c>
      <c r="AN25" s="1">
        <v>4015.4</v>
      </c>
      <c r="AO25" s="1">
        <v>4054.6</v>
      </c>
      <c r="AP25" s="1">
        <v>4053.8</v>
      </c>
      <c r="AQ25" s="1">
        <v>4108.2</v>
      </c>
      <c r="AR25" s="1">
        <v>4148</v>
      </c>
      <c r="AS25" s="1">
        <v>4122.6000000000004</v>
      </c>
      <c r="AT25" s="1">
        <v>4138.6000000000004</v>
      </c>
      <c r="AU25" s="1">
        <v>4176.8</v>
      </c>
      <c r="AV25" s="1">
        <v>4145.6000000000004</v>
      </c>
      <c r="AW25" s="1">
        <v>4091.6</v>
      </c>
      <c r="AX25" s="1">
        <v>4069.2</v>
      </c>
      <c r="AY25" s="1">
        <v>4034.7</v>
      </c>
      <c r="AZ25" s="1">
        <v>3899.4</v>
      </c>
      <c r="BA25" s="1">
        <v>3813.4</v>
      </c>
      <c r="BB25" s="1">
        <v>3880.1</v>
      </c>
      <c r="BC25" s="1">
        <v>3994.4</v>
      </c>
      <c r="BD25" s="1">
        <v>4070.4</v>
      </c>
      <c r="BE25" s="1">
        <v>4024</v>
      </c>
      <c r="BF25" s="1">
        <v>4051.7</v>
      </c>
      <c r="BG25" s="1">
        <v>3988.6</v>
      </c>
      <c r="BH25" s="1">
        <v>4010.1</v>
      </c>
      <c r="BI25" s="1">
        <v>3956.8</v>
      </c>
      <c r="BJ25" s="1">
        <v>4080.9</v>
      </c>
      <c r="BK25" s="1">
        <v>4146.1000000000004</v>
      </c>
      <c r="BL25" s="1">
        <v>4150.8999999999996</v>
      </c>
      <c r="BM25" s="1">
        <v>4076.9</v>
      </c>
      <c r="BN25" s="1">
        <v>4117.8999999999996</v>
      </c>
      <c r="BO25" s="1">
        <v>4147.1000000000004</v>
      </c>
      <c r="BP25" s="1">
        <v>4198.8999999999996</v>
      </c>
      <c r="BQ25" s="1">
        <v>4186.5</v>
      </c>
      <c r="BR25" s="1">
        <v>4202.1000000000004</v>
      </c>
      <c r="BS25" s="1">
        <v>4215.8999999999996</v>
      </c>
      <c r="BT25" s="1">
        <v>4207.8999999999996</v>
      </c>
      <c r="BU25" s="1">
        <v>4117.7</v>
      </c>
      <c r="BV25" s="1">
        <v>4025.3</v>
      </c>
      <c r="BW25" s="1">
        <v>3855.3</v>
      </c>
      <c r="BX25" s="1">
        <v>3713.7</v>
      </c>
      <c r="BY25" s="1">
        <v>3667.4</v>
      </c>
      <c r="BZ25" s="1">
        <v>3769.9</v>
      </c>
      <c r="CA25" s="1">
        <v>3769.2</v>
      </c>
      <c r="CB25" s="1">
        <v>3691</v>
      </c>
      <c r="CC25" s="1">
        <v>3786.9</v>
      </c>
      <c r="CD25" s="1">
        <v>3815</v>
      </c>
      <c r="CE25" s="1">
        <v>3827.5</v>
      </c>
    </row>
    <row r="27" spans="1:83">
      <c r="A27" s="36" t="s">
        <v>91</v>
      </c>
      <c r="B27" s="37" t="str">
        <f t="shared" ref="B27:AL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ref="AM27:AR27" si="1">AM1</f>
        <v>2013Q2</v>
      </c>
      <c r="AN27" s="37" t="str">
        <f t="shared" si="1"/>
        <v>2013Q3</v>
      </c>
      <c r="AO27" s="37" t="str">
        <f t="shared" si="1"/>
        <v>2013Q4</v>
      </c>
      <c r="AP27" s="37" t="str">
        <f t="shared" si="1"/>
        <v>2014Q1</v>
      </c>
      <c r="AQ27" s="37" t="str">
        <f t="shared" si="1"/>
        <v>2014Q2</v>
      </c>
      <c r="AR27" s="37" t="str">
        <f t="shared" si="1"/>
        <v>2014Q3</v>
      </c>
      <c r="AS27" s="37" t="str">
        <f t="shared" ref="AS27:AV27" si="2">AS1</f>
        <v>2014Q4</v>
      </c>
      <c r="AT27" s="37" t="str">
        <f t="shared" si="2"/>
        <v>2015Q1</v>
      </c>
      <c r="AU27" s="37" t="str">
        <f t="shared" si="2"/>
        <v>2015Q2</v>
      </c>
      <c r="AV27" s="37" t="str">
        <f t="shared" si="2"/>
        <v>2015Q3</v>
      </c>
      <c r="AW27" s="37" t="str">
        <f t="shared" ref="AW27:AZ27" si="3">AW1</f>
        <v>2015Q4</v>
      </c>
      <c r="AX27" s="37" t="str">
        <f t="shared" si="3"/>
        <v>2016Q1</v>
      </c>
      <c r="AY27" s="37" t="str">
        <f t="shared" si="3"/>
        <v>2016Q2</v>
      </c>
      <c r="AZ27" s="37" t="str">
        <f t="shared" si="3"/>
        <v>2016Q3</v>
      </c>
      <c r="BA27" s="37" t="str">
        <f t="shared" ref="BA27:BD27" si="4">BA1</f>
        <v>2016Q4</v>
      </c>
      <c r="BB27" s="37" t="str">
        <f t="shared" si="4"/>
        <v>2017Q1</v>
      </c>
      <c r="BC27" s="37" t="str">
        <f t="shared" si="4"/>
        <v>2017Q2</v>
      </c>
      <c r="BD27" s="37" t="str">
        <f t="shared" si="4"/>
        <v>2017Q3</v>
      </c>
      <c r="BE27" s="37" t="str">
        <f t="shared" ref="BE27:BH27" si="5">BE1</f>
        <v>2017Q4</v>
      </c>
      <c r="BF27" s="37" t="str">
        <f t="shared" si="5"/>
        <v>2018Q1</v>
      </c>
      <c r="BG27" s="37" t="str">
        <f t="shared" si="5"/>
        <v>2018Q2</v>
      </c>
      <c r="BH27" s="37" t="str">
        <f t="shared" si="5"/>
        <v>2018Q3</v>
      </c>
      <c r="BI27" s="37" t="str">
        <f t="shared" ref="BI27:BL27" si="6">BI1</f>
        <v>2018Q4</v>
      </c>
      <c r="BJ27" s="37" t="str">
        <f t="shared" si="6"/>
        <v>2019Q1</v>
      </c>
      <c r="BK27" s="37" t="str">
        <f t="shared" si="6"/>
        <v>2019Q2</v>
      </c>
      <c r="BL27" s="37" t="str">
        <f t="shared" si="6"/>
        <v>2019Q3</v>
      </c>
      <c r="BM27" s="37" t="str">
        <f t="shared" ref="BM27:BN27" si="7">BM1</f>
        <v>2019Q4</v>
      </c>
      <c r="BN27" s="37" t="str">
        <f t="shared" si="7"/>
        <v>2020Q1</v>
      </c>
      <c r="BO27" s="37" t="str">
        <f t="shared" ref="BO27:BP27" si="8">BO1</f>
        <v>2020Q2</v>
      </c>
      <c r="BP27" s="37" t="str">
        <f t="shared" si="8"/>
        <v>2020Q3</v>
      </c>
      <c r="BQ27" s="37" t="str">
        <f t="shared" ref="BQ27:BT27" si="9">BQ1</f>
        <v>2020Q4</v>
      </c>
      <c r="BR27" s="37" t="str">
        <f t="shared" si="9"/>
        <v>2021Q1</v>
      </c>
      <c r="BS27" s="37" t="str">
        <f t="shared" si="9"/>
        <v>2021Q2</v>
      </c>
      <c r="BT27" s="37" t="str">
        <f t="shared" si="9"/>
        <v>2021Q3</v>
      </c>
      <c r="BU27" s="37" t="str">
        <f t="shared" ref="BU27:BW27" si="10">BU1</f>
        <v>2021Q4</v>
      </c>
      <c r="BV27" s="37" t="str">
        <f t="shared" si="10"/>
        <v>2022Q1</v>
      </c>
      <c r="BW27" s="37" t="str">
        <f t="shared" si="10"/>
        <v>2022Q2</v>
      </c>
      <c r="BX27" s="37" t="str">
        <f t="shared" ref="BX27:CA27" si="11">BX1</f>
        <v>2022Q3</v>
      </c>
      <c r="BY27" s="37" t="str">
        <f t="shared" si="11"/>
        <v>2022Q4</v>
      </c>
      <c r="BZ27" s="37" t="str">
        <f t="shared" si="11"/>
        <v>2023Q1</v>
      </c>
      <c r="CA27" s="37" t="str">
        <f t="shared" si="11"/>
        <v>2023Q2</v>
      </c>
      <c r="CB27" s="37" t="str">
        <f t="shared" ref="CB27:CE27" si="12">CB1</f>
        <v>2023Q3</v>
      </c>
      <c r="CC27" s="37" t="str">
        <f t="shared" si="12"/>
        <v>2023Q4</v>
      </c>
      <c r="CD27" s="37" t="str">
        <f t="shared" si="12"/>
        <v>2024Q1</v>
      </c>
      <c r="CE27" s="37" t="str">
        <f t="shared" si="12"/>
        <v>2024Q2</v>
      </c>
    </row>
    <row r="28" spans="1:83">
      <c r="A28" t="str">
        <f>A2</f>
        <v>Australia</v>
      </c>
      <c r="B28" s="35">
        <f>B2/'Table 1. Total'!B2</f>
        <v>0.14864159878004735</v>
      </c>
      <c r="C28" s="35">
        <f>C2/'Table 1. Total'!C2</f>
        <v>0.16492383362295862</v>
      </c>
      <c r="D28" s="35">
        <f>D2/'Table 1. Total'!D2</f>
        <v>0.161225782451766</v>
      </c>
      <c r="E28" s="35">
        <f>E2/'Table 1. Total'!E2</f>
        <v>0.15726179463459761</v>
      </c>
      <c r="F28" s="35">
        <f>F2/'Table 1. Total'!F2</f>
        <v>0.16166307348229939</v>
      </c>
      <c r="G28" s="35">
        <f>G2/'Table 1. Total'!G2</f>
        <v>0.16207010105583797</v>
      </c>
      <c r="H28" s="35">
        <f>H2/'Table 1. Total'!H2</f>
        <v>0.176640826873385</v>
      </c>
      <c r="I28" s="35">
        <f>I2/'Table 1. Total'!I2</f>
        <v>0.18855440576983382</v>
      </c>
      <c r="J28" s="35">
        <f>J2/'Table 1. Total'!J2</f>
        <v>0.18362408732129462</v>
      </c>
      <c r="K28" s="35">
        <f>K2/'Table 1. Total'!K2</f>
        <v>0.20828387449184321</v>
      </c>
      <c r="L28" s="35">
        <f>L2/'Table 1. Total'!L2</f>
        <v>0.21539863039517498</v>
      </c>
      <c r="M28" s="35">
        <f>M2/'Table 1. Total'!M2</f>
        <v>0.22996471373621136</v>
      </c>
      <c r="N28" s="35">
        <f>N2/'Table 1. Total'!N2</f>
        <v>0.27007903650733911</v>
      </c>
      <c r="O28" s="35">
        <f>O2/'Table 1. Total'!O2</f>
        <v>0.27454926537294444</v>
      </c>
      <c r="P28" s="35">
        <f>P2/'Table 1. Total'!P2</f>
        <v>0.28266650907156787</v>
      </c>
      <c r="Q28" s="35">
        <f>Q2/'Table 1. Total'!Q2</f>
        <v>0.2598842910374583</v>
      </c>
      <c r="R28" s="35">
        <f>R2/'Table 1. Total'!R2</f>
        <v>0.3194508593834452</v>
      </c>
      <c r="S28" s="35">
        <f>S2/'Table 1. Total'!S2</f>
        <v>0.28277630477253696</v>
      </c>
      <c r="T28" s="35">
        <f>T2/'Table 1. Total'!T2</f>
        <v>0.28532424838214104</v>
      </c>
      <c r="U28" s="35">
        <f>U2/'Table 1. Total'!U2</f>
        <v>0.27097630059875943</v>
      </c>
      <c r="V28" s="35">
        <f>V2/'Table 1. Total'!V2</f>
        <v>0.21278798688069042</v>
      </c>
      <c r="W28" s="35">
        <f>W2/'Table 1. Total'!W2</f>
        <v>0.23594767227613317</v>
      </c>
      <c r="X28" s="35">
        <f>X2/'Table 1. Total'!X2</f>
        <v>0.2494704471898756</v>
      </c>
      <c r="Y28" s="35">
        <f>Y2/'Table 1. Total'!Y2</f>
        <v>0.24478192752817507</v>
      </c>
      <c r="Z28" s="35">
        <f>Z2/'Table 1. Total'!Z2</f>
        <v>0.26190298924170791</v>
      </c>
      <c r="AA28" s="35">
        <f>AA2/'Table 1. Total'!AA2</f>
        <v>0.27940632573763285</v>
      </c>
      <c r="AB28" s="35">
        <f>AB2/'Table 1. Total'!AB2</f>
        <v>0.27985074626865669</v>
      </c>
      <c r="AC28" s="35">
        <f>AC2/'Table 1. Total'!AC2</f>
        <v>0.2842341848481526</v>
      </c>
      <c r="AD28" s="35">
        <f>AD2/'Table 1. Total'!AD2</f>
        <v>0.28890973532729114</v>
      </c>
      <c r="AE28" s="35">
        <f>AE2/'Table 1. Total'!AE2</f>
        <v>0.27234985810691537</v>
      </c>
      <c r="AF28" s="35">
        <f>AF2/'Table 1. Total'!AF2</f>
        <v>0.27500151916871091</v>
      </c>
      <c r="AG28" s="35">
        <f>AG2/'Table 1. Total'!AG2</f>
        <v>0.28270761708304681</v>
      </c>
      <c r="AH28" s="35">
        <f>AH2/'Table 1. Total'!AH2</f>
        <v>0.27781485085354635</v>
      </c>
      <c r="AI28" s="35">
        <f>AI2/'Table 1. Total'!AI2</f>
        <v>0.25789560894780444</v>
      </c>
      <c r="AJ28" s="35">
        <f>AJ2/'Table 1. Total'!AJ2</f>
        <v>0.26745174471105082</v>
      </c>
      <c r="AK28" s="35">
        <f>AK2/'Table 1. Total'!AK2</f>
        <v>0.28716253443526174</v>
      </c>
      <c r="AL28" s="35">
        <f>AL2/'Table 1. Total'!AL2</f>
        <v>0.32504918605427674</v>
      </c>
      <c r="AM28" s="35">
        <f>AM2/'Table 1. Total'!AM2</f>
        <v>0.36739347658108207</v>
      </c>
      <c r="AN28" s="35">
        <f>AN2/'Table 1. Total'!AN2</f>
        <v>0.35645879467581015</v>
      </c>
      <c r="AO28" s="35">
        <f>AO2/'Table 1. Total'!AO2</f>
        <v>0.4007705288629923</v>
      </c>
      <c r="AP28" s="35">
        <f>AP2/'Table 1. Total'!AP2</f>
        <v>0.35068010832928442</v>
      </c>
      <c r="AQ28" s="35">
        <f>AQ2/'Table 1. Total'!AQ2</f>
        <v>0.33457841483979761</v>
      </c>
      <c r="AR28" s="35">
        <f>AR2/'Table 1. Total'!AR2</f>
        <v>0.33275629537562734</v>
      </c>
      <c r="AS28" s="35">
        <f>AS2/'Table 1. Total'!AS2</f>
        <v>0.31395011485664781</v>
      </c>
      <c r="AT28" s="35">
        <f>AT2/'Table 1. Total'!AT2</f>
        <v>0.30902033407499196</v>
      </c>
      <c r="AU28" s="35">
        <f>AU2/'Table 1. Total'!AU2</f>
        <v>0.3485004642613328</v>
      </c>
      <c r="AV28" s="35">
        <f>AV2/'Table 1. Total'!AV2</f>
        <v>0.33757617160814324</v>
      </c>
      <c r="AW28" s="35">
        <f>AW2/'Table 1. Total'!AW2</f>
        <v>0.33565945818340504</v>
      </c>
      <c r="AX28" s="35">
        <f>AX2/'Table 1. Total'!AX2</f>
        <v>0.3024229775601025</v>
      </c>
      <c r="AY28" s="35">
        <f>AY2/'Table 1. Total'!AY2</f>
        <v>0.29677602993172086</v>
      </c>
      <c r="AZ28" s="35">
        <f>AZ2/'Table 1. Total'!AZ2</f>
        <v>0.29388663740285303</v>
      </c>
      <c r="BA28" s="35">
        <f>BA2/'Table 1. Total'!BA2</f>
        <v>0.29065644820466108</v>
      </c>
      <c r="BB28" s="35">
        <f>BB2/'Table 1. Total'!BB2</f>
        <v>0.284158175832597</v>
      </c>
      <c r="BC28" s="35">
        <f>BC2/'Table 1. Total'!BC2</f>
        <v>0.27659603417935091</v>
      </c>
      <c r="BD28" s="35">
        <f>BD2/'Table 1. Total'!BD2</f>
        <v>0.27687929984100801</v>
      </c>
      <c r="BE28" s="35">
        <f>BE2/'Table 1. Total'!BE2</f>
        <v>0.2817804027380445</v>
      </c>
      <c r="BF28" s="35">
        <f>BF2/'Table 1. Total'!BF2</f>
        <v>0.26975618216241998</v>
      </c>
      <c r="BG28" s="35">
        <f>BG2/'Table 1. Total'!BG2</f>
        <v>0.27575067437820044</v>
      </c>
      <c r="BH28" s="35">
        <f>BH2/'Table 1. Total'!BH2</f>
        <v>0.27755183130170713</v>
      </c>
      <c r="BI28" s="35">
        <f>BI2/'Table 1. Total'!BI2</f>
        <v>0.2674275628603589</v>
      </c>
      <c r="BJ28" s="35">
        <f>BJ2/'Table 1. Total'!BJ2</f>
        <v>0.26615080455792917</v>
      </c>
      <c r="BK28" s="35">
        <f>BK2/'Table 1. Total'!BK2</f>
        <v>0.27121595049807312</v>
      </c>
      <c r="BL28" s="35">
        <f>BL2/'Table 1. Total'!BL2</f>
        <v>0.25181094007245064</v>
      </c>
      <c r="BM28" s="35">
        <f>BM2/'Table 1. Total'!BM2</f>
        <v>0.24187910728107237</v>
      </c>
      <c r="BN28" s="35">
        <f>BN2/'Table 1. Total'!BN2</f>
        <v>0.22739954451211311</v>
      </c>
      <c r="BO28" s="35">
        <f>BO2/'Table 1. Total'!BO2</f>
        <v>0.21817850625743038</v>
      </c>
      <c r="BP28" s="35">
        <f>BP2/'Table 1. Total'!BP2</f>
        <v>0.21088174182430811</v>
      </c>
      <c r="BQ28" s="35">
        <f>BQ2/'Table 1. Total'!BQ2</f>
        <v>0.20334142840098682</v>
      </c>
      <c r="BR28" s="35">
        <f>BR2/'Table 1. Total'!BR2</f>
        <v>0.20556932267328235</v>
      </c>
      <c r="BS28" s="35">
        <f>BS2/'Table 1. Total'!BS2</f>
        <v>0.20150310862862841</v>
      </c>
      <c r="BT28" s="35">
        <f>BT2/'Table 1. Total'!BT2</f>
        <v>0.19831894338515441</v>
      </c>
      <c r="BU28" s="35">
        <f>BU2/'Table 1. Total'!BU2</f>
        <v>0.20334287452114794</v>
      </c>
      <c r="BV28" s="35">
        <f>BV2/'Table 1. Total'!BV2</f>
        <v>0.20989758966613054</v>
      </c>
      <c r="BW28" s="35">
        <f>BW2/'Table 1. Total'!BW2</f>
        <v>0.21876194084725029</v>
      </c>
      <c r="BX28" s="35">
        <f>BX2/'Table 1. Total'!BX2</f>
        <v>0.22661898136012409</v>
      </c>
      <c r="BY28" s="35">
        <f>BY2/'Table 1. Total'!BY2</f>
        <v>0.23096539334416441</v>
      </c>
      <c r="BZ28" s="35">
        <f>BZ2/'Table 1. Total'!BZ2</f>
        <v>0.22728355360330652</v>
      </c>
      <c r="CA28" s="35">
        <f>CA2/'Table 1. Total'!CA2</f>
        <v>0.23458898360338284</v>
      </c>
      <c r="CB28" s="35">
        <f>CB2/'Table 1. Total'!CB2</f>
        <v>0.24375251384548746</v>
      </c>
      <c r="CC28" s="35">
        <f>CC2/'Table 1. Total'!CC2</f>
        <v>0.24265190828765135</v>
      </c>
      <c r="CD28" s="35">
        <f>CD2/'Table 1. Total'!CD2</f>
        <v>0.25276604524619739</v>
      </c>
      <c r="CE28" s="35">
        <f>CE2/'Table 1. Total'!CE2</f>
        <v>0.25960693159298498</v>
      </c>
    </row>
    <row r="29" spans="1:83">
      <c r="A29" t="str">
        <f t="shared" ref="A29:A51" si="13">A3</f>
        <v>Austria</v>
      </c>
      <c r="B29" s="35">
        <f>B3/'Table 1. Total'!B3</f>
        <v>5.9643147905311757E-2</v>
      </c>
      <c r="C29" s="35">
        <f>C3/'Table 1. Total'!C3</f>
        <v>5.4489834560128757E-2</v>
      </c>
      <c r="D29" s="35">
        <f>D3/'Table 1. Total'!D3</f>
        <v>5.2383930606781502E-2</v>
      </c>
      <c r="E29" s="35">
        <f>E3/'Table 1. Total'!E3</f>
        <v>5.5037654686967828E-2</v>
      </c>
      <c r="F29" s="35">
        <f>F3/'Table 1. Total'!F3</f>
        <v>5.7216603338835284E-2</v>
      </c>
      <c r="G29" s="35">
        <f>G3/'Table 1. Total'!G3</f>
        <v>6.2904012038234106E-2</v>
      </c>
      <c r="H29" s="35">
        <f>H3/'Table 1. Total'!H3</f>
        <v>6.7371593222131168E-2</v>
      </c>
      <c r="I29" s="35">
        <f>I3/'Table 1. Total'!I3</f>
        <v>8.0272139905481613E-2</v>
      </c>
      <c r="J29" s="35">
        <f>J3/'Table 1. Total'!J3</f>
        <v>8.0511540995647154E-2</v>
      </c>
      <c r="K29" s="35">
        <f>K3/'Table 1. Total'!K3</f>
        <v>7.9833233576190377E-2</v>
      </c>
      <c r="L29" s="35">
        <f>L3/'Table 1. Total'!L3</f>
        <v>8.6038315800630649E-2</v>
      </c>
      <c r="M29" s="35">
        <f>M3/'Table 1. Total'!M3</f>
        <v>9.5370206945241148E-2</v>
      </c>
      <c r="N29" s="35">
        <f>N3/'Table 1. Total'!N3</f>
        <v>9.3474698597134684E-2</v>
      </c>
      <c r="O29" s="35">
        <f>O3/'Table 1. Total'!O3</f>
        <v>9.3432706848131361E-2</v>
      </c>
      <c r="P29" s="35">
        <f>P3/'Table 1. Total'!P3</f>
        <v>9.329710144927536E-2</v>
      </c>
      <c r="Q29" s="35">
        <f>Q3/'Table 1. Total'!Q3</f>
        <v>0.11154902277499597</v>
      </c>
      <c r="R29" s="35">
        <f>R3/'Table 1. Total'!R3</f>
        <v>0.13097157359350134</v>
      </c>
      <c r="S29" s="35">
        <f>S3/'Table 1. Total'!S3</f>
        <v>0.15378669991858773</v>
      </c>
      <c r="T29" s="35">
        <f>T3/'Table 1. Total'!T3</f>
        <v>0.17806000030565616</v>
      </c>
      <c r="U29" s="35">
        <f>U3/'Table 1. Total'!U3</f>
        <v>0.19348988492718627</v>
      </c>
      <c r="V29" s="35">
        <f>V3/'Table 1. Total'!V3</f>
        <v>0.17599668321916195</v>
      </c>
      <c r="W29" s="35">
        <f>W3/'Table 1. Total'!W3</f>
        <v>0.17034359050225606</v>
      </c>
      <c r="X29" s="35">
        <f>X3/'Table 1. Total'!X3</f>
        <v>0.16359720079762219</v>
      </c>
      <c r="Y29" s="35">
        <f>Y3/'Table 1. Total'!Y3</f>
        <v>0.14351156925765554</v>
      </c>
      <c r="Z29" s="35">
        <f>Z3/'Table 1. Total'!Z3</f>
        <v>0.1626974961719746</v>
      </c>
      <c r="AA29" s="35">
        <f>AA3/'Table 1. Total'!AA3</f>
        <v>0.17865692171877889</v>
      </c>
      <c r="AB29" s="35">
        <f>AB3/'Table 1. Total'!AB3</f>
        <v>0.17911468125106819</v>
      </c>
      <c r="AC29" s="35">
        <f>AC3/'Table 1. Total'!AC3</f>
        <v>0.19291420208549301</v>
      </c>
      <c r="AD29" s="35">
        <f>AD3/'Table 1. Total'!AD3</f>
        <v>0.19344746850439554</v>
      </c>
      <c r="AE29" s="35">
        <f>AE3/'Table 1. Total'!AE3</f>
        <v>0.20043318430203674</v>
      </c>
      <c r="AF29" s="35">
        <f>AF3/'Table 1. Total'!AF3</f>
        <v>0.20935945998254188</v>
      </c>
      <c r="AG29" s="35">
        <f>AG3/'Table 1. Total'!AG3</f>
        <v>0.21274856350924182</v>
      </c>
      <c r="AH29" s="35">
        <f>AH3/'Table 1. Total'!AH3</f>
        <v>0.1999103798515523</v>
      </c>
      <c r="AI29" s="35">
        <f>AI3/'Table 1. Total'!AI3</f>
        <v>0.20298308756332292</v>
      </c>
      <c r="AJ29" s="35">
        <f>AJ3/'Table 1. Total'!AJ3</f>
        <v>0.18970026458455649</v>
      </c>
      <c r="AK29" s="35">
        <f>AK3/'Table 1. Total'!AK3</f>
        <v>0.17922800068554454</v>
      </c>
      <c r="AL29" s="35">
        <f>AL3/'Table 1. Total'!AL3</f>
        <v>0.17197980905738044</v>
      </c>
      <c r="AM29" s="35">
        <f>AM3/'Table 1. Total'!AM3</f>
        <v>0.16265365677779905</v>
      </c>
      <c r="AN29" s="35">
        <f>AN3/'Table 1. Total'!AN3</f>
        <v>0.15027390621098854</v>
      </c>
      <c r="AO29" s="35">
        <f>AO3/'Table 1. Total'!AO3</f>
        <v>0.14483628631105033</v>
      </c>
      <c r="AP29" s="35">
        <f>AP3/'Table 1. Total'!AP3</f>
        <v>0.14638481701897874</v>
      </c>
      <c r="AQ29" s="35">
        <f>AQ3/'Table 1. Total'!AQ3</f>
        <v>0.15173082787990577</v>
      </c>
      <c r="AR29" s="35">
        <f>AR3/'Table 1. Total'!AR3</f>
        <v>0.13826607154157997</v>
      </c>
      <c r="AS29" s="35">
        <f>AS3/'Table 1. Total'!AS3</f>
        <v>0.12035664387871547</v>
      </c>
      <c r="AT29" s="35">
        <f>AT3/'Table 1. Total'!AT3</f>
        <v>0.12747288146275534</v>
      </c>
      <c r="AU29" s="35">
        <f>AU3/'Table 1. Total'!AU3</f>
        <v>0.12483812572779018</v>
      </c>
      <c r="AV29" s="35">
        <f>AV3/'Table 1. Total'!AV3</f>
        <v>0.13036717444784326</v>
      </c>
      <c r="AW29" s="35">
        <f>AW3/'Table 1. Total'!AW3</f>
        <v>0.13769402541707354</v>
      </c>
      <c r="AX29" s="35">
        <f>AX3/'Table 1. Total'!AX3</f>
        <v>0.13570102213225821</v>
      </c>
      <c r="AY29" s="35">
        <f>AY3/'Table 1. Total'!AY3</f>
        <v>0.14156669869659402</v>
      </c>
      <c r="AZ29" s="35">
        <f>AZ3/'Table 1. Total'!AZ3</f>
        <v>0.1525500879576708</v>
      </c>
      <c r="BA29" s="35">
        <f>BA3/'Table 1. Total'!BA3</f>
        <v>0.15606704573414271</v>
      </c>
      <c r="BB29" s="35">
        <f>BB3/'Table 1. Total'!BB3</f>
        <v>0.16170337658437367</v>
      </c>
      <c r="BC29" s="35">
        <f>BC3/'Table 1. Total'!BC3</f>
        <v>0.16286810564564239</v>
      </c>
      <c r="BD29" s="35">
        <f>BD3/'Table 1. Total'!BD3</f>
        <v>0.16598682573922052</v>
      </c>
      <c r="BE29" s="35">
        <f>BE3/'Table 1. Total'!BE3</f>
        <v>0.17060126113653817</v>
      </c>
      <c r="BF29" s="35">
        <f>BF3/'Table 1. Total'!BF3</f>
        <v>0.1735580276068748</v>
      </c>
      <c r="BG29" s="35">
        <f>BG3/'Table 1. Total'!BG3</f>
        <v>0.18136642964046043</v>
      </c>
      <c r="BH29" s="35">
        <f>BH3/'Table 1. Total'!BH3</f>
        <v>0.18245745044960954</v>
      </c>
      <c r="BI29" s="35">
        <f>BI3/'Table 1. Total'!BI3</f>
        <v>0.18692625244892247</v>
      </c>
      <c r="BJ29" s="35">
        <f>BJ3/'Table 1. Total'!BJ3</f>
        <v>0.18634140493040938</v>
      </c>
      <c r="BK29" s="35">
        <f>BK3/'Table 1. Total'!BK3</f>
        <v>0.18526662417675802</v>
      </c>
      <c r="BL29" s="35">
        <f>BL3/'Table 1. Total'!BL3</f>
        <v>0.18559816146742136</v>
      </c>
      <c r="BM29" s="35">
        <f>BM3/'Table 1. Total'!BM3</f>
        <v>0.18314796690096982</v>
      </c>
      <c r="BN29" s="35">
        <f>BN3/'Table 1. Total'!BN3</f>
        <v>0.17918582629903171</v>
      </c>
      <c r="BO29" s="35">
        <f>BO3/'Table 1. Total'!BO3</f>
        <v>0.17417291310141009</v>
      </c>
      <c r="BP29" s="35">
        <f>BP3/'Table 1. Total'!BP3</f>
        <v>0.18651764463756379</v>
      </c>
      <c r="BQ29" s="35">
        <f>BQ3/'Table 1. Total'!BQ3</f>
        <v>0.18826969275508912</v>
      </c>
      <c r="BR29" s="35">
        <f>BR3/'Table 1. Total'!BR3</f>
        <v>0.17986636128807956</v>
      </c>
      <c r="BS29" s="35">
        <f>BS3/'Table 1. Total'!BS3</f>
        <v>0.18827002206452384</v>
      </c>
      <c r="BT29" s="35">
        <f>BT3/'Table 1. Total'!BT3</f>
        <v>0.17515285936938019</v>
      </c>
      <c r="BU29" s="35">
        <f>BU3/'Table 1. Total'!BU3</f>
        <v>0.16198056245201112</v>
      </c>
      <c r="BV29" s="35">
        <f>BV3/'Table 1. Total'!BV3</f>
        <v>0.16306781417667301</v>
      </c>
      <c r="BW29" s="35">
        <f>BW3/'Table 1. Total'!BW3</f>
        <v>0.1765955889803317</v>
      </c>
      <c r="BX29" s="35">
        <f>BX3/'Table 1. Total'!BX3</f>
        <v>0.19157893555095887</v>
      </c>
      <c r="BY29" s="35">
        <f>BY3/'Table 1. Total'!BY3</f>
        <v>0.20189161248430063</v>
      </c>
      <c r="BZ29" s="35">
        <f>BZ3/'Table 1. Total'!BZ3</f>
        <v>0.17513940242915857</v>
      </c>
      <c r="CA29" s="35">
        <f>CA3/'Table 1. Total'!CA3</f>
        <v>0.17074049311629302</v>
      </c>
      <c r="CB29" s="35">
        <f>CB3/'Table 1. Total'!CB3</f>
        <v>0.1804900871079668</v>
      </c>
      <c r="CC29" s="35">
        <f>CC3/'Table 1. Total'!CC3</f>
        <v>0.1780463724917884</v>
      </c>
      <c r="CD29" s="35">
        <f>CD3/'Table 1. Total'!CD3</f>
        <v>0.17577460237208539</v>
      </c>
      <c r="CE29" s="35">
        <f>CE3/'Table 1. Total'!CE3</f>
        <v>0.17374487056081869</v>
      </c>
    </row>
    <row r="30" spans="1:83">
      <c r="A30" t="str">
        <f t="shared" si="13"/>
        <v>Belgium</v>
      </c>
      <c r="B30" s="35">
        <f>B4/'Table 1. Total'!B4</f>
        <v>4.6559121902544486E-2</v>
      </c>
      <c r="C30" s="35">
        <f>C4/'Table 1. Total'!C4</f>
        <v>4.9340101522842642E-2</v>
      </c>
      <c r="D30" s="35">
        <f>D4/'Table 1. Total'!D4</f>
        <v>5.2469627564230237E-2</v>
      </c>
      <c r="E30" s="35">
        <f>E4/'Table 1. Total'!E4</f>
        <v>5.8498226538473544E-2</v>
      </c>
      <c r="F30" s="35">
        <f>F4/'Table 1. Total'!F4</f>
        <v>6.3060689491641522E-2</v>
      </c>
      <c r="G30" s="35">
        <f>G4/'Table 1. Total'!G4</f>
        <v>7.0383966663359457E-2</v>
      </c>
      <c r="H30" s="35">
        <f>H4/'Table 1. Total'!H4</f>
        <v>7.3484484102632142E-2</v>
      </c>
      <c r="I30" s="35">
        <f>I4/'Table 1. Total'!I4</f>
        <v>8.110517840494956E-2</v>
      </c>
      <c r="J30" s="35">
        <f>J4/'Table 1. Total'!J4</f>
        <v>8.6167020776229786E-2</v>
      </c>
      <c r="K30" s="35">
        <f>K4/'Table 1. Total'!K4</f>
        <v>9.5547976832856193E-2</v>
      </c>
      <c r="L30" s="35">
        <f>L4/'Table 1. Total'!L4</f>
        <v>0.10327762001618013</v>
      </c>
      <c r="M30" s="35">
        <f>M4/'Table 1. Total'!M4</f>
        <v>0.11657002638699811</v>
      </c>
      <c r="N30" s="35">
        <f>N4/'Table 1. Total'!N4</f>
        <v>0.11607618280756893</v>
      </c>
      <c r="O30" s="35">
        <f>O4/'Table 1. Total'!O4</f>
        <v>0.11998752768917961</v>
      </c>
      <c r="P30" s="35">
        <f>P4/'Table 1. Total'!P4</f>
        <v>0.12047928761067567</v>
      </c>
      <c r="Q30" s="35">
        <f>Q4/'Table 1. Total'!Q4</f>
        <v>0.12911912125413244</v>
      </c>
      <c r="R30" s="35">
        <f>R4/'Table 1. Total'!R4</f>
        <v>0.12841447466805819</v>
      </c>
      <c r="S30" s="35">
        <f>S4/'Table 1. Total'!S4</f>
        <v>0.13645189986831491</v>
      </c>
      <c r="T30" s="35">
        <f>T4/'Table 1. Total'!T4</f>
        <v>0.14612128257593088</v>
      </c>
      <c r="U30" s="35">
        <f>U4/'Table 1. Total'!U4</f>
        <v>0.16109776826994382</v>
      </c>
      <c r="V30" s="35">
        <f>V4/'Table 1. Total'!V4</f>
        <v>0.1553723594908023</v>
      </c>
      <c r="W30" s="35">
        <f>W4/'Table 1. Total'!W4</f>
        <v>0.16718304480286222</v>
      </c>
      <c r="X30" s="35">
        <f>X4/'Table 1. Total'!X4</f>
        <v>0.17086141071322442</v>
      </c>
      <c r="Y30" s="35">
        <f>Y4/'Table 1. Total'!Y4</f>
        <v>0.18765695919636893</v>
      </c>
      <c r="Z30" s="35">
        <f>Z4/'Table 1. Total'!Z4</f>
        <v>0.17900795340595338</v>
      </c>
      <c r="AA30" s="35">
        <f>AA4/'Table 1. Total'!AA4</f>
        <v>0.18263043289855702</v>
      </c>
      <c r="AB30" s="35">
        <f>AB4/'Table 1. Total'!AB4</f>
        <v>0.17120272380291462</v>
      </c>
      <c r="AC30" s="35">
        <f>AC4/'Table 1. Total'!AC4</f>
        <v>0.17354146298595013</v>
      </c>
      <c r="AD30" s="35">
        <f>AD4/'Table 1. Total'!AD4</f>
        <v>0.15851048202631524</v>
      </c>
      <c r="AE30" s="35">
        <f>AE4/'Table 1. Total'!AE4</f>
        <v>0.15841800244015314</v>
      </c>
      <c r="AF30" s="35">
        <f>AF4/'Table 1. Total'!AF4</f>
        <v>0.15419070205780921</v>
      </c>
      <c r="AG30" s="35">
        <f>AG4/'Table 1. Total'!AG4</f>
        <v>0.1503853695770058</v>
      </c>
      <c r="AH30" s="35">
        <f>AH4/'Table 1. Total'!AH4</f>
        <v>0.12417919592080753</v>
      </c>
      <c r="AI30" s="35">
        <f>AI4/'Table 1. Total'!AI4</f>
        <v>0.11947139609267365</v>
      </c>
      <c r="AJ30" s="35">
        <f>AJ4/'Table 1. Total'!AJ4</f>
        <v>0.10380512229878774</v>
      </c>
      <c r="AK30" s="35">
        <f>AK4/'Table 1. Total'!AK4</f>
        <v>9.3341107641222276E-2</v>
      </c>
      <c r="AL30" s="35">
        <f>AL4/'Table 1. Total'!AL4</f>
        <v>8.5415158880399439E-2</v>
      </c>
      <c r="AM30" s="35">
        <f>AM4/'Table 1. Total'!AM4</f>
        <v>7.8766771312179976E-2</v>
      </c>
      <c r="AN30" s="35">
        <f>AN4/'Table 1. Total'!AN4</f>
        <v>8.9780225978078998E-2</v>
      </c>
      <c r="AO30" s="35">
        <f>AO4/'Table 1. Total'!AO4</f>
        <v>0.1030771383626555</v>
      </c>
      <c r="AP30" s="35">
        <f>AP4/'Table 1. Total'!AP4</f>
        <v>0.1033130745166136</v>
      </c>
      <c r="AQ30" s="35">
        <f>AQ4/'Table 1. Total'!AQ4</f>
        <v>0.11123285549296225</v>
      </c>
      <c r="AR30" s="35">
        <f>AR4/'Table 1. Total'!AR4</f>
        <v>0.11111136409691277</v>
      </c>
      <c r="AS30" s="35">
        <f>AS4/'Table 1. Total'!AS4</f>
        <v>0.11333274618508149</v>
      </c>
      <c r="AT30" s="35">
        <f>AT4/'Table 1. Total'!AT4</f>
        <v>0.11690049576799656</v>
      </c>
      <c r="AU30" s="35">
        <f>AU4/'Table 1. Total'!AU4</f>
        <v>0.11592303408356387</v>
      </c>
      <c r="AV30" s="35">
        <f>AV4/'Table 1. Total'!AV4</f>
        <v>0.11535549067743038</v>
      </c>
      <c r="AW30" s="35">
        <f>AW4/'Table 1. Total'!AW4</f>
        <v>0.1161362978363505</v>
      </c>
      <c r="AX30" s="35">
        <f>AX4/'Table 1. Total'!AX4</f>
        <v>0.11675599528961182</v>
      </c>
      <c r="AY30" s="35">
        <f>AY4/'Table 1. Total'!AY4</f>
        <v>0.12364308110072261</v>
      </c>
      <c r="AZ30" s="35">
        <f>AZ4/'Table 1. Total'!AZ4</f>
        <v>0.11999582078116565</v>
      </c>
      <c r="BA30" s="35">
        <f>BA4/'Table 1. Total'!BA4</f>
        <v>0.11535175668078741</v>
      </c>
      <c r="BB30" s="35">
        <f>BB4/'Table 1. Total'!BB4</f>
        <v>0.11933163387754839</v>
      </c>
      <c r="BC30" s="35">
        <f>BC4/'Table 1. Total'!BC4</f>
        <v>0.12434610705596107</v>
      </c>
      <c r="BD30" s="35">
        <f>BD4/'Table 1. Total'!BD4</f>
        <v>0.12076101968929669</v>
      </c>
      <c r="BE30" s="35">
        <f>BE4/'Table 1. Total'!BE4</f>
        <v>0.12256924113216019</v>
      </c>
      <c r="BF30" s="35">
        <f>BF4/'Table 1. Total'!BF4</f>
        <v>0.11639817764940595</v>
      </c>
      <c r="BG30" s="35">
        <f>BG4/'Table 1. Total'!BG4</f>
        <v>0.1161667811226323</v>
      </c>
      <c r="BH30" s="35">
        <f>BH4/'Table 1. Total'!BH4</f>
        <v>0.112663373359895</v>
      </c>
      <c r="BI30" s="35">
        <f>BI4/'Table 1. Total'!BI4</f>
        <v>0.1119631735009322</v>
      </c>
      <c r="BJ30" s="35">
        <f>BJ4/'Table 1. Total'!BJ4</f>
        <v>0.12046925041680699</v>
      </c>
      <c r="BK30" s="35">
        <f>BK4/'Table 1. Total'!BK4</f>
        <v>0.13331672796002988</v>
      </c>
      <c r="BL30" s="35">
        <f>BL4/'Table 1. Total'!BL4</f>
        <v>0.13349585811628087</v>
      </c>
      <c r="BM30" s="35">
        <f>BM4/'Table 1. Total'!BM4</f>
        <v>0.13451642019617824</v>
      </c>
      <c r="BN30" s="35">
        <f>BN4/'Table 1. Total'!BN4</f>
        <v>0.12339040323939915</v>
      </c>
      <c r="BO30" s="35">
        <f>BO4/'Table 1. Total'!BO4</f>
        <v>0.11723271543277186</v>
      </c>
      <c r="BP30" s="35">
        <f>BP4/'Table 1. Total'!BP4</f>
        <v>0.11915300826961782</v>
      </c>
      <c r="BQ30" s="35">
        <f>BQ4/'Table 1. Total'!BQ4</f>
        <v>0.12242934455802766</v>
      </c>
      <c r="BR30" s="35">
        <f>BR4/'Table 1. Total'!BR4</f>
        <v>0.12001718596553879</v>
      </c>
      <c r="BS30" s="35">
        <f>BS4/'Table 1. Total'!BS4</f>
        <v>0.12415788280215641</v>
      </c>
      <c r="BT30" s="35">
        <f>BT4/'Table 1. Total'!BT4</f>
        <v>0.12648684719112596</v>
      </c>
      <c r="BU30" s="35">
        <f>BU4/'Table 1. Total'!BU4</f>
        <v>0.12943738326272153</v>
      </c>
      <c r="BV30" s="35">
        <f>BV4/'Table 1. Total'!BV4</f>
        <v>0.12869352131110226</v>
      </c>
      <c r="BW30" s="35">
        <f>BW4/'Table 1. Total'!BW4</f>
        <v>0.13610307440910624</v>
      </c>
      <c r="BX30" s="35">
        <f>BX4/'Table 1. Total'!BX4</f>
        <v>0.14429992082619175</v>
      </c>
      <c r="BY30" s="35">
        <f>BY4/'Table 1. Total'!BY4</f>
        <v>0.14510077186963979</v>
      </c>
      <c r="BZ30" s="35">
        <f>BZ4/'Table 1. Total'!BZ4</f>
        <v>0.13559816395715901</v>
      </c>
      <c r="CA30" s="35">
        <f>CA4/'Table 1. Total'!CA4</f>
        <v>0.13833471497618113</v>
      </c>
      <c r="CB30" s="35">
        <f>CB4/'Table 1. Total'!CB4</f>
        <v>0.13653937821089984</v>
      </c>
      <c r="CC30" s="35">
        <f>CC4/'Table 1. Total'!CC4</f>
        <v>0.12491239709198995</v>
      </c>
      <c r="CD30" s="35">
        <f>CD4/'Table 1. Total'!CD4</f>
        <v>0.1228467843434375</v>
      </c>
      <c r="CE30" s="35">
        <f>CE4/'Table 1. Total'!CE4</f>
        <v>0.12491564271697315</v>
      </c>
    </row>
    <row r="31" spans="1:83">
      <c r="A31" t="str">
        <f t="shared" si="13"/>
        <v>Canada</v>
      </c>
      <c r="B31" s="35">
        <f>B5/'Table 1. Total'!B5</f>
        <v>1.7968171640604772E-2</v>
      </c>
      <c r="C31" s="35">
        <f>C5/'Table 1. Total'!C5</f>
        <v>1.785591050662455E-2</v>
      </c>
      <c r="D31" s="35">
        <f>D5/'Table 1. Total'!D5</f>
        <v>1.7866224382734434E-2</v>
      </c>
      <c r="E31" s="35">
        <f>E5/'Table 1. Total'!E5</f>
        <v>1.8120249329857157E-2</v>
      </c>
      <c r="F31" s="35">
        <f>F5/'Table 1. Total'!F5</f>
        <v>1.7960487377007388E-2</v>
      </c>
      <c r="G31" s="35">
        <f>G5/'Table 1. Total'!G5</f>
        <v>1.7851482434479701E-2</v>
      </c>
      <c r="H31" s="35">
        <f>H5/'Table 1. Total'!H5</f>
        <v>1.8311803333625899E-2</v>
      </c>
      <c r="I31" s="35">
        <f>I5/'Table 1. Total'!I5</f>
        <v>1.8646426111135109E-2</v>
      </c>
      <c r="J31" s="35">
        <f>J5/'Table 1. Total'!J5</f>
        <v>1.7644974607298924E-2</v>
      </c>
      <c r="K31" s="35">
        <f>K5/'Table 1. Total'!K5</f>
        <v>1.932009125558394E-2</v>
      </c>
      <c r="L31" s="35">
        <f>L5/'Table 1. Total'!L5</f>
        <v>2.0068542731755869E-2</v>
      </c>
      <c r="M31" s="35">
        <f>M5/'Table 1. Total'!M5</f>
        <v>2.2927522289716652E-2</v>
      </c>
      <c r="N31" s="35">
        <f>N5/'Table 1. Total'!N5</f>
        <v>2.6157632585188974E-2</v>
      </c>
      <c r="O31" s="35">
        <f>O5/'Table 1. Total'!O5</f>
        <v>2.6777454364945056E-2</v>
      </c>
      <c r="P31" s="35">
        <f>P5/'Table 1. Total'!P5</f>
        <v>2.8414193072655011E-2</v>
      </c>
      <c r="Q31" s="35">
        <f>Q5/'Table 1. Total'!Q5</f>
        <v>2.5652277851790081E-2</v>
      </c>
      <c r="R31" s="35">
        <f>R5/'Table 1. Total'!R5</f>
        <v>3.4069562215701885E-2</v>
      </c>
      <c r="S31" s="35">
        <f>S5/'Table 1. Total'!S5</f>
        <v>3.4003409667665851E-2</v>
      </c>
      <c r="T31" s="35">
        <f>T5/'Table 1. Total'!T5</f>
        <v>3.3544944396043663E-2</v>
      </c>
      <c r="U31" s="35">
        <f>U5/'Table 1. Total'!U5</f>
        <v>3.6396768331226292E-2</v>
      </c>
      <c r="V31" s="35">
        <f>V5/'Table 1. Total'!V5</f>
        <v>3.350593343952965E-2</v>
      </c>
      <c r="W31" s="35">
        <f>W5/'Table 1. Total'!W5</f>
        <v>3.2919952450771041E-2</v>
      </c>
      <c r="X31" s="35">
        <f>X5/'Table 1. Total'!X5</f>
        <v>3.9446072650835357E-2</v>
      </c>
      <c r="Y31" s="35">
        <f>Y5/'Table 1. Total'!Y5</f>
        <v>3.9955703863530499E-2</v>
      </c>
      <c r="Z31" s="35">
        <f>Z5/'Table 1. Total'!Z5</f>
        <v>4.5087915345069E-2</v>
      </c>
      <c r="AA31" s="35">
        <f>AA5/'Table 1. Total'!AA5</f>
        <v>4.9956057595788195E-2</v>
      </c>
      <c r="AB31" s="35">
        <f>AB5/'Table 1. Total'!AB5</f>
        <v>5.6509929141129095E-2</v>
      </c>
      <c r="AC31" s="35">
        <f>AC5/'Table 1. Total'!AC5</f>
        <v>5.9088091948035659E-2</v>
      </c>
      <c r="AD31" s="35">
        <f>AD5/'Table 1. Total'!AD5</f>
        <v>6.3546183546183549E-2</v>
      </c>
      <c r="AE31" s="35">
        <f>AE5/'Table 1. Total'!AE5</f>
        <v>6.6166302127833324E-2</v>
      </c>
      <c r="AF31" s="35">
        <f>AF5/'Table 1. Total'!AF5</f>
        <v>7.0972889167732436E-2</v>
      </c>
      <c r="AG31" s="35">
        <f>AG5/'Table 1. Total'!AG5</f>
        <v>7.7418027728637831E-2</v>
      </c>
      <c r="AH31" s="35">
        <f>AH5/'Table 1. Total'!AH5</f>
        <v>7.8358452501038386E-2</v>
      </c>
      <c r="AI31" s="35">
        <f>AI5/'Table 1. Total'!AI5</f>
        <v>7.8512791487107172E-2</v>
      </c>
      <c r="AJ31" s="35">
        <f>AJ5/'Table 1. Total'!AJ5</f>
        <v>8.2514652654339049E-2</v>
      </c>
      <c r="AK31" s="35">
        <f>AK5/'Table 1. Total'!AK5</f>
        <v>8.7003410388027919E-2</v>
      </c>
      <c r="AL31" s="35">
        <f>AL5/'Table 1. Total'!AL5</f>
        <v>9.7710269158237606E-2</v>
      </c>
      <c r="AM31" s="35">
        <f>AM5/'Table 1. Total'!AM5</f>
        <v>0.11312088303364784</v>
      </c>
      <c r="AN31" s="35">
        <f>AN5/'Table 1. Total'!AN5</f>
        <v>0.11506443871596818</v>
      </c>
      <c r="AO31" s="35">
        <f>AO5/'Table 1. Total'!AO5</f>
        <v>0.12061376035931058</v>
      </c>
      <c r="AP31" s="35">
        <f>AP5/'Table 1. Total'!AP5</f>
        <v>0.12342867497854865</v>
      </c>
      <c r="AQ31" s="35">
        <f>AQ5/'Table 1. Total'!AQ5</f>
        <v>0.12508924548115141</v>
      </c>
      <c r="AR31" s="35">
        <f>AR5/'Table 1. Total'!AR5</f>
        <v>0.12435227711891811</v>
      </c>
      <c r="AS31" s="35">
        <f>AS5/'Table 1. Total'!AS5</f>
        <v>0.12311584865265912</v>
      </c>
      <c r="AT31" s="35">
        <f>AT5/'Table 1. Total'!AT5</f>
        <v>0.1291372864203878</v>
      </c>
      <c r="AU31" s="35">
        <f>AU5/'Table 1. Total'!AU5</f>
        <v>0.12924076819945482</v>
      </c>
      <c r="AV31" s="35">
        <f>AV5/'Table 1. Total'!AV5</f>
        <v>0.13059794031368757</v>
      </c>
      <c r="AW31" s="35">
        <f>AW5/'Table 1. Total'!AW5</f>
        <v>0.1313360124872294</v>
      </c>
      <c r="AX31" s="35">
        <f>AX5/'Table 1. Total'!AX5</f>
        <v>0.12661740885321127</v>
      </c>
      <c r="AY31" s="35">
        <f>AY5/'Table 1. Total'!AY5</f>
        <v>0.12617182261538004</v>
      </c>
      <c r="AZ31" s="35">
        <f>AZ5/'Table 1. Total'!AZ5</f>
        <v>0.13225902036784842</v>
      </c>
      <c r="BA31" s="35">
        <f>BA5/'Table 1. Total'!BA5</f>
        <v>0.13327194685889948</v>
      </c>
      <c r="BB31" s="35">
        <f>BB5/'Table 1. Total'!BB5</f>
        <v>0.13145929427562125</v>
      </c>
      <c r="BC31" s="35">
        <f>BC5/'Table 1. Total'!BC5</f>
        <v>0.13002134984139119</v>
      </c>
      <c r="BD31" s="35">
        <f>BD5/'Table 1. Total'!BD5</f>
        <v>0.13054802204347399</v>
      </c>
      <c r="BE31" s="35">
        <f>BE5/'Table 1. Total'!BE5</f>
        <v>0.13352516813745116</v>
      </c>
      <c r="BF31" s="35">
        <f>BF5/'Table 1. Total'!BF5</f>
        <v>0.1265562630476014</v>
      </c>
      <c r="BG31" s="35">
        <f>BG5/'Table 1. Total'!BG5</f>
        <v>0.12930181220830714</v>
      </c>
      <c r="BH31" s="35">
        <f>BH5/'Table 1. Total'!BH5</f>
        <v>0.12858284188681962</v>
      </c>
      <c r="BI31" s="35">
        <f>BI5/'Table 1. Total'!BI5</f>
        <v>0.12647205243569171</v>
      </c>
      <c r="BJ31" s="35">
        <f>BJ5/'Table 1. Total'!BJ5</f>
        <v>0.12972453782659119</v>
      </c>
      <c r="BK31" s="35">
        <f>BK5/'Table 1. Total'!BK5</f>
        <v>0.12620292827805538</v>
      </c>
      <c r="BL31" s="35">
        <f>BL5/'Table 1. Total'!BL5</f>
        <v>0.12350846365108101</v>
      </c>
      <c r="BM31" s="35">
        <f>BM5/'Table 1. Total'!BM5</f>
        <v>0.12211020512695173</v>
      </c>
      <c r="BN31" s="35">
        <f>BN5/'Table 1. Total'!BN5</f>
        <v>0.12151423234382069</v>
      </c>
      <c r="BO31" s="35">
        <f>BO5/'Table 1. Total'!BO5</f>
        <v>0.10802109999224264</v>
      </c>
      <c r="BP31" s="35">
        <f>BP5/'Table 1. Total'!BP5</f>
        <v>0.11349805792633037</v>
      </c>
      <c r="BQ31" s="35">
        <f>BQ5/'Table 1. Total'!BQ5</f>
        <v>0.11532188046357449</v>
      </c>
      <c r="BR31" s="35">
        <f>BR5/'Table 1. Total'!BR5</f>
        <v>0.1133206886305686</v>
      </c>
      <c r="BS31" s="35">
        <f>BS5/'Table 1. Total'!BS5</f>
        <v>0.115343103737282</v>
      </c>
      <c r="BT31" s="35">
        <f>BT5/'Table 1. Total'!BT5</f>
        <v>0.1146234573417131</v>
      </c>
      <c r="BU31" s="35">
        <f>BU5/'Table 1. Total'!BU5</f>
        <v>0.12429029607650953</v>
      </c>
      <c r="BV31" s="35">
        <f>BV5/'Table 1. Total'!BV5</f>
        <v>0.12053913639307537</v>
      </c>
      <c r="BW31" s="35">
        <f>BW5/'Table 1. Total'!BW5</f>
        <v>0.11945427376087459</v>
      </c>
      <c r="BX31" s="35">
        <f>BX5/'Table 1. Total'!BX5</f>
        <v>0.11910542221948799</v>
      </c>
      <c r="BY31" s="35">
        <f>BY5/'Table 1. Total'!BY5</f>
        <v>0.11776345463299392</v>
      </c>
      <c r="BZ31" s="35">
        <f>BZ5/'Table 1. Total'!BZ5</f>
        <v>0.121083066537612</v>
      </c>
      <c r="CA31" s="35">
        <f>CA5/'Table 1. Total'!CA5</f>
        <v>0.11987769076561526</v>
      </c>
      <c r="CB31" s="35">
        <f>CB5/'Table 1. Total'!CB5</f>
        <v>0.11898206483193831</v>
      </c>
      <c r="CC31" s="35">
        <f>CC5/'Table 1. Total'!CC5</f>
        <v>0.12312059055868814</v>
      </c>
      <c r="CD31" s="35">
        <f>CD5/'Table 1. Total'!CD5</f>
        <v>0.12195972578566661</v>
      </c>
      <c r="CE31" s="35">
        <f>CE5/'Table 1. Total'!CE5</f>
        <v>0.12718997294697945</v>
      </c>
    </row>
    <row r="32" spans="1:83">
      <c r="A32" t="str">
        <f t="shared" si="13"/>
        <v>Czech Republic</v>
      </c>
      <c r="B32" s="35">
        <f>B6/'Table 1. Total'!B6</f>
        <v>1.5901429842540768E-2</v>
      </c>
      <c r="C32" s="35">
        <f>C6/'Table 1. Total'!C6</f>
        <v>1.6049629019512561E-2</v>
      </c>
      <c r="D32" s="35">
        <f>D6/'Table 1. Total'!D6</f>
        <v>1.8201817709919205E-2</v>
      </c>
      <c r="E32" s="35">
        <f>E6/'Table 1. Total'!E6</f>
        <v>2.3697957510821491E-2</v>
      </c>
      <c r="F32" s="35">
        <f>F6/'Table 1. Total'!F6</f>
        <v>2.3262948865341238E-2</v>
      </c>
      <c r="G32" s="35">
        <f>G6/'Table 1. Total'!G6</f>
        <v>2.9329780922208913E-2</v>
      </c>
      <c r="H32" s="35">
        <f>H6/'Table 1. Total'!H6</f>
        <v>3.1557279249583507E-2</v>
      </c>
      <c r="I32" s="35">
        <f>I6/'Table 1. Total'!I6</f>
        <v>3.2630800619216138E-2</v>
      </c>
      <c r="J32" s="35">
        <f>J6/'Table 1. Total'!J6</f>
        <v>3.2315066494463744E-2</v>
      </c>
      <c r="K32" s="35">
        <f>K6/'Table 1. Total'!K6</f>
        <v>3.3981891899354133E-2</v>
      </c>
      <c r="L32" s="35">
        <f>L6/'Table 1. Total'!L6</f>
        <v>3.603156911705848E-2</v>
      </c>
      <c r="M32" s="35">
        <f>M6/'Table 1. Total'!M6</f>
        <v>3.7714249306602464E-2</v>
      </c>
      <c r="N32" s="35">
        <f>N6/'Table 1. Total'!N6</f>
        <v>3.7373812464930233E-2</v>
      </c>
      <c r="O32" s="35">
        <f>O6/'Table 1. Total'!O6</f>
        <v>3.7513847885254518E-2</v>
      </c>
      <c r="P32" s="35">
        <f>P6/'Table 1. Total'!P6</f>
        <v>3.8562755154405472E-2</v>
      </c>
      <c r="Q32" s="35">
        <f>Q6/'Table 1. Total'!Q6</f>
        <v>3.6695229525341995E-2</v>
      </c>
      <c r="R32" s="35">
        <f>R6/'Table 1. Total'!R6</f>
        <v>3.5318376968089503E-2</v>
      </c>
      <c r="S32" s="35">
        <f>S6/'Table 1. Total'!S6</f>
        <v>3.6009616141194717E-2</v>
      </c>
      <c r="T32" s="35">
        <f>T6/'Table 1. Total'!T6</f>
        <v>4.2169074048157444E-2</v>
      </c>
      <c r="U32" s="35">
        <f>U6/'Table 1. Total'!U6</f>
        <v>4.1169133002690067E-2</v>
      </c>
      <c r="V32" s="35">
        <f>V6/'Table 1. Total'!V6</f>
        <v>4.0823625364730304E-2</v>
      </c>
      <c r="W32" s="35">
        <f>W6/'Table 1. Total'!W6</f>
        <v>4.0263062493463155E-2</v>
      </c>
      <c r="X32" s="35">
        <f>X6/'Table 1. Total'!X6</f>
        <v>4.0823198647529736E-2</v>
      </c>
      <c r="Y32" s="35">
        <f>Y6/'Table 1. Total'!Y6</f>
        <v>4.3896825023767967E-2</v>
      </c>
      <c r="Z32" s="35">
        <f>Z6/'Table 1. Total'!Z6</f>
        <v>4.4406416985860883E-2</v>
      </c>
      <c r="AA32" s="35">
        <f>AA6/'Table 1. Total'!AA6</f>
        <v>4.3964671814951464E-2</v>
      </c>
      <c r="AB32" s="35">
        <f>AB6/'Table 1. Total'!AB6</f>
        <v>4.1299286131249661E-2</v>
      </c>
      <c r="AC32" s="35">
        <f>AC6/'Table 1. Total'!AC6</f>
        <v>4.5402429705620646E-2</v>
      </c>
      <c r="AD32" s="35">
        <f>AD6/'Table 1. Total'!AD6</f>
        <v>4.415203634743687E-2</v>
      </c>
      <c r="AE32" s="35">
        <f>AE6/'Table 1. Total'!AE6</f>
        <v>4.4139844485869342E-2</v>
      </c>
      <c r="AF32" s="35">
        <f>AF6/'Table 1. Total'!AF6</f>
        <v>4.4360333564177276E-2</v>
      </c>
      <c r="AG32" s="35">
        <f>AG6/'Table 1. Total'!AG6</f>
        <v>4.4185542094010467E-2</v>
      </c>
      <c r="AH32" s="35">
        <f>AH6/'Table 1. Total'!AH6</f>
        <v>4.137037321903457E-2</v>
      </c>
      <c r="AI32" s="35">
        <f>AI6/'Table 1. Total'!AI6</f>
        <v>4.0084740749929224E-2</v>
      </c>
      <c r="AJ32" s="35">
        <f>AJ6/'Table 1. Total'!AJ6</f>
        <v>3.8067673765037426E-2</v>
      </c>
      <c r="AK32" s="35">
        <f>AK6/'Table 1. Total'!AK6</f>
        <v>4.5738481045052175E-2</v>
      </c>
      <c r="AL32" s="35">
        <f>AL6/'Table 1. Total'!AL6</f>
        <v>4.5075732754815849E-2</v>
      </c>
      <c r="AM32" s="35">
        <f>AM6/'Table 1. Total'!AM6</f>
        <v>4.4968580158361735E-2</v>
      </c>
      <c r="AN32" s="35">
        <f>AN6/'Table 1. Total'!AN6</f>
        <v>4.5339246436458876E-2</v>
      </c>
      <c r="AO32" s="51">
        <f>AO6/'Table 1. Total'!AO6</f>
        <v>4.647799996413525E-2</v>
      </c>
      <c r="AP32" s="51">
        <f>AP6/'Table 1. Total'!AP6</f>
        <v>4.6650312262484381E-2</v>
      </c>
      <c r="AQ32" s="51">
        <f>AQ6/'Table 1. Total'!AQ6</f>
        <v>4.6212702525048339E-2</v>
      </c>
      <c r="AR32" s="51">
        <f>AR6/'Table 1. Total'!AR6</f>
        <v>4.4466118365177561E-2</v>
      </c>
      <c r="AS32" s="51">
        <f>AS6/'Table 1. Total'!AS6</f>
        <v>4.2363795901671795E-2</v>
      </c>
      <c r="AT32" s="51">
        <f>AT6/'Table 1. Total'!AT6</f>
        <v>4.3453422202985426E-2</v>
      </c>
      <c r="AU32" s="51">
        <f>AU6/'Table 1. Total'!AU6</f>
        <v>4.3909798620710788E-2</v>
      </c>
      <c r="AV32" s="51">
        <f>AV6/'Table 1. Total'!AV6</f>
        <v>5.706096084414309E-2</v>
      </c>
      <c r="AW32" s="51">
        <f>AW6/'Table 1. Total'!AW6</f>
        <v>7.0640348531382915E-2</v>
      </c>
      <c r="AX32" s="51">
        <f>AX6/'Table 1. Total'!AX6</f>
        <v>7.4725203724791828E-2</v>
      </c>
      <c r="AY32" s="51">
        <f>AY6/'Table 1. Total'!AY6</f>
        <v>8.3179132773167366E-2</v>
      </c>
      <c r="AZ32" s="51">
        <f>AZ6/'Table 1. Total'!AZ6</f>
        <v>8.8312266000282566E-2</v>
      </c>
      <c r="BA32" s="51">
        <f>BA6/'Table 1. Total'!BA6</f>
        <v>9.6978635544813827E-2</v>
      </c>
      <c r="BB32" s="51">
        <f>BB6/'Table 1. Total'!BB6</f>
        <v>9.829943127277338E-2</v>
      </c>
      <c r="BC32" s="51">
        <f>BC6/'Table 1. Total'!BC6</f>
        <v>0.10186225363725068</v>
      </c>
      <c r="BD32" s="51">
        <f>BD6/'Table 1. Total'!BD6</f>
        <v>9.19336701490375E-2</v>
      </c>
      <c r="BE32" s="51">
        <f>BE6/'Table 1. Total'!BE6</f>
        <v>7.5157300461742377E-2</v>
      </c>
      <c r="BF32" s="51">
        <f>BF6/'Table 1. Total'!BF6</f>
        <v>5.4747720822353144E-2</v>
      </c>
      <c r="BG32" s="51">
        <f>BG6/'Table 1. Total'!BG6</f>
        <v>3.9745329046547193E-2</v>
      </c>
      <c r="BH32" s="51">
        <f>BH6/'Table 1. Total'!BH6</f>
        <v>3.8367102763382725E-2</v>
      </c>
      <c r="BI32" s="51">
        <f>BI6/'Table 1. Total'!BI6</f>
        <v>3.8133819746547046E-2</v>
      </c>
      <c r="BJ32" s="51">
        <f>BJ6/'Table 1. Total'!BJ6</f>
        <v>3.6278058785556108E-2</v>
      </c>
      <c r="BK32" s="51">
        <f>BK6/'Table 1. Total'!BK6</f>
        <v>3.6317506662108742E-2</v>
      </c>
      <c r="BL32" s="51">
        <f>BL6/'Table 1. Total'!BL6</f>
        <v>3.7181314029271002E-2</v>
      </c>
      <c r="BM32" s="51">
        <f>BM6/'Table 1. Total'!BM6</f>
        <v>3.52090459890258E-2</v>
      </c>
      <c r="BN32" s="51">
        <f>BN6/'Table 1. Total'!BN6</f>
        <v>3.3078184076929064E-2</v>
      </c>
      <c r="BO32" s="51">
        <f>BO6/'Table 1. Total'!BO6</f>
        <v>2.6914566350677422E-2</v>
      </c>
      <c r="BP32" s="51">
        <f>BP6/'Table 1. Total'!BP6</f>
        <v>2.8200616250004605E-2</v>
      </c>
      <c r="BQ32" s="51">
        <f>BQ6/'Table 1. Total'!BQ6</f>
        <v>2.715970702275481E-2</v>
      </c>
      <c r="BR32" s="51">
        <f>BR6/'Table 1. Total'!BR6</f>
        <v>4.3649177941145451E-2</v>
      </c>
      <c r="BS32" s="51">
        <f>BS6/'Table 1. Total'!BS6</f>
        <v>4.2451370262228498E-2</v>
      </c>
      <c r="BT32" s="51">
        <f>BT6/'Table 1. Total'!BT6</f>
        <v>4.5153980444631488E-2</v>
      </c>
      <c r="BU32" s="51">
        <f>BU6/'Table 1. Total'!BU6</f>
        <v>4.2652348181670845E-2</v>
      </c>
      <c r="BV32" s="51">
        <f>BV6/'Table 1. Total'!BV6</f>
        <v>4.1126986196747574E-2</v>
      </c>
      <c r="BW32" s="51">
        <f>BW6/'Table 1. Total'!BW6</f>
        <v>3.965513353266556E-2</v>
      </c>
      <c r="BX32" s="51">
        <f>BX6/'Table 1. Total'!BX6</f>
        <v>3.7297971138662268E-2</v>
      </c>
      <c r="BY32" s="51">
        <f>BY6/'Table 1. Total'!BY6</f>
        <v>5.5742332614543748E-2</v>
      </c>
      <c r="BZ32" s="51">
        <f>BZ6/'Table 1. Total'!BZ6</f>
        <v>5.1707410873962197E-2</v>
      </c>
      <c r="CA32" s="51">
        <f>CA6/'Table 1. Total'!CA6</f>
        <v>5.1192735674793856E-2</v>
      </c>
      <c r="CB32" s="51">
        <f>CB6/'Table 1. Total'!CB6</f>
        <v>5.0895224535742092E-2</v>
      </c>
      <c r="CC32" s="51">
        <f>CC6/'Table 1. Total'!CC6</f>
        <v>5.4068302988062471E-2</v>
      </c>
      <c r="CD32" s="51">
        <f>CD6/'Table 1. Total'!CD6</f>
        <v>5.6249749065625264E-2</v>
      </c>
      <c r="CE32" s="51">
        <f>CE6/'Table 1. Total'!CE6</f>
        <v>5.8924825335380453E-2</v>
      </c>
    </row>
    <row r="33" spans="1:83">
      <c r="A33" t="str">
        <f t="shared" si="13"/>
        <v>Denmark</v>
      </c>
      <c r="B33" s="35">
        <f>B7/'Table 1. Total'!B7</f>
        <v>9.1043873908461928E-2</v>
      </c>
      <c r="C33" s="35">
        <f>C7/'Table 1. Total'!C7</f>
        <v>9.4866123632670246E-2</v>
      </c>
      <c r="D33" s="35">
        <f>D7/'Table 1. Total'!D7</f>
        <v>9.7951106303059199E-2</v>
      </c>
      <c r="E33" s="35">
        <f>E7/'Table 1. Total'!E7</f>
        <v>0.10881068886538302</v>
      </c>
      <c r="F33" s="35">
        <f>F7/'Table 1. Total'!F7</f>
        <v>0.10835442681966476</v>
      </c>
      <c r="G33" s="35">
        <f>G7/'Table 1. Total'!G7</f>
        <v>0.10755203680543149</v>
      </c>
      <c r="H33" s="35">
        <f>H7/'Table 1. Total'!H7</f>
        <v>0.10895544552227723</v>
      </c>
      <c r="I33" s="35">
        <f>I7/'Table 1. Total'!I7</f>
        <v>0.11002885657038221</v>
      </c>
      <c r="J33" s="35">
        <f>J7/'Table 1. Total'!J7</f>
        <v>0.11425510643769661</v>
      </c>
      <c r="K33" s="35">
        <f>K7/'Table 1. Total'!K7</f>
        <v>0.10920873924780765</v>
      </c>
      <c r="L33" s="35">
        <f>L7/'Table 1. Total'!L7</f>
        <v>0.10904217637636204</v>
      </c>
      <c r="M33" s="35">
        <f>M7/'Table 1. Total'!M7</f>
        <v>0.11436151669172556</v>
      </c>
      <c r="N33" s="35">
        <f>N7/'Table 1. Total'!N7</f>
        <v>0.11208789618583519</v>
      </c>
      <c r="O33" s="35">
        <f>O7/'Table 1. Total'!O7</f>
        <v>0.11180377977964595</v>
      </c>
      <c r="P33" s="35">
        <f>P7/'Table 1. Total'!P7</f>
        <v>0.10401157023260987</v>
      </c>
      <c r="Q33" s="35">
        <f>Q7/'Table 1. Total'!Q7</f>
        <v>0.10391204942355403</v>
      </c>
      <c r="R33" s="35">
        <f>R7/'Table 1. Total'!R7</f>
        <v>0.1022864385683781</v>
      </c>
      <c r="S33" s="35">
        <f>S7/'Table 1. Total'!S7</f>
        <v>0.10875357722948412</v>
      </c>
      <c r="T33" s="35">
        <f>T7/'Table 1. Total'!T7</f>
        <v>0.13369798706946234</v>
      </c>
      <c r="U33" s="35">
        <f>U7/'Table 1. Total'!U7</f>
        <v>9.7185770259344495E-2</v>
      </c>
      <c r="V33" s="35">
        <f>V7/'Table 1. Total'!V7</f>
        <v>0.12153964680274959</v>
      </c>
      <c r="W33" s="35">
        <f>W7/'Table 1. Total'!W7</f>
        <v>0.1351741875211922</v>
      </c>
      <c r="X33" s="35">
        <f>X7/'Table 1. Total'!X7</f>
        <v>0.15134824082160436</v>
      </c>
      <c r="Y33" s="35">
        <f>Y7/'Table 1. Total'!Y7</f>
        <v>0.18072073935485083</v>
      </c>
      <c r="Z33" s="35">
        <f>Z7/'Table 1. Total'!Z7</f>
        <v>0.16699830812353222</v>
      </c>
      <c r="AA33" s="35">
        <f>AA7/'Table 1. Total'!AA7</f>
        <v>0.1595805816573935</v>
      </c>
      <c r="AB33" s="35">
        <f>AB7/'Table 1. Total'!AB7</f>
        <v>0.1383536583216522</v>
      </c>
      <c r="AC33" s="35">
        <f>AC7/'Table 1. Total'!AC7</f>
        <v>0.1356666790246446</v>
      </c>
      <c r="AD33" s="35">
        <f>AD7/'Table 1. Total'!AD7</f>
        <v>0.13532487505676666</v>
      </c>
      <c r="AE33" s="35">
        <f>AE7/'Table 1. Total'!AE7</f>
        <v>0.14166805975759125</v>
      </c>
      <c r="AF33" s="35">
        <f>AF7/'Table 1. Total'!AF7</f>
        <v>0.15265300819982286</v>
      </c>
      <c r="AG33" s="35">
        <f>AG7/'Table 1. Total'!AG7</f>
        <v>0.17346871411703974</v>
      </c>
      <c r="AH33" s="35">
        <f>AH7/'Table 1. Total'!AH7</f>
        <v>0.17936848184635204</v>
      </c>
      <c r="AI33" s="35">
        <f>AI7/'Table 1. Total'!AI7</f>
        <v>0.19149000273308123</v>
      </c>
      <c r="AJ33" s="35">
        <f>AJ7/'Table 1. Total'!AJ7</f>
        <v>0.19322862283294584</v>
      </c>
      <c r="AK33" s="35">
        <f>AK7/'Table 1. Total'!AK7</f>
        <v>0.20161527341110735</v>
      </c>
      <c r="AL33" s="35">
        <f>AL7/'Table 1. Total'!AL7</f>
        <v>0.20458318839180192</v>
      </c>
      <c r="AM33" s="35">
        <f>AM7/'Table 1. Total'!AM7</f>
        <v>0.1887902151192245</v>
      </c>
      <c r="AN33" s="35">
        <f>AN7/'Table 1. Total'!AN7</f>
        <v>0.18431134802789811</v>
      </c>
      <c r="AO33" s="35">
        <f>AO7/'Table 1. Total'!AO7</f>
        <v>0.18912020488571973</v>
      </c>
      <c r="AP33" s="35">
        <f>AP7/'Table 1. Total'!AP7</f>
        <v>0.20970286041713929</v>
      </c>
      <c r="AQ33" s="35">
        <f>AQ7/'Table 1. Total'!AQ7</f>
        <v>0.23488744028925074</v>
      </c>
      <c r="AR33" s="35">
        <f>AR7/'Table 1. Total'!AR7</f>
        <v>0.23084324729224839</v>
      </c>
      <c r="AS33" s="35">
        <f>AS7/'Table 1. Total'!AS7</f>
        <v>0.22949533190826779</v>
      </c>
      <c r="AT33" s="35">
        <f>AT7/'Table 1. Total'!AT7</f>
        <v>0.26094442048841482</v>
      </c>
      <c r="AU33" s="35">
        <f>AU7/'Table 1. Total'!AU7</f>
        <v>0.25653781780162382</v>
      </c>
      <c r="AV33" s="35">
        <f>AV7/'Table 1. Total'!AV7</f>
        <v>0.23274516735355488</v>
      </c>
      <c r="AW33" s="35">
        <f>AW7/'Table 1. Total'!AW7</f>
        <v>0.21729554741813936</v>
      </c>
      <c r="AX33" s="35">
        <f>AX7/'Table 1. Total'!AX7</f>
        <v>0.22292788944414149</v>
      </c>
      <c r="AY33" s="35">
        <f>AY7/'Table 1. Total'!AY7</f>
        <v>0.23843760273904369</v>
      </c>
      <c r="AZ33" s="35">
        <f>AZ7/'Table 1. Total'!AZ7</f>
        <v>0.24688646008442394</v>
      </c>
      <c r="BA33" s="35">
        <f>BA7/'Table 1. Total'!BA7</f>
        <v>0.25714106361244743</v>
      </c>
      <c r="BB33" s="35">
        <f>BB7/'Table 1. Total'!BB7</f>
        <v>0.25486134151176998</v>
      </c>
      <c r="BC33" s="35">
        <f>BC7/'Table 1. Total'!BC7</f>
        <v>0.23120502834403445</v>
      </c>
      <c r="BD33" s="35">
        <f>BD7/'Table 1. Total'!BD7</f>
        <v>0.22583502369538919</v>
      </c>
      <c r="BE33" s="35">
        <f>BE7/'Table 1. Total'!BE7</f>
        <v>0.2264575011146801</v>
      </c>
      <c r="BF33" s="35">
        <f>BF7/'Table 1. Total'!BF7</f>
        <v>0.22105469900815083</v>
      </c>
      <c r="BG33" s="35">
        <f>BG7/'Table 1. Total'!BG7</f>
        <v>0.22857244788981365</v>
      </c>
      <c r="BH33" s="35">
        <f>BH7/'Table 1. Total'!BH7</f>
        <v>0.21196939988557503</v>
      </c>
      <c r="BI33" s="35">
        <f>BI7/'Table 1. Total'!BI7</f>
        <v>0.20017510319407192</v>
      </c>
      <c r="BJ33" s="35">
        <f>BJ7/'Table 1. Total'!BJ7</f>
        <v>0.20837056168272142</v>
      </c>
      <c r="BK33" s="35">
        <f>BK7/'Table 1. Total'!BK7</f>
        <v>0.20359723919348127</v>
      </c>
      <c r="BL33" s="35">
        <f>BL7/'Table 1. Total'!BL7</f>
        <v>0.20209288942772383</v>
      </c>
      <c r="BM33" s="35">
        <f>BM7/'Table 1. Total'!BM7</f>
        <v>0.19236409384763292</v>
      </c>
      <c r="BN33" s="35">
        <f>BN7/'Table 1. Total'!BN7</f>
        <v>0.19115652605278366</v>
      </c>
      <c r="BO33" s="35">
        <f>BO7/'Table 1. Total'!BO7</f>
        <v>0.16523865949624772</v>
      </c>
      <c r="BP33" s="35">
        <f>BP7/'Table 1. Total'!BP7</f>
        <v>0.19779815141914561</v>
      </c>
      <c r="BQ33" s="35">
        <f>BQ7/'Table 1. Total'!BQ7</f>
        <v>0.22794645535608968</v>
      </c>
      <c r="BR33" s="35">
        <f>BR7/'Table 1. Total'!BR7</f>
        <v>0.21795598819487388</v>
      </c>
      <c r="BS33" s="35">
        <f>BS7/'Table 1. Total'!BS7</f>
        <v>0.19554132129959842</v>
      </c>
      <c r="BT33" s="35">
        <f>BT7/'Table 1. Total'!BT7</f>
        <v>0.17803437388825466</v>
      </c>
      <c r="BU33" s="35">
        <f>BU7/'Table 1. Total'!BU7</f>
        <v>0.16329122082659542</v>
      </c>
      <c r="BV33" s="35">
        <f>BV7/'Table 1. Total'!BV7</f>
        <v>0.1765278891963131</v>
      </c>
      <c r="BW33" s="35">
        <f>BW7/'Table 1. Total'!BW7</f>
        <v>0.18923436049720774</v>
      </c>
      <c r="BX33" s="35">
        <f>BX7/'Table 1. Total'!BX7</f>
        <v>0.17996677682554529</v>
      </c>
      <c r="BY33" s="35">
        <f>BY7/'Table 1. Total'!BY7</f>
        <v>0.14513378242158925</v>
      </c>
      <c r="BZ33" s="35">
        <f>BZ7/'Table 1. Total'!BZ7</f>
        <v>0.1473700186461992</v>
      </c>
      <c r="CA33" s="35">
        <f>CA7/'Table 1. Total'!CA7</f>
        <v>0.14261009340704561</v>
      </c>
      <c r="CB33" s="35">
        <f>CB7/'Table 1. Total'!CB7</f>
        <v>0.1513910463166043</v>
      </c>
      <c r="CC33" s="35">
        <f>CC7/'Table 1. Total'!CC7</f>
        <v>0.15947277971027723</v>
      </c>
      <c r="CD33" s="35">
        <f>CD7/'Table 1. Total'!CD7</f>
        <v>0.20504053776519277</v>
      </c>
      <c r="CE33" s="35">
        <f>CE7/'Table 1. Total'!CE7</f>
        <v>0.24602876942947866</v>
      </c>
    </row>
    <row r="34" spans="1:83">
      <c r="A34" t="str">
        <f t="shared" si="13"/>
        <v>Finland</v>
      </c>
      <c r="B34" s="35">
        <f>B8/'Table 1. Total'!B8</f>
        <v>7.7970086461571775E-2</v>
      </c>
      <c r="C34" s="35">
        <f>C8/'Table 1. Total'!C8</f>
        <v>7.6040857774326495E-2</v>
      </c>
      <c r="D34" s="35">
        <f>D8/'Table 1. Total'!D8</f>
        <v>7.6313716336474768E-2</v>
      </c>
      <c r="E34" s="35">
        <f>E8/'Table 1. Total'!E8</f>
        <v>7.5825331183850847E-2</v>
      </c>
      <c r="F34" s="35">
        <f>F8/'Table 1. Total'!F8</f>
        <v>9.194814056635961E-2</v>
      </c>
      <c r="G34" s="35">
        <f>G8/'Table 1. Total'!G8</f>
        <v>9.7167524992426549E-2</v>
      </c>
      <c r="H34" s="35">
        <f>H8/'Table 1. Total'!H8</f>
        <v>9.8708458984434491E-2</v>
      </c>
      <c r="I34" s="35">
        <f>I8/'Table 1. Total'!I8</f>
        <v>9.8159862818277446E-2</v>
      </c>
      <c r="J34" s="35">
        <f>J8/'Table 1. Total'!J8</f>
        <v>0.12140124823837327</v>
      </c>
      <c r="K34" s="35">
        <f>K8/'Table 1. Total'!K8</f>
        <v>0.12855900260945202</v>
      </c>
      <c r="L34" s="35">
        <f>L8/'Table 1. Total'!L8</f>
        <v>0.15117752503399676</v>
      </c>
      <c r="M34" s="35">
        <f>M8/'Table 1. Total'!M8</f>
        <v>0.15873266984985332</v>
      </c>
      <c r="N34" s="35">
        <f>N8/'Table 1. Total'!N8</f>
        <v>0.21090083270249813</v>
      </c>
      <c r="O34" s="35">
        <f>O8/'Table 1. Total'!O8</f>
        <v>0.24705778249712415</v>
      </c>
      <c r="P34" s="35">
        <f>P8/'Table 1. Total'!P8</f>
        <v>0.30490891085996319</v>
      </c>
      <c r="Q34" s="35">
        <f>Q8/'Table 1. Total'!Q8</f>
        <v>0.32720522720522716</v>
      </c>
      <c r="R34" s="35">
        <f>R8/'Table 1. Total'!R8</f>
        <v>0.30282872145485901</v>
      </c>
      <c r="S34" s="35">
        <f>S8/'Table 1. Total'!S8</f>
        <v>0.26957455496907096</v>
      </c>
      <c r="T34" s="35">
        <f>T8/'Table 1. Total'!T8</f>
        <v>0.27263586546679397</v>
      </c>
      <c r="U34" s="35">
        <f>U8/'Table 1. Total'!U8</f>
        <v>0.22219915474160301</v>
      </c>
      <c r="V34" s="35">
        <f>V8/'Table 1. Total'!V8</f>
        <v>0.19704479441468808</v>
      </c>
      <c r="W34" s="35">
        <f>W8/'Table 1. Total'!W8</f>
        <v>0.22702638495003635</v>
      </c>
      <c r="X34" s="35">
        <f>X8/'Table 1. Total'!X8</f>
        <v>0.20873142609684139</v>
      </c>
      <c r="Y34" s="35">
        <f>Y8/'Table 1. Total'!Y8</f>
        <v>0.19662094763092269</v>
      </c>
      <c r="Z34" s="35">
        <f>Z8/'Table 1. Total'!Z8</f>
        <v>0.22316704685242025</v>
      </c>
      <c r="AA34" s="35">
        <f>AA8/'Table 1. Total'!AA8</f>
        <v>0.24876465732668454</v>
      </c>
      <c r="AB34" s="35">
        <f>AB8/'Table 1. Total'!AB8</f>
        <v>0.26125318116080137</v>
      </c>
      <c r="AC34" s="35">
        <f>AC8/'Table 1. Total'!AC8</f>
        <v>0.2720870542816537</v>
      </c>
      <c r="AD34" s="35">
        <f>AD8/'Table 1. Total'!AD8</f>
        <v>0.26274770097099848</v>
      </c>
      <c r="AE34" s="35">
        <f>AE8/'Table 1. Total'!AE8</f>
        <v>0.25752312348152256</v>
      </c>
      <c r="AF34" s="35">
        <f>AF8/'Table 1. Total'!AF8</f>
        <v>0.24230131861205151</v>
      </c>
      <c r="AG34" s="35">
        <f>AG8/'Table 1. Total'!AG8</f>
        <v>0.22324441548590379</v>
      </c>
      <c r="AH34" s="35">
        <f>AH8/'Table 1. Total'!AH8</f>
        <v>0.21641292097270245</v>
      </c>
      <c r="AI34" s="35">
        <f>AI8/'Table 1. Total'!AI8</f>
        <v>0.21576959817164079</v>
      </c>
      <c r="AJ34" s="35">
        <f>AJ8/'Table 1. Total'!AJ8</f>
        <v>0.20764781143567657</v>
      </c>
      <c r="AK34" s="35">
        <f>AK8/'Table 1. Total'!AK8</f>
        <v>0.19611665559686367</v>
      </c>
      <c r="AL34" s="35">
        <f>AL8/'Table 1. Total'!AL8</f>
        <v>0.24577248596482301</v>
      </c>
      <c r="AM34" s="35">
        <f>AM8/'Table 1. Total'!AM8</f>
        <v>0.28474493531852574</v>
      </c>
      <c r="AN34" s="35">
        <f>AN8/'Table 1. Total'!AN8</f>
        <v>0.3052545405441901</v>
      </c>
      <c r="AO34" s="35">
        <f>AO8/'Table 1. Total'!AO8</f>
        <v>0.30340202020202017</v>
      </c>
      <c r="AP34" s="35">
        <f>AP8/'Table 1. Total'!AP8</f>
        <v>0.24035011971582212</v>
      </c>
      <c r="AQ34" s="35">
        <f>AQ8/'Table 1. Total'!AQ8</f>
        <v>0.1899381778575483</v>
      </c>
      <c r="AR34" s="35">
        <f>AR8/'Table 1. Total'!AR8</f>
        <v>0.23091660550813087</v>
      </c>
      <c r="AS34" s="35">
        <f>AS8/'Table 1. Total'!AS8</f>
        <v>0.26153500224853848</v>
      </c>
      <c r="AT34" s="35">
        <f>AT8/'Table 1. Total'!AT8</f>
        <v>0.27365824652586601</v>
      </c>
      <c r="AU34" s="35">
        <f>AU8/'Table 1. Total'!AU8</f>
        <v>0.26408762459657842</v>
      </c>
      <c r="AV34" s="35">
        <f>AV8/'Table 1. Total'!AV8</f>
        <v>0.23079160969365492</v>
      </c>
      <c r="AW34" s="35">
        <f>AW8/'Table 1. Total'!AW8</f>
        <v>0.18566180286016729</v>
      </c>
      <c r="AX34" s="35">
        <f>AX8/'Table 1. Total'!AX8</f>
        <v>0.19220131613008704</v>
      </c>
      <c r="AY34" s="35">
        <f>AY8/'Table 1. Total'!AY8</f>
        <v>0.2145405010672958</v>
      </c>
      <c r="AZ34" s="35">
        <f>AZ8/'Table 1. Total'!AZ8</f>
        <v>0.21664177333575288</v>
      </c>
      <c r="BA34" s="35">
        <f>BA8/'Table 1. Total'!BA8</f>
        <v>0.21092863702663284</v>
      </c>
      <c r="BB34" s="35">
        <f>BB8/'Table 1. Total'!BB8</f>
        <v>0.21478439149894138</v>
      </c>
      <c r="BC34" s="35">
        <f>BC8/'Table 1. Total'!BC8</f>
        <v>0.21642011437162725</v>
      </c>
      <c r="BD34" s="35">
        <f>BD8/'Table 1. Total'!BD8</f>
        <v>0.22041839403894359</v>
      </c>
      <c r="BE34" s="35">
        <f>BE8/'Table 1. Total'!BE8</f>
        <v>0.21981004070556312</v>
      </c>
      <c r="BF34" s="35">
        <f>BF8/'Table 1. Total'!BF8</f>
        <v>0.22332512896591258</v>
      </c>
      <c r="BG34" s="35">
        <f>BG8/'Table 1. Total'!BG8</f>
        <v>0.23182497804179772</v>
      </c>
      <c r="BH34" s="35">
        <f>BH8/'Table 1. Total'!BH8</f>
        <v>0.23770689539636802</v>
      </c>
      <c r="BI34" s="35">
        <f>BI8/'Table 1. Total'!BI8</f>
        <v>0.24299823842606341</v>
      </c>
      <c r="BJ34" s="35">
        <f>BJ8/'Table 1. Total'!BJ8</f>
        <v>0.25591164579430031</v>
      </c>
      <c r="BK34" s="35">
        <f>BK8/'Table 1. Total'!BK8</f>
        <v>0.26045154470824283</v>
      </c>
      <c r="BL34" s="35">
        <f>BL8/'Table 1. Total'!BL8</f>
        <v>0.25330211373769124</v>
      </c>
      <c r="BM34" s="35">
        <f>BM8/'Table 1. Total'!BM8</f>
        <v>0.23975305948263137</v>
      </c>
      <c r="BN34" s="35">
        <f>BN8/'Table 1. Total'!BN8</f>
        <v>0.24187236067328852</v>
      </c>
      <c r="BO34" s="35">
        <f>BO8/'Table 1. Total'!BO8</f>
        <v>0.25445804937363908</v>
      </c>
      <c r="BP34" s="35">
        <f>BP8/'Table 1. Total'!BP8</f>
        <v>0.25538937117223903</v>
      </c>
      <c r="BQ34" s="35">
        <f>BQ8/'Table 1. Total'!BQ8</f>
        <v>0.25048274468419518</v>
      </c>
      <c r="BR34" s="35">
        <f>BR8/'Table 1. Total'!BR8</f>
        <v>0.26134903104117863</v>
      </c>
      <c r="BS34" s="35">
        <f>BS8/'Table 1. Total'!BS8</f>
        <v>0.2758256873132226</v>
      </c>
      <c r="BT34" s="35">
        <f>BT8/'Table 1. Total'!BT8</f>
        <v>0.25313870696801183</v>
      </c>
      <c r="BU34" s="35">
        <f>BU8/'Table 1. Total'!BU8</f>
        <v>0.22766761976368319</v>
      </c>
      <c r="BV34" s="35">
        <f>BV8/'Table 1. Total'!BV8</f>
        <v>0.22703098816188635</v>
      </c>
      <c r="BW34" s="35">
        <f>BW8/'Table 1. Total'!BW8</f>
        <v>0.24227264322882275</v>
      </c>
      <c r="BX34" s="35">
        <f>BX8/'Table 1. Total'!BX8</f>
        <v>0.2627018966205289</v>
      </c>
      <c r="BY34" s="35">
        <f>BY8/'Table 1. Total'!BY8</f>
        <v>0.26358985290982734</v>
      </c>
      <c r="BZ34" s="35">
        <f>BZ8/'Table 1. Total'!BZ8</f>
        <v>0.25360838231741684</v>
      </c>
      <c r="CA34" s="35">
        <f>CA8/'Table 1. Total'!CA8</f>
        <v>0.26056479758883561</v>
      </c>
      <c r="CB34" s="35">
        <f>CB8/'Table 1. Total'!CB8</f>
        <v>0.27119407442220234</v>
      </c>
      <c r="CC34" s="35">
        <f>CC8/'Table 1. Total'!CC8</f>
        <v>0.26357497178302808</v>
      </c>
      <c r="CD34" s="35">
        <f>CD8/'Table 1. Total'!CD8</f>
        <v>0.26248402484867495</v>
      </c>
      <c r="CE34" s="35">
        <f>CE8/'Table 1. Total'!CE8</f>
        <v>0.26249509862031861</v>
      </c>
    </row>
    <row r="35" spans="1:83">
      <c r="A35" t="str">
        <f t="shared" si="13"/>
        <v>France</v>
      </c>
      <c r="B35" s="35">
        <f>B9/'Table 1. Total'!B9</f>
        <v>0.14560574109976138</v>
      </c>
      <c r="C35" s="35">
        <f>C9/'Table 1. Total'!C9</f>
        <v>0.13058874419329444</v>
      </c>
      <c r="D35" s="35">
        <f>D9/'Table 1. Total'!D9</f>
        <v>0.12240757479323887</v>
      </c>
      <c r="E35" s="35">
        <f>E9/'Table 1. Total'!E9</f>
        <v>0.11568329620477684</v>
      </c>
      <c r="F35" s="35">
        <f>F9/'Table 1. Total'!F9</f>
        <v>0.1236909824531397</v>
      </c>
      <c r="G35" s="35">
        <f>G9/'Table 1. Total'!G9</f>
        <v>0.12922667242189442</v>
      </c>
      <c r="H35" s="35">
        <f>H9/'Table 1. Total'!H9</f>
        <v>0.12892294141464689</v>
      </c>
      <c r="I35" s="35">
        <f>I9/'Table 1. Total'!I9</f>
        <v>0.13087040802482955</v>
      </c>
      <c r="J35" s="35">
        <f>J9/'Table 1. Total'!J9</f>
        <v>0.13096038219105921</v>
      </c>
      <c r="K35" s="35">
        <f>K9/'Table 1. Total'!K9</f>
        <v>0.13072087445731245</v>
      </c>
      <c r="L35" s="35">
        <f>L9/'Table 1. Total'!L9</f>
        <v>0.12978996226940709</v>
      </c>
      <c r="M35" s="35">
        <f>M9/'Table 1. Total'!M9</f>
        <v>0.13383770405851672</v>
      </c>
      <c r="N35" s="35">
        <f>N9/'Table 1. Total'!N9</f>
        <v>0.1313369368963985</v>
      </c>
      <c r="O35" s="35">
        <f>O9/'Table 1. Total'!O9</f>
        <v>0.12921847420679183</v>
      </c>
      <c r="P35" s="35">
        <f>P9/'Table 1. Total'!P9</f>
        <v>0.12894388498197965</v>
      </c>
      <c r="Q35" s="35">
        <f>Q9/'Table 1. Total'!Q9</f>
        <v>0.12903482577654413</v>
      </c>
      <c r="R35" s="35">
        <f>R9/'Table 1. Total'!R9</f>
        <v>0.12749296006687555</v>
      </c>
      <c r="S35" s="35">
        <f>S9/'Table 1. Total'!S9</f>
        <v>0.12796506573841226</v>
      </c>
      <c r="T35" s="35">
        <f>T9/'Table 1. Total'!T9</f>
        <v>0.12942886165298692</v>
      </c>
      <c r="U35" s="35">
        <f>U9/'Table 1. Total'!U9</f>
        <v>0.12970256268524155</v>
      </c>
      <c r="V35" s="35">
        <f>V9/'Table 1. Total'!V9</f>
        <v>0.13027467375829224</v>
      </c>
      <c r="W35" s="35">
        <f>W9/'Table 1. Total'!W9</f>
        <v>0.14183612444020985</v>
      </c>
      <c r="X35" s="35">
        <f>X9/'Table 1. Total'!X9</f>
        <v>0.15112201262888658</v>
      </c>
      <c r="Y35" s="35">
        <f>Y9/'Table 1. Total'!Y9</f>
        <v>0.16185159373690222</v>
      </c>
      <c r="Z35" s="35">
        <f>Z9/'Table 1. Total'!Z9</f>
        <v>0.17403261407632908</v>
      </c>
      <c r="AA35" s="35">
        <f>AA9/'Table 1. Total'!AA9</f>
        <v>0.18589818397782459</v>
      </c>
      <c r="AB35" s="35">
        <f>AB9/'Table 1. Total'!AB9</f>
        <v>0.19556319920751367</v>
      </c>
      <c r="AC35" s="35">
        <f>AC9/'Table 1. Total'!AC9</f>
        <v>0.20280843028454765</v>
      </c>
      <c r="AD35" s="35">
        <f>AD9/'Table 1. Total'!AD9</f>
        <v>0.20851077076329225</v>
      </c>
      <c r="AE35" s="35">
        <f>AE9/'Table 1. Total'!AE9</f>
        <v>0.22121949738647592</v>
      </c>
      <c r="AF35" s="35">
        <f>AF9/'Table 1. Total'!AF9</f>
        <v>0.23454598183351744</v>
      </c>
      <c r="AG35" s="35">
        <f>AG9/'Table 1. Total'!AG9</f>
        <v>0.23633270970026274</v>
      </c>
      <c r="AH35" s="35">
        <f>AH9/'Table 1. Total'!AH9</f>
        <v>0.22801069527219148</v>
      </c>
      <c r="AI35" s="35">
        <f>AI9/'Table 1. Total'!AI9</f>
        <v>0.2336603278961385</v>
      </c>
      <c r="AJ35" s="35">
        <f>AJ9/'Table 1. Total'!AJ9</f>
        <v>0.22366564394600538</v>
      </c>
      <c r="AK35" s="35">
        <f>AK9/'Table 1. Total'!AK9</f>
        <v>0.21564226564396202</v>
      </c>
      <c r="AL35" s="35">
        <f>AL9/'Table 1. Total'!AL9</f>
        <v>0.21105125833313285</v>
      </c>
      <c r="AM35" s="35">
        <f>AM9/'Table 1. Total'!AM9</f>
        <v>0.20450765469701829</v>
      </c>
      <c r="AN35" s="35">
        <f>AN9/'Table 1. Total'!AN9</f>
        <v>0.2047308977060727</v>
      </c>
      <c r="AO35" s="35">
        <f>AO9/'Table 1. Total'!AO9</f>
        <v>0.20129954347374973</v>
      </c>
      <c r="AP35" s="35">
        <f>AP9/'Table 1. Total'!AP9</f>
        <v>0.19294234475970634</v>
      </c>
      <c r="AQ35" s="35">
        <f>AQ9/'Table 1. Total'!AQ9</f>
        <v>0.19287299757718873</v>
      </c>
      <c r="AR35" s="35">
        <f>AR9/'Table 1. Total'!AR9</f>
        <v>0.18712348943636328</v>
      </c>
      <c r="AS35" s="35">
        <f>AS9/'Table 1. Total'!AS9</f>
        <v>0.18465511337650001</v>
      </c>
      <c r="AT35" s="35">
        <f>AT9/'Table 1. Total'!AT9</f>
        <v>0.18493828090781933</v>
      </c>
      <c r="AU35" s="35">
        <f>AU9/'Table 1. Total'!AU9</f>
        <v>0.17404580723287835</v>
      </c>
      <c r="AV35" s="35">
        <f>AV9/'Table 1. Total'!AV9</f>
        <v>0.17097150389241919</v>
      </c>
      <c r="AW35" s="35">
        <f>AW9/'Table 1. Total'!AW9</f>
        <v>0.16610553257131558</v>
      </c>
      <c r="AX35" s="35">
        <f>AX9/'Table 1. Total'!AX9</f>
        <v>0.16035958113479079</v>
      </c>
      <c r="AY35" s="35">
        <f>AY9/'Table 1. Total'!AY9</f>
        <v>0.16018297553545649</v>
      </c>
      <c r="AZ35" s="35">
        <f>AZ9/'Table 1. Total'!AZ9</f>
        <v>0.16235939546339148</v>
      </c>
      <c r="BA35" s="35">
        <f>BA9/'Table 1. Total'!BA9</f>
        <v>0.15855931054101652</v>
      </c>
      <c r="BB35" s="35">
        <f>BB9/'Table 1. Total'!BB9</f>
        <v>0.15658839183144313</v>
      </c>
      <c r="BC35" s="35">
        <f>BC9/'Table 1. Total'!BC9</f>
        <v>0.15563598192248346</v>
      </c>
      <c r="BD35" s="35">
        <f>BD9/'Table 1. Total'!BD9</f>
        <v>0.15340867439099068</v>
      </c>
      <c r="BE35" s="35">
        <f>BE9/'Table 1. Total'!BE9</f>
        <v>0.15370066781792954</v>
      </c>
      <c r="BF35" s="35">
        <f>BF9/'Table 1. Total'!BF9</f>
        <v>0.16161986126450981</v>
      </c>
      <c r="BG35" s="35">
        <f>BG9/'Table 1. Total'!BG9</f>
        <v>0.17445784303558434</v>
      </c>
      <c r="BH35" s="35">
        <f>BH9/'Table 1. Total'!BH9</f>
        <v>0.17618165824660564</v>
      </c>
      <c r="BI35" s="35">
        <f>BI9/'Table 1. Total'!BI9</f>
        <v>0.18073649384099749</v>
      </c>
      <c r="BJ35" s="35">
        <f>BJ9/'Table 1. Total'!BJ9</f>
        <v>0.18168119266346461</v>
      </c>
      <c r="BK35" s="35">
        <f>BK9/'Table 1. Total'!BK9</f>
        <v>0.18418184157871231</v>
      </c>
      <c r="BL35" s="35">
        <f>BL9/'Table 1. Total'!BL9</f>
        <v>0.18342827875883227</v>
      </c>
      <c r="BM35" s="35">
        <f>BM9/'Table 1. Total'!BM9</f>
        <v>0.1840224329490435</v>
      </c>
      <c r="BN35" s="35">
        <f>BN9/'Table 1. Total'!BN9</f>
        <v>0.17944429762371328</v>
      </c>
      <c r="BO35" s="35">
        <f>BO9/'Table 1. Total'!BO9</f>
        <v>0.17210072487316327</v>
      </c>
      <c r="BP35" s="35">
        <f>BP9/'Table 1. Total'!BP9</f>
        <v>0.16953156390826954</v>
      </c>
      <c r="BQ35" s="35">
        <f>BQ9/'Table 1. Total'!BQ9</f>
        <v>0.17361711878381958</v>
      </c>
      <c r="BR35" s="35">
        <f>BR9/'Table 1. Total'!BR9</f>
        <v>0.16467537831085619</v>
      </c>
      <c r="BS35" s="35">
        <f>BS9/'Table 1. Total'!BS9</f>
        <v>0.16909581884862476</v>
      </c>
      <c r="BT35" s="35">
        <f>BT9/'Table 1. Total'!BT9</f>
        <v>0.17108160126554467</v>
      </c>
      <c r="BU35" s="35">
        <f>BU9/'Table 1. Total'!BU9</f>
        <v>0.17831937018303154</v>
      </c>
      <c r="BV35" s="35">
        <f>BV9/'Table 1. Total'!BV9</f>
        <v>0.17157555969893101</v>
      </c>
      <c r="BW35" s="35">
        <f>BW9/'Table 1. Total'!BW9</f>
        <v>0.18095680016437513</v>
      </c>
      <c r="BX35" s="35">
        <f>BX9/'Table 1. Total'!BX9</f>
        <v>0.19179976057448614</v>
      </c>
      <c r="BY35" s="35">
        <f>BY9/'Table 1. Total'!BY9</f>
        <v>0.19844469031941778</v>
      </c>
      <c r="BZ35" s="35">
        <f>BZ9/'Table 1. Total'!BZ9</f>
        <v>0.1841963284138402</v>
      </c>
      <c r="CA35" s="35">
        <f>CA9/'Table 1. Total'!CA9</f>
        <v>0.18802445456725006</v>
      </c>
      <c r="CB35" s="35">
        <f>CB9/'Table 1. Total'!CB9</f>
        <v>0.19050016399084238</v>
      </c>
      <c r="CC35" s="35">
        <f>CC9/'Table 1. Total'!CC9</f>
        <v>0.18615479064776408</v>
      </c>
      <c r="CD35" s="35">
        <f>CD9/'Table 1. Total'!CD9</f>
        <v>0.18526642087069253</v>
      </c>
      <c r="CE35" s="35">
        <f>CE9/'Table 1. Total'!CE9</f>
        <v>0.18897005368895101</v>
      </c>
    </row>
    <row r="36" spans="1:83">
      <c r="A36" t="str">
        <f t="shared" si="13"/>
        <v>Germany</v>
      </c>
      <c r="B36" s="35">
        <f>B10/'Table 1. Total'!B10</f>
        <v>0.19217684284221867</v>
      </c>
      <c r="C36" s="35">
        <f>C10/'Table 1. Total'!C10</f>
        <v>0.19696681550267131</v>
      </c>
      <c r="D36" s="35">
        <f>D10/'Table 1. Total'!D10</f>
        <v>0.19916886378071738</v>
      </c>
      <c r="E36" s="35">
        <f>E10/'Table 1. Total'!E10</f>
        <v>0.20303476405192822</v>
      </c>
      <c r="F36" s="35">
        <f>F10/'Table 1. Total'!F10</f>
        <v>0.21802899929441949</v>
      </c>
      <c r="G36" s="35">
        <f>G10/'Table 1. Total'!G10</f>
        <v>0.22954561475420535</v>
      </c>
      <c r="H36" s="35">
        <f>H10/'Table 1. Total'!H10</f>
        <v>0.22526483684968698</v>
      </c>
      <c r="I36" s="35">
        <f>I10/'Table 1. Total'!I10</f>
        <v>0.23094115966409165</v>
      </c>
      <c r="J36" s="35">
        <f>J10/'Table 1. Total'!J10</f>
        <v>0.24058809720713303</v>
      </c>
      <c r="K36" s="35">
        <f>K10/'Table 1. Total'!K10</f>
        <v>0.24726772525571131</v>
      </c>
      <c r="L36" s="35">
        <f>L10/'Table 1. Total'!L10</f>
        <v>0.25429625803375422</v>
      </c>
      <c r="M36" s="35">
        <f>M10/'Table 1. Total'!M10</f>
        <v>0.26797624191137398</v>
      </c>
      <c r="N36" s="35">
        <f>N10/'Table 1. Total'!N10</f>
        <v>0.29325379467079393</v>
      </c>
      <c r="O36" s="35">
        <f>O10/'Table 1. Total'!O10</f>
        <v>0.31252756785367719</v>
      </c>
      <c r="P36" s="35">
        <f>P10/'Table 1. Total'!P10</f>
        <v>0.33582001184132626</v>
      </c>
      <c r="Q36" s="35">
        <f>Q10/'Table 1. Total'!Q10</f>
        <v>0.34955051217832517</v>
      </c>
      <c r="R36" s="35">
        <f>R10/'Table 1. Total'!R10</f>
        <v>0.33076549162718727</v>
      </c>
      <c r="S36" s="35">
        <f>S10/'Table 1. Total'!S10</f>
        <v>0.31970026493968784</v>
      </c>
      <c r="T36" s="35">
        <f>T10/'Table 1. Total'!T10</f>
        <v>0.32347683299922991</v>
      </c>
      <c r="U36" s="35">
        <f>U10/'Table 1. Total'!U10</f>
        <v>0.31785625817065122</v>
      </c>
      <c r="V36" s="35">
        <f>V10/'Table 1. Total'!V10</f>
        <v>0.30412903248344558</v>
      </c>
      <c r="W36" s="35">
        <f>W10/'Table 1. Total'!W10</f>
        <v>0.29937420640083989</v>
      </c>
      <c r="X36" s="35">
        <f>X10/'Table 1. Total'!X10</f>
        <v>0.29348099785214227</v>
      </c>
      <c r="Y36" s="35">
        <f>Y10/'Table 1. Total'!Y10</f>
        <v>0.29272243081383237</v>
      </c>
      <c r="Z36" s="35">
        <f>Z10/'Table 1. Total'!Z10</f>
        <v>0.30600427334029845</v>
      </c>
      <c r="AA36" s="35">
        <f>AA10/'Table 1. Total'!AA10</f>
        <v>0.31969472178926173</v>
      </c>
      <c r="AB36" s="35">
        <f>AB10/'Table 1. Total'!AB10</f>
        <v>0.30359749877105718</v>
      </c>
      <c r="AC36" s="35">
        <f>AC10/'Table 1. Total'!AC10</f>
        <v>0.27729914752538876</v>
      </c>
      <c r="AD36" s="35">
        <f>AD10/'Table 1. Total'!AD10</f>
        <v>0.2708734101332359</v>
      </c>
      <c r="AE36" s="35">
        <f>AE10/'Table 1. Total'!AE10</f>
        <v>0.27249276556690799</v>
      </c>
      <c r="AF36" s="35">
        <f>AF10/'Table 1. Total'!AF10</f>
        <v>0.27355870485051231</v>
      </c>
      <c r="AG36" s="35">
        <f>AG10/'Table 1. Total'!AG10</f>
        <v>0.26947560991448488</v>
      </c>
      <c r="AH36" s="35">
        <f>AH10/'Table 1. Total'!AH10</f>
        <v>0.27311810160328781</v>
      </c>
      <c r="AI36" s="35">
        <f>AI10/'Table 1. Total'!AI10</f>
        <v>0.29619222110585164</v>
      </c>
      <c r="AJ36" s="35">
        <f>AJ10/'Table 1. Total'!AJ10</f>
        <v>0.29641377905173766</v>
      </c>
      <c r="AK36" s="35">
        <f>AK10/'Table 1. Total'!AK10</f>
        <v>0.30477898946797549</v>
      </c>
      <c r="AL36" s="35">
        <f>AL10/'Table 1. Total'!AL10</f>
        <v>0.31292341516775712</v>
      </c>
      <c r="AM36" s="35">
        <f>AM10/'Table 1. Total'!AM10</f>
        <v>0.31367921346950556</v>
      </c>
      <c r="AN36" s="35">
        <f>AN10/'Table 1. Total'!AN10</f>
        <v>0.33279513883377182</v>
      </c>
      <c r="AO36" s="35">
        <f>AO10/'Table 1. Total'!AO10</f>
        <v>0.3483455472528027</v>
      </c>
      <c r="AP36" s="35">
        <f>AP10/'Table 1. Total'!AP10</f>
        <v>0.33327301941143261</v>
      </c>
      <c r="AQ36" s="35">
        <f>AQ10/'Table 1. Total'!AQ10</f>
        <v>0.32761970988141187</v>
      </c>
      <c r="AR36" s="35">
        <f>AR10/'Table 1. Total'!AR10</f>
        <v>0.30949331591454282</v>
      </c>
      <c r="AS36" s="35">
        <f>AS10/'Table 1. Total'!AS10</f>
        <v>0.29391385262703634</v>
      </c>
      <c r="AT36" s="35">
        <f>AT10/'Table 1. Total'!AT10</f>
        <v>0.30435051612949504</v>
      </c>
      <c r="AU36" s="35">
        <f>AU10/'Table 1. Total'!AU10</f>
        <v>0.29486526063123564</v>
      </c>
      <c r="AV36" s="35">
        <f>AV10/'Table 1. Total'!AV10</f>
        <v>0.29005477969569665</v>
      </c>
      <c r="AW36" s="35">
        <f>AW10/'Table 1. Total'!AW10</f>
        <v>0.28559928354101116</v>
      </c>
      <c r="AX36" s="35">
        <f>AX10/'Table 1. Total'!AX10</f>
        <v>0.30515479145314478</v>
      </c>
      <c r="AY36" s="35">
        <f>AY10/'Table 1. Total'!AY10</f>
        <v>0.31310093190671073</v>
      </c>
      <c r="AZ36" s="35">
        <f>AZ10/'Table 1. Total'!AZ10</f>
        <v>0.31416683792976263</v>
      </c>
      <c r="BA36" s="35">
        <f>BA10/'Table 1. Total'!BA10</f>
        <v>0.31553055730568763</v>
      </c>
      <c r="BB36" s="35">
        <f>BB10/'Table 1. Total'!BB10</f>
        <v>0.32963015639977078</v>
      </c>
      <c r="BC36" s="35">
        <f>BC10/'Table 1. Total'!BC10</f>
        <v>0.33355780126692802</v>
      </c>
      <c r="BD36" s="35">
        <f>BD10/'Table 1. Total'!BD10</f>
        <v>0.32534893064123349</v>
      </c>
      <c r="BE36" s="35">
        <f>BE10/'Table 1. Total'!BE10</f>
        <v>0.32408579584242941</v>
      </c>
      <c r="BF36" s="35">
        <f>BF10/'Table 1. Total'!BF10</f>
        <v>0.32442998995005334</v>
      </c>
      <c r="BG36" s="35">
        <f>BG10/'Table 1. Total'!BG10</f>
        <v>0.33665524981358619</v>
      </c>
      <c r="BH36" s="35">
        <f>BH10/'Table 1. Total'!BH10</f>
        <v>0.34433857966036435</v>
      </c>
      <c r="BI36" s="35">
        <f>BI10/'Table 1. Total'!BI10</f>
        <v>0.35774535154293546</v>
      </c>
      <c r="BJ36" s="35">
        <f>BJ10/'Table 1. Total'!BJ10</f>
        <v>0.3523753590758843</v>
      </c>
      <c r="BK36" s="35">
        <f>BK10/'Table 1. Total'!BK10</f>
        <v>0.34983984033342702</v>
      </c>
      <c r="BL36" s="35">
        <f>BL10/'Table 1. Total'!BL10</f>
        <v>0.35349438368705155</v>
      </c>
      <c r="BM36" s="35">
        <f>BM10/'Table 1. Total'!BM10</f>
        <v>0.35800419467453681</v>
      </c>
      <c r="BN36" s="35">
        <f>BN10/'Table 1. Total'!BN10</f>
        <v>0.34030812797914117</v>
      </c>
      <c r="BO36" s="35">
        <f>BO10/'Table 1. Total'!BO10</f>
        <v>0.31438006772391414</v>
      </c>
      <c r="BP36" s="35">
        <f>BP10/'Table 1. Total'!BP10</f>
        <v>0.30006541583029261</v>
      </c>
      <c r="BQ36" s="35">
        <f>BQ10/'Table 1. Total'!BQ10</f>
        <v>0.30680051385731727</v>
      </c>
      <c r="BR36" s="35">
        <f>BR10/'Table 1. Total'!BR10</f>
        <v>0.30264734894775996</v>
      </c>
      <c r="BS36" s="35">
        <f>BS10/'Table 1. Total'!BS10</f>
        <v>0.29956483626444136</v>
      </c>
      <c r="BT36" s="35">
        <f>BT10/'Table 1. Total'!BT10</f>
        <v>0.29961337299447149</v>
      </c>
      <c r="BU36" s="35">
        <f>BU10/'Table 1. Total'!BU10</f>
        <v>0.30015458581270621</v>
      </c>
      <c r="BV36" s="35">
        <f>BV10/'Table 1. Total'!BV10</f>
        <v>0.29288660835086255</v>
      </c>
      <c r="BW36" s="35">
        <f>BW10/'Table 1. Total'!BW10</f>
        <v>0.2943039380972437</v>
      </c>
      <c r="BX36" s="35">
        <f>BX10/'Table 1. Total'!BX10</f>
        <v>0.29535964011539778</v>
      </c>
      <c r="BY36" s="35">
        <f>BY10/'Table 1. Total'!BY10</f>
        <v>0.28920030647142669</v>
      </c>
      <c r="BZ36" s="35">
        <f>BZ10/'Table 1. Total'!BZ10</f>
        <v>0.27526068817674587</v>
      </c>
      <c r="CA36" s="35">
        <f>CA10/'Table 1. Total'!CA10</f>
        <v>0.27882861276297366</v>
      </c>
      <c r="CB36" s="35">
        <f>CB10/'Table 1. Total'!CB10</f>
        <v>0.27694747441354739</v>
      </c>
      <c r="CC36" s="35">
        <f>CC10/'Table 1. Total'!CC10</f>
        <v>0.28526923063770221</v>
      </c>
      <c r="CD36" s="35">
        <f>CD10/'Table 1. Total'!CD10</f>
        <v>0.28572743808898488</v>
      </c>
      <c r="CE36" s="35">
        <f>CE10/'Table 1. Total'!CE10</f>
        <v>0.28911393596379342</v>
      </c>
    </row>
    <row r="37" spans="1:83">
      <c r="A37" t="str">
        <f t="shared" si="13"/>
        <v>Greece</v>
      </c>
      <c r="B37" s="35">
        <f>B11/'Table 1. Total'!B11</f>
        <v>7.6534442096072658E-2</v>
      </c>
      <c r="C37" s="35">
        <f>C11/'Table 1. Total'!C11</f>
        <v>7.7490812113390373E-2</v>
      </c>
      <c r="D37" s="35">
        <f>D11/'Table 1. Total'!D11</f>
        <v>7.9952350921449089E-2</v>
      </c>
      <c r="E37" s="35">
        <f>E11/'Table 1. Total'!E11</f>
        <v>8.9646832127337123E-2</v>
      </c>
      <c r="F37" s="35">
        <f>F11/'Table 1. Total'!F11</f>
        <v>9.104394400971666E-2</v>
      </c>
      <c r="G37" s="35">
        <f>G11/'Table 1. Total'!G11</f>
        <v>8.7557030674611902E-2</v>
      </c>
      <c r="H37" s="35">
        <f>H11/'Table 1. Total'!H11</f>
        <v>8.2512071838025586E-2</v>
      </c>
      <c r="I37" s="35">
        <f>I11/'Table 1. Total'!I11</f>
        <v>7.0956555875425278E-2</v>
      </c>
      <c r="J37" s="35">
        <f>J11/'Table 1. Total'!J11</f>
        <v>6.9929776850575567E-2</v>
      </c>
      <c r="K37" s="35">
        <f>K11/'Table 1. Total'!K11</f>
        <v>6.8510124592852426E-2</v>
      </c>
      <c r="L37" s="35">
        <f>L11/'Table 1. Total'!L11</f>
        <v>7.1312240874496419E-2</v>
      </c>
      <c r="M37" s="35">
        <f>M11/'Table 1. Total'!M11</f>
        <v>7.2090550657865599E-2</v>
      </c>
      <c r="N37" s="35">
        <f>N11/'Table 1. Total'!N11</f>
        <v>7.1867918420200697E-2</v>
      </c>
      <c r="O37" s="35">
        <f>O11/'Table 1. Total'!O11</f>
        <v>7.1891250016075853E-2</v>
      </c>
      <c r="P37" s="35">
        <f>P11/'Table 1. Total'!P11</f>
        <v>7.3057722775236908E-2</v>
      </c>
      <c r="Q37" s="35">
        <f>Q11/'Table 1. Total'!Q11</f>
        <v>7.1600358460288019E-2</v>
      </c>
      <c r="R37" s="35">
        <f>R11/'Table 1. Total'!R11</f>
        <v>6.7230155225150065E-2</v>
      </c>
      <c r="S37" s="35">
        <f>S11/'Table 1. Total'!S11</f>
        <v>6.4607596558960645E-2</v>
      </c>
      <c r="T37" s="35">
        <f>T11/'Table 1. Total'!T11</f>
        <v>5.9936465317400232E-2</v>
      </c>
      <c r="U37" s="35">
        <f>U11/'Table 1. Total'!U11</f>
        <v>5.6666981399301299E-2</v>
      </c>
      <c r="V37" s="35">
        <f>V11/'Table 1. Total'!V11</f>
        <v>5.1046357992242886E-2</v>
      </c>
      <c r="W37" s="35">
        <f>W11/'Table 1. Total'!W11</f>
        <v>4.6662023679235901E-2</v>
      </c>
      <c r="X37" s="35">
        <f>X11/'Table 1. Total'!X11</f>
        <v>4.1582413724424519E-2</v>
      </c>
      <c r="Y37" s="35">
        <f>Y11/'Table 1. Total'!Y11</f>
        <v>4.0865336708053493E-2</v>
      </c>
      <c r="Z37" s="35">
        <f>Z11/'Table 1. Total'!Z11</f>
        <v>3.6362702385118455E-2</v>
      </c>
      <c r="AA37" s="35">
        <f>AA11/'Table 1. Total'!AA11</f>
        <v>0.19805099207542748</v>
      </c>
      <c r="AB37" s="35">
        <f>AB11/'Table 1. Total'!AB11</f>
        <v>0.23150453142784105</v>
      </c>
      <c r="AC37" s="35">
        <f>AC11/'Table 1. Total'!AC11</f>
        <v>0.25464198203103733</v>
      </c>
      <c r="AD37" s="35">
        <f>AD11/'Table 1. Total'!AD11</f>
        <v>0.31125005478211332</v>
      </c>
      <c r="AE37" s="35">
        <f>AE11/'Table 1. Total'!AE11</f>
        <v>0.30105508731000968</v>
      </c>
      <c r="AF37" s="35">
        <f>AF11/'Table 1. Total'!AF11</f>
        <v>0.32980244234313372</v>
      </c>
      <c r="AG37" s="35">
        <f>AG11/'Table 1. Total'!AG11</f>
        <v>0.35099021713194939</v>
      </c>
      <c r="AH37" s="35">
        <f>AH11/'Table 1. Total'!AH11</f>
        <v>0.57220096696613487</v>
      </c>
      <c r="AI37" s="35">
        <f>AI11/'Table 1. Total'!AI11</f>
        <v>0.65223154078870205</v>
      </c>
      <c r="AJ37" s="35">
        <f>AJ11/'Table 1. Total'!AJ11</f>
        <v>0.64883070834771972</v>
      </c>
      <c r="AK37" s="35">
        <f>AK11/'Table 1. Total'!AK11</f>
        <v>0.74629037809135157</v>
      </c>
      <c r="AL37" s="35">
        <f>AL11/'Table 1. Total'!AL11</f>
        <v>0.76355319058751414</v>
      </c>
      <c r="AM37" s="35">
        <f>AM11/'Table 1. Total'!AM11</f>
        <v>0.7924444556369109</v>
      </c>
      <c r="AN37" s="35">
        <f>AN11/'Table 1. Total'!AN11</f>
        <v>0.79700132387022926</v>
      </c>
      <c r="AO37" s="35">
        <f>AO11/'Table 1. Total'!AO11</f>
        <v>0.78254170337144402</v>
      </c>
      <c r="AP37" s="35">
        <f>AP11/'Table 1. Total'!AP11</f>
        <v>0.77206061172949203</v>
      </c>
      <c r="AQ37" s="35">
        <f>AQ11/'Table 1. Total'!AQ11</f>
        <v>0.78524165618591502</v>
      </c>
      <c r="AR37" s="35">
        <f>AR11/'Table 1. Total'!AR11</f>
        <v>0.78688729550469783</v>
      </c>
      <c r="AS37" s="35">
        <f>AS11/'Table 1. Total'!AS11</f>
        <v>0.77047921375738038</v>
      </c>
      <c r="AT37" s="35">
        <f>AT11/'Table 1. Total'!AT11</f>
        <v>0.76424934095263042</v>
      </c>
      <c r="AU37" s="35">
        <f>AU11/'Table 1. Total'!AU11</f>
        <v>0.76781190991571868</v>
      </c>
      <c r="AV37" s="35">
        <f>AV11/'Table 1. Total'!AV11</f>
        <v>0.79011078457972794</v>
      </c>
      <c r="AW37" s="35">
        <f>AW11/'Table 1. Total'!AW11</f>
        <v>0.78719439214951714</v>
      </c>
      <c r="AX37" s="35">
        <f>AX11/'Table 1. Total'!AX11</f>
        <v>0.78694271390245929</v>
      </c>
      <c r="AY37" s="35">
        <f>AY11/'Table 1. Total'!AY11</f>
        <v>0.79185136815139456</v>
      </c>
      <c r="AZ37" s="35">
        <f>AZ11/'Table 1. Total'!AZ11</f>
        <v>0.7970859612797343</v>
      </c>
      <c r="BA37" s="35">
        <f>BA11/'Table 1. Total'!BA11</f>
        <v>0.79335368239805903</v>
      </c>
      <c r="BB37" s="35">
        <f>BB11/'Table 1. Total'!BB11</f>
        <v>0.79438481118721316</v>
      </c>
      <c r="BC37" s="35">
        <f>BC11/'Table 1. Total'!BC11</f>
        <v>0.79433370653550373</v>
      </c>
      <c r="BD37" s="35">
        <f>BD11/'Table 1. Total'!BD11</f>
        <v>0.80224094217714892</v>
      </c>
      <c r="BE37" s="35">
        <f>BE11/'Table 1. Total'!BE11</f>
        <v>0.79035244145583339</v>
      </c>
      <c r="BF37" s="35">
        <f>BF11/'Table 1. Total'!BF11</f>
        <v>0.79289293377548031</v>
      </c>
      <c r="BG37" s="35">
        <f>BG11/'Table 1. Total'!BG11</f>
        <v>0.79221936099769252</v>
      </c>
      <c r="BH37" s="35">
        <f>BH11/'Table 1. Total'!BH11</f>
        <v>0.80625515708366746</v>
      </c>
      <c r="BI37" s="35">
        <f>BI11/'Table 1. Total'!BI11</f>
        <v>0.80215924268341265</v>
      </c>
      <c r="BJ37" s="35">
        <f>BJ11/'Table 1. Total'!BJ11</f>
        <v>0.79124685779049997</v>
      </c>
      <c r="BK37" s="35">
        <f>BK11/'Table 1. Total'!BK11</f>
        <v>0.79009171416967849</v>
      </c>
      <c r="BL37" s="35">
        <f>BL11/'Table 1. Total'!BL11</f>
        <v>0.78804841859564956</v>
      </c>
      <c r="BM37" s="35">
        <f>BM11/'Table 1. Total'!BM11</f>
        <v>0.7813449842423813</v>
      </c>
      <c r="BN37" s="35">
        <f>BN11/'Table 1. Total'!BN11</f>
        <v>0.78289158479383436</v>
      </c>
      <c r="BO37" s="35">
        <f>BO11/'Table 1. Total'!BO11</f>
        <v>0.77329563543641266</v>
      </c>
      <c r="BP37" s="35">
        <f>BP11/'Table 1. Total'!BP11</f>
        <v>0.76414350454481117</v>
      </c>
      <c r="BQ37" s="35">
        <f>BQ11/'Table 1. Total'!BQ11</f>
        <v>0.75923180861920536</v>
      </c>
      <c r="BR37" s="35">
        <f>BR11/'Table 1. Total'!BR11</f>
        <v>0.74467598152098669</v>
      </c>
      <c r="BS37" s="35">
        <f>BS11/'Table 1. Total'!BS11</f>
        <v>0.73130996563573891</v>
      </c>
      <c r="BT37" s="35">
        <f>BT11/'Table 1. Total'!BT11</f>
        <v>0.7286710390434904</v>
      </c>
      <c r="BU37" s="35">
        <f>BU11/'Table 1. Total'!BU11</f>
        <v>0.73433367843774799</v>
      </c>
      <c r="BV37" s="35">
        <f>BV11/'Table 1. Total'!BV11</f>
        <v>0.72430725965819021</v>
      </c>
      <c r="BW37" s="35">
        <f>BW11/'Table 1. Total'!BW11</f>
        <v>0.71921517939954083</v>
      </c>
      <c r="BX37" s="35">
        <f>BX11/'Table 1. Total'!BX11</f>
        <v>0.72059670357131211</v>
      </c>
      <c r="BY37" s="35">
        <f>BY11/'Table 1. Total'!BY11</f>
        <v>0.7137919321748345</v>
      </c>
      <c r="BZ37" s="35">
        <f>BZ11/'Table 1. Total'!BZ11</f>
        <v>0.71650483320206804</v>
      </c>
      <c r="CA37" s="35">
        <f>CA11/'Table 1. Total'!CA11</f>
        <v>0.71145484180145457</v>
      </c>
      <c r="CB37" s="35">
        <f>CB11/'Table 1. Total'!CB11</f>
        <v>0.70620728270203481</v>
      </c>
      <c r="CC37" s="35">
        <f>CC11/'Table 1. Total'!CC11</f>
        <v>0.70213140647902061</v>
      </c>
      <c r="CD37" s="35">
        <f>CD11/'Table 1. Total'!CD11</f>
        <v>0.69969188169342911</v>
      </c>
      <c r="CE37" s="35">
        <f>CE11/'Table 1. Total'!CE11</f>
        <v>0.69681573832969723</v>
      </c>
    </row>
    <row r="38" spans="1:83">
      <c r="A38" t="str">
        <f t="shared" si="13"/>
        <v>Ireland</v>
      </c>
      <c r="B38" s="35">
        <f>B12/'Table 1. Total'!B12</f>
        <v>9.4807474392872237E-2</v>
      </c>
      <c r="C38" s="35">
        <f>C12/'Table 1. Total'!C12</f>
        <v>0.12366347177848774</v>
      </c>
      <c r="D38" s="35">
        <f>D12/'Table 1. Total'!D12</f>
        <v>0.11784790031098449</v>
      </c>
      <c r="E38" s="35">
        <f>E12/'Table 1. Total'!E12</f>
        <v>0.12362800018217425</v>
      </c>
      <c r="F38" s="35">
        <f>F12/'Table 1. Total'!F12</f>
        <v>0.17405969155664042</v>
      </c>
      <c r="G38" s="35">
        <f>G12/'Table 1. Total'!G12</f>
        <v>0.2434868875086266</v>
      </c>
      <c r="H38" s="35">
        <f>H12/'Table 1. Total'!H12</f>
        <v>0.28228059158528401</v>
      </c>
      <c r="I38" s="35">
        <f>I12/'Table 1. Total'!I12</f>
        <v>0.34674748203059869</v>
      </c>
      <c r="J38" s="35">
        <f>J12/'Table 1. Total'!J12</f>
        <v>0.36027668835926391</v>
      </c>
      <c r="K38" s="35">
        <f>K12/'Table 1. Total'!K12</f>
        <v>0.37510462495975966</v>
      </c>
      <c r="L38" s="35">
        <f>L12/'Table 1. Total'!L12</f>
        <v>0.42220855661952039</v>
      </c>
      <c r="M38" s="35">
        <f>M12/'Table 1. Total'!M12</f>
        <v>0.45616040604494851</v>
      </c>
      <c r="N38" s="35">
        <f>N12/'Table 1. Total'!N12</f>
        <v>0.47040850215875124</v>
      </c>
      <c r="O38" s="35">
        <f>O12/'Table 1. Total'!O12</f>
        <v>0.49403220852165514</v>
      </c>
      <c r="P38" s="35">
        <f>P12/'Table 1. Total'!P12</f>
        <v>0.5046240074731434</v>
      </c>
      <c r="Q38" s="35">
        <f>Q12/'Table 1. Total'!Q12</f>
        <v>0.49916304693293778</v>
      </c>
      <c r="R38" s="35">
        <f>R12/'Table 1. Total'!R12</f>
        <v>0.4452216710587506</v>
      </c>
      <c r="S38" s="35">
        <f>S12/'Table 1. Total'!S12</f>
        <v>0.43527373296457966</v>
      </c>
      <c r="T38" s="35">
        <f>T12/'Table 1. Total'!T12</f>
        <v>0.45474059317040311</v>
      </c>
      <c r="U38" s="35">
        <f>U12/'Table 1. Total'!U12</f>
        <v>0.38131899875660946</v>
      </c>
      <c r="V38" s="35">
        <f>V12/'Table 1. Total'!V12</f>
        <v>0.37152940650896826</v>
      </c>
      <c r="W38" s="35">
        <f>W12/'Table 1. Total'!W12</f>
        <v>0.3119365700010861</v>
      </c>
      <c r="X38" s="35">
        <f>X12/'Table 1. Total'!X12</f>
        <v>0.27552296994559367</v>
      </c>
      <c r="Y38" s="35">
        <f>Y12/'Table 1. Total'!Y12</f>
        <v>0.24278196422261064</v>
      </c>
      <c r="Z38" s="35">
        <f>Z12/'Table 1. Total'!Z12</f>
        <v>0.18790974540481839</v>
      </c>
      <c r="AA38" s="35">
        <f>AA12/'Table 1. Total'!AA12</f>
        <v>0.27485148514851487</v>
      </c>
      <c r="AB38" s="35">
        <f>AB12/'Table 1. Total'!AB12</f>
        <v>0.23649852058257445</v>
      </c>
      <c r="AC38" s="35">
        <f>AC12/'Table 1. Total'!AC12</f>
        <v>0.23241350620536644</v>
      </c>
      <c r="AD38" s="35">
        <f>AD12/'Table 1. Total'!AD12</f>
        <v>0.33920492828953697</v>
      </c>
      <c r="AE38" s="35">
        <f>AE12/'Table 1. Total'!AE12</f>
        <v>0.35400293689458062</v>
      </c>
      <c r="AF38" s="35">
        <f>AF12/'Table 1. Total'!AF12</f>
        <v>0.31399618934079854</v>
      </c>
      <c r="AG38" s="35">
        <f>AG12/'Table 1. Total'!AG12</f>
        <v>0.35108339877824452</v>
      </c>
      <c r="AH38" s="35">
        <f>AH12/'Table 1. Total'!AH12</f>
        <v>0.38843077303190343</v>
      </c>
      <c r="AI38" s="35">
        <f>AI12/'Table 1. Total'!AI12</f>
        <v>0.40299164981277158</v>
      </c>
      <c r="AJ38" s="35">
        <f>AJ12/'Table 1. Total'!AJ12</f>
        <v>0.39229486149854348</v>
      </c>
      <c r="AK38" s="35">
        <f>AK12/'Table 1. Total'!AK12</f>
        <v>0.3967937303000581</v>
      </c>
      <c r="AL38" s="35">
        <f>AL12/'Table 1. Total'!AL12</f>
        <v>0.37844128117139858</v>
      </c>
      <c r="AM38" s="35">
        <f>AM12/'Table 1. Total'!AM12</f>
        <v>0.38541356619852463</v>
      </c>
      <c r="AN38" s="35">
        <f>AN12/'Table 1. Total'!AN12</f>
        <v>0.38657431779790979</v>
      </c>
      <c r="AO38" s="35">
        <f>AO12/'Table 1. Total'!AO12</f>
        <v>0.39673483799630188</v>
      </c>
      <c r="AP38" s="35">
        <f>AP12/'Table 1. Total'!AP12</f>
        <v>0.39969954047366563</v>
      </c>
      <c r="AQ38" s="35">
        <f>AQ12/'Table 1. Total'!AQ12</f>
        <v>0.42240671428025817</v>
      </c>
      <c r="AR38" s="35">
        <f>AR12/'Table 1. Total'!AR12</f>
        <v>0.43743876904162743</v>
      </c>
      <c r="AS38" s="35">
        <f>AS12/'Table 1. Total'!AS12</f>
        <v>0.40328250918227365</v>
      </c>
      <c r="AT38" s="35">
        <f>AT12/'Table 1. Total'!AT12</f>
        <v>0.37458005068861866</v>
      </c>
      <c r="AU38" s="35">
        <f>AU12/'Table 1. Total'!AU12</f>
        <v>0.38461576147130583</v>
      </c>
      <c r="AV38" s="35">
        <f>AV12/'Table 1. Total'!AV12</f>
        <v>0.38175959446117269</v>
      </c>
      <c r="AW38" s="35">
        <f>AW12/'Table 1. Total'!AW12</f>
        <v>0.38562739981545602</v>
      </c>
      <c r="AX38" s="35">
        <f>AX12/'Table 1. Total'!AX12</f>
        <v>0.36352750887188279</v>
      </c>
      <c r="AY38" s="35">
        <f>AY12/'Table 1. Total'!AY12</f>
        <v>0.3710166199869197</v>
      </c>
      <c r="AZ38" s="35">
        <f>AZ12/'Table 1. Total'!AZ12</f>
        <v>0.36638105685512962</v>
      </c>
      <c r="BA38" s="35">
        <f>BA12/'Table 1. Total'!BA12</f>
        <v>0.37271164054128142</v>
      </c>
      <c r="BB38" s="35">
        <f>BB12/'Table 1. Total'!BB12</f>
        <v>0.36146876947413836</v>
      </c>
      <c r="BC38" s="35">
        <f>BC12/'Table 1. Total'!BC12</f>
        <v>0.3561217147617966</v>
      </c>
      <c r="BD38" s="35">
        <f>BD12/'Table 1. Total'!BD12</f>
        <v>0.35610489235306109</v>
      </c>
      <c r="BE38" s="35">
        <f>BE12/'Table 1. Total'!BE12</f>
        <v>0.34691596029056654</v>
      </c>
      <c r="BF38" s="35">
        <f>BF12/'Table 1. Total'!BF12</f>
        <v>0.33238991766121706</v>
      </c>
      <c r="BG38" s="35">
        <f>BG12/'Table 1. Total'!BG12</f>
        <v>0.32895295011584164</v>
      </c>
      <c r="BH38" s="35">
        <f>BH12/'Table 1. Total'!BH12</f>
        <v>0.32981317509619396</v>
      </c>
      <c r="BI38" s="35">
        <f>BI12/'Table 1. Total'!BI12</f>
        <v>0.34684330185379503</v>
      </c>
      <c r="BJ38" s="35">
        <f>BJ12/'Table 1. Total'!BJ12</f>
        <v>0.33133026050799291</v>
      </c>
      <c r="BK38" s="35">
        <f>BK12/'Table 1. Total'!BK12</f>
        <v>0.32611156854672702</v>
      </c>
      <c r="BL38" s="35">
        <f>BL12/'Table 1. Total'!BL12</f>
        <v>0.32364303786772813</v>
      </c>
      <c r="BM38" s="35">
        <f>BM12/'Table 1. Total'!BM12</f>
        <v>0.33758967071977497</v>
      </c>
      <c r="BN38" s="35">
        <f>BN12/'Table 1. Total'!BN12</f>
        <v>0.38599891391869368</v>
      </c>
      <c r="BO38" s="35">
        <f>BO12/'Table 1. Total'!BO12</f>
        <v>0.30255506295756618</v>
      </c>
      <c r="BP38" s="35">
        <f>BP12/'Table 1. Total'!BP12</f>
        <v>0.29362382130499476</v>
      </c>
      <c r="BQ38" s="35">
        <f>BQ12/'Table 1. Total'!BQ12</f>
        <v>0.30122312228928105</v>
      </c>
      <c r="BR38" s="35">
        <f>BR12/'Table 1. Total'!BR12</f>
        <v>0.29738820220817996</v>
      </c>
      <c r="BS38" s="35">
        <f>BS12/'Table 1. Total'!BS12</f>
        <v>0.29310308069502183</v>
      </c>
      <c r="BT38" s="35">
        <f>BT12/'Table 1. Total'!BT12</f>
        <v>0.30048370919893863</v>
      </c>
      <c r="BU38" s="35">
        <f>BU12/'Table 1. Total'!BU12</f>
        <v>0.31392005149771096</v>
      </c>
      <c r="BV38" s="35">
        <f>BV12/'Table 1. Total'!BV12</f>
        <v>0.29196537149951957</v>
      </c>
      <c r="BW38" s="35">
        <f>BW12/'Table 1. Total'!BW12</f>
        <v>0.32185030218503025</v>
      </c>
      <c r="BX38" s="35">
        <f>BX12/'Table 1. Total'!BX12</f>
        <v>0.32046080216848077</v>
      </c>
      <c r="BY38" s="35">
        <f>BY12/'Table 1. Total'!BY12</f>
        <v>0.32973129281964592</v>
      </c>
      <c r="BZ38" s="35">
        <f>BZ12/'Table 1. Total'!BZ12</f>
        <v>0.32393673393642092</v>
      </c>
      <c r="CA38" s="35">
        <f>CA12/'Table 1. Total'!CA12</f>
        <v>0.3229992693236986</v>
      </c>
      <c r="CB38" s="35">
        <f>CB12/'Table 1. Total'!CB12</f>
        <v>0.32398314450264598</v>
      </c>
      <c r="CC38" s="35">
        <f>CC12/'Table 1. Total'!CC12</f>
        <v>0.31174226635979774</v>
      </c>
      <c r="CD38" s="35">
        <f>CD12/'Table 1. Total'!CD12</f>
        <v>0.31583604749748667</v>
      </c>
      <c r="CE38" s="35">
        <f>CE12/'Table 1. Total'!CE12</f>
        <v>0.31674925668979187</v>
      </c>
    </row>
    <row r="39" spans="1:83">
      <c r="A39" t="str">
        <f t="shared" si="13"/>
        <v>Italy</v>
      </c>
      <c r="B39" s="35">
        <f>B13/'Table 1. Total'!B13</f>
        <v>2.0771367420486915E-2</v>
      </c>
      <c r="C39" s="35">
        <f>C13/'Table 1. Total'!C13</f>
        <v>2.1285545322420354E-2</v>
      </c>
      <c r="D39" s="35">
        <f>D13/'Table 1. Total'!D13</f>
        <v>2.316593719782177E-2</v>
      </c>
      <c r="E39" s="35">
        <f>E13/'Table 1. Total'!E13</f>
        <v>2.5794959714005139E-2</v>
      </c>
      <c r="F39" s="35">
        <f>F13/'Table 1. Total'!F13</f>
        <v>2.6771244892804802E-2</v>
      </c>
      <c r="G39" s="35">
        <f>G13/'Table 1. Total'!G13</f>
        <v>2.5937426242723893E-2</v>
      </c>
      <c r="H39" s="35">
        <f>H13/'Table 1. Total'!H13</f>
        <v>2.4723921673447974E-2</v>
      </c>
      <c r="I39" s="35">
        <f>I13/'Table 1. Total'!I13</f>
        <v>2.4350202619922719E-2</v>
      </c>
      <c r="J39" s="35">
        <f>J13/'Table 1. Total'!J13</f>
        <v>2.4590233778248458E-2</v>
      </c>
      <c r="K39" s="35">
        <f>K13/'Table 1. Total'!K13</f>
        <v>2.4443177099987112E-2</v>
      </c>
      <c r="L39" s="35">
        <f>L13/'Table 1. Total'!L13</f>
        <v>2.4797483741820284E-2</v>
      </c>
      <c r="M39" s="35">
        <f>M13/'Table 1. Total'!M13</f>
        <v>2.6953010221412655E-2</v>
      </c>
      <c r="N39" s="35">
        <f>N13/'Table 1. Total'!N13</f>
        <v>2.5585661215870269E-2</v>
      </c>
      <c r="O39" s="35">
        <f>O13/'Table 1. Total'!O13</f>
        <v>2.5135212337148629E-2</v>
      </c>
      <c r="P39" s="35">
        <f>P13/'Table 1. Total'!P13</f>
        <v>2.4907489240644402E-2</v>
      </c>
      <c r="Q39" s="35">
        <f>Q13/'Table 1. Total'!Q13</f>
        <v>2.3623060990329167E-2</v>
      </c>
      <c r="R39" s="35">
        <f>R13/'Table 1. Total'!R13</f>
        <v>2.4174696324853057E-2</v>
      </c>
      <c r="S39" s="35">
        <f>S13/'Table 1. Total'!S13</f>
        <v>2.7322470704660432E-2</v>
      </c>
      <c r="T39" s="35">
        <f>T13/'Table 1. Total'!T13</f>
        <v>3.0000283989319684E-2</v>
      </c>
      <c r="U39" s="35">
        <f>U13/'Table 1. Total'!U13</f>
        <v>3.1605928282526792E-2</v>
      </c>
      <c r="V39" s="35">
        <f>V13/'Table 1. Total'!V13</f>
        <v>3.1524636239383209E-2</v>
      </c>
      <c r="W39" s="35">
        <f>W13/'Table 1. Total'!W13</f>
        <v>3.4404163655901522E-2</v>
      </c>
      <c r="X39" s="35">
        <f>X13/'Table 1. Total'!X13</f>
        <v>3.4950711016834217E-2</v>
      </c>
      <c r="Y39" s="35">
        <f>Y13/'Table 1. Total'!Y13</f>
        <v>3.8128585920197272E-2</v>
      </c>
      <c r="Z39" s="35">
        <f>Z13/'Table 1. Total'!Z13</f>
        <v>3.6996139440591935E-2</v>
      </c>
      <c r="AA39" s="35">
        <f>AA13/'Table 1. Total'!AA13</f>
        <v>3.7479528044146296E-2</v>
      </c>
      <c r="AB39" s="35">
        <f>AB13/'Table 1. Total'!AB13</f>
        <v>3.3547894108375574E-2</v>
      </c>
      <c r="AC39" s="35">
        <f>AC13/'Table 1. Total'!AC13</f>
        <v>3.3719743896725836E-2</v>
      </c>
      <c r="AD39" s="35">
        <f>AD13/'Table 1. Total'!AD13</f>
        <v>3.1631081485657735E-2</v>
      </c>
      <c r="AE39" s="35">
        <f>AE13/'Table 1. Total'!AE13</f>
        <v>3.0329946544069546E-2</v>
      </c>
      <c r="AF39" s="35">
        <f>AF13/'Table 1. Total'!AF13</f>
        <v>5.8809935215100251E-2</v>
      </c>
      <c r="AG39" s="35">
        <f>AG13/'Table 1. Total'!AG13</f>
        <v>7.410842785736467E-2</v>
      </c>
      <c r="AH39" s="35">
        <f>AH13/'Table 1. Total'!AH13</f>
        <v>6.9622265752691662E-2</v>
      </c>
      <c r="AI39" s="35">
        <f>AI13/'Table 1. Total'!AI13</f>
        <v>7.1053927664077324E-2</v>
      </c>
      <c r="AJ39" s="35">
        <f>AJ13/'Table 1. Total'!AJ13</f>
        <v>6.7741588661934735E-2</v>
      </c>
      <c r="AK39" s="35">
        <f>AK13/'Table 1. Total'!AK13</f>
        <v>6.6188140344799723E-2</v>
      </c>
      <c r="AL39" s="35">
        <f>AL13/'Table 1. Total'!AL13</f>
        <v>6.231397685785299E-2</v>
      </c>
      <c r="AM39" s="35">
        <f>AM13/'Table 1. Total'!AM13</f>
        <v>5.7813056872612734E-2</v>
      </c>
      <c r="AN39" s="35">
        <f>AN13/'Table 1. Total'!AN13</f>
        <v>5.4924661711356036E-2</v>
      </c>
      <c r="AO39" s="35">
        <f>AO13/'Table 1. Total'!AO13</f>
        <v>5.1588423125299467E-2</v>
      </c>
      <c r="AP39" s="35">
        <f>AP13/'Table 1. Total'!AP13</f>
        <v>4.7268646972044338E-2</v>
      </c>
      <c r="AQ39" s="35">
        <f>AQ13/'Table 1. Total'!AQ13</f>
        <v>4.3881468108021147E-2</v>
      </c>
      <c r="AR39" s="35">
        <f>AR13/'Table 1. Total'!AR13</f>
        <v>4.4229483811625031E-2</v>
      </c>
      <c r="AS39" s="35">
        <f>AS13/'Table 1. Total'!AS13</f>
        <v>4.3941637361959406E-2</v>
      </c>
      <c r="AT39" s="35">
        <f>AT13/'Table 1. Total'!AT13</f>
        <v>5.3495001754276239E-2</v>
      </c>
      <c r="AU39" s="35">
        <f>AU13/'Table 1. Total'!AU13</f>
        <v>5.8272123550494159E-2</v>
      </c>
      <c r="AV39" s="35">
        <f>AV13/'Table 1. Total'!AV13</f>
        <v>5.5872586642276262E-2</v>
      </c>
      <c r="AW39" s="35">
        <f>AW13/'Table 1. Total'!AW13</f>
        <v>5.4175562590493019E-2</v>
      </c>
      <c r="AX39" s="35">
        <f>AX13/'Table 1. Total'!AX13</f>
        <v>5.1629772006258845E-2</v>
      </c>
      <c r="AY39" s="35">
        <f>AY13/'Table 1. Total'!AY13</f>
        <v>5.161782785384627E-2</v>
      </c>
      <c r="AZ39" s="35">
        <f>AZ13/'Table 1. Total'!AZ13</f>
        <v>5.4703871953715337E-2</v>
      </c>
      <c r="BA39" s="35">
        <f>BA13/'Table 1. Total'!BA13</f>
        <v>5.75621546961326E-2</v>
      </c>
      <c r="BB39" s="35">
        <f>BB13/'Table 1. Total'!BB13</f>
        <v>5.2188976445561627E-2</v>
      </c>
      <c r="BC39" s="35">
        <f>BC13/'Table 1. Total'!BC13</f>
        <v>4.60313470748226E-2</v>
      </c>
      <c r="BD39" s="35">
        <f>BD13/'Table 1. Total'!BD13</f>
        <v>5.5006159538394453E-2</v>
      </c>
      <c r="BE39" s="35">
        <f>BE13/'Table 1. Total'!BE13</f>
        <v>6.4121084110819113E-2</v>
      </c>
      <c r="BF39" s="35">
        <f>BF13/'Table 1. Total'!BF13</f>
        <v>6.2258423730521581E-2</v>
      </c>
      <c r="BG39" s="35">
        <f>BG13/'Table 1. Total'!BG13</f>
        <v>6.3783612487149505E-2</v>
      </c>
      <c r="BH39" s="35">
        <f>BH13/'Table 1. Total'!BH13</f>
        <v>6.4590716047983734E-2</v>
      </c>
      <c r="BI39" s="35">
        <f>BI13/'Table 1. Total'!BI13</f>
        <v>6.5106509141246591E-2</v>
      </c>
      <c r="BJ39" s="35">
        <f>BJ13/'Table 1. Total'!BJ13</f>
        <v>6.3837876415438588E-2</v>
      </c>
      <c r="BK39" s="35">
        <f>BK13/'Table 1. Total'!BK13</f>
        <v>6.2423137046288962E-2</v>
      </c>
      <c r="BL39" s="35">
        <f>BL13/'Table 1. Total'!BL13</f>
        <v>6.0935938648484927E-2</v>
      </c>
      <c r="BM39" s="35">
        <f>BM13/'Table 1. Total'!BM13</f>
        <v>6.2141400317779587E-2</v>
      </c>
      <c r="BN39" s="35">
        <f>BN13/'Table 1. Total'!BN13</f>
        <v>6.1965047040389985E-2</v>
      </c>
      <c r="BO39" s="35">
        <f>BO13/'Table 1. Total'!BO13</f>
        <v>6.1462294668076303E-2</v>
      </c>
      <c r="BP39" s="35">
        <f>BP13/'Table 1. Total'!BP13</f>
        <v>6.4159284342440934E-2</v>
      </c>
      <c r="BQ39" s="35">
        <f>BQ13/'Table 1. Total'!BQ13</f>
        <v>6.809245723773194E-2</v>
      </c>
      <c r="BR39" s="35">
        <f>BR13/'Table 1. Total'!BR13</f>
        <v>6.7147400838693E-2</v>
      </c>
      <c r="BS39" s="35">
        <f>BS13/'Table 1. Total'!BS13</f>
        <v>6.7531435860627598E-2</v>
      </c>
      <c r="BT39" s="35">
        <f>BT13/'Table 1. Total'!BT13</f>
        <v>7.3735087872519908E-2</v>
      </c>
      <c r="BU39" s="35">
        <f>BU13/'Table 1. Total'!BU13</f>
        <v>8.2735078894358022E-2</v>
      </c>
      <c r="BV39" s="35">
        <f>BV13/'Table 1. Total'!BV13</f>
        <v>7.9918388609133514E-2</v>
      </c>
      <c r="BW39" s="35">
        <f>BW13/'Table 1. Total'!BW13</f>
        <v>8.2616817987697946E-2</v>
      </c>
      <c r="BX39" s="35">
        <f>BX13/'Table 1. Total'!BX13</f>
        <v>8.5183285515074772E-2</v>
      </c>
      <c r="BY39" s="35">
        <f>BY13/'Table 1. Total'!BY13</f>
        <v>8.1587226212382027E-2</v>
      </c>
      <c r="BZ39" s="35">
        <f>BZ13/'Table 1. Total'!BZ13</f>
        <v>7.4773541669870658E-2</v>
      </c>
      <c r="CA39" s="35">
        <f>CA13/'Table 1. Total'!CA13</f>
        <v>7.2014148958570931E-2</v>
      </c>
      <c r="CB39" s="35">
        <f>CB13/'Table 1. Total'!CB13</f>
        <v>7.0468277256518344E-2</v>
      </c>
      <c r="CC39" s="35">
        <f>CC13/'Table 1. Total'!CC13</f>
        <v>6.5790432403166774E-2</v>
      </c>
      <c r="CD39" s="35">
        <f>CD13/'Table 1. Total'!CD13</f>
        <v>6.5037400256210562E-2</v>
      </c>
      <c r="CE39" s="35">
        <f>CE13/'Table 1. Total'!CE13</f>
        <v>6.4916315993733612E-2</v>
      </c>
    </row>
    <row r="40" spans="1:83">
      <c r="A40" t="str">
        <f t="shared" si="13"/>
        <v>Japan</v>
      </c>
      <c r="B40" s="35">
        <f>B14/'Table 1. Total'!B14</f>
        <v>1.6116190672488765E-2</v>
      </c>
      <c r="C40" s="35">
        <f>C14/'Table 1. Total'!C14</f>
        <v>1.6261716778612614E-2</v>
      </c>
      <c r="D40" s="35">
        <f>D14/'Table 1. Total'!D14</f>
        <v>1.6173147949825797E-2</v>
      </c>
      <c r="E40" s="35">
        <f>E14/'Table 1. Total'!E14</f>
        <v>1.7307276985027729E-2</v>
      </c>
      <c r="F40" s="35">
        <f>F14/'Table 1. Total'!F14</f>
        <v>1.839076159210782E-2</v>
      </c>
      <c r="G40" s="35">
        <f>G14/'Table 1. Total'!G14</f>
        <v>1.8530002498456474E-2</v>
      </c>
      <c r="H40" s="35">
        <f>H14/'Table 1. Total'!H14</f>
        <v>1.9854393242947757E-2</v>
      </c>
      <c r="I40" s="35">
        <f>I14/'Table 1. Total'!I14</f>
        <v>2.0572923544346491E-2</v>
      </c>
      <c r="J40" s="35">
        <f>J14/'Table 1. Total'!J14</f>
        <v>1.9890142920392005E-2</v>
      </c>
      <c r="K40" s="35">
        <f>K14/'Table 1. Total'!K14</f>
        <v>1.9509917618730103E-2</v>
      </c>
      <c r="L40" s="35">
        <f>L14/'Table 1. Total'!L14</f>
        <v>1.9918159593164772E-2</v>
      </c>
      <c r="M40" s="35">
        <f>M14/'Table 1. Total'!M14</f>
        <v>2.2123304808678777E-2</v>
      </c>
      <c r="N40" s="35">
        <f>N14/'Table 1. Total'!N14</f>
        <v>2.121456281582455E-2</v>
      </c>
      <c r="O40" s="35">
        <f>O14/'Table 1. Total'!O14</f>
        <v>2.3422479024456544E-2</v>
      </c>
      <c r="P40" s="35">
        <f>P14/'Table 1. Total'!P14</f>
        <v>2.2211116842625195E-2</v>
      </c>
      <c r="Q40" s="35">
        <f>Q14/'Table 1. Total'!Q14</f>
        <v>2.5112262131164281E-2</v>
      </c>
      <c r="R40" s="35">
        <f>R14/'Table 1. Total'!R14</f>
        <v>2.5080620801666492E-2</v>
      </c>
      <c r="S40" s="35">
        <f>S14/'Table 1. Total'!S14</f>
        <v>2.9285939243115375E-2</v>
      </c>
      <c r="T40" s="35">
        <f>T14/'Table 1. Total'!T14</f>
        <v>2.8710949695301857E-2</v>
      </c>
      <c r="U40" s="35">
        <f>U14/'Table 1. Total'!U14</f>
        <v>2.3624360478710596E-2</v>
      </c>
      <c r="V40" s="35">
        <f>V14/'Table 1. Total'!V14</f>
        <v>1.984555403466292E-2</v>
      </c>
      <c r="W40" s="35">
        <f>W14/'Table 1. Total'!W14</f>
        <v>2.1650752784680833E-2</v>
      </c>
      <c r="X40" s="35">
        <f>X14/'Table 1. Total'!X14</f>
        <v>2.1879096431059626E-2</v>
      </c>
      <c r="Y40" s="35">
        <f>Y14/'Table 1. Total'!Y14</f>
        <v>2.1067294400299513E-2</v>
      </c>
      <c r="Z40" s="35">
        <f>Z14/'Table 1. Total'!Z14</f>
        <v>2.2005048442868793E-2</v>
      </c>
      <c r="AA40" s="35">
        <f>AA14/'Table 1. Total'!AA14</f>
        <v>2.206284933147945E-2</v>
      </c>
      <c r="AB40" s="35">
        <f>AB14/'Table 1. Total'!AB14</f>
        <v>2.4078536932950253E-2</v>
      </c>
      <c r="AC40" s="35">
        <f>AC14/'Table 1. Total'!AC14</f>
        <v>2.5046642690474335E-2</v>
      </c>
      <c r="AD40" s="35">
        <f>AD14/'Table 1. Total'!AD14</f>
        <v>2.6540038587881742E-2</v>
      </c>
      <c r="AE40" s="35">
        <f>AE14/'Table 1. Total'!AE14</f>
        <v>2.6931736508508275E-2</v>
      </c>
      <c r="AF40" s="35">
        <f>AF14/'Table 1. Total'!AF14</f>
        <v>2.5167918930718541E-2</v>
      </c>
      <c r="AG40" s="35">
        <f>AG14/'Table 1. Total'!AG14</f>
        <v>2.4541394582123205E-2</v>
      </c>
      <c r="AH40" s="35">
        <f>AH14/'Table 1. Total'!AH14</f>
        <v>2.7985344056108342E-2</v>
      </c>
      <c r="AI40" s="35">
        <f>AI14/'Table 1. Total'!AI14</f>
        <v>2.7432619618626832E-2</v>
      </c>
      <c r="AJ40" s="35">
        <f>AJ14/'Table 1. Total'!AJ14</f>
        <v>2.946338127751295E-2</v>
      </c>
      <c r="AK40" s="35">
        <f>AK14/'Table 1. Total'!AK14</f>
        <v>3.1770041185453853E-2</v>
      </c>
      <c r="AL40" s="35">
        <f>AL14/'Table 1. Total'!AL14</f>
        <v>3.2619114507681971E-2</v>
      </c>
      <c r="AM40" s="35">
        <f>AM14/'Table 1. Total'!AM14</f>
        <v>3.3747617863607887E-2</v>
      </c>
      <c r="AN40" s="35">
        <f>AN14/'Table 1. Total'!AN14</f>
        <v>3.3765812887335184E-2</v>
      </c>
      <c r="AO40" s="35">
        <f>AO14/'Table 1. Total'!AO14</f>
        <v>3.6962613395832081E-2</v>
      </c>
      <c r="AP40" s="35">
        <f>AP14/'Table 1. Total'!AP14</f>
        <v>3.4120385896690163E-2</v>
      </c>
      <c r="AQ40" s="35">
        <f>AQ14/'Table 1. Total'!AQ14</f>
        <v>3.4203834151779473E-2</v>
      </c>
      <c r="AR40" s="35">
        <f>AR14/'Table 1. Total'!AR14</f>
        <v>3.5026624444946766E-2</v>
      </c>
      <c r="AS40" s="35">
        <f>AS14/'Table 1. Total'!AS14</f>
        <v>3.6680423828334967E-2</v>
      </c>
      <c r="AT40" s="35">
        <f>AT14/'Table 1. Total'!AT14</f>
        <v>3.8823792364101099E-2</v>
      </c>
      <c r="AU40" s="35">
        <f>AU14/'Table 1. Total'!AU14</f>
        <v>3.6788408569861826E-2</v>
      </c>
      <c r="AV40" s="35">
        <f>AV14/'Table 1. Total'!AV14</f>
        <v>3.4296429480963724E-2</v>
      </c>
      <c r="AW40" s="35">
        <f>AW14/'Table 1. Total'!AW14</f>
        <v>3.5754752295145902E-2</v>
      </c>
      <c r="AX40" s="35">
        <f>AX14/'Table 1. Total'!AX14</f>
        <v>3.1614440397122072E-2</v>
      </c>
      <c r="AY40" s="35">
        <f>AY14/'Table 1. Total'!AY14</f>
        <v>3.1460668764130478E-2</v>
      </c>
      <c r="AZ40" s="35">
        <f>AZ14/'Table 1. Total'!AZ14</f>
        <v>3.2075615914883004E-2</v>
      </c>
      <c r="BA40" s="35">
        <f>BA14/'Table 1. Total'!BA14</f>
        <v>3.4398024618626635E-2</v>
      </c>
      <c r="BB40" s="35">
        <f>BB14/'Table 1. Total'!BB14</f>
        <v>3.8419155585650337E-2</v>
      </c>
      <c r="BC40" s="35">
        <f>BC14/'Table 1. Total'!BC14</f>
        <v>3.974303859391181E-2</v>
      </c>
      <c r="BD40" s="35">
        <f>BD14/'Table 1. Total'!BD14</f>
        <v>3.9624284237922448E-2</v>
      </c>
      <c r="BE40" s="35">
        <f>BE14/'Table 1. Total'!BE14</f>
        <v>4.3376555820424101E-2</v>
      </c>
      <c r="BF40" s="35">
        <f>BF14/'Table 1. Total'!BF14</f>
        <v>3.9054116673825384E-2</v>
      </c>
      <c r="BG40" s="35">
        <f>BG14/'Table 1. Total'!BG14</f>
        <v>4.1916702886285108E-2</v>
      </c>
      <c r="BH40" s="35">
        <f>BH14/'Table 1. Total'!BH14</f>
        <v>4.4156720767127761E-2</v>
      </c>
      <c r="BI40" s="35">
        <f>BI14/'Table 1. Total'!BI14</f>
        <v>4.4495381070975892E-2</v>
      </c>
      <c r="BJ40" s="35">
        <f>BJ14/'Table 1. Total'!BJ14</f>
        <v>4.5506537930926474E-2</v>
      </c>
      <c r="BK40" s="35">
        <f>BK14/'Table 1. Total'!BK14</f>
        <v>4.5859031108856127E-2</v>
      </c>
      <c r="BL40" s="35">
        <f>BL14/'Table 1. Total'!BL14</f>
        <v>4.6318740026241673E-2</v>
      </c>
      <c r="BM40" s="35">
        <f>BM14/'Table 1. Total'!BM14</f>
        <v>5.0042395226703694E-2</v>
      </c>
      <c r="BN40" s="35">
        <f>BN14/'Table 1. Total'!BN14</f>
        <v>4.9478013852272518E-2</v>
      </c>
      <c r="BO40" s="35">
        <f>BO14/'Table 1. Total'!BO14</f>
        <v>4.7251634018949371E-2</v>
      </c>
      <c r="BP40" s="35">
        <f>BP14/'Table 1. Total'!BP14</f>
        <v>4.7525890374831015E-2</v>
      </c>
      <c r="BQ40" s="35">
        <f>BQ14/'Table 1. Total'!BQ14</f>
        <v>4.9533635292668438E-2</v>
      </c>
      <c r="BR40" s="35">
        <f>BR14/'Table 1. Total'!BR14</f>
        <v>5.1334578433066283E-2</v>
      </c>
      <c r="BS40" s="35">
        <f>BS14/'Table 1. Total'!BS14</f>
        <v>4.9799723574184634E-2</v>
      </c>
      <c r="BT40" s="35">
        <f>BT14/'Table 1. Total'!BT14</f>
        <v>5.1182158059048306E-2</v>
      </c>
      <c r="BU40" s="35">
        <f>BU14/'Table 1. Total'!BU14</f>
        <v>5.1157304632962988E-2</v>
      </c>
      <c r="BV40" s="35">
        <f>BV14/'Table 1. Total'!BV14</f>
        <v>5.1324722698332936E-2</v>
      </c>
      <c r="BW40" s="35">
        <f>BW14/'Table 1. Total'!BW14</f>
        <v>5.2411756485752838E-2</v>
      </c>
      <c r="BX40" s="35">
        <f>BX14/'Table 1. Total'!BX14</f>
        <v>5.4845542108683712E-2</v>
      </c>
      <c r="BY40" s="35">
        <f>BY14/'Table 1. Total'!BY14</f>
        <v>5.5217319226937268E-2</v>
      </c>
      <c r="BZ40" s="35">
        <f>BZ14/'Table 1. Total'!BZ14</f>
        <v>5.3861178043119864E-2</v>
      </c>
      <c r="CA40" s="35">
        <f>CA14/'Table 1. Total'!CA14</f>
        <v>5.7244169827407279E-2</v>
      </c>
      <c r="CB40" s="35">
        <f>CB14/'Table 1. Total'!CB14</f>
        <v>6.0784496738371808E-2</v>
      </c>
      <c r="CC40" s="35">
        <f>CC14/'Table 1. Total'!CC14</f>
        <v>6.1776231845477057E-2</v>
      </c>
      <c r="CD40" s="35">
        <f>CD14/'Table 1. Total'!CD14</f>
        <v>6.5961296086968046E-2</v>
      </c>
      <c r="CE40" s="35">
        <f>CE14/'Table 1. Total'!CE14</f>
        <v>6.7776227638214864E-2</v>
      </c>
    </row>
    <row r="41" spans="1:83">
      <c r="A41" t="str">
        <f t="shared" si="13"/>
        <v>Korea</v>
      </c>
      <c r="B41" s="35">
        <f>B15/'Table 1. Total'!B15</f>
        <v>9.8187041332192013E-2</v>
      </c>
      <c r="C41" s="35">
        <f>C15/'Table 1. Total'!C15</f>
        <v>9.0925084762590813E-2</v>
      </c>
      <c r="D41" s="35">
        <f>D15/'Table 1. Total'!D15</f>
        <v>6.9815268670211553E-2</v>
      </c>
      <c r="E41" s="35">
        <f>E15/'Table 1. Total'!E15</f>
        <v>5.8734425117037296E-2</v>
      </c>
      <c r="F41" s="35">
        <f>F15/'Table 1. Total'!F15</f>
        <v>4.180298546274968E-2</v>
      </c>
      <c r="G41" s="35">
        <f>G15/'Table 1. Total'!G15</f>
        <v>3.7122878221949179E-2</v>
      </c>
      <c r="H41" s="35">
        <f>H15/'Table 1. Total'!H15</f>
        <v>3.7162118004563142E-2</v>
      </c>
      <c r="I41" s="35">
        <f>I15/'Table 1. Total'!I15</f>
        <v>3.062886216332757E-2</v>
      </c>
      <c r="J41" s="35">
        <f>J15/'Table 1. Total'!J15</f>
        <v>2.5465173668627605E-2</v>
      </c>
      <c r="K41" s="35">
        <f>K15/'Table 1. Total'!K15</f>
        <v>2.2664558459205876E-2</v>
      </c>
      <c r="L41" s="35">
        <f>L15/'Table 1. Total'!L15</f>
        <v>2.045770506498485E-2</v>
      </c>
      <c r="M41" s="35">
        <f>M15/'Table 1. Total'!M15</f>
        <v>2.4705920037701081E-2</v>
      </c>
      <c r="N41" s="35">
        <f>N15/'Table 1. Total'!N15</f>
        <v>2.437240040097647E-2</v>
      </c>
      <c r="O41" s="35">
        <f>O15/'Table 1. Total'!O15</f>
        <v>2.3521318212911382E-2</v>
      </c>
      <c r="P41" s="35">
        <f>P15/'Table 1. Total'!P15</f>
        <v>2.3958642472433553E-2</v>
      </c>
      <c r="Q41" s="35">
        <f>Q15/'Table 1. Total'!Q15</f>
        <v>2.4251866950120188E-2</v>
      </c>
      <c r="R41" s="35">
        <f>R15/'Table 1. Total'!R15</f>
        <v>2.5305311923842229E-2</v>
      </c>
      <c r="S41" s="35">
        <f>S15/'Table 1. Total'!S15</f>
        <v>2.6048726666952498E-2</v>
      </c>
      <c r="T41" s="35">
        <f>T15/'Table 1. Total'!T15</f>
        <v>3.0722301529745664E-2</v>
      </c>
      <c r="U41" s="35">
        <f>U15/'Table 1. Total'!U15</f>
        <v>2.8688184103244922E-2</v>
      </c>
      <c r="V41" s="35">
        <f>V15/'Table 1. Total'!V15</f>
        <v>2.7269131798211142E-2</v>
      </c>
      <c r="W41" s="35">
        <f>W15/'Table 1. Total'!W15</f>
        <v>2.3805394720832922E-2</v>
      </c>
      <c r="X41" s="35">
        <f>X15/'Table 1. Total'!X15</f>
        <v>2.1715897744529811E-2</v>
      </c>
      <c r="Y41" s="35">
        <f>Y15/'Table 1. Total'!Y15</f>
        <v>2.9543485971028422E-2</v>
      </c>
      <c r="Z41" s="35">
        <f>Z15/'Table 1. Total'!Z15</f>
        <v>2.7162127374908005E-2</v>
      </c>
      <c r="AA41" s="35">
        <f>AA15/'Table 1. Total'!AA15</f>
        <v>2.9803406961037584E-2</v>
      </c>
      <c r="AB41" s="35">
        <f>AB15/'Table 1. Total'!AB15</f>
        <v>3.0261376515704323E-2</v>
      </c>
      <c r="AC41" s="35">
        <f>AC15/'Table 1. Total'!AC15</f>
        <v>3.3133100083227167E-2</v>
      </c>
      <c r="AD41" s="35">
        <f>AD15/'Table 1. Total'!AD15</f>
        <v>3.5045032607501345E-2</v>
      </c>
      <c r="AE41" s="35">
        <f>AE15/'Table 1. Total'!AE15</f>
        <v>3.7961777174800274E-2</v>
      </c>
      <c r="AF41" s="35">
        <f>AF15/'Table 1. Total'!AF15</f>
        <v>4.4937356632690516E-2</v>
      </c>
      <c r="AG41" s="35">
        <f>AG15/'Table 1. Total'!AG15</f>
        <v>4.6410030262624892E-2</v>
      </c>
      <c r="AH41" s="35">
        <f>AH15/'Table 1. Total'!AH15</f>
        <v>4.7506372209402854E-2</v>
      </c>
      <c r="AI41" s="35">
        <f>AI15/'Table 1. Total'!AI15</f>
        <v>5.0653128810844758E-2</v>
      </c>
      <c r="AJ41" s="35">
        <f>AJ15/'Table 1. Total'!AJ15</f>
        <v>5.3043426358493871E-2</v>
      </c>
      <c r="AK41" s="35">
        <f>AK15/'Table 1. Total'!AK15</f>
        <v>5.5174442077333997E-2</v>
      </c>
      <c r="AL41" s="35">
        <f>AL15/'Table 1. Total'!AL15</f>
        <v>4.6528579352171272E-2</v>
      </c>
      <c r="AM41" s="35">
        <f>AM15/'Table 1. Total'!AM15</f>
        <v>3.9928562113201546E-2</v>
      </c>
      <c r="AN41" s="35">
        <f>AN15/'Table 1. Total'!AN15</f>
        <v>5.0418697343359423E-2</v>
      </c>
      <c r="AO41" s="35">
        <f>AO15/'Table 1. Total'!AO15</f>
        <v>6.2988837384736027E-2</v>
      </c>
      <c r="AP41" s="35">
        <f>AP15/'Table 1. Total'!AP15</f>
        <v>7.0218626256205049E-2</v>
      </c>
      <c r="AQ41" s="35">
        <f>AQ15/'Table 1. Total'!AQ15</f>
        <v>7.4769262621050617E-2</v>
      </c>
      <c r="AR41" s="35">
        <f>AR15/'Table 1. Total'!AR15</f>
        <v>7.8760239083884964E-2</v>
      </c>
      <c r="AS41" s="35">
        <f>AS15/'Table 1. Total'!AS15</f>
        <v>8.475949123691455E-2</v>
      </c>
      <c r="AT41" s="35">
        <f>AT15/'Table 1. Total'!AT15</f>
        <v>7.4834859585008184E-2</v>
      </c>
      <c r="AU41" s="35">
        <f>AU15/'Table 1. Total'!AU15</f>
        <v>7.2407310126001725E-2</v>
      </c>
      <c r="AV41" s="35">
        <f>AV15/'Table 1. Total'!AV15</f>
        <v>8.144251034267426E-2</v>
      </c>
      <c r="AW41" s="35">
        <f>AW15/'Table 1. Total'!AW15</f>
        <v>8.7843244262594863E-2</v>
      </c>
      <c r="AX41" s="35">
        <f>AX15/'Table 1. Total'!AX15</f>
        <v>8.6591786636854393E-2</v>
      </c>
      <c r="AY41" s="35">
        <f>AY15/'Table 1. Total'!AY15</f>
        <v>9.1349015009696458E-2</v>
      </c>
      <c r="AZ41" s="35">
        <f>AZ15/'Table 1. Total'!AZ15</f>
        <v>8.6278450705174592E-2</v>
      </c>
      <c r="BA41" s="35">
        <f>BA15/'Table 1. Total'!BA15</f>
        <v>9.627864321738179E-2</v>
      </c>
      <c r="BB41" s="35">
        <f>BB15/'Table 1. Total'!BB15</f>
        <v>9.0771786415745029E-2</v>
      </c>
      <c r="BC41" s="35">
        <f>BC15/'Table 1. Total'!BC15</f>
        <v>9.7231076368686442E-2</v>
      </c>
      <c r="BD41" s="35">
        <f>BD15/'Table 1. Total'!BD15</f>
        <v>0.10220954698428368</v>
      </c>
      <c r="BE41" s="35">
        <f>BE15/'Table 1. Total'!BE15</f>
        <v>9.8365065974042376E-2</v>
      </c>
      <c r="BF41" s="35">
        <f>BF15/'Table 1. Total'!BF15</f>
        <v>0.10290956051249538</v>
      </c>
      <c r="BG41" s="35">
        <f>BG15/'Table 1. Total'!BG15</f>
        <v>0.10998563155775734</v>
      </c>
      <c r="BH41" s="35">
        <f>BH15/'Table 1. Total'!BH15</f>
        <v>0.1101621414352992</v>
      </c>
      <c r="BI41" s="35">
        <f>BI15/'Table 1. Total'!BI15</f>
        <v>0.11238955432346782</v>
      </c>
      <c r="BJ41" s="35">
        <f>BJ15/'Table 1. Total'!BJ15</f>
        <v>0.11136872101823406</v>
      </c>
      <c r="BK41" s="35">
        <f>BK15/'Table 1. Total'!BK15</f>
        <v>0.11427030312937533</v>
      </c>
      <c r="BL41" s="35">
        <f>BL15/'Table 1. Total'!BL15</f>
        <v>0.11733913103140269</v>
      </c>
      <c r="BM41" s="35">
        <f>BM15/'Table 1. Total'!BM15</f>
        <v>0.12017910837482494</v>
      </c>
      <c r="BN41" s="35">
        <f>BN15/'Table 1. Total'!BN15</f>
        <v>0.11964178566822686</v>
      </c>
      <c r="BO41" s="35">
        <f>BO15/'Table 1. Total'!BO15</f>
        <v>0.11885273340134492</v>
      </c>
      <c r="BP41" s="35">
        <f>BP15/'Table 1. Total'!BP15</f>
        <v>0.11244804124026912</v>
      </c>
      <c r="BQ41" s="35">
        <f>BQ15/'Table 1. Total'!BQ15</f>
        <v>0.10643241900351733</v>
      </c>
      <c r="BR41" s="35">
        <f>BR15/'Table 1. Total'!BR15</f>
        <v>0.11168893508324652</v>
      </c>
      <c r="BS41" s="35">
        <f>BS15/'Table 1. Total'!BS15</f>
        <v>0.11738289606691825</v>
      </c>
      <c r="BT41" s="35">
        <f>BT15/'Table 1. Total'!BT15</f>
        <v>0.12385671560543098</v>
      </c>
      <c r="BU41" s="35">
        <f>BU15/'Table 1. Total'!BU15</f>
        <v>0.12525916678949889</v>
      </c>
      <c r="BV41" s="35">
        <f>BV15/'Table 1. Total'!BV15</f>
        <v>0.12388188408300549</v>
      </c>
      <c r="BW41" s="35">
        <f>BW15/'Table 1. Total'!BW15</f>
        <v>0.13511824788961871</v>
      </c>
      <c r="BX41" s="35">
        <f>BX15/'Table 1. Total'!BX15</f>
        <v>0.14798558230528955</v>
      </c>
      <c r="BY41" s="35">
        <f>BY15/'Table 1. Total'!BY15</f>
        <v>0.13398421091638174</v>
      </c>
      <c r="BZ41" s="35">
        <f>BZ15/'Table 1. Total'!BZ15</f>
        <v>0.13056935862000577</v>
      </c>
      <c r="CA41" s="35">
        <f>CA15/'Table 1. Total'!CA15</f>
        <v>0.13142133071160358</v>
      </c>
      <c r="CB41" s="35">
        <f>CB15/'Table 1. Total'!CB15</f>
        <v>0.13306870470631679</v>
      </c>
      <c r="CC41" s="35">
        <f>CC15/'Table 1. Total'!CC15</f>
        <v>0.12685370072450006</v>
      </c>
      <c r="CD41" s="35">
        <f>CD15/'Table 1. Total'!CD15</f>
        <v>0.12660346986372986</v>
      </c>
      <c r="CE41" s="35">
        <f>CE15/'Table 1. Total'!CE15</f>
        <v>0.1264519685885932</v>
      </c>
    </row>
    <row r="42" spans="1:83">
      <c r="A42" t="str">
        <f t="shared" si="13"/>
        <v>Netherlands</v>
      </c>
      <c r="B42" s="35">
        <f>B16/'Table 1. Total'!B16</f>
        <v>0.10706217799528454</v>
      </c>
      <c r="C42" s="35">
        <f>C16/'Table 1. Total'!C16</f>
        <v>0.10938721758097042</v>
      </c>
      <c r="D42" s="35">
        <f>D16/'Table 1. Total'!D16</f>
        <v>0.11341727797060587</v>
      </c>
      <c r="E42" s="35">
        <f>E16/'Table 1. Total'!E16</f>
        <v>0.12179508814562309</v>
      </c>
      <c r="F42" s="35">
        <f>F16/'Table 1. Total'!F16</f>
        <v>0.14163764561847492</v>
      </c>
      <c r="G42" s="35">
        <f>G16/'Table 1. Total'!G16</f>
        <v>0.15338682788182118</v>
      </c>
      <c r="H42" s="35">
        <f>H16/'Table 1. Total'!H16</f>
        <v>0.16676739784230202</v>
      </c>
      <c r="I42" s="35">
        <f>I16/'Table 1. Total'!I16</f>
        <v>0.18400352515313295</v>
      </c>
      <c r="J42" s="35">
        <f>J16/'Table 1. Total'!J16</f>
        <v>0.19855202437014152</v>
      </c>
      <c r="K42" s="35">
        <f>K16/'Table 1. Total'!K16</f>
        <v>0.21012476633482591</v>
      </c>
      <c r="L42" s="35">
        <f>L16/'Table 1. Total'!L16</f>
        <v>0.22522301753051291</v>
      </c>
      <c r="M42" s="35">
        <f>M16/'Table 1. Total'!M16</f>
        <v>0.25031383284430864</v>
      </c>
      <c r="N42" s="35">
        <f>N16/'Table 1. Total'!N16</f>
        <v>0.24668123129193664</v>
      </c>
      <c r="O42" s="35">
        <f>O16/'Table 1. Total'!O16</f>
        <v>0.24172932604470709</v>
      </c>
      <c r="P42" s="35">
        <f>P16/'Table 1. Total'!P16</f>
        <v>0.24309154823519044</v>
      </c>
      <c r="Q42" s="35">
        <f>Q16/'Table 1. Total'!Q16</f>
        <v>0.2457596278301975</v>
      </c>
      <c r="R42" s="35">
        <f>R16/'Table 1. Total'!R16</f>
        <v>0.26046158760581378</v>
      </c>
      <c r="S42" s="35">
        <f>S16/'Table 1. Total'!S16</f>
        <v>0.29081398187640922</v>
      </c>
      <c r="T42" s="35">
        <f>T16/'Table 1. Total'!T16</f>
        <v>0.31746199398663544</v>
      </c>
      <c r="U42" s="35">
        <f>U16/'Table 1. Total'!U16</f>
        <v>0.2516828403972125</v>
      </c>
      <c r="V42" s="35">
        <f>V16/'Table 1. Total'!V16</f>
        <v>0.23989614487843497</v>
      </c>
      <c r="W42" s="35">
        <f>W16/'Table 1. Total'!W16</f>
        <v>0.25694429061911617</v>
      </c>
      <c r="X42" s="35">
        <f>X16/'Table 1. Total'!X16</f>
        <v>0.26187512302774402</v>
      </c>
      <c r="Y42" s="35">
        <f>Y16/'Table 1. Total'!Y16</f>
        <v>0.27177608102361028</v>
      </c>
      <c r="Z42" s="35">
        <f>Z16/'Table 1. Total'!Z16</f>
        <v>0.28669994577081914</v>
      </c>
      <c r="AA42" s="35">
        <f>AA16/'Table 1. Total'!AA16</f>
        <v>0.29143846184809008</v>
      </c>
      <c r="AB42" s="35">
        <f>AB16/'Table 1. Total'!AB16</f>
        <v>0.287480737850491</v>
      </c>
      <c r="AC42" s="35">
        <f>AC16/'Table 1. Total'!AC16</f>
        <v>0.29873655495550633</v>
      </c>
      <c r="AD42" s="35">
        <f>AD16/'Table 1. Total'!AD16</f>
        <v>0.31213862270056358</v>
      </c>
      <c r="AE42" s="35">
        <f>AE16/'Table 1. Total'!AE16</f>
        <v>0.31973168225206938</v>
      </c>
      <c r="AF42" s="35">
        <f>AF16/'Table 1. Total'!AF16</f>
        <v>0.32109428343230895</v>
      </c>
      <c r="AG42" s="35">
        <f>AG16/'Table 1. Total'!AG16</f>
        <v>0.32267623556012642</v>
      </c>
      <c r="AH42" s="35">
        <f>AH16/'Table 1. Total'!AH16</f>
        <v>0.31313793518320721</v>
      </c>
      <c r="AI42" s="35">
        <f>AI16/'Table 1. Total'!AI16</f>
        <v>0.31452866942526969</v>
      </c>
      <c r="AJ42" s="35">
        <f>AJ16/'Table 1. Total'!AJ16</f>
        <v>0.28834793453434016</v>
      </c>
      <c r="AK42" s="35">
        <f>AK16/'Table 1. Total'!AK16</f>
        <v>0.26772554266817339</v>
      </c>
      <c r="AL42" s="35">
        <f>AL16/'Table 1. Total'!AL16</f>
        <v>0.30202418929153374</v>
      </c>
      <c r="AM42" s="35">
        <f>AM16/'Table 1. Total'!AM16</f>
        <v>0.32418570869880997</v>
      </c>
      <c r="AN42" s="35">
        <f>AN16/'Table 1. Total'!AN16</f>
        <v>0.31326482638189262</v>
      </c>
      <c r="AO42" s="35">
        <f>AO16/'Table 1. Total'!AO16</f>
        <v>0.29558540408433415</v>
      </c>
      <c r="AP42" s="35">
        <f>AP16/'Table 1. Total'!AP16</f>
        <v>0.27577701368190471</v>
      </c>
      <c r="AQ42" s="35">
        <f>AQ16/'Table 1. Total'!AQ16</f>
        <v>0.25685493063958892</v>
      </c>
      <c r="AR42" s="35">
        <f>AR16/'Table 1. Total'!AR16</f>
        <v>0.28010488479830353</v>
      </c>
      <c r="AS42" s="35">
        <f>AS16/'Table 1. Total'!AS16</f>
        <v>0.29653674906235605</v>
      </c>
      <c r="AT42" s="35">
        <f>AT16/'Table 1. Total'!AT16</f>
        <v>0.29222316946102117</v>
      </c>
      <c r="AU42" s="35">
        <f>AU16/'Table 1. Total'!AU16</f>
        <v>0.28316932585979843</v>
      </c>
      <c r="AV42" s="35">
        <f>AV16/'Table 1. Total'!AV16</f>
        <v>0.29217081614075652</v>
      </c>
      <c r="AW42" s="35">
        <f>AW16/'Table 1. Total'!AW16</f>
        <v>0.2977744597566635</v>
      </c>
      <c r="AX42" s="35">
        <f>AX16/'Table 1. Total'!AX16</f>
        <v>0.29407101347038861</v>
      </c>
      <c r="AY42" s="35">
        <f>AY16/'Table 1. Total'!AY16</f>
        <v>0.30795605151146432</v>
      </c>
      <c r="AZ42" s="35">
        <f>AZ16/'Table 1. Total'!AZ16</f>
        <v>0.32329430334470238</v>
      </c>
      <c r="BA42" s="35">
        <f>BA16/'Table 1. Total'!BA16</f>
        <v>0.33185457001761731</v>
      </c>
      <c r="BB42" s="35">
        <f>BB16/'Table 1. Total'!BB16</f>
        <v>0.34448518644345777</v>
      </c>
      <c r="BC42" s="35">
        <f>BC16/'Table 1. Total'!BC16</f>
        <v>0.34171296589700795</v>
      </c>
      <c r="BD42" s="35">
        <f>BD16/'Table 1. Total'!BD16</f>
        <v>0.33646910055849866</v>
      </c>
      <c r="BE42" s="35">
        <f>BE16/'Table 1. Total'!BE16</f>
        <v>0.32525887309862178</v>
      </c>
      <c r="BF42" s="35">
        <f>BF16/'Table 1. Total'!BF16</f>
        <v>0.32577607846557921</v>
      </c>
      <c r="BG42" s="35">
        <f>BG16/'Table 1. Total'!BG16</f>
        <v>0.33158341300483407</v>
      </c>
      <c r="BH42" s="35">
        <f>BH16/'Table 1. Total'!BH16</f>
        <v>0.34465886598420964</v>
      </c>
      <c r="BI42" s="35">
        <f>BI16/'Table 1. Total'!BI16</f>
        <v>0.3484913107685329</v>
      </c>
      <c r="BJ42" s="35">
        <f>BJ16/'Table 1. Total'!BJ16</f>
        <v>0.35158234520426906</v>
      </c>
      <c r="BK42" s="35">
        <f>BK16/'Table 1. Total'!BK16</f>
        <v>0.34159487027134083</v>
      </c>
      <c r="BL42" s="35">
        <f>BL16/'Table 1. Total'!BL16</f>
        <v>0.34751984779561707</v>
      </c>
      <c r="BM42" s="35">
        <f>BM16/'Table 1. Total'!BM16</f>
        <v>0.34816988565583318</v>
      </c>
      <c r="BN42" s="35">
        <f>BN16/'Table 1. Total'!BN16</f>
        <v>0.33901572403403485</v>
      </c>
      <c r="BO42" s="35">
        <f>BO16/'Table 1. Total'!BO16</f>
        <v>0.32389947066009139</v>
      </c>
      <c r="BP42" s="35">
        <f>BP16/'Table 1. Total'!BP16</f>
        <v>0.32770002580832114</v>
      </c>
      <c r="BQ42" s="35">
        <f>BQ16/'Table 1. Total'!BQ16</f>
        <v>0.34170789663999634</v>
      </c>
      <c r="BR42" s="35">
        <f>BR16/'Table 1. Total'!BR16</f>
        <v>0.33684595582638643</v>
      </c>
      <c r="BS42" s="35">
        <f>BS16/'Table 1. Total'!BS16</f>
        <v>0.3265541590044812</v>
      </c>
      <c r="BT42" s="35">
        <f>BT16/'Table 1. Total'!BT16</f>
        <v>0.33430490289192344</v>
      </c>
      <c r="BU42" s="35">
        <f>BU16/'Table 1. Total'!BU16</f>
        <v>0.3346403629731774</v>
      </c>
      <c r="BV42" s="35">
        <f>BV16/'Table 1. Total'!BV16</f>
        <v>0.34706445537068437</v>
      </c>
      <c r="BW42" s="35">
        <f>BW16/'Table 1. Total'!BW16</f>
        <v>0.34755943182909471</v>
      </c>
      <c r="BX42" s="35">
        <f>BX16/'Table 1. Total'!BX16</f>
        <v>0.34027965639426849</v>
      </c>
      <c r="BY42" s="35">
        <f>BY16/'Table 1. Total'!BY16</f>
        <v>0.33359766059962748</v>
      </c>
      <c r="BZ42" s="35">
        <f>BZ16/'Table 1. Total'!BZ16</f>
        <v>0.35403089141633437</v>
      </c>
      <c r="CA42" s="35">
        <f>CA16/'Table 1. Total'!CA16</f>
        <v>0.37166551103662143</v>
      </c>
      <c r="CB42" s="35">
        <f>CB16/'Table 1. Total'!CB16</f>
        <v>0.25931179979630437</v>
      </c>
      <c r="CC42" s="35">
        <f>CC16/'Table 1. Total'!CC16</f>
        <v>0.23843121453554544</v>
      </c>
      <c r="CD42" s="35">
        <f>CD16/'Table 1. Total'!CD16</f>
        <v>0.24476118220430707</v>
      </c>
      <c r="CE42" s="35">
        <f>CE16/'Table 1. Total'!CE16</f>
        <v>0.25223009017161019</v>
      </c>
    </row>
    <row r="43" spans="1:83">
      <c r="A43" t="str">
        <f t="shared" si="13"/>
        <v>New Zealand</v>
      </c>
      <c r="B43" s="35">
        <f>B17/'Table 1. Total'!B17</f>
        <v>3.2803342739309745E-2</v>
      </c>
      <c r="C43" s="35">
        <f>C17/'Table 1. Total'!C17</f>
        <v>3.6898267489958635E-2</v>
      </c>
      <c r="D43" s="35">
        <f>D17/'Table 1. Total'!D17</f>
        <v>3.3199079401611049E-2</v>
      </c>
      <c r="E43" s="35">
        <f>E17/'Table 1. Total'!E17</f>
        <v>3.2024152135883978E-2</v>
      </c>
      <c r="F43" s="35">
        <f>F17/'Table 1. Total'!F17</f>
        <v>3.6147120892372625E-2</v>
      </c>
      <c r="G43" s="35">
        <f>G17/'Table 1. Total'!G17</f>
        <v>3.6544654199533226E-2</v>
      </c>
      <c r="H43" s="35">
        <f>H17/'Table 1. Total'!H17</f>
        <v>3.7340539912242468E-2</v>
      </c>
      <c r="I43" s="35">
        <f>I17/'Table 1. Total'!I17</f>
        <v>3.8105251193453059E-2</v>
      </c>
      <c r="J43" s="35">
        <f>J17/'Table 1. Total'!J17</f>
        <v>4.3068397433966801E-2</v>
      </c>
      <c r="K43" s="35">
        <f>K17/'Table 1. Total'!K17</f>
        <v>4.1524239812145168E-2</v>
      </c>
      <c r="L43" s="35">
        <f>L17/'Table 1. Total'!L17</f>
        <v>3.7651896403584142E-2</v>
      </c>
      <c r="M43" s="35">
        <f>M17/'Table 1. Total'!M17</f>
        <v>3.7129632757863441E-2</v>
      </c>
      <c r="N43" s="35">
        <f>N17/'Table 1. Total'!N17</f>
        <v>4.3861146192442906E-2</v>
      </c>
      <c r="O43" s="35">
        <f>O17/'Table 1. Total'!O17</f>
        <v>4.6309647563797324E-2</v>
      </c>
      <c r="P43" s="35">
        <f>P17/'Table 1. Total'!P17</f>
        <v>5.228438000065315E-2</v>
      </c>
      <c r="Q43" s="35">
        <f>Q17/'Table 1. Total'!Q17</f>
        <v>5.6871274367649424E-2</v>
      </c>
      <c r="R43" s="35">
        <f>R17/'Table 1. Total'!R17</f>
        <v>6.2639966245821299E-2</v>
      </c>
      <c r="S43" s="35">
        <f>S17/'Table 1. Total'!S17</f>
        <v>6.8339459805018377E-2</v>
      </c>
      <c r="T43" s="35">
        <f>T17/'Table 1. Total'!T17</f>
        <v>8.5726896177089701E-2</v>
      </c>
      <c r="U43" s="35">
        <f>U17/'Table 1. Total'!U17</f>
        <v>9.1582302212223479E-2</v>
      </c>
      <c r="V43" s="35">
        <f>V17/'Table 1. Total'!V17</f>
        <v>8.4526672496720592E-2</v>
      </c>
      <c r="W43" s="35">
        <f>W17/'Table 1. Total'!W17</f>
        <v>7.4372036719459286E-2</v>
      </c>
      <c r="X43" s="35">
        <f>X17/'Table 1. Total'!X17</f>
        <v>7.0610364868449613E-2</v>
      </c>
      <c r="Y43" s="35">
        <f>Y17/'Table 1. Total'!Y17</f>
        <v>7.2469804248229908E-2</v>
      </c>
      <c r="Z43" s="35">
        <f>Z17/'Table 1. Total'!Z17</f>
        <v>7.1504097277293149E-2</v>
      </c>
      <c r="AA43" s="35">
        <f>AA17/'Table 1. Total'!AA17</f>
        <v>7.2058854797899252E-2</v>
      </c>
      <c r="AB43" s="35">
        <f>AB17/'Table 1. Total'!AB17</f>
        <v>6.9515889636663081E-2</v>
      </c>
      <c r="AC43" s="35">
        <f>AC17/'Table 1. Total'!AC17</f>
        <v>6.4479140787738642E-2</v>
      </c>
      <c r="AD43" s="35">
        <f>AD17/'Table 1. Total'!AD17</f>
        <v>6.1260867371819662E-2</v>
      </c>
      <c r="AE43" s="35">
        <f>AE17/'Table 1. Total'!AE17</f>
        <v>5.3530580303395144E-2</v>
      </c>
      <c r="AF43" s="35">
        <f>AF17/'Table 1. Total'!AF17</f>
        <v>5.4753233705889741E-2</v>
      </c>
      <c r="AG43" s="35">
        <f>AG17/'Table 1. Total'!AG17</f>
        <v>5.6474179598066651E-2</v>
      </c>
      <c r="AH43" s="35">
        <f>AH17/'Table 1. Total'!AH17</f>
        <v>5.6686169761723061E-2</v>
      </c>
      <c r="AI43" s="35">
        <f>AI17/'Table 1. Total'!AI17</f>
        <v>5.8526185942988931E-2</v>
      </c>
      <c r="AJ43" s="35">
        <f>AJ17/'Table 1. Total'!AJ17</f>
        <v>5.8504471127577055E-2</v>
      </c>
      <c r="AK43" s="35">
        <f>AK17/'Table 1. Total'!AK17</f>
        <v>5.9125573865863985E-2</v>
      </c>
      <c r="AL43" s="35">
        <f>AL17/'Table 1. Total'!AL17</f>
        <v>6.1501907084349404E-2</v>
      </c>
      <c r="AM43" s="35">
        <f>AM17/'Table 1. Total'!AM17</f>
        <v>7.8193311241680816E-2</v>
      </c>
      <c r="AN43" s="35">
        <f>AN17/'Table 1. Total'!AN17</f>
        <v>7.5191739613539671E-2</v>
      </c>
      <c r="AO43" s="35">
        <f>AO17/'Table 1. Total'!AO17</f>
        <v>7.4233972644609139E-2</v>
      </c>
      <c r="AP43" s="35">
        <f>AP17/'Table 1. Total'!AP17</f>
        <v>7.6521070833867055E-2</v>
      </c>
      <c r="AQ43" s="35">
        <f>AQ17/'Table 1. Total'!AQ17</f>
        <v>8.2617650487700617E-2</v>
      </c>
      <c r="AR43" s="35">
        <f>AR17/'Table 1. Total'!AR17</f>
        <v>8.8598631886403573E-2</v>
      </c>
      <c r="AS43" s="35">
        <f>AS17/'Table 1. Total'!AS17</f>
        <v>8.2480236074173929E-2</v>
      </c>
      <c r="AT43" s="35">
        <f>AT17/'Table 1. Total'!AT17</f>
        <v>8.4261352205351553E-2</v>
      </c>
      <c r="AU43" s="35">
        <f>AU17/'Table 1. Total'!AU17</f>
        <v>9.9937225360954174E-2</v>
      </c>
      <c r="AV43" s="35">
        <f>AV17/'Table 1. Total'!AV17</f>
        <v>0.10624497184231696</v>
      </c>
      <c r="AW43" s="35">
        <f>AW17/'Table 1. Total'!AW17</f>
        <v>9.5123170122255948E-2</v>
      </c>
      <c r="AX43" s="35">
        <f>AX17/'Table 1. Total'!AX17</f>
        <v>9.9687468994939965E-2</v>
      </c>
      <c r="AY43" s="35">
        <f>AY17/'Table 1. Total'!AY17</f>
        <v>9.7764894712885991E-2</v>
      </c>
      <c r="AZ43" s="35">
        <f>AZ17/'Table 1. Total'!AZ17</f>
        <v>9.25315889785642E-2</v>
      </c>
      <c r="BA43" s="35">
        <f>BA17/'Table 1. Total'!BA17</f>
        <v>9.2602049905580824E-2</v>
      </c>
      <c r="BB43" s="35">
        <f>BB17/'Table 1. Total'!BB17</f>
        <v>9.4371482176360225E-2</v>
      </c>
      <c r="BC43" s="35">
        <f>BC17/'Table 1. Total'!BC17</f>
        <v>9.3491596195123094E-2</v>
      </c>
      <c r="BD43" s="35">
        <f>BD17/'Table 1. Total'!BD17</f>
        <v>9.4031336064245866E-2</v>
      </c>
      <c r="BE43" s="35">
        <f>BE17/'Table 1. Total'!BE17</f>
        <v>0.10127494321373616</v>
      </c>
      <c r="BF43" s="35">
        <f>BF17/'Table 1. Total'!BF17</f>
        <v>0.1019051995334205</v>
      </c>
      <c r="BG43" s="35">
        <f>BG17/'Table 1. Total'!BG17</f>
        <v>0.1106751485884101</v>
      </c>
      <c r="BH43" s="35">
        <f>BH17/'Table 1. Total'!BH17</f>
        <v>0.11143920766596961</v>
      </c>
      <c r="BI43" s="35">
        <f>BI17/'Table 1. Total'!BI17</f>
        <v>0.10692935084561192</v>
      </c>
      <c r="BJ43" s="35">
        <f>BJ17/'Table 1. Total'!BJ17</f>
        <v>0.11933931968832177</v>
      </c>
      <c r="BK43" s="35">
        <f>BK17/'Table 1. Total'!BK17</f>
        <v>0.12546688474965212</v>
      </c>
      <c r="BL43" s="35">
        <f>BL17/'Table 1. Total'!BL17</f>
        <v>0.12660787116115313</v>
      </c>
      <c r="BM43" s="35">
        <f>BM17/'Table 1. Total'!BM17</f>
        <v>0.11642111205193338</v>
      </c>
      <c r="BN43" s="35">
        <f>BN17/'Table 1. Total'!BN17</f>
        <v>9.2729994645569483E-2</v>
      </c>
      <c r="BO43" s="35">
        <f>BO17/'Table 1. Total'!BO17</f>
        <v>4.4184117418022383E-2</v>
      </c>
      <c r="BP43" s="35">
        <f>BP17/'Table 1. Total'!BP17</f>
        <v>8.1345503324390514E-2</v>
      </c>
      <c r="BQ43" s="35">
        <f>BQ17/'Table 1. Total'!BQ17</f>
        <v>0.10733840696993699</v>
      </c>
      <c r="BR43" s="35">
        <f>BR17/'Table 1. Total'!BR17</f>
        <v>8.8759619620138355E-2</v>
      </c>
      <c r="BS43" s="35">
        <f>BS17/'Table 1. Total'!BS17</f>
        <v>7.6848908808000743E-2</v>
      </c>
      <c r="BT43" s="35">
        <f>BT17/'Table 1. Total'!BT17</f>
        <v>8.9622083060722169E-2</v>
      </c>
      <c r="BU43" s="35">
        <f>BU17/'Table 1. Total'!BU17</f>
        <v>0.10432885825158476</v>
      </c>
      <c r="BV43" s="35">
        <f>BV17/'Table 1. Total'!BV17</f>
        <v>9.4249855463480442E-2</v>
      </c>
      <c r="BW43" s="35">
        <f>BW17/'Table 1. Total'!BW17</f>
        <v>9.4375296348980564E-2</v>
      </c>
      <c r="BX43" s="35">
        <f>BX17/'Table 1. Total'!BX17</f>
        <v>9.388418510556136E-2</v>
      </c>
      <c r="BY43" s="35">
        <f>BY17/'Table 1. Total'!BY17</f>
        <v>8.305597916226054E-2</v>
      </c>
      <c r="BZ43" s="35">
        <f>BZ17/'Table 1. Total'!BZ17</f>
        <v>8.1604314772520142E-2</v>
      </c>
      <c r="CA43" s="35">
        <f>CA17/'Table 1. Total'!CA17</f>
        <v>9.1010321888288198E-2</v>
      </c>
      <c r="CB43" s="35">
        <f>CB17/'Table 1. Total'!CB17</f>
        <v>0.10285802845202595</v>
      </c>
      <c r="CC43" s="35">
        <f>CC17/'Table 1. Total'!CC17</f>
        <v>0.115361821584529</v>
      </c>
      <c r="CD43" s="35">
        <f>CD17/'Table 1. Total'!CD17</f>
        <v>0.11753786272112576</v>
      </c>
      <c r="CE43" s="35">
        <f>CE17/'Table 1. Total'!CE17</f>
        <v>0.11103060778941611</v>
      </c>
    </row>
    <row r="44" spans="1:83">
      <c r="A44" t="str">
        <f t="shared" si="13"/>
        <v>Norway</v>
      </c>
      <c r="B44" s="35">
        <f>B18/'Table 1. Total'!B18</f>
        <v>2.8160863975018151E-2</v>
      </c>
      <c r="C44" s="35">
        <f>C18/'Table 1. Total'!C18</f>
        <v>2.5516420172727695E-2</v>
      </c>
      <c r="D44" s="35">
        <f>D18/'Table 1. Total'!D18</f>
        <v>2.4131619003802916E-2</v>
      </c>
      <c r="E44" s="35">
        <f>E18/'Table 1. Total'!E18</f>
        <v>2.5665962330376681E-2</v>
      </c>
      <c r="F44" s="35">
        <f>F18/'Table 1. Total'!F18</f>
        <v>2.7363114409746533E-2</v>
      </c>
      <c r="G44" s="35">
        <f>G18/'Table 1. Total'!G18</f>
        <v>2.8666324242001159E-2</v>
      </c>
      <c r="H44" s="35">
        <f>H18/'Table 1. Total'!H18</f>
        <v>2.8063646144184756E-2</v>
      </c>
      <c r="I44" s="35">
        <f>I18/'Table 1. Total'!I18</f>
        <v>2.9949588251870871E-2</v>
      </c>
      <c r="J44" s="35">
        <f>J18/'Table 1. Total'!J18</f>
        <v>3.0703804586591683E-2</v>
      </c>
      <c r="K44" s="35">
        <f>K18/'Table 1. Total'!K18</f>
        <v>2.9362467650194179E-2</v>
      </c>
      <c r="L44" s="35">
        <f>L18/'Table 1. Total'!L18</f>
        <v>2.9261860442986658E-2</v>
      </c>
      <c r="M44" s="35">
        <f>M18/'Table 1. Total'!M18</f>
        <v>2.7400633103732076E-2</v>
      </c>
      <c r="N44" s="35">
        <f>N18/'Table 1. Total'!N18</f>
        <v>3.3390352010601358E-2</v>
      </c>
      <c r="O44" s="35">
        <f>O18/'Table 1. Total'!O18</f>
        <v>3.9341268422262522E-2</v>
      </c>
      <c r="P44" s="35">
        <f>P18/'Table 1. Total'!P18</f>
        <v>3.8758182029444546E-2</v>
      </c>
      <c r="Q44" s="35">
        <f>Q18/'Table 1. Total'!Q18</f>
        <v>4.3501036965790864E-2</v>
      </c>
      <c r="R44" s="35">
        <f>R18/'Table 1. Total'!R18</f>
        <v>5.5293795667146428E-2</v>
      </c>
      <c r="S44" s="35">
        <f>S18/'Table 1. Total'!S18</f>
        <v>6.3975746177397513E-2</v>
      </c>
      <c r="T44" s="35">
        <f>T18/'Table 1. Total'!T18</f>
        <v>7.0479797149423276E-2</v>
      </c>
      <c r="U44" s="35">
        <f>U18/'Table 1. Total'!U18</f>
        <v>7.6366206934010403E-2</v>
      </c>
      <c r="V44" s="35">
        <f>V18/'Table 1. Total'!V18</f>
        <v>7.8609733859885594E-2</v>
      </c>
      <c r="W44" s="35">
        <f>W18/'Table 1. Total'!W18</f>
        <v>8.6582127195220862E-2</v>
      </c>
      <c r="X44" s="35">
        <f>X18/'Table 1. Total'!X18</f>
        <v>8.1759847413736542E-2</v>
      </c>
      <c r="Y44" s="35">
        <f>Y18/'Table 1. Total'!Y18</f>
        <v>9.3269188673830244E-2</v>
      </c>
      <c r="Z44" s="35">
        <f>Z18/'Table 1. Total'!Z18</f>
        <v>9.565322020346298E-2</v>
      </c>
      <c r="AA44" s="35">
        <f>AA18/'Table 1. Total'!AA18</f>
        <v>9.8939899833055095E-2</v>
      </c>
      <c r="AB44" s="35">
        <f>AB18/'Table 1. Total'!AB18</f>
        <v>9.3401582406686293E-2</v>
      </c>
      <c r="AC44" s="35">
        <f>AC18/'Table 1. Total'!AC18</f>
        <v>9.3685463185426657E-2</v>
      </c>
      <c r="AD44" s="35">
        <f>AD18/'Table 1. Total'!AD18</f>
        <v>9.1709669383252077E-2</v>
      </c>
      <c r="AE44" s="35">
        <f>AE18/'Table 1. Total'!AE18</f>
        <v>9.4351423651348909E-2</v>
      </c>
      <c r="AF44" s="35">
        <f>AF18/'Table 1. Total'!AF18</f>
        <v>0.10688949931113564</v>
      </c>
      <c r="AG44" s="35">
        <f>AG18/'Table 1. Total'!AG18</f>
        <v>0.14282612503916881</v>
      </c>
      <c r="AH44" s="35">
        <f>AH18/'Table 1. Total'!AH18</f>
        <v>0.12753757025586671</v>
      </c>
      <c r="AI44" s="35">
        <f>AI18/'Table 1. Total'!AI18</f>
        <v>0.14166526739988247</v>
      </c>
      <c r="AJ44" s="35">
        <f>AJ18/'Table 1. Total'!AJ18</f>
        <v>0.1360507009968851</v>
      </c>
      <c r="AK44" s="35">
        <f>AK18/'Table 1. Total'!AK18</f>
        <v>0.13482714439949647</v>
      </c>
      <c r="AL44" s="35">
        <f>AL18/'Table 1. Total'!AL18</f>
        <v>0.14710340199704064</v>
      </c>
      <c r="AM44" s="35">
        <f>AM18/'Table 1. Total'!AM18</f>
        <v>0.16568484062682365</v>
      </c>
      <c r="AN44" s="35">
        <f>AN18/'Table 1. Total'!AN18</f>
        <v>0.17073773217424351</v>
      </c>
      <c r="AO44" s="35">
        <f>AO18/'Table 1. Total'!AO18</f>
        <v>0.17402945960504773</v>
      </c>
      <c r="AP44" s="35">
        <f>AP18/'Table 1. Total'!AP18</f>
        <v>0.18681641947717728</v>
      </c>
      <c r="AQ44" s="35">
        <f>AQ18/'Table 1. Total'!AQ18</f>
        <v>0.21965707239322188</v>
      </c>
      <c r="AR44" s="35">
        <f>AR18/'Table 1. Total'!AR18</f>
        <v>0.21978670618497262</v>
      </c>
      <c r="AS44" s="35">
        <f>AS18/'Table 1. Total'!AS18</f>
        <v>0.22755722569942521</v>
      </c>
      <c r="AT44" s="35">
        <f>AT18/'Table 1. Total'!AT18</f>
        <v>0.23116037119330807</v>
      </c>
      <c r="AU44" s="35">
        <f>AU18/'Table 1. Total'!AU18</f>
        <v>0.22654913388207451</v>
      </c>
      <c r="AV44" s="35">
        <f>AV18/'Table 1. Total'!AV18</f>
        <v>0.23464483047877097</v>
      </c>
      <c r="AW44" s="35">
        <f>AW18/'Table 1. Total'!AW18</f>
        <v>0.2434852409125427</v>
      </c>
      <c r="AX44" s="35">
        <f>AX18/'Table 1. Total'!AX18</f>
        <v>0.22864074147029245</v>
      </c>
      <c r="AY44" s="35">
        <f>AY18/'Table 1. Total'!AY18</f>
        <v>0.22364003512933062</v>
      </c>
      <c r="AZ44" s="35">
        <f>AZ18/'Table 1. Total'!AZ18</f>
        <v>0.21183146117302312</v>
      </c>
      <c r="BA44" s="35">
        <f>BA18/'Table 1. Total'!BA18</f>
        <v>0.21112072008930857</v>
      </c>
      <c r="BB44" s="35">
        <f>BB18/'Table 1. Total'!BB18</f>
        <v>0.20271496896306096</v>
      </c>
      <c r="BC44" s="35">
        <f>BC18/'Table 1. Total'!BC18</f>
        <v>0.20857004499004589</v>
      </c>
      <c r="BD44" s="35">
        <f>BD18/'Table 1. Total'!BD18</f>
        <v>0.2000345062398784</v>
      </c>
      <c r="BE44" s="35">
        <f>BE18/'Table 1. Total'!BE18</f>
        <v>0.1988460183863672</v>
      </c>
      <c r="BF44" s="35">
        <f>BF18/'Table 1. Total'!BF18</f>
        <v>0.1906306249282976</v>
      </c>
      <c r="BG44" s="35">
        <f>BG18/'Table 1. Total'!BG18</f>
        <v>0.20133857916675954</v>
      </c>
      <c r="BH44" s="35">
        <f>BH18/'Table 1. Total'!BH18</f>
        <v>0.21914484586259322</v>
      </c>
      <c r="BI44" s="35">
        <f>BI18/'Table 1. Total'!BI18</f>
        <v>0.21744851431440906</v>
      </c>
      <c r="BJ44" s="35">
        <f>BJ18/'Table 1. Total'!BJ18</f>
        <v>0.23538591906806683</v>
      </c>
      <c r="BK44" s="35">
        <f>BK18/'Table 1. Total'!BK18</f>
        <v>0.24327029559587701</v>
      </c>
      <c r="BL44" s="35">
        <f>BL18/'Table 1. Total'!BL18</f>
        <v>0.25657602420671261</v>
      </c>
      <c r="BM44" s="35">
        <f>BM18/'Table 1. Total'!BM18</f>
        <v>0.2167300512721872</v>
      </c>
      <c r="BN44" s="35">
        <f>BN18/'Table 1. Total'!BN18</f>
        <v>0.23199390638977438</v>
      </c>
      <c r="BO44" s="35">
        <f>BO18/'Table 1. Total'!BO18</f>
        <v>0.20896596463489808</v>
      </c>
      <c r="BP44" s="35">
        <f>BP18/'Table 1. Total'!BP18</f>
        <v>0.24740808011039905</v>
      </c>
      <c r="BQ44" s="35">
        <f>BQ18/'Table 1. Total'!BQ18</f>
        <v>0.23715238855875653</v>
      </c>
      <c r="BR44" s="35">
        <f>BR18/'Table 1. Total'!BR18</f>
        <v>0.25186423097648136</v>
      </c>
      <c r="BS44" s="35">
        <f>BS18/'Table 1. Total'!BS18</f>
        <v>0.27913132057730095</v>
      </c>
      <c r="BT44" s="35">
        <f>BT18/'Table 1. Total'!BT18</f>
        <v>0.28470426871386001</v>
      </c>
      <c r="BU44" s="35">
        <f>BU18/'Table 1. Total'!BU18</f>
        <v>0.23338230489327705</v>
      </c>
      <c r="BV44" s="35">
        <f>BV18/'Table 1. Total'!BV18</f>
        <v>0.24837082104228123</v>
      </c>
      <c r="BW44" s="35">
        <f>BW18/'Table 1. Total'!BW18</f>
        <v>0.25094554379823192</v>
      </c>
      <c r="BX44" s="35">
        <f>BX18/'Table 1. Total'!BX18</f>
        <v>0.24665903436736311</v>
      </c>
      <c r="BY44" s="35">
        <f>BY18/'Table 1. Total'!BY18</f>
        <v>0.21482000116132929</v>
      </c>
      <c r="BZ44" s="35">
        <f>BZ18/'Table 1. Total'!BZ18</f>
        <v>0.24626433299805231</v>
      </c>
      <c r="CA44" s="35">
        <f>CA18/'Table 1. Total'!CA18</f>
        <v>0.26443930650031783</v>
      </c>
      <c r="CB44" s="35">
        <f>CB18/'Table 1. Total'!CB18</f>
        <v>0.26659299679120368</v>
      </c>
      <c r="CC44" s="35">
        <f>CC18/'Table 1. Total'!CC18</f>
        <v>0.22536504345383221</v>
      </c>
      <c r="CD44" s="35">
        <f>CD18/'Table 1. Total'!CD18</f>
        <v>0.25745346668561253</v>
      </c>
      <c r="CE44" s="35">
        <f>CE18/'Table 1. Total'!CE18</f>
        <v>0.24178415234236389</v>
      </c>
    </row>
    <row r="45" spans="1:83">
      <c r="A45" t="str">
        <f t="shared" si="13"/>
        <v>Portugal</v>
      </c>
      <c r="B45" s="35">
        <f>B19/'Table 1. Total'!B19</f>
        <v>8.7447618642445379E-2</v>
      </c>
      <c r="C45" s="35">
        <f>C19/'Table 1. Total'!C19</f>
        <v>8.8418699103608139E-2</v>
      </c>
      <c r="D45" s="35">
        <f>D19/'Table 1. Total'!D19</f>
        <v>0.10689011155418705</v>
      </c>
      <c r="E45" s="35">
        <f>E19/'Table 1. Total'!E19</f>
        <v>0.10763056140179139</v>
      </c>
      <c r="F45" s="35">
        <f>F19/'Table 1. Total'!F19</f>
        <v>0.11296094450821333</v>
      </c>
      <c r="G45" s="35">
        <f>G19/'Table 1. Total'!G19</f>
        <v>0.1026207052697119</v>
      </c>
      <c r="H45" s="35">
        <f>H19/'Table 1. Total'!H19</f>
        <v>0.10030804601830315</v>
      </c>
      <c r="I45" s="35">
        <f>I19/'Table 1. Total'!I19</f>
        <v>9.7919558593715886E-2</v>
      </c>
      <c r="J45" s="35">
        <f>J19/'Table 1. Total'!J19</f>
        <v>0.10164184670893432</v>
      </c>
      <c r="K45" s="35">
        <f>K19/'Table 1. Total'!K19</f>
        <v>9.9989135249429595E-2</v>
      </c>
      <c r="L45" s="35">
        <f>L19/'Table 1. Total'!L19</f>
        <v>9.8155621518860689E-2</v>
      </c>
      <c r="M45" s="35">
        <f>M19/'Table 1. Total'!M19</f>
        <v>0.1016192117060106</v>
      </c>
      <c r="N45" s="35">
        <f>N19/'Table 1. Total'!N19</f>
        <v>0.11830358989633233</v>
      </c>
      <c r="O45" s="35">
        <f>O19/'Table 1. Total'!O19</f>
        <v>0.10620327569480111</v>
      </c>
      <c r="P45" s="35">
        <f>P19/'Table 1. Total'!P19</f>
        <v>0.12851624922708768</v>
      </c>
      <c r="Q45" s="35">
        <f>Q19/'Table 1. Total'!Q19</f>
        <v>0.13097020482711588</v>
      </c>
      <c r="R45" s="35">
        <f>R19/'Table 1. Total'!R19</f>
        <v>0.11893054216010246</v>
      </c>
      <c r="S45" s="35">
        <f>S19/'Table 1. Total'!S19</f>
        <v>0.11861451243681728</v>
      </c>
      <c r="T45" s="35">
        <f>T19/'Table 1. Total'!T19</f>
        <v>0.12627830533235937</v>
      </c>
      <c r="U45" s="35">
        <f>U19/'Table 1. Total'!U19</f>
        <v>0.11612392666168672</v>
      </c>
      <c r="V45" s="35">
        <f>V19/'Table 1. Total'!V19</f>
        <v>0.11354765707246854</v>
      </c>
      <c r="W45" s="35">
        <f>W19/'Table 1. Total'!W19</f>
        <v>0.1154511542412283</v>
      </c>
      <c r="X45" s="35">
        <f>X19/'Table 1. Total'!X19</f>
        <v>0.12206442345479923</v>
      </c>
      <c r="Y45" s="35">
        <f>Y19/'Table 1. Total'!Y19</f>
        <v>0.1210032286621882</v>
      </c>
      <c r="Z45" s="35">
        <f>Z19/'Table 1. Total'!Z19</f>
        <v>0.12552686461536536</v>
      </c>
      <c r="AA45" s="35">
        <f>AA19/'Table 1. Total'!AA19</f>
        <v>0.21648168568414994</v>
      </c>
      <c r="AB45" s="35">
        <f>AB19/'Table 1. Total'!AB19</f>
        <v>0.21750964067361522</v>
      </c>
      <c r="AC45" s="35">
        <f>AC19/'Table 1. Total'!AC19</f>
        <v>0.21410719553806506</v>
      </c>
      <c r="AD45" s="35">
        <f>AD19/'Table 1. Total'!AD19</f>
        <v>0.22100293620232805</v>
      </c>
      <c r="AE45" s="35">
        <f>AE19/'Table 1. Total'!AE19</f>
        <v>0.30587182864100587</v>
      </c>
      <c r="AF45" s="35">
        <f>AF19/'Table 1. Total'!AF19</f>
        <v>0.35307015425629534</v>
      </c>
      <c r="AG45" s="35">
        <f>AG19/'Table 1. Total'!AG19</f>
        <v>0.39223254610930935</v>
      </c>
      <c r="AH45" s="35">
        <f>AH19/'Table 1. Total'!AH19</f>
        <v>0.39625087681106835</v>
      </c>
      <c r="AI45" s="35">
        <f>AI19/'Table 1. Total'!AI19</f>
        <v>0.46115906288532676</v>
      </c>
      <c r="AJ45" s="35">
        <f>AJ19/'Table 1. Total'!AJ19</f>
        <v>0.46918237824878967</v>
      </c>
      <c r="AK45" s="35">
        <f>AK19/'Table 1. Total'!AK19</f>
        <v>0.4771923025462867</v>
      </c>
      <c r="AL45" s="35">
        <f>AL19/'Table 1. Total'!AL19</f>
        <v>0.47403544317598473</v>
      </c>
      <c r="AM45" s="35">
        <f>AM19/'Table 1. Total'!AM19</f>
        <v>0.46546330254960011</v>
      </c>
      <c r="AN45" s="35">
        <f>AN19/'Table 1. Total'!AN19</f>
        <v>0.47130498520455716</v>
      </c>
      <c r="AO45" s="35">
        <f>AO19/'Table 1. Total'!AO19</f>
        <v>0.48484414252640917</v>
      </c>
      <c r="AP45" s="35">
        <f>AP19/'Table 1. Total'!AP19</f>
        <v>0.47356833932572556</v>
      </c>
      <c r="AQ45" s="35">
        <f>AQ19/'Table 1. Total'!AQ19</f>
        <v>0.48589426715369977</v>
      </c>
      <c r="AR45" s="35">
        <f>AR19/'Table 1. Total'!AR19</f>
        <v>0.47508120570111162</v>
      </c>
      <c r="AS45" s="35">
        <f>AS19/'Table 1. Total'!AS19</f>
        <v>0.4806640190765985</v>
      </c>
      <c r="AT45" s="35">
        <f>AT19/'Table 1. Total'!AT19</f>
        <v>0.46109943055489599</v>
      </c>
      <c r="AU45" s="35">
        <f>AU19/'Table 1. Total'!AU19</f>
        <v>0.44990078075579931</v>
      </c>
      <c r="AV45" s="35">
        <f>AV19/'Table 1. Total'!AV19</f>
        <v>0.4343631473106328</v>
      </c>
      <c r="AW45" s="35">
        <f>AW19/'Table 1. Total'!AW19</f>
        <v>0.4356253669494482</v>
      </c>
      <c r="AX45" s="35">
        <f>AX19/'Table 1. Total'!AX19</f>
        <v>0.41604563476146039</v>
      </c>
      <c r="AY45" s="35">
        <f>AY19/'Table 1. Total'!AY19</f>
        <v>0.4056954562076035</v>
      </c>
      <c r="AZ45" s="35">
        <f>AZ19/'Table 1. Total'!AZ19</f>
        <v>0.39243207053290902</v>
      </c>
      <c r="BA45" s="35">
        <f>BA19/'Table 1. Total'!BA19</f>
        <v>0.38889956849833329</v>
      </c>
      <c r="BB45" s="35">
        <f>BB19/'Table 1. Total'!BB19</f>
        <v>0.3743781144876554</v>
      </c>
      <c r="BC45" s="35">
        <f>BC19/'Table 1. Total'!BC19</f>
        <v>0.35532940673538216</v>
      </c>
      <c r="BD45" s="35">
        <f>BD19/'Table 1. Total'!BD19</f>
        <v>0.33745840965647661</v>
      </c>
      <c r="BE45" s="35">
        <f>BE19/'Table 1. Total'!BE19</f>
        <v>0.32338605270313597</v>
      </c>
      <c r="BF45" s="35">
        <f>BF19/'Table 1. Total'!BF19</f>
        <v>0.31356129145998446</v>
      </c>
      <c r="BG45" s="35">
        <f>BG19/'Table 1. Total'!BG19</f>
        <v>0.31522173391929686</v>
      </c>
      <c r="BH45" s="35">
        <f>BH19/'Table 1. Total'!BH19</f>
        <v>0.31009109604510815</v>
      </c>
      <c r="BI45" s="35">
        <f>BI19/'Table 1. Total'!BI19</f>
        <v>0.29558114525308427</v>
      </c>
      <c r="BJ45" s="35">
        <f>BJ19/'Table 1. Total'!BJ19</f>
        <v>0.28805517241379308</v>
      </c>
      <c r="BK45" s="35">
        <f>BK19/'Table 1. Total'!BK19</f>
        <v>0.28979258077383324</v>
      </c>
      <c r="BL45" s="35">
        <f>BL19/'Table 1. Total'!BL19</f>
        <v>0.28791672628416082</v>
      </c>
      <c r="BM45" s="35">
        <f>BM19/'Table 1. Total'!BM19</f>
        <v>0.28205056134658935</v>
      </c>
      <c r="BN45" s="35">
        <f>BN19/'Table 1. Total'!BN19</f>
        <v>0.27455506621812192</v>
      </c>
      <c r="BO45" s="35">
        <f>BO19/'Table 1. Total'!BO19</f>
        <v>0.26837725649193933</v>
      </c>
      <c r="BP45" s="35">
        <f>BP19/'Table 1. Total'!BP19</f>
        <v>0.2568648079957917</v>
      </c>
      <c r="BQ45" s="35">
        <f>BQ19/'Table 1. Total'!BQ19</f>
        <v>0.26088182270066551</v>
      </c>
      <c r="BR45" s="35">
        <f>BR19/'Table 1. Total'!BR19</f>
        <v>0.25785801258448593</v>
      </c>
      <c r="BS45" s="35">
        <f>BS19/'Table 1. Total'!BS19</f>
        <v>0.26539040124974689</v>
      </c>
      <c r="BT45" s="35">
        <f>BT19/'Table 1. Total'!BT19</f>
        <v>0.27404661682477854</v>
      </c>
      <c r="BU45" s="35">
        <f>BU19/'Table 1. Total'!BU19</f>
        <v>0.27966098534988382</v>
      </c>
      <c r="BV45" s="35">
        <f>BV19/'Table 1. Total'!BV19</f>
        <v>0.27745124426242623</v>
      </c>
      <c r="BW45" s="35">
        <f>BW19/'Table 1. Total'!BW19</f>
        <v>0.2763846770040625</v>
      </c>
      <c r="BX45" s="35">
        <f>BX19/'Table 1. Total'!BX19</f>
        <v>0.28039696003500481</v>
      </c>
      <c r="BY45" s="35">
        <f>BY19/'Table 1. Total'!BY19</f>
        <v>0.28717782412901038</v>
      </c>
      <c r="BZ45" s="35">
        <f>BZ19/'Table 1. Total'!BZ19</f>
        <v>0.27812616862756379</v>
      </c>
      <c r="CA45" s="35">
        <f>CA19/'Table 1. Total'!CA19</f>
        <v>0.2763189031429944</v>
      </c>
      <c r="CB45" s="35">
        <f>CB19/'Table 1. Total'!CB19</f>
        <v>0.27627826897899893</v>
      </c>
      <c r="CC45" s="35">
        <f>CC19/'Table 1. Total'!CC19</f>
        <v>0.28386589217449754</v>
      </c>
      <c r="CD45" s="35">
        <f>CD19/'Table 1. Total'!CD19</f>
        <v>0.27835097426920541</v>
      </c>
      <c r="CE45" s="35">
        <f>CE19/'Table 1. Total'!CE19</f>
        <v>0.27176666582345271</v>
      </c>
    </row>
    <row r="46" spans="1:83">
      <c r="A46" t="str">
        <f t="shared" si="13"/>
        <v>Slovenia</v>
      </c>
      <c r="B46" s="35">
        <f>B20/'Table 1. Total'!B20</f>
        <v>5.1878855860908582E-2</v>
      </c>
      <c r="C46" s="35">
        <f>C20/'Table 1. Total'!C20</f>
        <v>5.0117354687284274E-2</v>
      </c>
      <c r="D46" s="35">
        <f>D20/'Table 1. Total'!D20</f>
        <v>5.3654530522857929E-2</v>
      </c>
      <c r="E46" s="35">
        <f>E20/'Table 1. Total'!E20</f>
        <v>5.1292407108239096E-2</v>
      </c>
      <c r="F46" s="35">
        <f>F20/'Table 1. Total'!F20</f>
        <v>4.7546012269938653E-2</v>
      </c>
      <c r="G46" s="35">
        <f>G20/'Table 1. Total'!G20</f>
        <v>5.0183100501831002E-2</v>
      </c>
      <c r="H46" s="35">
        <f>H20/'Table 1. Total'!H20</f>
        <v>4.7922474445771933E-2</v>
      </c>
      <c r="I46" s="35">
        <f>I20/'Table 1. Total'!I20</f>
        <v>4.720416124837451E-2</v>
      </c>
      <c r="J46" s="35">
        <f>J20/'Table 1. Total'!J20</f>
        <v>4.4362527011567301E-2</v>
      </c>
      <c r="K46" s="35">
        <f>K20/'Table 1. Total'!K20</f>
        <v>3.158686387565806E-2</v>
      </c>
      <c r="L46" s="35">
        <f>L20/'Table 1. Total'!L20</f>
        <v>3.0295474379753145E-2</v>
      </c>
      <c r="M46" s="35">
        <f>M20/'Table 1. Total'!M20</f>
        <v>2.9383077298219946E-2</v>
      </c>
      <c r="N46" s="35">
        <f>N20/'Table 1. Total'!N20</f>
        <v>2.5828622103979602E-2</v>
      </c>
      <c r="O46" s="35">
        <f>O20/'Table 1. Total'!O20</f>
        <v>2.8117359413202935E-2</v>
      </c>
      <c r="P46" s="35">
        <f>P20/'Table 1. Total'!P20</f>
        <v>2.6289434151226837E-2</v>
      </c>
      <c r="Q46" s="35">
        <f>Q20/'Table 1. Total'!Q20</f>
        <v>2.5324351297405193E-2</v>
      </c>
      <c r="R46" s="35">
        <f>R20/'Table 1. Total'!R20</f>
        <v>2.1161587119033928E-2</v>
      </c>
      <c r="S46" s="35">
        <f>S20/'Table 1. Total'!S20</f>
        <v>2.3075978887934209E-2</v>
      </c>
      <c r="T46" s="35">
        <f>T20/'Table 1. Total'!T20</f>
        <v>2.1156903509844685E-2</v>
      </c>
      <c r="U46" s="35">
        <f>U20/'Table 1. Total'!U20</f>
        <v>3.4975190608737744E-2</v>
      </c>
      <c r="V46" s="35">
        <f>V20/'Table 1. Total'!V20</f>
        <v>2.8577476714648605E-2</v>
      </c>
      <c r="W46" s="35">
        <f>W20/'Table 1. Total'!W20</f>
        <v>2.5189599133261107E-2</v>
      </c>
      <c r="X46" s="35">
        <f>X20/'Table 1. Total'!X20</f>
        <v>2.2227533460803063E-2</v>
      </c>
      <c r="Y46" s="35">
        <f>Y20/'Table 1. Total'!Y20</f>
        <v>2.3723939611790076E-2</v>
      </c>
      <c r="Z46" s="35">
        <f>Z20/'Table 1. Total'!Z20</f>
        <v>2.3403469915097824E-2</v>
      </c>
      <c r="AA46" s="35">
        <f>AA20/'Table 1. Total'!AA20</f>
        <v>2.5588083474670009E-2</v>
      </c>
      <c r="AB46" s="35">
        <f>AB20/'Table 1. Total'!AB20</f>
        <v>2.5865209471766848E-2</v>
      </c>
      <c r="AC46" s="35">
        <f>AC20/'Table 1. Total'!AC20</f>
        <v>2.8164966230780287E-2</v>
      </c>
      <c r="AD46" s="35">
        <f>AD20/'Table 1. Total'!AD20</f>
        <v>2.4036741023499945E-2</v>
      </c>
      <c r="AE46" s="35">
        <f>AE20/'Table 1. Total'!AE20</f>
        <v>2.6516549772363722E-2</v>
      </c>
      <c r="AF46" s="35">
        <f>AF20/'Table 1. Total'!AF20</f>
        <v>2.600996126175982E-2</v>
      </c>
      <c r="AG46" s="35">
        <f>AG20/'Table 1. Total'!AG20</f>
        <v>2.5493612078977934E-2</v>
      </c>
      <c r="AH46" s="35">
        <f>AH20/'Table 1. Total'!AH20</f>
        <v>4.0531945649031509E-2</v>
      </c>
      <c r="AI46" s="35">
        <f>AI20/'Table 1. Total'!AI20</f>
        <v>5.7667178001249923E-2</v>
      </c>
      <c r="AJ46" s="35">
        <f>AJ20/'Table 1. Total'!AJ20</f>
        <v>6.1714285714285722E-2</v>
      </c>
      <c r="AK46" s="35">
        <f>AK20/'Table 1. Total'!AK20</f>
        <v>6.7984149040193495E-2</v>
      </c>
      <c r="AL46" s="35">
        <f>AL20/'Table 1. Total'!AL20</f>
        <v>7.3050856226395566E-2</v>
      </c>
      <c r="AM46" s="35">
        <f>AM20/'Table 1. Total'!AM20</f>
        <v>7.1205326810707972E-2</v>
      </c>
      <c r="AN46" s="35">
        <f>AN20/'Table 1. Total'!AN20</f>
        <v>8.0896642111447564E-2</v>
      </c>
      <c r="AO46" s="35">
        <f>AO20/'Table 1. Total'!AO20</f>
        <v>7.8182530356443403E-2</v>
      </c>
      <c r="AP46" s="35">
        <f>AP20/'Table 1. Total'!AP20</f>
        <v>7.4139765874423544E-2</v>
      </c>
      <c r="AQ46" s="35">
        <f>AQ20/'Table 1. Total'!AQ20</f>
        <v>7.8336221837088382E-2</v>
      </c>
      <c r="AR46" s="35">
        <f>AR20/'Table 1. Total'!AR20</f>
        <v>7.8605486835740437E-2</v>
      </c>
      <c r="AS46" s="35">
        <f>AS20/'Table 1. Total'!AS20</f>
        <v>8.7403683984258726E-2</v>
      </c>
      <c r="AT46" s="35">
        <f>AT20/'Table 1. Total'!AT20</f>
        <v>0.11822660098522167</v>
      </c>
      <c r="AU46" s="35">
        <f>AU20/'Table 1. Total'!AU20</f>
        <v>0.11586934575178297</v>
      </c>
      <c r="AV46" s="35">
        <f>AV20/'Table 1. Total'!AV20</f>
        <v>0.11428394065429262</v>
      </c>
      <c r="AW46" s="35">
        <f>AW20/'Table 1. Total'!AW20</f>
        <v>0.12086200990314845</v>
      </c>
      <c r="AX46" s="35">
        <f>AX20/'Table 1. Total'!AX20</f>
        <v>0.11651559379320939</v>
      </c>
      <c r="AY46" s="35">
        <f>AY20/'Table 1. Total'!AY20</f>
        <v>0.12729407402830131</v>
      </c>
      <c r="AZ46" s="35">
        <f>AZ20/'Table 1. Total'!AZ20</f>
        <v>0.12529832935560858</v>
      </c>
      <c r="BA46" s="35">
        <f>BA20/'Table 1. Total'!BA20</f>
        <v>0.14894755057735268</v>
      </c>
      <c r="BB46" s="35">
        <f>BB20/'Table 1. Total'!BB20</f>
        <v>0.14300869934224486</v>
      </c>
      <c r="BC46" s="35">
        <f>BC20/'Table 1. Total'!BC20</f>
        <v>0.13664298348172796</v>
      </c>
      <c r="BD46" s="35">
        <f>BD20/'Table 1. Total'!BD20</f>
        <v>0.13647531160115053</v>
      </c>
      <c r="BE46" s="35">
        <f>BE20/'Table 1. Total'!BE20</f>
        <v>0.14892550592068166</v>
      </c>
      <c r="BF46" s="35">
        <f>BF20/'Table 1. Total'!BF20</f>
        <v>0.13791330126750764</v>
      </c>
      <c r="BG46" s="35">
        <f>BG20/'Table 1. Total'!BG20</f>
        <v>0.14611843934385715</v>
      </c>
      <c r="BH46" s="35">
        <f>BH20/'Table 1. Total'!BH20</f>
        <v>0.14894671623296157</v>
      </c>
      <c r="BI46" s="35">
        <f>BI20/'Table 1. Total'!BI20</f>
        <v>0.15374368823766302</v>
      </c>
      <c r="BJ46" s="35">
        <f>BJ20/'Table 1. Total'!BJ20</f>
        <v>0.15496789295542973</v>
      </c>
      <c r="BK46" s="35">
        <f>BK20/'Table 1. Total'!BK20</f>
        <v>0.15903311881965154</v>
      </c>
      <c r="BL46" s="35">
        <f>BL20/'Table 1. Total'!BL20</f>
        <v>0.16551596597213661</v>
      </c>
      <c r="BM46" s="35">
        <f>BM20/'Table 1. Total'!BM20</f>
        <v>0.16063284370773442</v>
      </c>
      <c r="BN46" s="35">
        <f>BN20/'Table 1. Total'!BN20</f>
        <v>0.15579948555362805</v>
      </c>
      <c r="BO46" s="35">
        <f>BO20/'Table 1. Total'!BO20</f>
        <v>0.14539055096791662</v>
      </c>
      <c r="BP46" s="35">
        <f>BP20/'Table 1. Total'!BP20</f>
        <v>0.14256181486820987</v>
      </c>
      <c r="BQ46" s="35">
        <f>BQ20/'Table 1. Total'!BQ20</f>
        <v>0.14403522818254605</v>
      </c>
      <c r="BR46" s="35">
        <f>BR20/'Table 1. Total'!BR20</f>
        <v>0.15789080960079593</v>
      </c>
      <c r="BS46" s="35">
        <f>BS20/'Table 1. Total'!BS20</f>
        <v>0.16234817813765182</v>
      </c>
      <c r="BT46" s="35">
        <f>BT20/'Table 1. Total'!BT20</f>
        <v>0.16510748407643314</v>
      </c>
      <c r="BU46" s="35">
        <f>BU20/'Table 1. Total'!BU20</f>
        <v>0.17803750321089135</v>
      </c>
      <c r="BV46" s="35">
        <f>BV20/'Table 1. Total'!BV20</f>
        <v>0.1717231806464406</v>
      </c>
      <c r="BW46" s="35">
        <f>BW20/'Table 1. Total'!BW20</f>
        <v>0.1976478592603392</v>
      </c>
      <c r="BX46" s="35">
        <f>BX20/'Table 1. Total'!BX20</f>
        <v>0.20865747148379707</v>
      </c>
      <c r="BY46" s="35">
        <f>BY20/'Table 1. Total'!BY20</f>
        <v>0.20645005435439059</v>
      </c>
      <c r="BZ46" s="35">
        <f>BZ20/'Table 1. Total'!BZ20</f>
        <v>0.20191172999763984</v>
      </c>
      <c r="CA46" s="35">
        <f>CA20/'Table 1. Total'!CA20</f>
        <v>0.20277276032747663</v>
      </c>
      <c r="CB46" s="35">
        <f>CB20/'Table 1. Total'!CB20</f>
        <v>0.21001085678096443</v>
      </c>
      <c r="CC46" s="35">
        <f>CC20/'Table 1. Total'!CC20</f>
        <v>0.20242803904981824</v>
      </c>
      <c r="CD46" s="35">
        <f>CD20/'Table 1. Total'!CD20</f>
        <v>0.19557090077410275</v>
      </c>
      <c r="CE46" s="35">
        <f>CE20/'Table 1. Total'!CE20</f>
        <v>0.19765549397378374</v>
      </c>
    </row>
    <row r="47" spans="1:83">
      <c r="A47" t="str">
        <f t="shared" si="13"/>
        <v>Spain</v>
      </c>
      <c r="B47" s="35">
        <f>B21/'Table 1. Total'!B21</f>
        <v>2.841188226790918E-2</v>
      </c>
      <c r="C47" s="35">
        <f>C21/'Table 1. Total'!C21</f>
        <v>3.0404262950248503E-2</v>
      </c>
      <c r="D47" s="35">
        <f>D21/'Table 1. Total'!D21</f>
        <v>3.3585737117321206E-2</v>
      </c>
      <c r="E47" s="35">
        <f>E21/'Table 1. Total'!E21</f>
        <v>3.6869562541037432E-2</v>
      </c>
      <c r="F47" s="35">
        <f>F21/'Table 1. Total'!F21</f>
        <v>3.9658291151747307E-2</v>
      </c>
      <c r="G47" s="35">
        <f>G21/'Table 1. Total'!G21</f>
        <v>4.249981553899506E-2</v>
      </c>
      <c r="H47" s="35">
        <f>H21/'Table 1. Total'!H21</f>
        <v>4.2818836292670935E-2</v>
      </c>
      <c r="I47" s="35">
        <f>I21/'Table 1. Total'!I21</f>
        <v>4.3832072359643086E-2</v>
      </c>
      <c r="J47" s="35">
        <f>J21/'Table 1. Total'!J21</f>
        <v>5.3352420402859001E-2</v>
      </c>
      <c r="K47" s="35">
        <f>K21/'Table 1. Total'!K21</f>
        <v>6.2736054526353557E-2</v>
      </c>
      <c r="L47" s="35">
        <f>L21/'Table 1. Total'!L21</f>
        <v>7.0732900302344498E-2</v>
      </c>
      <c r="M47" s="35">
        <f>M21/'Table 1. Total'!M21</f>
        <v>8.1691879265145401E-2</v>
      </c>
      <c r="N47" s="35">
        <f>N21/'Table 1. Total'!N21</f>
        <v>9.3924771903073231E-2</v>
      </c>
      <c r="O47" s="35">
        <f>O21/'Table 1. Total'!O21</f>
        <v>0.10613181604551863</v>
      </c>
      <c r="P47" s="35">
        <f>P21/'Table 1. Total'!P21</f>
        <v>0.1209813442371582</v>
      </c>
      <c r="Q47" s="35">
        <f>Q21/'Table 1. Total'!Q21</f>
        <v>0.13427372602440585</v>
      </c>
      <c r="R47" s="35">
        <f>R21/'Table 1. Total'!R21</f>
        <v>0.14182291529702579</v>
      </c>
      <c r="S47" s="35">
        <f>S21/'Table 1. Total'!S21</f>
        <v>0.14453278994875052</v>
      </c>
      <c r="T47" s="35">
        <f>T21/'Table 1. Total'!T21</f>
        <v>0.14789384774671679</v>
      </c>
      <c r="U47" s="35">
        <f>U21/'Table 1. Total'!U21</f>
        <v>0.14235590223797778</v>
      </c>
      <c r="V47" s="35">
        <f>V21/'Table 1. Total'!V21</f>
        <v>0.12441367081125583</v>
      </c>
      <c r="W47" s="35">
        <f>W21/'Table 1. Total'!W21</f>
        <v>0.11721080730007258</v>
      </c>
      <c r="X47" s="35">
        <f>X21/'Table 1. Total'!X21</f>
        <v>0.11031745734319197</v>
      </c>
      <c r="Y47" s="35">
        <f>Y21/'Table 1. Total'!Y21</f>
        <v>0.1028927107201489</v>
      </c>
      <c r="Z47" s="35">
        <f>Z21/'Table 1. Total'!Z21</f>
        <v>9.9624947388689808E-2</v>
      </c>
      <c r="AA47" s="35">
        <f>AA21/'Table 1. Total'!AA21</f>
        <v>9.3855495277752235E-2</v>
      </c>
      <c r="AB47" s="35">
        <f>AB21/'Table 1. Total'!AB21</f>
        <v>8.5639788507125225E-2</v>
      </c>
      <c r="AC47" s="35">
        <f>AC21/'Table 1. Total'!AC21</f>
        <v>7.7682765080035049E-2</v>
      </c>
      <c r="AD47" s="35">
        <f>AD21/'Table 1. Total'!AD21</f>
        <v>7.0778455937466539E-2</v>
      </c>
      <c r="AE47" s="35">
        <f>AE21/'Table 1. Total'!AE21</f>
        <v>6.8559732147881372E-2</v>
      </c>
      <c r="AF47" s="35">
        <f>AF21/'Table 1. Total'!AF21</f>
        <v>9.7374263722256077E-2</v>
      </c>
      <c r="AG47" s="35">
        <f>AG21/'Table 1. Total'!AG21</f>
        <v>0.10918210655372569</v>
      </c>
      <c r="AH47" s="35">
        <f>AH21/'Table 1. Total'!AH21</f>
        <v>0.10391890180162774</v>
      </c>
      <c r="AI47" s="35">
        <f>AI21/'Table 1. Total'!AI21</f>
        <v>0.10376888511830482</v>
      </c>
      <c r="AJ47" s="35">
        <f>AJ21/'Table 1. Total'!AJ21</f>
        <v>9.406506246759444E-2</v>
      </c>
      <c r="AK47" s="35">
        <f>AK21/'Table 1. Total'!AK21</f>
        <v>7.3622594208100134E-2</v>
      </c>
      <c r="AL47" s="35">
        <f>AL21/'Table 1. Total'!AL21</f>
        <v>6.3184118894352895E-2</v>
      </c>
      <c r="AM47" s="35">
        <f>AM21/'Table 1. Total'!AM21</f>
        <v>5.7157978561938966E-2</v>
      </c>
      <c r="AN47" s="35">
        <f>AN21/'Table 1. Total'!AN21</f>
        <v>5.3571655064418099E-2</v>
      </c>
      <c r="AO47" s="35">
        <f>AO21/'Table 1. Total'!AO21</f>
        <v>5.1559506923830552E-2</v>
      </c>
      <c r="AP47" s="35">
        <f>AP21/'Table 1. Total'!AP21</f>
        <v>4.919811168541758E-2</v>
      </c>
      <c r="AQ47" s="35">
        <f>AQ21/'Table 1. Total'!AQ21</f>
        <v>4.8444801641522726E-2</v>
      </c>
      <c r="AR47" s="35">
        <f>AR21/'Table 1. Total'!AR21</f>
        <v>4.5845031979923345E-2</v>
      </c>
      <c r="AS47" s="35">
        <f>AS21/'Table 1. Total'!AS21</f>
        <v>4.3608114894969893E-2</v>
      </c>
      <c r="AT47" s="35">
        <f>AT21/'Table 1. Total'!AT21</f>
        <v>5.4105396853204285E-2</v>
      </c>
      <c r="AU47" s="35">
        <f>AU21/'Table 1. Total'!AU21</f>
        <v>6.0193702225959302E-2</v>
      </c>
      <c r="AV47" s="35">
        <f>AV21/'Table 1. Total'!AV21</f>
        <v>6.3192800899887519E-2</v>
      </c>
      <c r="AW47" s="35">
        <f>AW21/'Table 1. Total'!AW21</f>
        <v>6.628316828661672E-2</v>
      </c>
      <c r="AX47" s="35">
        <f>AX21/'Table 1. Total'!AX21</f>
        <v>6.4548294829482947E-2</v>
      </c>
      <c r="AY47" s="35">
        <f>AY21/'Table 1. Total'!AY21</f>
        <v>6.5549335547737619E-2</v>
      </c>
      <c r="AZ47" s="35">
        <f>AZ21/'Table 1. Total'!AZ21</f>
        <v>7.2164597887159385E-2</v>
      </c>
      <c r="BA47" s="35">
        <f>BA21/'Table 1. Total'!BA21</f>
        <v>7.8066259039588706E-2</v>
      </c>
      <c r="BB47" s="35">
        <f>BB21/'Table 1. Total'!BB21</f>
        <v>8.1005548278250614E-2</v>
      </c>
      <c r="BC47" s="35">
        <f>BC21/'Table 1. Total'!BC21</f>
        <v>8.3741365817142477E-2</v>
      </c>
      <c r="BD47" s="35">
        <f>BD21/'Table 1. Total'!BD21</f>
        <v>8.4015335276571762E-2</v>
      </c>
      <c r="BE47" s="35">
        <f>BE21/'Table 1. Total'!BE21</f>
        <v>8.4972486547289713E-2</v>
      </c>
      <c r="BF47" s="35">
        <f>BF21/'Table 1. Total'!BF21</f>
        <v>8.5593584562436903E-2</v>
      </c>
      <c r="BG47" s="35">
        <f>BG21/'Table 1. Total'!BG21</f>
        <v>8.8880894798976803E-2</v>
      </c>
      <c r="BH47" s="35">
        <f>BH21/'Table 1. Total'!BH21</f>
        <v>9.1216638694178426E-2</v>
      </c>
      <c r="BI47" s="35">
        <f>BI21/'Table 1. Total'!BI21</f>
        <v>9.5190544760783716E-2</v>
      </c>
      <c r="BJ47" s="35">
        <f>BJ21/'Table 1. Total'!BJ21</f>
        <v>9.4406550423478189E-2</v>
      </c>
      <c r="BK47" s="35">
        <f>BK21/'Table 1. Total'!BK21</f>
        <v>9.4942507470610241E-2</v>
      </c>
      <c r="BL47" s="35">
        <f>BL21/'Table 1. Total'!BL21</f>
        <v>9.7229818574897334E-2</v>
      </c>
      <c r="BM47" s="35">
        <f>BM21/'Table 1. Total'!BM21</f>
        <v>9.922784400717434E-2</v>
      </c>
      <c r="BN47" s="35">
        <f>BN21/'Table 1. Total'!BN21</f>
        <v>9.8008476022572039E-2</v>
      </c>
      <c r="BO47" s="35">
        <f>BO21/'Table 1. Total'!BO21</f>
        <v>9.9023824532723667E-2</v>
      </c>
      <c r="BP47" s="35">
        <f>BP21/'Table 1. Total'!BP21</f>
        <v>0.10271468424452998</v>
      </c>
      <c r="BQ47" s="35">
        <f>BQ21/'Table 1. Total'!BQ21</f>
        <v>0.10876327848210282</v>
      </c>
      <c r="BR47" s="35">
        <f>BR21/'Table 1. Total'!BR21</f>
        <v>0.10277248983664085</v>
      </c>
      <c r="BS47" s="35">
        <f>BS21/'Table 1. Total'!BS21</f>
        <v>0.1034531811480051</v>
      </c>
      <c r="BT47" s="35">
        <f>BT21/'Table 1. Total'!BT21</f>
        <v>0.10995536962081255</v>
      </c>
      <c r="BU47" s="35">
        <f>BU21/'Table 1. Total'!BU21</f>
        <v>0.1193700311458482</v>
      </c>
      <c r="BV47" s="35">
        <f>BV21/'Table 1. Total'!BV21</f>
        <v>0.11746040903452852</v>
      </c>
      <c r="BW47" s="35">
        <f>BW21/'Table 1. Total'!BW21</f>
        <v>0.12105877272893398</v>
      </c>
      <c r="BX47" s="35">
        <f>BX21/'Table 1. Total'!BX21</f>
        <v>0.12645097030163183</v>
      </c>
      <c r="BY47" s="35">
        <f>BY21/'Table 1. Total'!BY21</f>
        <v>0.12802497166088803</v>
      </c>
      <c r="BZ47" s="35">
        <f>BZ21/'Table 1. Total'!BZ21</f>
        <v>0.11603847928351434</v>
      </c>
      <c r="CA47" s="35">
        <f>CA21/'Table 1. Total'!CA21</f>
        <v>0.11157498253317107</v>
      </c>
      <c r="CB47" s="35">
        <f>CB21/'Table 1. Total'!CB21</f>
        <v>0.11272146398684582</v>
      </c>
      <c r="CC47" s="35">
        <f>CC21/'Table 1. Total'!CC21</f>
        <v>0.10813622669918381</v>
      </c>
      <c r="CD47" s="35">
        <f>CD21/'Table 1. Total'!CD21</f>
        <v>0.10550005883409405</v>
      </c>
      <c r="CE47" s="35">
        <f>CE21/'Table 1. Total'!CE21</f>
        <v>0.10612552388742147</v>
      </c>
    </row>
    <row r="48" spans="1:83">
      <c r="A48" t="str">
        <f t="shared" si="13"/>
        <v>Sweden</v>
      </c>
      <c r="B48" s="35">
        <f>B22/'Table 1. Total'!B22</f>
        <v>5.916822437439502E-2</v>
      </c>
      <c r="C48" s="35">
        <f>C22/'Table 1. Total'!C22</f>
        <v>6.4512071398889634E-2</v>
      </c>
      <c r="D48" s="35">
        <f>D22/'Table 1. Total'!D22</f>
        <v>6.8852335206331938E-2</v>
      </c>
      <c r="E48" s="35">
        <f>E22/'Table 1. Total'!E22</f>
        <v>6.8743896755091474E-2</v>
      </c>
      <c r="F48" s="35">
        <f>F22/'Table 1. Total'!F22</f>
        <v>6.6264906820773239E-2</v>
      </c>
      <c r="G48" s="35">
        <f>G22/'Table 1. Total'!G22</f>
        <v>6.4444784928687049E-2</v>
      </c>
      <c r="H48" s="35">
        <f>H22/'Table 1. Total'!H22</f>
        <v>5.5903316636403022E-2</v>
      </c>
      <c r="I48" s="35">
        <f>I22/'Table 1. Total'!I22</f>
        <v>4.6696937664056214E-2</v>
      </c>
      <c r="J48" s="35">
        <f>J22/'Table 1. Total'!J22</f>
        <v>5.4509718214601093E-2</v>
      </c>
      <c r="K48" s="35">
        <f>K22/'Table 1. Total'!K22</f>
        <v>5.7417495539896293E-2</v>
      </c>
      <c r="L48" s="35">
        <f>L22/'Table 1. Total'!L22</f>
        <v>5.851008638534827E-2</v>
      </c>
      <c r="M48" s="35">
        <f>M22/'Table 1. Total'!M22</f>
        <v>6.5615536185565579E-2</v>
      </c>
      <c r="N48" s="35">
        <f>N22/'Table 1. Total'!N22</f>
        <v>7.5641150878036689E-2</v>
      </c>
      <c r="O48" s="35">
        <f>O22/'Table 1. Total'!O22</f>
        <v>7.9445805093309188E-2</v>
      </c>
      <c r="P48" s="35">
        <f>P22/'Table 1. Total'!P22</f>
        <v>8.573253261130942E-2</v>
      </c>
      <c r="Q48" s="35">
        <f>Q22/'Table 1. Total'!Q22</f>
        <v>9.1829299665260253E-2</v>
      </c>
      <c r="R48" s="35">
        <f>R22/'Table 1. Total'!R22</f>
        <v>9.4504139080919272E-2</v>
      </c>
      <c r="S48" s="35">
        <f>S22/'Table 1. Total'!S22</f>
        <v>0.10306712390916994</v>
      </c>
      <c r="T48" s="35">
        <f>T22/'Table 1. Total'!T22</f>
        <v>0.10692690200736729</v>
      </c>
      <c r="U48" s="35">
        <f>U22/'Table 1. Total'!U22</f>
        <v>0.11773419985116111</v>
      </c>
      <c r="V48" s="35">
        <f>V22/'Table 1. Total'!V22</f>
        <v>0.12451663449834227</v>
      </c>
      <c r="W48" s="35">
        <f>W22/'Table 1. Total'!W22</f>
        <v>0.12730256823304834</v>
      </c>
      <c r="X48" s="35">
        <f>X22/'Table 1. Total'!X22</f>
        <v>0.12594773836090684</v>
      </c>
      <c r="Y48" s="35">
        <f>Y22/'Table 1. Total'!Y22</f>
        <v>0.12069787737485346</v>
      </c>
      <c r="Z48" s="35">
        <f>Z22/'Table 1. Total'!Z22</f>
        <v>0.13352679411511498</v>
      </c>
      <c r="AA48" s="35">
        <f>AA22/'Table 1. Total'!AA22</f>
        <v>0.13582513364456686</v>
      </c>
      <c r="AB48" s="35">
        <f>AB22/'Table 1. Total'!AB22</f>
        <v>0.13418087226969577</v>
      </c>
      <c r="AC48" s="35">
        <f>AC22/'Table 1. Total'!AC22</f>
        <v>0.13009980738924881</v>
      </c>
      <c r="AD48" s="35">
        <f>AD22/'Table 1. Total'!AD22</f>
        <v>0.12427350518796584</v>
      </c>
      <c r="AE48" s="35">
        <f>AE22/'Table 1. Total'!AE22</f>
        <v>0.1283844609618576</v>
      </c>
      <c r="AF48" s="35">
        <f>AF22/'Table 1. Total'!AF22</f>
        <v>0.14066218760516749</v>
      </c>
      <c r="AG48" s="35">
        <f>AG22/'Table 1. Total'!AG22</f>
        <v>0.13948789234776315</v>
      </c>
      <c r="AH48" s="35">
        <f>AH22/'Table 1. Total'!AH22</f>
        <v>0.13777891256746247</v>
      </c>
      <c r="AI48" s="35">
        <f>AI22/'Table 1. Total'!AI22</f>
        <v>0.14614515110450829</v>
      </c>
      <c r="AJ48" s="35">
        <f>AJ22/'Table 1. Total'!AJ22</f>
        <v>0.14216153299145001</v>
      </c>
      <c r="AK48" s="35">
        <f>AK22/'Table 1. Total'!AK22</f>
        <v>0.14336495570418198</v>
      </c>
      <c r="AL48" s="35">
        <f>AL22/'Table 1. Total'!AL22</f>
        <v>0.17242485144133513</v>
      </c>
      <c r="AM48" s="35">
        <f>AM22/'Table 1. Total'!AM22</f>
        <v>0.20342407919638955</v>
      </c>
      <c r="AN48" s="35">
        <f>AN22/'Table 1. Total'!AN22</f>
        <v>0.18730282082212119</v>
      </c>
      <c r="AO48" s="35">
        <f>AO22/'Table 1. Total'!AO22</f>
        <v>0.1797882508686458</v>
      </c>
      <c r="AP48" s="35">
        <f>AP22/'Table 1. Total'!AP22</f>
        <v>0.17439978103008366</v>
      </c>
      <c r="AQ48" s="35">
        <f>AQ22/'Table 1. Total'!AQ22</f>
        <v>0.17203587988146277</v>
      </c>
      <c r="AR48" s="35">
        <f>AR22/'Table 1. Total'!AR22</f>
        <v>0.20587683351270006</v>
      </c>
      <c r="AS48" s="35">
        <f>AS22/'Table 1. Total'!AS22</f>
        <v>0.22788024909725163</v>
      </c>
      <c r="AT48" s="35">
        <f>AT22/'Table 1. Total'!AT22</f>
        <v>0.24578654156604515</v>
      </c>
      <c r="AU48" s="35">
        <f>AU22/'Table 1. Total'!AU22</f>
        <v>0.23402701220273814</v>
      </c>
      <c r="AV48" s="35">
        <f>AV22/'Table 1. Total'!AV22</f>
        <v>0.23589431207975281</v>
      </c>
      <c r="AW48" s="35">
        <f>AW22/'Table 1. Total'!AW22</f>
        <v>0.23410412305703476</v>
      </c>
      <c r="AX48" s="35">
        <f>AX22/'Table 1. Total'!AX22</f>
        <v>0.22053771266902711</v>
      </c>
      <c r="AY48" s="35">
        <f>AY22/'Table 1. Total'!AY22</f>
        <v>0.21499387542475604</v>
      </c>
      <c r="AZ48" s="35">
        <f>AZ22/'Table 1. Total'!AZ22</f>
        <v>0.21331146958890027</v>
      </c>
      <c r="BA48" s="35">
        <f>BA22/'Table 1. Total'!BA22</f>
        <v>0.20297838591931508</v>
      </c>
      <c r="BB48" s="35">
        <f>BB22/'Table 1. Total'!BB22</f>
        <v>0.1963162391569937</v>
      </c>
      <c r="BC48" s="35">
        <f>BC22/'Table 1. Total'!BC22</f>
        <v>0.18463358021238679</v>
      </c>
      <c r="BD48" s="35">
        <f>BD22/'Table 1. Total'!BD22</f>
        <v>0.17794780328099308</v>
      </c>
      <c r="BE48" s="35">
        <f>BE22/'Table 1. Total'!BE22</f>
        <v>0.17429002868867952</v>
      </c>
      <c r="BF48" s="35">
        <f>BF22/'Table 1. Total'!BF22</f>
        <v>0.18061238310152061</v>
      </c>
      <c r="BG48" s="35">
        <f>BG22/'Table 1. Total'!BG22</f>
        <v>0.17324044546080231</v>
      </c>
      <c r="BH48" s="35">
        <f>BH22/'Table 1. Total'!BH22</f>
        <v>0.19312403474280601</v>
      </c>
      <c r="BI48" s="35">
        <f>BI22/'Table 1. Total'!BI22</f>
        <v>0.21158162446967654</v>
      </c>
      <c r="BJ48" s="35">
        <f>BJ22/'Table 1. Total'!BJ22</f>
        <v>0.24014580168947955</v>
      </c>
      <c r="BK48" s="35">
        <f>BK22/'Table 1. Total'!BK22</f>
        <v>0.25053154443700343</v>
      </c>
      <c r="BL48" s="35">
        <f>BL22/'Table 1. Total'!BL22</f>
        <v>0.27128639346150707</v>
      </c>
      <c r="BM48" s="35">
        <f>BM22/'Table 1. Total'!BM22</f>
        <v>0.27101252048946517</v>
      </c>
      <c r="BN48" s="35">
        <f>BN22/'Table 1. Total'!BN22</f>
        <v>0.13792838905078808</v>
      </c>
      <c r="BO48" s="35">
        <f>BO22/'Table 1. Total'!BO22</f>
        <v>0.11928334266232443</v>
      </c>
      <c r="BP48" s="35">
        <f>BP22/'Table 1. Total'!BP22</f>
        <v>0.12461552230330687</v>
      </c>
      <c r="BQ48" s="35">
        <f>BQ22/'Table 1. Total'!BQ22</f>
        <v>0.1216704624957204</v>
      </c>
      <c r="BR48" s="35">
        <f>BR22/'Table 1. Total'!BR22</f>
        <v>0.12711885749218924</v>
      </c>
      <c r="BS48" s="35">
        <f>BS22/'Table 1. Total'!BS22</f>
        <v>0.126973314145952</v>
      </c>
      <c r="BT48" s="35">
        <f>BT22/'Table 1. Total'!BT22</f>
        <v>0.12001014458607311</v>
      </c>
      <c r="BU48" s="35">
        <f>BU22/'Table 1. Total'!BU22</f>
        <v>0.10521868601342267</v>
      </c>
      <c r="BV48" s="35">
        <f>BV22/'Table 1. Total'!BV22</f>
        <v>0.10400258458826783</v>
      </c>
      <c r="BW48" s="35">
        <f>BW22/'Table 1. Total'!BW22</f>
        <v>0.10781120904224047</v>
      </c>
      <c r="BX48" s="35">
        <f>BX22/'Table 1. Total'!BX22</f>
        <v>0.11546782561117155</v>
      </c>
      <c r="BY48" s="35">
        <f>BY22/'Table 1. Total'!BY22</f>
        <v>0.11840725040850977</v>
      </c>
      <c r="BZ48" s="35">
        <f>BZ22/'Table 1. Total'!BZ22</f>
        <v>0.1191070065945571</v>
      </c>
      <c r="CA48" s="35">
        <f>CA22/'Table 1. Total'!CA22</f>
        <v>0.12635310214399104</v>
      </c>
      <c r="CB48" s="35">
        <f>CB22/'Table 1. Total'!CB22</f>
        <v>0.14370513261402226</v>
      </c>
      <c r="CC48" s="35">
        <f>CC22/'Table 1. Total'!CC22</f>
        <v>0.14688469128841275</v>
      </c>
      <c r="CD48" s="35">
        <f>CD22/'Table 1. Total'!CD22</f>
        <v>0.15744673179300026</v>
      </c>
      <c r="CE48" s="35">
        <f>CE22/'Table 1. Total'!CE22</f>
        <v>0.15147643171784173</v>
      </c>
    </row>
    <row r="49" spans="1:83">
      <c r="A49" t="str">
        <f t="shared" si="13"/>
        <v>Switzerland</v>
      </c>
      <c r="B49" s="35">
        <f>B23/'Table 1. Total'!B23</f>
        <v>3.0614581223526512E-2</v>
      </c>
      <c r="C49" s="35">
        <f>C23/'Table 1. Total'!C23</f>
        <v>3.243890563107818E-2</v>
      </c>
      <c r="D49" s="35">
        <f>D23/'Table 1. Total'!D23</f>
        <v>2.345218219801928E-2</v>
      </c>
      <c r="E49" s="35">
        <f>E23/'Table 1. Total'!E23</f>
        <v>2.2879160589503015E-2</v>
      </c>
      <c r="F49" s="35">
        <f>F23/'Table 1. Total'!F23</f>
        <v>2.5444992306616308E-2</v>
      </c>
      <c r="G49" s="35">
        <f>G23/'Table 1. Total'!G23</f>
        <v>2.2000737307773331E-2</v>
      </c>
      <c r="H49" s="35">
        <f>H23/'Table 1. Total'!H23</f>
        <v>2.501178762013458E-2</v>
      </c>
      <c r="I49" s="35">
        <f>I23/'Table 1. Total'!I23</f>
        <v>2.709888039069101E-2</v>
      </c>
      <c r="J49" s="35">
        <f>J23/'Table 1. Total'!J23</f>
        <v>3.1028376762873809E-2</v>
      </c>
      <c r="K49" s="35">
        <f>K23/'Table 1. Total'!K23</f>
        <v>3.1230164347655343E-2</v>
      </c>
      <c r="L49" s="35">
        <f>L23/'Table 1. Total'!L23</f>
        <v>3.5373461317094006E-2</v>
      </c>
      <c r="M49" s="35">
        <f>M23/'Table 1. Total'!M23</f>
        <v>4.0508598523271447E-2</v>
      </c>
      <c r="N49" s="35">
        <f>N23/'Table 1. Total'!N23</f>
        <v>4.3123745787962388E-2</v>
      </c>
      <c r="O49" s="35">
        <f>O23/'Table 1. Total'!O23</f>
        <v>4.3213058419243985E-2</v>
      </c>
      <c r="P49" s="35">
        <f>P23/'Table 1. Total'!P23</f>
        <v>4.5565820534491305E-2</v>
      </c>
      <c r="Q49" s="35">
        <f>Q23/'Table 1. Total'!Q23</f>
        <v>4.5664204356851618E-2</v>
      </c>
      <c r="R49" s="35">
        <f>R23/'Table 1. Total'!R23</f>
        <v>4.28401566145779E-2</v>
      </c>
      <c r="S49" s="35">
        <f>S23/'Table 1. Total'!S23</f>
        <v>4.9338363872312496E-2</v>
      </c>
      <c r="T49" s="35">
        <f>T23/'Table 1. Total'!T23</f>
        <v>4.8161112007746934E-2</v>
      </c>
      <c r="U49" s="35">
        <f>U23/'Table 1. Total'!U23</f>
        <v>4.0757246211487463E-2</v>
      </c>
      <c r="V49" s="35">
        <f>V23/'Table 1. Total'!V23</f>
        <v>4.434642480837965E-2</v>
      </c>
      <c r="W49" s="35">
        <f>W23/'Table 1. Total'!W23</f>
        <v>3.9794601739276382E-2</v>
      </c>
      <c r="X49" s="35">
        <f>X23/'Table 1. Total'!X23</f>
        <v>3.7609051326735629E-2</v>
      </c>
      <c r="Y49" s="35">
        <f>Y23/'Table 1. Total'!Y23</f>
        <v>3.8928163826070027E-2</v>
      </c>
      <c r="Z49" s="35">
        <f>Z23/'Table 1. Total'!Z23</f>
        <v>4.0785531286638588E-2</v>
      </c>
      <c r="AA49" s="35">
        <f>AA23/'Table 1. Total'!AA23</f>
        <v>3.7421075549749619E-2</v>
      </c>
      <c r="AB49" s="35">
        <f>AB23/'Table 1. Total'!AB23</f>
        <v>3.576811340949302E-2</v>
      </c>
      <c r="AC49" s="35">
        <f>AC23/'Table 1. Total'!AC23</f>
        <v>4.4947207999386014E-2</v>
      </c>
      <c r="AD49" s="35">
        <f>AD23/'Table 1. Total'!AD23</f>
        <v>4.2514289479319373E-2</v>
      </c>
      <c r="AE49" s="35">
        <f>AE23/'Table 1. Total'!AE23</f>
        <v>4.1355906100807423E-2</v>
      </c>
      <c r="AF49" s="35">
        <f>AF23/'Table 1. Total'!AF23</f>
        <v>0.11079763052762089</v>
      </c>
      <c r="AG49" s="35">
        <f>AG23/'Table 1. Total'!AG23</f>
        <v>2.8639512819381315E-2</v>
      </c>
      <c r="AH49" s="35">
        <f>AH23/'Table 1. Total'!AH23</f>
        <v>8.5294679660415471E-2</v>
      </c>
      <c r="AI49" s="35">
        <f>AI23/'Table 1. Total'!AI23</f>
        <v>9.0435921158705163E-2</v>
      </c>
      <c r="AJ49" s="35">
        <f>AJ23/'Table 1. Total'!AJ23</f>
        <v>0.11535055944618852</v>
      </c>
      <c r="AK49" s="35">
        <f>AK23/'Table 1. Total'!AK23</f>
        <v>7.9787262332136691E-2</v>
      </c>
      <c r="AL49" s="35">
        <f>AL23/'Table 1. Total'!AL23</f>
        <v>0.10557653901776208</v>
      </c>
      <c r="AM49" s="35">
        <f>AM23/'Table 1. Total'!AM23</f>
        <v>0.10485024787105425</v>
      </c>
      <c r="AN49" s="35">
        <f>AN23/'Table 1. Total'!AN23</f>
        <v>0.10367410542718913</v>
      </c>
      <c r="AO49" s="35">
        <f>AO23/'Table 1. Total'!AO23</f>
        <v>0.10816860358447741</v>
      </c>
      <c r="AP49" s="35">
        <f>AP23/'Table 1. Total'!AP23</f>
        <v>9.4161732821881242E-2</v>
      </c>
      <c r="AQ49" s="35">
        <f>AQ23/'Table 1. Total'!AQ23</f>
        <v>9.6333435196743145E-2</v>
      </c>
      <c r="AR49" s="35">
        <f>AR23/'Table 1. Total'!AR23</f>
        <v>9.4556567988785353E-2</v>
      </c>
      <c r="AS49" s="35">
        <f>AS23/'Table 1. Total'!AS23</f>
        <v>9.8580938763587173E-2</v>
      </c>
      <c r="AT49" s="35">
        <f>AT23/'Table 1. Total'!AT23</f>
        <v>9.9952205485576859E-2</v>
      </c>
      <c r="AU49" s="35">
        <f>AU23/'Table 1. Total'!AU23</f>
        <v>0.11205310436884448</v>
      </c>
      <c r="AV49" s="35">
        <f>AV23/'Table 1. Total'!AV23</f>
        <v>9.9731642873024162E-2</v>
      </c>
      <c r="AW49" s="35">
        <f>AW23/'Table 1. Total'!AW23</f>
        <v>0.10306160625207848</v>
      </c>
      <c r="AX49" s="35">
        <f>AX23/'Table 1. Total'!AX23</f>
        <v>6.9769144291354016E-2</v>
      </c>
      <c r="AY49" s="35">
        <f>AY23/'Table 1. Total'!AY23</f>
        <v>6.590297063031221E-2</v>
      </c>
      <c r="AZ49" s="35">
        <f>AZ23/'Table 1. Total'!AZ23</f>
        <v>6.5595376089683535E-2</v>
      </c>
      <c r="BA49" s="35">
        <f>BA23/'Table 1. Total'!BA23</f>
        <v>6.3900706576432195E-2</v>
      </c>
      <c r="BB49" s="35">
        <f>BB23/'Table 1. Total'!BB23</f>
        <v>6.333841947994151E-2</v>
      </c>
      <c r="BC49" s="35">
        <f>BC23/'Table 1. Total'!BC23</f>
        <v>6.5723916363827878E-2</v>
      </c>
      <c r="BD49" s="35">
        <f>BD23/'Table 1. Total'!BD23</f>
        <v>6.6606608808602252E-2</v>
      </c>
      <c r="BE49" s="35">
        <f>BE23/'Table 1. Total'!BE23</f>
        <v>6.9966732091817349E-2</v>
      </c>
      <c r="BF49" s="35">
        <f>BF23/'Table 1. Total'!BF23</f>
        <v>7.0183915048263268E-2</v>
      </c>
      <c r="BG49" s="35">
        <f>BG23/'Table 1. Total'!BG23</f>
        <v>6.8737092930897539E-2</v>
      </c>
      <c r="BH49" s="35">
        <f>BH23/'Table 1. Total'!BH23</f>
        <v>6.6550539404010664E-2</v>
      </c>
      <c r="BI49" s="35">
        <f>BI23/'Table 1. Total'!BI23</f>
        <v>5.8037206794284174E-2</v>
      </c>
      <c r="BJ49" s="35">
        <f>BJ23/'Table 1. Total'!BJ23</f>
        <v>5.6802644186772604E-2</v>
      </c>
      <c r="BK49" s="35">
        <f>BK23/'Table 1. Total'!BK23</f>
        <v>5.718477437245071E-2</v>
      </c>
      <c r="BL49" s="35">
        <f>BL23/'Table 1. Total'!BL23</f>
        <v>5.898163597053601E-2</v>
      </c>
      <c r="BM49" s="35">
        <f>BM23/'Table 1. Total'!BM23</f>
        <v>6.0981618749732208E-2</v>
      </c>
      <c r="BN49" s="35">
        <f>BN23/'Table 1. Total'!BN23</f>
        <v>5.7307588741228828E-2</v>
      </c>
      <c r="BO49" s="35">
        <f>BO23/'Table 1. Total'!BO23</f>
        <v>5.797954030767629E-2</v>
      </c>
      <c r="BP49" s="35">
        <f>BP23/'Table 1. Total'!BP23</f>
        <v>6.5138033896216585E-2</v>
      </c>
      <c r="BQ49" s="35">
        <f>BQ23/'Table 1. Total'!BQ23</f>
        <v>6.6708194695553974E-2</v>
      </c>
      <c r="BR49" s="35">
        <f>BR23/'Table 1. Total'!BR23</f>
        <v>6.7276883253187744E-2</v>
      </c>
      <c r="BS49" s="35">
        <f>BS23/'Table 1. Total'!BS23</f>
        <v>7.9439534252360416E-2</v>
      </c>
      <c r="BT49" s="35">
        <f>BT23/'Table 1. Total'!BT23</f>
        <v>8.2106897760857583E-2</v>
      </c>
      <c r="BU49" s="35">
        <f>BU23/'Table 1. Total'!BU23</f>
        <v>7.0080956706629269E-2</v>
      </c>
      <c r="BV49" s="35">
        <f>BV23/'Table 1. Total'!BV23</f>
        <v>0.11058176544055436</v>
      </c>
      <c r="BW49" s="35">
        <f>BW23/'Table 1. Total'!BW23</f>
        <v>0.12092122715099528</v>
      </c>
      <c r="BX49" s="35">
        <f>BX23/'Table 1. Total'!BX23</f>
        <v>0.11152593656247596</v>
      </c>
      <c r="BY49" s="35">
        <f>BY23/'Table 1. Total'!BY23</f>
        <v>0.10524926504078506</v>
      </c>
      <c r="BZ49" s="35">
        <f>BZ23/'Table 1. Total'!BZ23</f>
        <v>0.11022818213530872</v>
      </c>
      <c r="CA49" s="35">
        <f>CA23/'Table 1. Total'!CA23</f>
        <v>8.1563745830282308E-2</v>
      </c>
      <c r="CB49" s="35">
        <f>CB23/'Table 1. Total'!CB23</f>
        <v>7.7669511389814441E-2</v>
      </c>
      <c r="CC49" s="35">
        <f>CC23/'Table 1. Total'!CC23</f>
        <v>7.6410648516014243E-2</v>
      </c>
      <c r="CD49" s="35">
        <f>CD23/'Table 1. Total'!CD23</f>
        <v>7.9974526892180556E-2</v>
      </c>
      <c r="CE49" s="35">
        <f>CE23/'Table 1. Total'!CE23</f>
        <v>8.2527001035656161E-2</v>
      </c>
    </row>
    <row r="50" spans="1:83">
      <c r="A50" t="str">
        <f t="shared" si="13"/>
        <v>United Kingdom</v>
      </c>
      <c r="B50" s="35">
        <f>B24/'Table 1. Total'!B24</f>
        <v>8.0739830010156624E-2</v>
      </c>
      <c r="C50" s="35">
        <f>C24/'Table 1. Total'!C24</f>
        <v>8.0381308426372894E-2</v>
      </c>
      <c r="D50" s="35">
        <f>D24/'Table 1. Total'!D24</f>
        <v>9.1071688787660421E-2</v>
      </c>
      <c r="E50" s="35">
        <f>E24/'Table 1. Total'!E24</f>
        <v>9.4973690709116126E-2</v>
      </c>
      <c r="F50" s="35">
        <f>F24/'Table 1. Total'!F24</f>
        <v>0.11126521542260727</v>
      </c>
      <c r="G50" s="35">
        <f>G24/'Table 1. Total'!G24</f>
        <v>0.11036329783818985</v>
      </c>
      <c r="H50" s="35">
        <f>H24/'Table 1. Total'!H24</f>
        <v>0.11661603850016078</v>
      </c>
      <c r="I50" s="35">
        <f>I24/'Table 1. Total'!I24</f>
        <v>0.11869020197282266</v>
      </c>
      <c r="J50" s="35">
        <f>J24/'Table 1. Total'!J24</f>
        <v>0.13672522027198195</v>
      </c>
      <c r="K50" s="35">
        <f>K24/'Table 1. Total'!K24</f>
        <v>0.14106212109546301</v>
      </c>
      <c r="L50" s="35">
        <f>L24/'Table 1. Total'!L24</f>
        <v>0.14041409929938911</v>
      </c>
      <c r="M50" s="35">
        <f>M24/'Table 1. Total'!M24</f>
        <v>0.14647221674845021</v>
      </c>
      <c r="N50" s="35">
        <f>N24/'Table 1. Total'!N24</f>
        <v>0.16209643361633344</v>
      </c>
      <c r="O50" s="35">
        <f>O24/'Table 1. Total'!O24</f>
        <v>0.17524452888607417</v>
      </c>
      <c r="P50" s="35">
        <f>P24/'Table 1. Total'!P24</f>
        <v>0.17873685055066452</v>
      </c>
      <c r="Q50" s="35">
        <f>Q24/'Table 1. Total'!Q24</f>
        <v>0.18161888195777351</v>
      </c>
      <c r="R50" s="35">
        <f>R24/'Table 1. Total'!R24</f>
        <v>0.19649175285454867</v>
      </c>
      <c r="S50" s="35">
        <f>S24/'Table 1. Total'!S24</f>
        <v>0.203816485139831</v>
      </c>
      <c r="T50" s="35">
        <f>T24/'Table 1. Total'!T24</f>
        <v>0.20342334322184558</v>
      </c>
      <c r="U50" s="35">
        <f>U24/'Table 1. Total'!U24</f>
        <v>0.19001956826360983</v>
      </c>
      <c r="V50" s="35">
        <f>V24/'Table 1. Total'!V24</f>
        <v>0.17230563353854758</v>
      </c>
      <c r="W50" s="35">
        <f>W24/'Table 1. Total'!W24</f>
        <v>0.16437023158746172</v>
      </c>
      <c r="X50" s="35">
        <f>X24/'Table 1. Total'!X24</f>
        <v>0.16392198207696362</v>
      </c>
      <c r="Y50" s="35">
        <f>Y24/'Table 1. Total'!Y24</f>
        <v>0.16142251132628144</v>
      </c>
      <c r="Z50" s="35">
        <f>Z24/'Table 1. Total'!Z24</f>
        <v>0.1616935191233036</v>
      </c>
      <c r="AA50" s="35">
        <f>AA24/'Table 1. Total'!AA24</f>
        <v>0.15222393813600371</v>
      </c>
      <c r="AB50" s="35">
        <f>AB24/'Table 1. Total'!AB24</f>
        <v>0.13913671166002545</v>
      </c>
      <c r="AC50" s="35">
        <f>AC24/'Table 1. Total'!AC24</f>
        <v>0.14269101792088848</v>
      </c>
      <c r="AD50" s="35">
        <f>AD24/'Table 1. Total'!AD24</f>
        <v>0.14988578457213145</v>
      </c>
      <c r="AE50" s="35">
        <f>AE24/'Table 1. Total'!AE24</f>
        <v>0.14774987314715929</v>
      </c>
      <c r="AF50" s="35">
        <f>AF24/'Table 1. Total'!AF24</f>
        <v>0.13580385064389103</v>
      </c>
      <c r="AG50" s="35">
        <f>AG24/'Table 1. Total'!AG24</f>
        <v>0.12715131503621382</v>
      </c>
      <c r="AH50" s="35">
        <f>AH24/'Table 1. Total'!AH24</f>
        <v>0.13260394637448494</v>
      </c>
      <c r="AI50" s="35">
        <f>AI24/'Table 1. Total'!AI24</f>
        <v>0.12887834375512985</v>
      </c>
      <c r="AJ50" s="35">
        <f>AJ24/'Table 1. Total'!AJ24</f>
        <v>0.13417586893555394</v>
      </c>
      <c r="AK50" s="35">
        <f>AK24/'Table 1. Total'!AK24</f>
        <v>0.13561487811431347</v>
      </c>
      <c r="AL50" s="35">
        <f>AL24/'Table 1. Total'!AL24</f>
        <v>0.13393764152682891</v>
      </c>
      <c r="AM50" s="35">
        <f>AM24/'Table 1. Total'!AM24</f>
        <v>0.13520268766064236</v>
      </c>
      <c r="AN50" s="35">
        <f>AN24/'Table 1. Total'!AN24</f>
        <v>0.13490146643690029</v>
      </c>
      <c r="AO50" s="35">
        <f>AO24/'Table 1. Total'!AO24</f>
        <v>0.13805816209771499</v>
      </c>
      <c r="AP50" s="35">
        <f>AP24/'Table 1. Total'!AP24</f>
        <v>0.12722279120423799</v>
      </c>
      <c r="AQ50" s="35">
        <f>AQ24/'Table 1. Total'!AQ24</f>
        <v>0.12355021175950121</v>
      </c>
      <c r="AR50" s="35">
        <f>AR24/'Table 1. Total'!AR24</f>
        <v>0.12183201232895195</v>
      </c>
      <c r="AS50" s="35">
        <f>AS24/'Table 1. Total'!AS24</f>
        <v>0.11372541525289988</v>
      </c>
      <c r="AT50" s="35">
        <f>AT24/'Table 1. Total'!AT24</f>
        <v>0.11980567518744498</v>
      </c>
      <c r="AU50" s="35">
        <f>AU24/'Table 1. Total'!AU24</f>
        <v>0.1380797214335949</v>
      </c>
      <c r="AV50" s="35">
        <f>AV24/'Table 1. Total'!AV24</f>
        <v>0.13689875850567609</v>
      </c>
      <c r="AW50" s="35">
        <f>AW24/'Table 1. Total'!AW24</f>
        <v>0.14233319595563215</v>
      </c>
      <c r="AX50" s="35">
        <f>AX24/'Table 1. Total'!AX24</f>
        <v>0.13909531347665838</v>
      </c>
      <c r="AY50" s="35">
        <f>AY24/'Table 1. Total'!AY24</f>
        <v>0.13544621190749048</v>
      </c>
      <c r="AZ50" s="35">
        <f>AZ24/'Table 1. Total'!AZ24</f>
        <v>0.13099965073156233</v>
      </c>
      <c r="BA50" s="35">
        <f>BA24/'Table 1. Total'!BA24</f>
        <v>0.13534164281720548</v>
      </c>
      <c r="BB50" s="35">
        <f>BB24/'Table 1. Total'!BB24</f>
        <v>0.13267842961223714</v>
      </c>
      <c r="BC50" s="35">
        <f>BC24/'Table 1. Total'!BC24</f>
        <v>0.13704652423196509</v>
      </c>
      <c r="BD50" s="35">
        <f>BD24/'Table 1. Total'!BD24</f>
        <v>0.13772862317319831</v>
      </c>
      <c r="BE50" s="35">
        <f>BE24/'Table 1. Total'!BE24</f>
        <v>0.13473906512062378</v>
      </c>
      <c r="BF50" s="35">
        <f>BF24/'Table 1. Total'!BF24</f>
        <v>0.13491467396970347</v>
      </c>
      <c r="BG50" s="35">
        <f>BG24/'Table 1. Total'!BG24</f>
        <v>0.13770128958376743</v>
      </c>
      <c r="BH50" s="35">
        <f>BH24/'Table 1. Total'!BH24</f>
        <v>0.14014040937822914</v>
      </c>
      <c r="BI50" s="35">
        <f>BI24/'Table 1. Total'!BI24</f>
        <v>0.13904735768748552</v>
      </c>
      <c r="BJ50" s="35">
        <f>BJ24/'Table 1. Total'!BJ24</f>
        <v>0.13669041707423785</v>
      </c>
      <c r="BK50" s="35">
        <f>BK24/'Table 1. Total'!BK24</f>
        <v>0.13880863869238355</v>
      </c>
      <c r="BL50" s="35">
        <f>BL24/'Table 1. Total'!BL24</f>
        <v>0.13366637532174902</v>
      </c>
      <c r="BM50" s="35">
        <f>BM24/'Table 1. Total'!BM24</f>
        <v>0.13647666021779825</v>
      </c>
      <c r="BN50" s="35">
        <f>BN24/'Table 1. Total'!BN24</f>
        <v>0.1324502509111955</v>
      </c>
      <c r="BO50" s="35">
        <f>BO24/'Table 1. Total'!BO24</f>
        <v>0.12355629430101761</v>
      </c>
      <c r="BP50" s="35">
        <f>BP24/'Table 1. Total'!BP24</f>
        <v>0.12216787890119532</v>
      </c>
      <c r="BQ50" s="35">
        <f>BQ24/'Table 1. Total'!BQ24</f>
        <v>0.12221178153123614</v>
      </c>
      <c r="BR50" s="35">
        <f>BR24/'Table 1. Total'!BR24</f>
        <v>0.12613217938070101</v>
      </c>
      <c r="BS50" s="35">
        <f>BS24/'Table 1. Total'!BS24</f>
        <v>0.12171719024853501</v>
      </c>
      <c r="BT50" s="35">
        <f>BT24/'Table 1. Total'!BT24</f>
        <v>0.12469072002842276</v>
      </c>
      <c r="BU50" s="35">
        <f>BU24/'Table 1. Total'!BU24</f>
        <v>0.12418687462699239</v>
      </c>
      <c r="BV50" s="35">
        <f>BV24/'Table 1. Total'!BV24</f>
        <v>0.13486960834084058</v>
      </c>
      <c r="BW50" s="35">
        <f>BW24/'Table 1. Total'!BW24</f>
        <v>0.15452007225906494</v>
      </c>
      <c r="BX50" s="35">
        <f>BX24/'Table 1. Total'!BX24</f>
        <v>0.17450333875984947</v>
      </c>
      <c r="BY50" s="35">
        <f>BY24/'Table 1. Total'!BY24</f>
        <v>0.17564552715153534</v>
      </c>
      <c r="BZ50" s="35">
        <f>BZ24/'Table 1. Total'!BZ24</f>
        <v>0.16301356588383872</v>
      </c>
      <c r="CA50" s="35">
        <f>CA24/'Table 1. Total'!CA24</f>
        <v>0.16457351516709942</v>
      </c>
      <c r="CB50" s="35">
        <f>CB24/'Table 1. Total'!CB24</f>
        <v>0.17101952258043612</v>
      </c>
      <c r="CC50" s="35">
        <f>CC24/'Table 1. Total'!CC24</f>
        <v>0.15754185139570806</v>
      </c>
      <c r="CD50" s="35">
        <f>CD24/'Table 1. Total'!CD24</f>
        <v>0.16276414646821616</v>
      </c>
      <c r="CE50" s="35">
        <f>CE24/'Table 1. Total'!CE24</f>
        <v>0.16196582004463592</v>
      </c>
    </row>
    <row r="51" spans="1:83">
      <c r="A51" t="str">
        <f t="shared" si="13"/>
        <v>United States</v>
      </c>
      <c r="B51" s="35">
        <f>B25/'Table 1. Total'!B25</f>
        <v>0.14881308931643261</v>
      </c>
      <c r="C51" s="35">
        <f>C25/'Table 1. Total'!C25</f>
        <v>0.16493102419480871</v>
      </c>
      <c r="D51" s="35">
        <f>D25/'Table 1. Total'!D25</f>
        <v>0.16849622607050133</v>
      </c>
      <c r="E51" s="35">
        <f>E25/'Table 1. Total'!E25</f>
        <v>0.16798039969882569</v>
      </c>
      <c r="F51" s="35">
        <f>F25/'Table 1. Total'!F25</f>
        <v>0.16335707829966747</v>
      </c>
      <c r="G51" s="35">
        <f>G25/'Table 1. Total'!G25</f>
        <v>0.17158107860853866</v>
      </c>
      <c r="H51" s="35">
        <f>H25/'Table 1. Total'!H25</f>
        <v>0.16984719979351753</v>
      </c>
      <c r="I51" s="35">
        <f>I25/'Table 1. Total'!I25</f>
        <v>0.16928366070890044</v>
      </c>
      <c r="J51" s="35">
        <f>J25/'Table 1. Total'!J25</f>
        <v>0.16925989240769179</v>
      </c>
      <c r="K51" s="35">
        <f>K25/'Table 1. Total'!K25</f>
        <v>0.17883548504439156</v>
      </c>
      <c r="L51" s="35">
        <f>L25/'Table 1. Total'!L25</f>
        <v>0.18100255104436949</v>
      </c>
      <c r="M51" s="35">
        <f>M25/'Table 1. Total'!M25</f>
        <v>0.18154721073195851</v>
      </c>
      <c r="N51" s="35">
        <f>N25/'Table 1. Total'!N25</f>
        <v>0.18031190762126531</v>
      </c>
      <c r="O51" s="35">
        <f>O25/'Table 1. Total'!O25</f>
        <v>0.20033935693128704</v>
      </c>
      <c r="P51" s="35">
        <f>P25/'Table 1. Total'!P25</f>
        <v>0.19681195723535819</v>
      </c>
      <c r="Q51" s="35">
        <f>Q25/'Table 1. Total'!Q25</f>
        <v>0.19658459570247458</v>
      </c>
      <c r="R51" s="35">
        <f>R25/'Table 1. Total'!R25</f>
        <v>0.199349489909107</v>
      </c>
      <c r="S51" s="35">
        <f>S25/'Table 1. Total'!S25</f>
        <v>0.22371961816988711</v>
      </c>
      <c r="T51" s="35">
        <f>T25/'Table 1. Total'!T25</f>
        <v>0.21757761320763108</v>
      </c>
      <c r="U51" s="35">
        <f>U25/'Table 1. Total'!U25</f>
        <v>0.21911332625669944</v>
      </c>
      <c r="V51" s="35">
        <f>V25/'Table 1. Total'!V25</f>
        <v>0.21927354154859083</v>
      </c>
      <c r="W51" s="35">
        <f>W25/'Table 1. Total'!W25</f>
        <v>0.24758277921500371</v>
      </c>
      <c r="X51" s="35">
        <f>X25/'Table 1. Total'!X25</f>
        <v>0.24454024827015408</v>
      </c>
      <c r="Y51" s="35">
        <f>Y25/'Table 1. Total'!Y25</f>
        <v>0.23690719460503329</v>
      </c>
      <c r="Z51" s="35">
        <f>Z25/'Table 1. Total'!Z25</f>
        <v>0.22759769133954288</v>
      </c>
      <c r="AA51" s="35">
        <f>AA25/'Table 1. Total'!AA25</f>
        <v>0.25101231581785399</v>
      </c>
      <c r="AB51" s="35">
        <f>AB25/'Table 1. Total'!AB25</f>
        <v>0.25258784462829348</v>
      </c>
      <c r="AC51" s="35">
        <f>AC25/'Table 1. Total'!AC25</f>
        <v>0.24328517136718211</v>
      </c>
      <c r="AD51" s="35">
        <f>AD25/'Table 1. Total'!AD25</f>
        <v>0.23846169173936579</v>
      </c>
      <c r="AE51" s="35">
        <f>AE25/'Table 1. Total'!AE25</f>
        <v>0.26130289671799667</v>
      </c>
      <c r="AF51" s="35">
        <f>AF25/'Table 1. Total'!AF25</f>
        <v>0.26119737147187805</v>
      </c>
      <c r="AG51" s="35">
        <f>AG25/'Table 1. Total'!AG25</f>
        <v>0.25420151090031329</v>
      </c>
      <c r="AH51" s="35">
        <f>AH25/'Table 1. Total'!AH25</f>
        <v>0.25450424520136505</v>
      </c>
      <c r="AI51" s="35">
        <f>AI25/'Table 1. Total'!AI25</f>
        <v>0.26002081703246555</v>
      </c>
      <c r="AJ51" s="35">
        <f>AJ25/'Table 1. Total'!AJ25</f>
        <v>0.26272309658673038</v>
      </c>
      <c r="AK51" s="35">
        <f>AK25/'Table 1. Total'!AK25</f>
        <v>0.26170481399801476</v>
      </c>
      <c r="AL51" s="35">
        <f>AL25/'Table 1. Total'!AL25</f>
        <v>0.25997428580101462</v>
      </c>
      <c r="AM51" s="35">
        <f>AM25/'Table 1. Total'!AM25</f>
        <v>0.25655957586140282</v>
      </c>
      <c r="AN51" s="35">
        <f>AN25/'Table 1. Total'!AN25</f>
        <v>0.25429502034822471</v>
      </c>
      <c r="AO51" s="35">
        <f>AO25/'Table 1. Total'!AO25</f>
        <v>0.25019899107099497</v>
      </c>
      <c r="AP51" s="35">
        <f>AP25/'Table 1. Total'!AP25</f>
        <v>0.24642212855882201</v>
      </c>
      <c r="AQ51" s="35">
        <f>AQ25/'Table 1. Total'!AQ25</f>
        <v>0.25043461213358803</v>
      </c>
      <c r="AR51" s="35">
        <f>AR25/'Table 1. Total'!AR25</f>
        <v>0.24950748137475975</v>
      </c>
      <c r="AS51" s="35">
        <f>AS25/'Table 1. Total'!AS25</f>
        <v>0.24390303064868235</v>
      </c>
      <c r="AT51" s="35">
        <f>AT25/'Table 1. Total'!AT25</f>
        <v>0.24370542958573083</v>
      </c>
      <c r="AU51" s="35">
        <f>AU25/'Table 1. Total'!AU25</f>
        <v>0.24580484550040249</v>
      </c>
      <c r="AV51" s="35">
        <f>AV25/'Table 1. Total'!AV25</f>
        <v>0.24237847560332834</v>
      </c>
      <c r="AW51" s="35">
        <f>AW25/'Table 1. Total'!AW25</f>
        <v>0.23202196916199161</v>
      </c>
      <c r="AX51" s="35">
        <f>AX25/'Table 1. Total'!AX25</f>
        <v>0.22762851442634588</v>
      </c>
      <c r="AY51" s="35">
        <f>AY25/'Table 1. Total'!AY25</f>
        <v>0.22560828179837095</v>
      </c>
      <c r="AZ51" s="35">
        <f>AZ25/'Table 1. Total'!AZ25</f>
        <v>0.21529659267219714</v>
      </c>
      <c r="BA51" s="35">
        <f>BA25/'Table 1. Total'!BA25</f>
        <v>0.20674399407450267</v>
      </c>
      <c r="BB51" s="35">
        <f>BB25/'Table 1. Total'!BB25</f>
        <v>0.2106184003977328</v>
      </c>
      <c r="BC51" s="35">
        <f>BC25/'Table 1. Total'!BC25</f>
        <v>0.21718068651258676</v>
      </c>
      <c r="BD51" s="35">
        <f>BD25/'Table 1. Total'!BD25</f>
        <v>0.2178345859285836</v>
      </c>
      <c r="BE51" s="35">
        <f>BE25/'Table 1. Total'!BE25</f>
        <v>0.21151692855553175</v>
      </c>
      <c r="BF51" s="35">
        <f>BF25/'Table 1. Total'!BF25</f>
        <v>0.20789284741777403</v>
      </c>
      <c r="BG51" s="35">
        <f>BG25/'Table 1. Total'!BG25</f>
        <v>0.20432875115974214</v>
      </c>
      <c r="BH51" s="35">
        <f>BH25/'Table 1. Total'!BH25</f>
        <v>0.20217961330104992</v>
      </c>
      <c r="BI51" s="35">
        <f>BI25/'Table 1. Total'!BI25</f>
        <v>0.1952593643737229</v>
      </c>
      <c r="BJ51" s="35">
        <f>BJ25/'Table 1. Total'!BJ25</f>
        <v>0.19918489843737303</v>
      </c>
      <c r="BK51" s="35">
        <f>BK25/'Table 1. Total'!BK25</f>
        <v>0.20343073289281291</v>
      </c>
      <c r="BL51" s="35">
        <f>BL25/'Table 1. Total'!BL25</f>
        <v>0.19836947924821746</v>
      </c>
      <c r="BM51" s="35">
        <f>BM25/'Table 1. Total'!BM25</f>
        <v>0.19088744565637769</v>
      </c>
      <c r="BN51" s="35">
        <f>BN25/'Table 1. Total'!BN25</f>
        <v>0.18893756971199396</v>
      </c>
      <c r="BO51" s="35">
        <f>BO25/'Table 1. Total'!BO25</f>
        <v>0.1693011680029243</v>
      </c>
      <c r="BP51" s="35">
        <f>BP25/'Table 1. Total'!BP25</f>
        <v>0.16772098265027113</v>
      </c>
      <c r="BQ51" s="35">
        <f>BQ25/'Table 1. Total'!BQ25</f>
        <v>0.16282989291576588</v>
      </c>
      <c r="BR51" s="35">
        <f>BR25/'Table 1. Total'!BR25</f>
        <v>0.16107052543926131</v>
      </c>
      <c r="BS51" s="35">
        <f>BS25/'Table 1. Total'!BS25</f>
        <v>0.16060182925098765</v>
      </c>
      <c r="BT51" s="35">
        <f>BT25/'Table 1. Total'!BT25</f>
        <v>0.15990579926146695</v>
      </c>
      <c r="BU51" s="35">
        <f>BU25/'Table 1. Total'!BU25</f>
        <v>0.1517750142654212</v>
      </c>
      <c r="BV51" s="35">
        <f>BV25/'Table 1. Total'!BV25</f>
        <v>0.14448825392659295</v>
      </c>
      <c r="BW51" s="35">
        <f>BW25/'Table 1. Total'!BW25</f>
        <v>0.13887465529435986</v>
      </c>
      <c r="BX51" s="35">
        <f>BX25/'Table 1. Total'!BX25</f>
        <v>0.13171746853049526</v>
      </c>
      <c r="BY51" s="35">
        <f>BY25/'Table 1. Total'!BY25</f>
        <v>0.12868504995449495</v>
      </c>
      <c r="BZ51" s="35">
        <f>BZ25/'Table 1. Total'!BZ25</f>
        <v>0.13083692178437697</v>
      </c>
      <c r="CA51" s="35">
        <f>CA25/'Table 1. Total'!CA25</f>
        <v>0.12842835948410317</v>
      </c>
      <c r="CB51" s="35">
        <f>CB25/'Table 1. Total'!CB25</f>
        <v>0.12186325516465291</v>
      </c>
      <c r="CC51" s="35">
        <f>CC25/'Table 1. Total'!CC25</f>
        <v>0.12206849380552921</v>
      </c>
      <c r="CD51" s="35">
        <f>CD25/'Table 1. Total'!CD25</f>
        <v>0.12064260799023424</v>
      </c>
      <c r="CE51" s="35">
        <f>CE25/'Table 1. Total'!CE25</f>
        <v>0.11878564480991147</v>
      </c>
    </row>
    <row r="53" spans="1:83">
      <c r="A53" s="38" t="s">
        <v>82</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row>
    <row r="54" spans="1:83">
      <c r="A54" s="36" t="s">
        <v>83</v>
      </c>
      <c r="B54" s="37" t="str">
        <f t="shared" ref="B54:AG54" si="14">B1</f>
        <v>2004Q1</v>
      </c>
      <c r="C54" s="37" t="str">
        <f t="shared" si="14"/>
        <v>2004Q2</v>
      </c>
      <c r="D54" s="37" t="str">
        <f t="shared" si="14"/>
        <v>2004Q3</v>
      </c>
      <c r="E54" s="37" t="str">
        <f t="shared" si="14"/>
        <v>2004Q4</v>
      </c>
      <c r="F54" s="37" t="str">
        <f t="shared" si="14"/>
        <v>2005Q1</v>
      </c>
      <c r="G54" s="37" t="str">
        <f t="shared" si="14"/>
        <v>2005Q2</v>
      </c>
      <c r="H54" s="37" t="str">
        <f t="shared" si="14"/>
        <v>2005Q3</v>
      </c>
      <c r="I54" s="37" t="str">
        <f t="shared" si="14"/>
        <v>2005Q4</v>
      </c>
      <c r="J54" s="37" t="str">
        <f t="shared" si="14"/>
        <v>2006Q1</v>
      </c>
      <c r="K54" s="37" t="str">
        <f t="shared" si="14"/>
        <v>2006Q2</v>
      </c>
      <c r="L54" s="37" t="str">
        <f t="shared" si="14"/>
        <v>2006Q3</v>
      </c>
      <c r="M54" s="37" t="str">
        <f t="shared" si="14"/>
        <v>2006Q4</v>
      </c>
      <c r="N54" s="37" t="str">
        <f t="shared" si="14"/>
        <v>2007Q1</v>
      </c>
      <c r="O54" s="37" t="str">
        <f t="shared" si="14"/>
        <v>2007Q2</v>
      </c>
      <c r="P54" s="37" t="str">
        <f t="shared" si="14"/>
        <v>2007Q3</v>
      </c>
      <c r="Q54" s="37" t="str">
        <f t="shared" si="14"/>
        <v>2007Q4</v>
      </c>
      <c r="R54" s="37" t="str">
        <f t="shared" si="14"/>
        <v>2008Q1</v>
      </c>
      <c r="S54" s="37" t="str">
        <f t="shared" si="14"/>
        <v>2008Q2</v>
      </c>
      <c r="T54" s="37" t="str">
        <f t="shared" si="14"/>
        <v>2008Q3</v>
      </c>
      <c r="U54" s="37" t="str">
        <f t="shared" si="14"/>
        <v>2008Q4</v>
      </c>
      <c r="V54" s="37" t="str">
        <f t="shared" si="14"/>
        <v>2009Q1</v>
      </c>
      <c r="W54" s="37" t="str">
        <f t="shared" si="14"/>
        <v>2009Q2</v>
      </c>
      <c r="X54" s="37" t="str">
        <f t="shared" si="14"/>
        <v>2009Q3</v>
      </c>
      <c r="Y54" s="37" t="str">
        <f t="shared" si="14"/>
        <v>2009Q4</v>
      </c>
      <c r="Z54" s="37" t="str">
        <f t="shared" si="14"/>
        <v>2010Q1</v>
      </c>
      <c r="AA54" s="37" t="str">
        <f t="shared" si="14"/>
        <v>2010Q2</v>
      </c>
      <c r="AB54" s="37" t="str">
        <f t="shared" si="14"/>
        <v>2010Q3</v>
      </c>
      <c r="AC54" s="37" t="str">
        <f t="shared" si="14"/>
        <v>2010Q4</v>
      </c>
      <c r="AD54" s="37" t="str">
        <f t="shared" si="14"/>
        <v>2011Q1</v>
      </c>
      <c r="AE54" s="37" t="str">
        <f t="shared" si="14"/>
        <v>2011Q2</v>
      </c>
      <c r="AF54" s="37" t="str">
        <f t="shared" si="14"/>
        <v>2011Q3</v>
      </c>
      <c r="AG54" s="37" t="str">
        <f t="shared" si="14"/>
        <v>2011Q4</v>
      </c>
      <c r="AH54" s="37" t="str">
        <f t="shared" ref="AH54:AK54" si="15">AH1</f>
        <v>2012Q1</v>
      </c>
      <c r="AI54" s="37" t="str">
        <f t="shared" si="15"/>
        <v>2012Q2</v>
      </c>
      <c r="AJ54" s="37" t="str">
        <f t="shared" si="15"/>
        <v>2012Q3</v>
      </c>
      <c r="AK54" s="37" t="str">
        <f t="shared" si="15"/>
        <v>2012Q4</v>
      </c>
      <c r="AL54" s="37" t="str">
        <f t="shared" ref="AL54:AM54" si="16">AL1</f>
        <v>2013Q1</v>
      </c>
      <c r="AM54" s="37" t="str">
        <f t="shared" si="16"/>
        <v>2013Q2</v>
      </c>
      <c r="AN54" s="37" t="str">
        <f t="shared" ref="AN54:AQ54" si="17">AN1</f>
        <v>2013Q3</v>
      </c>
      <c r="AO54" s="37" t="str">
        <f t="shared" si="17"/>
        <v>2013Q4</v>
      </c>
      <c r="AP54" s="37" t="str">
        <f t="shared" si="17"/>
        <v>2014Q1</v>
      </c>
      <c r="AQ54" s="37" t="str">
        <f t="shared" si="17"/>
        <v>2014Q2</v>
      </c>
      <c r="AR54" s="37" t="str">
        <f t="shared" ref="AR54:AU54" si="18">AR1</f>
        <v>2014Q3</v>
      </c>
      <c r="AS54" s="37" t="str">
        <f t="shared" si="18"/>
        <v>2014Q4</v>
      </c>
      <c r="AT54" s="37" t="str">
        <f t="shared" si="18"/>
        <v>2015Q1</v>
      </c>
      <c r="AU54" s="37" t="str">
        <f t="shared" si="18"/>
        <v>2015Q2</v>
      </c>
      <c r="AV54" s="37" t="str">
        <f t="shared" ref="AV54:AY54" si="19">AV1</f>
        <v>2015Q3</v>
      </c>
      <c r="AW54" s="37" t="str">
        <f t="shared" si="19"/>
        <v>2015Q4</v>
      </c>
      <c r="AX54" s="37" t="str">
        <f t="shared" si="19"/>
        <v>2016Q1</v>
      </c>
      <c r="AY54" s="37" t="str">
        <f t="shared" si="19"/>
        <v>2016Q2</v>
      </c>
      <c r="AZ54" s="37" t="str">
        <f t="shared" ref="AZ54:BC54" si="20">AZ1</f>
        <v>2016Q3</v>
      </c>
      <c r="BA54" s="37" t="str">
        <f t="shared" si="20"/>
        <v>2016Q4</v>
      </c>
      <c r="BB54" s="37" t="str">
        <f t="shared" si="20"/>
        <v>2017Q1</v>
      </c>
      <c r="BC54" s="37" t="str">
        <f t="shared" si="20"/>
        <v>2017Q2</v>
      </c>
      <c r="BD54" s="37" t="str">
        <f t="shared" ref="BD54:BG54" si="21">BD1</f>
        <v>2017Q3</v>
      </c>
      <c r="BE54" s="37" t="str">
        <f t="shared" si="21"/>
        <v>2017Q4</v>
      </c>
      <c r="BF54" s="37" t="str">
        <f t="shared" si="21"/>
        <v>2018Q1</v>
      </c>
      <c r="BG54" s="37" t="str">
        <f t="shared" si="21"/>
        <v>2018Q2</v>
      </c>
      <c r="BH54" s="37" t="str">
        <f t="shared" ref="BH54:BK54" si="22">BH1</f>
        <v>2018Q3</v>
      </c>
      <c r="BI54" s="37" t="str">
        <f t="shared" si="22"/>
        <v>2018Q4</v>
      </c>
      <c r="BJ54" s="37" t="str">
        <f t="shared" si="22"/>
        <v>2019Q1</v>
      </c>
      <c r="BK54" s="37" t="str">
        <f t="shared" si="22"/>
        <v>2019Q2</v>
      </c>
      <c r="BL54" s="37" t="str">
        <f t="shared" ref="BL54:BN54" si="23">BL1</f>
        <v>2019Q3</v>
      </c>
      <c r="BM54" s="37" t="str">
        <f t="shared" si="23"/>
        <v>2019Q4</v>
      </c>
      <c r="BN54" s="37" t="str">
        <f t="shared" si="23"/>
        <v>2020Q1</v>
      </c>
      <c r="BO54" s="37" t="str">
        <f t="shared" ref="BO54:BP54" si="24">BO1</f>
        <v>2020Q2</v>
      </c>
      <c r="BP54" s="37" t="str">
        <f t="shared" si="24"/>
        <v>2020Q3</v>
      </c>
      <c r="BQ54" s="37" t="str">
        <f t="shared" ref="BQ54:BT54" si="25">BQ1</f>
        <v>2020Q4</v>
      </c>
      <c r="BR54" s="37" t="str">
        <f t="shared" si="25"/>
        <v>2021Q1</v>
      </c>
      <c r="BS54" s="37" t="str">
        <f t="shared" si="25"/>
        <v>2021Q2</v>
      </c>
      <c r="BT54" s="37" t="str">
        <f t="shared" si="25"/>
        <v>2021Q3</v>
      </c>
      <c r="BU54" s="37" t="str">
        <f t="shared" ref="BU54:BW54" si="26">BU1</f>
        <v>2021Q4</v>
      </c>
      <c r="BV54" s="37" t="str">
        <f t="shared" si="26"/>
        <v>2022Q1</v>
      </c>
      <c r="BW54" s="37" t="str">
        <f t="shared" si="26"/>
        <v>2022Q2</v>
      </c>
      <c r="BX54" s="37" t="str">
        <f t="shared" ref="BX54:CA54" si="27">BX1</f>
        <v>2022Q3</v>
      </c>
      <c r="BY54" s="37" t="str">
        <f t="shared" si="27"/>
        <v>2022Q4</v>
      </c>
      <c r="BZ54" s="37" t="str">
        <f t="shared" si="27"/>
        <v>2023Q1</v>
      </c>
      <c r="CA54" s="37" t="str">
        <f t="shared" si="27"/>
        <v>2023Q2</v>
      </c>
      <c r="CB54" s="37" t="str">
        <f t="shared" ref="CB54:CE54" si="28">CB1</f>
        <v>2023Q3</v>
      </c>
      <c r="CC54" s="37" t="str">
        <f t="shared" si="28"/>
        <v>2023Q4</v>
      </c>
      <c r="CD54" s="37" t="str">
        <f t="shared" si="28"/>
        <v>2024Q1</v>
      </c>
      <c r="CE54" s="37" t="str">
        <f t="shared" si="28"/>
        <v>2024Q2</v>
      </c>
    </row>
    <row r="55" spans="1:83">
      <c r="A55" t="str">
        <f t="shared" ref="A55:A78" si="29">A2</f>
        <v>Australia</v>
      </c>
      <c r="B55" s="1">
        <v>14.816000000000001</v>
      </c>
      <c r="C55" s="1">
        <v>16.228999999999999</v>
      </c>
      <c r="D55" s="1">
        <v>16.036000000000001</v>
      </c>
      <c r="E55" s="1">
        <v>15.47</v>
      </c>
      <c r="F55" s="1">
        <v>16.047000000000001</v>
      </c>
      <c r="G55" s="1">
        <v>15.749000000000001</v>
      </c>
      <c r="H55" s="1">
        <v>17.09</v>
      </c>
      <c r="I55" s="1">
        <v>18.039000000000001</v>
      </c>
      <c r="J55" s="1">
        <v>17.378</v>
      </c>
      <c r="K55" s="1">
        <v>19.827999999999999</v>
      </c>
      <c r="L55" s="1">
        <v>20.571000000000002</v>
      </c>
      <c r="M55" s="1">
        <v>21.702000000000002</v>
      </c>
      <c r="N55" s="1">
        <v>25.116</v>
      </c>
      <c r="O55" s="1">
        <v>26.329000000000001</v>
      </c>
      <c r="P55" s="1">
        <v>28.698</v>
      </c>
      <c r="Q55" s="1">
        <v>26.503</v>
      </c>
      <c r="R55" s="1">
        <v>32.506999999999998</v>
      </c>
      <c r="S55" s="1">
        <v>32.421999999999997</v>
      </c>
      <c r="T55" s="1">
        <v>35.844999999999999</v>
      </c>
      <c r="U55" s="1">
        <v>37.789000000000001</v>
      </c>
      <c r="V55" s="1">
        <v>31.855</v>
      </c>
      <c r="W55" s="1">
        <v>38.417000000000002</v>
      </c>
      <c r="X55" s="1">
        <v>46.402999999999999</v>
      </c>
      <c r="Y55" s="1">
        <v>48.435000000000002</v>
      </c>
      <c r="Z55" s="1">
        <v>56.283999999999999</v>
      </c>
      <c r="AA55" s="1">
        <v>64.213999999999999</v>
      </c>
      <c r="AB55" s="1">
        <v>68.55</v>
      </c>
      <c r="AC55" s="1">
        <v>72.59</v>
      </c>
      <c r="AD55" s="1">
        <v>79.150000000000006</v>
      </c>
      <c r="AE55" s="1">
        <v>80.230999999999995</v>
      </c>
      <c r="AF55" s="1">
        <v>85.984999999999999</v>
      </c>
      <c r="AG55" s="1">
        <v>92.509</v>
      </c>
      <c r="AH55" s="1">
        <v>94.504000000000005</v>
      </c>
      <c r="AI55" s="1">
        <v>93.384</v>
      </c>
      <c r="AJ55" s="1">
        <v>100.997</v>
      </c>
      <c r="AK55" s="1">
        <v>109.452</v>
      </c>
      <c r="AL55" s="1">
        <v>126.554</v>
      </c>
      <c r="AM55" s="1">
        <v>145.96799999999999</v>
      </c>
      <c r="AN55" s="1">
        <v>149.702</v>
      </c>
      <c r="AO55" s="1">
        <v>176.21799999999999</v>
      </c>
      <c r="AP55" s="1">
        <v>160.952</v>
      </c>
      <c r="AQ55" s="1">
        <v>158.72399999999999</v>
      </c>
      <c r="AR55" s="1">
        <v>163.58000000000001</v>
      </c>
      <c r="AS55" s="1">
        <v>157.99100000000001</v>
      </c>
      <c r="AT55" s="1">
        <v>159.85900000000001</v>
      </c>
      <c r="AU55" s="1">
        <v>184.286</v>
      </c>
      <c r="AV55" s="1">
        <v>185.304</v>
      </c>
      <c r="AW55" s="1">
        <v>187.68600000000001</v>
      </c>
      <c r="AX55" s="1">
        <v>173.018</v>
      </c>
      <c r="AY55" s="1">
        <v>173.078</v>
      </c>
      <c r="AZ55" s="1">
        <v>177.95599999999999</v>
      </c>
      <c r="BA55" s="1">
        <v>180.602</v>
      </c>
      <c r="BB55" s="1">
        <v>181.69499999999999</v>
      </c>
      <c r="BC55" s="1">
        <v>182.95500000000001</v>
      </c>
      <c r="BD55" s="1">
        <v>186.33699999999999</v>
      </c>
      <c r="BE55" s="1">
        <v>192.36500000000001</v>
      </c>
      <c r="BF55" s="1">
        <v>186.64699999999999</v>
      </c>
      <c r="BG55" s="1">
        <v>192.999</v>
      </c>
      <c r="BH55" s="1">
        <v>195.58799999999999</v>
      </c>
      <c r="BI55" s="1">
        <v>190.30600000000001</v>
      </c>
      <c r="BJ55" s="1">
        <v>190.75800000000001</v>
      </c>
      <c r="BK55" s="1">
        <v>196.27600000000001</v>
      </c>
      <c r="BL55" s="1">
        <v>193.17500000000001</v>
      </c>
      <c r="BM55" s="1">
        <v>196.25200000000001</v>
      </c>
      <c r="BN55" s="1">
        <v>196.10300000000001</v>
      </c>
      <c r="BO55" s="1">
        <v>202.42099999999999</v>
      </c>
      <c r="BP55" s="1">
        <v>208.16200000000001</v>
      </c>
      <c r="BQ55" s="1">
        <v>211.33600000000001</v>
      </c>
      <c r="BR55" s="1">
        <v>221.40700000000001</v>
      </c>
      <c r="BS55" s="1">
        <v>224.89500000000001</v>
      </c>
      <c r="BT55" s="1">
        <v>229.81100000000001</v>
      </c>
      <c r="BU55" s="1">
        <v>241.04</v>
      </c>
      <c r="BV55" s="1">
        <v>252.774</v>
      </c>
      <c r="BW55" s="1">
        <v>272.517</v>
      </c>
      <c r="BX55" s="1">
        <v>286.15699999999998</v>
      </c>
      <c r="BY55" s="1">
        <v>292.99599999999998</v>
      </c>
      <c r="BZ55" s="1">
        <v>289.13900000000001</v>
      </c>
      <c r="CA55" s="1">
        <v>300.43599999999998</v>
      </c>
      <c r="CB55" s="1">
        <v>315.13299999999998</v>
      </c>
      <c r="CC55" s="1">
        <v>318.61700000000002</v>
      </c>
      <c r="CD55" s="1">
        <v>335.66800000000001</v>
      </c>
      <c r="CE55" s="1">
        <v>348.46</v>
      </c>
    </row>
    <row r="56" spans="1:83">
      <c r="A56" t="str">
        <f t="shared" si="29"/>
        <v>Austria</v>
      </c>
      <c r="B56" s="1">
        <v>9.5969999999999995</v>
      </c>
      <c r="C56" s="1">
        <v>9.2089999999999996</v>
      </c>
      <c r="D56" s="1">
        <v>8.9619999999999997</v>
      </c>
      <c r="E56" s="1">
        <v>8.7260000000000009</v>
      </c>
      <c r="F56" s="1">
        <v>10.33</v>
      </c>
      <c r="G56" s="1">
        <v>11.872</v>
      </c>
      <c r="H56" s="1">
        <v>12.743</v>
      </c>
      <c r="I56" s="1">
        <v>14.064</v>
      </c>
      <c r="J56" s="1">
        <v>14.907999999999999</v>
      </c>
      <c r="K56" s="1">
        <v>15.472</v>
      </c>
      <c r="L56" s="1">
        <v>16.234999999999999</v>
      </c>
      <c r="M56" s="1">
        <v>17.291</v>
      </c>
      <c r="N56" s="1">
        <v>18.196999999999999</v>
      </c>
      <c r="O56" s="1">
        <v>19.03</v>
      </c>
      <c r="P56" s="1">
        <v>19.776</v>
      </c>
      <c r="Q56" s="1">
        <v>20.718</v>
      </c>
      <c r="R56" s="1">
        <v>25.184000000000001</v>
      </c>
      <c r="S56" s="1">
        <v>29.846</v>
      </c>
      <c r="T56" s="1">
        <v>34.953000000000003</v>
      </c>
      <c r="U56" s="1">
        <v>39.262</v>
      </c>
      <c r="V56" s="1">
        <v>37.356000000000002</v>
      </c>
      <c r="W56" s="1">
        <v>36.845999999999997</v>
      </c>
      <c r="X56" s="1">
        <v>34.786000000000001</v>
      </c>
      <c r="Y56" s="1">
        <v>33.176000000000002</v>
      </c>
      <c r="Z56" s="1">
        <v>38.039000000000001</v>
      </c>
      <c r="AA56" s="1">
        <v>43.511000000000003</v>
      </c>
      <c r="AB56" s="1">
        <v>44.015999999999998</v>
      </c>
      <c r="AC56" s="1">
        <v>47.454000000000001</v>
      </c>
      <c r="AD56" s="1">
        <v>48.168999999999997</v>
      </c>
      <c r="AE56" s="1">
        <v>50.433999999999997</v>
      </c>
      <c r="AF56" s="1">
        <v>53.005000000000003</v>
      </c>
      <c r="AG56" s="1">
        <v>54.65</v>
      </c>
      <c r="AH56" s="1">
        <v>52.197000000000003</v>
      </c>
      <c r="AI56" s="1">
        <v>53.972999999999999</v>
      </c>
      <c r="AJ56" s="1">
        <v>49.758000000000003</v>
      </c>
      <c r="AK56" s="1">
        <v>47.058999999999997</v>
      </c>
      <c r="AL56" s="1">
        <v>45.790999999999997</v>
      </c>
      <c r="AM56" s="1">
        <v>43.308</v>
      </c>
      <c r="AN56" s="1">
        <v>40.927999999999997</v>
      </c>
      <c r="AO56" s="1">
        <v>38.347000000000001</v>
      </c>
      <c r="AP56" s="1">
        <v>39.036000000000001</v>
      </c>
      <c r="AQ56" s="1">
        <v>41.293999999999997</v>
      </c>
      <c r="AR56" s="1">
        <v>37.142000000000003</v>
      </c>
      <c r="AS56" s="1">
        <v>33.854999999999997</v>
      </c>
      <c r="AT56" s="1">
        <v>36.405999999999999</v>
      </c>
      <c r="AU56" s="1">
        <v>36.343000000000004</v>
      </c>
      <c r="AV56" s="1">
        <v>38.314</v>
      </c>
      <c r="AW56" s="1">
        <v>40.326999999999998</v>
      </c>
      <c r="AX56" s="1">
        <v>40.558999999999997</v>
      </c>
      <c r="AY56" s="1">
        <v>42.283000000000001</v>
      </c>
      <c r="AZ56" s="1">
        <v>44.573</v>
      </c>
      <c r="BA56" s="1">
        <v>46.304000000000002</v>
      </c>
      <c r="BB56" s="1">
        <v>47.381999999999998</v>
      </c>
      <c r="BC56" s="1">
        <v>48.05</v>
      </c>
      <c r="BD56" s="1">
        <v>48.709000000000003</v>
      </c>
      <c r="BE56" s="1">
        <v>49.537999999999997</v>
      </c>
      <c r="BF56" s="1">
        <v>50.268999999999998</v>
      </c>
      <c r="BG56" s="1">
        <v>52.593000000000004</v>
      </c>
      <c r="BH56" s="1">
        <v>52.776000000000003</v>
      </c>
      <c r="BI56" s="1">
        <v>53.430999999999997</v>
      </c>
      <c r="BJ56" s="1">
        <v>52.844000000000001</v>
      </c>
      <c r="BK56" s="1">
        <v>52.323</v>
      </c>
      <c r="BL56" s="1">
        <v>52.332000000000001</v>
      </c>
      <c r="BM56" s="1">
        <v>51.46</v>
      </c>
      <c r="BN56" s="1">
        <v>51.944000000000003</v>
      </c>
      <c r="BO56" s="1">
        <v>55.162999999999997</v>
      </c>
      <c r="BP56" s="1">
        <v>56.189</v>
      </c>
      <c r="BQ56" s="1">
        <v>59.561</v>
      </c>
      <c r="BR56" s="1">
        <v>58.978000000000002</v>
      </c>
      <c r="BS56" s="1">
        <v>63.142000000000003</v>
      </c>
      <c r="BT56" s="1">
        <v>58.438000000000002</v>
      </c>
      <c r="BU56" s="1">
        <v>54.216999999999999</v>
      </c>
      <c r="BV56" s="1">
        <v>56.956000000000003</v>
      </c>
      <c r="BW56" s="1">
        <v>62.743000000000002</v>
      </c>
      <c r="BX56" s="1">
        <v>68.259</v>
      </c>
      <c r="BY56" s="1">
        <v>70.89</v>
      </c>
      <c r="BZ56" s="1">
        <v>64.513999999999996</v>
      </c>
      <c r="CA56" s="1">
        <v>62.567</v>
      </c>
      <c r="CB56" s="1">
        <v>66.739999999999995</v>
      </c>
      <c r="CC56" s="1">
        <v>66.185000000000002</v>
      </c>
      <c r="CD56" s="1">
        <v>67.447000000000003</v>
      </c>
      <c r="CE56" s="1">
        <v>68.590999999999994</v>
      </c>
    </row>
    <row r="57" spans="1:83">
      <c r="A57" t="str">
        <f t="shared" si="29"/>
        <v>Belgium</v>
      </c>
      <c r="B57" s="1">
        <v>13.997999999999999</v>
      </c>
      <c r="C57" s="1">
        <v>14.823</v>
      </c>
      <c r="D57" s="1">
        <v>15.807</v>
      </c>
      <c r="E57" s="1">
        <v>16.872</v>
      </c>
      <c r="F57" s="1">
        <v>19.148</v>
      </c>
      <c r="G57" s="1">
        <v>21.282</v>
      </c>
      <c r="H57" s="1">
        <v>22.152999999999999</v>
      </c>
      <c r="I57" s="1">
        <v>23.923999999999999</v>
      </c>
      <c r="J57" s="1">
        <v>26.564</v>
      </c>
      <c r="K57" s="1">
        <v>28.969000000000001</v>
      </c>
      <c r="L57" s="1">
        <v>31.532</v>
      </c>
      <c r="M57" s="1">
        <v>34.679000000000002</v>
      </c>
      <c r="N57" s="1">
        <v>35.750999999999998</v>
      </c>
      <c r="O57" s="1">
        <v>36.942</v>
      </c>
      <c r="P57" s="1">
        <v>37.936999999999998</v>
      </c>
      <c r="Q57" s="1">
        <v>38.744</v>
      </c>
      <c r="R57" s="1">
        <v>40.359000000000002</v>
      </c>
      <c r="S57" s="1">
        <v>42.795000000000002</v>
      </c>
      <c r="T57" s="1">
        <v>46.633000000000003</v>
      </c>
      <c r="U57" s="1">
        <v>52.789000000000001</v>
      </c>
      <c r="V57" s="1">
        <v>53.752000000000002</v>
      </c>
      <c r="W57" s="1">
        <v>58.222999999999999</v>
      </c>
      <c r="X57" s="1">
        <v>60.372</v>
      </c>
      <c r="Y57" s="1">
        <v>65.159000000000006</v>
      </c>
      <c r="Z57" s="1">
        <v>65.158000000000001</v>
      </c>
      <c r="AA57" s="1">
        <v>67.433000000000007</v>
      </c>
      <c r="AB57" s="1">
        <v>63.155999999999999</v>
      </c>
      <c r="AC57" s="1">
        <v>63.192</v>
      </c>
      <c r="AD57" s="1">
        <v>60.427999999999997</v>
      </c>
      <c r="AE57" s="1">
        <v>60.247</v>
      </c>
      <c r="AF57" s="1">
        <v>59.554000000000002</v>
      </c>
      <c r="AG57" s="1">
        <v>58.515999999999998</v>
      </c>
      <c r="AH57" s="1">
        <v>50.265999999999998</v>
      </c>
      <c r="AI57" s="1">
        <v>49.081000000000003</v>
      </c>
      <c r="AJ57" s="1">
        <v>42.540999999999997</v>
      </c>
      <c r="AK57" s="1">
        <v>37.78</v>
      </c>
      <c r="AL57" s="1">
        <v>36.231999999999999</v>
      </c>
      <c r="AM57" s="1">
        <v>33.720999999999997</v>
      </c>
      <c r="AN57" s="1">
        <v>38.204000000000001</v>
      </c>
      <c r="AO57" s="1">
        <v>42.722999999999999</v>
      </c>
      <c r="AP57" s="1">
        <v>44.978999999999999</v>
      </c>
      <c r="AQ57" s="1">
        <v>48.83</v>
      </c>
      <c r="AR57" s="1">
        <v>48.8</v>
      </c>
      <c r="AS57" s="1">
        <v>48.899000000000001</v>
      </c>
      <c r="AT57" s="1">
        <v>52.677</v>
      </c>
      <c r="AU57" s="1">
        <v>51.83</v>
      </c>
      <c r="AV57" s="1">
        <v>51.642000000000003</v>
      </c>
      <c r="AW57" s="1">
        <v>50.944000000000003</v>
      </c>
      <c r="AX57" s="1">
        <v>53.043999999999997</v>
      </c>
      <c r="AY57" s="1">
        <v>56.825000000000003</v>
      </c>
      <c r="AZ57" s="1">
        <v>55.128</v>
      </c>
      <c r="BA57" s="1">
        <v>52.118000000000002</v>
      </c>
      <c r="BB57" s="1">
        <v>55.191000000000003</v>
      </c>
      <c r="BC57" s="1">
        <v>57.238999999999997</v>
      </c>
      <c r="BD57" s="1">
        <v>56.396000000000001</v>
      </c>
      <c r="BE57" s="1">
        <v>55.680999999999997</v>
      </c>
      <c r="BF57" s="1">
        <v>54.725999999999999</v>
      </c>
      <c r="BG57" s="1">
        <v>54.637999999999998</v>
      </c>
      <c r="BH57" s="1">
        <v>53.048000000000002</v>
      </c>
      <c r="BI57" s="1">
        <v>51.466000000000001</v>
      </c>
      <c r="BJ57" s="1">
        <v>57.588999999999999</v>
      </c>
      <c r="BK57" s="1">
        <v>63.692999999999998</v>
      </c>
      <c r="BL57" s="1">
        <v>64.123000000000005</v>
      </c>
      <c r="BM57" s="1">
        <v>62.890999999999998</v>
      </c>
      <c r="BN57" s="1">
        <v>60.762</v>
      </c>
      <c r="BO57" s="1">
        <v>61.497</v>
      </c>
      <c r="BP57" s="1">
        <v>61.51</v>
      </c>
      <c r="BQ57" s="1">
        <v>63.116</v>
      </c>
      <c r="BR57" s="1">
        <v>64.527000000000001</v>
      </c>
      <c r="BS57" s="1">
        <v>67.894000000000005</v>
      </c>
      <c r="BT57" s="1">
        <v>69.375</v>
      </c>
      <c r="BU57" s="1">
        <v>71.031999999999996</v>
      </c>
      <c r="BV57" s="1">
        <v>72.369</v>
      </c>
      <c r="BW57" s="1">
        <v>78.043000000000006</v>
      </c>
      <c r="BX57" s="1">
        <v>82.927000000000007</v>
      </c>
      <c r="BY57" s="1">
        <v>83.917000000000002</v>
      </c>
      <c r="BZ57" s="1">
        <v>81.356999999999999</v>
      </c>
      <c r="CA57" s="1">
        <v>83.602999999999994</v>
      </c>
      <c r="CB57" s="1">
        <v>85.073999999999998</v>
      </c>
      <c r="CC57" s="1">
        <v>76.819999999999993</v>
      </c>
      <c r="CD57" s="1">
        <v>78.475999999999999</v>
      </c>
      <c r="CE57" s="1">
        <v>80.332999999999998</v>
      </c>
    </row>
    <row r="58" spans="1:83">
      <c r="A58" t="str">
        <f t="shared" si="29"/>
        <v>Canada</v>
      </c>
      <c r="B58" s="1">
        <v>15.824999999999999</v>
      </c>
      <c r="C58" s="1">
        <v>15.782999999999999</v>
      </c>
      <c r="D58" s="1">
        <v>15.598000000000001</v>
      </c>
      <c r="E58" s="1">
        <v>15.791</v>
      </c>
      <c r="F58" s="1">
        <v>15.992000000000001</v>
      </c>
      <c r="G58" s="1">
        <v>15.824999999999999</v>
      </c>
      <c r="H58" s="1">
        <v>16.065000000000001</v>
      </c>
      <c r="I58" s="1">
        <v>16.402999999999999</v>
      </c>
      <c r="J58" s="1">
        <v>15.686999999999999</v>
      </c>
      <c r="K58" s="1">
        <v>16.971</v>
      </c>
      <c r="L58" s="1">
        <v>17.742999999999999</v>
      </c>
      <c r="M58" s="1">
        <v>20.544</v>
      </c>
      <c r="N58" s="1">
        <v>23.69</v>
      </c>
      <c r="O58" s="1">
        <v>23.734999999999999</v>
      </c>
      <c r="P58" s="1">
        <v>25.123999999999999</v>
      </c>
      <c r="Q58" s="1">
        <v>22.856000000000002</v>
      </c>
      <c r="R58" s="1">
        <v>30.596</v>
      </c>
      <c r="S58" s="1">
        <v>31.353999999999999</v>
      </c>
      <c r="T58" s="1">
        <v>31.419</v>
      </c>
      <c r="U58" s="1">
        <v>36.850999999999999</v>
      </c>
      <c r="V58" s="1">
        <v>35.926000000000002</v>
      </c>
      <c r="W58" s="1">
        <v>36.305999999999997</v>
      </c>
      <c r="X58" s="1">
        <v>44.456000000000003</v>
      </c>
      <c r="Y58" s="1">
        <v>46.146999999999998</v>
      </c>
      <c r="Z58" s="1">
        <v>52.936999999999998</v>
      </c>
      <c r="AA58" s="1">
        <v>59.969000000000001</v>
      </c>
      <c r="AB58" s="1">
        <v>69.215000000000003</v>
      </c>
      <c r="AC58" s="1">
        <v>73.506</v>
      </c>
      <c r="AD58" s="1">
        <v>80.234999999999999</v>
      </c>
      <c r="AE58" s="1">
        <v>85.882999999999996</v>
      </c>
      <c r="AF58" s="1">
        <v>94.117999999999995</v>
      </c>
      <c r="AG58" s="1">
        <v>103.499</v>
      </c>
      <c r="AH58" s="1">
        <v>105.646</v>
      </c>
      <c r="AI58" s="1">
        <v>108.47499999999999</v>
      </c>
      <c r="AJ58" s="1">
        <v>116.471</v>
      </c>
      <c r="AK58" s="1">
        <v>124.24</v>
      </c>
      <c r="AL58" s="1">
        <v>142.48599999999999</v>
      </c>
      <c r="AM58" s="1">
        <v>168.381</v>
      </c>
      <c r="AN58" s="1">
        <v>173.23400000000001</v>
      </c>
      <c r="AO58" s="1">
        <v>181.96600000000001</v>
      </c>
      <c r="AP58" s="1">
        <v>182.542</v>
      </c>
      <c r="AQ58" s="1">
        <v>189.04499999999999</v>
      </c>
      <c r="AR58" s="1">
        <v>189.2</v>
      </c>
      <c r="AS58" s="1">
        <v>188.506</v>
      </c>
      <c r="AT58" s="1">
        <v>198.43299999999999</v>
      </c>
      <c r="AU58" s="1">
        <v>203.78399999999999</v>
      </c>
      <c r="AV58" s="1">
        <v>208.53200000000001</v>
      </c>
      <c r="AW58" s="1">
        <v>214.81200000000001</v>
      </c>
      <c r="AX58" s="1">
        <v>205.34899999999999</v>
      </c>
      <c r="AY58" s="1">
        <v>207.92699999999999</v>
      </c>
      <c r="AZ58" s="1">
        <v>220.94200000000001</v>
      </c>
      <c r="BA58" s="1">
        <v>223.18199999999999</v>
      </c>
      <c r="BB58" s="1">
        <v>220.08099999999999</v>
      </c>
      <c r="BC58" s="1">
        <v>223.13900000000001</v>
      </c>
      <c r="BD58" s="1">
        <v>225.75800000000001</v>
      </c>
      <c r="BE58" s="1">
        <v>232.803</v>
      </c>
      <c r="BF58" s="1">
        <v>222.666</v>
      </c>
      <c r="BG58" s="1">
        <v>230.31200000000001</v>
      </c>
      <c r="BH58" s="1">
        <v>230.31</v>
      </c>
      <c r="BI58" s="1">
        <v>229.405</v>
      </c>
      <c r="BJ58" s="1">
        <v>237.70400000000001</v>
      </c>
      <c r="BK58" s="1">
        <v>234.048</v>
      </c>
      <c r="BL58" s="1">
        <v>232.23</v>
      </c>
      <c r="BM58" s="1">
        <v>229.81800000000001</v>
      </c>
      <c r="BN58" s="1">
        <v>236.91800000000001</v>
      </c>
      <c r="BO58" s="1">
        <v>250.65</v>
      </c>
      <c r="BP58" s="1">
        <v>263.572</v>
      </c>
      <c r="BQ58" s="1">
        <v>271.49400000000003</v>
      </c>
      <c r="BR58" s="1">
        <v>269.63400000000001</v>
      </c>
      <c r="BS58" s="1">
        <v>286.94099999999997</v>
      </c>
      <c r="BT58" s="1">
        <v>288.61900000000003</v>
      </c>
      <c r="BU58" s="1">
        <v>316.76600000000002</v>
      </c>
      <c r="BV58" s="1">
        <v>308.20699999999999</v>
      </c>
      <c r="BW58" s="1">
        <v>307.36599999999999</v>
      </c>
      <c r="BX58" s="1">
        <v>309.767</v>
      </c>
      <c r="BY58" s="1">
        <v>309.65499999999997</v>
      </c>
      <c r="BZ58" s="1">
        <v>317.12200000000001</v>
      </c>
      <c r="CA58" s="1">
        <v>319.32299999999998</v>
      </c>
      <c r="CB58" s="1">
        <v>321.43099999999998</v>
      </c>
      <c r="CC58" s="1">
        <v>338.99099999999999</v>
      </c>
      <c r="CD58" s="1">
        <v>345.15199999999999</v>
      </c>
      <c r="CE58" s="1">
        <v>361.82799999999997</v>
      </c>
    </row>
    <row r="59" spans="1:83">
      <c r="A59" t="str">
        <f t="shared" si="29"/>
        <v>Czech Republic</v>
      </c>
      <c r="B59" s="1">
        <v>0</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c r="AD59" s="1">
        <v>0</v>
      </c>
      <c r="AE59" s="1">
        <v>0</v>
      </c>
      <c r="AF59" s="1">
        <v>0</v>
      </c>
      <c r="AG59" s="1">
        <v>0</v>
      </c>
      <c r="AH59" s="1">
        <v>0</v>
      </c>
      <c r="AI59" s="1">
        <v>0</v>
      </c>
      <c r="AJ59" s="1">
        <v>0</v>
      </c>
      <c r="AK59" s="1">
        <v>12.571999999999999</v>
      </c>
      <c r="AL59" s="1">
        <v>13.635</v>
      </c>
      <c r="AM59" s="1">
        <v>13.765000000000001</v>
      </c>
      <c r="AN59" s="1">
        <v>13.356</v>
      </c>
      <c r="AO59" s="1">
        <v>14.031000000000001</v>
      </c>
      <c r="AP59" s="1">
        <v>15.445</v>
      </c>
      <c r="AQ59" s="1">
        <v>17.013999999999999</v>
      </c>
      <c r="AR59" s="1">
        <v>17.152000000000001</v>
      </c>
      <c r="AS59" s="1">
        <v>16.655000000000001</v>
      </c>
      <c r="AT59" s="1">
        <v>20.013000000000002</v>
      </c>
      <c r="AU59" s="1">
        <v>20.768999999999998</v>
      </c>
      <c r="AV59" s="1">
        <v>46.192999999999998</v>
      </c>
      <c r="AW59" s="1">
        <v>71.698999999999998</v>
      </c>
      <c r="AX59" s="1">
        <v>81.186000000000007</v>
      </c>
      <c r="AY59" s="1">
        <v>96.915000000000006</v>
      </c>
      <c r="AZ59" s="1">
        <v>103.51900000000001</v>
      </c>
      <c r="BA59" s="1">
        <v>113.872</v>
      </c>
      <c r="BB59" s="1">
        <v>133.24</v>
      </c>
      <c r="BC59" s="1">
        <v>140.846</v>
      </c>
      <c r="BD59" s="1">
        <v>108.512</v>
      </c>
      <c r="BE59" s="1">
        <v>80.301000000000002</v>
      </c>
      <c r="BF59" s="1">
        <v>51.265000000000001</v>
      </c>
      <c r="BG59" s="1">
        <v>23.814</v>
      </c>
      <c r="BH59" s="1">
        <v>22.838999999999999</v>
      </c>
      <c r="BI59" s="1">
        <v>22.946999999999999</v>
      </c>
      <c r="BJ59" s="1">
        <v>23.794</v>
      </c>
      <c r="BK59" s="1">
        <v>23.375</v>
      </c>
      <c r="BL59" s="1">
        <v>24.055</v>
      </c>
      <c r="BM59" s="1">
        <v>22.773</v>
      </c>
      <c r="BN59" s="1">
        <v>24.891999999999999</v>
      </c>
      <c r="BO59" s="1">
        <v>24.763000000000002</v>
      </c>
      <c r="BP59" s="1">
        <v>22.884</v>
      </c>
      <c r="BQ59" s="1">
        <v>20.384</v>
      </c>
      <c r="BR59" s="1">
        <v>22.07</v>
      </c>
      <c r="BS59" s="1">
        <v>22.646999999999998</v>
      </c>
      <c r="BT59" s="1">
        <v>24.472999999999999</v>
      </c>
      <c r="BU59" s="1">
        <v>25.777999999999999</v>
      </c>
      <c r="BV59" s="1">
        <v>26.690999999999999</v>
      </c>
      <c r="BW59" s="1">
        <v>30.283000000000001</v>
      </c>
      <c r="BX59" s="1">
        <v>31.370999999999999</v>
      </c>
      <c r="BY59" s="1">
        <v>29.295000000000002</v>
      </c>
      <c r="BZ59" s="1">
        <v>27.465</v>
      </c>
      <c r="CA59" s="1">
        <v>27.495000000000001</v>
      </c>
      <c r="CB59" s="1">
        <v>27.78</v>
      </c>
      <c r="CC59" s="1">
        <v>27.457000000000001</v>
      </c>
      <c r="CD59" s="1">
        <v>37.634999999999998</v>
      </c>
      <c r="CE59" s="1">
        <v>47.094000000000001</v>
      </c>
    </row>
    <row r="60" spans="1:83">
      <c r="A60" t="str">
        <f t="shared" si="29"/>
        <v>Denmark</v>
      </c>
      <c r="B60" s="1">
        <v>66.873000000000005</v>
      </c>
      <c r="C60" s="1">
        <v>70.984999999999999</v>
      </c>
      <c r="D60" s="1">
        <v>74.789000000000001</v>
      </c>
      <c r="E60" s="1">
        <v>75.917000000000002</v>
      </c>
      <c r="F60" s="1">
        <v>77.052999999999997</v>
      </c>
      <c r="G60" s="1">
        <v>77.052000000000007</v>
      </c>
      <c r="H60" s="1">
        <v>72.637</v>
      </c>
      <c r="I60" s="1">
        <v>68.861999999999995</v>
      </c>
      <c r="J60" s="1">
        <v>67.084999999999994</v>
      </c>
      <c r="K60" s="1">
        <v>65.131</v>
      </c>
      <c r="L60" s="1">
        <v>65.418000000000006</v>
      </c>
      <c r="M60" s="1">
        <v>63.968000000000004</v>
      </c>
      <c r="N60" s="1">
        <v>61.966000000000001</v>
      </c>
      <c r="O60" s="1">
        <v>60.206000000000003</v>
      </c>
      <c r="P60" s="1">
        <v>56.094999999999999</v>
      </c>
      <c r="Q60" s="1">
        <v>53.402999999999999</v>
      </c>
      <c r="R60" s="1">
        <v>53.746000000000002</v>
      </c>
      <c r="S60" s="1">
        <v>56.243000000000002</v>
      </c>
      <c r="T60" s="1">
        <v>63.795999999999999</v>
      </c>
      <c r="U60" s="1">
        <v>62.506</v>
      </c>
      <c r="V60" s="1">
        <v>81.245000000000005</v>
      </c>
      <c r="W60" s="1">
        <v>96.075999999999993</v>
      </c>
      <c r="X60" s="1">
        <v>111.779</v>
      </c>
      <c r="Y60" s="1">
        <v>134.554</v>
      </c>
      <c r="Z60" s="1">
        <v>132.26599999999999</v>
      </c>
      <c r="AA60" s="1">
        <v>134.40100000000001</v>
      </c>
      <c r="AB60" s="1">
        <v>117.751</v>
      </c>
      <c r="AC60" s="1">
        <v>113.44</v>
      </c>
      <c r="AD60" s="1">
        <v>119.492</v>
      </c>
      <c r="AE60" s="1">
        <v>129.65899999999999</v>
      </c>
      <c r="AF60" s="1">
        <v>148.05799999999999</v>
      </c>
      <c r="AG60" s="1">
        <v>160.28700000000001</v>
      </c>
      <c r="AH60" s="1">
        <v>161.49799999999999</v>
      </c>
      <c r="AI60" s="1">
        <v>177.96199999999999</v>
      </c>
      <c r="AJ60" s="1">
        <v>183.761</v>
      </c>
      <c r="AK60" s="1">
        <v>185.904</v>
      </c>
      <c r="AL60" s="1">
        <v>186.434</v>
      </c>
      <c r="AM60" s="1">
        <v>177.38200000000001</v>
      </c>
      <c r="AN60" s="1">
        <v>176.02600000000001</v>
      </c>
      <c r="AO60" s="1">
        <v>174.863</v>
      </c>
      <c r="AP60" s="1">
        <v>196.89400000000001</v>
      </c>
      <c r="AQ60" s="1">
        <v>222.50299999999999</v>
      </c>
      <c r="AR60" s="1">
        <v>227.43299999999999</v>
      </c>
      <c r="AS60" s="1">
        <v>221.37899999999999</v>
      </c>
      <c r="AT60" s="1">
        <v>247.505</v>
      </c>
      <c r="AU60" s="1">
        <v>238.495</v>
      </c>
      <c r="AV60" s="1">
        <v>215.95400000000001</v>
      </c>
      <c r="AW60" s="1">
        <v>196.536</v>
      </c>
      <c r="AX60" s="1">
        <v>199.09399999999999</v>
      </c>
      <c r="AY60" s="1">
        <v>215.4</v>
      </c>
      <c r="AZ60" s="1">
        <v>219.26900000000001</v>
      </c>
      <c r="BA60" s="1">
        <v>225.298</v>
      </c>
      <c r="BB60" s="1">
        <v>220.465</v>
      </c>
      <c r="BC60" s="1">
        <v>201.72499999999999</v>
      </c>
      <c r="BD60" s="1">
        <v>198.62100000000001</v>
      </c>
      <c r="BE60" s="1">
        <v>199.096</v>
      </c>
      <c r="BF60" s="1">
        <v>193.58600000000001</v>
      </c>
      <c r="BG60" s="1">
        <v>198.613</v>
      </c>
      <c r="BH60" s="1">
        <v>185.61799999999999</v>
      </c>
      <c r="BI60" s="1">
        <v>173.078</v>
      </c>
      <c r="BJ60" s="1">
        <v>179.107</v>
      </c>
      <c r="BK60" s="1">
        <v>182.94800000000001</v>
      </c>
      <c r="BL60" s="1">
        <v>180.86</v>
      </c>
      <c r="BM60" s="1">
        <v>169.875</v>
      </c>
      <c r="BN60" s="1">
        <v>168.00899999999999</v>
      </c>
      <c r="BO60" s="1">
        <v>174.03200000000001</v>
      </c>
      <c r="BP60" s="1">
        <v>211.64599999999999</v>
      </c>
      <c r="BQ60" s="1">
        <v>245.43199999999999</v>
      </c>
      <c r="BR60" s="1">
        <v>229.45599999999999</v>
      </c>
      <c r="BS60" s="1">
        <v>208.68600000000001</v>
      </c>
      <c r="BT60" s="1">
        <v>191.667</v>
      </c>
      <c r="BU60" s="1">
        <v>169.744</v>
      </c>
      <c r="BV60" s="1">
        <v>172.52</v>
      </c>
      <c r="BW60" s="1">
        <v>184.101</v>
      </c>
      <c r="BX60" s="1">
        <v>174.316</v>
      </c>
      <c r="BY60" s="1">
        <v>140.667</v>
      </c>
      <c r="BZ60" s="1">
        <v>142.73699999999999</v>
      </c>
      <c r="CA60" s="1">
        <v>140.35499999999999</v>
      </c>
      <c r="CB60" s="1">
        <v>146.679</v>
      </c>
      <c r="CC60" s="1">
        <v>150.23500000000001</v>
      </c>
      <c r="CD60" s="1">
        <v>192.685</v>
      </c>
      <c r="CE60" s="1">
        <v>233.53100000000001</v>
      </c>
    </row>
    <row r="61" spans="1:83">
      <c r="A61" t="str">
        <f t="shared" si="29"/>
        <v>Finland</v>
      </c>
      <c r="B61" s="1">
        <v>5.0410000000000004</v>
      </c>
      <c r="C61" s="1">
        <v>5.0919999999999996</v>
      </c>
      <c r="D61" s="1">
        <v>5.2309999999999999</v>
      </c>
      <c r="E61" s="1">
        <v>5.4089999999999998</v>
      </c>
      <c r="F61" s="1">
        <v>5.9290000000000003</v>
      </c>
      <c r="G61" s="1">
        <v>6.415</v>
      </c>
      <c r="H61" s="1">
        <v>6.4809999999999999</v>
      </c>
      <c r="I61" s="1">
        <v>6.8120000000000003</v>
      </c>
      <c r="J61" s="1">
        <v>7.8390000000000004</v>
      </c>
      <c r="K61" s="1">
        <v>8.8680000000000003</v>
      </c>
      <c r="L61" s="1">
        <v>9.7829999999999995</v>
      </c>
      <c r="M61" s="1">
        <v>11.037000000000001</v>
      </c>
      <c r="N61" s="1">
        <v>13.93</v>
      </c>
      <c r="O61" s="1">
        <v>16.751999999999999</v>
      </c>
      <c r="P61" s="1">
        <v>19.398</v>
      </c>
      <c r="Q61" s="1">
        <v>22.033999999999999</v>
      </c>
      <c r="R61" s="1">
        <v>19.666</v>
      </c>
      <c r="S61" s="1">
        <v>17.824000000000002</v>
      </c>
      <c r="T61" s="1">
        <v>16.268999999999998</v>
      </c>
      <c r="U61" s="1">
        <v>14.984</v>
      </c>
      <c r="V61" s="1">
        <v>14.789</v>
      </c>
      <c r="W61" s="1">
        <v>15.29</v>
      </c>
      <c r="X61" s="1">
        <v>15.423999999999999</v>
      </c>
      <c r="Y61" s="1">
        <v>15.769</v>
      </c>
      <c r="Z61" s="1">
        <v>18.686</v>
      </c>
      <c r="AA61" s="1">
        <v>22</v>
      </c>
      <c r="AB61" s="1">
        <v>23.303000000000001</v>
      </c>
      <c r="AC61" s="1">
        <v>25.654</v>
      </c>
      <c r="AD61" s="1">
        <v>24.542999999999999</v>
      </c>
      <c r="AE61" s="1">
        <v>24.167000000000002</v>
      </c>
      <c r="AF61" s="1">
        <v>23.832999999999998</v>
      </c>
      <c r="AG61" s="1">
        <v>22.956</v>
      </c>
      <c r="AH61" s="1">
        <v>22.658000000000001</v>
      </c>
      <c r="AI61" s="1">
        <v>24.169</v>
      </c>
      <c r="AJ61" s="1">
        <v>23.045999999999999</v>
      </c>
      <c r="AK61" s="1">
        <v>22.736000000000001</v>
      </c>
      <c r="AL61" s="1">
        <v>28.981000000000002</v>
      </c>
      <c r="AM61" s="1">
        <v>34.997999999999998</v>
      </c>
      <c r="AN61" s="1">
        <v>36.168999999999997</v>
      </c>
      <c r="AO61" s="1">
        <v>37.545999999999999</v>
      </c>
      <c r="AP61" s="1">
        <v>30.617000000000001</v>
      </c>
      <c r="AQ61" s="1">
        <v>24.763000000000002</v>
      </c>
      <c r="AR61" s="1">
        <v>29.890999999999998</v>
      </c>
      <c r="AS61" s="1">
        <v>34.893999999999998</v>
      </c>
      <c r="AT61" s="1">
        <v>37.277999999999999</v>
      </c>
      <c r="AU61" s="1">
        <v>36.985999999999997</v>
      </c>
      <c r="AV61" s="1">
        <v>31.731999999999999</v>
      </c>
      <c r="AW61" s="1">
        <v>26.835000000000001</v>
      </c>
      <c r="AX61" s="1">
        <v>28.213999999999999</v>
      </c>
      <c r="AY61" s="1">
        <v>30.553999999999998</v>
      </c>
      <c r="AZ61" s="1">
        <v>31.04</v>
      </c>
      <c r="BA61" s="1">
        <v>31.236000000000001</v>
      </c>
      <c r="BB61" s="1">
        <v>32.057000000000002</v>
      </c>
      <c r="BC61" s="1">
        <v>32.244</v>
      </c>
      <c r="BD61" s="1">
        <v>32.273000000000003</v>
      </c>
      <c r="BE61" s="1">
        <v>32.886000000000003</v>
      </c>
      <c r="BF61" s="1">
        <v>33.118000000000002</v>
      </c>
      <c r="BG61" s="1">
        <v>34.576000000000001</v>
      </c>
      <c r="BH61" s="1">
        <v>35.472999999999999</v>
      </c>
      <c r="BI61" s="1">
        <v>36.831000000000003</v>
      </c>
      <c r="BJ61" s="1">
        <v>38.927999999999997</v>
      </c>
      <c r="BK61" s="1">
        <v>41.149000000000001</v>
      </c>
      <c r="BL61" s="1">
        <v>39.485999999999997</v>
      </c>
      <c r="BM61" s="1">
        <v>37.36</v>
      </c>
      <c r="BN61" s="1">
        <v>40.665999999999997</v>
      </c>
      <c r="BO61" s="1">
        <v>44.991999999999997</v>
      </c>
      <c r="BP61" s="1">
        <v>43.951999999999998</v>
      </c>
      <c r="BQ61" s="1">
        <v>44.622999999999998</v>
      </c>
      <c r="BR61" s="1">
        <v>46.972000000000001</v>
      </c>
      <c r="BS61" s="1">
        <v>49.933</v>
      </c>
      <c r="BT61" s="1">
        <v>46.112000000000002</v>
      </c>
      <c r="BU61" s="1">
        <v>41.484000000000002</v>
      </c>
      <c r="BV61" s="1">
        <v>42.134</v>
      </c>
      <c r="BW61" s="1">
        <v>45.860999999999997</v>
      </c>
      <c r="BX61" s="1">
        <v>50.03</v>
      </c>
      <c r="BY61" s="1">
        <v>51.933</v>
      </c>
      <c r="BZ61" s="1">
        <v>50.393000000000001</v>
      </c>
      <c r="CA61" s="1">
        <v>53.082000000000001</v>
      </c>
      <c r="CB61" s="1">
        <v>55.396000000000001</v>
      </c>
      <c r="CC61" s="1">
        <v>55.579000000000001</v>
      </c>
      <c r="CD61" s="1">
        <v>56.07</v>
      </c>
      <c r="CE61" s="1">
        <v>57.572000000000003</v>
      </c>
    </row>
    <row r="62" spans="1:83">
      <c r="A62" t="str">
        <f t="shared" si="29"/>
        <v>France</v>
      </c>
      <c r="B62" s="1">
        <v>157.56899999999999</v>
      </c>
      <c r="C62" s="1">
        <v>145.815</v>
      </c>
      <c r="D62" s="1">
        <v>137.32</v>
      </c>
      <c r="E62" s="1">
        <v>131.22499999999999</v>
      </c>
      <c r="F62" s="1">
        <v>143.19</v>
      </c>
      <c r="G62" s="1">
        <v>152.08699999999999</v>
      </c>
      <c r="H62" s="1">
        <v>152.517</v>
      </c>
      <c r="I62" s="1">
        <v>157.23699999999999</v>
      </c>
      <c r="J62" s="1">
        <v>158.60900000000001</v>
      </c>
      <c r="K62" s="1">
        <v>157.95500000000001</v>
      </c>
      <c r="L62" s="1">
        <v>158.40799999999999</v>
      </c>
      <c r="M62" s="1">
        <v>161.584</v>
      </c>
      <c r="N62" s="1">
        <v>163.44999999999999</v>
      </c>
      <c r="O62" s="1">
        <v>165.08500000000001</v>
      </c>
      <c r="P62" s="1">
        <v>165.11199999999999</v>
      </c>
      <c r="Q62" s="1">
        <v>163.727</v>
      </c>
      <c r="R62" s="1">
        <v>167.155</v>
      </c>
      <c r="S62" s="1">
        <v>170.316</v>
      </c>
      <c r="T62" s="1">
        <v>174.56200000000001</v>
      </c>
      <c r="U62" s="1">
        <v>180.209</v>
      </c>
      <c r="V62" s="1">
        <v>191.88300000000001</v>
      </c>
      <c r="W62" s="1">
        <v>221.512</v>
      </c>
      <c r="X62" s="1">
        <v>242.00800000000001</v>
      </c>
      <c r="Y62" s="1">
        <v>263.36200000000002</v>
      </c>
      <c r="Z62" s="1">
        <v>291.096</v>
      </c>
      <c r="AA62" s="1">
        <v>321.77600000000001</v>
      </c>
      <c r="AB62" s="1">
        <v>334.42500000000001</v>
      </c>
      <c r="AC62" s="1">
        <v>349.27100000000002</v>
      </c>
      <c r="AD62" s="1">
        <v>368.40100000000001</v>
      </c>
      <c r="AE62" s="1">
        <v>400.79</v>
      </c>
      <c r="AF62" s="1">
        <v>423.78800000000001</v>
      </c>
      <c r="AG62" s="1">
        <v>432.52100000000002</v>
      </c>
      <c r="AH62" s="1">
        <v>430.214</v>
      </c>
      <c r="AI62" s="1">
        <v>449.226</v>
      </c>
      <c r="AJ62" s="1">
        <v>425.43799999999999</v>
      </c>
      <c r="AK62" s="1">
        <v>413.13499999999999</v>
      </c>
      <c r="AL62" s="1">
        <v>412.28800000000001</v>
      </c>
      <c r="AM62" s="1">
        <v>408.23</v>
      </c>
      <c r="AN62" s="1">
        <v>406.476</v>
      </c>
      <c r="AO62" s="1">
        <v>403.54599999999999</v>
      </c>
      <c r="AP62" s="1">
        <v>395.19299999999998</v>
      </c>
      <c r="AQ62" s="1">
        <v>398.75200000000001</v>
      </c>
      <c r="AR62" s="1">
        <v>387.99700000000001</v>
      </c>
      <c r="AS62" s="1">
        <v>382.34300000000002</v>
      </c>
      <c r="AT62" s="1">
        <v>392.685</v>
      </c>
      <c r="AU62" s="1">
        <v>372.536</v>
      </c>
      <c r="AV62" s="1">
        <v>365.779</v>
      </c>
      <c r="AW62" s="1">
        <v>354.48099999999999</v>
      </c>
      <c r="AX62" s="1">
        <v>350.77600000000001</v>
      </c>
      <c r="AY62" s="1">
        <v>355.14600000000002</v>
      </c>
      <c r="AZ62" s="1">
        <v>358.15199999999999</v>
      </c>
      <c r="BA62" s="1">
        <v>347.24599999999998</v>
      </c>
      <c r="BB62" s="1">
        <v>353.17399999999998</v>
      </c>
      <c r="BC62" s="1">
        <v>354.947</v>
      </c>
      <c r="BD62" s="1">
        <v>349.47800000000001</v>
      </c>
      <c r="BE62" s="1">
        <v>347.73899999999998</v>
      </c>
      <c r="BF62" s="1">
        <v>370.221</v>
      </c>
      <c r="BG62" s="1">
        <v>402.06200000000001</v>
      </c>
      <c r="BH62" s="1">
        <v>409.58800000000002</v>
      </c>
      <c r="BI62" s="1">
        <v>419.26799999999997</v>
      </c>
      <c r="BJ62" s="1">
        <v>428.98</v>
      </c>
      <c r="BK62" s="1">
        <v>437.97300000000001</v>
      </c>
      <c r="BL62" s="1">
        <v>443.733</v>
      </c>
      <c r="BM62" s="1">
        <v>439.10199999999998</v>
      </c>
      <c r="BN62" s="1">
        <v>438.63400000000001</v>
      </c>
      <c r="BO62" s="1">
        <v>454.92399999999998</v>
      </c>
      <c r="BP62" s="1">
        <v>453.99400000000003</v>
      </c>
      <c r="BQ62" s="1">
        <v>462.18700000000001</v>
      </c>
      <c r="BR62" s="1">
        <v>452.964</v>
      </c>
      <c r="BS62" s="1">
        <v>468.95800000000003</v>
      </c>
      <c r="BT62" s="1">
        <v>486.66300000000001</v>
      </c>
      <c r="BU62" s="1">
        <v>504.06</v>
      </c>
      <c r="BV62" s="1">
        <v>499.86</v>
      </c>
      <c r="BW62" s="1">
        <v>528.42100000000005</v>
      </c>
      <c r="BX62" s="1">
        <v>567.96799999999996</v>
      </c>
      <c r="BY62" s="1">
        <v>586.13099999999997</v>
      </c>
      <c r="BZ62" s="1">
        <v>556.15300000000002</v>
      </c>
      <c r="CA62" s="1">
        <v>574.07100000000003</v>
      </c>
      <c r="CB62" s="1">
        <v>589.53800000000001</v>
      </c>
      <c r="CC62" s="1">
        <v>577.33600000000001</v>
      </c>
      <c r="CD62" s="1">
        <v>585.35500000000002</v>
      </c>
      <c r="CE62" s="1">
        <v>610.07299999999998</v>
      </c>
    </row>
    <row r="63" spans="1:83">
      <c r="A63" t="str">
        <f t="shared" si="29"/>
        <v>Germany</v>
      </c>
      <c r="B63" s="1">
        <v>281.084</v>
      </c>
      <c r="C63" s="1">
        <v>289.99700000000001</v>
      </c>
      <c r="D63" s="1">
        <v>296.95499999999998</v>
      </c>
      <c r="E63" s="1">
        <v>302.45499999999998</v>
      </c>
      <c r="F63" s="1">
        <v>330.94600000000003</v>
      </c>
      <c r="G63" s="1">
        <v>351.685</v>
      </c>
      <c r="H63" s="1">
        <v>349.971</v>
      </c>
      <c r="I63" s="1">
        <v>360.50400000000002</v>
      </c>
      <c r="J63" s="1">
        <v>380.23</v>
      </c>
      <c r="K63" s="1">
        <v>393.851</v>
      </c>
      <c r="L63" s="1">
        <v>409.596</v>
      </c>
      <c r="M63" s="1">
        <v>431.68400000000003</v>
      </c>
      <c r="N63" s="1">
        <v>473.30399999999997</v>
      </c>
      <c r="O63" s="1">
        <v>510.15</v>
      </c>
      <c r="P63" s="1">
        <v>541.67600000000004</v>
      </c>
      <c r="Q63" s="1">
        <v>565.94500000000005</v>
      </c>
      <c r="R63" s="1">
        <v>541.649</v>
      </c>
      <c r="S63" s="1">
        <v>534.92600000000004</v>
      </c>
      <c r="T63" s="1">
        <v>539.76800000000003</v>
      </c>
      <c r="U63" s="1">
        <v>536.36400000000003</v>
      </c>
      <c r="V63" s="1">
        <v>522.34799999999996</v>
      </c>
      <c r="W63" s="1">
        <v>533.78899999999999</v>
      </c>
      <c r="X63" s="1">
        <v>525.65</v>
      </c>
      <c r="Y63" s="1">
        <v>528.27499999999998</v>
      </c>
      <c r="Z63" s="1">
        <v>558.25400000000002</v>
      </c>
      <c r="AA63" s="1">
        <v>596.45699999999999</v>
      </c>
      <c r="AB63" s="1">
        <v>574.36699999999996</v>
      </c>
      <c r="AC63" s="1">
        <v>587.66399999999999</v>
      </c>
      <c r="AD63" s="1">
        <v>575.20699999999999</v>
      </c>
      <c r="AE63" s="1">
        <v>581.94100000000003</v>
      </c>
      <c r="AF63" s="1">
        <v>588.529</v>
      </c>
      <c r="AG63" s="1">
        <v>580.95600000000002</v>
      </c>
      <c r="AH63" s="1">
        <v>597.36199999999997</v>
      </c>
      <c r="AI63" s="1">
        <v>661.524</v>
      </c>
      <c r="AJ63" s="1">
        <v>660.476</v>
      </c>
      <c r="AK63" s="1">
        <v>681.12099999999998</v>
      </c>
      <c r="AL63" s="1">
        <v>696.274</v>
      </c>
      <c r="AM63" s="1">
        <v>697.63699999999994</v>
      </c>
      <c r="AN63" s="1">
        <v>733.78099999999995</v>
      </c>
      <c r="AO63" s="1">
        <v>773.42499999999995</v>
      </c>
      <c r="AP63" s="1">
        <v>736.75199999999995</v>
      </c>
      <c r="AQ63" s="1">
        <v>726.49900000000002</v>
      </c>
      <c r="AR63" s="1">
        <v>687.02099999999996</v>
      </c>
      <c r="AS63" s="1">
        <v>653.82899999999995</v>
      </c>
      <c r="AT63" s="1">
        <v>678.83799999999997</v>
      </c>
      <c r="AU63" s="1">
        <v>647.38699999999994</v>
      </c>
      <c r="AV63" s="1">
        <v>637.351</v>
      </c>
      <c r="AW63" s="1">
        <v>627.59699999999998</v>
      </c>
      <c r="AX63" s="1">
        <v>673.48699999999997</v>
      </c>
      <c r="AY63" s="1">
        <v>692.15</v>
      </c>
      <c r="AZ63" s="1">
        <v>692.49</v>
      </c>
      <c r="BA63" s="1">
        <v>688.60599999999999</v>
      </c>
      <c r="BB63" s="1">
        <v>711.50900000000001</v>
      </c>
      <c r="BC63" s="1">
        <v>718.23</v>
      </c>
      <c r="BD63" s="1">
        <v>698.87</v>
      </c>
      <c r="BE63" s="1">
        <v>691.20500000000004</v>
      </c>
      <c r="BF63" s="1">
        <v>685.01900000000001</v>
      </c>
      <c r="BG63" s="1">
        <v>706.12900000000002</v>
      </c>
      <c r="BH63" s="1">
        <v>722.58900000000006</v>
      </c>
      <c r="BI63" s="1">
        <v>746.41600000000005</v>
      </c>
      <c r="BJ63" s="1">
        <v>739.19399999999996</v>
      </c>
      <c r="BK63" s="1">
        <v>730.76400000000001</v>
      </c>
      <c r="BL63" s="1">
        <v>744.46199999999999</v>
      </c>
      <c r="BM63" s="1">
        <v>742.86300000000006</v>
      </c>
      <c r="BN63" s="1">
        <v>721.50699999999995</v>
      </c>
      <c r="BO63" s="1">
        <v>720.08</v>
      </c>
      <c r="BP63" s="1">
        <v>709.61599999999999</v>
      </c>
      <c r="BQ63" s="1">
        <v>720.04700000000003</v>
      </c>
      <c r="BR63" s="1">
        <v>719.17</v>
      </c>
      <c r="BS63" s="1">
        <v>726.87699999999995</v>
      </c>
      <c r="BT63" s="1">
        <v>737.202</v>
      </c>
      <c r="BU63" s="1">
        <v>751.23199999999997</v>
      </c>
      <c r="BV63" s="1">
        <v>733.64200000000005</v>
      </c>
      <c r="BW63" s="1">
        <v>748.36400000000003</v>
      </c>
      <c r="BX63" s="1">
        <v>755.05</v>
      </c>
      <c r="BY63" s="1">
        <v>743.21500000000003</v>
      </c>
      <c r="BZ63" s="1">
        <v>714.95</v>
      </c>
      <c r="CA63" s="1">
        <v>723.71500000000003</v>
      </c>
      <c r="CB63" s="1">
        <v>730.51099999999997</v>
      </c>
      <c r="CC63" s="1">
        <v>750.76499999999999</v>
      </c>
      <c r="CD63" s="1">
        <v>754.14700000000005</v>
      </c>
      <c r="CE63" s="1">
        <v>761.84500000000003</v>
      </c>
    </row>
    <row r="64" spans="1:83">
      <c r="A64" t="str">
        <f t="shared" si="29"/>
        <v>Greece</v>
      </c>
      <c r="B64" s="1">
        <v>2.8010000000000002</v>
      </c>
      <c r="C64" s="1">
        <v>4.1070000000000002</v>
      </c>
      <c r="D64" s="1">
        <v>5.258</v>
      </c>
      <c r="E64" s="1">
        <v>6.3689999999999998</v>
      </c>
      <c r="F64" s="1">
        <v>6.4870000000000001</v>
      </c>
      <c r="G64" s="1">
        <v>5.7939999999999996</v>
      </c>
      <c r="H64" s="1">
        <v>4.8780000000000001</v>
      </c>
      <c r="I64" s="1">
        <v>4.1340000000000003</v>
      </c>
      <c r="J64" s="1">
        <v>4.0869999999999997</v>
      </c>
      <c r="K64" s="1">
        <v>4.3179999999999996</v>
      </c>
      <c r="L64" s="1">
        <v>4.3360000000000003</v>
      </c>
      <c r="M64" s="1">
        <v>4.5620000000000003</v>
      </c>
      <c r="N64" s="1">
        <v>5.0730000000000004</v>
      </c>
      <c r="O64" s="1">
        <v>5.7460000000000004</v>
      </c>
      <c r="P64" s="1">
        <v>6.1289999999999996</v>
      </c>
      <c r="Q64" s="1">
        <v>6.4950000000000001</v>
      </c>
      <c r="R64" s="1">
        <v>5.8049999999999997</v>
      </c>
      <c r="S64" s="1">
        <v>5.5519999999999996</v>
      </c>
      <c r="T64" s="1">
        <v>5.125</v>
      </c>
      <c r="U64" s="1">
        <v>4.8250000000000002</v>
      </c>
      <c r="V64" s="1">
        <v>4.5620000000000003</v>
      </c>
      <c r="W64" s="1">
        <v>4.4329999999999998</v>
      </c>
      <c r="X64" s="1">
        <v>4.1769999999999996</v>
      </c>
      <c r="Y64" s="1">
        <v>4.3650000000000002</v>
      </c>
      <c r="Z64" s="1">
        <v>3.8109999999999999</v>
      </c>
      <c r="AA64" s="1">
        <v>35.524000000000001</v>
      </c>
      <c r="AB64" s="1">
        <v>38.375</v>
      </c>
      <c r="AC64" s="1">
        <v>43.694000000000003</v>
      </c>
      <c r="AD64" s="1">
        <v>45.475999999999999</v>
      </c>
      <c r="AE64" s="1">
        <v>42.414999999999999</v>
      </c>
      <c r="AF64" s="1">
        <v>41.558</v>
      </c>
      <c r="AG64" s="1">
        <v>41.36</v>
      </c>
      <c r="AH64" s="1">
        <v>39.113</v>
      </c>
      <c r="AI64" s="1">
        <v>38.195</v>
      </c>
      <c r="AJ64" s="1">
        <v>36.993000000000002</v>
      </c>
      <c r="AK64" s="1">
        <v>35.08</v>
      </c>
      <c r="AL64" s="1">
        <v>33.746000000000002</v>
      </c>
      <c r="AM64" s="1">
        <v>32.200000000000003</v>
      </c>
      <c r="AN64" s="1">
        <v>30.634</v>
      </c>
      <c r="AO64" s="1">
        <v>29.059000000000001</v>
      </c>
      <c r="AP64" s="1">
        <v>26.762</v>
      </c>
      <c r="AQ64" s="1">
        <v>24.927</v>
      </c>
      <c r="AR64" s="1">
        <v>22.972999999999999</v>
      </c>
      <c r="AS64" s="1">
        <v>21.026</v>
      </c>
      <c r="AT64" s="1">
        <v>19.846</v>
      </c>
      <c r="AU64" s="1">
        <v>18.495999999999999</v>
      </c>
      <c r="AV64" s="1">
        <v>17.172999999999998</v>
      </c>
      <c r="AW64" s="1">
        <v>15.856999999999999</v>
      </c>
      <c r="AX64" s="1">
        <v>15.436999999999999</v>
      </c>
      <c r="AY64" s="1">
        <v>15.092000000000001</v>
      </c>
      <c r="AZ64" s="1">
        <v>14.733000000000001</v>
      </c>
      <c r="BA64" s="1">
        <v>14.363</v>
      </c>
      <c r="BB64" s="1">
        <v>13.471</v>
      </c>
      <c r="BC64" s="1">
        <v>12.545</v>
      </c>
      <c r="BD64" s="1">
        <v>11.554</v>
      </c>
      <c r="BE64" s="1">
        <v>10.590999999999999</v>
      </c>
      <c r="BF64" s="1">
        <v>10.323</v>
      </c>
      <c r="BG64" s="1">
        <v>10.115</v>
      </c>
      <c r="BH64" s="1">
        <v>9.843</v>
      </c>
      <c r="BI64" s="1">
        <v>9.5890000000000004</v>
      </c>
      <c r="BJ64" s="1">
        <v>8.44</v>
      </c>
      <c r="BK64" s="1">
        <v>7.2850000000000001</v>
      </c>
      <c r="BL64" s="1">
        <v>6.1529999999999996</v>
      </c>
      <c r="BM64" s="1">
        <v>4.984</v>
      </c>
      <c r="BN64" s="1">
        <v>4.6749999999999998</v>
      </c>
      <c r="BO64" s="1">
        <v>5.0069999999999997</v>
      </c>
      <c r="BP64" s="1">
        <v>5.05</v>
      </c>
      <c r="BQ64" s="1">
        <v>5.07</v>
      </c>
      <c r="BR64" s="1">
        <v>5.4420000000000002</v>
      </c>
      <c r="BS64" s="1">
        <v>5.9379999999999997</v>
      </c>
      <c r="BT64" s="1">
        <v>6.44</v>
      </c>
      <c r="BU64" s="1">
        <v>6.8929999999999998</v>
      </c>
      <c r="BV64" s="1">
        <v>6.9909999999999997</v>
      </c>
      <c r="BW64" s="1">
        <v>7.0229999999999997</v>
      </c>
      <c r="BX64" s="1">
        <v>6.9119999999999999</v>
      </c>
      <c r="BY64" s="1">
        <v>6.7590000000000003</v>
      </c>
      <c r="BZ64" s="1">
        <v>6.5759999999999996</v>
      </c>
      <c r="CA64" s="1">
        <v>6.6070000000000002</v>
      </c>
      <c r="CB64" s="1">
        <v>6.62</v>
      </c>
      <c r="CC64" s="1">
        <v>6.7359999999999998</v>
      </c>
      <c r="CD64" s="1">
        <v>6.7530000000000001</v>
      </c>
      <c r="CE64" s="1">
        <v>6.7039999999999997</v>
      </c>
    </row>
    <row r="65" spans="1:83">
      <c r="A65" t="str">
        <f t="shared" si="29"/>
        <v>Ireland</v>
      </c>
      <c r="B65" s="1">
        <v>3.8860000000000001</v>
      </c>
      <c r="C65" s="1">
        <v>4.1459999999999999</v>
      </c>
      <c r="D65" s="1">
        <v>4.7119999999999997</v>
      </c>
      <c r="E65" s="1">
        <v>5.1459999999999999</v>
      </c>
      <c r="F65" s="1">
        <v>7.6189999999999998</v>
      </c>
      <c r="G65" s="1">
        <v>10.348000000000001</v>
      </c>
      <c r="H65" s="1">
        <v>12.596</v>
      </c>
      <c r="I65" s="1">
        <v>15.254</v>
      </c>
      <c r="J65" s="1">
        <v>16.533999999999999</v>
      </c>
      <c r="K65" s="1">
        <v>17.329000000000001</v>
      </c>
      <c r="L65" s="1">
        <v>18.995999999999999</v>
      </c>
      <c r="M65" s="1">
        <v>19.792999999999999</v>
      </c>
      <c r="N65" s="1">
        <v>21.088000000000001</v>
      </c>
      <c r="O65" s="1">
        <v>22.29</v>
      </c>
      <c r="P65" s="1">
        <v>26.885000000000002</v>
      </c>
      <c r="Q65" s="1">
        <v>23.19</v>
      </c>
      <c r="R65" s="1">
        <v>22.866</v>
      </c>
      <c r="S65" s="1">
        <v>24.216000000000001</v>
      </c>
      <c r="T65" s="1">
        <v>28.100999999999999</v>
      </c>
      <c r="U65" s="1">
        <v>30.33</v>
      </c>
      <c r="V65" s="1">
        <v>33.234000000000002</v>
      </c>
      <c r="W65" s="1">
        <v>31.591000000000001</v>
      </c>
      <c r="X65" s="1">
        <v>28.408999999999999</v>
      </c>
      <c r="Y65" s="1">
        <v>25.419</v>
      </c>
      <c r="Z65" s="1">
        <v>23.36</v>
      </c>
      <c r="AA65" s="1">
        <v>34.006</v>
      </c>
      <c r="AB65" s="1">
        <v>32.930999999999997</v>
      </c>
      <c r="AC65" s="1">
        <v>33.51</v>
      </c>
      <c r="AD65" s="1">
        <v>34.465000000000003</v>
      </c>
      <c r="AE65" s="1">
        <v>33.14</v>
      </c>
      <c r="AF65" s="1">
        <v>32.081000000000003</v>
      </c>
      <c r="AG65" s="1">
        <v>30.721</v>
      </c>
      <c r="AH65" s="1">
        <v>28.887</v>
      </c>
      <c r="AI65" s="1">
        <v>29.012</v>
      </c>
      <c r="AJ65" s="1">
        <v>27.292000000000002</v>
      </c>
      <c r="AK65" s="1">
        <v>25.902000000000001</v>
      </c>
      <c r="AL65" s="1">
        <v>23.908000000000001</v>
      </c>
      <c r="AM65" s="1">
        <v>21.742000000000001</v>
      </c>
      <c r="AN65" s="1">
        <v>19.827000000000002</v>
      </c>
      <c r="AO65" s="1">
        <v>17.943000000000001</v>
      </c>
      <c r="AP65" s="1">
        <v>17.728000000000002</v>
      </c>
      <c r="AQ65" s="1">
        <v>18.356999999999999</v>
      </c>
      <c r="AR65" s="1">
        <v>18.803999999999998</v>
      </c>
      <c r="AS65" s="1">
        <v>19.262</v>
      </c>
      <c r="AT65" s="1">
        <v>21.853000000000002</v>
      </c>
      <c r="AU65" s="1">
        <v>23.934999999999999</v>
      </c>
      <c r="AV65" s="1">
        <v>23.186</v>
      </c>
      <c r="AW65" s="1">
        <v>23.082999999999998</v>
      </c>
      <c r="AX65" s="1">
        <v>21.413</v>
      </c>
      <c r="AY65" s="1">
        <v>20.388999999999999</v>
      </c>
      <c r="AZ65" s="1">
        <v>20.367999999999999</v>
      </c>
      <c r="BA65" s="1">
        <v>20.771000000000001</v>
      </c>
      <c r="BB65" s="1">
        <v>21.556999999999999</v>
      </c>
      <c r="BC65" s="1">
        <v>21.722999999999999</v>
      </c>
      <c r="BD65" s="1">
        <v>21.614000000000001</v>
      </c>
      <c r="BE65" s="1">
        <v>21.78</v>
      </c>
      <c r="BF65" s="1">
        <v>22.013999999999999</v>
      </c>
      <c r="BG65" s="1">
        <v>22.704000000000001</v>
      </c>
      <c r="BH65" s="1">
        <v>23.085000000000001</v>
      </c>
      <c r="BI65" s="1">
        <v>23.218</v>
      </c>
      <c r="BJ65" s="1">
        <v>22.882000000000001</v>
      </c>
      <c r="BK65" s="1">
        <v>22.009</v>
      </c>
      <c r="BL65" s="1">
        <v>21.922000000000001</v>
      </c>
      <c r="BM65" s="1">
        <v>21.462</v>
      </c>
      <c r="BN65" s="1">
        <v>21.414000000000001</v>
      </c>
      <c r="BO65" s="1">
        <v>22.219000000000001</v>
      </c>
      <c r="BP65" s="1">
        <v>20.974</v>
      </c>
      <c r="BQ65" s="1">
        <v>20.266999999999999</v>
      </c>
      <c r="BR65" s="1">
        <v>20.93</v>
      </c>
      <c r="BS65" s="1">
        <v>21.434999999999999</v>
      </c>
      <c r="BT65" s="1">
        <v>23.731999999999999</v>
      </c>
      <c r="BU65" s="1">
        <v>26.571000000000002</v>
      </c>
      <c r="BV65" s="1">
        <v>26.873999999999999</v>
      </c>
      <c r="BW65" s="1">
        <v>28.939</v>
      </c>
      <c r="BX65" s="1">
        <v>28.478000000000002</v>
      </c>
      <c r="BY65" s="1">
        <v>26.911999999999999</v>
      </c>
      <c r="BZ65" s="1">
        <v>25.100999999999999</v>
      </c>
      <c r="CA65" s="1">
        <v>24.893000000000001</v>
      </c>
      <c r="CB65" s="1">
        <v>25.158999999999999</v>
      </c>
      <c r="CC65" s="1">
        <v>23.751999999999999</v>
      </c>
      <c r="CD65" s="1">
        <v>23.917999999999999</v>
      </c>
      <c r="CE65" s="1">
        <v>24.481000000000002</v>
      </c>
    </row>
    <row r="66" spans="1:83">
      <c r="A66" t="str">
        <f t="shared" si="29"/>
        <v>Italy</v>
      </c>
      <c r="B66" s="1">
        <v>31.677</v>
      </c>
      <c r="C66" s="1">
        <v>33.347999999999999</v>
      </c>
      <c r="D66" s="1">
        <v>36.414999999999999</v>
      </c>
      <c r="E66" s="1">
        <v>39.375</v>
      </c>
      <c r="F66" s="1">
        <v>42.505000000000003</v>
      </c>
      <c r="G66" s="1">
        <v>42.308999999999997</v>
      </c>
      <c r="H66" s="1">
        <v>39.959000000000003</v>
      </c>
      <c r="I66" s="1">
        <v>38.756999999999998</v>
      </c>
      <c r="J66" s="1">
        <v>40.402000000000001</v>
      </c>
      <c r="K66" s="1">
        <v>40.973999999999997</v>
      </c>
      <c r="L66" s="1">
        <v>41.634999999999998</v>
      </c>
      <c r="M66" s="1">
        <v>44.671999999999997</v>
      </c>
      <c r="N66" s="1">
        <v>43.155999999999999</v>
      </c>
      <c r="O66" s="1">
        <v>42.765000000000001</v>
      </c>
      <c r="P66" s="1">
        <v>42.357999999999997</v>
      </c>
      <c r="Q66" s="1">
        <v>39.633000000000003</v>
      </c>
      <c r="R66" s="1">
        <v>41.738</v>
      </c>
      <c r="S66" s="1">
        <v>47.267000000000003</v>
      </c>
      <c r="T66" s="1">
        <v>51.762999999999998</v>
      </c>
      <c r="U66" s="1">
        <v>54.957999999999998</v>
      </c>
      <c r="V66" s="1">
        <v>57.292999999999999</v>
      </c>
      <c r="W66" s="1">
        <v>62.944000000000003</v>
      </c>
      <c r="X66" s="1">
        <v>65.197999999999993</v>
      </c>
      <c r="Y66" s="1">
        <v>70.137</v>
      </c>
      <c r="Z66" s="1">
        <v>69.42</v>
      </c>
      <c r="AA66" s="1">
        <v>71.239999999999995</v>
      </c>
      <c r="AB66" s="1">
        <v>64.45</v>
      </c>
      <c r="AC66" s="1">
        <v>64.778999999999996</v>
      </c>
      <c r="AD66" s="1">
        <v>61.49</v>
      </c>
      <c r="AE66" s="1">
        <v>59.994999999999997</v>
      </c>
      <c r="AF66" s="1">
        <v>115.27800000000001</v>
      </c>
      <c r="AG66" s="1">
        <v>146.291</v>
      </c>
      <c r="AH66" s="1">
        <v>140.78200000000001</v>
      </c>
      <c r="AI66" s="1">
        <v>145.71100000000001</v>
      </c>
      <c r="AJ66" s="1">
        <v>139.875</v>
      </c>
      <c r="AK66" s="1">
        <v>136.03899999999999</v>
      </c>
      <c r="AL66" s="1">
        <v>130.99799999999999</v>
      </c>
      <c r="AM66" s="1">
        <v>123.932</v>
      </c>
      <c r="AN66" s="1">
        <v>117.35</v>
      </c>
      <c r="AO66" s="1">
        <v>110.249</v>
      </c>
      <c r="AP66" s="1">
        <v>103.461</v>
      </c>
      <c r="AQ66" s="1">
        <v>98.194000000000003</v>
      </c>
      <c r="AR66" s="1">
        <v>97.468999999999994</v>
      </c>
      <c r="AS66" s="1">
        <v>96.866</v>
      </c>
      <c r="AT66" s="1">
        <v>120.604</v>
      </c>
      <c r="AU66" s="1">
        <v>132.559</v>
      </c>
      <c r="AV66" s="1">
        <v>126.45</v>
      </c>
      <c r="AW66" s="1">
        <v>121.41800000000001</v>
      </c>
      <c r="AX66" s="1">
        <v>118.754</v>
      </c>
      <c r="AY66" s="1">
        <v>119.828</v>
      </c>
      <c r="AZ66" s="1">
        <v>124.96</v>
      </c>
      <c r="BA66" s="1">
        <v>131.69300000000001</v>
      </c>
      <c r="BB66" s="1">
        <v>121.563</v>
      </c>
      <c r="BC66" s="1">
        <v>108.60299999999999</v>
      </c>
      <c r="BD66" s="1">
        <v>129.935</v>
      </c>
      <c r="BE66" s="1">
        <v>149.54300000000001</v>
      </c>
      <c r="BF66" s="1">
        <v>147.65600000000001</v>
      </c>
      <c r="BG66" s="1">
        <v>152.566</v>
      </c>
      <c r="BH66" s="1">
        <v>155.03800000000001</v>
      </c>
      <c r="BI66" s="1">
        <v>155.255</v>
      </c>
      <c r="BJ66" s="1">
        <v>154.477</v>
      </c>
      <c r="BK66" s="1">
        <v>152.78299999999999</v>
      </c>
      <c r="BL66" s="1">
        <v>148.976</v>
      </c>
      <c r="BM66" s="1">
        <v>150.02500000000001</v>
      </c>
      <c r="BN66" s="1">
        <v>151.11099999999999</v>
      </c>
      <c r="BO66" s="1">
        <v>155.80199999999999</v>
      </c>
      <c r="BP66" s="1">
        <v>166.06200000000001</v>
      </c>
      <c r="BQ66" s="1">
        <v>175.44900000000001</v>
      </c>
      <c r="BR66" s="1">
        <v>178.33</v>
      </c>
      <c r="BS66" s="1">
        <v>182.43299999999999</v>
      </c>
      <c r="BT66" s="1">
        <v>200.09100000000001</v>
      </c>
      <c r="BU66" s="1">
        <v>222.15799999999999</v>
      </c>
      <c r="BV66" s="1">
        <v>220.92</v>
      </c>
      <c r="BW66" s="1">
        <v>229.435</v>
      </c>
      <c r="BX66" s="1">
        <v>233.83799999999999</v>
      </c>
      <c r="BY66" s="1">
        <v>225.41800000000001</v>
      </c>
      <c r="BZ66" s="1">
        <v>209.066</v>
      </c>
      <c r="CA66" s="1">
        <v>205.54300000000001</v>
      </c>
      <c r="CB66" s="1">
        <v>200.815</v>
      </c>
      <c r="CC66" s="1">
        <v>188.714</v>
      </c>
      <c r="CD66" s="1">
        <v>188.55500000000001</v>
      </c>
      <c r="CE66" s="1">
        <v>191.691</v>
      </c>
    </row>
    <row r="67" spans="1:83">
      <c r="A67" t="str">
        <f t="shared" si="29"/>
        <v>Japan</v>
      </c>
      <c r="B67" s="1">
        <v>12075.813</v>
      </c>
      <c r="C67" s="1">
        <v>12456.437</v>
      </c>
      <c r="D67" s="1">
        <v>12209.062</v>
      </c>
      <c r="E67" s="1">
        <v>13179.534</v>
      </c>
      <c r="F67" s="1">
        <v>14116.92</v>
      </c>
      <c r="G67" s="1">
        <v>14417.09</v>
      </c>
      <c r="H67" s="1">
        <v>15340.625</v>
      </c>
      <c r="I67" s="1">
        <v>15976.752</v>
      </c>
      <c r="J67" s="1">
        <v>15445.561</v>
      </c>
      <c r="K67" s="1">
        <v>15062.380999999999</v>
      </c>
      <c r="L67" s="1">
        <v>15355.16</v>
      </c>
      <c r="M67" s="1">
        <v>17055.355</v>
      </c>
      <c r="N67" s="1">
        <v>16272.245999999999</v>
      </c>
      <c r="O67" s="1">
        <v>18005.641</v>
      </c>
      <c r="P67" s="1">
        <v>17016.274000000001</v>
      </c>
      <c r="Q67" s="1">
        <v>19240.569</v>
      </c>
      <c r="R67" s="1">
        <v>19224.421999999999</v>
      </c>
      <c r="S67" s="1">
        <v>22499.58</v>
      </c>
      <c r="T67" s="1">
        <v>21882.691999999999</v>
      </c>
      <c r="U67" s="1">
        <v>18091.428</v>
      </c>
      <c r="V67" s="1">
        <v>15422.602000000001</v>
      </c>
      <c r="W67" s="1">
        <v>17242.796999999999</v>
      </c>
      <c r="X67" s="1">
        <v>17557.081999999999</v>
      </c>
      <c r="Y67" s="1">
        <v>17133.412</v>
      </c>
      <c r="Z67" s="1">
        <v>18199.037</v>
      </c>
      <c r="AA67" s="1">
        <v>18575.523000000001</v>
      </c>
      <c r="AB67" s="1">
        <v>20354.031999999999</v>
      </c>
      <c r="AC67" s="1">
        <v>21625.781999999999</v>
      </c>
      <c r="AD67" s="1">
        <v>23019.503000000001</v>
      </c>
      <c r="AE67" s="1">
        <v>23790.68</v>
      </c>
      <c r="AF67" s="1">
        <v>22469.69</v>
      </c>
      <c r="AG67" s="1">
        <v>22345.235000000001</v>
      </c>
      <c r="AH67" s="1">
        <v>25802.143</v>
      </c>
      <c r="AI67" s="1">
        <v>25676.407999999999</v>
      </c>
      <c r="AJ67" s="1">
        <v>27759.246999999999</v>
      </c>
      <c r="AK67" s="1">
        <v>30186.182000000001</v>
      </c>
      <c r="AL67" s="1">
        <v>31252.234</v>
      </c>
      <c r="AM67" s="1">
        <v>32793.135000000002</v>
      </c>
      <c r="AN67" s="1">
        <v>33000.349000000002</v>
      </c>
      <c r="AO67" s="1">
        <v>36554.728000000003</v>
      </c>
      <c r="AP67" s="1">
        <v>33828.544000000002</v>
      </c>
      <c r="AQ67" s="1">
        <v>34409.050999999999</v>
      </c>
      <c r="AR67" s="1">
        <v>35451.826999999997</v>
      </c>
      <c r="AS67" s="1">
        <v>37766.678999999996</v>
      </c>
      <c r="AT67" s="1">
        <v>40288.18</v>
      </c>
      <c r="AU67" s="1">
        <v>38474.29</v>
      </c>
      <c r="AV67" s="1">
        <v>35855.930999999997</v>
      </c>
      <c r="AW67" s="1">
        <v>37632.756000000001</v>
      </c>
      <c r="AX67" s="1">
        <v>33432.192000000003</v>
      </c>
      <c r="AY67" s="1">
        <v>33624.123</v>
      </c>
      <c r="AZ67" s="1">
        <v>34515.906000000003</v>
      </c>
      <c r="BA67" s="1">
        <v>37144.366000000002</v>
      </c>
      <c r="BB67" s="1">
        <v>41696.186999999998</v>
      </c>
      <c r="BC67" s="1">
        <v>43460.667999999998</v>
      </c>
      <c r="BD67" s="1">
        <v>43428.756000000001</v>
      </c>
      <c r="BE67" s="1">
        <v>47800.85</v>
      </c>
      <c r="BF67" s="1">
        <v>43109.972999999998</v>
      </c>
      <c r="BG67" s="1">
        <v>46476.877999999997</v>
      </c>
      <c r="BH67" s="1">
        <v>48924.358999999997</v>
      </c>
      <c r="BI67" s="1">
        <v>49650.392999999996</v>
      </c>
      <c r="BJ67" s="1">
        <v>51140.756999999998</v>
      </c>
      <c r="BK67" s="1">
        <v>51796.415000000001</v>
      </c>
      <c r="BL67" s="1">
        <v>52078.788</v>
      </c>
      <c r="BM67" s="1">
        <v>56777.955000000002</v>
      </c>
      <c r="BN67" s="1">
        <v>56398.896999999997</v>
      </c>
      <c r="BO67" s="1">
        <v>56131.919000000002</v>
      </c>
      <c r="BP67" s="1">
        <v>57402.239000000001</v>
      </c>
      <c r="BQ67" s="1">
        <v>60450</v>
      </c>
      <c r="BR67" s="1">
        <v>62287.012999999999</v>
      </c>
      <c r="BS67" s="1">
        <v>60851.957000000002</v>
      </c>
      <c r="BT67" s="1">
        <v>62341.578000000001</v>
      </c>
      <c r="BU67" s="1">
        <v>62449.654999999999</v>
      </c>
      <c r="BV67" s="1">
        <v>64287.114000000001</v>
      </c>
      <c r="BW67" s="1">
        <v>66543.203999999998</v>
      </c>
      <c r="BX67" s="1">
        <v>69446.213000000003</v>
      </c>
      <c r="BY67" s="1">
        <v>70223.216</v>
      </c>
      <c r="BZ67" s="1">
        <v>69227.826000000001</v>
      </c>
      <c r="CA67" s="1">
        <v>74006.370999999999</v>
      </c>
      <c r="CB67" s="1">
        <v>78344.157999999996</v>
      </c>
      <c r="CC67" s="1">
        <v>80162.721999999994</v>
      </c>
      <c r="CD67" s="1">
        <v>86192.335999999996</v>
      </c>
      <c r="CE67" s="1">
        <v>89829.18</v>
      </c>
    </row>
    <row r="68" spans="1:83">
      <c r="A68" t="str">
        <f t="shared" si="29"/>
        <v>Korea</v>
      </c>
      <c r="B68" s="1">
        <v>0</v>
      </c>
      <c r="C68" s="1">
        <v>0</v>
      </c>
      <c r="D68" s="1">
        <v>0</v>
      </c>
      <c r="E68" s="1">
        <v>0</v>
      </c>
      <c r="F68" s="1">
        <v>0</v>
      </c>
      <c r="G68" s="1">
        <v>0</v>
      </c>
      <c r="H68" s="1">
        <v>0</v>
      </c>
      <c r="I68" s="1">
        <v>0</v>
      </c>
      <c r="J68" s="1">
        <v>0</v>
      </c>
      <c r="K68" s="1">
        <v>0</v>
      </c>
      <c r="L68" s="1">
        <v>0</v>
      </c>
      <c r="M68" s="1">
        <v>1137.721</v>
      </c>
      <c r="N68" s="1">
        <v>1382.221</v>
      </c>
      <c r="O68" s="1">
        <v>1601.316</v>
      </c>
      <c r="P68" s="1">
        <v>1824.596</v>
      </c>
      <c r="Q68" s="1">
        <v>2119.8560000000002</v>
      </c>
      <c r="R68" s="1">
        <v>2566.2530000000002</v>
      </c>
      <c r="S68" s="1">
        <v>2924.9450000000002</v>
      </c>
      <c r="T68" s="1">
        <v>3499.4189999999999</v>
      </c>
      <c r="U68" s="1">
        <v>3776</v>
      </c>
      <c r="V68" s="1">
        <v>4017.2170000000001</v>
      </c>
      <c r="W68" s="1">
        <v>3943.904</v>
      </c>
      <c r="X68" s="1">
        <v>3787.7240000000002</v>
      </c>
      <c r="Y68" s="1">
        <v>6379.6840000000002</v>
      </c>
      <c r="Z68" s="1">
        <v>7039.7690000000002</v>
      </c>
      <c r="AA68" s="1">
        <v>8414.4040000000005</v>
      </c>
      <c r="AB68" s="1">
        <v>9181.9449999999997</v>
      </c>
      <c r="AC68" s="1">
        <v>10105.025</v>
      </c>
      <c r="AD68" s="1">
        <v>11865.855</v>
      </c>
      <c r="AE68" s="1">
        <v>13540.575999999999</v>
      </c>
      <c r="AF68" s="1">
        <v>16550.373</v>
      </c>
      <c r="AG68" s="1">
        <v>17764.760999999999</v>
      </c>
      <c r="AH68" s="1">
        <v>19715.373</v>
      </c>
      <c r="AI68" s="1">
        <v>22003.763999999999</v>
      </c>
      <c r="AJ68" s="1">
        <v>23680.547999999999</v>
      </c>
      <c r="AK68" s="1">
        <v>24811.998</v>
      </c>
      <c r="AL68" s="1">
        <v>22833.524000000001</v>
      </c>
      <c r="AM68" s="1">
        <v>20096.368999999999</v>
      </c>
      <c r="AN68" s="1">
        <v>25474.446</v>
      </c>
      <c r="AO68" s="1">
        <v>31583.417000000001</v>
      </c>
      <c r="AP68" s="1">
        <v>37806.478999999999</v>
      </c>
      <c r="AQ68" s="1">
        <v>41898.116000000002</v>
      </c>
      <c r="AR68" s="1">
        <v>44675.96</v>
      </c>
      <c r="AS68" s="1">
        <v>48083.5</v>
      </c>
      <c r="AT68" s="1">
        <v>46065.362000000001</v>
      </c>
      <c r="AU68" s="1">
        <v>45338.970999999998</v>
      </c>
      <c r="AV68" s="1">
        <v>52430.360999999997</v>
      </c>
      <c r="AW68" s="1">
        <v>55305.078000000001</v>
      </c>
      <c r="AX68" s="1">
        <v>57965.788999999997</v>
      </c>
      <c r="AY68" s="1">
        <v>62418.036999999997</v>
      </c>
      <c r="AZ68" s="1">
        <v>58859.896999999997</v>
      </c>
      <c r="BA68" s="1">
        <v>63200.131999999998</v>
      </c>
      <c r="BB68" s="1">
        <v>61550.188000000002</v>
      </c>
      <c r="BC68" s="1">
        <v>66343.622000000003</v>
      </c>
      <c r="BD68" s="1">
        <v>68163.505999999994</v>
      </c>
      <c r="BE68" s="1">
        <v>64851.065000000002</v>
      </c>
      <c r="BF68" s="1">
        <v>69308.456999999995</v>
      </c>
      <c r="BG68" s="1">
        <v>76217.513000000006</v>
      </c>
      <c r="BH68" s="1">
        <v>76449.023000000001</v>
      </c>
      <c r="BI68" s="1">
        <v>78277.885999999999</v>
      </c>
      <c r="BJ68" s="1">
        <v>83348.528999999995</v>
      </c>
      <c r="BK68" s="1">
        <v>88217.850999999995</v>
      </c>
      <c r="BL68" s="1">
        <v>92008.816000000006</v>
      </c>
      <c r="BM68" s="1">
        <v>90946.706000000006</v>
      </c>
      <c r="BN68" s="1">
        <v>98708.206000000006</v>
      </c>
      <c r="BO68" s="1">
        <v>103291.03599999999</v>
      </c>
      <c r="BP68" s="1">
        <v>99184.850999999995</v>
      </c>
      <c r="BQ68" s="1">
        <v>92194.187999999995</v>
      </c>
      <c r="BR68" s="1">
        <v>100505.455</v>
      </c>
      <c r="BS68" s="1">
        <v>107703.209</v>
      </c>
      <c r="BT68" s="1">
        <v>115219.518</v>
      </c>
      <c r="BU68" s="1">
        <v>118461.928</v>
      </c>
      <c r="BV68" s="1">
        <v>122635.558</v>
      </c>
      <c r="BW68" s="1">
        <v>131794.92000000001</v>
      </c>
      <c r="BX68" s="1">
        <v>141111.726</v>
      </c>
      <c r="BY68" s="1">
        <v>129052.481</v>
      </c>
      <c r="BZ68" s="1">
        <v>134539.30900000001</v>
      </c>
      <c r="CA68" s="1">
        <v>136331.88099999999</v>
      </c>
      <c r="CB68" s="1">
        <v>135676.08900000001</v>
      </c>
      <c r="CC68" s="1">
        <v>134026.83100000001</v>
      </c>
      <c r="CD68" s="1">
        <v>140406.49799999999</v>
      </c>
      <c r="CE68" s="1">
        <v>144403.606</v>
      </c>
    </row>
    <row r="69" spans="1:83">
      <c r="A69" t="str">
        <f t="shared" si="29"/>
        <v>Netherlands</v>
      </c>
      <c r="B69" s="1">
        <v>28.199000000000002</v>
      </c>
      <c r="C69" s="1">
        <v>29.238</v>
      </c>
      <c r="D69" s="1">
        <v>30.814</v>
      </c>
      <c r="E69" s="1">
        <v>32.478000000000002</v>
      </c>
      <c r="F69" s="1">
        <v>37.945999999999998</v>
      </c>
      <c r="G69" s="1">
        <v>43.335000000000001</v>
      </c>
      <c r="H69" s="1">
        <v>46.08</v>
      </c>
      <c r="I69" s="1">
        <v>50.527000000000001</v>
      </c>
      <c r="J69" s="1">
        <v>54.685000000000002</v>
      </c>
      <c r="K69" s="1">
        <v>58.002000000000002</v>
      </c>
      <c r="L69" s="1">
        <v>61.578000000000003</v>
      </c>
      <c r="M69" s="1">
        <v>66.200999999999993</v>
      </c>
      <c r="N69" s="1">
        <v>66.506</v>
      </c>
      <c r="O69" s="1">
        <v>66.418999999999997</v>
      </c>
      <c r="P69" s="1">
        <v>66.179000000000002</v>
      </c>
      <c r="Q69" s="1">
        <v>65.506</v>
      </c>
      <c r="R69" s="1">
        <v>71.753</v>
      </c>
      <c r="S69" s="1">
        <v>81.001000000000005</v>
      </c>
      <c r="T69" s="1">
        <v>90.17</v>
      </c>
      <c r="U69" s="1">
        <v>89.061999999999998</v>
      </c>
      <c r="V69" s="1">
        <v>88.793000000000006</v>
      </c>
      <c r="W69" s="1">
        <v>92.798000000000002</v>
      </c>
      <c r="X69" s="1">
        <v>94.456000000000003</v>
      </c>
      <c r="Y69" s="1">
        <v>96.495999999999995</v>
      </c>
      <c r="Z69" s="1">
        <v>103.093</v>
      </c>
      <c r="AA69" s="1">
        <v>108.60599999999999</v>
      </c>
      <c r="AB69" s="1">
        <v>107.64400000000001</v>
      </c>
      <c r="AC69" s="1">
        <v>113.23399999999999</v>
      </c>
      <c r="AD69" s="1">
        <v>119.575</v>
      </c>
      <c r="AE69" s="1">
        <v>125.072</v>
      </c>
      <c r="AF69" s="1">
        <v>127.44199999999999</v>
      </c>
      <c r="AG69" s="1">
        <v>129.58000000000001</v>
      </c>
      <c r="AH69" s="1">
        <v>127.532</v>
      </c>
      <c r="AI69" s="1">
        <v>131.27199999999999</v>
      </c>
      <c r="AJ69" s="1">
        <v>122.077</v>
      </c>
      <c r="AK69" s="1">
        <v>115.851</v>
      </c>
      <c r="AL69" s="1">
        <v>131.601</v>
      </c>
      <c r="AM69" s="1">
        <v>145.065</v>
      </c>
      <c r="AN69" s="1">
        <v>139.92599999999999</v>
      </c>
      <c r="AO69" s="1">
        <v>132.19200000000001</v>
      </c>
      <c r="AP69" s="1">
        <v>122.873</v>
      </c>
      <c r="AQ69" s="1">
        <v>117.169</v>
      </c>
      <c r="AR69" s="1">
        <v>127.334</v>
      </c>
      <c r="AS69" s="1">
        <v>135.19999999999999</v>
      </c>
      <c r="AT69" s="1">
        <v>135.74</v>
      </c>
      <c r="AU69" s="1">
        <v>128.37</v>
      </c>
      <c r="AV69" s="1">
        <v>131.916</v>
      </c>
      <c r="AW69" s="1">
        <v>132.822</v>
      </c>
      <c r="AX69" s="1">
        <v>131.31299999999999</v>
      </c>
      <c r="AY69" s="1">
        <v>136.16399999999999</v>
      </c>
      <c r="AZ69" s="1">
        <v>140.09700000000001</v>
      </c>
      <c r="BA69" s="1">
        <v>145.41999999999999</v>
      </c>
      <c r="BB69" s="1">
        <v>147.02799999999999</v>
      </c>
      <c r="BC69" s="1">
        <v>145.58099999999999</v>
      </c>
      <c r="BD69" s="1">
        <v>140.49199999999999</v>
      </c>
      <c r="BE69" s="1">
        <v>136.63800000000001</v>
      </c>
      <c r="BF69" s="1">
        <v>134.453</v>
      </c>
      <c r="BG69" s="1">
        <v>135.608</v>
      </c>
      <c r="BH69" s="1">
        <v>139.82499999999999</v>
      </c>
      <c r="BI69" s="1">
        <v>141.35400000000001</v>
      </c>
      <c r="BJ69" s="1">
        <v>140.06899999999999</v>
      </c>
      <c r="BK69" s="1">
        <v>137.977</v>
      </c>
      <c r="BL69" s="1">
        <v>137.36000000000001</v>
      </c>
      <c r="BM69" s="1">
        <v>137.50899999999999</v>
      </c>
      <c r="BN69" s="1">
        <v>136.822</v>
      </c>
      <c r="BO69" s="1">
        <v>143.18299999999999</v>
      </c>
      <c r="BP69" s="1">
        <v>144.751</v>
      </c>
      <c r="BQ69" s="1">
        <v>148.83600000000001</v>
      </c>
      <c r="BR69" s="1">
        <v>148.255</v>
      </c>
      <c r="BS69" s="1">
        <v>146.32499999999999</v>
      </c>
      <c r="BT69" s="1">
        <v>148.18700000000001</v>
      </c>
      <c r="BU69" s="1">
        <v>150.46100000000001</v>
      </c>
      <c r="BV69" s="1">
        <v>155.15100000000001</v>
      </c>
      <c r="BW69" s="1">
        <v>159.24199999999999</v>
      </c>
      <c r="BX69" s="1">
        <v>153.46</v>
      </c>
      <c r="BY69" s="1">
        <v>160.28200000000001</v>
      </c>
      <c r="BZ69" s="1">
        <v>167.965</v>
      </c>
      <c r="CA69" s="1">
        <v>174.74299999999999</v>
      </c>
      <c r="CB69" s="1">
        <v>121.193</v>
      </c>
      <c r="CC69" s="1">
        <v>114.797</v>
      </c>
      <c r="CD69" s="1">
        <v>116.46299999999999</v>
      </c>
      <c r="CE69" s="1">
        <v>119.861</v>
      </c>
    </row>
    <row r="70" spans="1:83">
      <c r="A70" t="str">
        <f t="shared" si="29"/>
        <v>New Zealand</v>
      </c>
      <c r="B70" s="1">
        <v>1.2090000000000001</v>
      </c>
      <c r="C70" s="1">
        <v>1.2310000000000001</v>
      </c>
      <c r="D70" s="1">
        <v>1.1539999999999999</v>
      </c>
      <c r="E70" s="1">
        <v>1.135</v>
      </c>
      <c r="F70" s="1">
        <v>1.1990000000000001</v>
      </c>
      <c r="G70" s="1">
        <v>1.2370000000000001</v>
      </c>
      <c r="H70" s="1">
        <v>1.2849999999999999</v>
      </c>
      <c r="I70" s="1">
        <v>1.341</v>
      </c>
      <c r="J70" s="1">
        <v>1.43</v>
      </c>
      <c r="K70" s="1">
        <v>1.397</v>
      </c>
      <c r="L70" s="1">
        <v>1.2270000000000001</v>
      </c>
      <c r="M70" s="1">
        <v>1.099</v>
      </c>
      <c r="N70" s="1">
        <v>1.2849999999999999</v>
      </c>
      <c r="O70" s="1">
        <v>1.381</v>
      </c>
      <c r="P70" s="1">
        <v>1.601</v>
      </c>
      <c r="Q70" s="1">
        <v>1.7649999999999999</v>
      </c>
      <c r="R70" s="1">
        <v>1.93</v>
      </c>
      <c r="S70" s="1">
        <v>2.1379999999999999</v>
      </c>
      <c r="T70" s="1">
        <v>2.5249999999999999</v>
      </c>
      <c r="U70" s="1">
        <v>2.931</v>
      </c>
      <c r="V70" s="1">
        <v>3.093</v>
      </c>
      <c r="W70" s="1">
        <v>2.9489999999999998</v>
      </c>
      <c r="X70" s="1">
        <v>2.9279999999999999</v>
      </c>
      <c r="Y70" s="1">
        <v>3.1320000000000001</v>
      </c>
      <c r="Z70" s="1">
        <v>3.246</v>
      </c>
      <c r="AA70" s="1">
        <v>3.3889999999999998</v>
      </c>
      <c r="AB70" s="1">
        <v>3.419</v>
      </c>
      <c r="AC70" s="1">
        <v>3.3740000000000001</v>
      </c>
      <c r="AD70" s="1">
        <v>3.6429999999999998</v>
      </c>
      <c r="AE70" s="1">
        <v>3.5569999999999999</v>
      </c>
      <c r="AF70" s="1">
        <v>3.9239999999999999</v>
      </c>
      <c r="AG70" s="1">
        <v>3.996</v>
      </c>
      <c r="AH70" s="1">
        <v>4.0110000000000001</v>
      </c>
      <c r="AI70" s="1">
        <v>4.3650000000000002</v>
      </c>
      <c r="AJ70" s="1">
        <v>4.3899999999999997</v>
      </c>
      <c r="AK70" s="1">
        <v>4.6749999999999998</v>
      </c>
      <c r="AL70" s="1">
        <v>4.9180000000000001</v>
      </c>
      <c r="AM70" s="1">
        <v>5.6159999999999997</v>
      </c>
      <c r="AN70" s="1">
        <v>5.5490000000000004</v>
      </c>
      <c r="AO70" s="1">
        <v>5.8289999999999997</v>
      </c>
      <c r="AP70" s="1">
        <v>5.9740000000000002</v>
      </c>
      <c r="AQ70" s="1">
        <v>6.3780000000000001</v>
      </c>
      <c r="AR70" s="1">
        <v>7.0069999999999997</v>
      </c>
      <c r="AS70" s="1">
        <v>6.7919999999999998</v>
      </c>
      <c r="AT70" s="1">
        <v>7.12</v>
      </c>
      <c r="AU70" s="1">
        <v>7.96</v>
      </c>
      <c r="AV70" s="1">
        <v>8.452</v>
      </c>
      <c r="AW70" s="1">
        <v>7.8040000000000003</v>
      </c>
      <c r="AX70" s="1">
        <v>8.0380000000000003</v>
      </c>
      <c r="AY70" s="1">
        <v>8.1620000000000008</v>
      </c>
      <c r="AZ70" s="1">
        <v>7.8650000000000002</v>
      </c>
      <c r="BA70" s="1">
        <v>7.7969999999999997</v>
      </c>
      <c r="BB70" s="1">
        <v>8.048</v>
      </c>
      <c r="BC70" s="1">
        <v>7.9710000000000001</v>
      </c>
      <c r="BD70" s="1">
        <v>8.1259999999999994</v>
      </c>
      <c r="BE70" s="1">
        <v>8.2929999999999993</v>
      </c>
      <c r="BF70" s="1">
        <v>8.6489999999999991</v>
      </c>
      <c r="BG70" s="1">
        <v>9.5340000000000007</v>
      </c>
      <c r="BH70" s="1">
        <v>9.6989999999999998</v>
      </c>
      <c r="BI70" s="1">
        <v>9.6229999999999993</v>
      </c>
      <c r="BJ70" s="1">
        <v>9.8480000000000008</v>
      </c>
      <c r="BK70" s="1">
        <v>10.279</v>
      </c>
      <c r="BL70" s="1">
        <v>10.896000000000001</v>
      </c>
      <c r="BM70" s="1">
        <v>10.311999999999999</v>
      </c>
      <c r="BN70" s="1">
        <v>8.4860000000000007</v>
      </c>
      <c r="BO70" s="1">
        <v>5.22</v>
      </c>
      <c r="BP70" s="1">
        <v>11.157999999999999</v>
      </c>
      <c r="BQ70" s="1">
        <v>15.585000000000001</v>
      </c>
      <c r="BR70" s="1">
        <v>13.702</v>
      </c>
      <c r="BS70" s="1">
        <v>11.557</v>
      </c>
      <c r="BT70" s="1">
        <v>14.382999999999999</v>
      </c>
      <c r="BU70" s="1">
        <v>17.314</v>
      </c>
      <c r="BV70" s="1">
        <v>15.65</v>
      </c>
      <c r="BW70" s="1">
        <v>15.923</v>
      </c>
      <c r="BX70" s="1">
        <v>16.289000000000001</v>
      </c>
      <c r="BY70" s="1">
        <v>14.923</v>
      </c>
      <c r="BZ70" s="1">
        <v>15.221</v>
      </c>
      <c r="CA70" s="1">
        <v>15.773999999999999</v>
      </c>
      <c r="CB70" s="1">
        <v>19.247</v>
      </c>
      <c r="CC70" s="1">
        <v>22.190999999999999</v>
      </c>
      <c r="CD70" s="1">
        <v>23.553999999999998</v>
      </c>
      <c r="CE70" s="1">
        <v>23.14</v>
      </c>
    </row>
    <row r="71" spans="1:83">
      <c r="A71" t="str">
        <f t="shared" si="29"/>
        <v>Norway</v>
      </c>
      <c r="B71" s="1">
        <v>19.515000000000001</v>
      </c>
      <c r="C71" s="1">
        <v>20.335999999999999</v>
      </c>
      <c r="D71" s="1">
        <v>19.722000000000001</v>
      </c>
      <c r="E71" s="1">
        <v>19.713999999999999</v>
      </c>
      <c r="F71" s="1">
        <v>21.494</v>
      </c>
      <c r="G71" s="1">
        <v>22.38</v>
      </c>
      <c r="H71" s="1">
        <v>23.059000000000001</v>
      </c>
      <c r="I71" s="1">
        <v>24.869</v>
      </c>
      <c r="J71" s="1">
        <v>26.207999999999998</v>
      </c>
      <c r="K71" s="1">
        <v>27.241</v>
      </c>
      <c r="L71" s="1">
        <v>30.135999999999999</v>
      </c>
      <c r="M71" s="1">
        <v>31.827999999999999</v>
      </c>
      <c r="N71" s="1">
        <v>37.341999999999999</v>
      </c>
      <c r="O71" s="1">
        <v>43.127000000000002</v>
      </c>
      <c r="P71" s="1">
        <v>45.030999999999999</v>
      </c>
      <c r="Q71" s="1">
        <v>50.655000000000001</v>
      </c>
      <c r="R71" s="1">
        <v>56.165999999999997</v>
      </c>
      <c r="S71" s="1">
        <v>64.087000000000003</v>
      </c>
      <c r="T71" s="1">
        <v>77.161000000000001</v>
      </c>
      <c r="U71" s="1">
        <v>94.200999999999993</v>
      </c>
      <c r="V71" s="1">
        <v>89.754000000000005</v>
      </c>
      <c r="W71" s="1">
        <v>93.308000000000007</v>
      </c>
      <c r="X71" s="1">
        <v>90.962000000000003</v>
      </c>
      <c r="Y71" s="1">
        <v>95.87</v>
      </c>
      <c r="Z71" s="1">
        <v>98.575999999999993</v>
      </c>
      <c r="AA71" s="1">
        <v>106.67700000000001</v>
      </c>
      <c r="AB71" s="1">
        <v>100.98</v>
      </c>
      <c r="AC71" s="1">
        <v>103.839</v>
      </c>
      <c r="AD71" s="1">
        <v>103.078</v>
      </c>
      <c r="AE71" s="1">
        <v>104.541</v>
      </c>
      <c r="AF71" s="1">
        <v>112.419</v>
      </c>
      <c r="AG71" s="1">
        <v>115.774</v>
      </c>
      <c r="AH71" s="1">
        <v>112.142</v>
      </c>
      <c r="AI71" s="1">
        <v>121.491</v>
      </c>
      <c r="AJ71" s="1">
        <v>119.89400000000001</v>
      </c>
      <c r="AK71" s="1">
        <v>120.38500000000001</v>
      </c>
      <c r="AL71" s="1">
        <v>138.983</v>
      </c>
      <c r="AM71" s="1">
        <v>158.71100000000001</v>
      </c>
      <c r="AN71" s="1">
        <v>161.739</v>
      </c>
      <c r="AO71" s="1">
        <v>165.08799999999999</v>
      </c>
      <c r="AP71" s="1">
        <v>176.54599999999999</v>
      </c>
      <c r="AQ71" s="1">
        <v>196.65700000000001</v>
      </c>
      <c r="AR71" s="1">
        <v>192.50700000000001</v>
      </c>
      <c r="AS71" s="1">
        <v>204.79900000000001</v>
      </c>
      <c r="AT71" s="1">
        <v>221.07599999999999</v>
      </c>
      <c r="AU71" s="1">
        <v>217.298</v>
      </c>
      <c r="AV71" s="1">
        <v>238.32499999999999</v>
      </c>
      <c r="AW71" s="1">
        <v>252.97800000000001</v>
      </c>
      <c r="AX71" s="1">
        <v>242.59399999999999</v>
      </c>
      <c r="AY71" s="1">
        <v>254.393</v>
      </c>
      <c r="AZ71" s="1">
        <v>238.554</v>
      </c>
      <c r="BA71" s="1">
        <v>243.392</v>
      </c>
      <c r="BB71" s="1">
        <v>249.01</v>
      </c>
      <c r="BC71" s="1">
        <v>251.96199999999999</v>
      </c>
      <c r="BD71" s="1">
        <v>239.99799999999999</v>
      </c>
      <c r="BE71" s="1">
        <v>247.85499999999999</v>
      </c>
      <c r="BF71" s="1">
        <v>240.93899999999999</v>
      </c>
      <c r="BG71" s="1">
        <v>252.90299999999999</v>
      </c>
      <c r="BH71" s="1">
        <v>269.25099999999998</v>
      </c>
      <c r="BI71" s="1">
        <v>302.25299999999999</v>
      </c>
      <c r="BJ71" s="1">
        <v>305.27600000000001</v>
      </c>
      <c r="BK71" s="1">
        <v>308.42099999999999</v>
      </c>
      <c r="BL71" s="1">
        <v>322.221</v>
      </c>
      <c r="BM71" s="1">
        <v>310.98399999999998</v>
      </c>
      <c r="BN71" s="1">
        <v>340.51299999999998</v>
      </c>
      <c r="BO71" s="1">
        <v>297.63900000000001</v>
      </c>
      <c r="BP71" s="1">
        <v>348.16699999999997</v>
      </c>
      <c r="BQ71" s="1">
        <v>370.87099999999998</v>
      </c>
      <c r="BR71" s="1">
        <v>373.46</v>
      </c>
      <c r="BS71" s="1">
        <v>384.72</v>
      </c>
      <c r="BT71" s="1">
        <v>403.935</v>
      </c>
      <c r="BU71" s="1">
        <v>417.15499999999997</v>
      </c>
      <c r="BV71" s="1">
        <v>404.149</v>
      </c>
      <c r="BW71" s="1">
        <v>436.97800000000001</v>
      </c>
      <c r="BX71" s="1">
        <v>470.54700000000003</v>
      </c>
      <c r="BY71" s="1">
        <v>447.64600000000002</v>
      </c>
      <c r="BZ71" s="1">
        <v>465.42899999999997</v>
      </c>
      <c r="CA71" s="1">
        <v>473.84800000000001</v>
      </c>
      <c r="CB71" s="1">
        <v>493.839</v>
      </c>
      <c r="CC71" s="1">
        <v>511.81099999999998</v>
      </c>
      <c r="CD71" s="1">
        <v>548.99300000000005</v>
      </c>
      <c r="CE71" s="1">
        <v>538.97</v>
      </c>
    </row>
    <row r="72" spans="1:83">
      <c r="A72" t="str">
        <f t="shared" si="29"/>
        <v>Portugal</v>
      </c>
      <c r="B72" s="1">
        <v>1.8420000000000001</v>
      </c>
      <c r="C72" s="1">
        <v>2.1280000000000001</v>
      </c>
      <c r="D72" s="1">
        <v>2.4470000000000001</v>
      </c>
      <c r="E72" s="1">
        <v>2.8090000000000002</v>
      </c>
      <c r="F72" s="1">
        <v>3.0870000000000002</v>
      </c>
      <c r="G72" s="1">
        <v>3.3159999999999998</v>
      </c>
      <c r="H72" s="1">
        <v>3.355</v>
      </c>
      <c r="I72" s="1">
        <v>3.4830000000000001</v>
      </c>
      <c r="J72" s="1">
        <v>3.714</v>
      </c>
      <c r="K72" s="1">
        <v>3.9020000000000001</v>
      </c>
      <c r="L72" s="1">
        <v>4.1059999999999999</v>
      </c>
      <c r="M72" s="1">
        <v>4.3879999999999999</v>
      </c>
      <c r="N72" s="1">
        <v>5.1180000000000003</v>
      </c>
      <c r="O72" s="1">
        <v>5.8250000000000002</v>
      </c>
      <c r="P72" s="1">
        <v>6.5140000000000002</v>
      </c>
      <c r="Q72" s="1">
        <v>7.133</v>
      </c>
      <c r="R72" s="1">
        <v>7.2210000000000001</v>
      </c>
      <c r="S72" s="1">
        <v>7.8109999999999999</v>
      </c>
      <c r="T72" s="1">
        <v>8.0960000000000001</v>
      </c>
      <c r="U72" s="1">
        <v>8.1010000000000009</v>
      </c>
      <c r="V72" s="1">
        <v>8.3480000000000008</v>
      </c>
      <c r="W72" s="1">
        <v>9.1739999999999995</v>
      </c>
      <c r="X72" s="1">
        <v>9.4139999999999997</v>
      </c>
      <c r="Y72" s="1">
        <v>10.25</v>
      </c>
      <c r="Z72" s="1">
        <v>9.0839999999999996</v>
      </c>
      <c r="AA72" s="1">
        <v>25.39</v>
      </c>
      <c r="AB72" s="1">
        <v>25.867999999999999</v>
      </c>
      <c r="AC72" s="1">
        <v>28.347000000000001</v>
      </c>
      <c r="AD72" s="1">
        <v>29.366</v>
      </c>
      <c r="AE72" s="1">
        <v>31.335000000000001</v>
      </c>
      <c r="AF72" s="1">
        <v>31.713000000000001</v>
      </c>
      <c r="AG72" s="1">
        <v>32.33</v>
      </c>
      <c r="AH72" s="1">
        <v>31.408999999999999</v>
      </c>
      <c r="AI72" s="1">
        <v>31.484000000000002</v>
      </c>
      <c r="AJ72" s="1">
        <v>30.617000000000001</v>
      </c>
      <c r="AK72" s="1">
        <v>30.187000000000001</v>
      </c>
      <c r="AL72" s="1">
        <v>29.355</v>
      </c>
      <c r="AM72" s="1">
        <v>28.638999999999999</v>
      </c>
      <c r="AN72" s="1">
        <v>27.971</v>
      </c>
      <c r="AO72" s="1">
        <v>26.96</v>
      </c>
      <c r="AP72" s="1">
        <v>25.224</v>
      </c>
      <c r="AQ72" s="1">
        <v>24.274999999999999</v>
      </c>
      <c r="AR72" s="1">
        <v>22.71</v>
      </c>
      <c r="AS72" s="1">
        <v>21.274000000000001</v>
      </c>
      <c r="AT72" s="1">
        <v>20.946000000000002</v>
      </c>
      <c r="AU72" s="1">
        <v>20.81</v>
      </c>
      <c r="AV72" s="1">
        <v>20.088000000000001</v>
      </c>
      <c r="AW72" s="1">
        <v>19.594999999999999</v>
      </c>
      <c r="AX72" s="1">
        <v>19.013000000000002</v>
      </c>
      <c r="AY72" s="1">
        <v>18.693000000000001</v>
      </c>
      <c r="AZ72" s="1">
        <v>18.187000000000001</v>
      </c>
      <c r="BA72" s="1">
        <v>17.597999999999999</v>
      </c>
      <c r="BB72" s="1">
        <v>17.241</v>
      </c>
      <c r="BC72" s="1">
        <v>16.657</v>
      </c>
      <c r="BD72" s="1">
        <v>15.784000000000001</v>
      </c>
      <c r="BE72" s="1">
        <v>15.002000000000001</v>
      </c>
      <c r="BF72" s="1">
        <v>14.667</v>
      </c>
      <c r="BG72" s="1">
        <v>14.712</v>
      </c>
      <c r="BH72" s="1">
        <v>14.468999999999999</v>
      </c>
      <c r="BI72" s="1">
        <v>14.177</v>
      </c>
      <c r="BJ72" s="1">
        <v>13.888</v>
      </c>
      <c r="BK72" s="1">
        <v>13.398999999999999</v>
      </c>
      <c r="BL72" s="1">
        <v>13.257999999999999</v>
      </c>
      <c r="BM72" s="1">
        <v>13.129</v>
      </c>
      <c r="BN72" s="1">
        <v>12.53</v>
      </c>
      <c r="BO72" s="1">
        <v>12.413</v>
      </c>
      <c r="BP72" s="1">
        <v>11.645</v>
      </c>
      <c r="BQ72" s="1">
        <v>11.058</v>
      </c>
      <c r="BR72" s="1">
        <v>11.538</v>
      </c>
      <c r="BS72" s="1">
        <v>12.003</v>
      </c>
      <c r="BT72" s="1">
        <v>12.752000000000001</v>
      </c>
      <c r="BU72" s="1">
        <v>13.667999999999999</v>
      </c>
      <c r="BV72" s="1">
        <v>14.314</v>
      </c>
      <c r="BW72" s="1">
        <v>15.436999999999999</v>
      </c>
      <c r="BX72" s="1">
        <v>16.036999999999999</v>
      </c>
      <c r="BY72" s="1">
        <v>15.898</v>
      </c>
      <c r="BZ72" s="1">
        <v>15.244</v>
      </c>
      <c r="CA72" s="1">
        <v>15.196</v>
      </c>
      <c r="CB72" s="1">
        <v>15.198</v>
      </c>
      <c r="CC72" s="1">
        <v>14.507</v>
      </c>
      <c r="CD72" s="1">
        <v>14.398</v>
      </c>
      <c r="CE72" s="1">
        <v>14.583</v>
      </c>
    </row>
    <row r="73" spans="1:83">
      <c r="A73" t="str">
        <f t="shared" si="29"/>
        <v>Slovenia</v>
      </c>
      <c r="B73" s="1">
        <v>0</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0.109</v>
      </c>
      <c r="V73" s="1">
        <v>0.114</v>
      </c>
      <c r="W73" s="1">
        <v>0.127</v>
      </c>
      <c r="X73" s="1">
        <v>0.13600000000000001</v>
      </c>
      <c r="Y73" s="1">
        <v>0.14699999999999999</v>
      </c>
      <c r="Z73" s="1">
        <v>0.17699999999999999</v>
      </c>
      <c r="AA73" s="1">
        <v>0.20899999999999999</v>
      </c>
      <c r="AB73" s="1">
        <v>0.222</v>
      </c>
      <c r="AC73" s="1">
        <v>0.245</v>
      </c>
      <c r="AD73" s="1">
        <v>0.23599999999999999</v>
      </c>
      <c r="AE73" s="1">
        <v>0.23100000000000001</v>
      </c>
      <c r="AF73" s="1">
        <v>0.22600000000000001</v>
      </c>
      <c r="AG73" s="1">
        <v>0.219</v>
      </c>
      <c r="AH73" s="1">
        <v>0.27600000000000002</v>
      </c>
      <c r="AI73" s="1">
        <v>0.36599999999999999</v>
      </c>
      <c r="AJ73" s="1">
        <v>0.42199999999999999</v>
      </c>
      <c r="AK73" s="1">
        <v>0.48799999999999999</v>
      </c>
      <c r="AL73" s="1">
        <v>0.55500000000000005</v>
      </c>
      <c r="AM73" s="1">
        <v>0.60499999999999998</v>
      </c>
      <c r="AN73" s="1">
        <v>0.65700000000000003</v>
      </c>
      <c r="AO73" s="1">
        <v>0.70899999999999996</v>
      </c>
      <c r="AP73" s="1">
        <v>0.80600000000000005</v>
      </c>
      <c r="AQ73" s="1">
        <v>0.93700000000000006</v>
      </c>
      <c r="AR73" s="1">
        <v>0.93</v>
      </c>
      <c r="AS73" s="1">
        <v>0.92500000000000004</v>
      </c>
      <c r="AT73" s="1">
        <v>1.0129999999999999</v>
      </c>
      <c r="AU73" s="1">
        <v>1.0509999999999999</v>
      </c>
      <c r="AV73" s="1">
        <v>1.1100000000000001</v>
      </c>
      <c r="AW73" s="1">
        <v>1.161</v>
      </c>
      <c r="AX73" s="1">
        <v>1.34</v>
      </c>
      <c r="AY73" s="1">
        <v>1.546</v>
      </c>
      <c r="AZ73" s="1">
        <v>1.7370000000000001</v>
      </c>
      <c r="BA73" s="1">
        <v>1.8839999999999999</v>
      </c>
      <c r="BB73" s="1">
        <v>2.1</v>
      </c>
      <c r="BC73" s="1">
        <v>2.2770000000000001</v>
      </c>
      <c r="BD73" s="1">
        <v>2.4740000000000002</v>
      </c>
      <c r="BE73" s="1">
        <v>2.6819999999999999</v>
      </c>
      <c r="BF73" s="1">
        <v>2.6850000000000001</v>
      </c>
      <c r="BG73" s="1">
        <v>2.7389999999999999</v>
      </c>
      <c r="BH73" s="1">
        <v>2.7959999999999998</v>
      </c>
      <c r="BI73" s="1">
        <v>2.8719999999999999</v>
      </c>
      <c r="BJ73" s="1">
        <v>2.8559999999999999</v>
      </c>
      <c r="BK73" s="1">
        <v>2.8639999999999999</v>
      </c>
      <c r="BL73" s="1">
        <v>2.89</v>
      </c>
      <c r="BM73" s="1">
        <v>2.8679999999999999</v>
      </c>
      <c r="BN73" s="1">
        <v>2.8119999999999998</v>
      </c>
      <c r="BO73" s="1">
        <v>2.98</v>
      </c>
      <c r="BP73" s="1">
        <v>2.8959999999999999</v>
      </c>
      <c r="BQ73" s="1">
        <v>2.8929999999999998</v>
      </c>
      <c r="BR73" s="1">
        <v>2.9769999999999999</v>
      </c>
      <c r="BS73" s="1">
        <v>3.1190000000000002</v>
      </c>
      <c r="BT73" s="1">
        <v>3.3330000000000002</v>
      </c>
      <c r="BU73" s="1">
        <v>3.6480000000000001</v>
      </c>
      <c r="BV73" s="1">
        <v>3.9510000000000001</v>
      </c>
      <c r="BW73" s="1">
        <v>4.3620000000000001</v>
      </c>
      <c r="BX73" s="1">
        <v>4.6390000000000002</v>
      </c>
      <c r="BY73" s="1">
        <v>4.6280000000000001</v>
      </c>
      <c r="BZ73" s="1">
        <v>4.351</v>
      </c>
      <c r="CA73" s="1">
        <v>4.3780000000000001</v>
      </c>
      <c r="CB73" s="1">
        <v>4.4580000000000002</v>
      </c>
      <c r="CC73" s="1">
        <v>4.3449999999999998</v>
      </c>
      <c r="CD73" s="1">
        <v>4.3890000000000002</v>
      </c>
      <c r="CE73" s="1">
        <v>4.4809999999999999</v>
      </c>
    </row>
    <row r="74" spans="1:83">
      <c r="A74" t="str">
        <f t="shared" si="29"/>
        <v>Spain</v>
      </c>
      <c r="B74" s="1">
        <v>11.045999999999999</v>
      </c>
      <c r="C74" s="1">
        <v>11.868</v>
      </c>
      <c r="D74" s="1">
        <v>12.987</v>
      </c>
      <c r="E74" s="1">
        <v>14.375</v>
      </c>
      <c r="F74" s="1">
        <v>15.654</v>
      </c>
      <c r="G74" s="1">
        <v>16.704000000000001</v>
      </c>
      <c r="H74" s="1">
        <v>16.719000000000001</v>
      </c>
      <c r="I74" s="1">
        <v>17.247</v>
      </c>
      <c r="J74" s="1">
        <v>21.02</v>
      </c>
      <c r="K74" s="1">
        <v>24.484000000000002</v>
      </c>
      <c r="L74" s="1">
        <v>27.91</v>
      </c>
      <c r="M74" s="1">
        <v>32.033999999999999</v>
      </c>
      <c r="N74" s="1">
        <v>37.451000000000001</v>
      </c>
      <c r="O74" s="1">
        <v>42.454000000000001</v>
      </c>
      <c r="P74" s="1">
        <v>47.34</v>
      </c>
      <c r="Q74" s="1">
        <v>51.65</v>
      </c>
      <c r="R74" s="1">
        <v>53.930999999999997</v>
      </c>
      <c r="S74" s="1">
        <v>56.46</v>
      </c>
      <c r="T74" s="1">
        <v>59.707999999999998</v>
      </c>
      <c r="U74" s="1">
        <v>62.725000000000001</v>
      </c>
      <c r="V74" s="1">
        <v>58.936</v>
      </c>
      <c r="W74" s="1">
        <v>59.914999999999999</v>
      </c>
      <c r="X74" s="1">
        <v>58.874000000000002</v>
      </c>
      <c r="Y74" s="1">
        <v>58.600999999999999</v>
      </c>
      <c r="Z74" s="1">
        <v>58.465000000000003</v>
      </c>
      <c r="AA74" s="1">
        <v>57.161000000000001</v>
      </c>
      <c r="AB74" s="1">
        <v>53.143000000000001</v>
      </c>
      <c r="AC74" s="1">
        <v>50.427999999999997</v>
      </c>
      <c r="AD74" s="1">
        <v>48.914000000000001</v>
      </c>
      <c r="AE74" s="1">
        <v>48.734999999999999</v>
      </c>
      <c r="AF74" s="1">
        <v>69.515000000000001</v>
      </c>
      <c r="AG74" s="1">
        <v>81.126999999999995</v>
      </c>
      <c r="AH74" s="1">
        <v>81.22</v>
      </c>
      <c r="AI74" s="1">
        <v>84.152000000000001</v>
      </c>
      <c r="AJ74" s="1">
        <v>77.466999999999999</v>
      </c>
      <c r="AK74" s="1">
        <v>68.308000000000007</v>
      </c>
      <c r="AL74" s="1">
        <v>63.201999999999998</v>
      </c>
      <c r="AM74" s="1">
        <v>57.994999999999997</v>
      </c>
      <c r="AN74" s="1">
        <v>54.908000000000001</v>
      </c>
      <c r="AO74" s="1">
        <v>52.89</v>
      </c>
      <c r="AP74" s="1">
        <v>51.837000000000003</v>
      </c>
      <c r="AQ74" s="1">
        <v>51.658000000000001</v>
      </c>
      <c r="AR74" s="1">
        <v>49.213999999999999</v>
      </c>
      <c r="AS74" s="1">
        <v>47.322000000000003</v>
      </c>
      <c r="AT74" s="1">
        <v>59.298000000000002</v>
      </c>
      <c r="AU74" s="1">
        <v>66.290000000000006</v>
      </c>
      <c r="AV74" s="1">
        <v>70.222999999999999</v>
      </c>
      <c r="AW74" s="1">
        <v>73.847999999999999</v>
      </c>
      <c r="AX74" s="1">
        <v>73.343000000000004</v>
      </c>
      <c r="AY74" s="1">
        <v>75.069000000000003</v>
      </c>
      <c r="AZ74" s="1">
        <v>82.765000000000001</v>
      </c>
      <c r="BA74" s="1">
        <v>89.436999999999998</v>
      </c>
      <c r="BB74" s="1">
        <v>94.492000000000004</v>
      </c>
      <c r="BC74" s="1">
        <v>98.442999999999998</v>
      </c>
      <c r="BD74" s="1">
        <v>98.921000000000006</v>
      </c>
      <c r="BE74" s="1">
        <v>100.62</v>
      </c>
      <c r="BF74" s="1">
        <v>102.764</v>
      </c>
      <c r="BG74" s="1">
        <v>106.983</v>
      </c>
      <c r="BH74" s="1">
        <v>110.872</v>
      </c>
      <c r="BI74" s="1">
        <v>115.15600000000001</v>
      </c>
      <c r="BJ74" s="1">
        <v>116.35899999999999</v>
      </c>
      <c r="BK74" s="1">
        <v>118.033</v>
      </c>
      <c r="BL74" s="1">
        <v>120.529</v>
      </c>
      <c r="BM74" s="1">
        <v>121.491</v>
      </c>
      <c r="BN74" s="1">
        <v>123.47</v>
      </c>
      <c r="BO74" s="1">
        <v>131.32499999999999</v>
      </c>
      <c r="BP74" s="1">
        <v>137.99799999999999</v>
      </c>
      <c r="BQ74" s="1">
        <v>146.495</v>
      </c>
      <c r="BR74" s="1">
        <v>143.38900000000001</v>
      </c>
      <c r="BS74" s="1">
        <v>147.631</v>
      </c>
      <c r="BT74" s="1">
        <v>157.75</v>
      </c>
      <c r="BU74" s="1">
        <v>170.62799999999999</v>
      </c>
      <c r="BV74" s="1">
        <v>171.024</v>
      </c>
      <c r="BW74" s="1">
        <v>178.86699999999999</v>
      </c>
      <c r="BX74" s="1">
        <v>190.43199999999999</v>
      </c>
      <c r="BY74" s="1">
        <v>192.56299999999999</v>
      </c>
      <c r="BZ74" s="1">
        <v>178.31899999999999</v>
      </c>
      <c r="CA74" s="1">
        <v>175.18600000000001</v>
      </c>
      <c r="CB74" s="1">
        <v>177.96600000000001</v>
      </c>
      <c r="CC74" s="1">
        <v>170.35499999999999</v>
      </c>
      <c r="CD74" s="1">
        <v>170.352</v>
      </c>
      <c r="CE74" s="1">
        <v>172.56700000000001</v>
      </c>
    </row>
    <row r="75" spans="1:83">
      <c r="A75" t="str">
        <f t="shared" si="29"/>
        <v>Sweden</v>
      </c>
      <c r="B75" s="1">
        <v>80.748000000000005</v>
      </c>
      <c r="C75" s="1">
        <v>86.162000000000006</v>
      </c>
      <c r="D75" s="1">
        <v>91.165999999999997</v>
      </c>
      <c r="E75" s="1">
        <v>94.543000000000006</v>
      </c>
      <c r="F75" s="1">
        <v>91.066999999999993</v>
      </c>
      <c r="G75" s="1">
        <v>87.066000000000003</v>
      </c>
      <c r="H75" s="1">
        <v>76.259</v>
      </c>
      <c r="I75" s="1">
        <v>66.837000000000003</v>
      </c>
      <c r="J75" s="1">
        <v>73.825999999999993</v>
      </c>
      <c r="K75" s="1">
        <v>76.983999999999995</v>
      </c>
      <c r="L75" s="1">
        <v>79.510000000000005</v>
      </c>
      <c r="M75" s="1">
        <v>89.677999999999997</v>
      </c>
      <c r="N75" s="1">
        <v>100.664</v>
      </c>
      <c r="O75" s="1">
        <v>102.601</v>
      </c>
      <c r="P75" s="1">
        <v>109.81</v>
      </c>
      <c r="Q75" s="1">
        <v>119.224</v>
      </c>
      <c r="R75" s="1">
        <v>116.307</v>
      </c>
      <c r="S75" s="1">
        <v>121.992</v>
      </c>
      <c r="T75" s="1">
        <v>135.38399999999999</v>
      </c>
      <c r="U75" s="1">
        <v>151.559</v>
      </c>
      <c r="V75" s="1">
        <v>148.12200000000001</v>
      </c>
      <c r="W75" s="1">
        <v>159.31700000000001</v>
      </c>
      <c r="X75" s="1">
        <v>162.14599999999999</v>
      </c>
      <c r="Y75" s="1">
        <v>165.27099999999999</v>
      </c>
      <c r="Z75" s="1">
        <v>175.26499999999999</v>
      </c>
      <c r="AA75" s="1">
        <v>178.084</v>
      </c>
      <c r="AB75" s="1">
        <v>174.815</v>
      </c>
      <c r="AC75" s="1">
        <v>178.32</v>
      </c>
      <c r="AD75" s="1">
        <v>162.613</v>
      </c>
      <c r="AE75" s="1">
        <v>171.137</v>
      </c>
      <c r="AF75" s="1">
        <v>185.57900000000001</v>
      </c>
      <c r="AG75" s="1">
        <v>194.67</v>
      </c>
      <c r="AH75" s="1">
        <v>188.32599999999999</v>
      </c>
      <c r="AI75" s="1">
        <v>201.565</v>
      </c>
      <c r="AJ75" s="1">
        <v>196.51599999999999</v>
      </c>
      <c r="AK75" s="1">
        <v>202.86600000000001</v>
      </c>
      <c r="AL75" s="1">
        <v>261.84300000000002</v>
      </c>
      <c r="AM75" s="1">
        <v>314.39699999999999</v>
      </c>
      <c r="AN75" s="1">
        <v>290.673</v>
      </c>
      <c r="AO75" s="1">
        <v>278.95100000000002</v>
      </c>
      <c r="AP75" s="1">
        <v>275.255</v>
      </c>
      <c r="AQ75" s="1">
        <v>280.68599999999998</v>
      </c>
      <c r="AR75" s="1">
        <v>343.38299999999998</v>
      </c>
      <c r="AS75" s="1">
        <v>412.65899999999999</v>
      </c>
      <c r="AT75" s="1">
        <v>447.01100000000002</v>
      </c>
      <c r="AU75" s="1">
        <v>430.935</v>
      </c>
      <c r="AV75" s="1">
        <v>434.113</v>
      </c>
      <c r="AW75" s="1">
        <v>440.41399999999999</v>
      </c>
      <c r="AX75" s="1">
        <v>403.00400000000002</v>
      </c>
      <c r="AY75" s="1">
        <v>404.041</v>
      </c>
      <c r="AZ75" s="1">
        <v>391.68700000000001</v>
      </c>
      <c r="BA75" s="1">
        <v>382.36500000000001</v>
      </c>
      <c r="BB75" s="1">
        <v>368.78300000000002</v>
      </c>
      <c r="BC75" s="1">
        <v>345.94</v>
      </c>
      <c r="BD75" s="1">
        <v>324.04899999999998</v>
      </c>
      <c r="BE75" s="1">
        <v>331.95</v>
      </c>
      <c r="BF75" s="1">
        <v>330.71499999999997</v>
      </c>
      <c r="BG75" s="1">
        <v>321.435</v>
      </c>
      <c r="BH75" s="1">
        <v>359.13499999999999</v>
      </c>
      <c r="BI75" s="1">
        <v>403.65499999999997</v>
      </c>
      <c r="BJ75" s="1">
        <v>437.00099999999998</v>
      </c>
      <c r="BK75" s="1">
        <v>449.29300000000001</v>
      </c>
      <c r="BL75" s="1">
        <v>485.142</v>
      </c>
      <c r="BM75" s="1">
        <v>486.916</v>
      </c>
      <c r="BN75" s="1">
        <v>255.298</v>
      </c>
      <c r="BO75" s="1">
        <v>225.03899999999999</v>
      </c>
      <c r="BP75" s="1">
        <v>242.27699999999999</v>
      </c>
      <c r="BQ75" s="1">
        <v>245.21100000000001</v>
      </c>
      <c r="BR75" s="1">
        <v>257.42700000000002</v>
      </c>
      <c r="BS75" s="1">
        <v>253.49600000000001</v>
      </c>
      <c r="BT75" s="1">
        <v>233.28700000000001</v>
      </c>
      <c r="BU75" s="1">
        <v>210.94399999999999</v>
      </c>
      <c r="BV75" s="1">
        <v>203.45099999999999</v>
      </c>
      <c r="BW75" s="1">
        <v>208.12899999999999</v>
      </c>
      <c r="BX75" s="1">
        <v>229.60499999999999</v>
      </c>
      <c r="BY75" s="1">
        <v>233.548</v>
      </c>
      <c r="BZ75" s="1">
        <v>231.16800000000001</v>
      </c>
      <c r="CA75" s="1">
        <v>239.18199999999999</v>
      </c>
      <c r="CB75" s="1">
        <v>267.44099999999997</v>
      </c>
      <c r="CC75" s="1">
        <v>287.07100000000003</v>
      </c>
      <c r="CD75" s="1">
        <v>305.66000000000003</v>
      </c>
      <c r="CE75" s="1">
        <v>303.36700000000002</v>
      </c>
    </row>
    <row r="76" spans="1:83">
      <c r="A76" t="str">
        <f t="shared" si="29"/>
        <v>Switzerland</v>
      </c>
      <c r="B76" s="1">
        <v>6.9530000000000003</v>
      </c>
      <c r="C76" s="1">
        <v>7.3949999999999996</v>
      </c>
      <c r="D76" s="1">
        <v>5.3659999999999997</v>
      </c>
      <c r="E76" s="1">
        <v>5.2549999999999999</v>
      </c>
      <c r="F76" s="1">
        <v>5.8209999999999997</v>
      </c>
      <c r="G76" s="1">
        <v>5.0129999999999999</v>
      </c>
      <c r="H76" s="1">
        <v>5.6760000000000002</v>
      </c>
      <c r="I76" s="1">
        <v>6.1260000000000003</v>
      </c>
      <c r="J76" s="1">
        <v>6.9039999999999999</v>
      </c>
      <c r="K76" s="1">
        <v>6.8390000000000004</v>
      </c>
      <c r="L76" s="1">
        <v>7.6210000000000004</v>
      </c>
      <c r="M76" s="1">
        <v>8.5860000000000003</v>
      </c>
      <c r="N76" s="1">
        <v>9.1760000000000002</v>
      </c>
      <c r="O76" s="1">
        <v>9.0540000000000003</v>
      </c>
      <c r="P76" s="1">
        <v>9.3810000000000002</v>
      </c>
      <c r="Q76" s="1">
        <v>9.2170000000000005</v>
      </c>
      <c r="R76" s="1">
        <v>8.6110000000000007</v>
      </c>
      <c r="S76" s="1">
        <v>9.8469999999999995</v>
      </c>
      <c r="T76" s="1">
        <v>9.5489999999999995</v>
      </c>
      <c r="U76" s="1">
        <v>8.0389999999999997</v>
      </c>
      <c r="V76" s="1">
        <v>8.5860000000000003</v>
      </c>
      <c r="W76" s="1">
        <v>7.5869999999999997</v>
      </c>
      <c r="X76" s="1">
        <v>7.0570000000000004</v>
      </c>
      <c r="Y76" s="1">
        <v>7.1970000000000001</v>
      </c>
      <c r="Z76" s="1">
        <v>7.5140000000000002</v>
      </c>
      <c r="AA76" s="1">
        <v>6.875</v>
      </c>
      <c r="AB76" s="1">
        <v>6.55</v>
      </c>
      <c r="AC76" s="1">
        <v>8.1989999999999998</v>
      </c>
      <c r="AD76" s="1">
        <v>7.7430000000000003</v>
      </c>
      <c r="AE76" s="1">
        <v>7.5190000000000001</v>
      </c>
      <c r="AF76" s="1">
        <v>20.106999999999999</v>
      </c>
      <c r="AG76" s="1">
        <v>5.1920000000000002</v>
      </c>
      <c r="AH76" s="1">
        <v>15.622999999999999</v>
      </c>
      <c r="AI76" s="1">
        <v>16.715</v>
      </c>
      <c r="AJ76" s="1">
        <v>21.495000000000001</v>
      </c>
      <c r="AK76" s="1">
        <v>15.002000000000001</v>
      </c>
      <c r="AL76" s="1">
        <v>19.93</v>
      </c>
      <c r="AM76" s="1">
        <v>19.86</v>
      </c>
      <c r="AN76" s="1">
        <v>19.693000000000001</v>
      </c>
      <c r="AO76" s="1">
        <v>20.635000000000002</v>
      </c>
      <c r="AP76" s="1">
        <v>18.067</v>
      </c>
      <c r="AQ76" s="1">
        <v>18.599</v>
      </c>
      <c r="AR76" s="1">
        <v>18.347000000000001</v>
      </c>
      <c r="AS76" s="1">
        <v>19.236000000000001</v>
      </c>
      <c r="AT76" s="1">
        <v>19.449000000000002</v>
      </c>
      <c r="AU76" s="1">
        <v>21.742000000000001</v>
      </c>
      <c r="AV76" s="1">
        <v>19.288</v>
      </c>
      <c r="AW76" s="1">
        <v>19.834</v>
      </c>
      <c r="AX76" s="1">
        <v>13.343</v>
      </c>
      <c r="AY76" s="1">
        <v>12.53</v>
      </c>
      <c r="AZ76" s="1">
        <v>12.393000000000001</v>
      </c>
      <c r="BA76" s="1">
        <v>12.000999999999999</v>
      </c>
      <c r="BB76" s="1">
        <v>11.955</v>
      </c>
      <c r="BC76" s="1">
        <v>12.478999999999999</v>
      </c>
      <c r="BD76" s="1">
        <v>12.717000000000001</v>
      </c>
      <c r="BE76" s="1">
        <v>13.439</v>
      </c>
      <c r="BF76" s="1">
        <v>13.364000000000001</v>
      </c>
      <c r="BG76" s="1">
        <v>12.981</v>
      </c>
      <c r="BH76" s="1">
        <v>12.455</v>
      </c>
      <c r="BI76" s="1">
        <v>10.763</v>
      </c>
      <c r="BJ76" s="1">
        <v>10.552</v>
      </c>
      <c r="BK76" s="1">
        <v>10.641</v>
      </c>
      <c r="BL76" s="1">
        <v>10.994</v>
      </c>
      <c r="BM76" s="1">
        <v>11.385999999999999</v>
      </c>
      <c r="BN76" s="1">
        <v>10.853999999999999</v>
      </c>
      <c r="BO76" s="1">
        <v>11.137</v>
      </c>
      <c r="BP76" s="1">
        <v>12.686999999999999</v>
      </c>
      <c r="BQ76" s="1">
        <v>13.172000000000001</v>
      </c>
      <c r="BR76" s="1">
        <v>13.333</v>
      </c>
      <c r="BS76" s="1">
        <v>15.801</v>
      </c>
      <c r="BT76" s="1">
        <v>16.390999999999998</v>
      </c>
      <c r="BU76" s="1">
        <v>14.041</v>
      </c>
      <c r="BV76" s="1">
        <v>21.957999999999998</v>
      </c>
      <c r="BW76" s="1">
        <v>23.795000000000002</v>
      </c>
      <c r="BX76" s="1">
        <v>21.747</v>
      </c>
      <c r="BY76" s="1">
        <v>20.335000000000001</v>
      </c>
      <c r="BZ76" s="1">
        <v>21.486999999999998</v>
      </c>
      <c r="CA76" s="1">
        <v>16.04</v>
      </c>
      <c r="CB76" s="1">
        <v>15.407999999999999</v>
      </c>
      <c r="CC76" s="1">
        <v>15.29</v>
      </c>
      <c r="CD76" s="1">
        <v>15.949</v>
      </c>
      <c r="CE76" s="1">
        <v>16.734000000000002</v>
      </c>
    </row>
    <row r="77" spans="1:83">
      <c r="A77" t="str">
        <f t="shared" si="29"/>
        <v>United Kingdom</v>
      </c>
      <c r="B77" s="1">
        <v>37.76</v>
      </c>
      <c r="C77" s="1">
        <v>39.648000000000003</v>
      </c>
      <c r="D77" s="1">
        <v>45.622999999999998</v>
      </c>
      <c r="E77" s="1">
        <v>49.997</v>
      </c>
      <c r="F77" s="1">
        <v>58.482999999999997</v>
      </c>
      <c r="G77" s="1">
        <v>60.164000000000001</v>
      </c>
      <c r="H77" s="1">
        <v>64.917000000000002</v>
      </c>
      <c r="I77" s="1">
        <v>68.067999999999998</v>
      </c>
      <c r="J77" s="1">
        <v>78.581999999999994</v>
      </c>
      <c r="K77" s="1">
        <v>84.277000000000001</v>
      </c>
      <c r="L77" s="1">
        <v>85.137</v>
      </c>
      <c r="M77" s="1">
        <v>90.683000000000007</v>
      </c>
      <c r="N77" s="1">
        <v>100.179</v>
      </c>
      <c r="O77" s="1">
        <v>112.068</v>
      </c>
      <c r="P77" s="1">
        <v>115.84399999999999</v>
      </c>
      <c r="Q77" s="1">
        <v>121.11799999999999</v>
      </c>
      <c r="R77" s="1">
        <v>130.06299999999999</v>
      </c>
      <c r="S77" s="1">
        <v>140.59200000000001</v>
      </c>
      <c r="T77" s="1">
        <v>149.899</v>
      </c>
      <c r="U77" s="1">
        <v>153.91300000000001</v>
      </c>
      <c r="V77" s="1">
        <v>146.01300000000001</v>
      </c>
      <c r="W77" s="1">
        <v>147.125</v>
      </c>
      <c r="X77" s="1">
        <v>155.47999999999999</v>
      </c>
      <c r="Y77" s="1">
        <v>162.29499999999999</v>
      </c>
      <c r="Z77" s="1">
        <v>178.238</v>
      </c>
      <c r="AA77" s="1">
        <v>173.779</v>
      </c>
      <c r="AB77" s="1">
        <v>166.73099999999999</v>
      </c>
      <c r="AC77" s="1">
        <v>174.119</v>
      </c>
      <c r="AD77" s="1">
        <v>185.95400000000001</v>
      </c>
      <c r="AE77" s="1">
        <v>191.89</v>
      </c>
      <c r="AF77" s="1">
        <v>179.61199999999999</v>
      </c>
      <c r="AG77" s="1">
        <v>172.13300000000001</v>
      </c>
      <c r="AH77" s="1">
        <v>182.214</v>
      </c>
      <c r="AI77" s="1">
        <v>178.21799999999999</v>
      </c>
      <c r="AJ77" s="1">
        <v>189.744</v>
      </c>
      <c r="AK77" s="1">
        <v>196.34200000000001</v>
      </c>
      <c r="AL77" s="1">
        <v>193.94800000000001</v>
      </c>
      <c r="AM77" s="1">
        <v>200.41499999999999</v>
      </c>
      <c r="AN77" s="1">
        <v>201.18799999999999</v>
      </c>
      <c r="AO77" s="1">
        <v>209.81899999999999</v>
      </c>
      <c r="AP77" s="1">
        <v>195.89599999999999</v>
      </c>
      <c r="AQ77" s="1">
        <v>194.375</v>
      </c>
      <c r="AR77" s="1">
        <v>192.339</v>
      </c>
      <c r="AS77" s="1">
        <v>184.47900000000001</v>
      </c>
      <c r="AT77" s="1">
        <v>194.25399999999999</v>
      </c>
      <c r="AU77" s="1">
        <v>229.12299999999999</v>
      </c>
      <c r="AV77" s="1">
        <v>227.221</v>
      </c>
      <c r="AW77" s="1">
        <v>239.678</v>
      </c>
      <c r="AX77" s="1">
        <v>232.322</v>
      </c>
      <c r="AY77" s="1">
        <v>231.41499999999999</v>
      </c>
      <c r="AZ77" s="1">
        <v>223.916</v>
      </c>
      <c r="BA77" s="1">
        <v>236.73500000000001</v>
      </c>
      <c r="BB77" s="1">
        <v>230.55</v>
      </c>
      <c r="BC77" s="1">
        <v>240.22200000000001</v>
      </c>
      <c r="BD77" s="1">
        <v>242.82300000000001</v>
      </c>
      <c r="BE77" s="1">
        <v>243.33699999999999</v>
      </c>
      <c r="BF77" s="1">
        <v>240.70099999999999</v>
      </c>
      <c r="BG77" s="1">
        <v>250.47300000000001</v>
      </c>
      <c r="BH77" s="1">
        <v>256.86700000000002</v>
      </c>
      <c r="BI77" s="1">
        <v>258.40699999999998</v>
      </c>
      <c r="BJ77" s="1">
        <v>251.81299999999999</v>
      </c>
      <c r="BK77" s="1">
        <v>259.69499999999999</v>
      </c>
      <c r="BL77" s="1">
        <v>250.041</v>
      </c>
      <c r="BM77" s="1">
        <v>261.14999999999998</v>
      </c>
      <c r="BN77" s="1">
        <v>251.50700000000001</v>
      </c>
      <c r="BO77" s="1">
        <v>258.38499999999999</v>
      </c>
      <c r="BP77" s="1">
        <v>263.97399999999999</v>
      </c>
      <c r="BQ77" s="1">
        <v>272.084</v>
      </c>
      <c r="BR77" s="1">
        <v>283.084</v>
      </c>
      <c r="BS77" s="1">
        <v>281.96699999999998</v>
      </c>
      <c r="BT77" s="1">
        <v>293.40300000000002</v>
      </c>
      <c r="BU77" s="1">
        <v>298.392</v>
      </c>
      <c r="BV77" s="1">
        <v>321.72699999999998</v>
      </c>
      <c r="BW77" s="1">
        <v>376.27600000000001</v>
      </c>
      <c r="BX77" s="1">
        <v>426.51600000000002</v>
      </c>
      <c r="BY77" s="1">
        <v>442.06799999999998</v>
      </c>
      <c r="BZ77" s="1">
        <v>413.822</v>
      </c>
      <c r="CA77" s="1">
        <v>433.93</v>
      </c>
      <c r="CB77" s="1">
        <v>453.93900000000002</v>
      </c>
      <c r="CC77" s="1">
        <v>428.65199999999999</v>
      </c>
      <c r="CD77" s="1">
        <v>445.36599999999999</v>
      </c>
      <c r="CE77" s="1">
        <v>454.08300000000003</v>
      </c>
    </row>
    <row r="78" spans="1:83">
      <c r="A78" t="str">
        <f t="shared" si="29"/>
        <v>United States</v>
      </c>
      <c r="B78" s="1">
        <v>1031</v>
      </c>
      <c r="C78" s="1">
        <v>1160.9000000000001</v>
      </c>
      <c r="D78" s="1">
        <v>1204.9000000000001</v>
      </c>
      <c r="E78" s="1">
        <v>1233.3</v>
      </c>
      <c r="F78" s="1">
        <v>1229.5999999999999</v>
      </c>
      <c r="G78" s="1">
        <v>1283.8</v>
      </c>
      <c r="H78" s="1">
        <v>1281.9000000000001</v>
      </c>
      <c r="I78" s="1">
        <v>1305.0999999999999</v>
      </c>
      <c r="J78" s="1">
        <v>1331.9</v>
      </c>
      <c r="K78" s="1">
        <v>1397.7</v>
      </c>
      <c r="L78" s="1">
        <v>1426</v>
      </c>
      <c r="M78" s="1">
        <v>1449</v>
      </c>
      <c r="N78" s="1">
        <v>1466</v>
      </c>
      <c r="O78" s="1">
        <v>1612.6</v>
      </c>
      <c r="P78" s="1">
        <v>1607.7</v>
      </c>
      <c r="Q78" s="1">
        <v>1641.1</v>
      </c>
      <c r="R78" s="1">
        <v>1707.3</v>
      </c>
      <c r="S78" s="1">
        <v>1910.9</v>
      </c>
      <c r="T78" s="1">
        <v>1981</v>
      </c>
      <c r="U78" s="1">
        <v>2138.3000000000002</v>
      </c>
      <c r="V78" s="1">
        <v>2248.1999999999998</v>
      </c>
      <c r="W78" s="1">
        <v>2625.5</v>
      </c>
      <c r="X78" s="1">
        <v>2694.6</v>
      </c>
      <c r="Y78" s="1">
        <v>2700.1</v>
      </c>
      <c r="Z78" s="1">
        <v>2703.3</v>
      </c>
      <c r="AA78" s="1">
        <v>3071.4</v>
      </c>
      <c r="AB78" s="1">
        <v>3192.7</v>
      </c>
      <c r="AC78" s="1">
        <v>3189.3</v>
      </c>
      <c r="AD78" s="1">
        <v>3183.3</v>
      </c>
      <c r="AE78" s="1">
        <v>3514.6</v>
      </c>
      <c r="AF78" s="1">
        <v>3619.5</v>
      </c>
      <c r="AG78" s="1">
        <v>3620.6</v>
      </c>
      <c r="AH78" s="1">
        <v>3722.6</v>
      </c>
      <c r="AI78" s="1">
        <v>3857.9</v>
      </c>
      <c r="AJ78" s="1">
        <v>3958.1</v>
      </c>
      <c r="AK78" s="1">
        <v>4032.8</v>
      </c>
      <c r="AL78" s="1">
        <v>4093.8</v>
      </c>
      <c r="AM78" s="1">
        <v>4012.2</v>
      </c>
      <c r="AN78" s="1">
        <v>4015.4</v>
      </c>
      <c r="AO78" s="1">
        <v>4054.6</v>
      </c>
      <c r="AP78" s="1">
        <v>4053.8</v>
      </c>
      <c r="AQ78" s="1">
        <v>4108.2</v>
      </c>
      <c r="AR78" s="1">
        <v>4148</v>
      </c>
      <c r="AS78" s="1">
        <v>4122.6000000000004</v>
      </c>
      <c r="AT78" s="1">
        <v>4138.6000000000004</v>
      </c>
      <c r="AU78" s="1">
        <v>4176.8</v>
      </c>
      <c r="AV78" s="1">
        <v>4145.6000000000004</v>
      </c>
      <c r="AW78" s="1">
        <v>4091.6</v>
      </c>
      <c r="AX78" s="1">
        <v>4069.2</v>
      </c>
      <c r="AY78" s="1">
        <v>4034.7</v>
      </c>
      <c r="AZ78" s="1">
        <v>3899.4</v>
      </c>
      <c r="BA78" s="1">
        <v>3813.4</v>
      </c>
      <c r="BB78" s="1">
        <v>3880.1</v>
      </c>
      <c r="BC78" s="1">
        <v>3994.4</v>
      </c>
      <c r="BD78" s="1">
        <v>4070.4</v>
      </c>
      <c r="BE78" s="1">
        <v>4024</v>
      </c>
      <c r="BF78" s="1">
        <v>4051.7</v>
      </c>
      <c r="BG78" s="1">
        <v>3988.6</v>
      </c>
      <c r="BH78" s="1">
        <v>4010.1</v>
      </c>
      <c r="BI78" s="1">
        <v>3956.8</v>
      </c>
      <c r="BJ78" s="1">
        <v>4080.9</v>
      </c>
      <c r="BK78" s="1">
        <v>4146.1000000000004</v>
      </c>
      <c r="BL78" s="1">
        <v>4150.8999999999996</v>
      </c>
      <c r="BM78" s="1">
        <v>4076.9</v>
      </c>
      <c r="BN78" s="1">
        <v>4117.8999999999996</v>
      </c>
      <c r="BO78" s="1">
        <v>4147.1000000000004</v>
      </c>
      <c r="BP78" s="1">
        <v>4198.8999999999996</v>
      </c>
      <c r="BQ78" s="1">
        <v>4186.5</v>
      </c>
      <c r="BR78" s="1">
        <v>4202.1000000000004</v>
      </c>
      <c r="BS78" s="1">
        <v>4215.8999999999996</v>
      </c>
      <c r="BT78" s="1">
        <v>4207.8999999999996</v>
      </c>
      <c r="BU78" s="1">
        <v>4117.7</v>
      </c>
      <c r="BV78" s="1">
        <v>4025.3</v>
      </c>
      <c r="BW78" s="1">
        <v>3855.3</v>
      </c>
      <c r="BX78" s="1">
        <v>3713.7</v>
      </c>
      <c r="BY78" s="1">
        <v>3667.4</v>
      </c>
      <c r="BZ78" s="1">
        <v>3769.9</v>
      </c>
      <c r="CA78" s="1">
        <v>3769.2</v>
      </c>
      <c r="CB78" s="1">
        <v>3691</v>
      </c>
      <c r="CC78" s="1">
        <v>3786.9</v>
      </c>
      <c r="CD78" s="1">
        <v>3815</v>
      </c>
      <c r="CE78" s="1">
        <v>3827.5</v>
      </c>
    </row>
    <row r="80" spans="1:83">
      <c r="A80" s="38" t="s">
        <v>82</v>
      </c>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row>
    <row r="81" spans="1:83">
      <c r="A81" s="36" t="s">
        <v>92</v>
      </c>
      <c r="B81" s="36" t="str">
        <f>B54</f>
        <v>2004Q1</v>
      </c>
      <c r="C81" s="36" t="str">
        <f t="shared" ref="C81:AG81" si="30">C54</f>
        <v>2004Q2</v>
      </c>
      <c r="D81" s="36" t="str">
        <f t="shared" si="30"/>
        <v>2004Q3</v>
      </c>
      <c r="E81" s="36" t="str">
        <f t="shared" si="30"/>
        <v>2004Q4</v>
      </c>
      <c r="F81" s="36" t="str">
        <f t="shared" si="30"/>
        <v>2005Q1</v>
      </c>
      <c r="G81" s="36" t="str">
        <f t="shared" si="30"/>
        <v>2005Q2</v>
      </c>
      <c r="H81" s="36" t="str">
        <f t="shared" si="30"/>
        <v>2005Q3</v>
      </c>
      <c r="I81" s="36" t="str">
        <f t="shared" si="30"/>
        <v>2005Q4</v>
      </c>
      <c r="J81" s="36" t="str">
        <f t="shared" si="30"/>
        <v>2006Q1</v>
      </c>
      <c r="K81" s="36" t="str">
        <f t="shared" si="30"/>
        <v>2006Q2</v>
      </c>
      <c r="L81" s="36" t="str">
        <f t="shared" si="30"/>
        <v>2006Q3</v>
      </c>
      <c r="M81" s="36" t="str">
        <f t="shared" si="30"/>
        <v>2006Q4</v>
      </c>
      <c r="N81" s="36" t="str">
        <f t="shared" si="30"/>
        <v>2007Q1</v>
      </c>
      <c r="O81" s="36" t="str">
        <f t="shared" si="30"/>
        <v>2007Q2</v>
      </c>
      <c r="P81" s="36" t="str">
        <f t="shared" si="30"/>
        <v>2007Q3</v>
      </c>
      <c r="Q81" s="36" t="str">
        <f t="shared" si="30"/>
        <v>2007Q4</v>
      </c>
      <c r="R81" s="36" t="str">
        <f t="shared" si="30"/>
        <v>2008Q1</v>
      </c>
      <c r="S81" s="36" t="str">
        <f t="shared" si="30"/>
        <v>2008Q2</v>
      </c>
      <c r="T81" s="36" t="str">
        <f t="shared" si="30"/>
        <v>2008Q3</v>
      </c>
      <c r="U81" s="36" t="str">
        <f t="shared" si="30"/>
        <v>2008Q4</v>
      </c>
      <c r="V81" s="36" t="str">
        <f t="shared" si="30"/>
        <v>2009Q1</v>
      </c>
      <c r="W81" s="36" t="str">
        <f t="shared" si="30"/>
        <v>2009Q2</v>
      </c>
      <c r="X81" s="36" t="str">
        <f t="shared" si="30"/>
        <v>2009Q3</v>
      </c>
      <c r="Y81" s="36" t="str">
        <f t="shared" si="30"/>
        <v>2009Q4</v>
      </c>
      <c r="Z81" s="36" t="str">
        <f t="shared" si="30"/>
        <v>2010Q1</v>
      </c>
      <c r="AA81" s="36" t="str">
        <f t="shared" si="30"/>
        <v>2010Q2</v>
      </c>
      <c r="AB81" s="36" t="str">
        <f t="shared" si="30"/>
        <v>2010Q3</v>
      </c>
      <c r="AC81" s="36" t="str">
        <f t="shared" si="30"/>
        <v>2010Q4</v>
      </c>
      <c r="AD81" s="36" t="str">
        <f t="shared" si="30"/>
        <v>2011Q1</v>
      </c>
      <c r="AE81" s="36" t="str">
        <f t="shared" si="30"/>
        <v>2011Q2</v>
      </c>
      <c r="AF81" s="36" t="str">
        <f t="shared" si="30"/>
        <v>2011Q3</v>
      </c>
      <c r="AG81" s="36" t="str">
        <f t="shared" si="30"/>
        <v>2011Q4</v>
      </c>
      <c r="AH81" s="36" t="str">
        <f t="shared" ref="AH81:AK81" si="31">AH54</f>
        <v>2012Q1</v>
      </c>
      <c r="AI81" s="36" t="str">
        <f t="shared" si="31"/>
        <v>2012Q2</v>
      </c>
      <c r="AJ81" s="36" t="str">
        <f t="shared" si="31"/>
        <v>2012Q3</v>
      </c>
      <c r="AK81" s="36" t="str">
        <f t="shared" si="31"/>
        <v>2012Q4</v>
      </c>
      <c r="AL81" s="36" t="str">
        <f t="shared" ref="AL81:AM81" si="32">AL54</f>
        <v>2013Q1</v>
      </c>
      <c r="AM81" s="36" t="str">
        <f t="shared" si="32"/>
        <v>2013Q2</v>
      </c>
      <c r="AN81" s="36" t="str">
        <f t="shared" ref="AN81:AQ81" si="33">AN54</f>
        <v>2013Q3</v>
      </c>
      <c r="AO81" s="36" t="str">
        <f t="shared" si="33"/>
        <v>2013Q4</v>
      </c>
      <c r="AP81" s="36" t="str">
        <f t="shared" si="33"/>
        <v>2014Q1</v>
      </c>
      <c r="AQ81" s="36" t="str">
        <f t="shared" si="33"/>
        <v>2014Q2</v>
      </c>
      <c r="AR81" s="36" t="str">
        <f t="shared" ref="AR81:AU81" si="34">AR54</f>
        <v>2014Q3</v>
      </c>
      <c r="AS81" s="36" t="str">
        <f t="shared" si="34"/>
        <v>2014Q4</v>
      </c>
      <c r="AT81" s="36" t="str">
        <f t="shared" si="34"/>
        <v>2015Q1</v>
      </c>
      <c r="AU81" s="36" t="str">
        <f t="shared" si="34"/>
        <v>2015Q2</v>
      </c>
      <c r="AV81" s="36" t="str">
        <f t="shared" ref="AV81:AY81" si="35">AV54</f>
        <v>2015Q3</v>
      </c>
      <c r="AW81" s="36" t="str">
        <f t="shared" si="35"/>
        <v>2015Q4</v>
      </c>
      <c r="AX81" s="36" t="str">
        <f t="shared" si="35"/>
        <v>2016Q1</v>
      </c>
      <c r="AY81" s="36" t="str">
        <f t="shared" si="35"/>
        <v>2016Q2</v>
      </c>
      <c r="AZ81" s="36" t="str">
        <f t="shared" ref="AZ81:BC81" si="36">AZ54</f>
        <v>2016Q3</v>
      </c>
      <c r="BA81" s="36" t="str">
        <f t="shared" si="36"/>
        <v>2016Q4</v>
      </c>
      <c r="BB81" s="36" t="str">
        <f t="shared" si="36"/>
        <v>2017Q1</v>
      </c>
      <c r="BC81" s="36" t="str">
        <f t="shared" si="36"/>
        <v>2017Q2</v>
      </c>
      <c r="BD81" s="36" t="str">
        <f t="shared" ref="BD81:BG81" si="37">BD54</f>
        <v>2017Q3</v>
      </c>
      <c r="BE81" s="36" t="str">
        <f t="shared" si="37"/>
        <v>2017Q4</v>
      </c>
      <c r="BF81" s="36" t="str">
        <f t="shared" si="37"/>
        <v>2018Q1</v>
      </c>
      <c r="BG81" s="36" t="str">
        <f t="shared" si="37"/>
        <v>2018Q2</v>
      </c>
      <c r="BH81" s="36" t="str">
        <f t="shared" ref="BH81:BK81" si="38">BH54</f>
        <v>2018Q3</v>
      </c>
      <c r="BI81" s="36" t="str">
        <f t="shared" si="38"/>
        <v>2018Q4</v>
      </c>
      <c r="BJ81" s="36" t="str">
        <f t="shared" si="38"/>
        <v>2019Q1</v>
      </c>
      <c r="BK81" s="36" t="str">
        <f t="shared" si="38"/>
        <v>2019Q2</v>
      </c>
      <c r="BL81" s="36" t="str">
        <f t="shared" ref="BL81:BN81" si="39">BL54</f>
        <v>2019Q3</v>
      </c>
      <c r="BM81" s="36" t="str">
        <f t="shared" si="39"/>
        <v>2019Q4</v>
      </c>
      <c r="BN81" s="36" t="str">
        <f t="shared" si="39"/>
        <v>2020Q1</v>
      </c>
      <c r="BO81" s="36" t="str">
        <f t="shared" ref="BO81:BP81" si="40">BO54</f>
        <v>2020Q2</v>
      </c>
      <c r="BP81" s="36" t="str">
        <f t="shared" si="40"/>
        <v>2020Q3</v>
      </c>
      <c r="BQ81" s="36" t="str">
        <f t="shared" ref="BQ81:BT81" si="41">BQ54</f>
        <v>2020Q4</v>
      </c>
      <c r="BR81" s="36" t="str">
        <f t="shared" si="41"/>
        <v>2021Q1</v>
      </c>
      <c r="BS81" s="36" t="str">
        <f t="shared" si="41"/>
        <v>2021Q2</v>
      </c>
      <c r="BT81" s="36" t="str">
        <f t="shared" si="41"/>
        <v>2021Q3</v>
      </c>
      <c r="BU81" s="36" t="str">
        <f t="shared" ref="BU81:BW81" si="42">BU54</f>
        <v>2021Q4</v>
      </c>
      <c r="BV81" s="36" t="str">
        <f t="shared" si="42"/>
        <v>2022Q1</v>
      </c>
      <c r="BW81" s="36" t="str">
        <f t="shared" si="42"/>
        <v>2022Q2</v>
      </c>
      <c r="BX81" s="36" t="str">
        <f t="shared" ref="BX81:CA81" si="43">BX54</f>
        <v>2022Q3</v>
      </c>
      <c r="BY81" s="36" t="str">
        <f t="shared" si="43"/>
        <v>2022Q4</v>
      </c>
      <c r="BZ81" s="36" t="str">
        <f t="shared" si="43"/>
        <v>2023Q1</v>
      </c>
      <c r="CA81" s="36" t="str">
        <f t="shared" si="43"/>
        <v>2023Q2</v>
      </c>
      <c r="CB81" s="36" t="str">
        <f t="shared" ref="CB81:CE81" si="44">CB54</f>
        <v>2023Q3</v>
      </c>
      <c r="CC81" s="36" t="str">
        <f t="shared" si="44"/>
        <v>2023Q4</v>
      </c>
      <c r="CD81" s="36" t="str">
        <f t="shared" si="44"/>
        <v>2024Q1</v>
      </c>
      <c r="CE81" s="36" t="str">
        <f t="shared" si="44"/>
        <v>2024Q2</v>
      </c>
    </row>
    <row r="82" spans="1:83">
      <c r="A82" t="str">
        <f>A55</f>
        <v>Australia</v>
      </c>
      <c r="B82" s="35">
        <f>B55/'Table 1. Total'!B29</f>
        <v>0.14869828780184266</v>
      </c>
      <c r="C82" s="35">
        <f>C55/'Table 1. Total'!C29</f>
        <v>0.16492383362295862</v>
      </c>
      <c r="D82" s="35">
        <f>D55/'Table 1. Total'!D29</f>
        <v>0.161225782451766</v>
      </c>
      <c r="E82" s="35">
        <f>E55/'Table 1. Total'!E29</f>
        <v>0.15726179463459761</v>
      </c>
      <c r="F82" s="35">
        <f>F55/'Table 1. Total'!F29</f>
        <v>0.16166307348229939</v>
      </c>
      <c r="G82" s="35">
        <f>G55/'Table 1. Total'!G29</f>
        <v>0.16207010105583797</v>
      </c>
      <c r="H82" s="35">
        <f>H55/'Table 1. Total'!H29</f>
        <v>0.176640826873385</v>
      </c>
      <c r="I82" s="35">
        <f>I55/'Table 1. Total'!I29</f>
        <v>0.18855440576983382</v>
      </c>
      <c r="J82" s="35">
        <f>J55/'Table 1. Total'!J29</f>
        <v>0.18362408732129462</v>
      </c>
      <c r="K82" s="35">
        <f>K55/'Table 1. Total'!K29</f>
        <v>0.20828387449184321</v>
      </c>
      <c r="L82" s="35">
        <f>L55/'Table 1. Total'!L29</f>
        <v>0.21539863039517498</v>
      </c>
      <c r="M82" s="35">
        <f>M55/'Table 1. Total'!M29</f>
        <v>0.22996471373621136</v>
      </c>
      <c r="N82" s="35">
        <f>N55/'Table 1. Total'!N29</f>
        <v>0.27007903650733911</v>
      </c>
      <c r="O82" s="35">
        <f>O55/'Table 1. Total'!O29</f>
        <v>0.27454926537294444</v>
      </c>
      <c r="P82" s="35">
        <f>P55/'Table 1. Total'!P29</f>
        <v>0.28266650907156787</v>
      </c>
      <c r="Q82" s="35">
        <f>Q55/'Table 1. Total'!Q29</f>
        <v>0.2598842910374583</v>
      </c>
      <c r="R82" s="35">
        <f>R55/'Table 1. Total'!R29</f>
        <v>0.3194508593834452</v>
      </c>
      <c r="S82" s="35">
        <f>S55/'Table 1. Total'!S29</f>
        <v>0.28277630477253696</v>
      </c>
      <c r="T82" s="35">
        <f>T55/'Table 1. Total'!T29</f>
        <v>0.28532424838214104</v>
      </c>
      <c r="U82" s="35">
        <f>U55/'Table 1. Total'!U29</f>
        <v>0.27097630059875943</v>
      </c>
      <c r="V82" s="35">
        <f>V55/'Table 1. Total'!V29</f>
        <v>0.21278798688069042</v>
      </c>
      <c r="W82" s="35">
        <f>W55/'Table 1. Total'!W29</f>
        <v>0.23594767227613317</v>
      </c>
      <c r="X82" s="35">
        <f>X55/'Table 1. Total'!X29</f>
        <v>0.2494704471898756</v>
      </c>
      <c r="Y82" s="35">
        <f>Y55/'Table 1. Total'!Y29</f>
        <v>0.24478192752817507</v>
      </c>
      <c r="Z82" s="35">
        <f>Z55/'Table 1. Total'!Z29</f>
        <v>0.26190298924170791</v>
      </c>
      <c r="AA82" s="35">
        <f>AA55/'Table 1. Total'!AA29</f>
        <v>0.27940632573763285</v>
      </c>
      <c r="AB82" s="35">
        <f>AB55/'Table 1. Total'!AB29</f>
        <v>0.27985074626865669</v>
      </c>
      <c r="AC82" s="35">
        <f>AC55/'Table 1. Total'!AC29</f>
        <v>0.2842341848481526</v>
      </c>
      <c r="AD82" s="35">
        <f>AD55/'Table 1. Total'!AD29</f>
        <v>0.28890973532729114</v>
      </c>
      <c r="AE82" s="35">
        <f>AE55/'Table 1. Total'!AE29</f>
        <v>0.27234985810691537</v>
      </c>
      <c r="AF82" s="35">
        <f>AF55/'Table 1. Total'!AF29</f>
        <v>0.27500151916871091</v>
      </c>
      <c r="AG82" s="35">
        <f>AG55/'Table 1. Total'!AG29</f>
        <v>0.28270761708304681</v>
      </c>
      <c r="AH82" s="35">
        <f>AH55/'Table 1. Total'!AH29</f>
        <v>0.27781485085354635</v>
      </c>
      <c r="AI82" s="35">
        <f>AI55/'Table 1. Total'!AI29</f>
        <v>0.25789560894780444</v>
      </c>
      <c r="AJ82" s="35">
        <f>AJ55/'Table 1. Total'!AJ29</f>
        <v>0.26745174471105082</v>
      </c>
      <c r="AK82" s="35">
        <f>AK55/'Table 1. Total'!AK29</f>
        <v>0.28716253443526174</v>
      </c>
      <c r="AL82" s="35">
        <f>AL55/'Table 1. Total'!AL29</f>
        <v>0.32504918605427674</v>
      </c>
      <c r="AM82" s="35">
        <f>AM55/'Table 1. Total'!AM29</f>
        <v>0.36739347658108207</v>
      </c>
      <c r="AN82" s="35">
        <f>AN55/'Table 1. Total'!AN29</f>
        <v>0.35645879467581015</v>
      </c>
      <c r="AO82" s="35">
        <f>AO55/'Table 1. Total'!AO29</f>
        <v>0.40574057359686122</v>
      </c>
      <c r="AP82" s="35">
        <f>AP55/'Table 1. Total'!AP29</f>
        <v>0.35473156884395751</v>
      </c>
      <c r="AQ82" s="35">
        <f>AQ55/'Table 1. Total'!AQ29</f>
        <v>0.3382388666555855</v>
      </c>
      <c r="AR82" s="35">
        <f>AR55/'Table 1. Total'!AR29</f>
        <v>0.33639678286387631</v>
      </c>
      <c r="AS82" s="35">
        <f>AS55/'Table 1. Total'!AS29</f>
        <v>0.31743521842997241</v>
      </c>
      <c r="AT82" s="35">
        <f>AT55/'Table 1. Total'!AT29</f>
        <v>0.31244368610021478</v>
      </c>
      <c r="AU82" s="35">
        <f>AU55/'Table 1. Total'!AU29</f>
        <v>0.35230805112773905</v>
      </c>
      <c r="AV82" s="35">
        <f>AV55/'Table 1. Total'!AV29</f>
        <v>0.34147096545928973</v>
      </c>
      <c r="AW82" s="35">
        <f>AW55/'Table 1. Total'!AW29</f>
        <v>0.33926227996919844</v>
      </c>
      <c r="AX82" s="35">
        <f>AX55/'Table 1. Total'!AX29</f>
        <v>0.30549066761305954</v>
      </c>
      <c r="AY82" s="35">
        <f>AY55/'Table 1. Total'!AY29</f>
        <v>0.2997982037535834</v>
      </c>
      <c r="AZ82" s="35">
        <f>AZ55/'Table 1. Total'!AZ29</f>
        <v>0.29669618801184405</v>
      </c>
      <c r="BA82" s="35">
        <f>BA55/'Table 1. Total'!BA29</f>
        <v>0.29339510916094153</v>
      </c>
      <c r="BB82" s="35">
        <f>BB55/'Table 1. Total'!BB29</f>
        <v>0.28665299361047564</v>
      </c>
      <c r="BC82" s="35">
        <f>BC55/'Table 1. Total'!BC29</f>
        <v>0.27898114812968039</v>
      </c>
      <c r="BD82" s="35">
        <f>BD55/'Table 1. Total'!BD29</f>
        <v>0.27921595305668023</v>
      </c>
      <c r="BE82" s="35">
        <f>BE55/'Table 1. Total'!BE29</f>
        <v>0.2841512538756627</v>
      </c>
      <c r="BF82" s="35">
        <f>BF55/'Table 1. Total'!BF29</f>
        <v>0.27209326396167743</v>
      </c>
      <c r="BG82" s="35">
        <f>BG55/'Table 1. Total'!BG29</f>
        <v>0.27811136904993494</v>
      </c>
      <c r="BH82" s="35">
        <f>BH55/'Table 1. Total'!BH29</f>
        <v>0.27996175338951995</v>
      </c>
      <c r="BI82" s="35">
        <f>BI55/'Table 1. Total'!BI29</f>
        <v>0.26976080922856227</v>
      </c>
      <c r="BJ82" s="35">
        <f>BJ55/'Table 1. Total'!BJ29</f>
        <v>0.26844298341281914</v>
      </c>
      <c r="BK82" s="35">
        <f>BK55/'Table 1. Total'!BK29</f>
        <v>0.27355616322275461</v>
      </c>
      <c r="BL82" s="35">
        <f>BL55/'Table 1. Total'!BL29</f>
        <v>0.25390001196060624</v>
      </c>
      <c r="BM82" s="35">
        <f>BM55/'Table 1. Total'!BM29</f>
        <v>0.24373105282048291</v>
      </c>
      <c r="BN82" s="35">
        <f>BN55/'Table 1. Total'!BN29</f>
        <v>0.22924011745892212</v>
      </c>
      <c r="BO82" s="35">
        <f>BO55/'Table 1. Total'!BO29</f>
        <v>0.21966491553436301</v>
      </c>
      <c r="BP82" s="35">
        <f>BP55/'Table 1. Total'!BP29</f>
        <v>0.21221141828368936</v>
      </c>
      <c r="BQ82" s="35">
        <f>BQ55/'Table 1. Total'!BQ29</f>
        <v>0.20449186187490867</v>
      </c>
      <c r="BR82" s="35">
        <f>BR55/'Table 1. Total'!BR29</f>
        <v>0.20668734719482607</v>
      </c>
      <c r="BS82" s="35">
        <f>BS55/'Table 1. Total'!BS29</f>
        <v>0.20257981993505414</v>
      </c>
      <c r="BT82" s="35">
        <f>BT55/'Table 1. Total'!BT29</f>
        <v>0.20153361670631961</v>
      </c>
      <c r="BU82" s="35">
        <f>BU55/'Table 1. Total'!BU29</f>
        <v>0.20650989369503978</v>
      </c>
      <c r="BV82" s="35">
        <f>BV55/'Table 1. Total'!BV29</f>
        <v>0.21311626063899297</v>
      </c>
      <c r="BW82" s="35">
        <f>BW55/'Table 1. Total'!BW29</f>
        <v>0.22205735322517164</v>
      </c>
      <c r="BX82" s="35">
        <f>BX55/'Table 1. Total'!BX29</f>
        <v>0.23003473548059322</v>
      </c>
      <c r="BY82" s="35">
        <f>BY55/'Table 1. Total'!BY29</f>
        <v>0.23442962014682053</v>
      </c>
      <c r="BZ82" s="35">
        <f>BZ55/'Table 1. Total'!BZ29</f>
        <v>0.23075517233673742</v>
      </c>
      <c r="CA82" s="35">
        <f>CA55/'Table 1. Total'!CA29</f>
        <v>0.23816303493062072</v>
      </c>
      <c r="CB82" s="35">
        <f>CB55/'Table 1. Total'!CB29</f>
        <v>0.2474631985136487</v>
      </c>
      <c r="CC82" s="35">
        <f>CC55/'Table 1. Total'!CC29</f>
        <v>0.24616308167990772</v>
      </c>
      <c r="CD82" s="35">
        <f>CD55/'Table 1. Total'!CD29</f>
        <v>0.25650650229937932</v>
      </c>
      <c r="CE82" s="35">
        <f>CE55/'Table 1. Total'!CE29</f>
        <v>0.26340714871550652</v>
      </c>
    </row>
    <row r="83" spans="1:83">
      <c r="A83" t="str">
        <f t="shared" ref="A83:A105" si="45">A56</f>
        <v>Austria</v>
      </c>
      <c r="B83" s="35">
        <f>B56/'Table 1. Total'!B30</f>
        <v>7.0567733111759803E-2</v>
      </c>
      <c r="C83" s="35">
        <f>C56/'Table 1. Total'!C30</f>
        <v>6.4782312015926505E-2</v>
      </c>
      <c r="D83" s="35">
        <f>D56/'Table 1. Total'!D30</f>
        <v>6.256108117164158E-2</v>
      </c>
      <c r="E83" s="35">
        <f>E56/'Table 1. Total'!E30</f>
        <v>6.6556324223725663E-2</v>
      </c>
      <c r="F83" s="35">
        <f>F56/'Table 1. Total'!F30</f>
        <v>6.994759009222519E-2</v>
      </c>
      <c r="G83" s="35">
        <f>G56/'Table 1. Total'!G30</f>
        <v>7.7594264089777182E-2</v>
      </c>
      <c r="H83" s="35">
        <f>H56/'Table 1. Total'!H30</f>
        <v>8.3612193745653055E-2</v>
      </c>
      <c r="I83" s="35">
        <f>I56/'Table 1. Total'!I30</f>
        <v>0.10076952839516788</v>
      </c>
      <c r="J83" s="35">
        <f>J56/'Table 1. Total'!J30</f>
        <v>9.9983233291975462E-2</v>
      </c>
      <c r="K83" s="35">
        <f>K56/'Table 1. Total'!K30</f>
        <v>9.8267988592986841E-2</v>
      </c>
      <c r="L83" s="35">
        <f>L56/'Table 1. Total'!L30</f>
        <v>0.10650441171646931</v>
      </c>
      <c r="M83" s="35">
        <f>M56/'Table 1. Total'!M30</f>
        <v>0.11827192076444797</v>
      </c>
      <c r="N83" s="35">
        <f>N56/'Table 1. Total'!N30</f>
        <v>0.11345258209522859</v>
      </c>
      <c r="O83" s="35">
        <f>O56/'Table 1. Total'!O30</f>
        <v>0.11271760183380818</v>
      </c>
      <c r="P83" s="35">
        <f>P56/'Table 1. Total'!P30</f>
        <v>0.11240259408090304</v>
      </c>
      <c r="Q83" s="35">
        <f>Q56/'Table 1. Total'!Q30</f>
        <v>0.13662621999472435</v>
      </c>
      <c r="R83" s="35">
        <f>R56/'Table 1. Total'!R30</f>
        <v>0.15780931791835073</v>
      </c>
      <c r="S83" s="35">
        <f>S56/'Table 1. Total'!S30</f>
        <v>0.18590310565196269</v>
      </c>
      <c r="T83" s="35">
        <f>T56/'Table 1. Total'!T30</f>
        <v>0.21625852276242685</v>
      </c>
      <c r="U83" s="35">
        <f>U56/'Table 1. Total'!U30</f>
        <v>0.23027565982404694</v>
      </c>
      <c r="V83" s="35">
        <f>V56/'Table 1. Total'!V30</f>
        <v>0.20876621380709412</v>
      </c>
      <c r="W83" s="35">
        <f>W56/'Table 1. Total'!W30</f>
        <v>0.20221500230500736</v>
      </c>
      <c r="X83" s="35">
        <f>X56/'Table 1. Total'!X30</f>
        <v>0.19489265384787774</v>
      </c>
      <c r="Y83" s="35">
        <f>Y56/'Table 1. Total'!Y30</f>
        <v>0.17725630997414035</v>
      </c>
      <c r="Z83" s="35">
        <f>Z56/'Table 1. Total'!Z30</f>
        <v>0.2015428713726363</v>
      </c>
      <c r="AA83" s="35">
        <f>AA56/'Table 1. Total'!AA30</f>
        <v>0.22160144233707499</v>
      </c>
      <c r="AB83" s="35">
        <f>AB56/'Table 1. Total'!AB30</f>
        <v>0.22238839150380954</v>
      </c>
      <c r="AC83" s="35">
        <f>AC56/'Table 1. Total'!AC30</f>
        <v>0.23694538482279279</v>
      </c>
      <c r="AD83" s="35">
        <f>AD56/'Table 1. Total'!AD30</f>
        <v>0.23645985204384684</v>
      </c>
      <c r="AE83" s="35">
        <f>AE56/'Table 1. Total'!AE30</f>
        <v>0.24598831367728968</v>
      </c>
      <c r="AF83" s="35">
        <f>AF56/'Table 1. Total'!AF30</f>
        <v>0.2553374954236276</v>
      </c>
      <c r="AG83" s="35">
        <f>AG56/'Table 1. Total'!AG30</f>
        <v>0.26298693486682223</v>
      </c>
      <c r="AH83" s="35">
        <f>AH56/'Table 1. Total'!AH30</f>
        <v>0.24698233643577383</v>
      </c>
      <c r="AI83" s="35">
        <f>AI56/'Table 1. Total'!AI30</f>
        <v>0.24981948455898689</v>
      </c>
      <c r="AJ83" s="35">
        <f>AJ56/'Table 1. Total'!AJ30</f>
        <v>0.23297016120347785</v>
      </c>
      <c r="AK83" s="35">
        <f>AK56/'Table 1. Total'!AK30</f>
        <v>0.219481367473532</v>
      </c>
      <c r="AL83" s="35">
        <f>AL56/'Table 1. Total'!AL30</f>
        <v>0.20950938630966814</v>
      </c>
      <c r="AM83" s="35">
        <f>AM56/'Table 1. Total'!AM30</f>
        <v>0.19775342465753423</v>
      </c>
      <c r="AN83" s="35">
        <f>AN56/'Table 1. Total'!AN30</f>
        <v>0.18107811559834353</v>
      </c>
      <c r="AO83" s="35">
        <f>AO56/'Table 1. Total'!AO30</f>
        <v>0.17626509402306564</v>
      </c>
      <c r="AP83" s="35">
        <f>AP56/'Table 1. Total'!AP30</f>
        <v>0.17790619773128125</v>
      </c>
      <c r="AQ83" s="35">
        <f>AQ56/'Table 1. Total'!AQ30</f>
        <v>0.18356723404444483</v>
      </c>
      <c r="AR83" s="35">
        <f>AR56/'Table 1. Total'!AR30</f>
        <v>0.16836808703535813</v>
      </c>
      <c r="AS83" s="35">
        <f>AS56/'Table 1. Total'!AS30</f>
        <v>0.14892971203843006</v>
      </c>
      <c r="AT83" s="35">
        <f>AT56/'Table 1. Total'!AT30</f>
        <v>0.15752740049067754</v>
      </c>
      <c r="AU83" s="35">
        <f>AU56/'Table 1. Total'!AU30</f>
        <v>0.15313083304892283</v>
      </c>
      <c r="AV83" s="35">
        <f>AV56/'Table 1. Total'!AV30</f>
        <v>0.1632049752939172</v>
      </c>
      <c r="AW83" s="35">
        <f>AW56/'Table 1. Total'!AW30</f>
        <v>0.17018268674856413</v>
      </c>
      <c r="AX83" s="35">
        <f>AX56/'Table 1. Total'!AX30</f>
        <v>0.16707860632574539</v>
      </c>
      <c r="AY83" s="35">
        <f>AY56/'Table 1. Total'!AY30</f>
        <v>0.17302081585720658</v>
      </c>
      <c r="AZ83" s="35">
        <f>AZ56/'Table 1. Total'!AZ30</f>
        <v>0.18813364736073476</v>
      </c>
      <c r="BA83" s="35">
        <f>BA56/'Table 1. Total'!BA30</f>
        <v>0.18872784779170809</v>
      </c>
      <c r="BB83" s="35">
        <f>BB56/'Table 1. Total'!BB30</f>
        <v>0.19770838201422036</v>
      </c>
      <c r="BC83" s="35">
        <f>BC56/'Table 1. Total'!BC30</f>
        <v>0.19969412097183087</v>
      </c>
      <c r="BD83" s="35">
        <f>BD56/'Table 1. Total'!BD30</f>
        <v>0.19941864035536633</v>
      </c>
      <c r="BE83" s="35">
        <f>BE56/'Table 1. Total'!BE30</f>
        <v>0.20426525041440222</v>
      </c>
      <c r="BF83" s="35">
        <f>BF56/'Table 1. Total'!BF30</f>
        <v>0.20932159632232919</v>
      </c>
      <c r="BG83" s="35">
        <f>BG56/'Table 1. Total'!BG30</f>
        <v>0.21736596736596739</v>
      </c>
      <c r="BH83" s="35">
        <f>BH56/'Table 1. Total'!BH30</f>
        <v>0.21753610763041614</v>
      </c>
      <c r="BI83" s="35">
        <f>BI56/'Table 1. Total'!BI30</f>
        <v>0.22319645766322738</v>
      </c>
      <c r="BJ83" s="35">
        <f>BJ56/'Table 1. Total'!BJ30</f>
        <v>0.22234845137863277</v>
      </c>
      <c r="BK83" s="35">
        <f>BK56/'Table 1. Total'!BK30</f>
        <v>0.22200865580448065</v>
      </c>
      <c r="BL83" s="35">
        <f>BL56/'Table 1. Total'!BL30</f>
        <v>0.22194984371222692</v>
      </c>
      <c r="BM83" s="35">
        <f>BM56/'Table 1. Total'!BM30</f>
        <v>0.21879437750321007</v>
      </c>
      <c r="BN83" s="35">
        <f>BN56/'Table 1. Total'!BN30</f>
        <v>0.21339862702485077</v>
      </c>
      <c r="BO83" s="35">
        <f>BO56/'Table 1. Total'!BO30</f>
        <v>0.2065712755719159</v>
      </c>
      <c r="BP83" s="35">
        <f>BP56/'Table 1. Total'!BP30</f>
        <v>0.22137079776064422</v>
      </c>
      <c r="BQ83" s="35">
        <f>BQ56/'Table 1. Total'!BQ30</f>
        <v>0.22347079282774354</v>
      </c>
      <c r="BR83" s="35">
        <f>BR56/'Table 1. Total'!BR30</f>
        <v>0.21036449434835802</v>
      </c>
      <c r="BS83" s="35">
        <f>BS56/'Table 1. Total'!BS30</f>
        <v>0.21897617833820587</v>
      </c>
      <c r="BT83" s="35">
        <f>BT56/'Table 1. Total'!BT30</f>
        <v>0.20337862293621406</v>
      </c>
      <c r="BU83" s="35">
        <f>BU56/'Table 1. Total'!BU30</f>
        <v>0.18852840948605606</v>
      </c>
      <c r="BV83" s="35">
        <f>BV56/'Table 1. Total'!BV30</f>
        <v>0.18726778938785174</v>
      </c>
      <c r="BW83" s="35">
        <f>BW56/'Table 1. Total'!BW30</f>
        <v>0.20259479426665419</v>
      </c>
      <c r="BX83" s="35">
        <f>BX56/'Table 1. Total'!BX30</f>
        <v>0.22073004313773678</v>
      </c>
      <c r="BY83" s="35">
        <f>BY56/'Table 1. Total'!BY30</f>
        <v>0.23123065331058756</v>
      </c>
      <c r="BZ83" s="35">
        <f>BZ56/'Table 1. Total'!BZ30</f>
        <v>0.19943243644277375</v>
      </c>
      <c r="CA83" s="35">
        <f>CA56/'Table 1. Total'!CA30</f>
        <v>0.19434608120868746</v>
      </c>
      <c r="CB83" s="35">
        <f>CB56/'Table 1. Total'!CB30</f>
        <v>0.2049691348545806</v>
      </c>
      <c r="CC83" s="35">
        <f>CC56/'Table 1. Total'!CC30</f>
        <v>0.20254183344962237</v>
      </c>
      <c r="CD83" s="35">
        <f>CD56/'Table 1. Total'!CD30</f>
        <v>0.19868967975513979</v>
      </c>
      <c r="CE83" s="35">
        <f>CE56/'Table 1. Total'!CE30</f>
        <v>0.1955429737835403</v>
      </c>
    </row>
    <row r="84" spans="1:83">
      <c r="A84" t="str">
        <f t="shared" si="45"/>
        <v>Belgium</v>
      </c>
      <c r="B84" s="35">
        <f>B57/'Table 1. Total'!B31</f>
        <v>5.400129621628294E-2</v>
      </c>
      <c r="C84" s="35">
        <f>C57/'Table 1. Total'!C31</f>
        <v>5.7318190782223361E-2</v>
      </c>
      <c r="D84" s="35">
        <f>D57/'Table 1. Total'!D31</f>
        <v>6.0768574262450123E-2</v>
      </c>
      <c r="E84" s="35">
        <f>E57/'Table 1. Total'!E31</f>
        <v>6.83669251902458E-2</v>
      </c>
      <c r="F84" s="35">
        <f>F57/'Table 1. Total'!F31</f>
        <v>7.5130560340261235E-2</v>
      </c>
      <c r="G84" s="35">
        <f>G57/'Table 1. Total'!G31</f>
        <v>8.2598503430931156E-2</v>
      </c>
      <c r="H84" s="35">
        <f>H57/'Table 1. Total'!H31</f>
        <v>8.6520623489023327E-2</v>
      </c>
      <c r="I84" s="35">
        <f>I57/'Table 1. Total'!I31</f>
        <v>9.5728930752178754E-2</v>
      </c>
      <c r="J84" s="35">
        <f>J57/'Table 1. Total'!J31</f>
        <v>0.10123900011052292</v>
      </c>
      <c r="K84" s="35">
        <f>K57/'Table 1. Total'!K31</f>
        <v>0.11266416984602939</v>
      </c>
      <c r="L84" s="35">
        <f>L57/'Table 1. Total'!L31</f>
        <v>0.12308052617198173</v>
      </c>
      <c r="M84" s="35">
        <f>M57/'Table 1. Total'!M31</f>
        <v>0.13818536818616514</v>
      </c>
      <c r="N84" s="35">
        <f>N57/'Table 1. Total'!N31</f>
        <v>0.14111809774177886</v>
      </c>
      <c r="O84" s="35">
        <f>O57/'Table 1. Total'!O31</f>
        <v>0.14185818789240251</v>
      </c>
      <c r="P84" s="35">
        <f>P57/'Table 1. Total'!P31</f>
        <v>0.14218998894323567</v>
      </c>
      <c r="Q84" s="35">
        <f>Q57/'Table 1. Total'!Q31</f>
        <v>0.1528857460795997</v>
      </c>
      <c r="R84" s="35">
        <f>R57/'Table 1. Total'!R31</f>
        <v>0.15417085273568365</v>
      </c>
      <c r="S84" s="35">
        <f>S57/'Table 1. Total'!S31</f>
        <v>0.16109178787605025</v>
      </c>
      <c r="T84" s="35">
        <f>T57/'Table 1. Total'!T31</f>
        <v>0.1767131126108886</v>
      </c>
      <c r="U84" s="35">
        <f>U57/'Table 1. Total'!U31</f>
        <v>0.18910689273470441</v>
      </c>
      <c r="V84" s="35">
        <f>V57/'Table 1. Total'!V31</f>
        <v>0.18311706451272233</v>
      </c>
      <c r="W84" s="35">
        <f>W57/'Table 1. Total'!W31</f>
        <v>0.19603307677285983</v>
      </c>
      <c r="X84" s="35">
        <f>X57/'Table 1. Total'!X31</f>
        <v>0.20091518711416542</v>
      </c>
      <c r="Y84" s="35">
        <f>Y57/'Table 1. Total'!Y31</f>
        <v>0.22057215589233911</v>
      </c>
      <c r="Z84" s="35">
        <f>Z57/'Table 1. Total'!Z31</f>
        <v>0.21149014898244023</v>
      </c>
      <c r="AA84" s="35">
        <f>AA57/'Table 1. Total'!AA31</f>
        <v>0.21872597705474234</v>
      </c>
      <c r="AB84" s="35">
        <f>AB57/'Table 1. Total'!AB31</f>
        <v>0.20462873861526648</v>
      </c>
      <c r="AC84" s="35">
        <f>AC57/'Table 1. Total'!AC31</f>
        <v>0.20544631710362046</v>
      </c>
      <c r="AD84" s="35">
        <f>AD57/'Table 1. Total'!AD31</f>
        <v>0.18785828867030602</v>
      </c>
      <c r="AE84" s="35">
        <f>AE57/'Table 1. Total'!AE31</f>
        <v>0.18722167839773768</v>
      </c>
      <c r="AF84" s="35">
        <f>AF57/'Table 1. Total'!AF31</f>
        <v>0.18307464824668998</v>
      </c>
      <c r="AG84" s="35">
        <f>AG57/'Table 1. Total'!AG31</f>
        <v>0.17999384804675483</v>
      </c>
      <c r="AH84" s="35">
        <f>AH57/'Table 1. Total'!AH31</f>
        <v>0.15023117776628778</v>
      </c>
      <c r="AI84" s="35">
        <f>AI57/'Table 1. Total'!AI31</f>
        <v>0.14395534776768168</v>
      </c>
      <c r="AJ84" s="35">
        <f>AJ57/'Table 1. Total'!AJ31</f>
        <v>0.12491741373589425</v>
      </c>
      <c r="AK84" s="35">
        <f>AK57/'Table 1. Total'!AK31</f>
        <v>0.11252486984285834</v>
      </c>
      <c r="AL84" s="35">
        <f>AL57/'Table 1. Total'!AL31</f>
        <v>0.1038904436390329</v>
      </c>
      <c r="AM84" s="35">
        <f>AM57/'Table 1. Total'!AM31</f>
        <v>9.5551273695843111E-2</v>
      </c>
      <c r="AN84" s="35">
        <f>AN57/'Table 1. Total'!AN31</f>
        <v>0.10984852841386132</v>
      </c>
      <c r="AO84" s="35">
        <f>AO57/'Table 1. Total'!AO31</f>
        <v>0.12527196063827917</v>
      </c>
      <c r="AP84" s="35">
        <f>AP57/'Table 1. Total'!AP31</f>
        <v>0.1286352859753534</v>
      </c>
      <c r="AQ84" s="35">
        <f>AQ57/'Table 1. Total'!AQ31</f>
        <v>0.13820880483207193</v>
      </c>
      <c r="AR84" s="35">
        <f>AR57/'Table 1. Total'!AR31</f>
        <v>0.13866787906342348</v>
      </c>
      <c r="AS84" s="35">
        <f>AS57/'Table 1. Total'!AS31</f>
        <v>0.14138624968917521</v>
      </c>
      <c r="AT84" s="35">
        <f>AT57/'Table 1. Total'!AT31</f>
        <v>0.14662803126461355</v>
      </c>
      <c r="AU84" s="35">
        <f>AU57/'Table 1. Total'!AU31</f>
        <v>0.14380724335692663</v>
      </c>
      <c r="AV84" s="35">
        <f>AV57/'Table 1. Total'!AV31</f>
        <v>0.14328919767816117</v>
      </c>
      <c r="AW84" s="35">
        <f>AW57/'Table 1. Total'!AW31</f>
        <v>0.14370338610130098</v>
      </c>
      <c r="AX84" s="35">
        <f>AX57/'Table 1. Total'!AX31</f>
        <v>0.14505221650090649</v>
      </c>
      <c r="AY84" s="35">
        <f>AY57/'Table 1. Total'!AY31</f>
        <v>0.15162107139331293</v>
      </c>
      <c r="AZ84" s="35">
        <f>AZ57/'Table 1. Total'!AZ31</f>
        <v>0.14713198321785823</v>
      </c>
      <c r="BA84" s="35">
        <f>BA57/'Table 1. Total'!BA31</f>
        <v>0.14191770526711342</v>
      </c>
      <c r="BB84" s="35">
        <f>BB57/'Table 1. Total'!BB31</f>
        <v>0.14607633733256051</v>
      </c>
      <c r="BC84" s="35">
        <f>BC57/'Table 1. Total'!BC31</f>
        <v>0.15141751384182359</v>
      </c>
      <c r="BD84" s="35">
        <f>BD57/'Table 1. Total'!BD31</f>
        <v>0.14681870248880557</v>
      </c>
      <c r="BE84" s="35">
        <f>BE57/'Table 1. Total'!BE31</f>
        <v>0.14927641914607273</v>
      </c>
      <c r="BF84" s="35">
        <f>BF57/'Table 1. Total'!BF31</f>
        <v>0.14173424117560221</v>
      </c>
      <c r="BG84" s="35">
        <f>BG57/'Table 1. Total'!BG31</f>
        <v>0.14165013934798107</v>
      </c>
      <c r="BH84" s="35">
        <f>BH57/'Table 1. Total'!BH31</f>
        <v>0.13617624257484201</v>
      </c>
      <c r="BI84" s="35">
        <f>BI57/'Table 1. Total'!BI31</f>
        <v>0.1357594494285104</v>
      </c>
      <c r="BJ84" s="35">
        <f>BJ57/'Table 1. Total'!BJ31</f>
        <v>0.14810538064695322</v>
      </c>
      <c r="BK84" s="35">
        <f>BK57/'Table 1. Total'!BK31</f>
        <v>0.16053079278666213</v>
      </c>
      <c r="BL84" s="35">
        <f>BL57/'Table 1. Total'!BL31</f>
        <v>0.16085440497692155</v>
      </c>
      <c r="BM84" s="35">
        <f>BM57/'Table 1. Total'!BM31</f>
        <v>0.16161660289306851</v>
      </c>
      <c r="BN84" s="35">
        <f>BN57/'Table 1. Total'!BN31</f>
        <v>0.14807792600246625</v>
      </c>
      <c r="BO84" s="35">
        <f>BO57/'Table 1. Total'!BO31</f>
        <v>0.13961296942894375</v>
      </c>
      <c r="BP84" s="35">
        <f>BP57/'Table 1. Total'!BP31</f>
        <v>0.14248947718338309</v>
      </c>
      <c r="BQ84" s="35">
        <f>BQ57/'Table 1. Total'!BQ31</f>
        <v>0.14456087310039967</v>
      </c>
      <c r="BR84" s="35">
        <f>BR57/'Table 1. Total'!BR31</f>
        <v>0.14197453448537614</v>
      </c>
      <c r="BS84" s="35">
        <f>BS57/'Table 1. Total'!BS31</f>
        <v>0.14698566167794958</v>
      </c>
      <c r="BT84" s="35">
        <f>BT57/'Table 1. Total'!BT31</f>
        <v>0.14986779230430236</v>
      </c>
      <c r="BU84" s="35">
        <f>BU57/'Table 1. Total'!BU31</f>
        <v>0.15325895351872909</v>
      </c>
      <c r="BV84" s="35">
        <f>BV57/'Table 1. Total'!BV31</f>
        <v>0.15307022460621469</v>
      </c>
      <c r="BW84" s="35">
        <f>BW57/'Table 1. Total'!BW31</f>
        <v>0.16121855388136722</v>
      </c>
      <c r="BX84" s="35">
        <f>BX57/'Table 1. Total'!BX31</f>
        <v>0.17130103015693007</v>
      </c>
      <c r="BY84" s="35">
        <f>BY57/'Table 1. Total'!BY31</f>
        <v>0.17108460754332314</v>
      </c>
      <c r="BZ84" s="35">
        <f>BZ57/'Table 1. Total'!BZ31</f>
        <v>0.15982563119307869</v>
      </c>
      <c r="CA84" s="35">
        <f>CA57/'Table 1. Total'!CA31</f>
        <v>0.16224645050108288</v>
      </c>
      <c r="CB84" s="35">
        <f>CB57/'Table 1. Total'!CB31</f>
        <v>0.15873081027830224</v>
      </c>
      <c r="CC84" s="35">
        <f>CC57/'Table 1. Total'!CC31</f>
        <v>0.14579865664814923</v>
      </c>
      <c r="CD84" s="35">
        <f>CD57/'Table 1. Total'!CD31</f>
        <v>0.14250951564633757</v>
      </c>
      <c r="CE84" s="35">
        <f>CE57/'Table 1. Total'!CE31</f>
        <v>0.1450892212108077</v>
      </c>
    </row>
    <row r="85" spans="1:83">
      <c r="A85" t="str">
        <f t="shared" si="45"/>
        <v>Canada</v>
      </c>
      <c r="B85" s="35">
        <f>B58/'Table 1. Total'!B32</f>
        <v>2.0374635799361659E-2</v>
      </c>
      <c r="C85" s="35">
        <f>C58/'Table 1. Total'!C32</f>
        <v>2.0218958652530601E-2</v>
      </c>
      <c r="D85" s="35">
        <f>D58/'Table 1. Total'!D32</f>
        <v>2.0269962950593426E-2</v>
      </c>
      <c r="E85" s="35">
        <f>E58/'Table 1. Total'!E32</f>
        <v>2.0644987534041155E-2</v>
      </c>
      <c r="F85" s="35">
        <f>F58/'Table 1. Total'!F32</f>
        <v>2.0388883009986626E-2</v>
      </c>
      <c r="G85" s="35">
        <f>G58/'Table 1. Total'!G32</f>
        <v>2.0295486899311297E-2</v>
      </c>
      <c r="H85" s="35">
        <f>H58/'Table 1. Total'!H32</f>
        <v>2.0850963310611214E-2</v>
      </c>
      <c r="I85" s="35">
        <f>I58/'Table 1. Total'!I32</f>
        <v>2.1259856807353525E-2</v>
      </c>
      <c r="J85" s="35">
        <f>J58/'Table 1. Total'!J32</f>
        <v>2.0062616542738089E-2</v>
      </c>
      <c r="K85" s="35">
        <f>K58/'Table 1. Total'!K32</f>
        <v>2.2042320840390272E-2</v>
      </c>
      <c r="L85" s="35">
        <f>L58/'Table 1. Total'!L32</f>
        <v>2.3038010184870193E-2</v>
      </c>
      <c r="M85" s="35">
        <f>M58/'Table 1. Total'!M32</f>
        <v>2.6321858520010458E-2</v>
      </c>
      <c r="N85" s="35">
        <f>N58/'Table 1. Total'!N32</f>
        <v>2.9980283123214029E-2</v>
      </c>
      <c r="O85" s="35">
        <f>O58/'Table 1. Total'!O32</f>
        <v>3.0698016107566572E-2</v>
      </c>
      <c r="P85" s="35">
        <f>P58/'Table 1. Total'!P32</f>
        <v>3.2760677798134033E-2</v>
      </c>
      <c r="Q85" s="35">
        <f>Q58/'Table 1. Total'!Q32</f>
        <v>2.9724847480683925E-2</v>
      </c>
      <c r="R85" s="35">
        <f>R58/'Table 1. Total'!R32</f>
        <v>3.9413359784099912E-2</v>
      </c>
      <c r="S85" s="35">
        <f>S58/'Table 1. Total'!S32</f>
        <v>3.8814975841224293E-2</v>
      </c>
      <c r="T85" s="35">
        <f>T58/'Table 1. Total'!T32</f>
        <v>3.8230162148744647E-2</v>
      </c>
      <c r="U85" s="35">
        <f>U58/'Table 1. Total'!U32</f>
        <v>4.1147728059420845E-2</v>
      </c>
      <c r="V85" s="35">
        <f>V58/'Table 1. Total'!V32</f>
        <v>3.8081972808585246E-2</v>
      </c>
      <c r="W85" s="35">
        <f>W58/'Table 1. Total'!W32</f>
        <v>3.725881979871247E-2</v>
      </c>
      <c r="X85" s="35">
        <f>X58/'Table 1. Total'!X32</f>
        <v>4.4206058942737762E-2</v>
      </c>
      <c r="Y85" s="35">
        <f>Y58/'Table 1. Total'!Y32</f>
        <v>4.4810439034905863E-2</v>
      </c>
      <c r="Z85" s="35">
        <f>Z58/'Table 1. Total'!Z32</f>
        <v>5.0827066802878892E-2</v>
      </c>
      <c r="AA85" s="35">
        <f>AA58/'Table 1. Total'!AA32</f>
        <v>5.5977522740956125E-2</v>
      </c>
      <c r="AB85" s="35">
        <f>AB58/'Table 1. Total'!AB32</f>
        <v>6.3318467695826192E-2</v>
      </c>
      <c r="AC85" s="35">
        <f>AC58/'Table 1. Total'!AC32</f>
        <v>6.6234092725567253E-2</v>
      </c>
      <c r="AD85" s="35">
        <f>AD58/'Table 1. Total'!AD32</f>
        <v>7.143130584813491E-2</v>
      </c>
      <c r="AE85" s="35">
        <f>AE58/'Table 1. Total'!AE32</f>
        <v>7.42695454478631E-2</v>
      </c>
      <c r="AF85" s="35">
        <f>AF58/'Table 1. Total'!AF32</f>
        <v>7.9552965718468469E-2</v>
      </c>
      <c r="AG85" s="35">
        <f>AG58/'Table 1. Total'!AG32</f>
        <v>8.6607070385032819E-2</v>
      </c>
      <c r="AH85" s="35">
        <f>AH58/'Table 1. Total'!AH32</f>
        <v>8.8013029587326971E-2</v>
      </c>
      <c r="AI85" s="35">
        <f>AI58/'Table 1. Total'!AI32</f>
        <v>8.7749172055518798E-2</v>
      </c>
      <c r="AJ85" s="35">
        <f>AJ58/'Table 1. Total'!AJ32</f>
        <v>9.2027777975311462E-2</v>
      </c>
      <c r="AK85" s="35">
        <f>AK58/'Table 1. Total'!AK32</f>
        <v>9.7273766461533642E-2</v>
      </c>
      <c r="AL85" s="35">
        <f>AL58/'Table 1. Total'!AL32</f>
        <v>0.10991864449666199</v>
      </c>
      <c r="AM85" s="35">
        <f>AM58/'Table 1. Total'!AM32</f>
        <v>0.12672259446376521</v>
      </c>
      <c r="AN85" s="35">
        <f>AN58/'Table 1. Total'!AN32</f>
        <v>0.12888159133061983</v>
      </c>
      <c r="AO85" s="35">
        <f>AO58/'Table 1. Total'!AO32</f>
        <v>0.13528276034344452</v>
      </c>
      <c r="AP85" s="35">
        <f>AP58/'Table 1. Total'!AP32</f>
        <v>0.1381196741579665</v>
      </c>
      <c r="AQ85" s="35">
        <f>AQ58/'Table 1. Total'!AQ32</f>
        <v>0.1402908449732175</v>
      </c>
      <c r="AR85" s="35">
        <f>AR58/'Table 1. Total'!AR32</f>
        <v>0.13920372818779847</v>
      </c>
      <c r="AS85" s="35">
        <f>AS58/'Table 1. Total'!AS32</f>
        <v>0.13943081493053089</v>
      </c>
      <c r="AT85" s="35">
        <f>AT58/'Table 1. Total'!AT32</f>
        <v>0.14615508128524371</v>
      </c>
      <c r="AU85" s="35">
        <f>AU58/'Table 1. Total'!AU32</f>
        <v>0.14656122252300718</v>
      </c>
      <c r="AV85" s="35">
        <f>AV58/'Table 1. Total'!AV32</f>
        <v>0.14742005015047263</v>
      </c>
      <c r="AW85" s="35">
        <f>AW58/'Table 1. Total'!AW32</f>
        <v>0.15005448601525609</v>
      </c>
      <c r="AX85" s="35">
        <f>AX58/'Table 1. Total'!AX32</f>
        <v>0.1434054472686489</v>
      </c>
      <c r="AY85" s="35">
        <f>AY58/'Table 1. Total'!AY32</f>
        <v>0.14240365886732906</v>
      </c>
      <c r="AZ85" s="35">
        <f>AZ58/'Table 1. Total'!AZ32</f>
        <v>0.14902755912416243</v>
      </c>
      <c r="BA85" s="35">
        <f>BA58/'Table 1. Total'!BA32</f>
        <v>0.15007070433350658</v>
      </c>
      <c r="BB85" s="35">
        <f>BB58/'Table 1. Total'!BB32</f>
        <v>0.1482653943890076</v>
      </c>
      <c r="BC85" s="35">
        <f>BC58/'Table 1. Total'!BC32</f>
        <v>0.14671838281610611</v>
      </c>
      <c r="BD85" s="35">
        <f>BD58/'Table 1. Total'!BD32</f>
        <v>0.14751674247527918</v>
      </c>
      <c r="BE85" s="35">
        <f>BE58/'Table 1. Total'!BE32</f>
        <v>0.15214092459710621</v>
      </c>
      <c r="BF85" s="35">
        <f>BF58/'Table 1. Total'!BF32</f>
        <v>0.14468263725181871</v>
      </c>
      <c r="BG85" s="35">
        <f>BG58/'Table 1. Total'!BG32</f>
        <v>0.14732283640852931</v>
      </c>
      <c r="BH85" s="35">
        <f>BH58/'Table 1. Total'!BH32</f>
        <v>0.14638117961709923</v>
      </c>
      <c r="BI85" s="35">
        <f>BI58/'Table 1. Total'!BI32</f>
        <v>0.14423261308715823</v>
      </c>
      <c r="BJ85" s="35">
        <f>BJ58/'Table 1. Total'!BJ32</f>
        <v>0.14846079907664808</v>
      </c>
      <c r="BK85" s="35">
        <f>BK58/'Table 1. Total'!BK32</f>
        <v>0.14410740079870846</v>
      </c>
      <c r="BL85" s="35">
        <f>BL58/'Table 1. Total'!BL32</f>
        <v>0.1416999107930631</v>
      </c>
      <c r="BM85" s="35">
        <f>BM58/'Table 1. Total'!BM32</f>
        <v>0.13983492496174313</v>
      </c>
      <c r="BN85" s="35">
        <f>BN58/'Table 1. Total'!BN32</f>
        <v>0.13936787441020221</v>
      </c>
      <c r="BO85" s="35">
        <f>BO58/'Table 1. Total'!BO32</f>
        <v>0.12038413417319659</v>
      </c>
      <c r="BP85" s="35">
        <f>BP58/'Table 1. Total'!BP32</f>
        <v>0.12653474482249408</v>
      </c>
      <c r="BQ85" s="35">
        <f>BQ58/'Table 1. Total'!BQ32</f>
        <v>0.12815829858663999</v>
      </c>
      <c r="BR85" s="35">
        <f>BR58/'Table 1. Total'!BR32</f>
        <v>0.12561530226330606</v>
      </c>
      <c r="BS85" s="35">
        <f>BS58/'Table 1. Total'!BS32</f>
        <v>0.12744929517596282</v>
      </c>
      <c r="BT85" s="35">
        <f>BT58/'Table 1. Total'!BT32</f>
        <v>0.12716622165825117</v>
      </c>
      <c r="BU85" s="35">
        <f>BU58/'Table 1. Total'!BU32</f>
        <v>0.13790596398474339</v>
      </c>
      <c r="BV85" s="35">
        <f>BV58/'Table 1. Total'!BV32</f>
        <v>0.1336020051116128</v>
      </c>
      <c r="BW85" s="35">
        <f>BW58/'Table 1. Total'!BW32</f>
        <v>0.13245011994654868</v>
      </c>
      <c r="BX85" s="35">
        <f>BX58/'Table 1. Total'!BX32</f>
        <v>0.13231838562915382</v>
      </c>
      <c r="BY85" s="35">
        <f>BY58/'Table 1. Total'!BY32</f>
        <v>0.13131941973571995</v>
      </c>
      <c r="BZ85" s="35">
        <f>BZ58/'Table 1. Total'!BZ32</f>
        <v>0.13521434954940206</v>
      </c>
      <c r="CA85" s="35">
        <f>CA58/'Table 1. Total'!CA32</f>
        <v>0.13299943563653327</v>
      </c>
      <c r="CB85" s="35">
        <f>CB58/'Table 1. Total'!CB32</f>
        <v>0.13240668576917816</v>
      </c>
      <c r="CC85" s="35">
        <f>CC58/'Table 1. Total'!CC32</f>
        <v>0.1371894438216571</v>
      </c>
      <c r="CD85" s="35">
        <f>CD58/'Table 1. Total'!CD32</f>
        <v>0.13538382848264693</v>
      </c>
      <c r="CE85" s="35">
        <f>CE58/'Table 1. Total'!CE32</f>
        <v>0.14110931889018191</v>
      </c>
    </row>
    <row r="86" spans="1:83">
      <c r="A86" t="str">
        <f t="shared" si="45"/>
        <v>Czech Republic</v>
      </c>
      <c r="B86" s="35">
        <f>B59/'Table 1. Total'!B33</f>
        <v>0</v>
      </c>
      <c r="C86" s="35">
        <f>C59/'Table 1. Total'!C33</f>
        <v>0</v>
      </c>
      <c r="D86" s="35">
        <f>D59/'Table 1. Total'!D33</f>
        <v>0</v>
      </c>
      <c r="E86" s="35">
        <f>E59/'Table 1. Total'!E33</f>
        <v>0</v>
      </c>
      <c r="F86" s="35">
        <f>F59/'Table 1. Total'!F33</f>
        <v>0</v>
      </c>
      <c r="G86" s="35">
        <f>G59/'Table 1. Total'!G33</f>
        <v>0</v>
      </c>
      <c r="H86" s="35">
        <f>H59/'Table 1. Total'!H33</f>
        <v>0</v>
      </c>
      <c r="I86" s="35">
        <f>I59/'Table 1. Total'!I33</f>
        <v>0</v>
      </c>
      <c r="J86" s="35">
        <f>J59/'Table 1. Total'!J33</f>
        <v>0</v>
      </c>
      <c r="K86" s="35">
        <f>K59/'Table 1. Total'!K33</f>
        <v>0</v>
      </c>
      <c r="L86" s="35">
        <f>L59/'Table 1. Total'!L33</f>
        <v>0</v>
      </c>
      <c r="M86" s="35">
        <f>M59/'Table 1. Total'!M33</f>
        <v>0</v>
      </c>
      <c r="N86" s="35">
        <f>N59/'Table 1. Total'!N33</f>
        <v>0</v>
      </c>
      <c r="O86" s="35">
        <f>O59/'Table 1. Total'!O33</f>
        <v>0</v>
      </c>
      <c r="P86" s="35">
        <f>P59/'Table 1. Total'!P33</f>
        <v>0</v>
      </c>
      <c r="Q86" s="35">
        <f>Q59/'Table 1. Total'!Q33</f>
        <v>0</v>
      </c>
      <c r="R86" s="35">
        <f>R59/'Table 1. Total'!R33</f>
        <v>0</v>
      </c>
      <c r="S86" s="35">
        <f>S59/'Table 1. Total'!S33</f>
        <v>0</v>
      </c>
      <c r="T86" s="35">
        <f>T59/'Table 1. Total'!T33</f>
        <v>0</v>
      </c>
      <c r="U86" s="35">
        <f>U59/'Table 1. Total'!U33</f>
        <v>0</v>
      </c>
      <c r="V86" s="35">
        <f>V59/'Table 1. Total'!V33</f>
        <v>0</v>
      </c>
      <c r="W86" s="35">
        <f>W59/'Table 1. Total'!W33</f>
        <v>0</v>
      </c>
      <c r="X86" s="35">
        <f>X59/'Table 1. Total'!X33</f>
        <v>0</v>
      </c>
      <c r="Y86" s="35">
        <f>Y59/'Table 1. Total'!Y33</f>
        <v>0</v>
      </c>
      <c r="Z86" s="35">
        <f>Z59/'Table 1. Total'!Z33</f>
        <v>0</v>
      </c>
      <c r="AA86" s="35">
        <f>AA59/'Table 1. Total'!AA33</f>
        <v>0</v>
      </c>
      <c r="AB86" s="35">
        <f>AB59/'Table 1. Total'!AB33</f>
        <v>0</v>
      </c>
      <c r="AC86" s="35">
        <f>AC59/'Table 1. Total'!AC33</f>
        <v>0</v>
      </c>
      <c r="AD86" s="35">
        <f>AD59/'Table 1. Total'!AD33</f>
        <v>0</v>
      </c>
      <c r="AE86" s="35">
        <f>AE59/'Table 1. Total'!AE33</f>
        <v>0</v>
      </c>
      <c r="AF86" s="35">
        <f>AF59/'Table 1. Total'!AF33</f>
        <v>0</v>
      </c>
      <c r="AG86" s="35">
        <f>AG59/'Table 1. Total'!AG33</f>
        <v>0</v>
      </c>
      <c r="AH86" s="35">
        <f>AH59/'Table 1. Total'!AH33</f>
        <v>0</v>
      </c>
      <c r="AI86" s="35">
        <f>AI59/'Table 1. Total'!AI33</f>
        <v>0</v>
      </c>
      <c r="AJ86" s="35">
        <f>AJ59/'Table 1. Total'!AJ33</f>
        <v>0</v>
      </c>
      <c r="AK86" s="35">
        <f>AK59/'Table 1. Total'!AK33</f>
        <v>7.8404665863411726E-3</v>
      </c>
      <c r="AL86" s="35">
        <f>AL59/'Table 1. Total'!AL33</f>
        <v>8.2706839889020584E-3</v>
      </c>
      <c r="AM86" s="35">
        <f>AM59/'Table 1. Total'!AM33</f>
        <v>8.4981568291163587E-3</v>
      </c>
      <c r="AN86" s="35">
        <f>AN59/'Table 1. Total'!AN33</f>
        <v>8.3501877166713041E-3</v>
      </c>
      <c r="AO86" s="35">
        <f>AO59/'Table 1. Total'!AO33</f>
        <v>8.5601698001894939E-3</v>
      </c>
      <c r="AP86" s="35">
        <f>AP59/'Table 1. Total'!AP33</f>
        <v>9.4364119028926326E-3</v>
      </c>
      <c r="AQ86" s="35">
        <f>AQ59/'Table 1. Total'!AQ33</f>
        <v>1.0485562783955744E-2</v>
      </c>
      <c r="AR86" s="35">
        <f>AR59/'Table 1. Total'!AR33</f>
        <v>1.0520072595370359E-2</v>
      </c>
      <c r="AS86" s="35">
        <f>AS59/'Table 1. Total'!AS33</f>
        <v>1.0262138961253418E-2</v>
      </c>
      <c r="AT86" s="35">
        <f>AT59/'Table 1. Total'!AT33</f>
        <v>1.2209406605634887E-2</v>
      </c>
      <c r="AU86" s="35">
        <f>AU59/'Table 1. Total'!AU33</f>
        <v>1.2738240173694911E-2</v>
      </c>
      <c r="AV86" s="35">
        <f>AV59/'Table 1. Total'!AV33</f>
        <v>2.8216840798694253E-2</v>
      </c>
      <c r="AW86" s="35">
        <f>AW59/'Table 1. Total'!AW33</f>
        <v>4.3497964606601831E-2</v>
      </c>
      <c r="AX86" s="35">
        <f>AX59/'Table 1. Total'!AX33</f>
        <v>4.8486593115985958E-2</v>
      </c>
      <c r="AY86" s="35">
        <f>AY59/'Table 1. Total'!AY33</f>
        <v>5.8044091109728281E-2</v>
      </c>
      <c r="AZ86" s="35">
        <f>AZ59/'Table 1. Total'!AZ33</f>
        <v>6.3353353806684734E-2</v>
      </c>
      <c r="BA86" s="35">
        <f>BA59/'Table 1. Total'!BA33</f>
        <v>7.1487673348442138E-2</v>
      </c>
      <c r="BB86" s="35">
        <f>BB59/'Table 1. Total'!BB33</f>
        <v>7.5402208304542528E-2</v>
      </c>
      <c r="BC86" s="35">
        <f>BC59/'Table 1. Total'!BC33</f>
        <v>7.9599645083444956E-2</v>
      </c>
      <c r="BD86" s="35">
        <f>BD59/'Table 1. Total'!BD33</f>
        <v>6.840046343280666E-2</v>
      </c>
      <c r="BE86" s="35">
        <f>BE59/'Table 1. Total'!BE33</f>
        <v>5.0114581851133468E-2</v>
      </c>
      <c r="BF86" s="35">
        <f>BF59/'Table 1. Total'!BF33</f>
        <v>3.0343242953697034E-2</v>
      </c>
      <c r="BG86" s="35">
        <f>BG59/'Table 1. Total'!BG33</f>
        <v>1.4574399266567561E-2</v>
      </c>
      <c r="BH86" s="35">
        <f>BH59/'Table 1. Total'!BH33</f>
        <v>1.4354229372276647E-2</v>
      </c>
      <c r="BI86" s="35">
        <f>BI59/'Table 1. Total'!BI33</f>
        <v>1.4769288992641422E-2</v>
      </c>
      <c r="BJ86" s="35">
        <f>BJ59/'Table 1. Total'!BJ33</f>
        <v>1.4243989226913082E-2</v>
      </c>
      <c r="BK86" s="35">
        <f>BK59/'Table 1. Total'!BK33</f>
        <v>1.4064126399643809E-2</v>
      </c>
      <c r="BL86" s="35">
        <f>BL59/'Table 1. Total'!BL33</f>
        <v>1.4695047973482327E-2</v>
      </c>
      <c r="BM86" s="35">
        <f>BM59/'Table 1. Total'!BM33</f>
        <v>1.4271569039099073E-2</v>
      </c>
      <c r="BN86" s="35">
        <f>BN59/'Table 1. Total'!BN33</f>
        <v>1.4544485663818576E-2</v>
      </c>
      <c r="BO86" s="35">
        <f>BO59/'Table 1. Total'!BO33</f>
        <v>1.1816719873639405E-2</v>
      </c>
      <c r="BP86" s="35">
        <f>BP59/'Table 1. Total'!BP33</f>
        <v>1.1291657229813647E-2</v>
      </c>
      <c r="BQ86" s="35">
        <f>BQ59/'Table 1. Total'!BQ33</f>
        <v>1.0132441508811207E-2</v>
      </c>
      <c r="BR86" s="35">
        <f>BR59/'Table 1. Total'!BR33</f>
        <v>9.9915431795833884E-3</v>
      </c>
      <c r="BS86" s="35">
        <f>BS59/'Table 1. Total'!BS33</f>
        <v>9.8676771809475001E-3</v>
      </c>
      <c r="BT86" s="35">
        <f>BT59/'Table 1. Total'!BT33</f>
        <v>1.0928461513042437E-2</v>
      </c>
      <c r="BU86" s="35">
        <f>BU59/'Table 1. Total'!BU33</f>
        <v>1.0933087114794021E-2</v>
      </c>
      <c r="BV86" s="35">
        <f>BV59/'Table 1. Total'!BV33</f>
        <v>1.0724432588678171E-2</v>
      </c>
      <c r="BW86" s="35">
        <f>BW59/'Table 1. Total'!BW33</f>
        <v>1.2087130476987236E-2</v>
      </c>
      <c r="BX86" s="35">
        <f>BX59/'Table 1. Total'!BX33</f>
        <v>1.1960845018011231E-2</v>
      </c>
      <c r="BY86" s="35">
        <f>BY59/'Table 1. Total'!BY33</f>
        <v>1.127974143806211E-2</v>
      </c>
      <c r="BZ86" s="35">
        <f>BZ59/'Table 1. Total'!BZ33</f>
        <v>9.8190948414090158E-3</v>
      </c>
      <c r="CA86" s="35">
        <f>CA59/'Table 1. Total'!CA33</f>
        <v>9.6276503175776497E-3</v>
      </c>
      <c r="CB86" s="35">
        <f>CB59/'Table 1. Total'!CB33</f>
        <v>9.5026924295216978E-3</v>
      </c>
      <c r="CC86" s="35">
        <f>CC59/'Table 1. Total'!CC33</f>
        <v>9.3287017689776246E-3</v>
      </c>
      <c r="CD86" s="35">
        <f>CD59/'Table 1. Total'!CD33</f>
        <v>1.2340266747809345E-2</v>
      </c>
      <c r="CE86" s="35">
        <f>CE59/'Table 1. Total'!CE33</f>
        <v>1.5515859327356166E-2</v>
      </c>
    </row>
    <row r="87" spans="1:83">
      <c r="A87" t="str">
        <f t="shared" si="45"/>
        <v>Denmark</v>
      </c>
      <c r="B87" s="35">
        <f>B60/'Table 1. Total'!B34</f>
        <v>9.7992324498740527E-2</v>
      </c>
      <c r="C87" s="35">
        <f>C60/'Table 1. Total'!C34</f>
        <v>0.10215844525165071</v>
      </c>
      <c r="D87" s="35">
        <f>D60/'Table 1. Total'!D34</f>
        <v>0.10549218354390207</v>
      </c>
      <c r="E87" s="35">
        <f>E60/'Table 1. Total'!E34</f>
        <v>0.11851143012357397</v>
      </c>
      <c r="F87" s="35">
        <f>F60/'Table 1. Total'!F34</f>
        <v>0.11821589170894709</v>
      </c>
      <c r="G87" s="35">
        <f>G60/'Table 1. Total'!G34</f>
        <v>0.11739325185340929</v>
      </c>
      <c r="H87" s="35">
        <f>H60/'Table 1. Total'!H34</f>
        <v>0.11983218841354372</v>
      </c>
      <c r="I87" s="35">
        <f>I60/'Table 1. Total'!I34</f>
        <v>0.12157044825814696</v>
      </c>
      <c r="J87" s="35">
        <f>J60/'Table 1. Total'!J34</f>
        <v>0.12719778084098238</v>
      </c>
      <c r="K87" s="35">
        <f>K60/'Table 1. Total'!K34</f>
        <v>0.12242116896982091</v>
      </c>
      <c r="L87" s="35">
        <f>L60/'Table 1. Total'!L34</f>
        <v>0.12114960452019255</v>
      </c>
      <c r="M87" s="35">
        <f>M60/'Table 1. Total'!M34</f>
        <v>0.12834773954847151</v>
      </c>
      <c r="N87" s="35">
        <f>N60/'Table 1. Total'!N34</f>
        <v>0.12818332826524512</v>
      </c>
      <c r="O87" s="35">
        <f>O60/'Table 1. Total'!O34</f>
        <v>0.12842741161362989</v>
      </c>
      <c r="P87" s="35">
        <f>P60/'Table 1. Total'!P34</f>
        <v>0.11915002984326445</v>
      </c>
      <c r="Q87" s="35">
        <f>Q60/'Table 1. Total'!Q34</f>
        <v>0.11926888262055196</v>
      </c>
      <c r="R87" s="35">
        <f>R60/'Table 1. Total'!R34</f>
        <v>0.1173806123028405</v>
      </c>
      <c r="S87" s="35">
        <f>S60/'Table 1. Total'!S34</f>
        <v>0.12584607054074676</v>
      </c>
      <c r="T87" s="35">
        <f>T60/'Table 1. Total'!T34</f>
        <v>0.15500267262743575</v>
      </c>
      <c r="U87" s="35">
        <f>U60/'Table 1. Total'!U34</f>
        <v>0.10837662202556402</v>
      </c>
      <c r="V87" s="35">
        <f>V60/'Table 1. Total'!V34</f>
        <v>0.13527756502048019</v>
      </c>
      <c r="W87" s="35">
        <f>W60/'Table 1. Total'!W34</f>
        <v>0.1498230835086384</v>
      </c>
      <c r="X87" s="35">
        <f>X60/'Table 1. Total'!X34</f>
        <v>0.16660356998068346</v>
      </c>
      <c r="Y87" s="35">
        <f>Y60/'Table 1. Total'!Y34</f>
        <v>0.19850787885404389</v>
      </c>
      <c r="Z87" s="35">
        <f>Z60/'Table 1. Total'!Z34</f>
        <v>0.1827479198963195</v>
      </c>
      <c r="AA87" s="35">
        <f>AA60/'Table 1. Total'!AA34</f>
        <v>0.17477532305235549</v>
      </c>
      <c r="AB87" s="35">
        <f>AB60/'Table 1. Total'!AB34</f>
        <v>0.15069890422670043</v>
      </c>
      <c r="AC87" s="35">
        <f>AC60/'Table 1. Total'!AC34</f>
        <v>0.14772949250543699</v>
      </c>
      <c r="AD87" s="35">
        <f>AD60/'Table 1. Total'!AD34</f>
        <v>0.14711759484179798</v>
      </c>
      <c r="AE87" s="35">
        <f>AE60/'Table 1. Total'!AE34</f>
        <v>0.15419514886856087</v>
      </c>
      <c r="AF87" s="35">
        <f>AF60/'Table 1. Total'!AF34</f>
        <v>0.16497117478088599</v>
      </c>
      <c r="AG87" s="35">
        <f>AG60/'Table 1. Total'!AG34</f>
        <v>0.18890274314214464</v>
      </c>
      <c r="AH87" s="35">
        <f>AH60/'Table 1. Total'!AH34</f>
        <v>0.19577033854747516</v>
      </c>
      <c r="AI87" s="35">
        <f>AI60/'Table 1. Total'!AI34</f>
        <v>0.20887141923224534</v>
      </c>
      <c r="AJ87" s="35">
        <f>AJ60/'Table 1. Total'!AJ34</f>
        <v>0.20974074741991522</v>
      </c>
      <c r="AK87" s="35">
        <f>AK60/'Table 1. Total'!AK34</f>
        <v>0.22005994403329593</v>
      </c>
      <c r="AL87" s="35">
        <f>AL60/'Table 1. Total'!AL34</f>
        <v>0.22384821440363853</v>
      </c>
      <c r="AM87" s="35">
        <f>AM60/'Table 1. Total'!AM34</f>
        <v>0.20727402326518929</v>
      </c>
      <c r="AN87" s="35">
        <f>AN60/'Table 1. Total'!AN34</f>
        <v>0.20148758287242227</v>
      </c>
      <c r="AO87" s="35">
        <f>AO60/'Table 1. Total'!AO34</f>
        <v>0.20846581283701057</v>
      </c>
      <c r="AP87" s="35">
        <f>AP60/'Table 1. Total'!AP34</f>
        <v>0.23112337128770985</v>
      </c>
      <c r="AQ87" s="35">
        <f>AQ60/'Table 1. Total'!AQ34</f>
        <v>0.26003153058922934</v>
      </c>
      <c r="AR87" s="35">
        <f>AR60/'Table 1. Total'!AR34</f>
        <v>0.2536958478670443</v>
      </c>
      <c r="AS87" s="35">
        <f>AS60/'Table 1. Total'!AS34</f>
        <v>0.2547162647275405</v>
      </c>
      <c r="AT87" s="35">
        <f>AT60/'Table 1. Total'!AT34</f>
        <v>0.28630671795020096</v>
      </c>
      <c r="AU87" s="35">
        <f>AU60/'Table 1. Total'!AU34</f>
        <v>0.28454115732532864</v>
      </c>
      <c r="AV87" s="35">
        <f>AV60/'Table 1. Total'!AV34</f>
        <v>0.25735402773341981</v>
      </c>
      <c r="AW87" s="35">
        <f>AW60/'Table 1. Total'!AW34</f>
        <v>0.24300814948260491</v>
      </c>
      <c r="AX87" s="35">
        <f>AX60/'Table 1. Total'!AX34</f>
        <v>0.24745268924921759</v>
      </c>
      <c r="AY87" s="35">
        <f>AY60/'Table 1. Total'!AY34</f>
        <v>0.2661049718637849</v>
      </c>
      <c r="AZ87" s="35">
        <f>AZ60/'Table 1. Total'!AZ34</f>
        <v>0.27275995472017317</v>
      </c>
      <c r="BA87" s="35">
        <f>BA60/'Table 1. Total'!BA34</f>
        <v>0.28741205661544744</v>
      </c>
      <c r="BB87" s="35">
        <f>BB60/'Table 1. Total'!BB34</f>
        <v>0.28223566130440458</v>
      </c>
      <c r="BC87" s="35">
        <f>BC60/'Table 1. Total'!BC34</f>
        <v>0.25672335854857919</v>
      </c>
      <c r="BD87" s="35">
        <f>BD60/'Table 1. Total'!BD34</f>
        <v>0.24885265496205586</v>
      </c>
      <c r="BE87" s="35">
        <f>BE60/'Table 1. Total'!BE34</f>
        <v>0.25225782255693974</v>
      </c>
      <c r="BF87" s="35">
        <f>BF60/'Table 1. Total'!BF34</f>
        <v>0.24381937421045807</v>
      </c>
      <c r="BG87" s="35">
        <f>BG60/'Table 1. Total'!BG34</f>
        <v>0.25406464025215481</v>
      </c>
      <c r="BH87" s="35">
        <f>BH60/'Table 1. Total'!BH34</f>
        <v>0.23362987352988562</v>
      </c>
      <c r="BI87" s="35">
        <f>BI60/'Table 1. Total'!BI34</f>
        <v>0.22425588374009442</v>
      </c>
      <c r="BJ87" s="35">
        <f>BJ60/'Table 1. Total'!BJ34</f>
        <v>0.23094816570366808</v>
      </c>
      <c r="BK87" s="35">
        <f>BK60/'Table 1. Total'!BK34</f>
        <v>0.22708518487257273</v>
      </c>
      <c r="BL87" s="35">
        <f>BL60/'Table 1. Total'!BL34</f>
        <v>0.22436978959904724</v>
      </c>
      <c r="BM87" s="35">
        <f>BM60/'Table 1. Total'!BM34</f>
        <v>0.21541994684088786</v>
      </c>
      <c r="BN87" s="35">
        <f>BN60/'Table 1. Total'!BN34</f>
        <v>0.21311932901451544</v>
      </c>
      <c r="BO87" s="35">
        <f>BO60/'Table 1. Total'!BO34</f>
        <v>0.18102367749592513</v>
      </c>
      <c r="BP87" s="35">
        <f>BP60/'Table 1. Total'!BP34</f>
        <v>0.21448644397759528</v>
      </c>
      <c r="BQ87" s="35">
        <f>BQ60/'Table 1. Total'!BQ34</f>
        <v>0.25150921721558006</v>
      </c>
      <c r="BR87" s="35">
        <f>BR60/'Table 1. Total'!BR34</f>
        <v>0.23942668486449711</v>
      </c>
      <c r="BS87" s="35">
        <f>BS60/'Table 1. Total'!BS34</f>
        <v>0.21454126006982568</v>
      </c>
      <c r="BT87" s="35">
        <f>BT60/'Table 1. Total'!BT34</f>
        <v>0.19374569758943708</v>
      </c>
      <c r="BU87" s="35">
        <f>BU60/'Table 1. Total'!BU34</f>
        <v>0.18052456603444497</v>
      </c>
      <c r="BV87" s="35">
        <f>BV60/'Table 1. Total'!BV34</f>
        <v>0.19530728179630172</v>
      </c>
      <c r="BW87" s="35">
        <f>BW60/'Table 1. Total'!BW34</f>
        <v>0.20996872726111482</v>
      </c>
      <c r="BX87" s="35">
        <f>BX60/'Table 1. Total'!BX34</f>
        <v>0.19979140162064896</v>
      </c>
      <c r="BY87" s="35">
        <f>BY60/'Table 1. Total'!BY34</f>
        <v>0.16284898609381004</v>
      </c>
      <c r="BZ87" s="35">
        <f>BZ60/'Table 1. Total'!BZ34</f>
        <v>0.16344461556958909</v>
      </c>
      <c r="CA87" s="35">
        <f>CA60/'Table 1. Total'!CA34</f>
        <v>0.15903546472167235</v>
      </c>
      <c r="CB87" s="35">
        <f>CB60/'Table 1. Total'!CB34</f>
        <v>0.16784318661639425</v>
      </c>
      <c r="CC87" s="35">
        <f>CC60/'Table 1. Total'!CC34</f>
        <v>0.17762032392196458</v>
      </c>
      <c r="CD87" s="35">
        <f>CD60/'Table 1. Total'!CD34</f>
        <v>0.22616114678613725</v>
      </c>
      <c r="CE87" s="35">
        <f>CE60/'Table 1. Total'!CE34</f>
        <v>0.2710402618354012</v>
      </c>
    </row>
    <row r="88" spans="1:83">
      <c r="A88" t="str">
        <f t="shared" si="45"/>
        <v>Finland</v>
      </c>
      <c r="B88" s="35">
        <f>B61/'Table 1. Total'!B35</f>
        <v>9.7262150533485123E-2</v>
      </c>
      <c r="C88" s="35">
        <f>C61/'Table 1. Total'!C35</f>
        <v>9.4125475988021734E-2</v>
      </c>
      <c r="D88" s="35">
        <f>D61/'Table 1. Total'!D35</f>
        <v>9.4052285231399899E-2</v>
      </c>
      <c r="E88" s="35">
        <f>E61/'Table 1. Total'!E35</f>
        <v>9.610020431731367E-2</v>
      </c>
      <c r="F88" s="35">
        <f>F61/'Table 1. Total'!F35</f>
        <v>0.11602512670984913</v>
      </c>
      <c r="G88" s="35">
        <f>G61/'Table 1. Total'!G35</f>
        <v>0.12394219251130259</v>
      </c>
      <c r="H88" s="35">
        <f>H61/'Table 1. Total'!H35</f>
        <v>0.12482425222934843</v>
      </c>
      <c r="I88" s="35">
        <f>I61/'Table 1. Total'!I35</f>
        <v>0.12590333610572038</v>
      </c>
      <c r="J88" s="35">
        <f>J61/'Table 1. Total'!J35</f>
        <v>0.15665154573249937</v>
      </c>
      <c r="K88" s="35">
        <f>K61/'Table 1. Total'!K35</f>
        <v>0.16282912856670706</v>
      </c>
      <c r="L88" s="35">
        <f>L61/'Table 1. Total'!L35</f>
        <v>0.19436166408391939</v>
      </c>
      <c r="M88" s="35">
        <f>M61/'Table 1. Total'!M35</f>
        <v>0.20110052293059782</v>
      </c>
      <c r="N88" s="35">
        <f>N61/'Table 1. Total'!N35</f>
        <v>0.27274685254439723</v>
      </c>
      <c r="O88" s="35">
        <f>O61/'Table 1. Total'!O35</f>
        <v>0.31820685725140085</v>
      </c>
      <c r="P88" s="35">
        <f>P61/'Table 1. Total'!P35</f>
        <v>0.39806283474584964</v>
      </c>
      <c r="Q88" s="35">
        <f>Q61/'Table 1. Total'!Q35</f>
        <v>0.42563795468155385</v>
      </c>
      <c r="R88" s="35">
        <f>R61/'Table 1. Total'!R35</f>
        <v>0.39783945622268974</v>
      </c>
      <c r="S88" s="35">
        <f>S61/'Table 1. Total'!S35</f>
        <v>0.35307634404342148</v>
      </c>
      <c r="T88" s="35">
        <f>T61/'Table 1. Total'!T35</f>
        <v>0.36752812542357566</v>
      </c>
      <c r="U88" s="35">
        <f>U61/'Table 1. Total'!U35</f>
        <v>0.29686571304037723</v>
      </c>
      <c r="V88" s="35">
        <f>V61/'Table 1. Total'!V35</f>
        <v>0.25943793418005756</v>
      </c>
      <c r="W88" s="35">
        <f>W61/'Table 1. Total'!W35</f>
        <v>0.31060190545838667</v>
      </c>
      <c r="X88" s="35">
        <f>X61/'Table 1. Total'!X35</f>
        <v>0.27517305359309213</v>
      </c>
      <c r="Y88" s="35">
        <f>Y61/'Table 1. Total'!Y35</f>
        <v>0.25720530427832783</v>
      </c>
      <c r="Z88" s="35">
        <f>Z61/'Table 1. Total'!Z35</f>
        <v>0.29124064837905239</v>
      </c>
      <c r="AA88" s="35">
        <f>AA61/'Table 1. Total'!AA35</f>
        <v>0.32305907575735326</v>
      </c>
      <c r="AB88" s="35">
        <f>AB61/'Table 1. Total'!AB35</f>
        <v>0.3369433198380567</v>
      </c>
      <c r="AC88" s="35">
        <f>AC61/'Table 1. Total'!AC35</f>
        <v>0.35224495400247152</v>
      </c>
      <c r="AD88" s="35">
        <f>AD61/'Table 1. Total'!AD35</f>
        <v>0.34326354214744265</v>
      </c>
      <c r="AE88" s="35">
        <f>AE61/'Table 1. Total'!AE35</f>
        <v>0.33967223252937545</v>
      </c>
      <c r="AF88" s="35">
        <f>AF61/'Table 1. Total'!AF35</f>
        <v>0.32024132648947889</v>
      </c>
      <c r="AG88" s="35">
        <f>AG61/'Table 1. Total'!AG35</f>
        <v>0.30021578499967305</v>
      </c>
      <c r="AH88" s="35">
        <f>AH61/'Table 1. Total'!AH35</f>
        <v>0.29945944517135192</v>
      </c>
      <c r="AI88" s="35">
        <f>AI61/'Table 1. Total'!AI35</f>
        <v>0.29653395497208762</v>
      </c>
      <c r="AJ88" s="35">
        <f>AJ61/'Table 1. Total'!AJ35</f>
        <v>0.28663466082933259</v>
      </c>
      <c r="AK88" s="35">
        <f>AK61/'Table 1. Total'!AK35</f>
        <v>0.27405978784956608</v>
      </c>
      <c r="AL88" s="35">
        <f>AL61/'Table 1. Total'!AL35</f>
        <v>0.34332796284888406</v>
      </c>
      <c r="AM88" s="35">
        <f>AM61/'Table 1. Total'!AM35</f>
        <v>0.39110902507710876</v>
      </c>
      <c r="AN88" s="35">
        <f>AN61/'Table 1. Total'!AN35</f>
        <v>0.42447892216693267</v>
      </c>
      <c r="AO88" s="35">
        <f>AO61/'Table 1. Total'!AO35</f>
        <v>0.42357851985559564</v>
      </c>
      <c r="AP88" s="35">
        <f>AP61/'Table 1. Total'!AP35</f>
        <v>0.33597059146274555</v>
      </c>
      <c r="AQ88" s="35">
        <f>AQ61/'Table 1. Total'!AQ35</f>
        <v>0.26191483510672053</v>
      </c>
      <c r="AR88" s="35">
        <f>AR61/'Table 1. Total'!AR35</f>
        <v>0.31997388055707204</v>
      </c>
      <c r="AS88" s="35">
        <f>AS61/'Table 1. Total'!AS35</f>
        <v>0.36569619987842961</v>
      </c>
      <c r="AT88" s="35">
        <f>AT61/'Table 1. Total'!AT35</f>
        <v>0.39157563025210079</v>
      </c>
      <c r="AU88" s="35">
        <f>AU61/'Table 1. Total'!AU35</f>
        <v>0.36702655499543518</v>
      </c>
      <c r="AV88" s="35">
        <f>AV61/'Table 1. Total'!AV35</f>
        <v>0.32297858480579755</v>
      </c>
      <c r="AW88" s="35">
        <f>AW61/'Table 1. Total'!AW35</f>
        <v>0.2629052326321874</v>
      </c>
      <c r="AX88" s="35">
        <f>AX61/'Table 1. Total'!AX35</f>
        <v>0.27009123021989068</v>
      </c>
      <c r="AY88" s="35">
        <f>AY61/'Table 1. Total'!AY35</f>
        <v>0.30325647871527395</v>
      </c>
      <c r="AZ88" s="35">
        <f>AZ61/'Table 1. Total'!AZ35</f>
        <v>0.30614459019627183</v>
      </c>
      <c r="BA88" s="35">
        <f>BA61/'Table 1. Total'!BA35</f>
        <v>0.29846353768536921</v>
      </c>
      <c r="BB88" s="35">
        <f>BB61/'Table 1. Total'!BB35</f>
        <v>0.30460272514775472</v>
      </c>
      <c r="BC88" s="35">
        <f>BC61/'Table 1. Total'!BC35</f>
        <v>0.30832488668744862</v>
      </c>
      <c r="BD88" s="35">
        <f>BD61/'Table 1. Total'!BD35</f>
        <v>0.3102039639362541</v>
      </c>
      <c r="BE88" s="35">
        <f>BE61/'Table 1. Total'!BE35</f>
        <v>0.30846723133635368</v>
      </c>
      <c r="BF88" s="35">
        <f>BF61/'Table 1. Total'!BF35</f>
        <v>0.31286193377733695</v>
      </c>
      <c r="BG88" s="35">
        <f>BG61/'Table 1. Total'!BG35</f>
        <v>0.3225523578525118</v>
      </c>
      <c r="BH88" s="35">
        <f>BH61/'Table 1. Total'!BH35</f>
        <v>0.33265501331632846</v>
      </c>
      <c r="BI88" s="35">
        <f>BI61/'Table 1. Total'!BI35</f>
        <v>0.34490153295813164</v>
      </c>
      <c r="BJ88" s="35">
        <f>BJ61/'Table 1. Total'!BJ35</f>
        <v>0.36641911162567414</v>
      </c>
      <c r="BK88" s="35">
        <f>BK61/'Table 1. Total'!BK35</f>
        <v>0.36870211908068634</v>
      </c>
      <c r="BL88" s="35">
        <f>BL61/'Table 1. Total'!BL35</f>
        <v>0.36261284012746453</v>
      </c>
      <c r="BM88" s="35">
        <f>BM61/'Table 1. Total'!BM35</f>
        <v>0.34546211105460262</v>
      </c>
      <c r="BN88" s="35">
        <f>BN61/'Table 1. Total'!BN35</f>
        <v>0.33929897457719038</v>
      </c>
      <c r="BO88" s="35">
        <f>BO61/'Table 1. Total'!BO35</f>
        <v>0.35366620550874106</v>
      </c>
      <c r="BP88" s="35">
        <f>BP61/'Table 1. Total'!BP35</f>
        <v>0.35732461809874555</v>
      </c>
      <c r="BQ88" s="35">
        <f>BQ61/'Table 1. Total'!BQ35</f>
        <v>0.3508649158672747</v>
      </c>
      <c r="BR88" s="35">
        <f>BR61/'Table 1. Total'!BR35</f>
        <v>0.35963280275015125</v>
      </c>
      <c r="BS88" s="35">
        <f>BS61/'Table 1. Total'!BS35</f>
        <v>0.37864460503666408</v>
      </c>
      <c r="BT88" s="35">
        <f>BT61/'Table 1. Total'!BT35</f>
        <v>0.34759273637316168</v>
      </c>
      <c r="BU88" s="35">
        <f>BU61/'Table 1. Total'!BU35</f>
        <v>0.31748121163883491</v>
      </c>
      <c r="BV88" s="35">
        <f>BV61/'Table 1. Total'!BV35</f>
        <v>0.31502527140592756</v>
      </c>
      <c r="BW88" s="35">
        <f>BW61/'Table 1. Total'!BW35</f>
        <v>0.3326225548858765</v>
      </c>
      <c r="BX88" s="35">
        <f>BX61/'Table 1. Total'!BX35</f>
        <v>0.36149627520827765</v>
      </c>
      <c r="BY88" s="35">
        <f>BY61/'Table 1. Total'!BY35</f>
        <v>0.36322625317358737</v>
      </c>
      <c r="BZ88" s="35">
        <f>BZ61/'Table 1. Total'!BZ35</f>
        <v>0.3441674634612758</v>
      </c>
      <c r="CA88" s="35">
        <f>CA61/'Table 1. Total'!CA35</f>
        <v>0.35138051328218606</v>
      </c>
      <c r="CB88" s="35">
        <f>CB61/'Table 1. Total'!CB35</f>
        <v>0.36552229253132568</v>
      </c>
      <c r="CC88" s="35">
        <f>CC61/'Table 1. Total'!CC35</f>
        <v>0.35919757514654466</v>
      </c>
      <c r="CD88" s="35">
        <f>CD61/'Table 1. Total'!CD35</f>
        <v>0.34851630387488969</v>
      </c>
      <c r="CE88" s="35">
        <f>CE61/'Table 1. Total'!CE35</f>
        <v>0.34645820921569692</v>
      </c>
    </row>
    <row r="89" spans="1:83">
      <c r="A89" t="str">
        <f t="shared" si="45"/>
        <v>France</v>
      </c>
      <c r="B89" s="35">
        <f>B62/'Table 1. Total'!B36</f>
        <v>0.17467472072597387</v>
      </c>
      <c r="C89" s="35">
        <f>C62/'Table 1. Total'!C36</f>
        <v>0.15656607955057916</v>
      </c>
      <c r="D89" s="35">
        <f>D62/'Table 1. Total'!D36</f>
        <v>0.14718160937280614</v>
      </c>
      <c r="E89" s="35">
        <f>E62/'Table 1. Total'!E36</f>
        <v>0.13823154217839637</v>
      </c>
      <c r="F89" s="35">
        <f>F62/'Table 1. Total'!F36</f>
        <v>0.14500488109174425</v>
      </c>
      <c r="G89" s="35">
        <f>G62/'Table 1. Total'!G36</f>
        <v>0.15130671128987808</v>
      </c>
      <c r="H89" s="35">
        <f>H62/'Table 1. Total'!H36</f>
        <v>0.15159228704900107</v>
      </c>
      <c r="I89" s="35">
        <f>I62/'Table 1. Total'!I36</f>
        <v>0.15555898522636322</v>
      </c>
      <c r="J89" s="35">
        <f>J62/'Table 1. Total'!J36</f>
        <v>0.15490521627877452</v>
      </c>
      <c r="K89" s="35">
        <f>K62/'Table 1. Total'!K36</f>
        <v>0.1551605583442206</v>
      </c>
      <c r="L89" s="35">
        <f>L62/'Table 1. Total'!L36</f>
        <v>0.15450715778734292</v>
      </c>
      <c r="M89" s="35">
        <f>M62/'Table 1. Total'!M36</f>
        <v>0.16052948183383356</v>
      </c>
      <c r="N89" s="35">
        <f>N62/'Table 1. Total'!N36</f>
        <v>0.15695474191531836</v>
      </c>
      <c r="O89" s="35">
        <f>O62/'Table 1. Total'!O36</f>
        <v>0.15442547288328545</v>
      </c>
      <c r="P89" s="35">
        <f>P62/'Table 1. Total'!P36</f>
        <v>0.15509911155615758</v>
      </c>
      <c r="Q89" s="35">
        <f>Q62/'Table 1. Total'!Q36</f>
        <v>0.15599108987111182</v>
      </c>
      <c r="R89" s="35">
        <f>R62/'Table 1. Total'!R36</f>
        <v>0.15359826365182619</v>
      </c>
      <c r="S89" s="35">
        <f>S62/'Table 1. Total'!S36</f>
        <v>0.15446762198440053</v>
      </c>
      <c r="T89" s="35">
        <f>T62/'Table 1. Total'!T36</f>
        <v>0.15619348944748618</v>
      </c>
      <c r="U89" s="35">
        <f>U62/'Table 1. Total'!U36</f>
        <v>0.15472607897161236</v>
      </c>
      <c r="V89" s="35">
        <f>V62/'Table 1. Total'!V36</f>
        <v>0.15249129594117877</v>
      </c>
      <c r="W89" s="35">
        <f>W62/'Table 1. Total'!W36</f>
        <v>0.1649909017847101</v>
      </c>
      <c r="X89" s="35">
        <f>X62/'Table 1. Total'!X36</f>
        <v>0.17568830150600553</v>
      </c>
      <c r="Y89" s="35">
        <f>Y62/'Table 1. Total'!Y36</f>
        <v>0.19011394767141779</v>
      </c>
      <c r="Z89" s="35">
        <f>Z62/'Table 1. Total'!Z36</f>
        <v>0.20438030002401203</v>
      </c>
      <c r="AA89" s="35">
        <f>AA62/'Table 1. Total'!AA36</f>
        <v>0.21822319971082252</v>
      </c>
      <c r="AB89" s="35">
        <f>AB62/'Table 1. Total'!AB36</f>
        <v>0.22855633451475735</v>
      </c>
      <c r="AC89" s="35">
        <f>AC62/'Table 1. Total'!AC36</f>
        <v>0.2389813472332174</v>
      </c>
      <c r="AD89" s="35">
        <f>AD62/'Table 1. Total'!AD36</f>
        <v>0.24398693706491928</v>
      </c>
      <c r="AE89" s="35">
        <f>AE62/'Table 1. Total'!AE36</f>
        <v>0.25532953175039519</v>
      </c>
      <c r="AF89" s="35">
        <f>AF62/'Table 1. Total'!AF36</f>
        <v>0.27165287958282985</v>
      </c>
      <c r="AG89" s="35">
        <f>AG62/'Table 1. Total'!AG36</f>
        <v>0.27542056110473623</v>
      </c>
      <c r="AH89" s="35">
        <f>AH62/'Table 1. Total'!AH36</f>
        <v>0.26465212788273496</v>
      </c>
      <c r="AI89" s="35">
        <f>AI62/'Table 1. Total'!AI36</f>
        <v>0.27254972743571154</v>
      </c>
      <c r="AJ89" s="35">
        <f>AJ62/'Table 1. Total'!AJ36</f>
        <v>0.26147990306317181</v>
      </c>
      <c r="AK89" s="35">
        <f>AK62/'Table 1. Total'!AK36</f>
        <v>0.25542555572454706</v>
      </c>
      <c r="AL89" s="35">
        <f>AL62/'Table 1. Total'!AL36</f>
        <v>0.24838137742115637</v>
      </c>
      <c r="AM89" s="35">
        <f>AM62/'Table 1. Total'!AM36</f>
        <v>0.24001599205100996</v>
      </c>
      <c r="AN89" s="35">
        <f>AN62/'Table 1. Total'!AN36</f>
        <v>0.24066117346567223</v>
      </c>
      <c r="AO89" s="35">
        <f>AO62/'Table 1. Total'!AO36</f>
        <v>0.23846741139596558</v>
      </c>
      <c r="AP89" s="35">
        <f>AP62/'Table 1. Total'!AP36</f>
        <v>0.22693786374873307</v>
      </c>
      <c r="AQ89" s="35">
        <f>AQ62/'Table 1. Total'!AQ36</f>
        <v>0.22699376375119901</v>
      </c>
      <c r="AR89" s="35">
        <f>AR62/'Table 1. Total'!AR36</f>
        <v>0.22086910387360725</v>
      </c>
      <c r="AS89" s="35">
        <f>AS62/'Table 1. Total'!AS36</f>
        <v>0.21878000519565535</v>
      </c>
      <c r="AT89" s="35">
        <f>AT62/'Table 1. Total'!AT36</f>
        <v>0.21750051510874888</v>
      </c>
      <c r="AU89" s="35">
        <f>AU62/'Table 1. Total'!AU36</f>
        <v>0.20448977732254611</v>
      </c>
      <c r="AV89" s="35">
        <f>AV62/'Table 1. Total'!AV36</f>
        <v>0.20107226373752021</v>
      </c>
      <c r="AW89" s="35">
        <f>AW62/'Table 1. Total'!AW36</f>
        <v>0.19622833899445991</v>
      </c>
      <c r="AX89" s="35">
        <f>AX62/'Table 1. Total'!AX36</f>
        <v>0.18706427121268926</v>
      </c>
      <c r="AY89" s="35">
        <f>AY62/'Table 1. Total'!AY36</f>
        <v>0.18669000646575518</v>
      </c>
      <c r="AZ89" s="35">
        <f>AZ62/'Table 1. Total'!AZ36</f>
        <v>0.18940901965844689</v>
      </c>
      <c r="BA89" s="35">
        <f>BA62/'Table 1. Total'!BA36</f>
        <v>0.18601743468154894</v>
      </c>
      <c r="BB89" s="35">
        <f>BB62/'Table 1. Total'!BB36</f>
        <v>0.18217625870520504</v>
      </c>
      <c r="BC89" s="35">
        <f>BC62/'Table 1. Total'!BC36</f>
        <v>0.18108506044552555</v>
      </c>
      <c r="BD89" s="35">
        <f>BD62/'Table 1. Total'!BD36</f>
        <v>0.17867777282413524</v>
      </c>
      <c r="BE89" s="35">
        <f>BE62/'Table 1. Total'!BE36</f>
        <v>0.17942513001316254</v>
      </c>
      <c r="BF89" s="35">
        <f>BF62/'Table 1. Total'!BF36</f>
        <v>0.18823061060132762</v>
      </c>
      <c r="BG89" s="35">
        <f>BG62/'Table 1. Total'!BG36</f>
        <v>0.20295214500461367</v>
      </c>
      <c r="BH89" s="35">
        <f>BH62/'Table 1. Total'!BH36</f>
        <v>0.20466424287002041</v>
      </c>
      <c r="BI89" s="35">
        <f>BI62/'Table 1. Total'!BI36</f>
        <v>0.21050570412076405</v>
      </c>
      <c r="BJ89" s="35">
        <f>BJ62/'Table 1. Total'!BJ36</f>
        <v>0.21075044411954283</v>
      </c>
      <c r="BK89" s="35">
        <f>BK62/'Table 1. Total'!BK36</f>
        <v>0.21379721402127561</v>
      </c>
      <c r="BL89" s="35">
        <f>BL62/'Table 1. Total'!BL36</f>
        <v>0.21259562977669777</v>
      </c>
      <c r="BM89" s="35">
        <f>BM62/'Table 1. Total'!BM36</f>
        <v>0.21397189676378114</v>
      </c>
      <c r="BN89" s="35">
        <f>BN62/'Table 1. Total'!BN36</f>
        <v>0.20762255573684441</v>
      </c>
      <c r="BO89" s="35">
        <f>BO62/'Table 1. Total'!BO36</f>
        <v>0.19715409277931431</v>
      </c>
      <c r="BP89" s="35">
        <f>BP62/'Table 1. Total'!BP36</f>
        <v>0.19375610563859058</v>
      </c>
      <c r="BQ89" s="35">
        <f>BQ62/'Table 1. Total'!BQ36</f>
        <v>0.19905945851892498</v>
      </c>
      <c r="BR89" s="35">
        <f>BR62/'Table 1. Total'!BR36</f>
        <v>0.18760204001335268</v>
      </c>
      <c r="BS89" s="35">
        <f>BS62/'Table 1. Total'!BS36</f>
        <v>0.19197638765509931</v>
      </c>
      <c r="BT89" s="35">
        <f>BT62/'Table 1. Total'!BT36</f>
        <v>0.19396305374544148</v>
      </c>
      <c r="BU89" s="35">
        <f>BU62/'Table 1. Total'!BU36</f>
        <v>0.20320403328118114</v>
      </c>
      <c r="BV89" s="35">
        <f>BV62/'Table 1. Total'!BV36</f>
        <v>0.19454566895944572</v>
      </c>
      <c r="BW89" s="35">
        <f>BW62/'Table 1. Total'!BW36</f>
        <v>0.20556241298275005</v>
      </c>
      <c r="BX89" s="35">
        <f>BX62/'Table 1. Total'!BX36</f>
        <v>0.21757224724954796</v>
      </c>
      <c r="BY89" s="35">
        <f>BY62/'Table 1. Total'!BY36</f>
        <v>0.22466379830773209</v>
      </c>
      <c r="BZ89" s="35">
        <f>BZ62/'Table 1. Total'!BZ36</f>
        <v>0.20761312455787023</v>
      </c>
      <c r="CA89" s="35">
        <f>CA62/'Table 1. Total'!CA36</f>
        <v>0.21159149463162202</v>
      </c>
      <c r="CB89" s="35">
        <f>CB62/'Table 1. Total'!CB36</f>
        <v>0.21398325847729241</v>
      </c>
      <c r="CC89" s="35">
        <f>CC62/'Table 1. Total'!CC36</f>
        <v>0.20920495117708043</v>
      </c>
      <c r="CD89" s="35">
        <f>CD62/'Table 1. Total'!CD36</f>
        <v>0.20762791522568058</v>
      </c>
      <c r="CE89" s="35">
        <f>CE62/'Table 1. Total'!CE36</f>
        <v>0.21112444227423718</v>
      </c>
    </row>
    <row r="90" spans="1:83">
      <c r="A90" t="str">
        <f t="shared" si="45"/>
        <v>Germany</v>
      </c>
      <c r="B90" s="35">
        <f>B63/'Table 1. Total'!B37</f>
        <v>0.29418616942780623</v>
      </c>
      <c r="C90" s="35">
        <f>C63/'Table 1. Total'!C37</f>
        <v>0.29884767267391055</v>
      </c>
      <c r="D90" s="35">
        <f>D63/'Table 1. Total'!D37</f>
        <v>0.30112253589681187</v>
      </c>
      <c r="E90" s="35">
        <f>E63/'Table 1. Total'!E37</f>
        <v>0.30522306800372578</v>
      </c>
      <c r="F90" s="35">
        <f>F63/'Table 1. Total'!F37</f>
        <v>0.32830902193581157</v>
      </c>
      <c r="G90" s="35">
        <f>G63/'Table 1. Total'!G37</f>
        <v>0.34167826854900529</v>
      </c>
      <c r="H90" s="35">
        <f>H63/'Table 1. Total'!H37</f>
        <v>0.33543171242494091</v>
      </c>
      <c r="I90" s="35">
        <f>I63/'Table 1. Total'!I37</f>
        <v>0.33983906607039166</v>
      </c>
      <c r="J90" s="35">
        <f>J63/'Table 1. Total'!J37</f>
        <v>0.35446335015083547</v>
      </c>
      <c r="K90" s="35">
        <f>K63/'Table 1. Total'!K37</f>
        <v>0.36043275614820669</v>
      </c>
      <c r="L90" s="35">
        <f>L63/'Table 1. Total'!L37</f>
        <v>0.37109187784652264</v>
      </c>
      <c r="M90" s="35">
        <f>M63/'Table 1. Total'!M37</f>
        <v>0.38751155755437661</v>
      </c>
      <c r="N90" s="35">
        <f>N63/'Table 1. Total'!N37</f>
        <v>0.42519948182339229</v>
      </c>
      <c r="O90" s="35">
        <f>O63/'Table 1. Total'!O37</f>
        <v>0.4507055443452202</v>
      </c>
      <c r="P90" s="35">
        <f>P63/'Table 1. Total'!P37</f>
        <v>0.48354473544905058</v>
      </c>
      <c r="Q90" s="35">
        <f>Q63/'Table 1. Total'!Q37</f>
        <v>0.49436966546439892</v>
      </c>
      <c r="R90" s="35">
        <f>R63/'Table 1. Total'!R37</f>
        <v>0.47455000240933243</v>
      </c>
      <c r="S90" s="35">
        <f>S63/'Table 1. Total'!S37</f>
        <v>0.45690647752392471</v>
      </c>
      <c r="T90" s="35">
        <f>T63/'Table 1. Total'!T37</f>
        <v>0.45723947537173032</v>
      </c>
      <c r="U90" s="35">
        <f>U63/'Table 1. Total'!U37</f>
        <v>0.45230836953139431</v>
      </c>
      <c r="V90" s="35">
        <f>V63/'Table 1. Total'!V37</f>
        <v>0.42746909665249538</v>
      </c>
      <c r="W90" s="35">
        <f>W63/'Table 1. Total'!W37</f>
        <v>0.41430475233953512</v>
      </c>
      <c r="X90" s="35">
        <f>X63/'Table 1. Total'!X37</f>
        <v>0.40838857242303039</v>
      </c>
      <c r="Y90" s="35">
        <f>Y63/'Table 1. Total'!Y37</f>
        <v>0.40541079811305841</v>
      </c>
      <c r="Z90" s="35">
        <f>Z63/'Table 1. Total'!Z37</f>
        <v>0.42078865744317606</v>
      </c>
      <c r="AA90" s="35">
        <f>AA63/'Table 1. Total'!AA37</f>
        <v>0.44375543109502774</v>
      </c>
      <c r="AB90" s="35">
        <f>AB63/'Table 1. Total'!AB37</f>
        <v>0.42063469395676378</v>
      </c>
      <c r="AC90" s="35">
        <f>AC63/'Table 1. Total'!AC37</f>
        <v>0.42090395682551507</v>
      </c>
      <c r="AD90" s="35">
        <f>AD63/'Table 1. Total'!AD37</f>
        <v>0.40534339256733853</v>
      </c>
      <c r="AE90" s="35">
        <f>AE63/'Table 1. Total'!AE37</f>
        <v>0.40089459536540911</v>
      </c>
      <c r="AF90" s="35">
        <f>AF63/'Table 1. Total'!AF37</f>
        <v>0.40139146732213815</v>
      </c>
      <c r="AG90" s="35">
        <f>AG63/'Table 1. Total'!AG37</f>
        <v>0.39730115656902759</v>
      </c>
      <c r="AH90" s="35">
        <f>AH63/'Table 1. Total'!AH37</f>
        <v>0.3991369967540494</v>
      </c>
      <c r="AI90" s="35">
        <f>AI63/'Table 1. Total'!AI37</f>
        <v>0.43392280849054127</v>
      </c>
      <c r="AJ90" s="35">
        <f>AJ63/'Table 1. Total'!AJ37</f>
        <v>0.4310683312187048</v>
      </c>
      <c r="AK90" s="35">
        <f>AK63/'Table 1. Total'!AK37</f>
        <v>0.43990090102308838</v>
      </c>
      <c r="AL90" s="35">
        <f>AL63/'Table 1. Total'!AL37</f>
        <v>0.44763854296989014</v>
      </c>
      <c r="AM90" s="35">
        <f>AM63/'Table 1. Total'!AM37</f>
        <v>0.45006690003186939</v>
      </c>
      <c r="AN90" s="35">
        <f>AN63/'Table 1. Total'!AN37</f>
        <v>0.47434139631157368</v>
      </c>
      <c r="AO90" s="35">
        <f>AO63/'Table 1. Total'!AO37</f>
        <v>0.49688892315302896</v>
      </c>
      <c r="AP90" s="35">
        <f>AP63/'Table 1. Total'!AP37</f>
        <v>0.47136109264627507</v>
      </c>
      <c r="AQ90" s="35">
        <f>AQ63/'Table 1. Total'!AQ37</f>
        <v>0.46203809641314214</v>
      </c>
      <c r="AR90" s="35">
        <f>AR63/'Table 1. Total'!AR37</f>
        <v>0.43548160130627805</v>
      </c>
      <c r="AS90" s="35">
        <f>AS63/'Table 1. Total'!AS37</f>
        <v>0.41536370982496795</v>
      </c>
      <c r="AT90" s="35">
        <f>AT63/'Table 1. Total'!AT37</f>
        <v>0.43251340060235011</v>
      </c>
      <c r="AU90" s="35">
        <f>AU63/'Table 1. Total'!AU37</f>
        <v>0.4132343610568901</v>
      </c>
      <c r="AV90" s="35">
        <f>AV63/'Table 1. Total'!AV37</f>
        <v>0.40625543792463614</v>
      </c>
      <c r="AW90" s="35">
        <f>AW63/'Table 1. Total'!AW37</f>
        <v>0.40110066741782863</v>
      </c>
      <c r="AX90" s="35">
        <f>AX63/'Table 1. Total'!AX37</f>
        <v>0.43160125554491746</v>
      </c>
      <c r="AY90" s="35">
        <f>AY63/'Table 1. Total'!AY37</f>
        <v>0.44319894679819738</v>
      </c>
      <c r="AZ90" s="35">
        <f>AZ63/'Table 1. Total'!AZ37</f>
        <v>0.441299050221513</v>
      </c>
      <c r="BA90" s="35">
        <f>BA63/'Table 1. Total'!BA37</f>
        <v>0.4432364864255986</v>
      </c>
      <c r="BB90" s="35">
        <f>BB63/'Table 1. Total'!BB37</f>
        <v>0.46215057409222504</v>
      </c>
      <c r="BC90" s="35">
        <f>BC63/'Table 1. Total'!BC37</f>
        <v>0.46611827695302993</v>
      </c>
      <c r="BD90" s="35">
        <f>BD63/'Table 1. Total'!BD37</f>
        <v>0.45457117638756184</v>
      </c>
      <c r="BE90" s="35">
        <f>BE63/'Table 1. Total'!BE37</f>
        <v>0.45080978208409317</v>
      </c>
      <c r="BF90" s="35">
        <f>BF63/'Table 1. Total'!BF37</f>
        <v>0.44832729471760746</v>
      </c>
      <c r="BG90" s="35">
        <f>BG63/'Table 1. Total'!BG37</f>
        <v>0.46435722933280899</v>
      </c>
      <c r="BH90" s="35">
        <f>BH63/'Table 1. Total'!BH37</f>
        <v>0.47356738115741998</v>
      </c>
      <c r="BI90" s="35">
        <f>BI63/'Table 1. Total'!BI37</f>
        <v>0.49473067450017633</v>
      </c>
      <c r="BJ90" s="35">
        <f>BJ63/'Table 1. Total'!BJ37</f>
        <v>0.48476442303908834</v>
      </c>
      <c r="BK90" s="35">
        <f>BK63/'Table 1. Total'!BK37</f>
        <v>0.48099267878334717</v>
      </c>
      <c r="BL90" s="35">
        <f>BL63/'Table 1. Total'!BL37</f>
        <v>0.48507685390915667</v>
      </c>
      <c r="BM90" s="35">
        <f>BM63/'Table 1. Total'!BM37</f>
        <v>0.49037454229319777</v>
      </c>
      <c r="BN90" s="35">
        <f>BN63/'Table 1. Total'!BN37</f>
        <v>0.46357993319116586</v>
      </c>
      <c r="BO90" s="35">
        <f>BO63/'Table 1. Total'!BO37</f>
        <v>0.43166977094669656</v>
      </c>
      <c r="BP90" s="35">
        <f>BP63/'Table 1. Total'!BP37</f>
        <v>0.40011953696342278</v>
      </c>
      <c r="BQ90" s="35">
        <f>BQ63/'Table 1. Total'!BQ37</f>
        <v>0.40680920255346509</v>
      </c>
      <c r="BR90" s="35">
        <f>BR63/'Table 1. Total'!BR37</f>
        <v>0.39341258075633329</v>
      </c>
      <c r="BS90" s="35">
        <f>BS63/'Table 1. Total'!BS37</f>
        <v>0.38806697663889944</v>
      </c>
      <c r="BT90" s="35">
        <f>BT63/'Table 1. Total'!BT37</f>
        <v>0.38704200328869304</v>
      </c>
      <c r="BU90" s="35">
        <f>BU63/'Table 1. Total'!BU37</f>
        <v>0.39009090828840365</v>
      </c>
      <c r="BV90" s="35">
        <f>BV63/'Table 1. Total'!BV37</f>
        <v>0.37665508768435074</v>
      </c>
      <c r="BW90" s="35">
        <f>BW63/'Table 1. Total'!BW37</f>
        <v>0.3793198878813529</v>
      </c>
      <c r="BX90" s="35">
        <f>BX63/'Table 1. Total'!BX37</f>
        <v>0.38781529092952394</v>
      </c>
      <c r="BY90" s="35">
        <f>BY63/'Table 1. Total'!BY37</f>
        <v>0.37744947423751107</v>
      </c>
      <c r="BZ90" s="35">
        <f>BZ63/'Table 1. Total'!BZ37</f>
        <v>0.35275844323473005</v>
      </c>
      <c r="CA90" s="35">
        <f>CA63/'Table 1. Total'!CA37</f>
        <v>0.35393449926666609</v>
      </c>
      <c r="CB90" s="35">
        <f>CB63/'Table 1. Total'!CB37</f>
        <v>0.34983595550709168</v>
      </c>
      <c r="CC90" s="35">
        <f>CC63/'Table 1. Total'!CC37</f>
        <v>0.36188439308030129</v>
      </c>
      <c r="CD90" s="35">
        <f>CD63/'Table 1. Total'!CD37</f>
        <v>0.36017051752719026</v>
      </c>
      <c r="CE90" s="35">
        <f>CE63/'Table 1. Total'!CE37</f>
        <v>0.36411373556810189</v>
      </c>
    </row>
    <row r="91" spans="1:83">
      <c r="A91" t="str">
        <f t="shared" si="45"/>
        <v>Greece</v>
      </c>
      <c r="B91" s="35">
        <f>B64/'Table 1. Total'!B38</f>
        <v>1.9143105133304632E-2</v>
      </c>
      <c r="C91" s="35">
        <f>C64/'Table 1. Total'!C38</f>
        <v>2.6227393481148463E-2</v>
      </c>
      <c r="D91" s="35">
        <f>D64/'Table 1. Total'!D38</f>
        <v>3.3104160370706154E-2</v>
      </c>
      <c r="E91" s="35">
        <f>E64/'Table 1. Total'!E38</f>
        <v>4.0904011406111516E-2</v>
      </c>
      <c r="F91" s="35">
        <f>F64/'Table 1. Total'!F38</f>
        <v>4.1158817072629097E-2</v>
      </c>
      <c r="G91" s="35">
        <f>G64/'Table 1. Total'!G38</f>
        <v>3.4965752391297782E-2</v>
      </c>
      <c r="H91" s="35">
        <f>H64/'Table 1. Total'!H38</f>
        <v>2.845824898342561E-2</v>
      </c>
      <c r="I91" s="35">
        <f>I64/'Table 1. Total'!I38</f>
        <v>2.3972026836608661E-2</v>
      </c>
      <c r="J91" s="35">
        <f>J64/'Table 1. Total'!J38</f>
        <v>2.3267067450015937E-2</v>
      </c>
      <c r="K91" s="35">
        <f>K64/'Table 1. Total'!K38</f>
        <v>2.3866770579424167E-2</v>
      </c>
      <c r="L91" s="35">
        <f>L64/'Table 1. Total'!L38</f>
        <v>2.3710184552289817E-2</v>
      </c>
      <c r="M91" s="35">
        <f>M64/'Table 1. Total'!M38</f>
        <v>2.4772475509893786E-2</v>
      </c>
      <c r="N91" s="35">
        <f>N64/'Table 1. Total'!N38</f>
        <v>2.6178766971302957E-2</v>
      </c>
      <c r="O91" s="35">
        <f>O64/'Table 1. Total'!O38</f>
        <v>2.932560299686636E-2</v>
      </c>
      <c r="P91" s="35">
        <f>P64/'Table 1. Total'!P38</f>
        <v>3.0971438966709113E-2</v>
      </c>
      <c r="Q91" s="35">
        <f>Q64/'Table 1. Total'!Q38</f>
        <v>3.2296079718360286E-2</v>
      </c>
      <c r="R91" s="35">
        <f>R64/'Table 1. Total'!R38</f>
        <v>2.7826912291298158E-2</v>
      </c>
      <c r="S91" s="35">
        <f>S64/'Table 1. Total'!S38</f>
        <v>2.5999569171404217E-2</v>
      </c>
      <c r="T91" s="35">
        <f>T64/'Table 1. Total'!T38</f>
        <v>2.3269646392183214E-2</v>
      </c>
      <c r="U91" s="35">
        <f>U64/'Table 1. Total'!U38</f>
        <v>2.1401736091089339E-2</v>
      </c>
      <c r="V91" s="35">
        <f>V64/'Table 1. Total'!V38</f>
        <v>1.8669787847040337E-2</v>
      </c>
      <c r="W91" s="35">
        <f>W64/'Table 1. Total'!W38</f>
        <v>1.7344387625348706E-2</v>
      </c>
      <c r="X91" s="35">
        <f>X64/'Table 1. Total'!X38</f>
        <v>1.6034302736234372E-2</v>
      </c>
      <c r="Y91" s="35">
        <f>Y64/'Table 1. Total'!Y38</f>
        <v>1.6611295681063121E-2</v>
      </c>
      <c r="Z91" s="35">
        <f>Z64/'Table 1. Total'!Z38</f>
        <v>1.3916174311859604E-2</v>
      </c>
      <c r="AA91" s="35">
        <f>AA64/'Table 1. Total'!AA38</f>
        <v>0.13619651189093238</v>
      </c>
      <c r="AB91" s="35">
        <f>AB64/'Table 1. Total'!AB38</f>
        <v>0.14638398187318091</v>
      </c>
      <c r="AC91" s="35">
        <f>AC64/'Table 1. Total'!AC38</f>
        <v>0.16641846470263374</v>
      </c>
      <c r="AD91" s="35">
        <f>AD64/'Table 1. Total'!AD38</f>
        <v>0.17673417200063737</v>
      </c>
      <c r="AE91" s="35">
        <f>AE64/'Table 1. Total'!AE38</f>
        <v>0.16431006430619044</v>
      </c>
      <c r="AF91" s="35">
        <f>AF64/'Table 1. Total'!AF38</f>
        <v>0.16530825745732847</v>
      </c>
      <c r="AG91" s="35">
        <f>AG64/'Table 1. Total'!AG38</f>
        <v>0.1643735444436496</v>
      </c>
      <c r="AH91" s="35">
        <f>AH64/'Table 1. Total'!AH38</f>
        <v>0.27604240182931994</v>
      </c>
      <c r="AI91" s="35">
        <f>AI64/'Table 1. Total'!AI38</f>
        <v>0.30360719849925283</v>
      </c>
      <c r="AJ91" s="35">
        <f>AJ64/'Table 1. Total'!AJ38</f>
        <v>0.29408538039589793</v>
      </c>
      <c r="AK91" s="35">
        <f>AK64/'Table 1. Total'!AK38</f>
        <v>0.37546022775922594</v>
      </c>
      <c r="AL91" s="35">
        <f>AL64/'Table 1. Total'!AL38</f>
        <v>0.37780166140480509</v>
      </c>
      <c r="AM91" s="35">
        <f>AM64/'Table 1. Total'!AM38</f>
        <v>0.39285060696638813</v>
      </c>
      <c r="AN91" s="35">
        <f>AN64/'Table 1. Total'!AN38</f>
        <v>0.38743376038649785</v>
      </c>
      <c r="AO91" s="35">
        <f>AO64/'Table 1. Total'!AO38</f>
        <v>0.36693436371442278</v>
      </c>
      <c r="AP91" s="35">
        <f>AP64/'Table 1. Total'!AP38</f>
        <v>0.34594105480868664</v>
      </c>
      <c r="AQ91" s="35">
        <f>AQ64/'Table 1. Total'!AQ38</f>
        <v>0.34478132175163906</v>
      </c>
      <c r="AR91" s="35">
        <f>AR64/'Table 1. Total'!AR38</f>
        <v>0.3329565053553053</v>
      </c>
      <c r="AS91" s="35">
        <f>AS64/'Table 1. Total'!AS38</f>
        <v>0.30268044798894428</v>
      </c>
      <c r="AT91" s="35">
        <f>AT64/'Table 1. Total'!AT38</f>
        <v>0.28914433905910808</v>
      </c>
      <c r="AU91" s="35">
        <f>AU64/'Table 1. Total'!AU38</f>
        <v>0.27117053718038936</v>
      </c>
      <c r="AV91" s="35">
        <f>AV64/'Table 1. Total'!AV38</f>
        <v>0.28128941376881622</v>
      </c>
      <c r="AW91" s="35">
        <f>AW64/'Table 1. Total'!AW38</f>
        <v>0.2595933468666099</v>
      </c>
      <c r="AX91" s="35">
        <f>AX64/'Table 1. Total'!AX38</f>
        <v>0.25319839916021519</v>
      </c>
      <c r="AY91" s="35">
        <f>AY64/'Table 1. Total'!AY38</f>
        <v>0.24888273223503027</v>
      </c>
      <c r="AZ91" s="35">
        <f>AZ64/'Table 1. Total'!AZ38</f>
        <v>0.25461426793861469</v>
      </c>
      <c r="BA91" s="35">
        <f>BA64/'Table 1. Total'!BA38</f>
        <v>0.25126832511108776</v>
      </c>
      <c r="BB91" s="35">
        <f>BB64/'Table 1. Total'!BB38</f>
        <v>0.23744976380173446</v>
      </c>
      <c r="BC91" s="35">
        <f>BC64/'Table 1. Total'!BC38</f>
        <v>0.22324844731550195</v>
      </c>
      <c r="BD91" s="35">
        <f>BD64/'Table 1. Total'!BD38</f>
        <v>0.21489816795312935</v>
      </c>
      <c r="BE91" s="35">
        <f>BE64/'Table 1. Total'!BE38</f>
        <v>0.19278095307437473</v>
      </c>
      <c r="BF91" s="35">
        <f>BF64/'Table 1. Total'!BF38</f>
        <v>0.18261423340232447</v>
      </c>
      <c r="BG91" s="35">
        <f>BG64/'Table 1. Total'!BG38</f>
        <v>0.17776176584302836</v>
      </c>
      <c r="BH91" s="35">
        <f>BH64/'Table 1. Total'!BH38</f>
        <v>0.18092419675023894</v>
      </c>
      <c r="BI91" s="35">
        <f>BI64/'Table 1. Total'!BI38</f>
        <v>0.18132824023297153</v>
      </c>
      <c r="BJ91" s="35">
        <f>BJ64/'Table 1. Total'!BJ38</f>
        <v>0.13725139446766296</v>
      </c>
      <c r="BK91" s="35">
        <f>BK64/'Table 1. Total'!BK38</f>
        <v>0.11970095300690109</v>
      </c>
      <c r="BL91" s="35">
        <f>BL64/'Table 1. Total'!BL38</f>
        <v>0.10234871419541568</v>
      </c>
      <c r="BM91" s="35">
        <f>BM64/'Table 1. Total'!BM38</f>
        <v>8.6147889514986004E-2</v>
      </c>
      <c r="BN91" s="35">
        <f>BN64/'Table 1. Total'!BN38</f>
        <v>8.0893549280177182E-2</v>
      </c>
      <c r="BO91" s="35">
        <f>BO64/'Table 1. Total'!BO38</f>
        <v>7.9592420677815218E-2</v>
      </c>
      <c r="BP91" s="35">
        <f>BP64/'Table 1. Total'!BP38</f>
        <v>7.5714414225314108E-2</v>
      </c>
      <c r="BQ91" s="35">
        <f>BQ64/'Table 1. Total'!BQ38</f>
        <v>7.5461026686710231E-2</v>
      </c>
      <c r="BR91" s="35">
        <f>BR64/'Table 1. Total'!BR38</f>
        <v>7.2740396182532696E-2</v>
      </c>
      <c r="BS91" s="35">
        <f>BS64/'Table 1. Total'!BS38</f>
        <v>7.3991925434880132E-2</v>
      </c>
      <c r="BT91" s="35">
        <f>BT64/'Table 1. Total'!BT38</f>
        <v>7.7826654420650648E-2</v>
      </c>
      <c r="BU91" s="35">
        <f>BU64/'Table 1. Total'!BU38</f>
        <v>8.5100866688066365E-2</v>
      </c>
      <c r="BV91" s="35">
        <f>BV64/'Table 1. Total'!BV38</f>
        <v>8.3183608390942715E-2</v>
      </c>
      <c r="BW91" s="35">
        <f>BW64/'Table 1. Total'!BW38</f>
        <v>8.1024019935854535E-2</v>
      </c>
      <c r="BX91" s="35">
        <f>BX64/'Table 1. Total'!BX38</f>
        <v>8.111628780321789E-2</v>
      </c>
      <c r="BY91" s="35">
        <f>BY64/'Table 1. Total'!BY38</f>
        <v>7.9288177744410299E-2</v>
      </c>
      <c r="BZ91" s="35">
        <f>BZ64/'Table 1. Total'!BZ38</f>
        <v>7.6910481626160793E-2</v>
      </c>
      <c r="CA91" s="35">
        <f>CA64/'Table 1. Total'!CA38</f>
        <v>7.4285200301323351E-2</v>
      </c>
      <c r="CB91" s="35">
        <f>CB64/'Table 1. Total'!CB38</f>
        <v>7.2491540828506049E-2</v>
      </c>
      <c r="CC91" s="35">
        <f>CC64/'Table 1. Total'!CC38</f>
        <v>7.3183981225962064E-2</v>
      </c>
      <c r="CD91" s="35">
        <f>CD64/'Table 1. Total'!CD38</f>
        <v>7.1135877637441933E-2</v>
      </c>
      <c r="CE91" s="35">
        <f>CE64/'Table 1. Total'!CE38</f>
        <v>7.0395026986160403E-2</v>
      </c>
    </row>
    <row r="92" spans="1:83">
      <c r="A92" t="str">
        <f t="shared" si="45"/>
        <v>Ireland</v>
      </c>
      <c r="B92" s="35">
        <f>B65/'Table 1. Total'!B39</f>
        <v>0.1097306150110126</v>
      </c>
      <c r="C92" s="35">
        <f>C65/'Table 1. Total'!C39</f>
        <v>0.11098915807790123</v>
      </c>
      <c r="D92" s="35">
        <f>D65/'Table 1. Total'!D39</f>
        <v>0.1295644522657281</v>
      </c>
      <c r="E92" s="35">
        <f>E65/'Table 1. Total'!E39</f>
        <v>0.15034035467001666</v>
      </c>
      <c r="F92" s="35">
        <f>F65/'Table 1. Total'!F39</f>
        <v>0.21559139784946235</v>
      </c>
      <c r="G92" s="35">
        <f>G65/'Table 1. Total'!G39</f>
        <v>0.28260097768795917</v>
      </c>
      <c r="H92" s="35">
        <f>H65/'Table 1. Total'!H39</f>
        <v>0.3478212845860717</v>
      </c>
      <c r="I92" s="35">
        <f>I65/'Table 1. Total'!I39</f>
        <v>0.44762016550267031</v>
      </c>
      <c r="J92" s="35">
        <f>J65/'Table 1. Total'!J39</f>
        <v>0.45880622693342954</v>
      </c>
      <c r="K92" s="35">
        <f>K65/'Table 1. Total'!K39</f>
        <v>0.47936376210235138</v>
      </c>
      <c r="L92" s="35">
        <f>L65/'Table 1. Total'!L39</f>
        <v>0.54397067667019838</v>
      </c>
      <c r="M92" s="35">
        <f>M65/'Table 1. Total'!M39</f>
        <v>0.58914751756161454</v>
      </c>
      <c r="N92" s="35">
        <f>N65/'Table 1. Total'!N39</f>
        <v>0.60432726751683619</v>
      </c>
      <c r="O92" s="35">
        <f>O65/'Table 1. Total'!O39</f>
        <v>0.62299114005422163</v>
      </c>
      <c r="P92" s="35">
        <f>P65/'Table 1. Total'!P39</f>
        <v>0.61180138357910063</v>
      </c>
      <c r="Q92" s="35">
        <f>Q65/'Table 1. Total'!Q39</f>
        <v>0.62028566843203337</v>
      </c>
      <c r="R92" s="35">
        <f>R65/'Table 1. Total'!R39</f>
        <v>0.54866109991361933</v>
      </c>
      <c r="S92" s="35">
        <f>S65/'Table 1. Total'!S39</f>
        <v>0.4849989985980373</v>
      </c>
      <c r="T92" s="35">
        <f>T65/'Table 1. Total'!T39</f>
        <v>0.46401149254470697</v>
      </c>
      <c r="U92" s="35">
        <f>U65/'Table 1. Total'!U39</f>
        <v>0.44614094700145618</v>
      </c>
      <c r="V92" s="35">
        <f>V65/'Table 1. Total'!V39</f>
        <v>0.43163281209413479</v>
      </c>
      <c r="W92" s="35">
        <f>W65/'Table 1. Total'!W39</f>
        <v>0.35795544677861624</v>
      </c>
      <c r="X92" s="35">
        <f>X65/'Table 1. Total'!X39</f>
        <v>0.31611216201179476</v>
      </c>
      <c r="Y92" s="35">
        <f>Y65/'Table 1. Total'!Y39</f>
        <v>0.27769705577101655</v>
      </c>
      <c r="Z92" s="35">
        <f>Z65/'Table 1. Total'!Z39</f>
        <v>0.23405875516011382</v>
      </c>
      <c r="AA92" s="35">
        <f>AA65/'Table 1. Total'!AA39</f>
        <v>0.35402633907657072</v>
      </c>
      <c r="AB92" s="35">
        <f>AB65/'Table 1. Total'!AB39</f>
        <v>0.32309050772626929</v>
      </c>
      <c r="AC92" s="35">
        <f>AC65/'Table 1. Total'!AC39</f>
        <v>0.34768263454415288</v>
      </c>
      <c r="AD92" s="35">
        <f>AD65/'Table 1. Total'!AD39</f>
        <v>0.37665431734478655</v>
      </c>
      <c r="AE92" s="35">
        <f>AE65/'Table 1. Total'!AE39</f>
        <v>0.36928082726036859</v>
      </c>
      <c r="AF92" s="35">
        <f>AF65/'Table 1. Total'!AF39</f>
        <v>0.33330562799347541</v>
      </c>
      <c r="AG92" s="35">
        <f>AG65/'Table 1. Total'!AG39</f>
        <v>0.32671140368601842</v>
      </c>
      <c r="AH92" s="35">
        <f>AH65/'Table 1. Total'!AH39</f>
        <v>0.32951577026179202</v>
      </c>
      <c r="AI92" s="35">
        <f>AI65/'Table 1. Total'!AI39</f>
        <v>0.34159091979465928</v>
      </c>
      <c r="AJ92" s="35">
        <f>AJ65/'Table 1. Total'!AJ39</f>
        <v>0.30168906968517867</v>
      </c>
      <c r="AK92" s="35">
        <f>AK65/'Table 1. Total'!AK39</f>
        <v>0.29664666269641304</v>
      </c>
      <c r="AL92" s="35">
        <f>AL65/'Table 1. Total'!AL39</f>
        <v>0.19189033003724157</v>
      </c>
      <c r="AM92" s="35">
        <f>AM65/'Table 1. Total'!AM39</f>
        <v>0.18059339490996082</v>
      </c>
      <c r="AN92" s="35">
        <f>AN65/'Table 1. Total'!AN39</f>
        <v>0.16771983250856493</v>
      </c>
      <c r="AO92" s="35">
        <f>AO65/'Table 1. Total'!AO39</f>
        <v>0.15942956150872986</v>
      </c>
      <c r="AP92" s="35">
        <f>AP65/'Table 1. Total'!AP39</f>
        <v>0.15496368038740921</v>
      </c>
      <c r="AQ92" s="35">
        <f>AQ65/'Table 1. Total'!AQ39</f>
        <v>0.15820362997052587</v>
      </c>
      <c r="AR92" s="35">
        <f>AR65/'Table 1. Total'!AR39</f>
        <v>0.1629011019474669</v>
      </c>
      <c r="AS92" s="35">
        <f>AS65/'Table 1. Total'!AS39</f>
        <v>0.16176766998118786</v>
      </c>
      <c r="AT92" s="35">
        <f>AT65/'Table 1. Total'!AT39</f>
        <v>0.17002256282579944</v>
      </c>
      <c r="AU92" s="35">
        <f>AU65/'Table 1. Total'!AU39</f>
        <v>0.18577737761667845</v>
      </c>
      <c r="AV92" s="35">
        <f>AV65/'Table 1. Total'!AV39</f>
        <v>0.18085944508147489</v>
      </c>
      <c r="AW92" s="35">
        <f>AW65/'Table 1. Total'!AW39</f>
        <v>0.18354656849102663</v>
      </c>
      <c r="AX92" s="35">
        <f>AX65/'Table 1. Total'!AX39</f>
        <v>0.16291579171612039</v>
      </c>
      <c r="AY92" s="35">
        <f>AY65/'Table 1. Total'!AY39</f>
        <v>0.16400286355482982</v>
      </c>
      <c r="AZ92" s="35">
        <f>AZ65/'Table 1. Total'!AZ39</f>
        <v>0.16145346164211993</v>
      </c>
      <c r="BA92" s="35">
        <f>BA65/'Table 1. Total'!BA39</f>
        <v>0.16767438669002319</v>
      </c>
      <c r="BB92" s="35">
        <f>BB65/'Table 1. Total'!BB39</f>
        <v>0.16372612311548249</v>
      </c>
      <c r="BC92" s="35">
        <f>BC65/'Table 1. Total'!BC39</f>
        <v>0.16135214029458297</v>
      </c>
      <c r="BD92" s="35">
        <f>BD65/'Table 1. Total'!BD39</f>
        <v>0.16101133053732522</v>
      </c>
      <c r="BE92" s="35">
        <f>BE65/'Table 1. Total'!BE39</f>
        <v>0.16739939127494083</v>
      </c>
      <c r="BF92" s="35">
        <f>BF65/'Table 1. Total'!BF39</f>
        <v>0.15920448381847765</v>
      </c>
      <c r="BG92" s="35">
        <f>BG65/'Table 1. Total'!BG39</f>
        <v>0.15918109794573373</v>
      </c>
      <c r="BH92" s="35">
        <f>BH65/'Table 1. Total'!BH39</f>
        <v>0.16052430289965927</v>
      </c>
      <c r="BI92" s="35">
        <f>BI65/'Table 1. Total'!BI39</f>
        <v>0.17297434216407903</v>
      </c>
      <c r="BJ92" s="35">
        <f>BJ65/'Table 1. Total'!BJ39</f>
        <v>0.1605022270543261</v>
      </c>
      <c r="BK92" s="35">
        <f>BK65/'Table 1. Total'!BK39</f>
        <v>0.15549887662677159</v>
      </c>
      <c r="BL92" s="35">
        <f>BL65/'Table 1. Total'!BL39</f>
        <v>0.15457731333601282</v>
      </c>
      <c r="BM92" s="35">
        <f>BM65/'Table 1. Total'!BM39</f>
        <v>0.16133809434316856</v>
      </c>
      <c r="BN92" s="35">
        <f>BN65/'Table 1. Total'!BN39</f>
        <v>0.14956208356032352</v>
      </c>
      <c r="BO92" s="35">
        <f>BO65/'Table 1. Total'!BO39</f>
        <v>0.14332896833332259</v>
      </c>
      <c r="BP92" s="35">
        <f>BP65/'Table 1. Total'!BP39</f>
        <v>0.13378920577410075</v>
      </c>
      <c r="BQ92" s="35">
        <f>BQ65/'Table 1. Total'!BQ39</f>
        <v>0.13747142653652317</v>
      </c>
      <c r="BR92" s="35">
        <f>BR65/'Table 1. Total'!BR39</f>
        <v>0.13334267730180169</v>
      </c>
      <c r="BS92" s="35">
        <f>BS65/'Table 1. Total'!BS39</f>
        <v>0.13323346779958103</v>
      </c>
      <c r="BT92" s="35">
        <f>BT65/'Table 1. Total'!BT39</f>
        <v>0.14591736350221349</v>
      </c>
      <c r="BU92" s="35">
        <f>BU65/'Table 1. Total'!BU39</f>
        <v>0.16400636989852604</v>
      </c>
      <c r="BV92" s="35">
        <f>BV65/'Table 1. Total'!BV39</f>
        <v>0.16777584936757856</v>
      </c>
      <c r="BW92" s="35">
        <f>BW65/'Table 1. Total'!BW39</f>
        <v>0.17902700963834553</v>
      </c>
      <c r="BX92" s="35">
        <f>BX65/'Table 1. Total'!BX39</f>
        <v>0.17683475841855903</v>
      </c>
      <c r="BY92" s="35">
        <f>BY65/'Table 1. Total'!BY39</f>
        <v>0.17991710121674018</v>
      </c>
      <c r="BZ92" s="35">
        <f>BZ65/'Table 1. Total'!BZ39</f>
        <v>0.16929136513546142</v>
      </c>
      <c r="CA92" s="35">
        <f>CA65/'Table 1. Total'!CA39</f>
        <v>0.1685398583596257</v>
      </c>
      <c r="CB92" s="35">
        <f>CB65/'Table 1. Total'!CB39</f>
        <v>0.17074428737215727</v>
      </c>
      <c r="CC92" s="35">
        <f>CC65/'Table 1. Total'!CC39</f>
        <v>0.16123273257984591</v>
      </c>
      <c r="CD92" s="35">
        <f>CD65/'Table 1. Total'!CD39</f>
        <v>0.16695052490507034</v>
      </c>
      <c r="CE92" s="35">
        <f>CE65/'Table 1. Total'!CE39</f>
        <v>0.1698194354844304</v>
      </c>
    </row>
    <row r="93" spans="1:83">
      <c r="A93" t="str">
        <f t="shared" si="45"/>
        <v>Italy</v>
      </c>
      <c r="B93" s="35">
        <f>B66/'Table 1. Total'!B40</f>
        <v>2.6068150640120937E-2</v>
      </c>
      <c r="C93" s="35">
        <f>C66/'Table 1. Total'!C40</f>
        <v>2.6796045357537733E-2</v>
      </c>
      <c r="D93" s="35">
        <f>D66/'Table 1. Total'!D40</f>
        <v>2.9131487285823772E-2</v>
      </c>
      <c r="E93" s="35">
        <f>E66/'Table 1. Total'!E40</f>
        <v>3.2568399843175402E-2</v>
      </c>
      <c r="F93" s="35">
        <f>F66/'Table 1. Total'!F40</f>
        <v>3.3584701716015887E-2</v>
      </c>
      <c r="G93" s="35">
        <f>G66/'Table 1. Total'!G40</f>
        <v>3.2650695666870143E-2</v>
      </c>
      <c r="H93" s="35">
        <f>H66/'Table 1. Total'!H40</f>
        <v>3.1271374394082396E-2</v>
      </c>
      <c r="I93" s="35">
        <f>I66/'Table 1. Total'!I40</f>
        <v>3.1090015610385317E-2</v>
      </c>
      <c r="J93" s="35">
        <f>J66/'Table 1. Total'!J40</f>
        <v>3.16127164464058E-2</v>
      </c>
      <c r="K93" s="35">
        <f>K66/'Table 1. Total'!K40</f>
        <v>3.1156660806511461E-2</v>
      </c>
      <c r="L93" s="35">
        <f>L66/'Table 1. Total'!L40</f>
        <v>3.1697729959855377E-2</v>
      </c>
      <c r="M93" s="35">
        <f>M66/'Table 1. Total'!M40</f>
        <v>3.473500870863399E-2</v>
      </c>
      <c r="N93" s="35">
        <f>N66/'Table 1. Total'!N40</f>
        <v>3.2805328395354529E-2</v>
      </c>
      <c r="O93" s="35">
        <f>O66/'Table 1. Total'!O40</f>
        <v>3.17521719406283E-2</v>
      </c>
      <c r="P93" s="35">
        <f>P66/'Table 1. Total'!P40</f>
        <v>3.145115003337573E-2</v>
      </c>
      <c r="Q93" s="35">
        <f>Q66/'Table 1. Total'!Q40</f>
        <v>3.006898728367028E-2</v>
      </c>
      <c r="R93" s="35">
        <f>R66/'Table 1. Total'!R40</f>
        <v>3.0511594449752509E-2</v>
      </c>
      <c r="S93" s="35">
        <f>S66/'Table 1. Total'!S40</f>
        <v>3.4590182409479496E-2</v>
      </c>
      <c r="T93" s="35">
        <f>T66/'Table 1. Total'!T40</f>
        <v>3.772783162817208E-2</v>
      </c>
      <c r="U93" s="35">
        <f>U66/'Table 1. Total'!U40</f>
        <v>3.971019749605665E-2</v>
      </c>
      <c r="V93" s="35">
        <f>V66/'Table 1. Total'!V40</f>
        <v>3.9310709188714453E-2</v>
      </c>
      <c r="W93" s="35">
        <f>W66/'Table 1. Total'!W40</f>
        <v>4.3066931501656816E-2</v>
      </c>
      <c r="X93" s="35">
        <f>X66/'Table 1. Total'!X40</f>
        <v>4.3399712967326733E-2</v>
      </c>
      <c r="Y93" s="35">
        <f>Y66/'Table 1. Total'!Y40</f>
        <v>4.7706727793384439E-2</v>
      </c>
      <c r="Z93" s="35">
        <f>Z66/'Table 1. Total'!Z40</f>
        <v>4.6011781985545598E-2</v>
      </c>
      <c r="AA93" s="35">
        <f>AA66/'Table 1. Total'!AA40</f>
        <v>4.6505767851092755E-2</v>
      </c>
      <c r="AB93" s="35">
        <f>AB66/'Table 1. Total'!AB40</f>
        <v>4.1542345798615342E-2</v>
      </c>
      <c r="AC93" s="35">
        <f>AC66/'Table 1. Total'!AC40</f>
        <v>4.1833954480493436E-2</v>
      </c>
      <c r="AD93" s="35">
        <f>AD66/'Table 1. Total'!AD40</f>
        <v>3.9086759384095907E-2</v>
      </c>
      <c r="AE93" s="35">
        <f>AE66/'Table 1. Total'!AE40</f>
        <v>3.7414259637936979E-2</v>
      </c>
      <c r="AF93" s="35">
        <f>AF66/'Table 1. Total'!AF40</f>
        <v>7.2464879570936114E-2</v>
      </c>
      <c r="AG93" s="35">
        <f>AG66/'Table 1. Total'!AG40</f>
        <v>9.1195507643626175E-2</v>
      </c>
      <c r="AH93" s="35">
        <f>AH66/'Table 1. Total'!AH40</f>
        <v>8.6015290439534459E-2</v>
      </c>
      <c r="AI93" s="35">
        <f>AI66/'Table 1. Total'!AI40</f>
        <v>8.7896583029458519E-2</v>
      </c>
      <c r="AJ93" s="35">
        <f>AJ66/'Table 1. Total'!AJ40</f>
        <v>8.3930421905255084E-2</v>
      </c>
      <c r="AK93" s="35">
        <f>AK66/'Table 1. Total'!AK40</f>
        <v>8.2240980418353579E-2</v>
      </c>
      <c r="AL93" s="35">
        <f>AL66/'Table 1. Total'!AL40</f>
        <v>7.6991524925652075E-2</v>
      </c>
      <c r="AM93" s="35">
        <f>AM66/'Table 1. Total'!AM40</f>
        <v>7.1110121653551892E-2</v>
      </c>
      <c r="AN93" s="35">
        <f>AN66/'Table 1. Total'!AN40</f>
        <v>6.7524217516017934E-2</v>
      </c>
      <c r="AO93" s="35">
        <f>AO66/'Table 1. Total'!AO40</f>
        <v>6.3527395681596072E-2</v>
      </c>
      <c r="AP93" s="35">
        <f>AP66/'Table 1. Total'!AP40</f>
        <v>5.8067785879775138E-2</v>
      </c>
      <c r="AQ93" s="35">
        <f>AQ66/'Table 1. Total'!AQ40</f>
        <v>5.3678221491405498E-2</v>
      </c>
      <c r="AR93" s="35">
        <f>AR66/'Table 1. Total'!AR40</f>
        <v>5.4113819513264876E-2</v>
      </c>
      <c r="AS93" s="35">
        <f>AS66/'Table 1. Total'!AS40</f>
        <v>5.4011225342107526E-2</v>
      </c>
      <c r="AT93" s="35">
        <f>AT66/'Table 1. Total'!AT40</f>
        <v>6.5437573485965295E-2</v>
      </c>
      <c r="AU93" s="35">
        <f>AU66/'Table 1. Total'!AU40</f>
        <v>7.1358667215031507E-2</v>
      </c>
      <c r="AV93" s="35">
        <f>AV66/'Table 1. Total'!AV40</f>
        <v>6.8310623449910679E-2</v>
      </c>
      <c r="AW93" s="35">
        <f>AW66/'Table 1. Total'!AW40</f>
        <v>6.6584846351099097E-2</v>
      </c>
      <c r="AX93" s="35">
        <f>AX66/'Table 1. Total'!AX40</f>
        <v>6.310220725414481E-2</v>
      </c>
      <c r="AY93" s="35">
        <f>AY66/'Table 1. Total'!AY40</f>
        <v>6.2729060692151326E-2</v>
      </c>
      <c r="AZ93" s="35">
        <f>AZ66/'Table 1. Total'!AZ40</f>
        <v>6.672041604151871E-2</v>
      </c>
      <c r="BA93" s="35">
        <f>BA66/'Table 1. Total'!BA40</f>
        <v>7.0261223453237265E-2</v>
      </c>
      <c r="BB93" s="35">
        <f>BB66/'Table 1. Total'!BB40</f>
        <v>6.3554078449394036E-2</v>
      </c>
      <c r="BC93" s="35">
        <f>BC66/'Table 1. Total'!BC40</f>
        <v>5.6304446217518907E-2</v>
      </c>
      <c r="BD93" s="35">
        <f>BD66/'Table 1. Total'!BD40</f>
        <v>6.7383047486288469E-2</v>
      </c>
      <c r="BE93" s="35">
        <f>BE66/'Table 1. Total'!BE40</f>
        <v>7.8155557483477078E-2</v>
      </c>
      <c r="BF93" s="35">
        <f>BF66/'Table 1. Total'!BF40</f>
        <v>7.580160858184111E-2</v>
      </c>
      <c r="BG93" s="35">
        <f>BG66/'Table 1. Total'!BG40</f>
        <v>7.7402354144460117E-2</v>
      </c>
      <c r="BH93" s="35">
        <f>BH66/'Table 1. Total'!BH40</f>
        <v>7.8231532800749223E-2</v>
      </c>
      <c r="BI93" s="35">
        <f>BI66/'Table 1. Total'!BI40</f>
        <v>7.907677967957745E-2</v>
      </c>
      <c r="BJ93" s="35">
        <f>BJ66/'Table 1. Total'!BJ40</f>
        <v>7.7254298504044083E-2</v>
      </c>
      <c r="BK93" s="35">
        <f>BK66/'Table 1. Total'!BK40</f>
        <v>7.5313054713036676E-2</v>
      </c>
      <c r="BL93" s="35">
        <f>BL66/'Table 1. Total'!BL40</f>
        <v>7.3748852129531764E-2</v>
      </c>
      <c r="BM93" s="35">
        <f>BM66/'Table 1. Total'!BM40</f>
        <v>7.4666161012145169E-2</v>
      </c>
      <c r="BN93" s="35">
        <f>BN66/'Table 1. Total'!BN40</f>
        <v>7.4959868881864691E-2</v>
      </c>
      <c r="BO93" s="35">
        <f>BO66/'Table 1. Total'!BO40</f>
        <v>7.3486136626803214E-2</v>
      </c>
      <c r="BP93" s="35">
        <f>BP66/'Table 1. Total'!BP40</f>
        <v>7.6299092885192987E-2</v>
      </c>
      <c r="BQ93" s="35">
        <f>BQ66/'Table 1. Total'!BQ40</f>
        <v>8.1611398216586584E-2</v>
      </c>
      <c r="BR93" s="35">
        <f>BR66/'Table 1. Total'!BR40</f>
        <v>8.0468416157938844E-2</v>
      </c>
      <c r="BS93" s="35">
        <f>BS66/'Table 1. Total'!BS40</f>
        <v>8.0975525313590244E-2</v>
      </c>
      <c r="BT93" s="35">
        <f>BT66/'Table 1. Total'!BT40</f>
        <v>8.8808198949965583E-2</v>
      </c>
      <c r="BU93" s="35">
        <f>BU66/'Table 1. Total'!BU40</f>
        <v>9.9440574590502206E-2</v>
      </c>
      <c r="BV93" s="35">
        <f>BV66/'Table 1. Total'!BV40</f>
        <v>9.6415366406323644E-2</v>
      </c>
      <c r="BW93" s="35">
        <f>BW66/'Table 1. Total'!BW40</f>
        <v>0.10028371503663469</v>
      </c>
      <c r="BX93" s="35">
        <f>BX66/'Table 1. Total'!BX40</f>
        <v>0.10326371598879032</v>
      </c>
      <c r="BY93" s="35">
        <f>BY66/'Table 1. Total'!BY40</f>
        <v>9.885865525248827E-2</v>
      </c>
      <c r="BZ93" s="35">
        <f>BZ66/'Table 1. Total'!BZ40</f>
        <v>9.0000680173125583E-2</v>
      </c>
      <c r="CA93" s="35">
        <f>CA66/'Table 1. Total'!CA40</f>
        <v>8.63638025233123E-2</v>
      </c>
      <c r="CB93" s="35">
        <f>CB66/'Table 1. Total'!CB40</f>
        <v>8.4595857471682731E-2</v>
      </c>
      <c r="CC93" s="35">
        <f>CC66/'Table 1. Total'!CC40</f>
        <v>7.9355681352756308E-2</v>
      </c>
      <c r="CD93" s="35">
        <f>CD66/'Table 1. Total'!CD40</f>
        <v>7.7950270245242287E-2</v>
      </c>
      <c r="CE93" s="35">
        <f>CE66/'Table 1. Total'!CE40</f>
        <v>7.7473853872682297E-2</v>
      </c>
    </row>
    <row r="94" spans="1:83">
      <c r="A94" t="str">
        <f t="shared" si="45"/>
        <v>Japan</v>
      </c>
      <c r="B94" s="35">
        <f>B67/'Table 1. Total'!B41</f>
        <v>1.9977538982529307E-2</v>
      </c>
      <c r="C94" s="35">
        <f>C67/'Table 1. Total'!C41</f>
        <v>1.9771434929484195E-2</v>
      </c>
      <c r="D94" s="35">
        <f>D67/'Table 1. Total'!D41</f>
        <v>1.9511481895038058E-2</v>
      </c>
      <c r="E94" s="35">
        <f>E67/'Table 1. Total'!E41</f>
        <v>2.0704792166336684E-2</v>
      </c>
      <c r="F94" s="35">
        <f>F67/'Table 1. Total'!F41</f>
        <v>2.1514864116639661E-2</v>
      </c>
      <c r="G94" s="35">
        <f>G67/'Table 1. Total'!G41</f>
        <v>2.1550196382543269E-2</v>
      </c>
      <c r="H94" s="35">
        <f>H67/'Table 1. Total'!H41</f>
        <v>2.2880449154449718E-2</v>
      </c>
      <c r="I94" s="35">
        <f>I67/'Table 1. Total'!I41</f>
        <v>2.3605764464388165E-2</v>
      </c>
      <c r="J94" s="35">
        <f>J67/'Table 1. Total'!J41</f>
        <v>2.2580034506945686E-2</v>
      </c>
      <c r="K94" s="35">
        <f>K67/'Table 1. Total'!K41</f>
        <v>2.1927796454867834E-2</v>
      </c>
      <c r="L94" s="35">
        <f>L67/'Table 1. Total'!L41</f>
        <v>2.2306550256402807E-2</v>
      </c>
      <c r="M94" s="35">
        <f>M67/'Table 1. Total'!M41</f>
        <v>2.4668029900703665E-2</v>
      </c>
      <c r="N94" s="35">
        <f>N67/'Table 1. Total'!N41</f>
        <v>2.34861207092147E-2</v>
      </c>
      <c r="O94" s="35">
        <f>O67/'Table 1. Total'!O41</f>
        <v>2.5931261344973013E-2</v>
      </c>
      <c r="P94" s="35">
        <f>P67/'Table 1. Total'!P41</f>
        <v>2.4505863973330863E-2</v>
      </c>
      <c r="Q94" s="35">
        <f>Q67/'Table 1. Total'!Q41</f>
        <v>2.7554212096714714E-2</v>
      </c>
      <c r="R94" s="35">
        <f>R67/'Table 1. Total'!R41</f>
        <v>2.7058117799034262E-2</v>
      </c>
      <c r="S94" s="35">
        <f>S67/'Table 1. Total'!S41</f>
        <v>3.1546244924289701E-2</v>
      </c>
      <c r="T94" s="35">
        <f>T67/'Table 1. Total'!T41</f>
        <v>3.0812612241690983E-2</v>
      </c>
      <c r="U94" s="35">
        <f>U67/'Table 1. Total'!U41</f>
        <v>2.5267950421183068E-2</v>
      </c>
      <c r="V94" s="35">
        <f>V67/'Table 1. Total'!V41</f>
        <v>2.1519746617734946E-2</v>
      </c>
      <c r="W94" s="35">
        <f>W67/'Table 1. Total'!W41</f>
        <v>2.3414707971985121E-2</v>
      </c>
      <c r="X94" s="35">
        <f>X67/'Table 1. Total'!X41</f>
        <v>2.3705921564915668E-2</v>
      </c>
      <c r="Y94" s="35">
        <f>Y67/'Table 1. Total'!Y41</f>
        <v>2.2808624229596768E-2</v>
      </c>
      <c r="Z94" s="35">
        <f>Z67/'Table 1. Total'!Z41</f>
        <v>2.380884333396914E-2</v>
      </c>
      <c r="AA94" s="35">
        <f>AA67/'Table 1. Total'!AA41</f>
        <v>2.3630169947976929E-2</v>
      </c>
      <c r="AB94" s="35">
        <f>AB67/'Table 1. Total'!AB41</f>
        <v>2.5677689864355296E-2</v>
      </c>
      <c r="AC94" s="35">
        <f>AC67/'Table 1. Total'!AC41</f>
        <v>2.6861058760679912E-2</v>
      </c>
      <c r="AD94" s="35">
        <f>AD67/'Table 1. Total'!AD41</f>
        <v>2.8289211697091952E-2</v>
      </c>
      <c r="AE94" s="35">
        <f>AE67/'Table 1. Total'!AE41</f>
        <v>2.8458183515467278E-2</v>
      </c>
      <c r="AF94" s="35">
        <f>AF67/'Table 1. Total'!AF41</f>
        <v>2.6345370648835516E-2</v>
      </c>
      <c r="AG94" s="35">
        <f>AG67/'Table 1. Total'!AG41</f>
        <v>2.6191655024425557E-2</v>
      </c>
      <c r="AH94" s="35">
        <f>AH67/'Table 1. Total'!AH41</f>
        <v>3.0196189885022928E-2</v>
      </c>
      <c r="AI94" s="35">
        <f>AI67/'Table 1. Total'!AI41</f>
        <v>2.9442157045199233E-2</v>
      </c>
      <c r="AJ94" s="35">
        <f>AJ67/'Table 1. Total'!AJ41</f>
        <v>3.1454360592327965E-2</v>
      </c>
      <c r="AK94" s="35">
        <f>AK67/'Table 1. Total'!AK41</f>
        <v>3.3842331516969498E-2</v>
      </c>
      <c r="AL94" s="35">
        <f>AL67/'Table 1. Total'!AL41</f>
        <v>3.5128111776967612E-2</v>
      </c>
      <c r="AM94" s="35">
        <f>AM67/'Table 1. Total'!AM41</f>
        <v>3.6075433020573797E-2</v>
      </c>
      <c r="AN94" s="35">
        <f>AN67/'Table 1. Total'!AN41</f>
        <v>3.6084920478970862E-2</v>
      </c>
      <c r="AO94" s="35">
        <f>AO67/'Table 1. Total'!AO41</f>
        <v>3.9579191725283396E-2</v>
      </c>
      <c r="AP94" s="35">
        <f>AP67/'Table 1. Total'!AP41</f>
        <v>3.6407329779259631E-2</v>
      </c>
      <c r="AQ94" s="35">
        <f>AQ67/'Table 1. Total'!AQ41</f>
        <v>3.6461579021711293E-2</v>
      </c>
      <c r="AR94" s="35">
        <f>AR67/'Table 1. Total'!AR41</f>
        <v>3.7523602664472445E-2</v>
      </c>
      <c r="AS94" s="35">
        <f>AS67/'Table 1. Total'!AS41</f>
        <v>4.0239106517390634E-2</v>
      </c>
      <c r="AT94" s="35">
        <f>AT67/'Table 1. Total'!AT41</f>
        <v>4.1973513089628697E-2</v>
      </c>
      <c r="AU94" s="35">
        <f>AU67/'Table 1. Total'!AU41</f>
        <v>3.9743687480657201E-2</v>
      </c>
      <c r="AV94" s="35">
        <f>AV67/'Table 1. Total'!AV41</f>
        <v>3.7113468936041241E-2</v>
      </c>
      <c r="AW94" s="35">
        <f>AW67/'Table 1. Total'!AW41</f>
        <v>3.9370177689509116E-2</v>
      </c>
      <c r="AX94" s="35">
        <f>AX67/'Table 1. Total'!AX41</f>
        <v>3.4904662646055164E-2</v>
      </c>
      <c r="AY94" s="35">
        <f>AY67/'Table 1. Total'!AY41</f>
        <v>3.4727438014941291E-2</v>
      </c>
      <c r="AZ94" s="35">
        <f>AZ67/'Table 1. Total'!AZ41</f>
        <v>3.5310964137421776E-2</v>
      </c>
      <c r="BA94" s="35">
        <f>BA67/'Table 1. Total'!BA41</f>
        <v>3.7929530029325045E-2</v>
      </c>
      <c r="BB94" s="35">
        <f>BB67/'Table 1. Total'!BB41</f>
        <v>4.2456325043580261E-2</v>
      </c>
      <c r="BC94" s="35">
        <f>BC67/'Table 1. Total'!BC41</f>
        <v>4.4032852907101329E-2</v>
      </c>
      <c r="BD94" s="35">
        <f>BD67/'Table 1. Total'!BD41</f>
        <v>4.3717281313210933E-2</v>
      </c>
      <c r="BE94" s="35">
        <f>BE67/'Table 1. Total'!BE41</f>
        <v>4.7921501965498534E-2</v>
      </c>
      <c r="BF94" s="35">
        <f>BF67/'Table 1. Total'!BF41</f>
        <v>4.3195829029779587E-2</v>
      </c>
      <c r="BG94" s="35">
        <f>BG67/'Table 1. Total'!BG41</f>
        <v>4.6356638151961435E-2</v>
      </c>
      <c r="BH94" s="35">
        <f>BH67/'Table 1. Total'!BH41</f>
        <v>4.8694341538872823E-2</v>
      </c>
      <c r="BI94" s="35">
        <f>BI67/'Table 1. Total'!BI41</f>
        <v>4.9098807180374238E-2</v>
      </c>
      <c r="BJ94" s="35">
        <f>BJ67/'Table 1. Total'!BJ41</f>
        <v>5.0215402625046431E-2</v>
      </c>
      <c r="BK94" s="35">
        <f>BK67/'Table 1. Total'!BK41</f>
        <v>5.0627145632612863E-2</v>
      </c>
      <c r="BL94" s="35">
        <f>BL67/'Table 1. Total'!BL41</f>
        <v>5.089564244783637E-2</v>
      </c>
      <c r="BM94" s="35">
        <f>BM67/'Table 1. Total'!BM41</f>
        <v>5.5086058330261839E-2</v>
      </c>
      <c r="BN94" s="35">
        <f>BN67/'Table 1. Total'!BN41</f>
        <v>5.4608978511334005E-2</v>
      </c>
      <c r="BO94" s="35">
        <f>BO67/'Table 1. Total'!BO41</f>
        <v>5.2094322488377094E-2</v>
      </c>
      <c r="BP94" s="35">
        <f>BP67/'Table 1. Total'!BP41</f>
        <v>5.206181600675145E-2</v>
      </c>
      <c r="BQ94" s="35">
        <f>BQ67/'Table 1. Total'!BQ41</f>
        <v>5.4279374187998074E-2</v>
      </c>
      <c r="BR94" s="35">
        <f>BR67/'Table 1. Total'!BR41</f>
        <v>5.6112489992462419E-2</v>
      </c>
      <c r="BS94" s="35">
        <f>BS67/'Table 1. Total'!BS41</f>
        <v>5.4365641269243675E-2</v>
      </c>
      <c r="BT94" s="35">
        <f>BT67/'Table 1. Total'!BT41</f>
        <v>5.5538901235998812E-2</v>
      </c>
      <c r="BU94" s="35">
        <f>BU67/'Table 1. Total'!BU41</f>
        <v>5.5571359937909223E-2</v>
      </c>
      <c r="BV94" s="35">
        <f>BV67/'Table 1. Total'!BV41</f>
        <v>5.5789090933705196E-2</v>
      </c>
      <c r="BW94" s="35">
        <f>BW67/'Table 1. Total'!BW41</f>
        <v>5.6892442296151854E-2</v>
      </c>
      <c r="BX94" s="35">
        <f>BX67/'Table 1. Total'!BX41</f>
        <v>5.9173286639698543E-2</v>
      </c>
      <c r="BY94" s="35">
        <f>BY67/'Table 1. Total'!BY41</f>
        <v>5.9828060563126492E-2</v>
      </c>
      <c r="BZ94" s="35">
        <f>BZ67/'Table 1. Total'!BZ41</f>
        <v>5.8402393400685065E-2</v>
      </c>
      <c r="CA94" s="35">
        <f>CA67/'Table 1. Total'!CA41</f>
        <v>6.1867466716914329E-2</v>
      </c>
      <c r="CB94" s="35">
        <f>CB67/'Table 1. Total'!CB41</f>
        <v>6.5258117390740111E-2</v>
      </c>
      <c r="CC94" s="35">
        <f>CC67/'Table 1. Total'!CC41</f>
        <v>6.6276990048702328E-2</v>
      </c>
      <c r="CD94" s="35">
        <f>CD67/'Table 1. Total'!CD41</f>
        <v>7.0763791463715794E-2</v>
      </c>
      <c r="CE94" s="35">
        <f>CE67/'Table 1. Total'!CE41</f>
        <v>7.2636375170019432E-2</v>
      </c>
    </row>
    <row r="95" spans="1:83">
      <c r="A95" t="str">
        <f t="shared" si="45"/>
        <v>Korea</v>
      </c>
      <c r="B95" s="35">
        <f>B68/'Table 1. Total'!B42</f>
        <v>0</v>
      </c>
      <c r="C95" s="35">
        <f>C68/'Table 1. Total'!C42</f>
        <v>0</v>
      </c>
      <c r="D95" s="35">
        <f>D68/'Table 1. Total'!D42</f>
        <v>0</v>
      </c>
      <c r="E95" s="35">
        <f>E68/'Table 1. Total'!E42</f>
        <v>0</v>
      </c>
      <c r="F95" s="35">
        <f>F68/'Table 1. Total'!F42</f>
        <v>0</v>
      </c>
      <c r="G95" s="35">
        <f>G68/'Table 1. Total'!G42</f>
        <v>0</v>
      </c>
      <c r="H95" s="35">
        <f>H68/'Table 1. Total'!H42</f>
        <v>0</v>
      </c>
      <c r="I95" s="35">
        <f>I68/'Table 1. Total'!I42</f>
        <v>0</v>
      </c>
      <c r="J95" s="35">
        <f>J68/'Table 1. Total'!J42</f>
        <v>0</v>
      </c>
      <c r="K95" s="35">
        <f>K68/'Table 1. Total'!K42</f>
        <v>0</v>
      </c>
      <c r="L95" s="35">
        <f>L68/'Table 1. Total'!L42</f>
        <v>0</v>
      </c>
      <c r="M95" s="35">
        <f>M68/'Table 1. Total'!M42</f>
        <v>5.5015947899016626E-3</v>
      </c>
      <c r="N95" s="35">
        <f>N68/'Table 1. Total'!N42</f>
        <v>6.4426952822027326E-3</v>
      </c>
      <c r="O95" s="35">
        <f>O68/'Table 1. Total'!O42</f>
        <v>7.1598522884426304E-3</v>
      </c>
      <c r="P95" s="35">
        <f>P68/'Table 1. Total'!P42</f>
        <v>8.1425116709143534E-3</v>
      </c>
      <c r="Q95" s="35">
        <f>Q68/'Table 1. Total'!Q42</f>
        <v>9.3232406795344946E-3</v>
      </c>
      <c r="R95" s="35">
        <f>R68/'Table 1. Total'!R42</f>
        <v>1.0962990525167752E-2</v>
      </c>
      <c r="S95" s="35">
        <f>S68/'Table 1. Total'!S42</f>
        <v>1.2045272131493194E-2</v>
      </c>
      <c r="T95" s="35">
        <f>T68/'Table 1. Total'!T42</f>
        <v>1.5075235761983679E-2</v>
      </c>
      <c r="U95" s="35">
        <f>U68/'Table 1. Total'!U42</f>
        <v>1.5779996096791222E-2</v>
      </c>
      <c r="V95" s="35">
        <f>V68/'Table 1. Total'!V42</f>
        <v>1.5772638914027862E-2</v>
      </c>
      <c r="W95" s="35">
        <f>W68/'Table 1. Total'!W42</f>
        <v>1.5053166375507018E-2</v>
      </c>
      <c r="X95" s="35">
        <f>X68/'Table 1. Total'!X42</f>
        <v>1.3356135860276459E-2</v>
      </c>
      <c r="Y95" s="35">
        <f>Y68/'Table 1. Total'!Y42</f>
        <v>2.2715360652696623E-2</v>
      </c>
      <c r="Z95" s="35">
        <f>Z68/'Table 1. Total'!Z42</f>
        <v>2.3097082454040546E-2</v>
      </c>
      <c r="AA95" s="35">
        <f>AA68/'Table 1. Total'!AA42</f>
        <v>2.7559295165727762E-2</v>
      </c>
      <c r="AB95" s="35">
        <f>AB68/'Table 1. Total'!AB42</f>
        <v>2.8829744612523023E-2</v>
      </c>
      <c r="AC95" s="35">
        <f>AC68/'Table 1. Total'!AC42</f>
        <v>3.2588791740882174E-2</v>
      </c>
      <c r="AD95" s="35">
        <f>AD68/'Table 1. Total'!AD42</f>
        <v>3.6450241862874024E-2</v>
      </c>
      <c r="AE95" s="35">
        <f>AE68/'Table 1. Total'!AE42</f>
        <v>4.0574004855488968E-2</v>
      </c>
      <c r="AF95" s="35">
        <f>AF68/'Table 1. Total'!AF42</f>
        <v>4.8985035187037222E-2</v>
      </c>
      <c r="AG95" s="35">
        <f>AG68/'Table 1. Total'!AG42</f>
        <v>5.2239955325635884E-2</v>
      </c>
      <c r="AH95" s="35">
        <f>AH68/'Table 1. Total'!AH42</f>
        <v>5.6128440737857957E-2</v>
      </c>
      <c r="AI95" s="35">
        <f>AI68/'Table 1. Total'!AI42</f>
        <v>6.1808742530848525E-2</v>
      </c>
      <c r="AJ95" s="35">
        <f>AJ68/'Table 1. Total'!AJ42</f>
        <v>6.5701662535437286E-2</v>
      </c>
      <c r="AK95" s="35">
        <f>AK68/'Table 1. Total'!AK42</f>
        <v>6.8372690161904295E-2</v>
      </c>
      <c r="AL95" s="35">
        <f>AL68/'Table 1. Total'!AL42</f>
        <v>6.1289889990487179E-2</v>
      </c>
      <c r="AM95" s="35">
        <f>AM68/'Table 1. Total'!AM42</f>
        <v>5.2298706635302589E-2</v>
      </c>
      <c r="AN95" s="35">
        <f>AN68/'Table 1. Total'!AN42</f>
        <v>6.5216485037899355E-2</v>
      </c>
      <c r="AO95" s="35">
        <f>AO68/'Table 1. Total'!AO42</f>
        <v>7.8821983413735711E-2</v>
      </c>
      <c r="AP95" s="35">
        <f>AP68/'Table 1. Total'!AP42</f>
        <v>9.210697829546996E-2</v>
      </c>
      <c r="AQ95" s="35">
        <f>AQ68/'Table 1. Total'!AQ42</f>
        <v>9.7615980105015293E-2</v>
      </c>
      <c r="AR95" s="35">
        <f>AR68/'Table 1. Total'!AR42</f>
        <v>0.10371831754976051</v>
      </c>
      <c r="AS95" s="35">
        <f>AS68/'Table 1. Total'!AS42</f>
        <v>0.10971585479497316</v>
      </c>
      <c r="AT95" s="35">
        <f>AT68/'Table 1. Total'!AT42</f>
        <v>0.1013977034750755</v>
      </c>
      <c r="AU95" s="35">
        <f>AU68/'Table 1. Total'!AU42</f>
        <v>9.7130953449566057E-2</v>
      </c>
      <c r="AV95" s="35">
        <f>AV68/'Table 1. Total'!AV42</f>
        <v>0.11049233977035117</v>
      </c>
      <c r="AW95" s="35">
        <f>AW68/'Table 1. Total'!AW42</f>
        <v>0.11400668887772061</v>
      </c>
      <c r="AX95" s="35">
        <f>AX68/'Table 1. Total'!AX42</f>
        <v>0.11566072371719906</v>
      </c>
      <c r="AY95" s="35">
        <f>AY68/'Table 1. Total'!AY42</f>
        <v>0.12084413307676863</v>
      </c>
      <c r="AZ95" s="35">
        <f>AZ68/'Table 1. Total'!AZ42</f>
        <v>0.1137901204638531</v>
      </c>
      <c r="BA95" s="35">
        <f>BA68/'Table 1. Total'!BA42</f>
        <v>0.12226567889617537</v>
      </c>
      <c r="BB95" s="35">
        <f>BB68/'Table 1. Total'!BB42</f>
        <v>0.1154131233414688</v>
      </c>
      <c r="BC95" s="35">
        <f>BC68/'Table 1. Total'!BC42</f>
        <v>0.12012500357603151</v>
      </c>
      <c r="BD95" s="35">
        <f>BD68/'Table 1. Total'!BD42</f>
        <v>0.12408972959078346</v>
      </c>
      <c r="BE95" s="35">
        <f>BE68/'Table 1. Total'!BE42</f>
        <v>0.11861946585717757</v>
      </c>
      <c r="BF95" s="35">
        <f>BF68/'Table 1. Total'!BF42</f>
        <v>0.12185583839773323</v>
      </c>
      <c r="BG95" s="35">
        <f>BG68/'Table 1. Total'!BG42</f>
        <v>0.12930798291626672</v>
      </c>
      <c r="BH95" s="35">
        <f>BH68/'Table 1. Total'!BH42</f>
        <v>0.13201259704647178</v>
      </c>
      <c r="BI95" s="35">
        <f>BI68/'Table 1. Total'!BI42</f>
        <v>0.13804552380414922</v>
      </c>
      <c r="BJ95" s="35">
        <f>BJ68/'Table 1. Total'!BJ42</f>
        <v>0.14271861761694229</v>
      </c>
      <c r="BK95" s="35">
        <f>BK68/'Table 1. Total'!BK42</f>
        <v>0.1471396159132152</v>
      </c>
      <c r="BL95" s="35">
        <f>BL68/'Table 1. Total'!BL42</f>
        <v>0.15157585232654877</v>
      </c>
      <c r="BM95" s="35">
        <f>BM68/'Table 1. Total'!BM42</f>
        <v>0.14871921220931661</v>
      </c>
      <c r="BN95" s="35">
        <f>BN68/'Table 1. Total'!BN42</f>
        <v>0.15281611263174844</v>
      </c>
      <c r="BO95" s="35">
        <f>BO68/'Table 1. Total'!BO42</f>
        <v>0.15211778856030919</v>
      </c>
      <c r="BP95" s="35">
        <f>BP68/'Table 1. Total'!BP42</f>
        <v>0.14015472647213553</v>
      </c>
      <c r="BQ95" s="35">
        <f>BQ68/'Table 1. Total'!BQ42</f>
        <v>0.12685537754168777</v>
      </c>
      <c r="BR95" s="35">
        <f>BR68/'Table 1. Total'!BR42</f>
        <v>0.13063869365277289</v>
      </c>
      <c r="BS95" s="35">
        <f>BS68/'Table 1. Total'!BS42</f>
        <v>0.13334141652896511</v>
      </c>
      <c r="BT95" s="35">
        <f>BT68/'Table 1. Total'!BT42</f>
        <v>0.13852743827405775</v>
      </c>
      <c r="BU95" s="35">
        <f>BU68/'Table 1. Total'!BU42</f>
        <v>0.14041428295589659</v>
      </c>
      <c r="BV95" s="35">
        <f>BV68/'Table 1. Total'!BV42</f>
        <v>0.13871181328152643</v>
      </c>
      <c r="BW95" s="35">
        <f>BW68/'Table 1. Total'!BW42</f>
        <v>0.14416692153910576</v>
      </c>
      <c r="BX95" s="35">
        <f>BX68/'Table 1. Total'!BX42</f>
        <v>0.15123323725301382</v>
      </c>
      <c r="BY95" s="35">
        <f>BY68/'Table 1. Total'!BY42</f>
        <v>0.1376548931773765</v>
      </c>
      <c r="BZ95" s="35">
        <f>BZ68/'Table 1. Total'!BZ42</f>
        <v>0.14042861844312982</v>
      </c>
      <c r="CA95" s="35">
        <f>CA68/'Table 1. Total'!CA42</f>
        <v>0.1372703434298928</v>
      </c>
      <c r="CB95" s="35">
        <f>CB68/'Table 1. Total'!CB42</f>
        <v>0.13508194457498141</v>
      </c>
      <c r="CC95" s="35">
        <f>CC68/'Table 1. Total'!CC42</f>
        <v>0.13429496432577284</v>
      </c>
      <c r="CD95" s="35">
        <f>CD68/'Table 1. Total'!CD42</f>
        <v>0.13765405020454013</v>
      </c>
      <c r="CE95" s="35">
        <f>CE68/'Table 1. Total'!CE42</f>
        <v>0.13714591286418382</v>
      </c>
    </row>
    <row r="96" spans="1:83">
      <c r="A96" t="str">
        <f t="shared" si="45"/>
        <v>Netherlands</v>
      </c>
      <c r="B96" s="35">
        <f>B69/'Table 1. Total'!B43</f>
        <v>0.13375358111825755</v>
      </c>
      <c r="C96" s="35">
        <f>C69/'Table 1. Total'!C43</f>
        <v>0.13564621936848748</v>
      </c>
      <c r="D96" s="35">
        <f>D69/'Table 1. Total'!D43</f>
        <v>0.13962635201573256</v>
      </c>
      <c r="E96" s="35">
        <f>E69/'Table 1. Total'!E43</f>
        <v>0.15018519974289377</v>
      </c>
      <c r="F96" s="35">
        <f>F69/'Table 1. Total'!F43</f>
        <v>0.17659322964659016</v>
      </c>
      <c r="G96" s="35">
        <f>G69/'Table 1. Total'!G43</f>
        <v>0.18907233047408789</v>
      </c>
      <c r="H96" s="35">
        <f>H69/'Table 1. Total'!H43</f>
        <v>0.20539244309140586</v>
      </c>
      <c r="I96" s="35">
        <f>I69/'Table 1. Total'!I43</f>
        <v>0.22793484095943123</v>
      </c>
      <c r="J96" s="35">
        <f>J69/'Table 1. Total'!J43</f>
        <v>0.24746807374489768</v>
      </c>
      <c r="K96" s="35">
        <f>K69/'Table 1. Total'!K43</f>
        <v>0.25982019270826334</v>
      </c>
      <c r="L96" s="35">
        <f>L69/'Table 1. Total'!L43</f>
        <v>0.27707260005849399</v>
      </c>
      <c r="M96" s="35">
        <f>M69/'Table 1. Total'!M43</f>
        <v>0.31065988418474122</v>
      </c>
      <c r="N96" s="35">
        <f>N69/'Table 1. Total'!N43</f>
        <v>0.30590692069216119</v>
      </c>
      <c r="O96" s="35">
        <f>O69/'Table 1. Total'!O43</f>
        <v>0.29618415243769203</v>
      </c>
      <c r="P96" s="35">
        <f>P69/'Table 1. Total'!P43</f>
        <v>0.29787818227647545</v>
      </c>
      <c r="Q96" s="35">
        <f>Q69/'Table 1. Total'!Q43</f>
        <v>0.31073920695233082</v>
      </c>
      <c r="R96" s="35">
        <f>R69/'Table 1. Total'!R43</f>
        <v>0.33063917829807432</v>
      </c>
      <c r="S96" s="35">
        <f>S69/'Table 1. Total'!S43</f>
        <v>0.36401508172262398</v>
      </c>
      <c r="T96" s="35">
        <f>T69/'Table 1. Total'!T43</f>
        <v>0.40280898625437228</v>
      </c>
      <c r="U96" s="35">
        <f>U69/'Table 1. Total'!U43</f>
        <v>0.31186357588066393</v>
      </c>
      <c r="V96" s="35">
        <f>V69/'Table 1. Total'!V43</f>
        <v>0.32027138647323833</v>
      </c>
      <c r="W96" s="35">
        <f>W69/'Table 1. Total'!W43</f>
        <v>0.35219061209618657</v>
      </c>
      <c r="X96" s="35">
        <f>X69/'Table 1. Total'!X43</f>
        <v>0.34360755924989544</v>
      </c>
      <c r="Y96" s="35">
        <f>Y69/'Table 1. Total'!Y43</f>
        <v>0.35497481965428063</v>
      </c>
      <c r="Z96" s="35">
        <f>Z69/'Table 1. Total'!Z43</f>
        <v>0.37069145302218548</v>
      </c>
      <c r="AA96" s="35">
        <f>AA69/'Table 1. Total'!AA43</f>
        <v>0.38072235095333079</v>
      </c>
      <c r="AB96" s="35">
        <f>AB69/'Table 1. Total'!AB43</f>
        <v>0.36988141830714411</v>
      </c>
      <c r="AC96" s="35">
        <f>AC69/'Table 1. Total'!AC43</f>
        <v>0.38195629735072079</v>
      </c>
      <c r="AD96" s="35">
        <f>AD69/'Table 1. Total'!AD43</f>
        <v>0.40251184897937203</v>
      </c>
      <c r="AE96" s="35">
        <f>AE69/'Table 1. Total'!AE43</f>
        <v>0.40224613583590085</v>
      </c>
      <c r="AF96" s="35">
        <f>AF69/'Table 1. Total'!AF43</f>
        <v>0.40972996955365726</v>
      </c>
      <c r="AG96" s="35">
        <f>AG69/'Table 1. Total'!AG43</f>
        <v>0.41549896429876942</v>
      </c>
      <c r="AH96" s="35">
        <f>AH69/'Table 1. Total'!AH43</f>
        <v>0.40372664908654043</v>
      </c>
      <c r="AI96" s="35">
        <f>AI69/'Table 1. Total'!AI43</f>
        <v>0.40739867171497729</v>
      </c>
      <c r="AJ96" s="35">
        <f>AJ69/'Table 1. Total'!AJ43</f>
        <v>0.37502150405505041</v>
      </c>
      <c r="AK96" s="35">
        <f>AK69/'Table 1. Total'!AK43</f>
        <v>0.34731578331999247</v>
      </c>
      <c r="AL96" s="35">
        <f>AL69/'Table 1. Total'!AL43</f>
        <v>0.38854050415404506</v>
      </c>
      <c r="AM96" s="35">
        <f>AM69/'Table 1. Total'!AM43</f>
        <v>0.40955790389018598</v>
      </c>
      <c r="AN96" s="35">
        <f>AN69/'Table 1. Total'!AN43</f>
        <v>0.39322950331330542</v>
      </c>
      <c r="AO96" s="35">
        <f>AO69/'Table 1. Total'!AO43</f>
        <v>0.37805760436537106</v>
      </c>
      <c r="AP96" s="35">
        <f>AP69/'Table 1. Total'!AP43</f>
        <v>0.34776394403987287</v>
      </c>
      <c r="AQ96" s="35">
        <f>AQ69/'Table 1. Total'!AQ43</f>
        <v>0.31923722440794705</v>
      </c>
      <c r="AR96" s="35">
        <f>AR69/'Table 1. Total'!AR43</f>
        <v>0.35135634797341114</v>
      </c>
      <c r="AS96" s="35">
        <f>AS69/'Table 1. Total'!AS43</f>
        <v>0.37621916435935604</v>
      </c>
      <c r="AT96" s="35">
        <f>AT69/'Table 1. Total'!AT43</f>
        <v>0.37852549623259218</v>
      </c>
      <c r="AU96" s="35">
        <f>AU69/'Table 1. Total'!AU43</f>
        <v>0.36016194241112387</v>
      </c>
      <c r="AV96" s="35">
        <f>AV69/'Table 1. Total'!AV43</f>
        <v>0.3717891627726076</v>
      </c>
      <c r="AW96" s="35">
        <f>AW69/'Table 1. Total'!AW43</f>
        <v>0.37996258217332352</v>
      </c>
      <c r="AX96" s="35">
        <f>AX69/'Table 1. Total'!AX43</f>
        <v>0.37671268245662348</v>
      </c>
      <c r="AY96" s="35">
        <f>AY69/'Table 1. Total'!AY43</f>
        <v>0.39290392950097819</v>
      </c>
      <c r="AZ96" s="35">
        <f>AZ69/'Table 1. Total'!AZ43</f>
        <v>0.41327645866704432</v>
      </c>
      <c r="BA96" s="35">
        <f>BA69/'Table 1. Total'!BA43</f>
        <v>0.4243212960153131</v>
      </c>
      <c r="BB96" s="35">
        <f>BB69/'Table 1. Total'!BB43</f>
        <v>0.43668137834354037</v>
      </c>
      <c r="BC96" s="35">
        <f>BC69/'Table 1. Total'!BC43</f>
        <v>0.4336291093656453</v>
      </c>
      <c r="BD96" s="35">
        <f>BD69/'Table 1. Total'!BD43</f>
        <v>0.42686517280668435</v>
      </c>
      <c r="BE96" s="35">
        <f>BE69/'Table 1. Total'!BE43</f>
        <v>0.40945745493774444</v>
      </c>
      <c r="BF96" s="35">
        <f>BF69/'Table 1. Total'!BF43</f>
        <v>0.41203690934777348</v>
      </c>
      <c r="BG96" s="35">
        <f>BG69/'Table 1. Total'!BG43</f>
        <v>0.41569747837335769</v>
      </c>
      <c r="BH96" s="35">
        <f>BH69/'Table 1. Total'!BH43</f>
        <v>0.43364522501791025</v>
      </c>
      <c r="BI96" s="35">
        <f>BI69/'Table 1. Total'!BI43</f>
        <v>0.43571565079619506</v>
      </c>
      <c r="BJ96" s="35">
        <f>BJ69/'Table 1. Total'!BJ43</f>
        <v>0.44345139159313746</v>
      </c>
      <c r="BK96" s="35">
        <f>BK69/'Table 1. Total'!BK43</f>
        <v>0.42813037191493059</v>
      </c>
      <c r="BL96" s="35">
        <f>BL69/'Table 1. Total'!BL43</f>
        <v>0.44053598116753584</v>
      </c>
      <c r="BM96" s="35">
        <f>BM69/'Table 1. Total'!BM43</f>
        <v>0.44168104043606315</v>
      </c>
      <c r="BN96" s="35">
        <f>BN69/'Table 1. Total'!BN43</f>
        <v>0.4378766397731601</v>
      </c>
      <c r="BO96" s="35">
        <f>BO69/'Table 1. Total'!BO43</f>
        <v>0.39849544542441179</v>
      </c>
      <c r="BP96" s="35">
        <f>BP69/'Table 1. Total'!BP43</f>
        <v>0.39945084511900658</v>
      </c>
      <c r="BQ96" s="35">
        <f>BQ69/'Table 1. Total'!BQ43</f>
        <v>0.41687603458561961</v>
      </c>
      <c r="BR96" s="35">
        <f>BR69/'Table 1. Total'!BR43</f>
        <v>0.41020596763840006</v>
      </c>
      <c r="BS96" s="35">
        <f>BS69/'Table 1. Total'!BS43</f>
        <v>0.39535329846100636</v>
      </c>
      <c r="BT96" s="35">
        <f>BT69/'Table 1. Total'!BT43</f>
        <v>0.4089293500157295</v>
      </c>
      <c r="BU96" s="35">
        <f>BU69/'Table 1. Total'!BU43</f>
        <v>0.40397203413038929</v>
      </c>
      <c r="BV96" s="35">
        <f>BV69/'Table 1. Total'!BV43</f>
        <v>0.41893187236903573</v>
      </c>
      <c r="BW96" s="35">
        <f>BW69/'Table 1. Total'!BW43</f>
        <v>0.41657597890463133</v>
      </c>
      <c r="BX96" s="35">
        <f>BX69/'Table 1. Total'!BX43</f>
        <v>0.40933691474237061</v>
      </c>
      <c r="BY96" s="35">
        <f>BY69/'Table 1. Total'!BY43</f>
        <v>0.39325768263509786</v>
      </c>
      <c r="BZ96" s="35">
        <f>BZ69/'Table 1. Total'!BZ43</f>
        <v>0.42290774409757109</v>
      </c>
      <c r="CA96" s="35">
        <f>CA69/'Table 1. Total'!CA43</f>
        <v>0.4379150648816893</v>
      </c>
      <c r="CB96" s="35">
        <f>CB69/'Table 1. Total'!CB43</f>
        <v>0.30675714669002074</v>
      </c>
      <c r="CC96" s="35">
        <f>CC69/'Table 1. Total'!CC43</f>
        <v>0.28237010143943642</v>
      </c>
      <c r="CD96" s="35">
        <f>CD69/'Table 1. Total'!CD43</f>
        <v>0.29151533507380306</v>
      </c>
      <c r="CE96" s="35">
        <f>CE69/'Table 1. Total'!CE43</f>
        <v>0.29685170417114526</v>
      </c>
    </row>
    <row r="97" spans="1:83">
      <c r="A97" t="str">
        <f t="shared" si="45"/>
        <v>New Zealand</v>
      </c>
      <c r="B97" s="35">
        <f>B70/'Table 1. Total'!B44</f>
        <v>3.2803342739309745E-2</v>
      </c>
      <c r="C97" s="35">
        <f>C70/'Table 1. Total'!C44</f>
        <v>3.6898267489958635E-2</v>
      </c>
      <c r="D97" s="35">
        <f>D70/'Table 1. Total'!D44</f>
        <v>3.3199079401611049E-2</v>
      </c>
      <c r="E97" s="35">
        <f>E70/'Table 1. Total'!E44</f>
        <v>3.2024152135883978E-2</v>
      </c>
      <c r="F97" s="35">
        <f>F70/'Table 1. Total'!F44</f>
        <v>3.6147120892372625E-2</v>
      </c>
      <c r="G97" s="35">
        <f>G70/'Table 1. Total'!G44</f>
        <v>3.6544654199533226E-2</v>
      </c>
      <c r="H97" s="35">
        <f>H70/'Table 1. Total'!H44</f>
        <v>3.7340539912242468E-2</v>
      </c>
      <c r="I97" s="35">
        <f>I70/'Table 1. Total'!I44</f>
        <v>3.8105251193453059E-2</v>
      </c>
      <c r="J97" s="35">
        <f>J70/'Table 1. Total'!J44</f>
        <v>4.3068397433966801E-2</v>
      </c>
      <c r="K97" s="35">
        <f>K70/'Table 1. Total'!K44</f>
        <v>4.1524239812145168E-2</v>
      </c>
      <c r="L97" s="35">
        <f>L70/'Table 1. Total'!L44</f>
        <v>3.7651896403584142E-2</v>
      </c>
      <c r="M97" s="35">
        <f>M70/'Table 1. Total'!M44</f>
        <v>3.7129632757863441E-2</v>
      </c>
      <c r="N97" s="35">
        <f>N70/'Table 1. Total'!N44</f>
        <v>4.3861146192442906E-2</v>
      </c>
      <c r="O97" s="35">
        <f>O70/'Table 1. Total'!O44</f>
        <v>4.6309647563797324E-2</v>
      </c>
      <c r="P97" s="35">
        <f>P70/'Table 1. Total'!P44</f>
        <v>5.228438000065315E-2</v>
      </c>
      <c r="Q97" s="35">
        <f>Q70/'Table 1. Total'!Q44</f>
        <v>5.6871274367649424E-2</v>
      </c>
      <c r="R97" s="35">
        <f>R70/'Table 1. Total'!R44</f>
        <v>6.2639966245821299E-2</v>
      </c>
      <c r="S97" s="35">
        <f>S70/'Table 1. Total'!S44</f>
        <v>6.8339459805018377E-2</v>
      </c>
      <c r="T97" s="35">
        <f>T70/'Table 1. Total'!T44</f>
        <v>8.5726896177089701E-2</v>
      </c>
      <c r="U97" s="35">
        <f>U70/'Table 1. Total'!U44</f>
        <v>9.1582302212223479E-2</v>
      </c>
      <c r="V97" s="35">
        <f>V70/'Table 1. Total'!V44</f>
        <v>8.4526672496720592E-2</v>
      </c>
      <c r="W97" s="35">
        <f>W70/'Table 1. Total'!W44</f>
        <v>7.4372036719459286E-2</v>
      </c>
      <c r="X97" s="35">
        <f>X70/'Table 1. Total'!X44</f>
        <v>7.0610364868449613E-2</v>
      </c>
      <c r="Y97" s="35">
        <f>Y70/'Table 1. Total'!Y44</f>
        <v>7.2469804248229908E-2</v>
      </c>
      <c r="Z97" s="35">
        <f>Z70/'Table 1. Total'!Z44</f>
        <v>7.1504097277293149E-2</v>
      </c>
      <c r="AA97" s="35">
        <f>AA70/'Table 1. Total'!AA44</f>
        <v>7.2058854797899252E-2</v>
      </c>
      <c r="AB97" s="35">
        <f>AB70/'Table 1. Total'!AB44</f>
        <v>6.9515889636663081E-2</v>
      </c>
      <c r="AC97" s="35">
        <f>AC70/'Table 1. Total'!AC44</f>
        <v>6.4479140787738642E-2</v>
      </c>
      <c r="AD97" s="35">
        <f>AD70/'Table 1. Total'!AD44</f>
        <v>6.1260867371819662E-2</v>
      </c>
      <c r="AE97" s="35">
        <f>AE70/'Table 1. Total'!AE44</f>
        <v>5.3530580303395144E-2</v>
      </c>
      <c r="AF97" s="35">
        <f>AF70/'Table 1. Total'!AF44</f>
        <v>5.4753233705889741E-2</v>
      </c>
      <c r="AG97" s="35">
        <f>AG70/'Table 1. Total'!AG44</f>
        <v>5.6474179598066651E-2</v>
      </c>
      <c r="AH97" s="35">
        <f>AH70/'Table 1. Total'!AH44</f>
        <v>5.6686169761723061E-2</v>
      </c>
      <c r="AI97" s="35">
        <f>AI70/'Table 1. Total'!AI44</f>
        <v>5.8526185942988931E-2</v>
      </c>
      <c r="AJ97" s="35">
        <f>AJ70/'Table 1. Total'!AJ44</f>
        <v>5.8504471127577055E-2</v>
      </c>
      <c r="AK97" s="35">
        <f>AK70/'Table 1. Total'!AK44</f>
        <v>5.9125573865863985E-2</v>
      </c>
      <c r="AL97" s="35">
        <f>AL70/'Table 1. Total'!AL44</f>
        <v>6.1501907084349404E-2</v>
      </c>
      <c r="AM97" s="35">
        <f>AM70/'Table 1. Total'!AM44</f>
        <v>7.8193311241680816E-2</v>
      </c>
      <c r="AN97" s="35">
        <f>AN70/'Table 1. Total'!AN44</f>
        <v>7.5191739613539671E-2</v>
      </c>
      <c r="AO97" s="35">
        <f>AO70/'Table 1. Total'!AO44</f>
        <v>7.4233972644609139E-2</v>
      </c>
      <c r="AP97" s="35">
        <f>AP70/'Table 1. Total'!AP44</f>
        <v>7.6521070833867055E-2</v>
      </c>
      <c r="AQ97" s="35">
        <f>AQ70/'Table 1. Total'!AQ44</f>
        <v>8.3032819965370444E-2</v>
      </c>
      <c r="AR97" s="35">
        <f>AR70/'Table 1. Total'!AR44</f>
        <v>8.8950669002462734E-2</v>
      </c>
      <c r="AS97" s="35">
        <f>AS70/'Table 1. Total'!AS44</f>
        <v>8.2733418600401967E-2</v>
      </c>
      <c r="AT97" s="35">
        <f>AT70/'Table 1. Total'!AT44</f>
        <v>8.4589704292452259E-2</v>
      </c>
      <c r="AU97" s="35">
        <f>AU70/'Table 1. Total'!AU44</f>
        <v>0.10012830511459407</v>
      </c>
      <c r="AV97" s="35">
        <f>AV70/'Table 1. Total'!AV44</f>
        <v>0.10642691649037977</v>
      </c>
      <c r="AW97" s="35">
        <f>AW70/'Table 1. Total'!AW44</f>
        <v>9.5357958919341637E-2</v>
      </c>
      <c r="AX97" s="35">
        <f>AX70/'Table 1. Total'!AX44</f>
        <v>9.9921683676640602E-2</v>
      </c>
      <c r="AY97" s="35">
        <f>AY70/'Table 1. Total'!AY44</f>
        <v>9.8006724303554282E-2</v>
      </c>
      <c r="AZ97" s="35">
        <f>AZ70/'Table 1. Total'!AZ44</f>
        <v>9.2743266827036458E-2</v>
      </c>
      <c r="BA97" s="35">
        <f>BA70/'Table 1. Total'!BA44</f>
        <v>9.2681303267678636E-2</v>
      </c>
      <c r="BB97" s="35">
        <f>BB70/'Table 1. Total'!BB44</f>
        <v>9.4433492912794514E-2</v>
      </c>
      <c r="BC97" s="35">
        <f>BC70/'Table 1. Total'!BC44</f>
        <v>9.3688293370945003E-2</v>
      </c>
      <c r="BD97" s="35">
        <f>BD70/'Table 1. Total'!BD44</f>
        <v>9.4093398640590076E-2</v>
      </c>
      <c r="BE97" s="35">
        <f>BE70/'Table 1. Total'!BE44</f>
        <v>0.10130463462900979</v>
      </c>
      <c r="BF97" s="35">
        <f>BF70/'Table 1. Total'!BF44</f>
        <v>0.1019400311159304</v>
      </c>
      <c r="BG97" s="35">
        <f>BG70/'Table 1. Total'!BG44</f>
        <v>0.11069185310747583</v>
      </c>
      <c r="BH97" s="35">
        <f>BH70/'Table 1. Total'!BH44</f>
        <v>0.11146482175282139</v>
      </c>
      <c r="BI97" s="35">
        <f>BI70/'Table 1. Total'!BI44</f>
        <v>0.1070483013326807</v>
      </c>
      <c r="BJ97" s="35">
        <f>BJ70/'Table 1. Total'!BJ44</f>
        <v>0.1195015107573202</v>
      </c>
      <c r="BK97" s="35">
        <f>BK70/'Table 1. Total'!BK44</f>
        <v>0.1256801203125191</v>
      </c>
      <c r="BL97" s="35">
        <f>BL70/'Table 1. Total'!BL44</f>
        <v>0.12679350672019551</v>
      </c>
      <c r="BM97" s="35">
        <f>BM70/'Table 1. Total'!BM44</f>
        <v>0.11667006086936844</v>
      </c>
      <c r="BN97" s="35">
        <f>BN70/'Table 1. Total'!BN44</f>
        <v>9.2941240895898364E-2</v>
      </c>
      <c r="BO97" s="35">
        <f>BO70/'Table 1. Total'!BO44</f>
        <v>4.4287205070121405E-2</v>
      </c>
      <c r="BP97" s="35">
        <f>BP70/'Table 1. Total'!BP44</f>
        <v>8.1472611241730789E-2</v>
      </c>
      <c r="BQ97" s="35">
        <f>BQ70/'Table 1. Total'!BQ44</f>
        <v>0.1075324460267848</v>
      </c>
      <c r="BR97" s="35">
        <f>BR70/'Table 1. Total'!BR44</f>
        <v>8.8841340854567866E-2</v>
      </c>
      <c r="BS97" s="35">
        <f>BS70/'Table 1. Total'!BS44</f>
        <v>7.689288090485695E-2</v>
      </c>
      <c r="BT97" s="35">
        <f>BT70/'Table 1. Total'!BT44</f>
        <v>8.9661750221302378E-2</v>
      </c>
      <c r="BU97" s="35">
        <f>BU70/'Table 1. Total'!BU44</f>
        <v>0.10435526839205854</v>
      </c>
      <c r="BV97" s="35">
        <f>BV70/'Table 1. Total'!BV44</f>
        <v>9.4274268847323886E-2</v>
      </c>
      <c r="BW97" s="35">
        <f>BW70/'Table 1. Total'!BW44</f>
        <v>9.4388163393539892E-2</v>
      </c>
      <c r="BX97" s="35">
        <f>BX70/'Table 1. Total'!BX44</f>
        <v>9.3893384980747507E-2</v>
      </c>
      <c r="BY97" s="35">
        <f>BY70/'Table 1. Total'!BY44</f>
        <v>8.310130529692164E-2</v>
      </c>
      <c r="BZ97" s="35">
        <f>BZ70/'Table 1. Total'!BZ44</f>
        <v>8.1606502356353583E-2</v>
      </c>
      <c r="CA97" s="35">
        <f>CA70/'Table 1. Total'!CA44</f>
        <v>9.1027653386270238E-2</v>
      </c>
      <c r="CB97" s="35">
        <f>CB70/'Table 1. Total'!CB44</f>
        <v>0.10287067274544492</v>
      </c>
      <c r="CC97" s="35">
        <f>CC70/'Table 1. Total'!CC44</f>
        <v>0.1153702182525241</v>
      </c>
      <c r="CD97" s="35">
        <f>CD70/'Table 1. Total'!CD44</f>
        <v>0.11755722142921311</v>
      </c>
      <c r="CE97" s="35">
        <f>CE70/'Table 1. Total'!CE44</f>
        <v>0.11104872418741031</v>
      </c>
    </row>
    <row r="98" spans="1:83">
      <c r="A98" t="str">
        <f t="shared" si="45"/>
        <v>Norway</v>
      </c>
      <c r="B98" s="35">
        <f>B71/'Table 1. Total'!B45</f>
        <v>7.9503141015717302E-2</v>
      </c>
      <c r="C98" s="35">
        <f>C71/'Table 1. Total'!C45</f>
        <v>8.2374004552929828E-2</v>
      </c>
      <c r="D98" s="35">
        <f>D71/'Table 1. Total'!D45</f>
        <v>8.0467086097578897E-2</v>
      </c>
      <c r="E98" s="35">
        <f>E71/'Table 1. Total'!E45</f>
        <v>9.2545735356939982E-2</v>
      </c>
      <c r="F98" s="35">
        <f>F71/'Table 1. Total'!F45</f>
        <v>0.10291054816361121</v>
      </c>
      <c r="G98" s="35">
        <f>G71/'Table 1. Total'!G45</f>
        <v>0.10527949872281572</v>
      </c>
      <c r="H98" s="35">
        <f>H71/'Table 1. Total'!H45</f>
        <v>0.10791370273305878</v>
      </c>
      <c r="I98" s="35">
        <f>I71/'Table 1. Total'!I45</f>
        <v>0.11412247894821376</v>
      </c>
      <c r="J98" s="35">
        <f>J71/'Table 1. Total'!J45</f>
        <v>0.12008907706265635</v>
      </c>
      <c r="K98" s="35">
        <f>K71/'Table 1. Total'!K45</f>
        <v>0.12192894900567101</v>
      </c>
      <c r="L98" s="35">
        <f>L71/'Table 1. Total'!L45</f>
        <v>0.13377249442910538</v>
      </c>
      <c r="M98" s="35">
        <f>M71/'Table 1. Total'!M45</f>
        <v>0.13292738442776658</v>
      </c>
      <c r="N98" s="35">
        <f>N71/'Table 1. Total'!N45</f>
        <v>0.18025767647073021</v>
      </c>
      <c r="O98" s="35">
        <f>O71/'Table 1. Total'!O45</f>
        <v>0.19571689191028979</v>
      </c>
      <c r="P98" s="35">
        <f>P71/'Table 1. Total'!P45</f>
        <v>0.20193001887866979</v>
      </c>
      <c r="Q98" s="35">
        <f>Q71/'Table 1. Total'!Q45</f>
        <v>0.21921738678853345</v>
      </c>
      <c r="R98" s="35">
        <f>R71/'Table 1. Total'!R45</f>
        <v>0.23869750363362827</v>
      </c>
      <c r="S98" s="35">
        <f>S71/'Table 1. Total'!S45</f>
        <v>0.25943002874144844</v>
      </c>
      <c r="T98" s="35">
        <f>T71/'Table 1. Total'!T45</f>
        <v>0.30954167084545181</v>
      </c>
      <c r="U98" s="35">
        <f>U71/'Table 1. Total'!U45</f>
        <v>0.31364160002130875</v>
      </c>
      <c r="V98" s="35">
        <f>V71/'Table 1. Total'!V45</f>
        <v>0.23998395721925134</v>
      </c>
      <c r="W98" s="35">
        <f>W71/'Table 1. Total'!W45</f>
        <v>0.2350777478812065</v>
      </c>
      <c r="X98" s="35">
        <f>X71/'Table 1. Total'!X45</f>
        <v>0.18445733706728207</v>
      </c>
      <c r="Y98" s="35">
        <f>Y71/'Table 1. Total'!Y45</f>
        <v>0.18938406226541821</v>
      </c>
      <c r="Z98" s="35">
        <f>Z71/'Table 1. Total'!Z45</f>
        <v>0.18855610431642292</v>
      </c>
      <c r="AA98" s="35">
        <f>AA71/'Table 1. Total'!AA45</f>
        <v>0.20040502942850649</v>
      </c>
      <c r="AB98" s="35">
        <f>AB71/'Table 1. Total'!AB45</f>
        <v>0.18886133336325789</v>
      </c>
      <c r="AC98" s="35">
        <f>AC71/'Table 1. Total'!AC45</f>
        <v>0.1954233900563466</v>
      </c>
      <c r="AD98" s="35">
        <f>AD71/'Table 1. Total'!AD45</f>
        <v>0.20058300187588052</v>
      </c>
      <c r="AE98" s="35">
        <f>AE71/'Table 1. Total'!AE45</f>
        <v>0.22330090865982288</v>
      </c>
      <c r="AF98" s="35">
        <f>AF71/'Table 1. Total'!AF45</f>
        <v>0.24772534458633114</v>
      </c>
      <c r="AG98" s="35">
        <f>AG71/'Table 1. Total'!AG45</f>
        <v>0.25997408657419568</v>
      </c>
      <c r="AH98" s="35">
        <f>AH71/'Table 1. Total'!AH45</f>
        <v>0.23561916688027632</v>
      </c>
      <c r="AI98" s="35">
        <f>AI71/'Table 1. Total'!AI45</f>
        <v>0.25158572875185597</v>
      </c>
      <c r="AJ98" s="35">
        <f>AJ71/'Table 1. Total'!AJ45</f>
        <v>0.24463021038434779</v>
      </c>
      <c r="AK98" s="35">
        <f>AK71/'Table 1. Total'!AK45</f>
        <v>0.24142668057115355</v>
      </c>
      <c r="AL98" s="35">
        <f>AL71/'Table 1. Total'!AL45</f>
        <v>0.27303123348597452</v>
      </c>
      <c r="AM98" s="35">
        <f>AM71/'Table 1. Total'!AM45</f>
        <v>0.34992360420584756</v>
      </c>
      <c r="AN98" s="35">
        <f>AN71/'Table 1. Total'!AN45</f>
        <v>0.34297983332273047</v>
      </c>
      <c r="AO98" s="35">
        <f>AO71/'Table 1. Total'!AO45</f>
        <v>0.34992729631309638</v>
      </c>
      <c r="AP98" s="35">
        <f>AP71/'Table 1. Total'!AP45</f>
        <v>0.38699424372750429</v>
      </c>
      <c r="AQ98" s="35">
        <f>AQ71/'Table 1. Total'!AQ45</f>
        <v>0.45592002615100352</v>
      </c>
      <c r="AR98" s="35">
        <f>AR71/'Table 1. Total'!AR45</f>
        <v>0.43332545497518321</v>
      </c>
      <c r="AS98" s="35">
        <f>AS71/'Table 1. Total'!AS45</f>
        <v>0.43796780236606414</v>
      </c>
      <c r="AT98" s="35">
        <f>AT71/'Table 1. Total'!AT45</f>
        <v>0.44885155836008261</v>
      </c>
      <c r="AU98" s="35">
        <f>AU71/'Table 1. Total'!AU45</f>
        <v>0.46793949678275176</v>
      </c>
      <c r="AV98" s="35">
        <f>AV71/'Table 1. Total'!AV45</f>
        <v>0.50594201914013737</v>
      </c>
      <c r="AW98" s="35">
        <f>AW71/'Table 1. Total'!AW45</f>
        <v>0.52774225580410505</v>
      </c>
      <c r="AX98" s="35">
        <f>AX71/'Table 1. Total'!AX45</f>
        <v>0.48843806689713354</v>
      </c>
      <c r="AY98" s="35">
        <f>AY71/'Table 1. Total'!AY45</f>
        <v>0.50168119097343422</v>
      </c>
      <c r="AZ98" s="35">
        <f>AZ71/'Table 1. Total'!AZ45</f>
        <v>0.4663602614154202</v>
      </c>
      <c r="BA98" s="35">
        <f>BA71/'Table 1. Total'!BA45</f>
        <v>0.47590853808762168</v>
      </c>
      <c r="BB98" s="35">
        <f>BB71/'Table 1. Total'!BB45</f>
        <v>0.4714473420146843</v>
      </c>
      <c r="BC98" s="35">
        <f>BC71/'Table 1. Total'!BC45</f>
        <v>0.49726070653246496</v>
      </c>
      <c r="BD98" s="35">
        <f>BD71/'Table 1. Total'!BD45</f>
        <v>0.46574603433353123</v>
      </c>
      <c r="BE98" s="35">
        <f>BE71/'Table 1. Total'!BE45</f>
        <v>0.47151290094909437</v>
      </c>
      <c r="BF98" s="35">
        <f>BF71/'Table 1. Total'!BF45</f>
        <v>0.44210694357030267</v>
      </c>
      <c r="BG98" s="35">
        <f>BG71/'Table 1. Total'!BG45</f>
        <v>0.45600069237717966</v>
      </c>
      <c r="BH98" s="35">
        <f>BH71/'Table 1. Total'!BH45</f>
        <v>0.49204237487915992</v>
      </c>
      <c r="BI98" s="35">
        <f>BI71/'Table 1. Total'!BI45</f>
        <v>0.54197994201006661</v>
      </c>
      <c r="BJ98" s="35">
        <f>BJ71/'Table 1. Total'!BJ45</f>
        <v>0.52469058352998599</v>
      </c>
      <c r="BK98" s="35">
        <f>BK71/'Table 1. Total'!BK45</f>
        <v>0.55413298645485043</v>
      </c>
      <c r="BL98" s="35">
        <f>BL71/'Table 1. Total'!BL45</f>
        <v>0.57821550851654857</v>
      </c>
      <c r="BM98" s="35">
        <f>BM71/'Table 1. Total'!BM45</f>
        <v>0.53029848302957538</v>
      </c>
      <c r="BN98" s="35">
        <f>BN71/'Table 1. Total'!BN45</f>
        <v>0.54444622099995199</v>
      </c>
      <c r="BO98" s="35">
        <f>BO71/'Table 1. Total'!BO45</f>
        <v>0.45550459347409888</v>
      </c>
      <c r="BP98" s="35">
        <f>BP71/'Table 1. Total'!BP45</f>
        <v>0.53938069137745659</v>
      </c>
      <c r="BQ98" s="35">
        <f>BQ71/'Table 1. Total'!BQ45</f>
        <v>0.56465062460510185</v>
      </c>
      <c r="BR98" s="35">
        <f>BR71/'Table 1. Total'!BR45</f>
        <v>0.55602868134878569</v>
      </c>
      <c r="BS98" s="35">
        <f>BS71/'Table 1. Total'!BS45</f>
        <v>0.60451215718070317</v>
      </c>
      <c r="BT98" s="35">
        <f>BT71/'Table 1. Total'!BT45</f>
        <v>0.62016759502066532</v>
      </c>
      <c r="BU98" s="35">
        <f>BU71/'Table 1. Total'!BU45</f>
        <v>0.62834105790187966</v>
      </c>
      <c r="BV98" s="35">
        <f>BV71/'Table 1. Total'!BV45</f>
        <v>0.57054503667647338</v>
      </c>
      <c r="BW98" s="35">
        <f>BW71/'Table 1. Total'!BW45</f>
        <v>0.61493364855546639</v>
      </c>
      <c r="BX98" s="35">
        <f>BX71/'Table 1. Total'!BX45</f>
        <v>0.66048729408329876</v>
      </c>
      <c r="BY98" s="35">
        <f>BY71/'Table 1. Total'!BY45</f>
        <v>0.60605642135817972</v>
      </c>
      <c r="BZ98" s="35">
        <f>BZ71/'Table 1. Total'!BZ45</f>
        <v>0.60636289613392824</v>
      </c>
      <c r="CA98" s="35">
        <f>CA71/'Table 1. Total'!CA45</f>
        <v>0.64943690560545153</v>
      </c>
      <c r="CB98" s="35">
        <f>CB71/'Table 1. Total'!CB45</f>
        <v>0.66588864438044071</v>
      </c>
      <c r="CC98" s="35">
        <f>CC71/'Table 1. Total'!CC45</f>
        <v>0.67428103925053384</v>
      </c>
      <c r="CD98" s="35">
        <f>CD71/'Table 1. Total'!CD45</f>
        <v>0.71774768167157599</v>
      </c>
      <c r="CE98" s="35">
        <f>CE71/'Table 1. Total'!CE45</f>
        <v>0.67196957890471587</v>
      </c>
    </row>
    <row r="99" spans="1:83">
      <c r="A99" t="str">
        <f t="shared" si="45"/>
        <v>Portugal</v>
      </c>
      <c r="B99" s="35">
        <f>B72/'Table 1. Total'!B46</f>
        <v>2.9325606571992614E-2</v>
      </c>
      <c r="C99" s="35">
        <f>C72/'Table 1. Total'!C46</f>
        <v>3.2174175990323559E-2</v>
      </c>
      <c r="D99" s="35">
        <f>D72/'Table 1. Total'!D46</f>
        <v>3.7066210218580066E-2</v>
      </c>
      <c r="E99" s="35">
        <f>E72/'Table 1. Total'!E46</f>
        <v>4.1569857783434215E-2</v>
      </c>
      <c r="F99" s="35">
        <f>F72/'Table 1. Total'!F46</f>
        <v>4.4254257698262515E-2</v>
      </c>
      <c r="G99" s="35">
        <f>G72/'Table 1. Total'!G46</f>
        <v>4.5338328388411106E-2</v>
      </c>
      <c r="H99" s="35">
        <f>H72/'Table 1. Total'!H46</f>
        <v>4.3067483087508504E-2</v>
      </c>
      <c r="I99" s="35">
        <f>I72/'Table 1. Total'!I46</f>
        <v>4.3507045068452085E-2</v>
      </c>
      <c r="J99" s="35">
        <f>J72/'Table 1. Total'!J46</f>
        <v>4.6097134133475652E-2</v>
      </c>
      <c r="K99" s="35">
        <f>K72/'Table 1. Total'!K46</f>
        <v>4.6416463450901092E-2</v>
      </c>
      <c r="L99" s="35">
        <f>L72/'Table 1. Total'!L46</f>
        <v>4.8839671230269652E-2</v>
      </c>
      <c r="M99" s="35">
        <f>M72/'Table 1. Total'!M46</f>
        <v>5.0975836431226766E-2</v>
      </c>
      <c r="N99" s="35">
        <f>N72/'Table 1. Total'!N46</f>
        <v>6.0853229335108915E-2</v>
      </c>
      <c r="O99" s="35">
        <f>O72/'Table 1. Total'!O46</f>
        <v>6.6453710569847696E-2</v>
      </c>
      <c r="P99" s="35">
        <f>P72/'Table 1. Total'!P46</f>
        <v>7.545465075871656E-2</v>
      </c>
      <c r="Q99" s="35">
        <f>Q72/'Table 1. Total'!Q46</f>
        <v>8.0025579464626295E-2</v>
      </c>
      <c r="R99" s="35">
        <f>R72/'Table 1. Total'!R46</f>
        <v>8.018611262256671E-2</v>
      </c>
      <c r="S99" s="35">
        <f>S72/'Table 1. Total'!S46</f>
        <v>8.3127580775616189E-2</v>
      </c>
      <c r="T99" s="35">
        <f>T72/'Table 1. Total'!T46</f>
        <v>8.5315348543126612E-2</v>
      </c>
      <c r="U99" s="35">
        <f>U72/'Table 1. Total'!U46</f>
        <v>8.1646022515394934E-2</v>
      </c>
      <c r="V99" s="35">
        <f>V72/'Table 1. Total'!V46</f>
        <v>8.0738133003210963E-2</v>
      </c>
      <c r="W99" s="35">
        <f>W72/'Table 1. Total'!W46</f>
        <v>8.2856162280305637E-2</v>
      </c>
      <c r="X99" s="35">
        <f>X72/'Table 1. Total'!X46</f>
        <v>8.6373311802701108E-2</v>
      </c>
      <c r="Y99" s="35">
        <f>Y72/'Table 1. Total'!Y46</f>
        <v>8.9026699324265643E-2</v>
      </c>
      <c r="Z99" s="35">
        <f>Z72/'Table 1. Total'!Z46</f>
        <v>7.6757980835854181E-2</v>
      </c>
      <c r="AA99" s="35">
        <f>AA72/'Table 1. Total'!AA46</f>
        <v>0.20847702565113149</v>
      </c>
      <c r="AB99" s="35">
        <f>AB72/'Table 1. Total'!AB46</f>
        <v>0.19862403636475323</v>
      </c>
      <c r="AC99" s="35">
        <f>AC72/'Table 1. Total'!AC46</f>
        <v>0.21003223057829809</v>
      </c>
      <c r="AD99" s="35">
        <f>AD72/'Table 1. Total'!AD46</f>
        <v>0.21674564161610796</v>
      </c>
      <c r="AE99" s="35">
        <f>AE72/'Table 1. Total'!AE46</f>
        <v>0.23509066764699266</v>
      </c>
      <c r="AF99" s="35">
        <f>AF72/'Table 1. Total'!AF46</f>
        <v>0.24653093588936309</v>
      </c>
      <c r="AG99" s="35">
        <f>AG72/'Table 1. Total'!AG46</f>
        <v>0.2605535049402814</v>
      </c>
      <c r="AH99" s="35">
        <f>AH72/'Table 1. Total'!AH46</f>
        <v>0.25244130813930121</v>
      </c>
      <c r="AI99" s="35">
        <f>AI72/'Table 1. Total'!AI46</f>
        <v>0.26989910073638462</v>
      </c>
      <c r="AJ99" s="35">
        <f>AJ72/'Table 1. Total'!AJ46</f>
        <v>0.26331768065087641</v>
      </c>
      <c r="AK99" s="35">
        <f>AK72/'Table 1. Total'!AK46</f>
        <v>0.25839945901064004</v>
      </c>
      <c r="AL99" s="35">
        <f>AL72/'Table 1. Total'!AL46</f>
        <v>0.24746257081197737</v>
      </c>
      <c r="AM99" s="35">
        <f>AM72/'Table 1. Total'!AM46</f>
        <v>0.23300410049466283</v>
      </c>
      <c r="AN99" s="35">
        <f>AN72/'Table 1. Total'!AN46</f>
        <v>0.23732595728794578</v>
      </c>
      <c r="AO99" s="35">
        <f>AO72/'Table 1. Total'!AO46</f>
        <v>0.23603778705819525</v>
      </c>
      <c r="AP99" s="35">
        <f>AP72/'Table 1. Total'!AP46</f>
        <v>0.21430756159728123</v>
      </c>
      <c r="AQ99" s="35">
        <f>AQ72/'Table 1. Total'!AQ46</f>
        <v>0.21427877867716505</v>
      </c>
      <c r="AR99" s="35">
        <f>AR72/'Table 1. Total'!AR46</f>
        <v>0.19513494470746945</v>
      </c>
      <c r="AS99" s="35">
        <f>AS72/'Table 1. Total'!AS46</f>
        <v>0.19093691381182745</v>
      </c>
      <c r="AT99" s="35">
        <f>AT72/'Table 1. Total'!AT46</f>
        <v>0.18056118270764193</v>
      </c>
      <c r="AU99" s="35">
        <f>AU72/'Table 1. Total'!AU46</f>
        <v>0.17754306336435999</v>
      </c>
      <c r="AV99" s="35">
        <f>AV72/'Table 1. Total'!AV46</f>
        <v>0.16428407864176128</v>
      </c>
      <c r="AW99" s="35">
        <f>AW72/'Table 1. Total'!AW46</f>
        <v>0.16103847007289671</v>
      </c>
      <c r="AX99" s="35">
        <f>AX72/'Table 1. Total'!AX46</f>
        <v>0.1522233431009912</v>
      </c>
      <c r="AY99" s="35">
        <f>AY72/'Table 1. Total'!AY46</f>
        <v>0.14314485251324779</v>
      </c>
      <c r="AZ99" s="35">
        <f>AZ72/'Table 1. Total'!AZ46</f>
        <v>0.13485037221579621</v>
      </c>
      <c r="BA99" s="35">
        <f>BA72/'Table 1. Total'!BA46</f>
        <v>0.13260193048156549</v>
      </c>
      <c r="BB99" s="35">
        <f>BB72/'Table 1. Total'!BB46</f>
        <v>0.12610813657508996</v>
      </c>
      <c r="BC99" s="35">
        <f>BC72/'Table 1. Total'!BC46</f>
        <v>0.11590542195502117</v>
      </c>
      <c r="BD99" s="35">
        <f>BD72/'Table 1. Total'!BD46</f>
        <v>0.10960502194322537</v>
      </c>
      <c r="BE99" s="35">
        <f>BE72/'Table 1. Total'!BE46</f>
        <v>0.1055831990259489</v>
      </c>
      <c r="BF99" s="35">
        <f>BF72/'Table 1. Total'!BF46</f>
        <v>0.10020838315170975</v>
      </c>
      <c r="BG99" s="35">
        <f>BG72/'Table 1. Total'!BG46</f>
        <v>0.10004284053122259</v>
      </c>
      <c r="BH99" s="35">
        <f>BH72/'Table 1. Total'!BH46</f>
        <v>9.7458626054976655E-2</v>
      </c>
      <c r="BI99" s="35">
        <f>BI72/'Table 1. Total'!BI46</f>
        <v>9.5039854125186854E-2</v>
      </c>
      <c r="BJ99" s="35">
        <f>BJ72/'Table 1. Total'!BJ46</f>
        <v>9.0071276161075048E-2</v>
      </c>
      <c r="BK99" s="35">
        <f>BK72/'Table 1. Total'!BK46</f>
        <v>8.864762585263547E-2</v>
      </c>
      <c r="BL99" s="35">
        <f>BL72/'Table 1. Total'!BL46</f>
        <v>8.7550847905330451E-2</v>
      </c>
      <c r="BM99" s="35">
        <f>BM72/'Table 1. Total'!BM46</f>
        <v>8.6672079958278039E-2</v>
      </c>
      <c r="BN99" s="35">
        <f>BN72/'Table 1. Total'!BN46</f>
        <v>7.9921418047059878E-2</v>
      </c>
      <c r="BO99" s="35">
        <f>BO72/'Table 1. Total'!BO46</f>
        <v>7.6589889616279286E-2</v>
      </c>
      <c r="BP99" s="35">
        <f>BP72/'Table 1. Total'!BP46</f>
        <v>6.8917559330058595E-2</v>
      </c>
      <c r="BQ99" s="35">
        <f>BQ72/'Table 1. Total'!BQ46</f>
        <v>6.5397899318697952E-2</v>
      </c>
      <c r="BR99" s="35">
        <f>BR72/'Table 1. Total'!BR46</f>
        <v>6.624143850362553E-2</v>
      </c>
      <c r="BS99" s="35">
        <f>BS72/'Table 1. Total'!BS46</f>
        <v>6.929098403242008E-2</v>
      </c>
      <c r="BT99" s="35">
        <f>BT72/'Table 1. Total'!BT46</f>
        <v>7.6231468197034913E-2</v>
      </c>
      <c r="BU99" s="35">
        <f>BU72/'Table 1. Total'!BU46</f>
        <v>8.3094207480180926E-2</v>
      </c>
      <c r="BV99" s="35">
        <f>BV72/'Table 1. Total'!BV46</f>
        <v>8.3748252075568838E-2</v>
      </c>
      <c r="BW99" s="35">
        <f>BW72/'Table 1. Total'!BW46</f>
        <v>8.7992703850428927E-2</v>
      </c>
      <c r="BX99" s="35">
        <f>BX72/'Table 1. Total'!BX46</f>
        <v>9.275840129562149E-2</v>
      </c>
      <c r="BY99" s="35">
        <f>BY72/'Table 1. Total'!BY46</f>
        <v>9.8048043417928388E-2</v>
      </c>
      <c r="BZ99" s="35">
        <f>BZ72/'Table 1. Total'!BZ46</f>
        <v>9.400128262049233E-2</v>
      </c>
      <c r="CA99" s="35">
        <f>CA72/'Table 1. Total'!CA46</f>
        <v>9.5141497620836457E-2</v>
      </c>
      <c r="CB99" s="35">
        <f>CB72/'Table 1. Total'!CB46</f>
        <v>9.5337866659975415E-2</v>
      </c>
      <c r="CC99" s="35">
        <f>CC72/'Table 1. Total'!CC46</f>
        <v>9.8683046950464606E-2</v>
      </c>
      <c r="CD99" s="35">
        <f>CD72/'Table 1. Total'!CD46</f>
        <v>9.4034510234204574E-2</v>
      </c>
      <c r="CE99" s="35">
        <f>CE72/'Table 1. Total'!CE46</f>
        <v>9.029945014117996E-2</v>
      </c>
    </row>
    <row r="100" spans="1:83">
      <c r="A100" t="str">
        <f t="shared" si="45"/>
        <v>Slovenia</v>
      </c>
      <c r="B100" s="35">
        <f>B73/'Table 1. Total'!B47</f>
        <v>0</v>
      </c>
      <c r="C100" s="35">
        <f>C73/'Table 1. Total'!C47</f>
        <v>0</v>
      </c>
      <c r="D100" s="35">
        <f>D73/'Table 1. Total'!D47</f>
        <v>0</v>
      </c>
      <c r="E100" s="35">
        <f>E73/'Table 1. Total'!E47</f>
        <v>0</v>
      </c>
      <c r="F100" s="35">
        <f>F73/'Table 1. Total'!F47</f>
        <v>0</v>
      </c>
      <c r="G100" s="35">
        <f>G73/'Table 1. Total'!G47</f>
        <v>0</v>
      </c>
      <c r="H100" s="35">
        <f>H73/'Table 1. Total'!H47</f>
        <v>0</v>
      </c>
      <c r="I100" s="35">
        <f>I73/'Table 1. Total'!I47</f>
        <v>0</v>
      </c>
      <c r="J100" s="35">
        <f>J73/'Table 1. Total'!J47</f>
        <v>0</v>
      </c>
      <c r="K100" s="35">
        <f>K73/'Table 1. Total'!K47</f>
        <v>0</v>
      </c>
      <c r="L100" s="35">
        <f>L73/'Table 1. Total'!L47</f>
        <v>0</v>
      </c>
      <c r="M100" s="35">
        <f>M73/'Table 1. Total'!M47</f>
        <v>0</v>
      </c>
      <c r="N100" s="35">
        <f>N73/'Table 1. Total'!N47</f>
        <v>0</v>
      </c>
      <c r="O100" s="35">
        <f>O73/'Table 1. Total'!O47</f>
        <v>0</v>
      </c>
      <c r="P100" s="35">
        <f>P73/'Table 1. Total'!P47</f>
        <v>0</v>
      </c>
      <c r="Q100" s="35">
        <f>Q73/'Table 1. Total'!Q47</f>
        <v>0</v>
      </c>
      <c r="R100" s="35">
        <f>R73/'Table 1. Total'!R47</f>
        <v>0</v>
      </c>
      <c r="S100" s="35">
        <f>S73/'Table 1. Total'!S47</f>
        <v>0</v>
      </c>
      <c r="T100" s="35">
        <f>T73/'Table 1. Total'!T47</f>
        <v>0</v>
      </c>
      <c r="U100" s="35">
        <f>U73/'Table 1. Total'!U47</f>
        <v>1.4911080711354311E-2</v>
      </c>
      <c r="V100" s="35">
        <f>V73/'Table 1. Total'!V47</f>
        <v>1.345132743362832E-2</v>
      </c>
      <c r="W100" s="35">
        <f>W73/'Table 1. Total'!W47</f>
        <v>1.2609213661636221E-2</v>
      </c>
      <c r="X100" s="35">
        <f>X73/'Table 1. Total'!X47</f>
        <v>1.1879804332634521E-2</v>
      </c>
      <c r="Y100" s="35">
        <f>Y73/'Table 1. Total'!Y47</f>
        <v>1.2956107879428873E-2</v>
      </c>
      <c r="Z100" s="35">
        <f>Z73/'Table 1. Total'!Z47</f>
        <v>1.4441906005221931E-2</v>
      </c>
      <c r="AA100" s="35">
        <f>AA73/'Table 1. Total'!AA47</f>
        <v>1.7133956386292833E-2</v>
      </c>
      <c r="AB100" s="35">
        <f>AB73/'Table 1. Total'!AB47</f>
        <v>1.8228097544954431E-2</v>
      </c>
      <c r="AC100" s="35">
        <f>AC73/'Table 1. Total'!AC47</f>
        <v>2.0161290322580645E-2</v>
      </c>
      <c r="AD100" s="35">
        <f>AD73/'Table 1. Total'!AD47</f>
        <v>1.5951334910442715E-2</v>
      </c>
      <c r="AE100" s="35">
        <f>AE73/'Table 1. Total'!AE47</f>
        <v>1.6182136602451838E-2</v>
      </c>
      <c r="AF100" s="35">
        <f>AF73/'Table 1. Total'!AF47</f>
        <v>1.5835201793721974E-2</v>
      </c>
      <c r="AG100" s="35">
        <f>AG73/'Table 1. Total'!AG47</f>
        <v>1.4458308575955635E-2</v>
      </c>
      <c r="AH100" s="35">
        <f>AH73/'Table 1. Total'!AH47</f>
        <v>1.8769126147568857E-2</v>
      </c>
      <c r="AI100" s="35">
        <f>AI73/'Table 1. Total'!AI47</f>
        <v>2.4716369529983791E-2</v>
      </c>
      <c r="AJ100" s="35">
        <f>AJ73/'Table 1. Total'!AJ47</f>
        <v>2.8703577744524554E-2</v>
      </c>
      <c r="AK100" s="35">
        <f>AK73/'Table 1. Total'!AK47</f>
        <v>2.9990167158308753E-2</v>
      </c>
      <c r="AL100" s="35">
        <f>AL73/'Table 1. Total'!AL47</f>
        <v>3.4344059405940597E-2</v>
      </c>
      <c r="AM100" s="35">
        <f>AM73/'Table 1. Total'!AM47</f>
        <v>3.207507157247376E-2</v>
      </c>
      <c r="AN100" s="35">
        <f>AN73/'Table 1. Total'!AN47</f>
        <v>3.5041868899674651E-2</v>
      </c>
      <c r="AO100" s="35">
        <f>AO73/'Table 1. Total'!AO47</f>
        <v>3.2212630622444338E-2</v>
      </c>
      <c r="AP100" s="35">
        <f>AP73/'Table 1. Total'!AP47</f>
        <v>3.2626295336787563E-2</v>
      </c>
      <c r="AQ100" s="35">
        <f>AQ73/'Table 1. Total'!AQ47</f>
        <v>3.6947949526813885E-2</v>
      </c>
      <c r="AR100" s="35">
        <f>AR73/'Table 1. Total'!AR47</f>
        <v>3.6589684069717118E-2</v>
      </c>
      <c r="AS100" s="35">
        <f>AS73/'Table 1. Total'!AS47</f>
        <v>3.5116358528529672E-2</v>
      </c>
      <c r="AT100" s="35">
        <f>AT73/'Table 1. Total'!AT47</f>
        <v>3.8800367703385928E-2</v>
      </c>
      <c r="AU100" s="35">
        <f>AU73/'Table 1. Total'!AU47</f>
        <v>4.030680728667306E-2</v>
      </c>
      <c r="AV100" s="35">
        <f>AV73/'Table 1. Total'!AV47</f>
        <v>4.003751262444092E-2</v>
      </c>
      <c r="AW100" s="35">
        <f>AW73/'Table 1. Total'!AW47</f>
        <v>4.2480790340285401E-2</v>
      </c>
      <c r="AX100" s="35">
        <f>AX73/'Table 1. Total'!AX47</f>
        <v>4.7748004561003421E-2</v>
      </c>
      <c r="AY100" s="35">
        <f>AY73/'Table 1. Total'!AY47</f>
        <v>5.5537593849911991E-2</v>
      </c>
      <c r="AZ100" s="35">
        <f>AZ73/'Table 1. Total'!AZ47</f>
        <v>6.1153358681875797E-2</v>
      </c>
      <c r="BA100" s="35">
        <f>BA73/'Table 1. Total'!BA47</f>
        <v>7.068622669117923E-2</v>
      </c>
      <c r="BB100" s="35">
        <f>BB73/'Table 1. Total'!BB47</f>
        <v>7.4648087587089434E-2</v>
      </c>
      <c r="BC100" s="35">
        <f>BC73/'Table 1. Total'!BC47</f>
        <v>7.8355127322780466E-2</v>
      </c>
      <c r="BD100" s="35">
        <f>BD73/'Table 1. Total'!BD47</f>
        <v>8.3770697186198492E-2</v>
      </c>
      <c r="BE100" s="35">
        <f>BE73/'Table 1. Total'!BE47</f>
        <v>9.6921075455333905E-2</v>
      </c>
      <c r="BF100" s="35">
        <f>BF73/'Table 1. Total'!BF47</f>
        <v>9.2328324335476775E-2</v>
      </c>
      <c r="BG100" s="35">
        <f>BG73/'Table 1. Total'!BG47</f>
        <v>9.6511627906976746E-2</v>
      </c>
      <c r="BH100" s="35">
        <f>BH73/'Table 1. Total'!BH47</f>
        <v>9.8753222901140816E-2</v>
      </c>
      <c r="BI100" s="35">
        <f>BI73/'Table 1. Total'!BI47</f>
        <v>0.10163493523957817</v>
      </c>
      <c r="BJ100" s="35">
        <f>BJ73/'Table 1. Total'!BJ47</f>
        <v>0.10321647994217563</v>
      </c>
      <c r="BK100" s="35">
        <f>BK73/'Table 1. Total'!BK47</f>
        <v>0.10314401987971332</v>
      </c>
      <c r="BL100" s="35">
        <f>BL73/'Table 1. Total'!BL47</f>
        <v>0.10283965554053093</v>
      </c>
      <c r="BM100" s="35">
        <f>BM73/'Table 1. Total'!BM47</f>
        <v>0.1035154840106836</v>
      </c>
      <c r="BN100" s="35">
        <f>BN73/'Table 1. Total'!BN47</f>
        <v>9.6294774330525301E-2</v>
      </c>
      <c r="BO100" s="35">
        <f>BO73/'Table 1. Total'!BO47</f>
        <v>9.1259876278556987E-2</v>
      </c>
      <c r="BP100" s="35">
        <f>BP73/'Table 1. Total'!BP47</f>
        <v>8.8948952638368453E-2</v>
      </c>
      <c r="BQ100" s="35">
        <f>BQ73/'Table 1. Total'!BQ47</f>
        <v>8.7141178951173223E-2</v>
      </c>
      <c r="BR100" s="35">
        <f>BR73/'Table 1. Total'!BR47</f>
        <v>8.4662855842789306E-2</v>
      </c>
      <c r="BS100" s="35">
        <f>BS73/'Table 1. Total'!BS47</f>
        <v>9.0269738365362354E-2</v>
      </c>
      <c r="BT100" s="35">
        <f>BT73/'Table 1. Total'!BT47</f>
        <v>9.4462079129350424E-2</v>
      </c>
      <c r="BU100" s="35">
        <f>BU73/'Table 1. Total'!BU47</f>
        <v>0.10750279955207168</v>
      </c>
      <c r="BV100" s="35">
        <f>BV73/'Table 1. Total'!BV47</f>
        <v>0.11071878940731399</v>
      </c>
      <c r="BW100" s="35">
        <f>BW73/'Table 1. Total'!BW47</f>
        <v>0.12206861812279621</v>
      </c>
      <c r="BX100" s="35">
        <f>BX73/'Table 1. Total'!BX47</f>
        <v>0.12818812346293074</v>
      </c>
      <c r="BY100" s="35">
        <f>BY73/'Table 1. Total'!BY47</f>
        <v>0.12885263245816744</v>
      </c>
      <c r="BZ100" s="35">
        <f>BZ73/'Table 1. Total'!BZ47</f>
        <v>0.11876944914560245</v>
      </c>
      <c r="CA100" s="35">
        <f>CA73/'Table 1. Total'!CA47</f>
        <v>0.11891891891891893</v>
      </c>
      <c r="CB100" s="35">
        <f>CB73/'Table 1. Total'!CB47</f>
        <v>0.11780872598504268</v>
      </c>
      <c r="CC100" s="35">
        <f>CC73/'Table 1. Total'!CC47</f>
        <v>0.11547558933744384</v>
      </c>
      <c r="CD100" s="35">
        <f>CD73/'Table 1. Total'!CD47</f>
        <v>0.11145817461526741</v>
      </c>
      <c r="CE100" s="35">
        <f>CE73/'Table 1. Total'!CE47</f>
        <v>0.11382919270436417</v>
      </c>
    </row>
    <row r="101" spans="1:83">
      <c r="A101" t="str">
        <f t="shared" si="45"/>
        <v>Spain</v>
      </c>
      <c r="B101" s="35">
        <f>B74/'Table 1. Total'!B48</f>
        <v>3.384543733109454E-2</v>
      </c>
      <c r="C101" s="35">
        <f>C74/'Table 1. Total'!C48</f>
        <v>3.63240146177531E-2</v>
      </c>
      <c r="D101" s="35">
        <f>D74/'Table 1. Total'!D48</f>
        <v>4.0180808999610164E-2</v>
      </c>
      <c r="E101" s="35">
        <f>E74/'Table 1. Total'!E48</f>
        <v>4.4857392498283723E-2</v>
      </c>
      <c r="F101" s="35">
        <f>F74/'Table 1. Total'!F48</f>
        <v>4.8760886629536877E-2</v>
      </c>
      <c r="G101" s="35">
        <f>G74/'Table 1. Total'!G48</f>
        <v>5.1497541350022352E-2</v>
      </c>
      <c r="H101" s="35">
        <f>H74/'Table 1. Total'!H48</f>
        <v>5.1947688779933075E-2</v>
      </c>
      <c r="I101" s="35">
        <f>I74/'Table 1. Total'!I48</f>
        <v>5.3266992810021493E-2</v>
      </c>
      <c r="J101" s="35">
        <f>J74/'Table 1. Total'!J48</f>
        <v>6.4657426376046601E-2</v>
      </c>
      <c r="K101" s="35">
        <f>K74/'Table 1. Total'!K48</f>
        <v>7.6223802348604666E-2</v>
      </c>
      <c r="L101" s="35">
        <f>L74/'Table 1. Total'!L48</f>
        <v>8.5688408578051364E-2</v>
      </c>
      <c r="M101" s="35">
        <f>M74/'Table 1. Total'!M48</f>
        <v>9.954723008604803E-2</v>
      </c>
      <c r="N101" s="35">
        <f>N74/'Table 1. Total'!N48</f>
        <v>0.11419275954909547</v>
      </c>
      <c r="O101" s="35">
        <f>O74/'Table 1. Total'!O48</f>
        <v>0.12845968803425267</v>
      </c>
      <c r="P101" s="35">
        <f>P74/'Table 1. Total'!P48</f>
        <v>0.14636001347971397</v>
      </c>
      <c r="Q101" s="35">
        <f>Q74/'Table 1. Total'!Q48</f>
        <v>0.16469080218609902</v>
      </c>
      <c r="R101" s="35">
        <f>R74/'Table 1. Total'!R48</f>
        <v>0.17548180951482276</v>
      </c>
      <c r="S101" s="35">
        <f>S74/'Table 1. Total'!S48</f>
        <v>0.17881461681224783</v>
      </c>
      <c r="T101" s="35">
        <f>T74/'Table 1. Total'!T48</f>
        <v>0.18149486745354568</v>
      </c>
      <c r="U101" s="35">
        <f>U74/'Table 1. Total'!U48</f>
        <v>0.17600545483625671</v>
      </c>
      <c r="V101" s="35">
        <f>V74/'Table 1. Total'!V48</f>
        <v>0.15217890885429441</v>
      </c>
      <c r="W101" s="35">
        <f>W74/'Table 1. Total'!W48</f>
        <v>0.14301263399602338</v>
      </c>
      <c r="X101" s="35">
        <f>X74/'Table 1. Total'!X48</f>
        <v>0.13426899411144916</v>
      </c>
      <c r="Y101" s="35">
        <f>Y74/'Table 1. Total'!Y48</f>
        <v>0.12397657602003902</v>
      </c>
      <c r="Z101" s="35">
        <f>Z74/'Table 1. Total'!Z48</f>
        <v>0.12038852144404451</v>
      </c>
      <c r="AA101" s="35">
        <f>AA74/'Table 1. Total'!AA48</f>
        <v>0.11415761303722639</v>
      </c>
      <c r="AB101" s="35">
        <f>AB74/'Table 1. Total'!AB48</f>
        <v>0.10430565287452429</v>
      </c>
      <c r="AC101" s="35">
        <f>AC74/'Table 1. Total'!AC48</f>
        <v>9.4558409900618798E-2</v>
      </c>
      <c r="AD101" s="35">
        <f>AD74/'Table 1. Total'!AD48</f>
        <v>8.6299583798670768E-2</v>
      </c>
      <c r="AE101" s="35">
        <f>AE74/'Table 1. Total'!AE48</f>
        <v>8.3585166484294871E-2</v>
      </c>
      <c r="AF101" s="35">
        <f>AF74/'Table 1. Total'!AF48</f>
        <v>0.11889429926506682</v>
      </c>
      <c r="AG101" s="35">
        <f>AG74/'Table 1. Total'!AG48</f>
        <v>0.13312187509742887</v>
      </c>
      <c r="AH101" s="35">
        <f>AH74/'Table 1. Total'!AH48</f>
        <v>0.12715300630285647</v>
      </c>
      <c r="AI101" s="35">
        <f>AI74/'Table 1. Total'!AI48</f>
        <v>0.13321323584118638</v>
      </c>
      <c r="AJ101" s="35">
        <f>AJ74/'Table 1. Total'!AJ48</f>
        <v>0.11985691497673787</v>
      </c>
      <c r="AK101" s="35">
        <f>AK74/'Table 1. Total'!AK48</f>
        <v>9.6726276870966979E-2</v>
      </c>
      <c r="AL101" s="35">
        <f>AL74/'Table 1. Total'!AL48</f>
        <v>8.3504101744942674E-2</v>
      </c>
      <c r="AM101" s="35">
        <f>AM74/'Table 1. Total'!AM48</f>
        <v>7.3799728444485735E-2</v>
      </c>
      <c r="AN101" s="35">
        <f>AN74/'Table 1. Total'!AN48</f>
        <v>6.8898796266204224E-2</v>
      </c>
      <c r="AO101" s="35">
        <f>AO74/'Table 1. Total'!AO48</f>
        <v>6.5490017384757876E-2</v>
      </c>
      <c r="AP101" s="35">
        <f>AP74/'Table 1. Total'!AP48</f>
        <v>6.2440299451327119E-2</v>
      </c>
      <c r="AQ101" s="35">
        <f>AQ74/'Table 1. Total'!AQ48</f>
        <v>6.1096780526805686E-2</v>
      </c>
      <c r="AR101" s="35">
        <f>AR74/'Table 1. Total'!AR48</f>
        <v>5.7437163878099787E-2</v>
      </c>
      <c r="AS101" s="35">
        <f>AS74/'Table 1. Total'!AS48</f>
        <v>5.4716496812193455E-2</v>
      </c>
      <c r="AT101" s="35">
        <f>AT74/'Table 1. Total'!AT48</f>
        <v>6.7489312883267996E-2</v>
      </c>
      <c r="AU101" s="35">
        <f>AU74/'Table 1. Total'!AU48</f>
        <v>7.4445672290801942E-2</v>
      </c>
      <c r="AV101" s="35">
        <f>AV74/'Table 1. Total'!AV48</f>
        <v>7.7668968690412468E-2</v>
      </c>
      <c r="AW101" s="35">
        <f>AW74/'Table 1. Total'!AW48</f>
        <v>8.0887829584388504E-2</v>
      </c>
      <c r="AX101" s="35">
        <f>AX74/'Table 1. Total'!AX48</f>
        <v>7.8576846598213831E-2</v>
      </c>
      <c r="AY101" s="35">
        <f>AY74/'Table 1. Total'!AY48</f>
        <v>7.9680171186748319E-2</v>
      </c>
      <c r="AZ101" s="35">
        <f>AZ74/'Table 1. Total'!AZ48</f>
        <v>8.6977128372839885E-2</v>
      </c>
      <c r="BA101" s="35">
        <f>BA74/'Table 1. Total'!BA48</f>
        <v>9.3445142497129374E-2</v>
      </c>
      <c r="BB101" s="35">
        <f>BB74/'Table 1. Total'!BB48</f>
        <v>9.665573529020656E-2</v>
      </c>
      <c r="BC101" s="35">
        <f>BC74/'Table 1. Total'!BC48</f>
        <v>9.95144723235072E-2</v>
      </c>
      <c r="BD101" s="35">
        <f>BD74/'Table 1. Total'!BD48</f>
        <v>9.9259275611283268E-2</v>
      </c>
      <c r="BE101" s="35">
        <f>BE74/'Table 1. Total'!BE48</f>
        <v>9.9736929228609883E-2</v>
      </c>
      <c r="BF101" s="35">
        <f>BF74/'Table 1. Total'!BF48</f>
        <v>0.1000779089244673</v>
      </c>
      <c r="BG101" s="35">
        <f>BG74/'Table 1. Total'!BG48</f>
        <v>0.10368559084010305</v>
      </c>
      <c r="BH101" s="35">
        <f>BH74/'Table 1. Total'!BH48</f>
        <v>0.10592751543454623</v>
      </c>
      <c r="BI101" s="35">
        <f>BI74/'Table 1. Total'!BI48</f>
        <v>0.10978791966784092</v>
      </c>
      <c r="BJ101" s="35">
        <f>BJ74/'Table 1. Total'!BJ48</f>
        <v>0.10881975007528416</v>
      </c>
      <c r="BK101" s="35">
        <f>BK74/'Table 1. Total'!BK48</f>
        <v>0.10961052709780469</v>
      </c>
      <c r="BL101" s="35">
        <f>BL74/'Table 1. Total'!BL48</f>
        <v>0.11188706673919782</v>
      </c>
      <c r="BM101" s="35">
        <f>BM74/'Table 1. Total'!BM48</f>
        <v>0.11402434388910945</v>
      </c>
      <c r="BN101" s="35">
        <f>BN74/'Table 1. Total'!BN48</f>
        <v>0.11279301335574515</v>
      </c>
      <c r="BO101" s="35">
        <f>BO74/'Table 1. Total'!BO48</f>
        <v>0.11325377469462658</v>
      </c>
      <c r="BP101" s="35">
        <f>BP74/'Table 1. Total'!BP48</f>
        <v>0.11703751700461031</v>
      </c>
      <c r="BQ101" s="35">
        <f>BQ74/'Table 1. Total'!BQ48</f>
        <v>0.12552654398634497</v>
      </c>
      <c r="BR101" s="35">
        <f>BR74/'Table 1. Total'!BR48</f>
        <v>0.11935715332161313</v>
      </c>
      <c r="BS101" s="35">
        <f>BS74/'Table 1. Total'!BS48</f>
        <v>0.12055889690540644</v>
      </c>
      <c r="BT101" s="35">
        <f>BT74/'Table 1. Total'!BT48</f>
        <v>0.127908240128565</v>
      </c>
      <c r="BU101" s="35">
        <f>BU74/'Table 1. Total'!BU48</f>
        <v>0.13823822980400288</v>
      </c>
      <c r="BV101" s="35">
        <f>BV74/'Table 1. Total'!BV48</f>
        <v>0.13568745804989743</v>
      </c>
      <c r="BW101" s="35">
        <f>BW74/'Table 1. Total'!BW48</f>
        <v>0.1398680196774075</v>
      </c>
      <c r="BX101" s="35">
        <f>BX74/'Table 1. Total'!BX48</f>
        <v>0.14516315914648648</v>
      </c>
      <c r="BY101" s="35">
        <f>BY74/'Table 1. Total'!BY48</f>
        <v>0.14644164365559981</v>
      </c>
      <c r="BZ101" s="35">
        <f>BZ74/'Table 1. Total'!BZ48</f>
        <v>0.13221644707086133</v>
      </c>
      <c r="CA101" s="35">
        <f>CA74/'Table 1. Total'!CA48</f>
        <v>0.1268882656638409</v>
      </c>
      <c r="CB101" s="35">
        <f>CB74/'Table 1. Total'!CB48</f>
        <v>0.1275396344216406</v>
      </c>
      <c r="CC101" s="35">
        <f>CC74/'Table 1. Total'!CC48</f>
        <v>0.1218807213753265</v>
      </c>
      <c r="CD101" s="35">
        <f>CD74/'Table 1. Total'!CD48</f>
        <v>0.11847697498137844</v>
      </c>
      <c r="CE101" s="35">
        <f>CE74/'Table 1. Total'!CE48</f>
        <v>0.11934572756030325</v>
      </c>
    </row>
    <row r="102" spans="1:83">
      <c r="A102" t="str">
        <f t="shared" si="45"/>
        <v>Sweden</v>
      </c>
      <c r="B102" s="35">
        <f>B75/'Table 1. Total'!B49</f>
        <v>6.9783902205053094E-2</v>
      </c>
      <c r="C102" s="35">
        <f>C75/'Table 1. Total'!C49</f>
        <v>7.5933927735774412E-2</v>
      </c>
      <c r="D102" s="35">
        <f>D75/'Table 1. Total'!D49</f>
        <v>8.1714126937176751E-2</v>
      </c>
      <c r="E102" s="35">
        <f>E75/'Table 1. Total'!E49</f>
        <v>8.2680787427741875E-2</v>
      </c>
      <c r="F102" s="35">
        <f>F75/'Table 1. Total'!F49</f>
        <v>7.8397427012750431E-2</v>
      </c>
      <c r="G102" s="35">
        <f>G75/'Table 1. Total'!G49</f>
        <v>7.7381476119247783E-2</v>
      </c>
      <c r="H102" s="35">
        <f>H75/'Table 1. Total'!H49</f>
        <v>6.7989322701206806E-2</v>
      </c>
      <c r="I102" s="35">
        <f>I75/'Table 1. Total'!I49</f>
        <v>5.5947117388749475E-2</v>
      </c>
      <c r="J102" s="35">
        <f>J75/'Table 1. Total'!J49</f>
        <v>6.4629030450738145E-2</v>
      </c>
      <c r="K102" s="35">
        <f>K75/'Table 1. Total'!K49</f>
        <v>6.9688644274159606E-2</v>
      </c>
      <c r="L102" s="35">
        <f>L75/'Table 1. Total'!L49</f>
        <v>7.3152398222850301E-2</v>
      </c>
      <c r="M102" s="35">
        <f>M75/'Table 1. Total'!M49</f>
        <v>8.0641622364341359E-2</v>
      </c>
      <c r="N102" s="35">
        <f>N75/'Table 1. Total'!N49</f>
        <v>9.2051816181674864E-2</v>
      </c>
      <c r="O102" s="35">
        <f>O75/'Table 1. Total'!O49</f>
        <v>9.7880422961416788E-2</v>
      </c>
      <c r="P102" s="35">
        <f>P75/'Table 1. Total'!P49</f>
        <v>0.11376492381137877</v>
      </c>
      <c r="Q102" s="35">
        <f>Q75/'Table 1. Total'!Q49</f>
        <v>0.1183118158994155</v>
      </c>
      <c r="R102" s="35">
        <f>R75/'Table 1. Total'!R49</f>
        <v>0.12168460787585779</v>
      </c>
      <c r="S102" s="35">
        <f>S75/'Table 1. Total'!S49</f>
        <v>0.13868984075770549</v>
      </c>
      <c r="T102" s="35">
        <f>T75/'Table 1. Total'!T49</f>
        <v>0.14057165640808392</v>
      </c>
      <c r="U102" s="35">
        <f>U75/'Table 1. Total'!U49</f>
        <v>0.15622191161797325</v>
      </c>
      <c r="V102" s="35">
        <f>V75/'Table 1. Total'!V49</f>
        <v>0.16247344156706001</v>
      </c>
      <c r="W102" s="35">
        <f>W75/'Table 1. Total'!W49</f>
        <v>0.16365180911996977</v>
      </c>
      <c r="X102" s="35">
        <f>X75/'Table 1. Total'!X49</f>
        <v>0.16540531166638614</v>
      </c>
      <c r="Y102" s="35">
        <f>Y75/'Table 1. Total'!Y49</f>
        <v>0.1653409392172889</v>
      </c>
      <c r="Z102" s="35">
        <f>Z75/'Table 1. Total'!Z49</f>
        <v>0.17110108401930615</v>
      </c>
      <c r="AA102" s="35">
        <f>AA75/'Table 1. Total'!AA49</f>
        <v>0.17995844718588822</v>
      </c>
      <c r="AB102" s="35">
        <f>AB75/'Table 1. Total'!AB49</f>
        <v>0.18662121812205562</v>
      </c>
      <c r="AC102" s="35">
        <f>AC75/'Table 1. Total'!AC49</f>
        <v>0.17262760473389968</v>
      </c>
      <c r="AD102" s="35">
        <f>AD75/'Table 1. Total'!AD49</f>
        <v>0.16789376251229934</v>
      </c>
      <c r="AE102" s="35">
        <f>AE75/'Table 1. Total'!AE49</f>
        <v>0.17430215279256009</v>
      </c>
      <c r="AF102" s="35">
        <f>AF75/'Table 1. Total'!AF49</f>
        <v>0.19542242768236051</v>
      </c>
      <c r="AG102" s="35">
        <f>AG75/'Table 1. Total'!AG49</f>
        <v>0.19627731493197795</v>
      </c>
      <c r="AH102" s="35">
        <f>AH75/'Table 1. Total'!AH49</f>
        <v>0.19202928475652967</v>
      </c>
      <c r="AI102" s="35">
        <f>AI75/'Table 1. Total'!AI49</f>
        <v>0.20314137708618882</v>
      </c>
      <c r="AJ102" s="35">
        <f>AJ75/'Table 1. Total'!AJ49</f>
        <v>0.20199843965055572</v>
      </c>
      <c r="AK102" s="35">
        <f>AK75/'Table 1. Total'!AK49</f>
        <v>0.19974124791757744</v>
      </c>
      <c r="AL102" s="35">
        <f>AL75/'Table 1. Total'!AL49</f>
        <v>0.23460174874139542</v>
      </c>
      <c r="AM102" s="35">
        <f>AM75/'Table 1. Total'!AM49</f>
        <v>0.28107122774049298</v>
      </c>
      <c r="AN102" s="35">
        <f>AN75/'Table 1. Total'!AN49</f>
        <v>0.26139658273381294</v>
      </c>
      <c r="AO102" s="35">
        <f>AO75/'Table 1. Total'!AO49</f>
        <v>0.24404542666896467</v>
      </c>
      <c r="AP102" s="35">
        <f>AP75/'Table 1. Total'!AP49</f>
        <v>0.2411021562593888</v>
      </c>
      <c r="AQ102" s="35">
        <f>AQ75/'Table 1. Total'!AQ49</f>
        <v>0.24028764044943818</v>
      </c>
      <c r="AR102" s="35">
        <f>AR75/'Table 1. Total'!AR49</f>
        <v>0.28342173161588097</v>
      </c>
      <c r="AS102" s="35">
        <f>AS75/'Table 1. Total'!AS49</f>
        <v>0.31871564989851364</v>
      </c>
      <c r="AT102" s="35">
        <f>AT75/'Table 1. Total'!AT49</f>
        <v>0.33476346959194309</v>
      </c>
      <c r="AU102" s="35">
        <f>AU75/'Table 1. Total'!AU49</f>
        <v>0.32165233318952585</v>
      </c>
      <c r="AV102" s="35">
        <f>AV75/'Table 1. Total'!AV49</f>
        <v>0.32901780402161251</v>
      </c>
      <c r="AW102" s="35">
        <f>AW75/'Table 1. Total'!AW49</f>
        <v>0.31972697752181717</v>
      </c>
      <c r="AX102" s="35">
        <f>AX75/'Table 1. Total'!AX49</f>
        <v>0.30368113646450845</v>
      </c>
      <c r="AY102" s="35">
        <f>AY75/'Table 1. Total'!AY49</f>
        <v>0.29936679973800651</v>
      </c>
      <c r="AZ102" s="35">
        <f>AZ75/'Table 1. Total'!AZ49</f>
        <v>0.30446837916704889</v>
      </c>
      <c r="BA102" s="35">
        <f>BA75/'Table 1. Total'!BA49</f>
        <v>0.29089286570155037</v>
      </c>
      <c r="BB102" s="35">
        <f>BB75/'Table 1. Total'!BB49</f>
        <v>0.27717958276837606</v>
      </c>
      <c r="BC102" s="35">
        <f>BC75/'Table 1. Total'!BC49</f>
        <v>0.26565709700085627</v>
      </c>
      <c r="BD102" s="35">
        <f>BD75/'Table 1. Total'!BD49</f>
        <v>0.26282731855288399</v>
      </c>
      <c r="BE102" s="35">
        <f>BE75/'Table 1. Total'!BE49</f>
        <v>0.26265607444098055</v>
      </c>
      <c r="BF102" s="35">
        <f>BF75/'Table 1. Total'!BF49</f>
        <v>0.26590492822420225</v>
      </c>
      <c r="BG102" s="35">
        <f>BG75/'Table 1. Total'!BG49</f>
        <v>0.26063889307833399</v>
      </c>
      <c r="BH102" s="35">
        <f>BH75/'Table 1. Total'!BH49</f>
        <v>0.28926621657975832</v>
      </c>
      <c r="BI102" s="35">
        <f>BI75/'Table 1. Total'!BI49</f>
        <v>0.32518939943220448</v>
      </c>
      <c r="BJ102" s="35">
        <f>BJ75/'Table 1. Total'!BJ49</f>
        <v>0.37085022098209736</v>
      </c>
      <c r="BK102" s="35">
        <f>BK75/'Table 1. Total'!BK49</f>
        <v>0.38743377392072187</v>
      </c>
      <c r="BL102" s="35">
        <f>BL75/'Table 1. Total'!BL49</f>
        <v>0.42676333618931833</v>
      </c>
      <c r="BM102" s="35">
        <f>BM75/'Table 1. Total'!BM49</f>
        <v>0.44030289384066423</v>
      </c>
      <c r="BN102" s="35">
        <f>BN75/'Table 1. Total'!BN49</f>
        <v>0.22237707538319626</v>
      </c>
      <c r="BO102" s="35">
        <f>BO75/'Table 1. Total'!BO49</f>
        <v>0.1885012392855617</v>
      </c>
      <c r="BP102" s="35">
        <f>BP75/'Table 1. Total'!BP49</f>
        <v>0.19098584221479473</v>
      </c>
      <c r="BQ102" s="35">
        <f>BQ75/'Table 1. Total'!BQ49</f>
        <v>0.1944435413463422</v>
      </c>
      <c r="BR102" s="35">
        <f>BR75/'Table 1. Total'!BR49</f>
        <v>0.19995246384106147</v>
      </c>
      <c r="BS102" s="35">
        <f>BS75/'Table 1. Total'!BS49</f>
        <v>0.19734425711365264</v>
      </c>
      <c r="BT102" s="35">
        <f>BT75/'Table 1. Total'!BT49</f>
        <v>0.19044956111706157</v>
      </c>
      <c r="BU102" s="35">
        <f>BU75/'Table 1. Total'!BU49</f>
        <v>0.16831985752050896</v>
      </c>
      <c r="BV102" s="35">
        <f>BV75/'Table 1. Total'!BV49</f>
        <v>0.17157017350048659</v>
      </c>
      <c r="BW102" s="35">
        <f>BW75/'Table 1. Total'!BW49</f>
        <v>0.18982338214303629</v>
      </c>
      <c r="BX102" s="35">
        <f>BX75/'Table 1. Total'!BX49</f>
        <v>0.21197973311077176</v>
      </c>
      <c r="BY102" s="35">
        <f>BY75/'Table 1. Total'!BY49</f>
        <v>0.21398505802521847</v>
      </c>
      <c r="BZ102" s="35">
        <f>BZ75/'Table 1. Total'!BZ49</f>
        <v>0.21237903881506962</v>
      </c>
      <c r="CA102" s="35">
        <f>CA75/'Table 1. Total'!CA49</f>
        <v>0.22022928772746231</v>
      </c>
      <c r="CB102" s="35">
        <f>CB75/'Table 1. Total'!CB49</f>
        <v>0.25115085335001153</v>
      </c>
      <c r="CC102" s="35">
        <f>CC75/'Table 1. Total'!CC49</f>
        <v>0.25836346078211669</v>
      </c>
      <c r="CD102" s="35">
        <f>CD75/'Table 1. Total'!CD49</f>
        <v>0.27126351503060436</v>
      </c>
      <c r="CE102" s="35">
        <f>CE75/'Table 1. Total'!CE49</f>
        <v>0.26326171095336448</v>
      </c>
    </row>
    <row r="103" spans="1:83">
      <c r="A103" t="str">
        <f t="shared" si="45"/>
        <v>Switzerland</v>
      </c>
      <c r="B103" s="35">
        <f>B76/'Table 1. Total'!B50</f>
        <v>5.1736325552670159E-2</v>
      </c>
      <c r="C103" s="35">
        <f>C76/'Table 1. Total'!C50</f>
        <v>5.3495084528744109E-2</v>
      </c>
      <c r="D103" s="35">
        <f>D76/'Table 1. Total'!D50</f>
        <v>3.7337526788944857E-2</v>
      </c>
      <c r="E103" s="35">
        <f>E76/'Table 1. Total'!E50</f>
        <v>3.7224622795211451E-2</v>
      </c>
      <c r="F103" s="35">
        <f>F76/'Table 1. Total'!F50</f>
        <v>4.0119925563443376E-2</v>
      </c>
      <c r="G103" s="35">
        <f>G76/'Table 1. Total'!G50</f>
        <v>3.475337100072793E-2</v>
      </c>
      <c r="H103" s="35">
        <f>H76/'Table 1. Total'!H50</f>
        <v>3.9643515673017826E-2</v>
      </c>
      <c r="I103" s="35">
        <f>I76/'Table 1. Total'!I50</f>
        <v>4.2608834760351391E-2</v>
      </c>
      <c r="J103" s="35">
        <f>J76/'Table 1. Total'!J50</f>
        <v>4.6509434597791742E-2</v>
      </c>
      <c r="K103" s="35">
        <f>K76/'Table 1. Total'!K50</f>
        <v>4.8182330562209386E-2</v>
      </c>
      <c r="L103" s="35">
        <f>L76/'Table 1. Total'!L50</f>
        <v>5.488301082392931E-2</v>
      </c>
      <c r="M103" s="35">
        <f>M76/'Table 1. Total'!M50</f>
        <v>6.2535051238537795E-2</v>
      </c>
      <c r="N103" s="35">
        <f>N76/'Table 1. Total'!N50</f>
        <v>6.7205226422141981E-2</v>
      </c>
      <c r="O103" s="35">
        <f>O76/'Table 1. Total'!O50</f>
        <v>6.8521349539104257E-2</v>
      </c>
      <c r="P103" s="35">
        <f>P76/'Table 1. Total'!P50</f>
        <v>7.1533147275472386E-2</v>
      </c>
      <c r="Q103" s="35">
        <f>Q76/'Table 1. Total'!Q50</f>
        <v>7.0199089095035722E-2</v>
      </c>
      <c r="R103" s="35">
        <f>R76/'Table 1. Total'!R50</f>
        <v>6.7372917823974462E-2</v>
      </c>
      <c r="S103" s="35">
        <f>S76/'Table 1. Total'!S50</f>
        <v>7.8080768834299388E-2</v>
      </c>
      <c r="T103" s="35">
        <f>T76/'Table 1. Total'!T50</f>
        <v>7.6111908177905307E-2</v>
      </c>
      <c r="U103" s="35">
        <f>U76/'Table 1. Total'!U50</f>
        <v>6.3708552589868767E-2</v>
      </c>
      <c r="V103" s="35">
        <f>V76/'Table 1. Total'!V50</f>
        <v>7.0690521081187896E-2</v>
      </c>
      <c r="W103" s="35">
        <f>W76/'Table 1. Total'!W50</f>
        <v>6.2466551948426194E-2</v>
      </c>
      <c r="X103" s="35">
        <f>X76/'Table 1. Total'!X50</f>
        <v>5.8222229555804902E-2</v>
      </c>
      <c r="Y103" s="35">
        <f>Y76/'Table 1. Total'!Y50</f>
        <v>6.1910742550409466E-2</v>
      </c>
      <c r="Z103" s="35">
        <f>Z76/'Table 1. Total'!Z50</f>
        <v>6.3336058733784575E-2</v>
      </c>
      <c r="AA103" s="35">
        <f>AA76/'Table 1. Total'!AA50</f>
        <v>5.6450553420698261E-2</v>
      </c>
      <c r="AB103" s="35">
        <f>AB76/'Table 1. Total'!AB50</f>
        <v>5.8713852883701748E-2</v>
      </c>
      <c r="AC103" s="35">
        <f>AC76/'Table 1. Total'!AC50</f>
        <v>7.2231521451854463E-2</v>
      </c>
      <c r="AD103" s="35">
        <f>AD76/'Table 1. Total'!AD50</f>
        <v>6.7831206034112718E-2</v>
      </c>
      <c r="AE103" s="35">
        <f>AE76/'Table 1. Total'!AE50</f>
        <v>6.877595448475203E-2</v>
      </c>
      <c r="AF103" s="35">
        <f>AF76/'Table 1. Total'!AF50</f>
        <v>0.1806656243822668</v>
      </c>
      <c r="AG103" s="35">
        <f>AG76/'Table 1. Total'!AG50</f>
        <v>4.5603063626462423E-2</v>
      </c>
      <c r="AH103" s="35">
        <f>AH76/'Table 1. Total'!AH50</f>
        <v>0.1298885932823412</v>
      </c>
      <c r="AI103" s="35">
        <f>AI76/'Table 1. Total'!AI50</f>
        <v>0.1468804920913884</v>
      </c>
      <c r="AJ103" s="35">
        <f>AJ76/'Table 1. Total'!AJ50</f>
        <v>0.19067007291500349</v>
      </c>
      <c r="AK103" s="35">
        <f>AK76/'Table 1. Total'!AK50</f>
        <v>0.12757562099784853</v>
      </c>
      <c r="AL103" s="35">
        <f>AL76/'Table 1. Total'!AL50</f>
        <v>0.17168454149976312</v>
      </c>
      <c r="AM103" s="35">
        <f>AM76/'Table 1. Total'!AM50</f>
        <v>0.16895082050889415</v>
      </c>
      <c r="AN103" s="35">
        <f>AN76/'Table 1. Total'!AN50</f>
        <v>0.16121981170691774</v>
      </c>
      <c r="AO103" s="35">
        <f>AO76/'Table 1. Total'!AO50</f>
        <v>0.16958276148289381</v>
      </c>
      <c r="AP103" s="35">
        <f>AP76/'Table 1. Total'!AP50</f>
        <v>0.1467263306641545</v>
      </c>
      <c r="AQ103" s="35">
        <f>AQ76/'Table 1. Total'!AQ50</f>
        <v>0.14925049752840727</v>
      </c>
      <c r="AR103" s="35">
        <f>AR76/'Table 1. Total'!AR50</f>
        <v>0.14454537576125237</v>
      </c>
      <c r="AS103" s="35">
        <f>AS76/'Table 1. Total'!AS50</f>
        <v>0.15191792830573128</v>
      </c>
      <c r="AT103" s="35">
        <f>AT76/'Table 1. Total'!AT50</f>
        <v>0.15049794553938298</v>
      </c>
      <c r="AU103" s="35">
        <f>AU76/'Table 1. Total'!AU50</f>
        <v>0.17594031203469931</v>
      </c>
      <c r="AV103" s="35">
        <f>AV76/'Table 1. Total'!AV50</f>
        <v>0.15847506367595104</v>
      </c>
      <c r="AW103" s="35">
        <f>AW76/'Table 1. Total'!AW50</f>
        <v>0.16020872206201889</v>
      </c>
      <c r="AX103" s="35">
        <f>AX76/'Table 1. Total'!AX50</f>
        <v>0.10902212635225675</v>
      </c>
      <c r="AY103" s="35">
        <f>AY76/'Table 1. Total'!AY50</f>
        <v>0.10502141498126713</v>
      </c>
      <c r="AZ103" s="35">
        <f>AZ76/'Table 1. Total'!AZ50</f>
        <v>0.1038357128493867</v>
      </c>
      <c r="BA103" s="35">
        <f>BA76/'Table 1. Total'!BA50</f>
        <v>0.10211705042460134</v>
      </c>
      <c r="BB103" s="35">
        <f>BB76/'Table 1. Total'!BB50</f>
        <v>9.8593059312528861E-2</v>
      </c>
      <c r="BC103" s="35">
        <f>BC76/'Table 1. Total'!BC50</f>
        <v>0.10529113475476505</v>
      </c>
      <c r="BD103" s="35">
        <f>BD76/'Table 1. Total'!BD50</f>
        <v>0.10557119019749459</v>
      </c>
      <c r="BE103" s="35">
        <f>BE76/'Table 1. Total'!BE50</f>
        <v>0.10861816741697447</v>
      </c>
      <c r="BF103" s="35">
        <f>BF76/'Table 1. Total'!BF50</f>
        <v>0.11388155091606307</v>
      </c>
      <c r="BG103" s="35">
        <f>BG76/'Table 1. Total'!BG50</f>
        <v>0.11130355749526268</v>
      </c>
      <c r="BH103" s="35">
        <f>BH76/'Table 1. Total'!BH50</f>
        <v>0.10716190869512845</v>
      </c>
      <c r="BI103" s="35">
        <f>BI76/'Table 1. Total'!BI50</f>
        <v>9.1480102673942243E-2</v>
      </c>
      <c r="BJ103" s="35">
        <f>BJ76/'Table 1. Total'!BJ50</f>
        <v>8.9197710885130038E-2</v>
      </c>
      <c r="BK103" s="35">
        <f>BK76/'Table 1. Total'!BK50</f>
        <v>9.4412109167051145E-2</v>
      </c>
      <c r="BL103" s="35">
        <f>BL76/'Table 1. Total'!BL50</f>
        <v>9.7553617221398964E-2</v>
      </c>
      <c r="BM103" s="35">
        <f>BM76/'Table 1. Total'!BM50</f>
        <v>9.9820277911716992E-2</v>
      </c>
      <c r="BN103" s="35">
        <f>BN76/'Table 1. Total'!BN50</f>
        <v>9.4429412839407353E-2</v>
      </c>
      <c r="BO103" s="35">
        <f>BO76/'Table 1. Total'!BO50</f>
        <v>8.8362941041122842E-2</v>
      </c>
      <c r="BP103" s="35">
        <f>BP76/'Table 1. Total'!BP50</f>
        <v>0.10430814766093892</v>
      </c>
      <c r="BQ103" s="35">
        <f>BQ76/'Table 1. Total'!BQ50</f>
        <v>0.10716435881998797</v>
      </c>
      <c r="BR103" s="35">
        <f>BR76/'Table 1. Total'!BR50</f>
        <v>0.10700298545793073</v>
      </c>
      <c r="BS103" s="35">
        <f>BS76/'Table 1. Total'!BS50</f>
        <v>0.12786670335183778</v>
      </c>
      <c r="BT103" s="35">
        <f>BT76/'Table 1. Total'!BT50</f>
        <v>0.13169693074080024</v>
      </c>
      <c r="BU103" s="35">
        <f>BU76/'Table 1. Total'!BU50</f>
        <v>0.11372822186763432</v>
      </c>
      <c r="BV103" s="35">
        <f>BV76/'Table 1. Total'!BV50</f>
        <v>0.17819580601181587</v>
      </c>
      <c r="BW103" s="35">
        <f>BW76/'Table 1. Total'!BW50</f>
        <v>0.20183213876754741</v>
      </c>
      <c r="BX103" s="35">
        <f>BX76/'Table 1. Total'!BX50</f>
        <v>0.1818493494330535</v>
      </c>
      <c r="BY103" s="35">
        <f>BY76/'Table 1. Total'!BY50</f>
        <v>0.15614921522253278</v>
      </c>
      <c r="BZ103" s="35">
        <f>BZ76/'Table 1. Total'!BZ50</f>
        <v>0.16027897956139039</v>
      </c>
      <c r="CA103" s="35">
        <f>CA76/'Table 1. Total'!CA50</f>
        <v>0.121625720351835</v>
      </c>
      <c r="CB103" s="35">
        <f>CB76/'Table 1. Total'!CB50</f>
        <v>0.1172513507343429</v>
      </c>
      <c r="CC103" s="35">
        <f>CC76/'Table 1. Total'!CC50</f>
        <v>0.11406872472807029</v>
      </c>
      <c r="CD103" s="35">
        <f>CD76/'Table 1. Total'!CD50</f>
        <v>0.11608897558703216</v>
      </c>
      <c r="CE103" s="35">
        <f>CE76/'Table 1. Total'!CE50</f>
        <v>0.11890854828394801</v>
      </c>
    </row>
    <row r="104" spans="1:83">
      <c r="A104" t="str">
        <f t="shared" si="45"/>
        <v>United Kingdom</v>
      </c>
      <c r="B104" s="35">
        <f>B77/'Table 1. Total'!B51</f>
        <v>0.1120009491605861</v>
      </c>
      <c r="C104" s="35">
        <f>C77/'Table 1. Total'!C51</f>
        <v>0.11069758351597728</v>
      </c>
      <c r="D104" s="35">
        <f>D77/'Table 1. Total'!D51</f>
        <v>0.12647093882280541</v>
      </c>
      <c r="E104" s="35">
        <f>E77/'Table 1. Total'!E51</f>
        <v>0.13165004265717326</v>
      </c>
      <c r="F104" s="35">
        <f>F77/'Table 1. Total'!F51</f>
        <v>0.15041846492559194</v>
      </c>
      <c r="G104" s="35">
        <f>G77/'Table 1. Total'!G51</f>
        <v>0.14974774061712079</v>
      </c>
      <c r="H104" s="35">
        <f>H77/'Table 1. Total'!H51</f>
        <v>0.15831638401545192</v>
      </c>
      <c r="I104" s="35">
        <f>I77/'Table 1. Total'!I51</f>
        <v>0.16306251272653227</v>
      </c>
      <c r="J104" s="35">
        <f>J77/'Table 1. Total'!J51</f>
        <v>0.18341638755003675</v>
      </c>
      <c r="K104" s="35">
        <f>K77/'Table 1. Total'!K51</f>
        <v>0.18897713716802253</v>
      </c>
      <c r="L104" s="35">
        <f>L77/'Table 1. Total'!L51</f>
        <v>0.18878555653122589</v>
      </c>
      <c r="M104" s="35">
        <f>M77/'Table 1. Total'!M51</f>
        <v>0.19807133652228995</v>
      </c>
      <c r="N104" s="35">
        <f>N77/'Table 1. Total'!N51</f>
        <v>0.21841288252069035</v>
      </c>
      <c r="O104" s="35">
        <f>O77/'Table 1. Total'!O51</f>
        <v>0.23404597465901186</v>
      </c>
      <c r="P104" s="35">
        <f>P77/'Table 1. Total'!P51</f>
        <v>0.23800073139964414</v>
      </c>
      <c r="Q104" s="35">
        <f>Q77/'Table 1. Total'!Q51</f>
        <v>0.24447983593420411</v>
      </c>
      <c r="R104" s="35">
        <f>R77/'Table 1. Total'!R51</f>
        <v>0.26236449386162741</v>
      </c>
      <c r="S104" s="35">
        <f>S77/'Table 1. Total'!S51</f>
        <v>0.26880447854508466</v>
      </c>
      <c r="T104" s="35">
        <f>T77/'Table 1. Total'!T51</f>
        <v>0.27163883210832285</v>
      </c>
      <c r="U104" s="35">
        <f>U77/'Table 1. Total'!U51</f>
        <v>0.2533530643419632</v>
      </c>
      <c r="V104" s="35">
        <f>V77/'Table 1. Total'!V51</f>
        <v>0.22458044878252859</v>
      </c>
      <c r="W104" s="35">
        <f>W77/'Table 1. Total'!W51</f>
        <v>0.20656747683706408</v>
      </c>
      <c r="X104" s="35">
        <f>X77/'Table 1. Total'!X51</f>
        <v>0.20115663772916045</v>
      </c>
      <c r="Y104" s="35">
        <f>Y77/'Table 1. Total'!Y51</f>
        <v>0.19747112367329506</v>
      </c>
      <c r="Z104" s="35">
        <f>Z77/'Table 1. Total'!Z51</f>
        <v>0.19397731972226454</v>
      </c>
      <c r="AA104" s="35">
        <f>AA77/'Table 1. Total'!AA51</f>
        <v>0.18122253437700092</v>
      </c>
      <c r="AB104" s="35">
        <f>AB77/'Table 1. Total'!AB51</f>
        <v>0.16389866713326998</v>
      </c>
      <c r="AC104" s="35">
        <f>AC77/'Table 1. Total'!AC51</f>
        <v>0.16781308760699207</v>
      </c>
      <c r="AD104" s="35">
        <f>AD77/'Table 1. Total'!AD51</f>
        <v>0.17560390579258503</v>
      </c>
      <c r="AE104" s="35">
        <f>AE77/'Table 1. Total'!AE51</f>
        <v>0.17278467962034011</v>
      </c>
      <c r="AF104" s="35">
        <f>AF77/'Table 1. Total'!AF51</f>
        <v>0.15883144652530787</v>
      </c>
      <c r="AG104" s="35">
        <f>AG77/'Table 1. Total'!AG51</f>
        <v>0.14814263374818515</v>
      </c>
      <c r="AH104" s="35">
        <f>AH77/'Table 1. Total'!AH51</f>
        <v>0.15418044834124905</v>
      </c>
      <c r="AI104" s="35">
        <f>AI77/'Table 1. Total'!AI51</f>
        <v>0.14858842744789716</v>
      </c>
      <c r="AJ104" s="35">
        <f>AJ77/'Table 1. Total'!AJ51</f>
        <v>0.15427357411341722</v>
      </c>
      <c r="AK104" s="35">
        <f>AK77/'Table 1. Total'!AK51</f>
        <v>0.15570871964706171</v>
      </c>
      <c r="AL104" s="35">
        <f>AL77/'Table 1. Total'!AL51</f>
        <v>0.15337531988118927</v>
      </c>
      <c r="AM104" s="35">
        <f>AM77/'Table 1. Total'!AM51</f>
        <v>0.15451613624465999</v>
      </c>
      <c r="AN104" s="35">
        <f>AN77/'Table 1. Total'!AN51</f>
        <v>0.1537132130193383</v>
      </c>
      <c r="AO104" s="35">
        <f>AO77/'Table 1. Total'!AO51</f>
        <v>0.15626135733989502</v>
      </c>
      <c r="AP104" s="35">
        <f>AP77/'Table 1. Total'!AP51</f>
        <v>0.1438504688269889</v>
      </c>
      <c r="AQ104" s="35">
        <f>AQ77/'Table 1. Total'!AQ51</f>
        <v>0.14013069011706455</v>
      </c>
      <c r="AR104" s="35">
        <f>AR77/'Table 1. Total'!AR51</f>
        <v>0.13780836699030377</v>
      </c>
      <c r="AS104" s="35">
        <f>AS77/'Table 1. Total'!AS51</f>
        <v>0.12906793944240502</v>
      </c>
      <c r="AT104" s="35">
        <f>AT77/'Table 1. Total'!AT51</f>
        <v>0.13667423724329694</v>
      </c>
      <c r="AU104" s="35">
        <f>AU77/'Table 1. Total'!AU51</f>
        <v>0.15767539196397296</v>
      </c>
      <c r="AV104" s="35">
        <f>AV77/'Table 1. Total'!AV51</f>
        <v>0.15675116328001848</v>
      </c>
      <c r="AW104" s="35">
        <f>AW77/'Table 1. Total'!AW51</f>
        <v>0.16243915597081385</v>
      </c>
      <c r="AX104" s="35">
        <f>AX77/'Table 1. Total'!AX51</f>
        <v>0.15877014337848366</v>
      </c>
      <c r="AY104" s="35">
        <f>AY77/'Table 1. Total'!AY51</f>
        <v>0.15429435908650857</v>
      </c>
      <c r="AZ104" s="35">
        <f>AZ77/'Table 1. Total'!AZ51</f>
        <v>0.14947503898489733</v>
      </c>
      <c r="BA104" s="35">
        <f>BA77/'Table 1. Total'!BA51</f>
        <v>0.1552829050074121</v>
      </c>
      <c r="BB104" s="35">
        <f>BB77/'Table 1. Total'!BB51</f>
        <v>0.15301419039863334</v>
      </c>
      <c r="BC104" s="35">
        <f>BC77/'Table 1. Total'!BC51</f>
        <v>0.1574010371005217</v>
      </c>
      <c r="BD104" s="35">
        <f>BD77/'Table 1. Total'!BD51</f>
        <v>0.15884083340365365</v>
      </c>
      <c r="BE104" s="35">
        <f>BE77/'Table 1. Total'!BE51</f>
        <v>0.15636845937190949</v>
      </c>
      <c r="BF104" s="35">
        <f>BF77/'Table 1. Total'!BF51</f>
        <v>0.15648306583313396</v>
      </c>
      <c r="BG104" s="35">
        <f>BG77/'Table 1. Total'!BG51</f>
        <v>0.15968706886219147</v>
      </c>
      <c r="BH104" s="35">
        <f>BH77/'Table 1. Total'!BH51</f>
        <v>0.16301801678876079</v>
      </c>
      <c r="BI104" s="35">
        <f>BI77/'Table 1. Total'!BI51</f>
        <v>0.16206664496638021</v>
      </c>
      <c r="BJ104" s="35">
        <f>BJ77/'Table 1. Total'!BJ51</f>
        <v>0.15899302878711249</v>
      </c>
      <c r="BK104" s="35">
        <f>BK77/'Table 1. Total'!BK51</f>
        <v>0.16133050217803477</v>
      </c>
      <c r="BL104" s="35">
        <f>BL77/'Table 1. Total'!BL51</f>
        <v>0.15495598112573794</v>
      </c>
      <c r="BM104" s="35">
        <f>BM77/'Table 1. Total'!BM51</f>
        <v>0.15899611139895267</v>
      </c>
      <c r="BN104" s="35">
        <f>BN77/'Table 1. Total'!BN51</f>
        <v>0.15456770184197782</v>
      </c>
      <c r="BO104" s="35">
        <f>BO77/'Table 1. Total'!BO51</f>
        <v>0.14440886176408124</v>
      </c>
      <c r="BP104" s="35">
        <f>BP77/'Table 1. Total'!BP51</f>
        <v>0.14273316596581745</v>
      </c>
      <c r="BQ104" s="35">
        <f>BQ77/'Table 1. Total'!BQ51</f>
        <v>0.1423694686653634</v>
      </c>
      <c r="BR104" s="35">
        <f>BR77/'Table 1. Total'!BR51</f>
        <v>0.14558451810652287</v>
      </c>
      <c r="BS104" s="35">
        <f>BS77/'Table 1. Total'!BS51</f>
        <v>0.13979073554892876</v>
      </c>
      <c r="BT104" s="35">
        <f>BT77/'Table 1. Total'!BT51</f>
        <v>0.14291803096623099</v>
      </c>
      <c r="BU104" s="35">
        <f>BU77/'Table 1. Total'!BU51</f>
        <v>0.14279581995184817</v>
      </c>
      <c r="BV104" s="35">
        <f>BV77/'Table 1. Total'!BV51</f>
        <v>0.15530925284512614</v>
      </c>
      <c r="BW104" s="35">
        <f>BW77/'Table 1. Total'!BW51</f>
        <v>0.17643737878827664</v>
      </c>
      <c r="BX104" s="35">
        <f>BX77/'Table 1. Total'!BX51</f>
        <v>0.19930365494705451</v>
      </c>
      <c r="BY104" s="35">
        <f>BY77/'Table 1. Total'!BY51</f>
        <v>0.19994463923233066</v>
      </c>
      <c r="BZ104" s="35">
        <f>BZ77/'Table 1. Total'!BZ51</f>
        <v>0.18467023968369428</v>
      </c>
      <c r="CA104" s="35">
        <f>CA77/'Table 1. Total'!CA51</f>
        <v>0.18591711985919435</v>
      </c>
      <c r="CB104" s="35">
        <f>CB77/'Table 1. Total'!CB51</f>
        <v>0.19352400425127908</v>
      </c>
      <c r="CC104" s="35">
        <f>CC77/'Table 1. Total'!CC51</f>
        <v>0.17788478896069537</v>
      </c>
      <c r="CD104" s="35">
        <f>CD77/'Table 1. Total'!CD51</f>
        <v>0.18393566468454733</v>
      </c>
      <c r="CE104" s="35">
        <f>CE77/'Table 1. Total'!CE51</f>
        <v>0.18226178444218422</v>
      </c>
    </row>
    <row r="105" spans="1:83">
      <c r="A105" t="str">
        <f t="shared" si="45"/>
        <v>United States</v>
      </c>
      <c r="B105" s="35">
        <f>B78/'Table 1. Total'!B52</f>
        <v>0.14881308931643261</v>
      </c>
      <c r="C105" s="35">
        <f>C78/'Table 1. Total'!C52</f>
        <v>0.16493102419480871</v>
      </c>
      <c r="D105" s="35">
        <f>D78/'Table 1. Total'!D52</f>
        <v>0.16849622607050133</v>
      </c>
      <c r="E105" s="35">
        <f>E78/'Table 1. Total'!E52</f>
        <v>0.16798039969882569</v>
      </c>
      <c r="F105" s="35">
        <f>F78/'Table 1. Total'!F52</f>
        <v>0.16335707829966747</v>
      </c>
      <c r="G105" s="35">
        <f>G78/'Table 1. Total'!G52</f>
        <v>0.17158107860853866</v>
      </c>
      <c r="H105" s="35">
        <f>H78/'Table 1. Total'!H52</f>
        <v>0.16984719979351753</v>
      </c>
      <c r="I105" s="35">
        <f>I78/'Table 1. Total'!I52</f>
        <v>0.16928366070890044</v>
      </c>
      <c r="J105" s="35">
        <f>J78/'Table 1. Total'!J52</f>
        <v>0.16925989240769179</v>
      </c>
      <c r="K105" s="35">
        <f>K78/'Table 1. Total'!K52</f>
        <v>0.17883548504439156</v>
      </c>
      <c r="L105" s="35">
        <f>L78/'Table 1. Total'!L52</f>
        <v>0.18100255104436949</v>
      </c>
      <c r="M105" s="35">
        <f>M78/'Table 1. Total'!M52</f>
        <v>0.18154721073195851</v>
      </c>
      <c r="N105" s="35">
        <f>N78/'Table 1. Total'!N52</f>
        <v>0.18031190762126531</v>
      </c>
      <c r="O105" s="35">
        <f>O78/'Table 1. Total'!O52</f>
        <v>0.20033935693128704</v>
      </c>
      <c r="P105" s="35">
        <f>P78/'Table 1. Total'!P52</f>
        <v>0.19681195723535819</v>
      </c>
      <c r="Q105" s="35">
        <f>Q78/'Table 1. Total'!Q52</f>
        <v>0.19658459570247458</v>
      </c>
      <c r="R105" s="35">
        <f>R78/'Table 1. Total'!R52</f>
        <v>0.199349489909107</v>
      </c>
      <c r="S105" s="35">
        <f>S78/'Table 1. Total'!S52</f>
        <v>0.22371961816988711</v>
      </c>
      <c r="T105" s="35">
        <f>T78/'Table 1. Total'!T52</f>
        <v>0.21757761320763108</v>
      </c>
      <c r="U105" s="35">
        <f>U78/'Table 1. Total'!U52</f>
        <v>0.21911332625669944</v>
      </c>
      <c r="V105" s="35">
        <f>V78/'Table 1. Total'!V52</f>
        <v>0.21927354154859083</v>
      </c>
      <c r="W105" s="35">
        <f>W78/'Table 1. Total'!W52</f>
        <v>0.24758277921500371</v>
      </c>
      <c r="X105" s="35">
        <f>X78/'Table 1. Total'!X52</f>
        <v>0.24454024827015408</v>
      </c>
      <c r="Y105" s="35">
        <f>Y78/'Table 1. Total'!Y52</f>
        <v>0.23690719460503329</v>
      </c>
      <c r="Z105" s="35">
        <f>Z78/'Table 1. Total'!Z52</f>
        <v>0.22759769133954288</v>
      </c>
      <c r="AA105" s="35">
        <f>AA78/'Table 1. Total'!AA52</f>
        <v>0.25101231581785399</v>
      </c>
      <c r="AB105" s="35">
        <f>AB78/'Table 1. Total'!AB52</f>
        <v>0.25258784462829348</v>
      </c>
      <c r="AC105" s="35">
        <f>AC78/'Table 1. Total'!AC52</f>
        <v>0.24328517136718211</v>
      </c>
      <c r="AD105" s="35">
        <f>AD78/'Table 1. Total'!AD52</f>
        <v>0.23846169173936579</v>
      </c>
      <c r="AE105" s="35">
        <f>AE78/'Table 1. Total'!AE52</f>
        <v>0.26130289671799667</v>
      </c>
      <c r="AF105" s="35">
        <f>AF78/'Table 1. Total'!AF52</f>
        <v>0.26119737147187805</v>
      </c>
      <c r="AG105" s="35">
        <f>AG78/'Table 1. Total'!AG52</f>
        <v>0.25420151090031329</v>
      </c>
      <c r="AH105" s="35">
        <f>AH78/'Table 1. Total'!AH52</f>
        <v>0.25450424520136505</v>
      </c>
      <c r="AI105" s="35">
        <f>AI78/'Table 1. Total'!AI52</f>
        <v>0.26002081703246555</v>
      </c>
      <c r="AJ105" s="35">
        <f>AJ78/'Table 1. Total'!AJ52</f>
        <v>0.26272309658673038</v>
      </c>
      <c r="AK105" s="35">
        <f>AK78/'Table 1. Total'!AK52</f>
        <v>0.26170481399801476</v>
      </c>
      <c r="AL105" s="35">
        <f>AL78/'Table 1. Total'!AL52</f>
        <v>0.25997428580101462</v>
      </c>
      <c r="AM105" s="35">
        <f>AM78/'Table 1. Total'!AM52</f>
        <v>0.25655957586140282</v>
      </c>
      <c r="AN105" s="35">
        <f>AN78/'Table 1. Total'!AN52</f>
        <v>0.25429502034822471</v>
      </c>
      <c r="AO105" s="35">
        <f>AO78/'Table 1. Total'!AO52</f>
        <v>0.25019899107099497</v>
      </c>
      <c r="AP105" s="35">
        <f>AP78/'Table 1. Total'!AP52</f>
        <v>0.24642212855882201</v>
      </c>
      <c r="AQ105" s="35">
        <f>AQ78/'Table 1. Total'!AQ52</f>
        <v>0.25043461213358803</v>
      </c>
      <c r="AR105" s="35">
        <f>AR78/'Table 1. Total'!AR52</f>
        <v>0.24950748137475975</v>
      </c>
      <c r="AS105" s="35">
        <f>AS78/'Table 1. Total'!AS52</f>
        <v>0.24390303064868235</v>
      </c>
      <c r="AT105" s="35">
        <f>AT78/'Table 1. Total'!AT52</f>
        <v>0.24370542958573083</v>
      </c>
      <c r="AU105" s="35">
        <f>AU78/'Table 1. Total'!AU52</f>
        <v>0.24580484550040249</v>
      </c>
      <c r="AV105" s="35">
        <f>AV78/'Table 1. Total'!AV52</f>
        <v>0.24237847560332834</v>
      </c>
      <c r="AW105" s="35">
        <f>AW78/'Table 1. Total'!AW52</f>
        <v>0.23202196916199161</v>
      </c>
      <c r="AX105" s="35">
        <f>AX78/'Table 1. Total'!AX52</f>
        <v>0.22762851442634588</v>
      </c>
      <c r="AY105" s="35">
        <f>AY78/'Table 1. Total'!AY52</f>
        <v>0.22560828179837095</v>
      </c>
      <c r="AZ105" s="35">
        <f>AZ78/'Table 1. Total'!AZ52</f>
        <v>0.21529659267219714</v>
      </c>
      <c r="BA105" s="35">
        <f>BA78/'Table 1. Total'!BA52</f>
        <v>0.20674399407450267</v>
      </c>
      <c r="BB105" s="35">
        <f>BB78/'Table 1. Total'!BB52</f>
        <v>0.2106184003977328</v>
      </c>
      <c r="BC105" s="35">
        <f>BC78/'Table 1. Total'!BC52</f>
        <v>0.21718068651258676</v>
      </c>
      <c r="BD105" s="35">
        <f>BD78/'Table 1. Total'!BD52</f>
        <v>0.2178345859285836</v>
      </c>
      <c r="BE105" s="35">
        <f>BE78/'Table 1. Total'!BE52</f>
        <v>0.21151692855553175</v>
      </c>
      <c r="BF105" s="35">
        <f>BF78/'Table 1. Total'!BF52</f>
        <v>0.20789284741777403</v>
      </c>
      <c r="BG105" s="35">
        <f>BG78/'Table 1. Total'!BG52</f>
        <v>0.20432875115974214</v>
      </c>
      <c r="BH105" s="35">
        <f>BH78/'Table 1. Total'!BH52</f>
        <v>0.20217961330104992</v>
      </c>
      <c r="BI105" s="35">
        <f>BI78/'Table 1. Total'!BI52</f>
        <v>0.1952593643737229</v>
      </c>
      <c r="BJ105" s="35">
        <f>BJ78/'Table 1. Total'!BJ52</f>
        <v>0.19918489843737303</v>
      </c>
      <c r="BK105" s="35">
        <f>BK78/'Table 1. Total'!BK52</f>
        <v>0.20343073289281291</v>
      </c>
      <c r="BL105" s="35">
        <f>BL78/'Table 1. Total'!BL52</f>
        <v>0.19836947924821746</v>
      </c>
      <c r="BM105" s="35">
        <f>BM78/'Table 1. Total'!BM52</f>
        <v>0.19088744565637769</v>
      </c>
      <c r="BN105" s="35">
        <f>BN78/'Table 1. Total'!BN52</f>
        <v>0.18893756971199396</v>
      </c>
      <c r="BO105" s="35">
        <f>BO78/'Table 1. Total'!BO52</f>
        <v>0.1693011680029243</v>
      </c>
      <c r="BP105" s="35">
        <f>BP78/'Table 1. Total'!BP52</f>
        <v>0.16772098265027113</v>
      </c>
      <c r="BQ105" s="35">
        <f>BQ78/'Table 1. Total'!BQ52</f>
        <v>0.16282989291576588</v>
      </c>
      <c r="BR105" s="35">
        <f>BR78/'Table 1. Total'!BR52</f>
        <v>0.16107052543926131</v>
      </c>
      <c r="BS105" s="35">
        <f>BS78/'Table 1. Total'!BS52</f>
        <v>0.16060182925098765</v>
      </c>
      <c r="BT105" s="35">
        <f>BT78/'Table 1. Total'!BT52</f>
        <v>0.15990579926146695</v>
      </c>
      <c r="BU105" s="35">
        <f>BU78/'Table 1. Total'!BU52</f>
        <v>0.1517750142654212</v>
      </c>
      <c r="BV105" s="35">
        <f>BV78/'Table 1. Total'!BV52</f>
        <v>0.14448825392659295</v>
      </c>
      <c r="BW105" s="35">
        <f>BW78/'Table 1. Total'!BW52</f>
        <v>0.13887465529435986</v>
      </c>
      <c r="BX105" s="35">
        <f>BX78/'Table 1. Total'!BX52</f>
        <v>0.13171746853049526</v>
      </c>
      <c r="BY105" s="35">
        <f>BY78/'Table 1. Total'!BY52</f>
        <v>0.12868504995449495</v>
      </c>
      <c r="BZ105" s="35">
        <f>BZ78/'Table 1. Total'!BZ52</f>
        <v>0.13083692178437697</v>
      </c>
      <c r="CA105" s="35">
        <f>CA78/'Table 1. Total'!CA52</f>
        <v>0.12842835948410317</v>
      </c>
      <c r="CB105" s="35">
        <f>CB78/'Table 1. Total'!CB52</f>
        <v>0.12186325516465291</v>
      </c>
      <c r="CC105" s="35">
        <f>CC78/'Table 1. Total'!CC52</f>
        <v>0.12206849380552921</v>
      </c>
      <c r="CD105" s="35">
        <f>CD78/'Table 1. Total'!CD52</f>
        <v>0.12064260799023424</v>
      </c>
      <c r="CE105" s="35">
        <f>CE78/'Table 1. Total'!CE52</f>
        <v>0.11878564480991147</v>
      </c>
    </row>
  </sheetData>
  <conditionalFormatting sqref="B2:BN25">
    <cfRule type="cellIs" dxfId="360" priority="94" operator="lessThan">
      <formula>0</formula>
    </cfRule>
  </conditionalFormatting>
  <conditionalFormatting sqref="B28:BN51">
    <cfRule type="cellIs" dxfId="359" priority="93" operator="greaterThan">
      <formula>1</formula>
    </cfRule>
  </conditionalFormatting>
  <conditionalFormatting sqref="B55:BN78">
    <cfRule type="cellIs" dxfId="358" priority="92" operator="lessThan">
      <formula>0</formula>
    </cfRule>
  </conditionalFormatting>
  <conditionalFormatting sqref="B82:BN105">
    <cfRule type="cellIs" dxfId="357" priority="91" operator="greaterThan">
      <formula>1</formula>
    </cfRule>
  </conditionalFormatting>
  <conditionalFormatting sqref="BO2:BO25">
    <cfRule type="cellIs" dxfId="356" priority="76" operator="lessThan">
      <formula>0</formula>
    </cfRule>
  </conditionalFormatting>
  <conditionalFormatting sqref="BO28:BO51">
    <cfRule type="cellIs" dxfId="355" priority="75" operator="greaterThan">
      <formula>1</formula>
    </cfRule>
  </conditionalFormatting>
  <conditionalFormatting sqref="BO55:BO78">
    <cfRule type="cellIs" dxfId="354" priority="74" operator="lessThan">
      <formula>0</formula>
    </cfRule>
  </conditionalFormatting>
  <conditionalFormatting sqref="BO82:BO105">
    <cfRule type="cellIs" dxfId="353" priority="73" operator="greaterThan">
      <formula>1</formula>
    </cfRule>
  </conditionalFormatting>
  <conditionalFormatting sqref="BP2:BP25">
    <cfRule type="cellIs" dxfId="352" priority="72" operator="lessThan">
      <formula>0</formula>
    </cfRule>
  </conditionalFormatting>
  <conditionalFormatting sqref="BP28:BP51">
    <cfRule type="cellIs" dxfId="351" priority="71" operator="greaterThan">
      <formula>1</formula>
    </cfRule>
  </conditionalFormatting>
  <conditionalFormatting sqref="BP55:BP78">
    <cfRule type="cellIs" dxfId="350" priority="70" operator="lessThan">
      <formula>0</formula>
    </cfRule>
  </conditionalFormatting>
  <conditionalFormatting sqref="BP82:BP105">
    <cfRule type="cellIs" dxfId="349" priority="69" operator="greaterThan">
      <formula>1</formula>
    </cfRule>
  </conditionalFormatting>
  <conditionalFormatting sqref="BQ2:BQ25">
    <cfRule type="cellIs" dxfId="348" priority="68" operator="lessThan">
      <formula>0</formula>
    </cfRule>
  </conditionalFormatting>
  <conditionalFormatting sqref="BQ28:BQ51">
    <cfRule type="cellIs" dxfId="347" priority="67" operator="greaterThan">
      <formula>1</formula>
    </cfRule>
  </conditionalFormatting>
  <conditionalFormatting sqref="BQ55:BQ78">
    <cfRule type="cellIs" dxfId="346" priority="66" operator="lessThan">
      <formula>0</formula>
    </cfRule>
  </conditionalFormatting>
  <conditionalFormatting sqref="BQ82:BQ105">
    <cfRule type="cellIs" dxfId="345" priority="65" operator="greaterThan">
      <formula>1</formula>
    </cfRule>
  </conditionalFormatting>
  <conditionalFormatting sqref="BR2:BR25">
    <cfRule type="cellIs" dxfId="344" priority="64" operator="lessThan">
      <formula>0</formula>
    </cfRule>
  </conditionalFormatting>
  <conditionalFormatting sqref="BR28:BR51">
    <cfRule type="cellIs" dxfId="343" priority="63" operator="greaterThan">
      <formula>1</formula>
    </cfRule>
  </conditionalFormatting>
  <conditionalFormatting sqref="BR55:BR78">
    <cfRule type="cellIs" dxfId="342" priority="62" operator="lessThan">
      <formula>0</formula>
    </cfRule>
  </conditionalFormatting>
  <conditionalFormatting sqref="BR82:BR105">
    <cfRule type="cellIs" dxfId="341" priority="61" operator="greaterThan">
      <formula>1</formula>
    </cfRule>
  </conditionalFormatting>
  <conditionalFormatting sqref="BS2:BS25">
    <cfRule type="cellIs" dxfId="340" priority="60" operator="lessThan">
      <formula>0</formula>
    </cfRule>
  </conditionalFormatting>
  <conditionalFormatting sqref="BS28:BS51">
    <cfRule type="cellIs" dxfId="339" priority="59" operator="greaterThan">
      <formula>1</formula>
    </cfRule>
  </conditionalFormatting>
  <conditionalFormatting sqref="BS55:BS78">
    <cfRule type="cellIs" dxfId="338" priority="58" operator="lessThan">
      <formula>0</formula>
    </cfRule>
  </conditionalFormatting>
  <conditionalFormatting sqref="BS82:BS105">
    <cfRule type="cellIs" dxfId="337" priority="57" operator="greaterThan">
      <formula>1</formula>
    </cfRule>
  </conditionalFormatting>
  <conditionalFormatting sqref="BT2:BT25">
    <cfRule type="cellIs" dxfId="336" priority="56" operator="lessThan">
      <formula>0</formula>
    </cfRule>
  </conditionalFormatting>
  <conditionalFormatting sqref="BT28:BT51">
    <cfRule type="cellIs" dxfId="335" priority="55" operator="greaterThan">
      <formula>1</formula>
    </cfRule>
  </conditionalFormatting>
  <conditionalFormatting sqref="BT55:BT78">
    <cfRule type="cellIs" dxfId="334" priority="54" operator="lessThan">
      <formula>0</formula>
    </cfRule>
  </conditionalFormatting>
  <conditionalFormatting sqref="BT82:BT105">
    <cfRule type="cellIs" dxfId="333" priority="53" operator="greaterThan">
      <formula>1</formula>
    </cfRule>
  </conditionalFormatting>
  <conditionalFormatting sqref="BU2:BU25">
    <cfRule type="cellIs" dxfId="332" priority="52" operator="lessThan">
      <formula>0</formula>
    </cfRule>
  </conditionalFormatting>
  <conditionalFormatting sqref="BU28:BU51">
    <cfRule type="cellIs" dxfId="331" priority="51" operator="greaterThan">
      <formula>1</formula>
    </cfRule>
  </conditionalFormatting>
  <conditionalFormatting sqref="BU55:BU78">
    <cfRule type="cellIs" dxfId="330" priority="50" operator="lessThan">
      <formula>0</formula>
    </cfRule>
  </conditionalFormatting>
  <conditionalFormatting sqref="BU82:BU105">
    <cfRule type="cellIs" dxfId="329" priority="49" operator="greaterThan">
      <formula>1</formula>
    </cfRule>
  </conditionalFormatting>
  <conditionalFormatting sqref="BV2:BV25">
    <cfRule type="cellIs" dxfId="328" priority="48" operator="lessThan">
      <formula>0</formula>
    </cfRule>
  </conditionalFormatting>
  <conditionalFormatting sqref="BV28:BV51">
    <cfRule type="cellIs" dxfId="327" priority="47" operator="greaterThan">
      <formula>1</formula>
    </cfRule>
  </conditionalFormatting>
  <conditionalFormatting sqref="BV55:BV78">
    <cfRule type="cellIs" dxfId="326" priority="46" operator="lessThan">
      <formula>0</formula>
    </cfRule>
  </conditionalFormatting>
  <conditionalFormatting sqref="BV82:BV105">
    <cfRule type="cellIs" dxfId="325" priority="45" operator="greaterThan">
      <formula>1</formula>
    </cfRule>
  </conditionalFormatting>
  <conditionalFormatting sqref="BW2:BW25">
    <cfRule type="cellIs" dxfId="324" priority="44" operator="lessThan">
      <formula>0</formula>
    </cfRule>
  </conditionalFormatting>
  <conditionalFormatting sqref="BW28:BW51">
    <cfRule type="cellIs" dxfId="323" priority="43" operator="greaterThan">
      <formula>1</formula>
    </cfRule>
  </conditionalFormatting>
  <conditionalFormatting sqref="BW55:BW78">
    <cfRule type="cellIs" dxfId="322" priority="42" operator="lessThan">
      <formula>0</formula>
    </cfRule>
  </conditionalFormatting>
  <conditionalFormatting sqref="BW82:BW105">
    <cfRule type="cellIs" dxfId="321" priority="41" operator="greaterThan">
      <formula>1</formula>
    </cfRule>
  </conditionalFormatting>
  <conditionalFormatting sqref="BX2:BX25">
    <cfRule type="cellIs" dxfId="320" priority="32" operator="lessThan">
      <formula>0</formula>
    </cfRule>
  </conditionalFormatting>
  <conditionalFormatting sqref="BX28:BX51">
    <cfRule type="cellIs" dxfId="319" priority="31" operator="greaterThan">
      <formula>1</formula>
    </cfRule>
  </conditionalFormatting>
  <conditionalFormatting sqref="BX55:BX78">
    <cfRule type="cellIs" dxfId="318" priority="30" operator="lessThan">
      <formula>0</formula>
    </cfRule>
  </conditionalFormatting>
  <conditionalFormatting sqref="BX82:BX105">
    <cfRule type="cellIs" dxfId="317" priority="29" operator="greaterThan">
      <formula>1</formula>
    </cfRule>
  </conditionalFormatting>
  <conditionalFormatting sqref="BY2:BY25">
    <cfRule type="cellIs" dxfId="316" priority="28" operator="lessThan">
      <formula>0</formula>
    </cfRule>
  </conditionalFormatting>
  <conditionalFormatting sqref="BY28:BY51">
    <cfRule type="cellIs" dxfId="315" priority="27" operator="greaterThan">
      <formula>1</formula>
    </cfRule>
  </conditionalFormatting>
  <conditionalFormatting sqref="BY55:BY78">
    <cfRule type="cellIs" dxfId="314" priority="26" operator="lessThan">
      <formula>0</formula>
    </cfRule>
  </conditionalFormatting>
  <conditionalFormatting sqref="BY82:BY105">
    <cfRule type="cellIs" dxfId="313" priority="25" operator="greaterThan">
      <formula>1</formula>
    </cfRule>
  </conditionalFormatting>
  <conditionalFormatting sqref="BZ2:BZ25">
    <cfRule type="cellIs" dxfId="312" priority="24" operator="lessThan">
      <formula>0</formula>
    </cfRule>
  </conditionalFormatting>
  <conditionalFormatting sqref="BZ28:BZ51">
    <cfRule type="cellIs" dxfId="311" priority="23" operator="greaterThan">
      <formula>1</formula>
    </cfRule>
  </conditionalFormatting>
  <conditionalFormatting sqref="BZ55:BZ78">
    <cfRule type="cellIs" dxfId="310" priority="22" operator="lessThan">
      <formula>0</formula>
    </cfRule>
  </conditionalFormatting>
  <conditionalFormatting sqref="BZ82:BZ105">
    <cfRule type="cellIs" dxfId="309" priority="21" operator="greaterThan">
      <formula>1</formula>
    </cfRule>
  </conditionalFormatting>
  <conditionalFormatting sqref="CA2:CA25">
    <cfRule type="cellIs" dxfId="308" priority="20" operator="lessThan">
      <formula>0</formula>
    </cfRule>
  </conditionalFormatting>
  <conditionalFormatting sqref="CA28:CA51">
    <cfRule type="cellIs" dxfId="307" priority="19" operator="greaterThan">
      <formula>1</formula>
    </cfRule>
  </conditionalFormatting>
  <conditionalFormatting sqref="CA55:CA78">
    <cfRule type="cellIs" dxfId="306" priority="18" operator="lessThan">
      <formula>0</formula>
    </cfRule>
  </conditionalFormatting>
  <conditionalFormatting sqref="CA82:CA105">
    <cfRule type="cellIs" dxfId="305" priority="17" operator="greaterThan">
      <formula>1</formula>
    </cfRule>
  </conditionalFormatting>
  <conditionalFormatting sqref="CB2:CB25">
    <cfRule type="cellIs" dxfId="304" priority="16" operator="lessThan">
      <formula>0</formula>
    </cfRule>
  </conditionalFormatting>
  <conditionalFormatting sqref="CB28:CB51">
    <cfRule type="cellIs" dxfId="303" priority="15" operator="greaterThan">
      <formula>1</formula>
    </cfRule>
  </conditionalFormatting>
  <conditionalFormatting sqref="CB55:CB78">
    <cfRule type="cellIs" dxfId="302" priority="14" operator="lessThan">
      <formula>0</formula>
    </cfRule>
  </conditionalFormatting>
  <conditionalFormatting sqref="CB82:CB105">
    <cfRule type="cellIs" dxfId="301" priority="13" operator="greaterThan">
      <formula>1</formula>
    </cfRule>
  </conditionalFormatting>
  <conditionalFormatting sqref="CC2:CC25">
    <cfRule type="cellIs" dxfId="300" priority="12" operator="lessThan">
      <formula>0</formula>
    </cfRule>
  </conditionalFormatting>
  <conditionalFormatting sqref="CC28:CC51">
    <cfRule type="cellIs" dxfId="299" priority="11" operator="greaterThan">
      <formula>1</formula>
    </cfRule>
  </conditionalFormatting>
  <conditionalFormatting sqref="CC55:CC78">
    <cfRule type="cellIs" dxfId="298" priority="10" operator="lessThan">
      <formula>0</formula>
    </cfRule>
  </conditionalFormatting>
  <conditionalFormatting sqref="CC82:CC105">
    <cfRule type="cellIs" dxfId="297" priority="9" operator="greaterThan">
      <formula>1</formula>
    </cfRule>
  </conditionalFormatting>
  <conditionalFormatting sqref="CD2:CD25">
    <cfRule type="cellIs" dxfId="296" priority="8" operator="lessThan">
      <formula>0</formula>
    </cfRule>
  </conditionalFormatting>
  <conditionalFormatting sqref="CD28:CD51">
    <cfRule type="cellIs" dxfId="295" priority="7" operator="greaterThan">
      <formula>1</formula>
    </cfRule>
  </conditionalFormatting>
  <conditionalFormatting sqref="CD55:CD78">
    <cfRule type="cellIs" dxfId="294" priority="6" operator="lessThan">
      <formula>0</formula>
    </cfRule>
  </conditionalFormatting>
  <conditionalFormatting sqref="CD82:CD105">
    <cfRule type="cellIs" dxfId="293" priority="5" operator="greaterThan">
      <formula>1</formula>
    </cfRule>
  </conditionalFormatting>
  <conditionalFormatting sqref="CE2:CE25">
    <cfRule type="cellIs" dxfId="292" priority="4" operator="lessThan">
      <formula>0</formula>
    </cfRule>
  </conditionalFormatting>
  <conditionalFormatting sqref="CE28:CE51">
    <cfRule type="cellIs" dxfId="291" priority="3" operator="greaterThan">
      <formula>1</formula>
    </cfRule>
  </conditionalFormatting>
  <conditionalFormatting sqref="CE55:CE78">
    <cfRule type="cellIs" dxfId="290" priority="2" operator="lessThan">
      <formula>0</formula>
    </cfRule>
  </conditionalFormatting>
  <conditionalFormatting sqref="CE82:CE105">
    <cfRule type="cellIs" dxfId="289" priority="1" operator="greaterThan">
      <formula>1</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CE51"/>
  <sheetViews>
    <sheetView zoomScale="60" zoomScaleNormal="60" workbookViewId="0">
      <pane xSplit="1" ySplit="1" topLeftCell="BC2" activePane="bottomRight" state="frozen"/>
      <selection activeCell="CD7" sqref="CD7"/>
      <selection pane="topRight" activeCell="CD7" sqref="CD7"/>
      <selection pane="bottomLeft" activeCell="CD7" sqref="CD7"/>
      <selection pane="bottomRight" activeCell="CE22" sqref="CE22"/>
    </sheetView>
  </sheetViews>
  <sheetFormatPr defaultRowHeight="14.5"/>
  <cols>
    <col min="1" max="1" width="17.81640625" customWidth="1"/>
    <col min="56" max="57" width="8.7265625" customWidth="1"/>
    <col min="60" max="61" width="8.7265625" customWidth="1"/>
    <col min="64" max="69" width="8.7265625" customWidth="1"/>
    <col min="72" max="73" width="8.7265625" customWidth="1"/>
  </cols>
  <sheetData>
    <row r="1" spans="1:83">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v>1.2929999999999999</v>
      </c>
      <c r="C2" s="1">
        <v>1.5529999999999999</v>
      </c>
      <c r="D2" s="1">
        <v>1.5649999999999999</v>
      </c>
      <c r="E2" s="1">
        <v>1.6459999999999999</v>
      </c>
      <c r="F2" s="1">
        <v>1.8169999999999999</v>
      </c>
      <c r="G2" s="1">
        <v>2.1339999999999999</v>
      </c>
      <c r="H2" s="1">
        <v>2.3540000000000001</v>
      </c>
      <c r="I2" s="1">
        <v>2.4710000000000001</v>
      </c>
      <c r="J2" s="1">
        <v>2.5499999999999998</v>
      </c>
      <c r="K2" s="1">
        <v>2.5859999999999999</v>
      </c>
      <c r="L2" s="1">
        <v>2.5419999999999998</v>
      </c>
      <c r="M2" s="1">
        <v>2.536</v>
      </c>
      <c r="N2" s="1">
        <v>2.9319999999999999</v>
      </c>
      <c r="O2" s="1">
        <v>2.6989999999999998</v>
      </c>
      <c r="P2" s="1">
        <v>2.8460000000000001</v>
      </c>
      <c r="Q2" s="1">
        <v>3.306</v>
      </c>
      <c r="R2" s="1">
        <v>3.2930000000000001</v>
      </c>
      <c r="S2" s="1">
        <v>3.1720000000000002</v>
      </c>
      <c r="T2" s="1">
        <v>0.20200000000000001</v>
      </c>
      <c r="U2" s="1">
        <v>0.379</v>
      </c>
      <c r="V2" s="1">
        <v>3.1030000000000002</v>
      </c>
      <c r="W2" s="1">
        <v>3.262</v>
      </c>
      <c r="X2" s="1">
        <v>3.6779999999999999</v>
      </c>
      <c r="Y2" s="1">
        <v>3.8260000000000001</v>
      </c>
      <c r="Z2" s="1">
        <v>4.6749999999999998</v>
      </c>
      <c r="AA2" s="1">
        <v>5.4370000000000003</v>
      </c>
      <c r="AB2" s="1">
        <v>5.1639999999999997</v>
      </c>
      <c r="AC2" s="1">
        <v>5.282</v>
      </c>
      <c r="AD2" s="1">
        <v>5.2919999999999998</v>
      </c>
      <c r="AE2" s="1">
        <v>4.4859999999999998</v>
      </c>
      <c r="AF2" s="1">
        <v>5.4450000000000003</v>
      </c>
      <c r="AG2" s="1">
        <v>5.5439999999999996</v>
      </c>
      <c r="AH2" s="1">
        <v>4.9640000000000004</v>
      </c>
      <c r="AI2" s="1">
        <v>5.0780000000000003</v>
      </c>
      <c r="AJ2" s="1">
        <v>4.7009999999999996</v>
      </c>
      <c r="AK2" s="1">
        <v>4.343</v>
      </c>
      <c r="AL2" s="1">
        <v>3.8119999999999998</v>
      </c>
      <c r="AM2" s="1">
        <v>3.5720000000000001</v>
      </c>
      <c r="AN2" s="1">
        <v>3.6030000000000002</v>
      </c>
      <c r="AO2" s="1">
        <v>3.7949999999999999</v>
      </c>
      <c r="AP2" s="1">
        <v>3.98</v>
      </c>
      <c r="AQ2" s="1">
        <v>4.6210000000000004</v>
      </c>
      <c r="AR2" s="1">
        <v>3.323</v>
      </c>
      <c r="AS2" s="1">
        <v>5.4020000000000001</v>
      </c>
      <c r="AT2" s="1">
        <v>5.2619999999999996</v>
      </c>
      <c r="AU2" s="1">
        <v>5.601</v>
      </c>
      <c r="AV2" s="1">
        <v>5.2869999999999999</v>
      </c>
      <c r="AW2" s="1">
        <v>4.7530000000000001</v>
      </c>
      <c r="AX2" s="1">
        <v>5.3209999999999997</v>
      </c>
      <c r="AY2" s="1">
        <v>9.843</v>
      </c>
      <c r="AZ2" s="1">
        <v>15.92</v>
      </c>
      <c r="BA2" s="1">
        <v>23.018999999999998</v>
      </c>
      <c r="BB2" s="1">
        <v>24.849</v>
      </c>
      <c r="BC2" s="1">
        <v>24.071999999999999</v>
      </c>
      <c r="BD2" s="1">
        <v>20.911000000000001</v>
      </c>
      <c r="BE2" s="1">
        <v>25.905000000000001</v>
      </c>
      <c r="BF2" s="1">
        <v>35.134</v>
      </c>
      <c r="BG2" s="1">
        <v>29.661000000000001</v>
      </c>
      <c r="BH2" s="1">
        <v>24.587</v>
      </c>
      <c r="BI2" s="1">
        <v>22.722000000000001</v>
      </c>
      <c r="BJ2" s="1">
        <v>21.561</v>
      </c>
      <c r="BK2" s="1">
        <v>23.606000000000002</v>
      </c>
      <c r="BL2" s="1">
        <v>25.808</v>
      </c>
      <c r="BM2" s="1">
        <v>20.95</v>
      </c>
      <c r="BN2" s="1">
        <v>25.797000000000001</v>
      </c>
      <c r="BO2" s="1">
        <v>35.454000000000001</v>
      </c>
      <c r="BP2" s="1">
        <v>42.984000000000002</v>
      </c>
      <c r="BQ2" s="1">
        <v>48.863</v>
      </c>
      <c r="BR2" s="1">
        <v>47.220999999999997</v>
      </c>
      <c r="BS2" s="1">
        <v>45.837000000000003</v>
      </c>
      <c r="BT2" s="1">
        <v>42.6</v>
      </c>
      <c r="BU2" s="1">
        <v>36.793999999999997</v>
      </c>
      <c r="BV2" s="1">
        <v>32.893999999999998</v>
      </c>
      <c r="BW2" s="1">
        <v>34.838999999999999</v>
      </c>
      <c r="BX2" s="1">
        <v>30.699000000000002</v>
      </c>
      <c r="BY2" s="1">
        <v>32.622</v>
      </c>
      <c r="BZ2" s="1">
        <v>138.46600000000001</v>
      </c>
      <c r="CA2" s="1">
        <v>110.873</v>
      </c>
      <c r="CB2" s="1">
        <v>55.493000000000002</v>
      </c>
      <c r="CC2" s="1">
        <v>53.734999999999999</v>
      </c>
      <c r="CD2" s="1">
        <v>56.319000000000003</v>
      </c>
      <c r="CE2" s="1">
        <v>53.219000000000001</v>
      </c>
    </row>
    <row r="3" spans="1:83">
      <c r="A3" t="s">
        <v>1</v>
      </c>
      <c r="B3" s="1">
        <v>23.99</v>
      </c>
      <c r="C3" s="1">
        <v>23.152000000000001</v>
      </c>
      <c r="D3" s="1">
        <v>23.812000000000001</v>
      </c>
      <c r="E3" s="1">
        <v>22.542000000000002</v>
      </c>
      <c r="F3" s="1">
        <v>26.84</v>
      </c>
      <c r="G3" s="1">
        <v>30.594999999999999</v>
      </c>
      <c r="H3" s="1">
        <v>29.542999999999999</v>
      </c>
      <c r="I3" s="1">
        <v>20.498000000000001</v>
      </c>
      <c r="J3" s="1">
        <v>20.448</v>
      </c>
      <c r="K3" s="1">
        <v>21.765999999999998</v>
      </c>
      <c r="L3" s="1">
        <v>19.991</v>
      </c>
      <c r="M3" s="1">
        <v>18.82</v>
      </c>
      <c r="N3" s="1">
        <v>31.141999999999999</v>
      </c>
      <c r="O3" s="1">
        <v>32.018000000000001</v>
      </c>
      <c r="P3" s="1">
        <v>32.758000000000003</v>
      </c>
      <c r="Q3" s="1">
        <v>26.32</v>
      </c>
      <c r="R3" s="1">
        <v>26.308</v>
      </c>
      <c r="S3" s="1">
        <v>25.431000000000001</v>
      </c>
      <c r="T3" s="1">
        <v>26.774000000000001</v>
      </c>
      <c r="U3" s="1">
        <v>25.021999999999998</v>
      </c>
      <c r="V3" s="1">
        <v>23.518000000000001</v>
      </c>
      <c r="W3" s="1">
        <v>25.375</v>
      </c>
      <c r="X3" s="1">
        <v>24.503</v>
      </c>
      <c r="Y3" s="1">
        <v>24.567</v>
      </c>
      <c r="Z3" s="1">
        <v>25.327999999999999</v>
      </c>
      <c r="AA3" s="1">
        <v>27.032</v>
      </c>
      <c r="AB3" s="1">
        <v>27.640999999999998</v>
      </c>
      <c r="AC3" s="1">
        <v>24.192</v>
      </c>
      <c r="AD3" s="1">
        <v>24.189</v>
      </c>
      <c r="AE3" s="1">
        <v>25.079000000000001</v>
      </c>
      <c r="AF3" s="1">
        <v>24.959</v>
      </c>
      <c r="AG3" s="1">
        <v>26.35</v>
      </c>
      <c r="AH3" s="1">
        <v>29.038</v>
      </c>
      <c r="AI3" s="1">
        <v>30.221</v>
      </c>
      <c r="AJ3" s="1">
        <v>29.960999999999999</v>
      </c>
      <c r="AK3" s="1">
        <v>30.03</v>
      </c>
      <c r="AL3" s="1">
        <v>31.731000000000002</v>
      </c>
      <c r="AM3" s="1">
        <v>33.225999999999999</v>
      </c>
      <c r="AN3" s="1">
        <v>34.853000000000002</v>
      </c>
      <c r="AO3" s="1">
        <v>36.168999999999997</v>
      </c>
      <c r="AP3" s="1">
        <v>37.887999999999998</v>
      </c>
      <c r="AQ3" s="1">
        <v>40.341000000000001</v>
      </c>
      <c r="AR3" s="1">
        <v>37.268999999999998</v>
      </c>
      <c r="AS3" s="1">
        <v>47.707000000000001</v>
      </c>
      <c r="AT3" s="1">
        <v>50.521000000000001</v>
      </c>
      <c r="AU3" s="1">
        <v>49.508000000000003</v>
      </c>
      <c r="AV3" s="1">
        <v>48.104999999999997</v>
      </c>
      <c r="AW3" s="1">
        <v>48.100999999999999</v>
      </c>
      <c r="AX3" s="1">
        <v>49.540999999999997</v>
      </c>
      <c r="AY3" s="1">
        <v>48.755000000000003</v>
      </c>
      <c r="AZ3" s="1">
        <v>47.502000000000002</v>
      </c>
      <c r="BA3" s="1">
        <v>45.771000000000001</v>
      </c>
      <c r="BB3" s="1">
        <v>41.613999999999997</v>
      </c>
      <c r="BC3" s="1">
        <v>40.366</v>
      </c>
      <c r="BD3" s="1">
        <v>40.645000000000003</v>
      </c>
      <c r="BE3" s="1">
        <v>36.32</v>
      </c>
      <c r="BF3" s="1">
        <v>36.270000000000003</v>
      </c>
      <c r="BG3" s="1">
        <v>33.343000000000004</v>
      </c>
      <c r="BH3" s="1">
        <v>33.283000000000001</v>
      </c>
      <c r="BI3" s="1">
        <v>31.457999999999998</v>
      </c>
      <c r="BJ3" s="1">
        <v>31.472999999999999</v>
      </c>
      <c r="BK3" s="1">
        <v>31.007000000000001</v>
      </c>
      <c r="BL3" s="1">
        <v>30.86</v>
      </c>
      <c r="BM3" s="1">
        <v>29.867000000000001</v>
      </c>
      <c r="BN3" s="1">
        <v>34.198</v>
      </c>
      <c r="BO3" s="1">
        <v>36.430999999999997</v>
      </c>
      <c r="BP3" s="1">
        <v>37.627000000000002</v>
      </c>
      <c r="BQ3" s="1">
        <v>36.165999999999997</v>
      </c>
      <c r="BR3" s="1">
        <v>33.932000000000002</v>
      </c>
      <c r="BS3" s="1">
        <v>34.707000000000001</v>
      </c>
      <c r="BT3" s="1">
        <v>33.777000000000001</v>
      </c>
      <c r="BU3" s="1">
        <v>30.792000000000002</v>
      </c>
      <c r="BV3" s="1">
        <v>32.265000000000001</v>
      </c>
      <c r="BW3" s="1">
        <v>32.469000000000001</v>
      </c>
      <c r="BX3" s="1">
        <v>33.616999999999997</v>
      </c>
      <c r="BY3" s="1">
        <v>29.821999999999999</v>
      </c>
      <c r="BZ3" s="1">
        <v>36.261000000000003</v>
      </c>
      <c r="CA3" s="1">
        <v>37.408999999999999</v>
      </c>
      <c r="CB3" s="1">
        <v>34.292000000000002</v>
      </c>
      <c r="CC3" s="1">
        <v>39.072000000000003</v>
      </c>
      <c r="CD3" s="1">
        <v>40.703000000000003</v>
      </c>
      <c r="CE3" s="1">
        <v>42.908000000000001</v>
      </c>
    </row>
    <row r="4" spans="1:83">
      <c r="A4" t="s">
        <v>2</v>
      </c>
      <c r="B4" s="1">
        <v>44.116</v>
      </c>
      <c r="C4" s="1">
        <v>43.606000000000002</v>
      </c>
      <c r="D4" s="1">
        <v>45.804000000000002</v>
      </c>
      <c r="E4" s="1">
        <v>41.984000000000002</v>
      </c>
      <c r="F4" s="1">
        <v>47.439</v>
      </c>
      <c r="G4" s="1">
        <v>45.107999999999997</v>
      </c>
      <c r="H4" s="1">
        <v>46.335999999999999</v>
      </c>
      <c r="I4" s="1">
        <v>44.296999999999997</v>
      </c>
      <c r="J4" s="1">
        <v>43.502000000000002</v>
      </c>
      <c r="K4" s="1">
        <v>42.142000000000003</v>
      </c>
      <c r="L4" s="1">
        <v>38.707000000000001</v>
      </c>
      <c r="M4" s="1">
        <v>38.652999999999999</v>
      </c>
      <c r="N4" s="1">
        <v>45.493000000000002</v>
      </c>
      <c r="O4" s="1">
        <v>46.74</v>
      </c>
      <c r="P4" s="1">
        <v>46.982999999999997</v>
      </c>
      <c r="Q4" s="1">
        <v>39.847000000000001</v>
      </c>
      <c r="R4" s="1">
        <v>40.295999999999999</v>
      </c>
      <c r="S4" s="1">
        <v>38.948999999999998</v>
      </c>
      <c r="T4" s="1">
        <v>44.957000000000001</v>
      </c>
      <c r="U4" s="1">
        <v>41.262</v>
      </c>
      <c r="V4" s="1">
        <v>50.197000000000003</v>
      </c>
      <c r="W4" s="1">
        <v>47.981000000000002</v>
      </c>
      <c r="X4" s="1">
        <v>55.805</v>
      </c>
      <c r="Y4" s="1">
        <v>46.119</v>
      </c>
      <c r="Z4" s="1">
        <v>53.904000000000003</v>
      </c>
      <c r="AA4" s="1">
        <v>54.676000000000002</v>
      </c>
      <c r="AB4" s="1">
        <v>58.656999999999996</v>
      </c>
      <c r="AC4" s="1">
        <v>51.719000000000001</v>
      </c>
      <c r="AD4" s="1">
        <v>55.04</v>
      </c>
      <c r="AE4" s="1">
        <v>59.631999999999998</v>
      </c>
      <c r="AF4" s="1">
        <v>57.695</v>
      </c>
      <c r="AG4" s="1">
        <v>52.241999999999997</v>
      </c>
      <c r="AH4" s="1">
        <v>51.420999999999999</v>
      </c>
      <c r="AI4" s="1">
        <v>55.125999999999998</v>
      </c>
      <c r="AJ4" s="1">
        <v>53.896000000000001</v>
      </c>
      <c r="AK4" s="1">
        <v>53.162999999999997</v>
      </c>
      <c r="AL4" s="1">
        <v>62.911000000000001</v>
      </c>
      <c r="AM4" s="1">
        <v>63.896000000000001</v>
      </c>
      <c r="AN4" s="1">
        <v>65.613</v>
      </c>
      <c r="AO4" s="1">
        <v>60.948999999999998</v>
      </c>
      <c r="AP4" s="1">
        <v>63.633000000000003</v>
      </c>
      <c r="AQ4" s="1">
        <v>68.021000000000001</v>
      </c>
      <c r="AR4" s="1">
        <v>63.433</v>
      </c>
      <c r="AS4" s="1">
        <v>50.851999999999997</v>
      </c>
      <c r="AT4" s="1">
        <v>56.38</v>
      </c>
      <c r="AU4" s="1">
        <v>54.183999999999997</v>
      </c>
      <c r="AV4" s="1">
        <v>50.831000000000003</v>
      </c>
      <c r="AW4" s="1">
        <v>50.893000000000001</v>
      </c>
      <c r="AX4" s="1">
        <v>51.404000000000003</v>
      </c>
      <c r="AY4" s="1">
        <v>49.777999999999999</v>
      </c>
      <c r="AZ4" s="1">
        <v>48.337000000000003</v>
      </c>
      <c r="BA4" s="1">
        <v>47.530999999999999</v>
      </c>
      <c r="BB4" s="1">
        <v>45.872</v>
      </c>
      <c r="BC4" s="1">
        <v>44.271999999999998</v>
      </c>
      <c r="BD4" s="1">
        <v>40.280999999999999</v>
      </c>
      <c r="BE4" s="1">
        <v>38.840000000000003</v>
      </c>
      <c r="BF4" s="1">
        <v>42.283000000000001</v>
      </c>
      <c r="BG4" s="1">
        <v>37.070999999999998</v>
      </c>
      <c r="BH4" s="1">
        <v>34.329000000000001</v>
      </c>
      <c r="BI4" s="1">
        <v>30.706</v>
      </c>
      <c r="BJ4" s="1">
        <v>40.158999999999999</v>
      </c>
      <c r="BK4" s="1">
        <v>35.523000000000003</v>
      </c>
      <c r="BL4" s="1">
        <v>35.005000000000003</v>
      </c>
      <c r="BM4" s="1">
        <v>29.844999999999999</v>
      </c>
      <c r="BN4" s="1">
        <v>37.982999999999997</v>
      </c>
      <c r="BO4" s="1">
        <v>46.052</v>
      </c>
      <c r="BP4" s="1">
        <v>43.762999999999998</v>
      </c>
      <c r="BQ4" s="1">
        <v>41.835000000000001</v>
      </c>
      <c r="BR4" s="1">
        <v>44.415999999999997</v>
      </c>
      <c r="BS4" s="1">
        <v>47.460999999999999</v>
      </c>
      <c r="BT4" s="1">
        <v>43.97</v>
      </c>
      <c r="BU4" s="1">
        <v>42.250999999999998</v>
      </c>
      <c r="BV4" s="1">
        <v>40.216999999999999</v>
      </c>
      <c r="BW4" s="1">
        <v>41.009</v>
      </c>
      <c r="BX4" s="1">
        <v>41.929000000000002</v>
      </c>
      <c r="BY4" s="1">
        <v>40.128999999999998</v>
      </c>
      <c r="BZ4" s="1">
        <v>59.13</v>
      </c>
      <c r="CA4" s="1">
        <v>61.338000000000001</v>
      </c>
      <c r="CB4" s="1">
        <v>56.084000000000003</v>
      </c>
      <c r="CC4" s="1">
        <v>58.988</v>
      </c>
      <c r="CD4" s="1">
        <v>63.353000000000002</v>
      </c>
      <c r="CE4" s="1">
        <v>64.281000000000006</v>
      </c>
    </row>
    <row r="5" spans="1:83">
      <c r="A5" t="s">
        <v>3</v>
      </c>
      <c r="B5" s="1">
        <v>22.783999999999999</v>
      </c>
      <c r="C5" s="1">
        <v>23.78</v>
      </c>
      <c r="D5" s="1">
        <v>22.774999999999999</v>
      </c>
      <c r="E5" s="1">
        <v>22.138000000000002</v>
      </c>
      <c r="F5" s="1">
        <v>21.625</v>
      </c>
      <c r="G5" s="1">
        <v>27.215</v>
      </c>
      <c r="H5" s="1">
        <v>25.984000000000002</v>
      </c>
      <c r="I5" s="1">
        <v>28.251000000000001</v>
      </c>
      <c r="J5" s="1">
        <v>29.803000000000001</v>
      </c>
      <c r="K5" s="1">
        <v>29.308</v>
      </c>
      <c r="L5" s="1">
        <v>28.776</v>
      </c>
      <c r="M5" s="1">
        <v>27.95</v>
      </c>
      <c r="N5" s="1">
        <v>26.46</v>
      </c>
      <c r="O5" s="1">
        <v>25.163</v>
      </c>
      <c r="P5" s="1">
        <v>24.033000000000001</v>
      </c>
      <c r="Q5" s="1">
        <v>27.073</v>
      </c>
      <c r="R5" s="1">
        <v>26.414999999999999</v>
      </c>
      <c r="S5" s="1">
        <v>26.751999999999999</v>
      </c>
      <c r="T5" s="1">
        <v>29.248999999999999</v>
      </c>
      <c r="U5" s="1">
        <v>32.238999999999997</v>
      </c>
      <c r="V5" s="1">
        <v>31.007000000000001</v>
      </c>
      <c r="W5" s="1">
        <v>32.729999999999997</v>
      </c>
      <c r="X5" s="1">
        <v>30.841000000000001</v>
      </c>
      <c r="Y5" s="1">
        <v>31.428999999999998</v>
      </c>
      <c r="Z5" s="1">
        <v>30.312000000000001</v>
      </c>
      <c r="AA5" s="1">
        <v>32.313000000000002</v>
      </c>
      <c r="AB5" s="1">
        <v>29.488</v>
      </c>
      <c r="AC5" s="1">
        <v>27.763000000000002</v>
      </c>
      <c r="AD5" s="1">
        <v>27.742000000000001</v>
      </c>
      <c r="AE5" s="1">
        <v>27.279</v>
      </c>
      <c r="AF5" s="1">
        <v>27.963000000000001</v>
      </c>
      <c r="AG5" s="1">
        <v>24.835000000000001</v>
      </c>
      <c r="AH5" s="1">
        <v>25.716999999999999</v>
      </c>
      <c r="AI5" s="1">
        <v>25.596</v>
      </c>
      <c r="AJ5" s="1">
        <v>26.238</v>
      </c>
      <c r="AK5" s="1">
        <v>25.885000000000002</v>
      </c>
      <c r="AL5" s="1">
        <v>28.533999999999999</v>
      </c>
      <c r="AM5" s="1">
        <v>24.632000000000001</v>
      </c>
      <c r="AN5" s="1">
        <v>26.623000000000001</v>
      </c>
      <c r="AO5" s="1">
        <v>24.927</v>
      </c>
      <c r="AP5" s="1">
        <v>28.361000000000001</v>
      </c>
      <c r="AQ5" s="1">
        <v>27.059000000000001</v>
      </c>
      <c r="AR5" s="1">
        <v>26.184000000000001</v>
      </c>
      <c r="AS5" s="1">
        <v>28.423999999999999</v>
      </c>
      <c r="AT5" s="1">
        <v>29.797000000000001</v>
      </c>
      <c r="AU5" s="1">
        <v>30.582999999999998</v>
      </c>
      <c r="AV5" s="1">
        <v>31.556999999999999</v>
      </c>
      <c r="AW5" s="1">
        <v>31.187999999999999</v>
      </c>
      <c r="AX5" s="1">
        <v>30.068000000000001</v>
      </c>
      <c r="AY5" s="1">
        <v>28.076000000000001</v>
      </c>
      <c r="AZ5" s="1">
        <v>27.495000000000001</v>
      </c>
      <c r="BA5" s="1">
        <v>25.707000000000001</v>
      </c>
      <c r="BB5" s="1">
        <v>26.332999999999998</v>
      </c>
      <c r="BC5" s="1">
        <v>31.7</v>
      </c>
      <c r="BD5" s="1">
        <v>30.91</v>
      </c>
      <c r="BE5" s="1">
        <v>29.475000000000001</v>
      </c>
      <c r="BF5" s="1">
        <v>34.036000000000001</v>
      </c>
      <c r="BG5" s="1">
        <v>36.802</v>
      </c>
      <c r="BH5" s="1">
        <v>35.442999999999998</v>
      </c>
      <c r="BI5" s="1">
        <v>39.258000000000003</v>
      </c>
      <c r="BJ5" s="1">
        <v>37.883000000000003</v>
      </c>
      <c r="BK5" s="1">
        <v>38.671999999999997</v>
      </c>
      <c r="BL5" s="1">
        <v>39.793999999999997</v>
      </c>
      <c r="BM5" s="1">
        <v>38.877000000000002</v>
      </c>
      <c r="BN5" s="1">
        <v>52.901000000000003</v>
      </c>
      <c r="BO5" s="1">
        <v>57.982999999999997</v>
      </c>
      <c r="BP5" s="1">
        <v>58.433</v>
      </c>
      <c r="BQ5" s="1">
        <v>68.352999999999994</v>
      </c>
      <c r="BR5" s="1">
        <v>65.197000000000003</v>
      </c>
      <c r="BS5" s="1">
        <v>72.861000000000004</v>
      </c>
      <c r="BT5" s="1">
        <v>71.995999999999995</v>
      </c>
      <c r="BU5" s="1">
        <v>72</v>
      </c>
      <c r="BV5" s="1">
        <v>70.933000000000007</v>
      </c>
      <c r="BW5" s="1">
        <v>71.573999999999998</v>
      </c>
      <c r="BX5" s="1">
        <v>70.450999999999993</v>
      </c>
      <c r="BY5" s="1">
        <v>69.432000000000002</v>
      </c>
      <c r="BZ5" s="1">
        <v>102.949</v>
      </c>
      <c r="CA5" s="1">
        <v>103.16800000000001</v>
      </c>
      <c r="CB5" s="1">
        <v>77.537999999999997</v>
      </c>
      <c r="CC5" s="1">
        <v>85.558999999999997</v>
      </c>
      <c r="CD5" s="1">
        <v>92.825999999999993</v>
      </c>
      <c r="CE5" s="1">
        <v>98.474000000000004</v>
      </c>
    </row>
    <row r="6" spans="1:83">
      <c r="A6" t="s">
        <v>4</v>
      </c>
      <c r="B6" s="1">
        <v>37.432000000000002</v>
      </c>
      <c r="C6" s="1">
        <v>50.12</v>
      </c>
      <c r="D6" s="1">
        <v>47.499000000000002</v>
      </c>
      <c r="E6" s="1">
        <v>50.750999999999998</v>
      </c>
      <c r="F6" s="1">
        <v>70.12</v>
      </c>
      <c r="G6" s="1">
        <v>98.798000000000002</v>
      </c>
      <c r="H6" s="1">
        <v>95.027000000000001</v>
      </c>
      <c r="I6" s="1">
        <v>96.31</v>
      </c>
      <c r="J6" s="1">
        <v>106.898</v>
      </c>
      <c r="K6" s="1">
        <v>111.833</v>
      </c>
      <c r="L6" s="1">
        <v>116.69799999999999</v>
      </c>
      <c r="M6" s="1">
        <v>112.943</v>
      </c>
      <c r="N6" s="1">
        <v>110.496</v>
      </c>
      <c r="O6" s="1">
        <v>114.13200000000001</v>
      </c>
      <c r="P6" s="1">
        <v>126.167</v>
      </c>
      <c r="Q6" s="1">
        <v>128.29499999999999</v>
      </c>
      <c r="R6" s="1">
        <v>128.11500000000001</v>
      </c>
      <c r="S6" s="1">
        <v>122.023</v>
      </c>
      <c r="T6" s="1">
        <v>147.87</v>
      </c>
      <c r="U6" s="1">
        <v>141.25700000000001</v>
      </c>
      <c r="V6" s="1">
        <v>138.44999999999999</v>
      </c>
      <c r="W6" s="1">
        <v>131.86500000000001</v>
      </c>
      <c r="X6" s="1">
        <v>139.85499999999999</v>
      </c>
      <c r="Y6" s="1">
        <v>141.697</v>
      </c>
      <c r="Z6" s="1">
        <v>146.60599999999999</v>
      </c>
      <c r="AA6" s="1">
        <v>139.11000000000001</v>
      </c>
      <c r="AB6" s="1">
        <v>157.01300000000001</v>
      </c>
      <c r="AC6" s="1">
        <v>126.182</v>
      </c>
      <c r="AD6" s="1">
        <v>129.928</v>
      </c>
      <c r="AE6" s="1">
        <v>135.16499999999999</v>
      </c>
      <c r="AF6" s="1">
        <v>146.089</v>
      </c>
      <c r="AG6" s="1">
        <v>168.91300000000001</v>
      </c>
      <c r="AH6" s="1">
        <v>137.09</v>
      </c>
      <c r="AI6" s="1">
        <v>136.83699999999999</v>
      </c>
      <c r="AJ6" s="1">
        <v>129.50899999999999</v>
      </c>
      <c r="AK6" s="1">
        <v>140.322</v>
      </c>
      <c r="AL6" s="1">
        <v>145.833</v>
      </c>
      <c r="AM6" s="1">
        <v>141.45500000000001</v>
      </c>
      <c r="AN6" s="1">
        <v>148.68</v>
      </c>
      <c r="AO6" s="1">
        <v>158.45599999999999</v>
      </c>
      <c r="AP6" s="1">
        <v>161.52099999999999</v>
      </c>
      <c r="AQ6" s="1">
        <v>147.351</v>
      </c>
      <c r="AR6" s="1">
        <v>145.52000000000001</v>
      </c>
      <c r="AS6" s="1">
        <v>127.184</v>
      </c>
      <c r="AT6" s="1">
        <v>132.852</v>
      </c>
      <c r="AU6" s="1">
        <v>133.37799999999999</v>
      </c>
      <c r="AV6" s="1">
        <v>152.786</v>
      </c>
      <c r="AW6" s="1">
        <v>161.29900000000001</v>
      </c>
      <c r="AX6" s="1">
        <v>163.62700000000001</v>
      </c>
      <c r="AY6" s="1">
        <v>162.84800000000001</v>
      </c>
      <c r="AZ6" s="1">
        <v>151.524</v>
      </c>
      <c r="BA6" s="1">
        <v>133.82</v>
      </c>
      <c r="BB6" s="1">
        <v>161.91200000000001</v>
      </c>
      <c r="BC6" s="1">
        <v>187.041</v>
      </c>
      <c r="BD6" s="1">
        <v>120.35899999999999</v>
      </c>
      <c r="BE6" s="1">
        <v>118.755</v>
      </c>
      <c r="BF6" s="1">
        <v>136.37200000000001</v>
      </c>
      <c r="BG6" s="1">
        <v>148.99199999999999</v>
      </c>
      <c r="BH6" s="1">
        <v>138.55500000000001</v>
      </c>
      <c r="BI6" s="1">
        <v>131.97200000000001</v>
      </c>
      <c r="BJ6" s="1">
        <v>147.24799999999999</v>
      </c>
      <c r="BK6" s="1">
        <v>141.37</v>
      </c>
      <c r="BL6" s="1">
        <v>152.67500000000001</v>
      </c>
      <c r="BM6" s="1">
        <v>136.304</v>
      </c>
      <c r="BN6" s="1">
        <v>224.63200000000001</v>
      </c>
      <c r="BO6" s="1">
        <v>224.542</v>
      </c>
      <c r="BP6" s="1">
        <v>207.679</v>
      </c>
      <c r="BQ6" s="1">
        <v>151.71</v>
      </c>
      <c r="BR6" s="1">
        <v>185.14</v>
      </c>
      <c r="BS6" s="1">
        <v>169.232</v>
      </c>
      <c r="BT6" s="1">
        <v>91.600999999999999</v>
      </c>
      <c r="BU6" s="1">
        <v>93.930999999999997</v>
      </c>
      <c r="BV6" s="1">
        <v>96.087999999999994</v>
      </c>
      <c r="BW6" s="1">
        <v>122.68600000000001</v>
      </c>
      <c r="BX6" s="1">
        <v>210.07400000000001</v>
      </c>
      <c r="BY6" s="1">
        <v>169.315</v>
      </c>
      <c r="BZ6" s="1">
        <v>130.667</v>
      </c>
      <c r="CA6" s="1">
        <v>130.464</v>
      </c>
      <c r="CB6" s="1">
        <v>117.46899999999999</v>
      </c>
      <c r="CC6" s="1">
        <v>114.331</v>
      </c>
      <c r="CD6" s="1">
        <v>119.55200000000001</v>
      </c>
      <c r="CE6" s="1">
        <v>112.336</v>
      </c>
    </row>
    <row r="7" spans="1:83">
      <c r="A7" t="s">
        <v>5</v>
      </c>
      <c r="B7" s="1">
        <v>22.808</v>
      </c>
      <c r="C7" s="1">
        <v>25.495000000000001</v>
      </c>
      <c r="D7" s="1">
        <v>28.273</v>
      </c>
      <c r="E7" s="1">
        <v>21.477</v>
      </c>
      <c r="F7" s="1">
        <v>23.193999999999999</v>
      </c>
      <c r="G7" s="1">
        <v>31.734000000000002</v>
      </c>
      <c r="H7" s="1">
        <v>33.625999999999998</v>
      </c>
      <c r="I7" s="1">
        <v>37.258000000000003</v>
      </c>
      <c r="J7" s="1">
        <v>37.149000000000001</v>
      </c>
      <c r="K7" s="1">
        <v>36.027999999999999</v>
      </c>
      <c r="L7" s="1">
        <v>39.292000000000002</v>
      </c>
      <c r="M7" s="1">
        <v>38.901000000000003</v>
      </c>
      <c r="N7" s="1">
        <v>39.61</v>
      </c>
      <c r="O7" s="1">
        <v>37.344999999999999</v>
      </c>
      <c r="P7" s="1">
        <v>41.338999999999999</v>
      </c>
      <c r="Q7" s="1">
        <v>35.476999999999997</v>
      </c>
      <c r="R7" s="1">
        <v>41.819000000000003</v>
      </c>
      <c r="S7" s="1">
        <v>30.838999999999999</v>
      </c>
      <c r="T7" s="1">
        <v>32.581000000000003</v>
      </c>
      <c r="U7" s="1">
        <v>37.130000000000003</v>
      </c>
      <c r="V7" s="1">
        <v>56.488</v>
      </c>
      <c r="W7" s="1">
        <v>64.233999999999995</v>
      </c>
      <c r="X7" s="1">
        <v>58.25</v>
      </c>
      <c r="Y7" s="1">
        <v>65.192999999999998</v>
      </c>
      <c r="Z7" s="1">
        <v>58.930999999999997</v>
      </c>
      <c r="AA7" s="1">
        <v>59.58</v>
      </c>
      <c r="AB7" s="1">
        <v>48.442</v>
      </c>
      <c r="AC7" s="1">
        <v>40.448</v>
      </c>
      <c r="AD7" s="1">
        <v>32.65</v>
      </c>
      <c r="AE7" s="1">
        <v>37.951000000000001</v>
      </c>
      <c r="AF7" s="1">
        <v>60.244999999999997</v>
      </c>
      <c r="AG7" s="1">
        <v>42.585000000000001</v>
      </c>
      <c r="AH7" s="1">
        <v>33.731000000000002</v>
      </c>
      <c r="AI7" s="1">
        <v>42.354999999999997</v>
      </c>
      <c r="AJ7" s="1">
        <v>43.945999999999998</v>
      </c>
      <c r="AK7" s="1">
        <v>34.137999999999998</v>
      </c>
      <c r="AL7" s="1">
        <v>38.055999999999997</v>
      </c>
      <c r="AM7" s="1">
        <v>33.582999999999998</v>
      </c>
      <c r="AN7" s="1">
        <v>38.741999999999997</v>
      </c>
      <c r="AO7" s="1">
        <v>27.468</v>
      </c>
      <c r="AP7" s="1">
        <v>22.024000000000001</v>
      </c>
      <c r="AQ7" s="1">
        <v>17.530999999999999</v>
      </c>
      <c r="AR7" s="1">
        <v>23.872</v>
      </c>
      <c r="AS7" s="1">
        <v>25.358000000000001</v>
      </c>
      <c r="AT7" s="1">
        <v>52.993000000000002</v>
      </c>
      <c r="AU7" s="1">
        <v>53.045000000000002</v>
      </c>
      <c r="AV7" s="1">
        <v>47.689</v>
      </c>
      <c r="AW7" s="1">
        <v>50.3</v>
      </c>
      <c r="AX7" s="1">
        <v>46.564</v>
      </c>
      <c r="AY7" s="1">
        <v>49.408000000000001</v>
      </c>
      <c r="AZ7" s="1">
        <v>41.415999999999997</v>
      </c>
      <c r="BA7" s="1">
        <v>8.2439999999999998</v>
      </c>
      <c r="BB7" s="1">
        <v>17.260000000000002</v>
      </c>
      <c r="BC7" s="1">
        <v>23.553000000000001</v>
      </c>
      <c r="BD7" s="1">
        <v>26.288</v>
      </c>
      <c r="BE7" s="1">
        <v>33.331000000000003</v>
      </c>
      <c r="BF7" s="1">
        <v>32.186999999999998</v>
      </c>
      <c r="BG7" s="1">
        <v>14.528</v>
      </c>
      <c r="BH7" s="1">
        <v>30.809000000000001</v>
      </c>
      <c r="BI7" s="1">
        <v>31.305</v>
      </c>
      <c r="BJ7" s="1">
        <v>16.064</v>
      </c>
      <c r="BK7" s="1">
        <v>36.899000000000001</v>
      </c>
      <c r="BL7" s="1">
        <v>30.184000000000001</v>
      </c>
      <c r="BM7" s="1">
        <v>28.236000000000001</v>
      </c>
      <c r="BN7" s="1">
        <v>33.051000000000002</v>
      </c>
      <c r="BO7" s="1">
        <v>34.683999999999997</v>
      </c>
      <c r="BP7" s="1">
        <v>31.731999999999999</v>
      </c>
      <c r="BQ7" s="1">
        <v>30.863</v>
      </c>
      <c r="BR7" s="1">
        <v>29.297000000000001</v>
      </c>
      <c r="BS7" s="1">
        <v>30.940999999999999</v>
      </c>
      <c r="BT7" s="1">
        <v>35.149000000000001</v>
      </c>
      <c r="BU7" s="1">
        <v>35.076000000000001</v>
      </c>
      <c r="BV7" s="1">
        <v>34.313000000000002</v>
      </c>
      <c r="BW7" s="1">
        <v>15.89</v>
      </c>
      <c r="BX7" s="1">
        <v>23.454999999999998</v>
      </c>
      <c r="BY7" s="1">
        <v>27.628</v>
      </c>
      <c r="BZ7" s="1">
        <v>56.701999999999998</v>
      </c>
      <c r="CA7" s="1">
        <v>61.581000000000003</v>
      </c>
      <c r="CB7" s="1">
        <v>37.93</v>
      </c>
      <c r="CC7" s="1">
        <v>41.677</v>
      </c>
      <c r="CD7" s="1">
        <v>42.698</v>
      </c>
      <c r="CE7" s="1">
        <v>41.110999999999997</v>
      </c>
    </row>
    <row r="8" spans="1:83">
      <c r="A8" t="s">
        <v>6</v>
      </c>
      <c r="B8" s="1">
        <v>6.7939999999999996</v>
      </c>
      <c r="C8" s="1">
        <v>7.16</v>
      </c>
      <c r="D8" s="1">
        <v>7.3120000000000003</v>
      </c>
      <c r="E8" s="1">
        <v>6.66</v>
      </c>
      <c r="F8" s="1">
        <v>6.09</v>
      </c>
      <c r="G8" s="1">
        <v>8.3949999999999996</v>
      </c>
      <c r="H8" s="1">
        <v>8.2309999999999999</v>
      </c>
      <c r="I8" s="1">
        <v>8.4109999999999996</v>
      </c>
      <c r="J8" s="1">
        <v>7.8070000000000004</v>
      </c>
      <c r="K8" s="1">
        <v>7.5609999999999999</v>
      </c>
      <c r="L8" s="1">
        <v>7.0609999999999999</v>
      </c>
      <c r="M8" s="1">
        <v>7.5339999999999998</v>
      </c>
      <c r="N8" s="1">
        <v>6.98</v>
      </c>
      <c r="O8" s="1">
        <v>8.3840000000000003</v>
      </c>
      <c r="P8" s="1">
        <v>6.1130000000000004</v>
      </c>
      <c r="Q8" s="1">
        <v>5.2590000000000003</v>
      </c>
      <c r="R8" s="1">
        <v>5.4729999999999999</v>
      </c>
      <c r="S8" s="1">
        <v>5.8890000000000002</v>
      </c>
      <c r="T8" s="1">
        <v>6.2009999999999996</v>
      </c>
      <c r="U8" s="1">
        <v>5.8949999999999996</v>
      </c>
      <c r="V8" s="1">
        <v>6.8920000000000003</v>
      </c>
      <c r="W8" s="1">
        <v>7.4610000000000003</v>
      </c>
      <c r="X8" s="1">
        <v>8.2579999999999991</v>
      </c>
      <c r="Y8" s="1">
        <v>8.3079999999999998</v>
      </c>
      <c r="Z8" s="1">
        <v>8.2240000000000002</v>
      </c>
      <c r="AA8" s="1">
        <v>7.782</v>
      </c>
      <c r="AB8" s="1">
        <v>8.1950000000000003</v>
      </c>
      <c r="AC8" s="1">
        <v>7.2069999999999999</v>
      </c>
      <c r="AD8" s="1">
        <v>8.98</v>
      </c>
      <c r="AE8" s="1">
        <v>9.6300000000000008</v>
      </c>
      <c r="AF8" s="1">
        <v>12.048999999999999</v>
      </c>
      <c r="AG8" s="1">
        <v>12.138999999999999</v>
      </c>
      <c r="AH8" s="1">
        <v>13.766999999999999</v>
      </c>
      <c r="AI8" s="1">
        <v>14.981</v>
      </c>
      <c r="AJ8" s="1">
        <v>15.83</v>
      </c>
      <c r="AK8" s="1">
        <v>12.698</v>
      </c>
      <c r="AL8" s="1">
        <v>15.154999999999999</v>
      </c>
      <c r="AM8" s="1">
        <v>13.566000000000001</v>
      </c>
      <c r="AN8" s="1">
        <v>12.016</v>
      </c>
      <c r="AO8" s="1">
        <v>14.926</v>
      </c>
      <c r="AP8" s="1">
        <v>21.012</v>
      </c>
      <c r="AQ8" s="1">
        <v>24.097000000000001</v>
      </c>
      <c r="AR8" s="1">
        <v>24.675999999999998</v>
      </c>
      <c r="AS8" s="1">
        <v>29.821999999999999</v>
      </c>
      <c r="AT8" s="1">
        <v>32.996000000000002</v>
      </c>
      <c r="AU8" s="1">
        <v>30.170999999999999</v>
      </c>
      <c r="AV8" s="1">
        <v>30.167000000000002</v>
      </c>
      <c r="AW8" s="1">
        <v>29.515000000000001</v>
      </c>
      <c r="AX8" s="1">
        <v>31.670999999999999</v>
      </c>
      <c r="AY8" s="1">
        <v>30.427</v>
      </c>
      <c r="AZ8" s="1">
        <v>28.827999999999999</v>
      </c>
      <c r="BA8" s="1">
        <v>28.782</v>
      </c>
      <c r="BB8" s="1">
        <v>26.983000000000001</v>
      </c>
      <c r="BC8" s="1">
        <v>27.867999999999999</v>
      </c>
      <c r="BD8" s="1">
        <v>26.303999999999998</v>
      </c>
      <c r="BE8" s="1">
        <v>24.405999999999999</v>
      </c>
      <c r="BF8" s="1">
        <v>24.771999999999998</v>
      </c>
      <c r="BG8" s="1">
        <v>24.556000000000001</v>
      </c>
      <c r="BH8" s="1">
        <v>22.132000000000001</v>
      </c>
      <c r="BI8" s="1">
        <v>21.832000000000001</v>
      </c>
      <c r="BJ8" s="1">
        <v>22.102</v>
      </c>
      <c r="BK8" s="1">
        <v>21.084</v>
      </c>
      <c r="BL8" s="1">
        <v>19.248999999999999</v>
      </c>
      <c r="BM8" s="1">
        <v>18.224</v>
      </c>
      <c r="BN8" s="1">
        <v>21.390999999999998</v>
      </c>
      <c r="BO8" s="1">
        <v>22.949000000000002</v>
      </c>
      <c r="BP8" s="1">
        <v>22.201000000000001</v>
      </c>
      <c r="BQ8" s="1">
        <v>23.021999999999998</v>
      </c>
      <c r="BR8" s="1">
        <v>21.946999999999999</v>
      </c>
      <c r="BS8" s="1">
        <v>21.236000000000001</v>
      </c>
      <c r="BT8" s="1">
        <v>17.71</v>
      </c>
      <c r="BU8" s="1">
        <v>16.913</v>
      </c>
      <c r="BV8" s="1">
        <v>17.986000000000001</v>
      </c>
      <c r="BW8" s="1">
        <v>19.861000000000001</v>
      </c>
      <c r="BX8" s="1">
        <v>18.329000000000001</v>
      </c>
      <c r="BY8" s="1">
        <v>17.285</v>
      </c>
      <c r="BZ8" s="1">
        <v>20.565000000000001</v>
      </c>
      <c r="CA8" s="1">
        <v>21.847999999999999</v>
      </c>
      <c r="CB8" s="1">
        <v>21.216999999999999</v>
      </c>
      <c r="CC8" s="1">
        <v>19.850999999999999</v>
      </c>
      <c r="CD8" s="1">
        <v>23.321000000000002</v>
      </c>
      <c r="CE8" s="1">
        <v>24.387</v>
      </c>
    </row>
    <row r="9" spans="1:83">
      <c r="A9" t="s">
        <v>7</v>
      </c>
      <c r="B9" s="1">
        <v>72.363</v>
      </c>
      <c r="C9" s="1">
        <v>76.471999999999994</v>
      </c>
      <c r="D9" s="1">
        <v>70.186999999999998</v>
      </c>
      <c r="E9" s="1">
        <v>76.373999999999995</v>
      </c>
      <c r="F9" s="1">
        <v>84.292000000000002</v>
      </c>
      <c r="G9" s="1">
        <v>84.016000000000005</v>
      </c>
      <c r="H9" s="1">
        <v>88.399000000000001</v>
      </c>
      <c r="I9" s="1">
        <v>96.647999999999996</v>
      </c>
      <c r="J9" s="1">
        <v>98.498000000000005</v>
      </c>
      <c r="K9" s="1">
        <v>93.953999999999994</v>
      </c>
      <c r="L9" s="1">
        <v>91.805999999999997</v>
      </c>
      <c r="M9" s="1">
        <v>82.912000000000006</v>
      </c>
      <c r="N9" s="1">
        <v>90.326999999999998</v>
      </c>
      <c r="O9" s="1">
        <v>93.456000000000003</v>
      </c>
      <c r="P9" s="1">
        <v>89.832999999999998</v>
      </c>
      <c r="Q9" s="1">
        <v>86.478999999999999</v>
      </c>
      <c r="R9" s="1">
        <v>89.275999999999996</v>
      </c>
      <c r="S9" s="1">
        <v>89.370999999999995</v>
      </c>
      <c r="T9" s="1">
        <v>88.072999999999993</v>
      </c>
      <c r="U9" s="1">
        <v>85.506</v>
      </c>
      <c r="V9" s="1">
        <v>91.418999999999997</v>
      </c>
      <c r="W9" s="1">
        <v>92.251999999999995</v>
      </c>
      <c r="X9" s="1">
        <v>93.98</v>
      </c>
      <c r="Y9" s="1">
        <v>93.588999999999999</v>
      </c>
      <c r="Z9" s="1">
        <v>115.499</v>
      </c>
      <c r="AA9" s="1">
        <v>104.072</v>
      </c>
      <c r="AB9" s="1">
        <v>108.88800000000001</v>
      </c>
      <c r="AC9" s="1">
        <v>100.673</v>
      </c>
      <c r="AD9" s="1">
        <v>102.878</v>
      </c>
      <c r="AE9" s="1">
        <v>119.93899999999999</v>
      </c>
      <c r="AF9" s="1">
        <v>103.883</v>
      </c>
      <c r="AG9" s="1">
        <v>96.36</v>
      </c>
      <c r="AH9" s="1">
        <v>107.646</v>
      </c>
      <c r="AI9" s="1">
        <v>113.042</v>
      </c>
      <c r="AJ9" s="1">
        <v>114.97</v>
      </c>
      <c r="AK9" s="1">
        <v>122.258</v>
      </c>
      <c r="AL9" s="1">
        <v>131.55500000000001</v>
      </c>
      <c r="AM9" s="1">
        <v>120.018</v>
      </c>
      <c r="AN9" s="1">
        <v>118.51600000000001</v>
      </c>
      <c r="AO9" s="1">
        <v>115.374</v>
      </c>
      <c r="AP9" s="1">
        <v>126.157</v>
      </c>
      <c r="AQ9" s="1">
        <v>133.34200000000001</v>
      </c>
      <c r="AR9" s="1">
        <v>144.65199999999999</v>
      </c>
      <c r="AS9" s="1">
        <v>143.61500000000001</v>
      </c>
      <c r="AT9" s="1">
        <v>175.76900000000001</v>
      </c>
      <c r="AU9" s="1">
        <v>165.29499999999999</v>
      </c>
      <c r="AV9" s="1">
        <v>163.214</v>
      </c>
      <c r="AW9" s="1">
        <v>167.589</v>
      </c>
      <c r="AX9" s="1">
        <v>178.964</v>
      </c>
      <c r="AY9" s="1">
        <v>171.76400000000001</v>
      </c>
      <c r="AZ9" s="1">
        <v>164.285</v>
      </c>
      <c r="BA9" s="1">
        <v>151.72900000000001</v>
      </c>
      <c r="BB9" s="1">
        <v>147.55600000000001</v>
      </c>
      <c r="BC9" s="1">
        <v>129.04400000000001</v>
      </c>
      <c r="BD9" s="1">
        <v>130.995</v>
      </c>
      <c r="BE9" s="1">
        <v>124.979</v>
      </c>
      <c r="BF9" s="1">
        <v>134.131</v>
      </c>
      <c r="BG9" s="1">
        <v>122.672</v>
      </c>
      <c r="BH9" s="1">
        <v>120.46899999999999</v>
      </c>
      <c r="BI9" s="1">
        <v>108.13200000000001</v>
      </c>
      <c r="BJ9" s="1">
        <v>117.16500000000001</v>
      </c>
      <c r="BK9" s="1">
        <v>106.82299999999999</v>
      </c>
      <c r="BL9" s="1">
        <v>118.09099999999999</v>
      </c>
      <c r="BM9" s="1">
        <v>114.387</v>
      </c>
      <c r="BN9" s="1">
        <v>137.755</v>
      </c>
      <c r="BO9" s="1">
        <v>151.637</v>
      </c>
      <c r="BP9" s="1">
        <v>146.155</v>
      </c>
      <c r="BQ9" s="1">
        <v>142.24100000000001</v>
      </c>
      <c r="BR9" s="1">
        <v>150.54900000000001</v>
      </c>
      <c r="BS9" s="1">
        <v>149.47900000000001</v>
      </c>
      <c r="BT9" s="1">
        <v>148.46</v>
      </c>
      <c r="BU9" s="1">
        <v>131.363</v>
      </c>
      <c r="BV9" s="1">
        <v>140.244</v>
      </c>
      <c r="BW9" s="1">
        <v>133.255</v>
      </c>
      <c r="BX9" s="1">
        <v>134.75399999999999</v>
      </c>
      <c r="BY9" s="1">
        <v>131.864</v>
      </c>
      <c r="BZ9" s="1">
        <v>223.197</v>
      </c>
      <c r="CA9" s="1">
        <v>236.58</v>
      </c>
      <c r="CB9" s="1">
        <v>179.65600000000001</v>
      </c>
      <c r="CC9" s="1">
        <v>195.66200000000001</v>
      </c>
      <c r="CD9" s="1">
        <v>211.32300000000001</v>
      </c>
      <c r="CE9" s="1">
        <v>221.506</v>
      </c>
    </row>
    <row r="10" spans="1:83">
      <c r="A10" t="s">
        <v>8</v>
      </c>
      <c r="B10" s="1">
        <v>87.757999999999996</v>
      </c>
      <c r="C10" s="1">
        <v>86.644000000000005</v>
      </c>
      <c r="D10" s="1">
        <v>89.328999999999994</v>
      </c>
      <c r="E10" s="1">
        <v>85.331999999999994</v>
      </c>
      <c r="F10" s="1">
        <v>87.692999999999998</v>
      </c>
      <c r="G10" s="1">
        <v>106.759</v>
      </c>
      <c r="H10" s="1">
        <v>108.503</v>
      </c>
      <c r="I10" s="1">
        <v>120.242</v>
      </c>
      <c r="J10" s="1">
        <v>110.664</v>
      </c>
      <c r="K10" s="1">
        <v>101.637</v>
      </c>
      <c r="L10" s="1">
        <v>93.361000000000004</v>
      </c>
      <c r="M10" s="1">
        <v>87.266999999999996</v>
      </c>
      <c r="N10" s="1">
        <v>76.173000000000002</v>
      </c>
      <c r="O10" s="1">
        <v>76.402000000000001</v>
      </c>
      <c r="P10" s="1">
        <v>73.132999999999996</v>
      </c>
      <c r="Q10" s="1">
        <v>74.096999999999994</v>
      </c>
      <c r="R10" s="1">
        <v>69.891000000000005</v>
      </c>
      <c r="S10" s="1">
        <v>79.284000000000006</v>
      </c>
      <c r="T10" s="1">
        <v>85.938999999999993</v>
      </c>
      <c r="U10" s="1">
        <v>90.775000000000006</v>
      </c>
      <c r="V10" s="1">
        <v>98.822999999999993</v>
      </c>
      <c r="W10" s="1">
        <v>106.928</v>
      </c>
      <c r="X10" s="1">
        <v>111.404</v>
      </c>
      <c r="Y10" s="1">
        <v>104.04</v>
      </c>
      <c r="Z10" s="1">
        <v>108.166</v>
      </c>
      <c r="AA10" s="1">
        <v>111.745</v>
      </c>
      <c r="AB10" s="1">
        <v>112.538</v>
      </c>
      <c r="AC10" s="1">
        <v>117.241</v>
      </c>
      <c r="AD10" s="1">
        <v>118.142</v>
      </c>
      <c r="AE10" s="1">
        <v>110.229</v>
      </c>
      <c r="AF10" s="1">
        <v>113.837</v>
      </c>
      <c r="AG10" s="1">
        <v>115.61799999999999</v>
      </c>
      <c r="AH10" s="1">
        <v>89.725999999999999</v>
      </c>
      <c r="AI10" s="1">
        <v>91.858000000000004</v>
      </c>
      <c r="AJ10" s="1">
        <v>96.278999999999996</v>
      </c>
      <c r="AK10" s="1">
        <v>101.307</v>
      </c>
      <c r="AL10" s="1">
        <v>94.424000000000007</v>
      </c>
      <c r="AM10" s="1">
        <v>93.846000000000004</v>
      </c>
      <c r="AN10" s="1">
        <v>92.186000000000007</v>
      </c>
      <c r="AO10" s="1">
        <v>91.563000000000002</v>
      </c>
      <c r="AP10" s="1">
        <v>136.76300000000001</v>
      </c>
      <c r="AQ10" s="1">
        <v>140.80799999999999</v>
      </c>
      <c r="AR10" s="1">
        <v>171.04</v>
      </c>
      <c r="AS10" s="1">
        <v>186.94</v>
      </c>
      <c r="AT10" s="1">
        <v>198.227</v>
      </c>
      <c r="AU10" s="1">
        <v>151.863</v>
      </c>
      <c r="AV10" s="1">
        <v>161.38999999999999</v>
      </c>
      <c r="AW10" s="1">
        <v>153.81399999999999</v>
      </c>
      <c r="AX10" s="1">
        <v>163.816</v>
      </c>
      <c r="AY10" s="1">
        <v>162.87200000000001</v>
      </c>
      <c r="AZ10" s="1">
        <v>153.709</v>
      </c>
      <c r="BA10" s="1">
        <v>126.301</v>
      </c>
      <c r="BB10" s="1">
        <v>110.34699999999999</v>
      </c>
      <c r="BC10" s="1">
        <v>101.026</v>
      </c>
      <c r="BD10" s="1">
        <v>78.972999999999999</v>
      </c>
      <c r="BE10" s="1">
        <v>65.512</v>
      </c>
      <c r="BF10" s="1">
        <v>87.593000000000004</v>
      </c>
      <c r="BG10" s="1">
        <v>73.974000000000004</v>
      </c>
      <c r="BH10" s="1">
        <v>81.552999999999997</v>
      </c>
      <c r="BI10" s="1">
        <v>55.593000000000004</v>
      </c>
      <c r="BJ10" s="1">
        <v>58.222000000000001</v>
      </c>
      <c r="BK10" s="1">
        <v>72.105000000000004</v>
      </c>
      <c r="BL10" s="1">
        <v>75.489999999999995</v>
      </c>
      <c r="BM10" s="1">
        <v>66.528000000000006</v>
      </c>
      <c r="BN10" s="1">
        <v>84.972999999999999</v>
      </c>
      <c r="BO10" s="1">
        <v>94.968000000000004</v>
      </c>
      <c r="BP10" s="1">
        <v>109.193</v>
      </c>
      <c r="BQ10" s="1">
        <v>97.468999999999994</v>
      </c>
      <c r="BR10" s="1">
        <v>99.622</v>
      </c>
      <c r="BS10" s="1">
        <v>85.605000000000004</v>
      </c>
      <c r="BT10" s="1">
        <v>75.66</v>
      </c>
      <c r="BU10" s="1">
        <v>59.774999999999999</v>
      </c>
      <c r="BV10" s="1">
        <v>63.787999999999997</v>
      </c>
      <c r="BW10" s="1">
        <v>56.389000000000003</v>
      </c>
      <c r="BX10" s="1">
        <v>54.991</v>
      </c>
      <c r="BY10" s="1">
        <v>53.030999999999999</v>
      </c>
      <c r="BZ10" s="1">
        <v>92.262</v>
      </c>
      <c r="CA10" s="1">
        <v>81.290999999999997</v>
      </c>
      <c r="CB10" s="1">
        <v>72.822000000000003</v>
      </c>
      <c r="CC10" s="1">
        <v>85.218000000000004</v>
      </c>
      <c r="CD10" s="1">
        <v>97.43</v>
      </c>
      <c r="CE10" s="1">
        <v>96.902000000000001</v>
      </c>
    </row>
    <row r="11" spans="1:83">
      <c r="A11" t="s">
        <v>9</v>
      </c>
      <c r="B11" s="1">
        <v>76.319999999999993</v>
      </c>
      <c r="C11" s="1">
        <v>75.926000000000002</v>
      </c>
      <c r="D11" s="1">
        <v>86.021000000000001</v>
      </c>
      <c r="E11" s="1">
        <v>87.286000000000001</v>
      </c>
      <c r="F11" s="1">
        <v>90.566999999999993</v>
      </c>
      <c r="G11" s="1">
        <v>101.697</v>
      </c>
      <c r="H11" s="1">
        <v>103.123</v>
      </c>
      <c r="I11" s="1">
        <v>98.811999999999998</v>
      </c>
      <c r="J11" s="1">
        <v>98.888000000000005</v>
      </c>
      <c r="K11" s="1">
        <v>98.477000000000004</v>
      </c>
      <c r="L11" s="1">
        <v>90.546000000000006</v>
      </c>
      <c r="M11" s="1">
        <v>85.317999999999998</v>
      </c>
      <c r="N11" s="1">
        <v>88.960999999999999</v>
      </c>
      <c r="O11" s="1">
        <v>80.373999999999995</v>
      </c>
      <c r="P11" s="1">
        <v>80.706000000000003</v>
      </c>
      <c r="Q11" s="1">
        <v>80.983000000000004</v>
      </c>
      <c r="R11" s="1">
        <v>83.241</v>
      </c>
      <c r="S11" s="1">
        <v>80.340999999999994</v>
      </c>
      <c r="T11" s="1">
        <v>82.016000000000005</v>
      </c>
      <c r="U11" s="1">
        <v>84.084999999999994</v>
      </c>
      <c r="V11" s="1">
        <v>88.757999999999996</v>
      </c>
      <c r="W11" s="1">
        <v>90.271000000000001</v>
      </c>
      <c r="X11" s="1">
        <v>93.625</v>
      </c>
      <c r="Y11" s="1">
        <v>97.168999999999997</v>
      </c>
      <c r="Z11" s="1">
        <v>96.724999999999994</v>
      </c>
      <c r="AA11" s="1">
        <v>77.441999999999993</v>
      </c>
      <c r="AB11" s="1">
        <v>72.721999999999994</v>
      </c>
      <c r="AC11" s="1">
        <v>64.834000000000003</v>
      </c>
      <c r="AD11" s="1">
        <v>67.213999999999999</v>
      </c>
      <c r="AE11" s="1">
        <v>54.807000000000002</v>
      </c>
      <c r="AF11" s="1">
        <v>55.267000000000003</v>
      </c>
      <c r="AG11" s="1">
        <v>46.756999999999998</v>
      </c>
      <c r="AH11" s="1">
        <v>24.661999999999999</v>
      </c>
      <c r="AI11" s="1">
        <v>23.437999999999999</v>
      </c>
      <c r="AJ11" s="1">
        <v>24.510999999999999</v>
      </c>
      <c r="AK11" s="1">
        <v>23.626999999999999</v>
      </c>
      <c r="AL11" s="1">
        <v>21.815000000000001</v>
      </c>
      <c r="AM11" s="1">
        <v>22.792999999999999</v>
      </c>
      <c r="AN11" s="1">
        <v>23.591999999999999</v>
      </c>
      <c r="AO11" s="1">
        <v>24.091000000000001</v>
      </c>
      <c r="AP11" s="1">
        <v>18.661999999999999</v>
      </c>
      <c r="AQ11" s="1">
        <v>18.556999999999999</v>
      </c>
      <c r="AR11" s="1">
        <v>18.074000000000002</v>
      </c>
      <c r="AS11" s="1">
        <v>16.417999999999999</v>
      </c>
      <c r="AT11" s="1">
        <v>15.973000000000001</v>
      </c>
      <c r="AU11" s="1">
        <v>15.851000000000001</v>
      </c>
      <c r="AV11" s="1">
        <v>15.771000000000001</v>
      </c>
      <c r="AW11" s="1">
        <v>16.055</v>
      </c>
      <c r="AX11" s="1">
        <v>15.949</v>
      </c>
      <c r="AY11" s="1">
        <v>16.122</v>
      </c>
      <c r="AZ11" s="1">
        <v>16.212</v>
      </c>
      <c r="BA11" s="1">
        <v>16.103000000000002</v>
      </c>
      <c r="BB11" s="1">
        <v>15.944000000000001</v>
      </c>
      <c r="BC11" s="1">
        <v>15.885999999999999</v>
      </c>
      <c r="BD11" s="1">
        <v>15.938000000000001</v>
      </c>
      <c r="BE11" s="1">
        <v>16.015000000000001</v>
      </c>
      <c r="BF11" s="1">
        <v>16.486000000000001</v>
      </c>
      <c r="BG11" s="1">
        <v>16.885999999999999</v>
      </c>
      <c r="BH11" s="1">
        <v>17.527999999999999</v>
      </c>
      <c r="BI11" s="1">
        <v>16.521000000000001</v>
      </c>
      <c r="BJ11" s="1">
        <v>17.962</v>
      </c>
      <c r="BK11" s="1">
        <v>17.748000000000001</v>
      </c>
      <c r="BL11" s="1">
        <v>18.338000000000001</v>
      </c>
      <c r="BM11" s="1">
        <v>18.346</v>
      </c>
      <c r="BN11" s="1">
        <v>18.687000000000001</v>
      </c>
      <c r="BO11" s="1">
        <v>18.497</v>
      </c>
      <c r="BP11" s="1">
        <v>19.492000000000001</v>
      </c>
      <c r="BQ11" s="1">
        <v>19.306000000000001</v>
      </c>
      <c r="BR11" s="1">
        <v>17.959</v>
      </c>
      <c r="BS11" s="1">
        <v>17.25</v>
      </c>
      <c r="BT11" s="1">
        <v>15.906000000000001</v>
      </c>
      <c r="BU11" s="1">
        <v>13.176</v>
      </c>
      <c r="BV11" s="1">
        <v>14.214</v>
      </c>
      <c r="BW11" s="1">
        <v>14.458</v>
      </c>
      <c r="BX11" s="1">
        <v>11.340999999999999</v>
      </c>
      <c r="BY11" s="1">
        <v>10.196999999999999</v>
      </c>
      <c r="BZ11" s="1">
        <v>10.083</v>
      </c>
      <c r="CA11" s="1">
        <v>12.137</v>
      </c>
      <c r="CB11" s="1">
        <v>12.992000000000001</v>
      </c>
      <c r="CC11" s="1">
        <v>11.249000000000001</v>
      </c>
      <c r="CD11" s="1">
        <v>12.275</v>
      </c>
      <c r="CE11" s="1">
        <v>11.885999999999999</v>
      </c>
    </row>
    <row r="12" spans="1:83">
      <c r="A12" t="s">
        <v>10</v>
      </c>
      <c r="B12" s="1">
        <v>8.2240000000000002</v>
      </c>
      <c r="C12" s="1">
        <v>8.5289999999999999</v>
      </c>
      <c r="D12" s="1">
        <v>9.8010000000000002</v>
      </c>
      <c r="E12" s="1">
        <v>7.8280000000000003</v>
      </c>
      <c r="F12" s="1">
        <v>11.189</v>
      </c>
      <c r="G12" s="1">
        <v>11.29</v>
      </c>
      <c r="H12" s="1">
        <v>9.3840000000000003</v>
      </c>
      <c r="I12" s="1">
        <v>8.6859999999999999</v>
      </c>
      <c r="J12" s="1">
        <v>9.8970000000000002</v>
      </c>
      <c r="K12" s="1">
        <v>8.84</v>
      </c>
      <c r="L12" s="1">
        <v>7.5839999999999996</v>
      </c>
      <c r="M12" s="1">
        <v>6.6520000000000001</v>
      </c>
      <c r="N12" s="1">
        <v>5.891</v>
      </c>
      <c r="O12" s="1">
        <v>5.9969999999999999</v>
      </c>
      <c r="P12" s="1">
        <v>9.2449999999999992</v>
      </c>
      <c r="Q12" s="1">
        <v>6.0590000000000002</v>
      </c>
      <c r="R12" s="1">
        <v>10.359</v>
      </c>
      <c r="S12" s="1">
        <v>14.624000000000001</v>
      </c>
      <c r="T12" s="1">
        <v>9.7759999999999998</v>
      </c>
      <c r="U12" s="1">
        <v>9.6039999999999992</v>
      </c>
      <c r="V12" s="1">
        <v>14.159000000000001</v>
      </c>
      <c r="W12" s="1">
        <v>24.873000000000001</v>
      </c>
      <c r="X12" s="1">
        <v>21.614999999999998</v>
      </c>
      <c r="Y12" s="1">
        <v>22.449000000000002</v>
      </c>
      <c r="Z12" s="1">
        <v>27.81</v>
      </c>
      <c r="AA12" s="1">
        <v>22.798999999999999</v>
      </c>
      <c r="AB12" s="1">
        <v>21.076000000000001</v>
      </c>
      <c r="AC12" s="1">
        <v>17.385000000000002</v>
      </c>
      <c r="AD12" s="1">
        <v>14.565</v>
      </c>
      <c r="AE12" s="1">
        <v>15.090999999999999</v>
      </c>
      <c r="AF12" s="1">
        <v>12.887</v>
      </c>
      <c r="AG12" s="1">
        <v>11.974</v>
      </c>
      <c r="AH12" s="1">
        <v>11.513999999999999</v>
      </c>
      <c r="AI12" s="1">
        <v>11.189</v>
      </c>
      <c r="AJ12" s="1">
        <v>11.079000000000001</v>
      </c>
      <c r="AK12" s="1">
        <v>10.965</v>
      </c>
      <c r="AL12" s="1">
        <v>13.090999999999999</v>
      </c>
      <c r="AM12" s="1">
        <v>11.996</v>
      </c>
      <c r="AN12" s="1">
        <v>12.827999999999999</v>
      </c>
      <c r="AO12" s="1">
        <v>10.962999999999999</v>
      </c>
      <c r="AP12" s="1">
        <v>7.1130000000000004</v>
      </c>
      <c r="AQ12" s="1">
        <v>7.2619999999999996</v>
      </c>
      <c r="AR12" s="1">
        <v>8.86</v>
      </c>
      <c r="AS12" s="1">
        <v>10.311</v>
      </c>
      <c r="AT12" s="1">
        <v>11.868</v>
      </c>
      <c r="AU12" s="1">
        <v>12.15</v>
      </c>
      <c r="AV12" s="1">
        <v>10.925000000000001</v>
      </c>
      <c r="AW12" s="1">
        <v>10.311999999999999</v>
      </c>
      <c r="AX12" s="1">
        <v>11.792999999999999</v>
      </c>
      <c r="AY12" s="1">
        <v>11.602</v>
      </c>
      <c r="AZ12" s="1">
        <v>10.329000000000001</v>
      </c>
      <c r="BA12" s="1">
        <v>10.772</v>
      </c>
      <c r="BB12" s="1">
        <v>11.835000000000001</v>
      </c>
      <c r="BC12" s="1">
        <v>12.521000000000001</v>
      </c>
      <c r="BD12" s="1">
        <v>11.728999999999999</v>
      </c>
      <c r="BE12" s="1">
        <v>11.255000000000001</v>
      </c>
      <c r="BF12" s="1">
        <v>13.16</v>
      </c>
      <c r="BG12" s="1">
        <v>15.234</v>
      </c>
      <c r="BH12" s="1">
        <v>17.088000000000001</v>
      </c>
      <c r="BI12" s="1">
        <v>14.866</v>
      </c>
      <c r="BJ12" s="1">
        <v>17.745000000000001</v>
      </c>
      <c r="BK12" s="1">
        <v>18.88</v>
      </c>
      <c r="BL12" s="1">
        <v>19.055</v>
      </c>
      <c r="BM12" s="1">
        <v>18.103999999999999</v>
      </c>
      <c r="BN12" s="1">
        <v>19.071000000000002</v>
      </c>
      <c r="BO12" s="1">
        <v>21.146999999999998</v>
      </c>
      <c r="BP12" s="1">
        <v>19.898</v>
      </c>
      <c r="BQ12" s="1">
        <v>18.289000000000001</v>
      </c>
      <c r="BR12" s="1">
        <v>22.648</v>
      </c>
      <c r="BS12" s="1">
        <v>20.748000000000001</v>
      </c>
      <c r="BT12" s="1">
        <v>21.416</v>
      </c>
      <c r="BU12" s="1">
        <v>21.626999999999999</v>
      </c>
      <c r="BV12" s="1">
        <v>20.420000000000002</v>
      </c>
      <c r="BW12" s="1">
        <v>19.849</v>
      </c>
      <c r="BX12" s="1">
        <v>17.631</v>
      </c>
      <c r="BY12" s="1">
        <v>15.211</v>
      </c>
      <c r="BZ12" s="1">
        <v>20.332999999999998</v>
      </c>
      <c r="CA12" s="1">
        <v>18.939</v>
      </c>
      <c r="CB12" s="1">
        <v>14.07</v>
      </c>
      <c r="CC12" s="1">
        <v>16.056000000000001</v>
      </c>
      <c r="CD12" s="1">
        <v>14.887</v>
      </c>
      <c r="CE12" s="1">
        <v>14.307</v>
      </c>
    </row>
    <row r="13" spans="1:83">
      <c r="A13" t="s">
        <v>11</v>
      </c>
      <c r="B13" s="1">
        <v>248.137</v>
      </c>
      <c r="C13" s="1">
        <v>254.727</v>
      </c>
      <c r="D13" s="1">
        <v>254.25899999999999</v>
      </c>
      <c r="E13" s="1">
        <v>247.57499999999999</v>
      </c>
      <c r="F13" s="1">
        <v>259.709</v>
      </c>
      <c r="G13" s="1">
        <v>310.98500000000001</v>
      </c>
      <c r="H13" s="1">
        <v>302.94900000000001</v>
      </c>
      <c r="I13" s="1">
        <v>307.85399999999998</v>
      </c>
      <c r="J13" s="1">
        <v>318.90800000000002</v>
      </c>
      <c r="K13" s="1">
        <v>327.72300000000001</v>
      </c>
      <c r="L13" s="1">
        <v>276.97699999999998</v>
      </c>
      <c r="M13" s="1">
        <v>261.18200000000002</v>
      </c>
      <c r="N13" s="1">
        <v>263.72399999999999</v>
      </c>
      <c r="O13" s="1">
        <v>243.68899999999999</v>
      </c>
      <c r="P13" s="1">
        <v>241.53700000000001</v>
      </c>
      <c r="Q13" s="1">
        <v>230.886</v>
      </c>
      <c r="R13" s="1">
        <v>239.815</v>
      </c>
      <c r="S13" s="1">
        <v>248.34</v>
      </c>
      <c r="T13" s="1">
        <v>250.55699999999999</v>
      </c>
      <c r="U13" s="1">
        <v>242.02199999999999</v>
      </c>
      <c r="V13" s="1">
        <v>259.315</v>
      </c>
      <c r="W13" s="1">
        <v>266.27300000000002</v>
      </c>
      <c r="X13" s="1">
        <v>269.11799999999999</v>
      </c>
      <c r="Y13" s="1">
        <v>249.946</v>
      </c>
      <c r="Z13" s="1">
        <v>247.816</v>
      </c>
      <c r="AA13" s="1">
        <v>228.946</v>
      </c>
      <c r="AB13" s="1">
        <v>211.94200000000001</v>
      </c>
      <c r="AC13" s="1">
        <v>177.601</v>
      </c>
      <c r="AD13" s="1">
        <v>177.21700000000001</v>
      </c>
      <c r="AE13" s="1">
        <v>179.73500000000001</v>
      </c>
      <c r="AF13" s="1">
        <v>147.61500000000001</v>
      </c>
      <c r="AG13" s="1">
        <v>135.40299999999999</v>
      </c>
      <c r="AH13" s="1">
        <v>138.29</v>
      </c>
      <c r="AI13" s="1">
        <v>144.59800000000001</v>
      </c>
      <c r="AJ13" s="1">
        <v>143.42500000000001</v>
      </c>
      <c r="AK13" s="1">
        <v>149.02699999999999</v>
      </c>
      <c r="AL13" s="1">
        <v>148.38300000000001</v>
      </c>
      <c r="AM13" s="1">
        <v>153.85900000000001</v>
      </c>
      <c r="AN13" s="1">
        <v>151.15799999999999</v>
      </c>
      <c r="AO13" s="1">
        <v>144.81399999999999</v>
      </c>
      <c r="AP13" s="1">
        <v>142.1</v>
      </c>
      <c r="AQ13" s="1">
        <v>141.053</v>
      </c>
      <c r="AR13" s="1">
        <v>146.92500000000001</v>
      </c>
      <c r="AS13" s="1">
        <v>143.31899999999999</v>
      </c>
      <c r="AT13" s="1">
        <v>143.11199999999999</v>
      </c>
      <c r="AU13" s="1">
        <v>122.77200000000001</v>
      </c>
      <c r="AV13" s="1">
        <v>135.97200000000001</v>
      </c>
      <c r="AW13" s="1">
        <v>121.092</v>
      </c>
      <c r="AX13" s="1">
        <v>145.429</v>
      </c>
      <c r="AY13" s="1">
        <v>137.69800000000001</v>
      </c>
      <c r="AZ13" s="1">
        <v>129.702</v>
      </c>
      <c r="BA13" s="1">
        <v>110.467</v>
      </c>
      <c r="BB13" s="1">
        <v>137.03399999999999</v>
      </c>
      <c r="BC13" s="1">
        <v>138.739</v>
      </c>
      <c r="BD13" s="1">
        <v>133.863</v>
      </c>
      <c r="BE13" s="1">
        <v>123.28700000000001</v>
      </c>
      <c r="BF13" s="1">
        <v>137.72</v>
      </c>
      <c r="BG13" s="1">
        <v>128.86799999999999</v>
      </c>
      <c r="BH13" s="1">
        <v>125.706</v>
      </c>
      <c r="BI13" s="1">
        <v>132.197</v>
      </c>
      <c r="BJ13" s="1">
        <v>144.82300000000001</v>
      </c>
      <c r="BK13" s="1">
        <v>154.85300000000001</v>
      </c>
      <c r="BL13" s="1">
        <v>149.964</v>
      </c>
      <c r="BM13" s="1">
        <v>139.41800000000001</v>
      </c>
      <c r="BN13" s="1">
        <v>148.77000000000001</v>
      </c>
      <c r="BO13" s="1">
        <v>166.911</v>
      </c>
      <c r="BP13" s="1">
        <v>174.41200000000001</v>
      </c>
      <c r="BQ13" s="1">
        <v>165.73699999999999</v>
      </c>
      <c r="BR13" s="1">
        <v>176.54</v>
      </c>
      <c r="BS13" s="1">
        <v>165.648</v>
      </c>
      <c r="BT13" s="1">
        <v>154.09299999999999</v>
      </c>
      <c r="BU13" s="1">
        <v>137.309</v>
      </c>
      <c r="BV13" s="1">
        <v>142.15799999999999</v>
      </c>
      <c r="BW13" s="1">
        <v>162.947</v>
      </c>
      <c r="BX13" s="1">
        <v>149.50399999999999</v>
      </c>
      <c r="BY13" s="1">
        <v>137.976</v>
      </c>
      <c r="BZ13" s="1">
        <v>173.82400000000001</v>
      </c>
      <c r="CA13" s="1">
        <v>184.07300000000001</v>
      </c>
      <c r="CB13" s="1">
        <v>151.553</v>
      </c>
      <c r="CC13" s="1">
        <v>164.58699999999999</v>
      </c>
      <c r="CD13" s="1">
        <v>173.06299999999999</v>
      </c>
      <c r="CE13" s="1">
        <v>172.089</v>
      </c>
    </row>
    <row r="14" spans="1:83">
      <c r="A14" t="s">
        <v>12</v>
      </c>
      <c r="B14" s="1">
        <v>2018.8710000000001</v>
      </c>
      <c r="C14" s="1">
        <v>2057.6849999999999</v>
      </c>
      <c r="D14" s="1">
        <v>2124.3220000000001</v>
      </c>
      <c r="E14" s="1">
        <v>2732.873</v>
      </c>
      <c r="F14" s="1">
        <v>2262.7570000000001</v>
      </c>
      <c r="G14" s="1">
        <v>3531.4949999999999</v>
      </c>
      <c r="H14" s="1">
        <v>2673.9259999999999</v>
      </c>
      <c r="I14" s="1">
        <v>3415.0709999999999</v>
      </c>
      <c r="J14" s="1">
        <v>2988.5050000000001</v>
      </c>
      <c r="K14" s="1">
        <v>2864.98</v>
      </c>
      <c r="L14" s="1">
        <v>2701.306</v>
      </c>
      <c r="M14" s="1">
        <v>3050.6379999999999</v>
      </c>
      <c r="N14" s="1">
        <v>2972.8209999999999</v>
      </c>
      <c r="O14" s="1">
        <v>2615.9349999999999</v>
      </c>
      <c r="P14" s="1">
        <v>2586.4479999999999</v>
      </c>
      <c r="Q14" s="1">
        <v>3328.3919999999998</v>
      </c>
      <c r="R14" s="1">
        <v>3461.587</v>
      </c>
      <c r="S14" s="1">
        <v>2666.9279999999999</v>
      </c>
      <c r="T14" s="1">
        <v>2917.24</v>
      </c>
      <c r="U14" s="1">
        <v>2671.02</v>
      </c>
      <c r="V14" s="1">
        <v>2444.2750000000001</v>
      </c>
      <c r="W14" s="1">
        <v>2496.9850000000001</v>
      </c>
      <c r="X14" s="1">
        <v>2310.4090000000001</v>
      </c>
      <c r="Y14" s="1">
        <v>2321.3539999999998</v>
      </c>
      <c r="Z14" s="1">
        <v>1899.6669999999999</v>
      </c>
      <c r="AA14" s="1">
        <v>1887.325</v>
      </c>
      <c r="AB14" s="1">
        <v>2099.9639999999999</v>
      </c>
      <c r="AC14" s="1">
        <v>1945.817</v>
      </c>
      <c r="AD14" s="1">
        <v>1634.424</v>
      </c>
      <c r="AE14" s="1">
        <v>1856.951</v>
      </c>
      <c r="AF14" s="1">
        <v>2661.5459999999998</v>
      </c>
      <c r="AG14" s="1">
        <v>2987.11</v>
      </c>
      <c r="AH14" s="1">
        <v>2806.5830000000001</v>
      </c>
      <c r="AI14" s="1">
        <v>3444.6030000000001</v>
      </c>
      <c r="AJ14" s="1">
        <v>3088.3209999999999</v>
      </c>
      <c r="AK14" s="1">
        <v>2775.9879999999998</v>
      </c>
      <c r="AL14" s="1">
        <v>2253.8710000000001</v>
      </c>
      <c r="AM14" s="1">
        <v>2191.674</v>
      </c>
      <c r="AN14" s="1">
        <v>2197.2339999999999</v>
      </c>
      <c r="AO14" s="1">
        <v>2119.989</v>
      </c>
      <c r="AP14" s="1">
        <v>2860.8220000000001</v>
      </c>
      <c r="AQ14" s="1">
        <v>2460.6799999999998</v>
      </c>
      <c r="AR14" s="1">
        <v>3897.4209999999998</v>
      </c>
      <c r="AS14" s="1">
        <v>5688.4139999999998</v>
      </c>
      <c r="AT14" s="1">
        <v>6596.0079999999998</v>
      </c>
      <c r="AU14" s="1">
        <v>6052.42</v>
      </c>
      <c r="AV14" s="1">
        <v>8583.8359999999993</v>
      </c>
      <c r="AW14" s="1">
        <v>8711.4519999999993</v>
      </c>
      <c r="AX14" s="1">
        <v>9859.6790000000001</v>
      </c>
      <c r="AY14" s="1">
        <v>8074.2129999999997</v>
      </c>
      <c r="AZ14" s="1">
        <v>8489.06</v>
      </c>
      <c r="BA14" s="1">
        <v>8448.9130000000005</v>
      </c>
      <c r="BB14" s="1">
        <v>6922.018</v>
      </c>
      <c r="BC14" s="1">
        <v>6609.1149999999998</v>
      </c>
      <c r="BD14" s="1">
        <v>8583.41</v>
      </c>
      <c r="BE14" s="1">
        <v>9306.1309999999994</v>
      </c>
      <c r="BF14" s="1">
        <v>10723.21</v>
      </c>
      <c r="BG14" s="1">
        <v>11748.156000000001</v>
      </c>
      <c r="BH14" s="1">
        <v>10555.749</v>
      </c>
      <c r="BI14" s="1">
        <v>10865.868</v>
      </c>
      <c r="BJ14" s="1">
        <v>11825.366</v>
      </c>
      <c r="BK14" s="1">
        <v>11865.485000000001</v>
      </c>
      <c r="BL14" s="1">
        <v>14589.800999999999</v>
      </c>
      <c r="BM14" s="1">
        <v>12910.441999999999</v>
      </c>
      <c r="BN14" s="1">
        <v>14132.468000000001</v>
      </c>
      <c r="BO14" s="1">
        <v>15853.999</v>
      </c>
      <c r="BP14" s="1">
        <v>14938.404</v>
      </c>
      <c r="BQ14" s="1">
        <v>15933.199000000001</v>
      </c>
      <c r="BR14" s="1">
        <v>19502.741999999998</v>
      </c>
      <c r="BS14" s="1">
        <v>17796.468000000001</v>
      </c>
      <c r="BT14" s="1">
        <v>16817.852999999999</v>
      </c>
      <c r="BU14" s="1">
        <v>15150.491</v>
      </c>
      <c r="BV14" s="1">
        <v>18862.732</v>
      </c>
      <c r="BW14" s="1">
        <v>19381.32</v>
      </c>
      <c r="BX14" s="1">
        <v>19970.531999999999</v>
      </c>
      <c r="BY14" s="1">
        <v>18748.312000000002</v>
      </c>
      <c r="BZ14" s="1">
        <v>16800.010999999999</v>
      </c>
      <c r="CA14" s="1">
        <v>21178.098000000002</v>
      </c>
      <c r="CB14" s="1">
        <v>15461.42</v>
      </c>
      <c r="CC14" s="1">
        <v>12722.679</v>
      </c>
      <c r="CD14" s="1">
        <v>13660.377</v>
      </c>
      <c r="CE14" s="1">
        <v>12774.927</v>
      </c>
    </row>
    <row r="15" spans="1:83">
      <c r="A15" t="s">
        <v>13</v>
      </c>
      <c r="B15" s="1">
        <v>3957.125</v>
      </c>
      <c r="C15" s="1">
        <v>3689.6819999999998</v>
      </c>
      <c r="D15" s="1">
        <v>4473.0870000000004</v>
      </c>
      <c r="E15" s="1">
        <v>3132.2469999999998</v>
      </c>
      <c r="F15" s="1">
        <v>4290.2979999999998</v>
      </c>
      <c r="G15" s="1">
        <v>4902.3710000000001</v>
      </c>
      <c r="H15" s="1">
        <v>5152.6229999999996</v>
      </c>
      <c r="I15" s="1">
        <v>3932.46</v>
      </c>
      <c r="J15" s="1">
        <v>4133.6329999999998</v>
      </c>
      <c r="K15" s="1">
        <v>4035.7370000000001</v>
      </c>
      <c r="L15" s="1">
        <v>6237.0469999999996</v>
      </c>
      <c r="M15" s="1">
        <v>4750.4189999999999</v>
      </c>
      <c r="N15" s="1">
        <v>6858.9539999999997</v>
      </c>
      <c r="O15" s="1">
        <v>6236.8410000000003</v>
      </c>
      <c r="P15" s="1">
        <v>8350.58</v>
      </c>
      <c r="Q15" s="1">
        <v>15174.964</v>
      </c>
      <c r="R15" s="1">
        <v>18921.259999999998</v>
      </c>
      <c r="S15" s="1">
        <v>16978.830000000002</v>
      </c>
      <c r="T15" s="1">
        <v>15161.932000000001</v>
      </c>
      <c r="U15" s="1">
        <v>10383.513000000001</v>
      </c>
      <c r="V15" s="1">
        <v>10177.011</v>
      </c>
      <c r="W15" s="1">
        <v>10792.786</v>
      </c>
      <c r="X15" s="1">
        <v>11806.714</v>
      </c>
      <c r="Y15" s="1">
        <v>11424.932000000001</v>
      </c>
      <c r="Z15" s="1">
        <v>14064.973</v>
      </c>
      <c r="AA15" s="1">
        <v>15596.262000000001</v>
      </c>
      <c r="AB15" s="1">
        <v>17446.244999999999</v>
      </c>
      <c r="AC15" s="1">
        <v>14707.856</v>
      </c>
      <c r="AD15" s="1">
        <v>15457.492</v>
      </c>
      <c r="AE15" s="1">
        <v>15312.767</v>
      </c>
      <c r="AF15" s="1">
        <v>15971.48</v>
      </c>
      <c r="AG15" s="1">
        <v>15174.319</v>
      </c>
      <c r="AH15" s="1">
        <v>13500.927</v>
      </c>
      <c r="AI15" s="1">
        <v>11974.148999999999</v>
      </c>
      <c r="AJ15" s="1">
        <v>11320.938</v>
      </c>
      <c r="AK15" s="1">
        <v>11757.226000000001</v>
      </c>
      <c r="AL15" s="1">
        <v>12261.835999999999</v>
      </c>
      <c r="AM15" s="1">
        <v>11588.258</v>
      </c>
      <c r="AN15" s="1">
        <v>12376.369000000001</v>
      </c>
      <c r="AO15" s="1">
        <v>11656.058000000001</v>
      </c>
      <c r="AP15" s="1">
        <v>9564.2639999999992</v>
      </c>
      <c r="AQ15" s="1">
        <v>8798.9030000000002</v>
      </c>
      <c r="AR15" s="1">
        <v>7907.8760000000002</v>
      </c>
      <c r="AS15" s="1">
        <v>9352.8610000000008</v>
      </c>
      <c r="AT15" s="1">
        <v>9617.5959999999995</v>
      </c>
      <c r="AU15" s="1">
        <v>10231.716</v>
      </c>
      <c r="AV15" s="1">
        <v>8662.027</v>
      </c>
      <c r="AW15" s="1">
        <v>7458.18</v>
      </c>
      <c r="AX15" s="1">
        <v>7453.82</v>
      </c>
      <c r="AY15" s="1">
        <v>6286.2280000000001</v>
      </c>
      <c r="AZ15" s="1">
        <v>6580.9930000000004</v>
      </c>
      <c r="BA15" s="1">
        <v>5834.8990000000003</v>
      </c>
      <c r="BB15" s="1">
        <v>7372.7719999999999</v>
      </c>
      <c r="BC15" s="1">
        <v>6918.82</v>
      </c>
      <c r="BD15" s="1">
        <v>6076.5940000000001</v>
      </c>
      <c r="BE15" s="1">
        <v>5046.3599999999997</v>
      </c>
      <c r="BF15" s="1">
        <v>7036.6660000000002</v>
      </c>
      <c r="BG15" s="1">
        <v>9445.1890000000003</v>
      </c>
      <c r="BH15" s="1">
        <v>9908.1839999999993</v>
      </c>
      <c r="BI15" s="1">
        <v>13626.411</v>
      </c>
      <c r="BJ15" s="1">
        <v>8344.44</v>
      </c>
      <c r="BK15" s="1">
        <v>12668.084000000001</v>
      </c>
      <c r="BL15" s="1">
        <v>12544.74</v>
      </c>
      <c r="BM15" s="1">
        <v>13427.562</v>
      </c>
      <c r="BN15" s="1">
        <v>15025.424000000001</v>
      </c>
      <c r="BO15" s="1">
        <v>17760.425999999999</v>
      </c>
      <c r="BP15" s="1">
        <v>21413.128000000001</v>
      </c>
      <c r="BQ15" s="1">
        <v>19830.938999999998</v>
      </c>
      <c r="BR15" s="1">
        <v>22390.582999999999</v>
      </c>
      <c r="BS15" s="1">
        <v>14450.55</v>
      </c>
      <c r="BT15" s="1">
        <v>15864.15</v>
      </c>
      <c r="BU15" s="1">
        <v>14883.147999999999</v>
      </c>
      <c r="BV15" s="1">
        <v>16742.077000000001</v>
      </c>
      <c r="BW15" s="1">
        <v>20638.050999999999</v>
      </c>
      <c r="BX15" s="1">
        <v>19812.760999999999</v>
      </c>
      <c r="BY15" s="1">
        <v>17737.445</v>
      </c>
      <c r="BZ15" s="1">
        <v>25096.751</v>
      </c>
      <c r="CA15" s="1">
        <v>30978.92</v>
      </c>
      <c r="CB15" s="1">
        <v>14849.744000000001</v>
      </c>
      <c r="CC15" s="1">
        <v>15681.83</v>
      </c>
      <c r="CD15" s="1">
        <v>17202.875</v>
      </c>
      <c r="CE15" s="1">
        <v>17414.894</v>
      </c>
    </row>
    <row r="16" spans="1:83">
      <c r="A16" t="s">
        <v>14</v>
      </c>
      <c r="B16" s="1">
        <v>27.454000000000001</v>
      </c>
      <c r="C16" s="1">
        <v>26.907</v>
      </c>
      <c r="D16" s="1">
        <v>26.213999999999999</v>
      </c>
      <c r="E16" s="1">
        <v>27.018999999999998</v>
      </c>
      <c r="F16" s="1">
        <v>28.495999999999999</v>
      </c>
      <c r="G16" s="1">
        <v>36.969000000000001</v>
      </c>
      <c r="H16" s="1">
        <v>39.036000000000001</v>
      </c>
      <c r="I16" s="1">
        <v>35.191000000000003</v>
      </c>
      <c r="J16" s="1">
        <v>31.972999999999999</v>
      </c>
      <c r="K16" s="1">
        <v>32.253</v>
      </c>
      <c r="L16" s="1">
        <v>26.309000000000001</v>
      </c>
      <c r="M16" s="1">
        <v>25.454999999999998</v>
      </c>
      <c r="N16" s="1">
        <v>28.146000000000001</v>
      </c>
      <c r="O16" s="1">
        <v>27.169</v>
      </c>
      <c r="P16" s="1">
        <v>25.149000000000001</v>
      </c>
      <c r="Q16" s="1">
        <v>25.800999999999998</v>
      </c>
      <c r="R16" s="1">
        <v>25.359000000000002</v>
      </c>
      <c r="S16" s="1">
        <v>24.513999999999999</v>
      </c>
      <c r="T16" s="1">
        <v>20.504000000000001</v>
      </c>
      <c r="U16" s="1">
        <v>35.554000000000002</v>
      </c>
      <c r="V16" s="1">
        <v>35.149000000000001</v>
      </c>
      <c r="W16" s="1">
        <v>34.366</v>
      </c>
      <c r="X16" s="1">
        <v>35.472999999999999</v>
      </c>
      <c r="Y16" s="1">
        <v>36.698999999999998</v>
      </c>
      <c r="Z16" s="1">
        <v>33.893000000000001</v>
      </c>
      <c r="AA16" s="1">
        <v>35.667999999999999</v>
      </c>
      <c r="AB16" s="1">
        <v>37.71</v>
      </c>
      <c r="AC16" s="1">
        <v>32.938000000000002</v>
      </c>
      <c r="AD16" s="1">
        <v>36.478999999999999</v>
      </c>
      <c r="AE16" s="1">
        <v>38.332000000000001</v>
      </c>
      <c r="AF16" s="1">
        <v>38.526000000000003</v>
      </c>
      <c r="AG16" s="1">
        <v>35.555999999999997</v>
      </c>
      <c r="AH16" s="1">
        <v>50.027000000000001</v>
      </c>
      <c r="AI16" s="1">
        <v>64.197000000000003</v>
      </c>
      <c r="AJ16" s="1">
        <v>42.158000000000001</v>
      </c>
      <c r="AK16" s="1">
        <v>45.545999999999999</v>
      </c>
      <c r="AL16" s="1">
        <v>50.965000000000003</v>
      </c>
      <c r="AM16" s="1">
        <v>46.246000000000002</v>
      </c>
      <c r="AN16" s="1">
        <v>47.423000000000002</v>
      </c>
      <c r="AO16" s="1">
        <v>48.401000000000003</v>
      </c>
      <c r="AP16" s="1">
        <v>58.744999999999997</v>
      </c>
      <c r="AQ16" s="1">
        <v>61.85</v>
      </c>
      <c r="AR16" s="1">
        <v>63.826999999999998</v>
      </c>
      <c r="AS16" s="1">
        <v>66.97</v>
      </c>
      <c r="AT16" s="1">
        <v>76.259</v>
      </c>
      <c r="AU16" s="1">
        <v>67.775999999999996</v>
      </c>
      <c r="AV16" s="1">
        <v>63.317</v>
      </c>
      <c r="AW16" s="1">
        <v>61.738999999999997</v>
      </c>
      <c r="AX16" s="1">
        <v>58.994</v>
      </c>
      <c r="AY16" s="1">
        <v>55.238999999999997</v>
      </c>
      <c r="AZ16" s="1">
        <v>52.036000000000001</v>
      </c>
      <c r="BA16" s="1">
        <v>46.357999999999997</v>
      </c>
      <c r="BB16" s="1">
        <v>30.818999999999999</v>
      </c>
      <c r="BC16" s="1">
        <v>31.484999999999999</v>
      </c>
      <c r="BD16" s="1">
        <v>26.754000000000001</v>
      </c>
      <c r="BE16" s="1">
        <v>24.4</v>
      </c>
      <c r="BF16" s="1">
        <v>19.451000000000001</v>
      </c>
      <c r="BG16" s="1">
        <v>17.523</v>
      </c>
      <c r="BH16" s="1">
        <v>16.989999999999998</v>
      </c>
      <c r="BI16" s="1">
        <v>15.707000000000001</v>
      </c>
      <c r="BJ16" s="1">
        <v>15.641999999999999</v>
      </c>
      <c r="BK16" s="1">
        <v>20.645</v>
      </c>
      <c r="BL16" s="1">
        <v>18.248999999999999</v>
      </c>
      <c r="BM16" s="1">
        <v>17.856000000000002</v>
      </c>
      <c r="BN16" s="1">
        <v>24.05</v>
      </c>
      <c r="BO16" s="1">
        <v>27.41</v>
      </c>
      <c r="BP16" s="1">
        <v>24.992999999999999</v>
      </c>
      <c r="BQ16" s="1">
        <v>11.79</v>
      </c>
      <c r="BR16" s="1">
        <v>19.748000000000001</v>
      </c>
      <c r="BS16" s="1">
        <v>18.741</v>
      </c>
      <c r="BT16" s="1">
        <v>9.0329999999999995</v>
      </c>
      <c r="BU16" s="1">
        <v>4.74</v>
      </c>
      <c r="BV16" s="1">
        <v>7.516</v>
      </c>
      <c r="BW16" s="1">
        <v>12.801</v>
      </c>
      <c r="BX16" s="1">
        <v>12.805</v>
      </c>
      <c r="BY16" s="1">
        <v>14.936</v>
      </c>
      <c r="BZ16" s="1">
        <v>9.5579999999999998</v>
      </c>
      <c r="CA16" s="1">
        <v>5.0389999999999997</v>
      </c>
      <c r="CB16" s="1">
        <v>23.588000000000001</v>
      </c>
      <c r="CC16" s="1">
        <v>21.693999999999999</v>
      </c>
      <c r="CD16" s="1">
        <v>20.178999999999998</v>
      </c>
      <c r="CE16" s="1">
        <v>21.344999999999999</v>
      </c>
    </row>
    <row r="17" spans="1:83">
      <c r="A17" t="s">
        <v>15</v>
      </c>
      <c r="B17" s="1">
        <v>8.5000000000000006E-2</v>
      </c>
      <c r="C17" s="1">
        <v>7.2999999999999995E-2</v>
      </c>
      <c r="D17" s="1">
        <v>0.113</v>
      </c>
      <c r="E17" s="1">
        <v>0.104</v>
      </c>
      <c r="F17" s="1">
        <v>6.8000000000000005E-2</v>
      </c>
      <c r="G17" s="1">
        <v>0.09</v>
      </c>
      <c r="H17" s="1">
        <v>9.8000000000000004E-2</v>
      </c>
      <c r="I17" s="1">
        <v>0.11799999999999999</v>
      </c>
      <c r="J17" s="1">
        <v>0.112</v>
      </c>
      <c r="K17" s="1">
        <v>0.14099999999999999</v>
      </c>
      <c r="L17" s="1">
        <v>0.153</v>
      </c>
      <c r="M17" s="1">
        <v>0.121</v>
      </c>
      <c r="N17" s="1">
        <v>0.13200000000000001</v>
      </c>
      <c r="O17" s="1">
        <v>0.11700000000000001</v>
      </c>
      <c r="P17" s="1">
        <v>0.11799999999999999</v>
      </c>
      <c r="Q17" s="1">
        <v>0.11899999999999999</v>
      </c>
      <c r="R17" s="1">
        <v>0.14299999999999999</v>
      </c>
      <c r="S17" s="1">
        <v>0.13900000000000001</v>
      </c>
      <c r="T17" s="1">
        <v>0.11600000000000001</v>
      </c>
      <c r="U17" s="1">
        <v>9.5000000000000001E-2</v>
      </c>
      <c r="V17" s="1">
        <v>0.12</v>
      </c>
      <c r="W17" s="1">
        <v>0.12</v>
      </c>
      <c r="X17" s="1">
        <v>0.19800000000000001</v>
      </c>
      <c r="Y17" s="1">
        <v>0.104</v>
      </c>
      <c r="Z17" s="1">
        <v>0.11600000000000001</v>
      </c>
      <c r="AA17" s="1">
        <v>0.11700000000000001</v>
      </c>
      <c r="AB17" s="1">
        <v>0.1</v>
      </c>
      <c r="AC17" s="1">
        <v>0.106</v>
      </c>
      <c r="AD17" s="1">
        <v>0.12</v>
      </c>
      <c r="AE17" s="1">
        <v>0.13800000000000001</v>
      </c>
      <c r="AF17" s="1">
        <v>0.159</v>
      </c>
      <c r="AG17" s="1">
        <v>0.152</v>
      </c>
      <c r="AH17" s="1">
        <v>0.14499999999999999</v>
      </c>
      <c r="AI17" s="1">
        <v>0.14499999999999999</v>
      </c>
      <c r="AJ17" s="1">
        <v>0.13400000000000001</v>
      </c>
      <c r="AK17" s="1">
        <v>0.15</v>
      </c>
      <c r="AL17" s="1">
        <v>0.13600000000000001</v>
      </c>
      <c r="AM17" s="1">
        <v>0.13400000000000001</v>
      </c>
      <c r="AN17" s="1">
        <v>0.12</v>
      </c>
      <c r="AO17" s="1">
        <v>0.114</v>
      </c>
      <c r="AP17" s="1">
        <v>0.96699999999999997</v>
      </c>
      <c r="AQ17" s="1">
        <v>0.32600000000000001</v>
      </c>
      <c r="AR17" s="1">
        <v>0.98</v>
      </c>
      <c r="AS17" s="1">
        <v>0.433</v>
      </c>
      <c r="AT17" s="1">
        <v>0.75600000000000001</v>
      </c>
      <c r="AU17" s="1">
        <v>0.81100000000000005</v>
      </c>
      <c r="AV17" s="1">
        <v>0.78900000000000003</v>
      </c>
      <c r="AW17" s="1">
        <v>0.749</v>
      </c>
      <c r="AX17" s="1">
        <v>1.724</v>
      </c>
      <c r="AY17" s="1">
        <v>0.64500000000000002</v>
      </c>
      <c r="AZ17" s="1">
        <v>0.92700000000000005</v>
      </c>
      <c r="BA17" s="1">
        <v>4.9000000000000002E-2</v>
      </c>
      <c r="BB17" s="1">
        <v>1.4730000000000001</v>
      </c>
      <c r="BC17" s="1">
        <v>1.089</v>
      </c>
      <c r="BD17" s="1">
        <v>0.85899999999999999</v>
      </c>
      <c r="BE17" s="1">
        <v>0.83199999999999996</v>
      </c>
      <c r="BF17" s="1">
        <v>0.90300000000000002</v>
      </c>
      <c r="BG17" s="1">
        <v>2.3780000000000001</v>
      </c>
      <c r="BH17" s="1">
        <v>1.524</v>
      </c>
      <c r="BI17" s="1">
        <v>1.4990000000000001</v>
      </c>
      <c r="BJ17" s="1">
        <v>1.639</v>
      </c>
      <c r="BK17" s="1">
        <v>1.218</v>
      </c>
      <c r="BL17" s="1">
        <v>3.28</v>
      </c>
      <c r="BM17" s="1">
        <v>2.6459999999999999</v>
      </c>
      <c r="BN17" s="1">
        <v>3.4039999999999999</v>
      </c>
      <c r="BO17" s="1">
        <v>2.4889999999999999</v>
      </c>
      <c r="BP17" s="1">
        <v>2.6880000000000002</v>
      </c>
      <c r="BQ17" s="1">
        <v>2.7410000000000001</v>
      </c>
      <c r="BR17" s="1">
        <v>2.9489999999999998</v>
      </c>
      <c r="BS17" s="1">
        <v>2.3439999999999999</v>
      </c>
      <c r="BT17" s="1">
        <v>3.1360000000000001</v>
      </c>
      <c r="BU17" s="1">
        <v>3.952</v>
      </c>
      <c r="BV17" s="1">
        <v>4.657</v>
      </c>
      <c r="BW17" s="1">
        <v>5.681</v>
      </c>
      <c r="BX17" s="1">
        <v>5.6360000000000001</v>
      </c>
      <c r="BY17" s="1">
        <v>4.8520000000000003</v>
      </c>
      <c r="BZ17" s="1">
        <v>9.8550000000000004</v>
      </c>
      <c r="CA17" s="1">
        <v>10.686</v>
      </c>
      <c r="CB17" s="1">
        <v>7.9009999999999998</v>
      </c>
      <c r="CC17" s="1">
        <v>7.9790000000000001</v>
      </c>
      <c r="CD17" s="1">
        <v>9.1440000000000001</v>
      </c>
      <c r="CE17" s="1">
        <v>8.48</v>
      </c>
    </row>
    <row r="18" spans="1:83">
      <c r="A18" t="s">
        <v>17</v>
      </c>
      <c r="B18" s="1">
        <v>11.006</v>
      </c>
      <c r="C18" s="1">
        <v>10.92</v>
      </c>
      <c r="D18" s="1">
        <v>9.5779999999999994</v>
      </c>
      <c r="E18" s="1">
        <v>9.0370000000000008</v>
      </c>
      <c r="F18" s="1">
        <v>13.617000000000001</v>
      </c>
      <c r="G18" s="1">
        <v>16.573</v>
      </c>
      <c r="H18" s="1">
        <v>17.780999999999999</v>
      </c>
      <c r="I18" s="1">
        <v>16.184999999999999</v>
      </c>
      <c r="J18" s="1">
        <v>16.692</v>
      </c>
      <c r="K18" s="1">
        <v>19.812000000000001</v>
      </c>
      <c r="L18" s="1">
        <v>22.213999999999999</v>
      </c>
      <c r="M18" s="1">
        <v>24.295999999999999</v>
      </c>
      <c r="N18" s="1">
        <v>28.923999999999999</v>
      </c>
      <c r="O18" s="1">
        <v>29.991</v>
      </c>
      <c r="P18" s="1">
        <v>38.646000000000001</v>
      </c>
      <c r="Q18" s="1">
        <v>33.884999999999998</v>
      </c>
      <c r="R18" s="1">
        <v>35.353000000000002</v>
      </c>
      <c r="S18" s="1">
        <v>30.103000000000002</v>
      </c>
      <c r="T18" s="1">
        <v>27.593</v>
      </c>
      <c r="U18" s="1">
        <v>34.159999999999997</v>
      </c>
      <c r="V18" s="1">
        <v>26.931999999999999</v>
      </c>
      <c r="W18" s="1">
        <v>26.010999999999999</v>
      </c>
      <c r="X18" s="1">
        <v>21.702000000000002</v>
      </c>
      <c r="Y18" s="1">
        <v>16.123999999999999</v>
      </c>
      <c r="Z18" s="1">
        <v>17.161999999999999</v>
      </c>
      <c r="AA18" s="1">
        <v>19.812000000000001</v>
      </c>
      <c r="AB18" s="1">
        <v>18.620999999999999</v>
      </c>
      <c r="AC18" s="1">
        <v>21.87</v>
      </c>
      <c r="AD18" s="1">
        <v>21.617000000000001</v>
      </c>
      <c r="AE18" s="1">
        <v>18.388999999999999</v>
      </c>
      <c r="AF18" s="1">
        <v>18.998999999999999</v>
      </c>
      <c r="AG18" s="1">
        <v>9.9079999999999995</v>
      </c>
      <c r="AH18" s="1">
        <v>12.077999999999999</v>
      </c>
      <c r="AI18" s="1">
        <v>9.7680000000000007</v>
      </c>
      <c r="AJ18" s="1">
        <v>9.66</v>
      </c>
      <c r="AK18" s="1">
        <v>10.42</v>
      </c>
      <c r="AL18" s="1">
        <v>13.837</v>
      </c>
      <c r="AM18" s="1">
        <v>14.956</v>
      </c>
      <c r="AN18" s="1">
        <v>15.226000000000001</v>
      </c>
      <c r="AO18" s="1">
        <v>16.158000000000001</v>
      </c>
      <c r="AP18" s="1">
        <v>29.710999999999999</v>
      </c>
      <c r="AQ18" s="1">
        <v>30.806000000000001</v>
      </c>
      <c r="AR18" s="1">
        <v>32.100999999999999</v>
      </c>
      <c r="AS18" s="1">
        <v>39.133000000000003</v>
      </c>
      <c r="AT18" s="1">
        <v>49.991</v>
      </c>
      <c r="AU18" s="1">
        <v>38.549999999999997</v>
      </c>
      <c r="AV18" s="1">
        <v>38.381999999999998</v>
      </c>
      <c r="AW18" s="1">
        <v>29.379000000000001</v>
      </c>
      <c r="AX18" s="1">
        <v>25.728000000000002</v>
      </c>
      <c r="AY18" s="1">
        <v>26.384</v>
      </c>
      <c r="AZ18" s="1">
        <v>23.41</v>
      </c>
      <c r="BA18" s="1">
        <v>24.521999999999998</v>
      </c>
      <c r="BB18" s="1">
        <v>25.526</v>
      </c>
      <c r="BC18" s="1">
        <v>24.533000000000001</v>
      </c>
      <c r="BD18" s="1">
        <v>33.140999999999998</v>
      </c>
      <c r="BE18" s="1">
        <v>22.193999999999999</v>
      </c>
      <c r="BF18" s="1">
        <v>32.737000000000002</v>
      </c>
      <c r="BG18" s="1">
        <v>27.224</v>
      </c>
      <c r="BH18" s="1">
        <v>23.100999999999999</v>
      </c>
      <c r="BI18" s="1">
        <v>35.302999999999997</v>
      </c>
      <c r="BJ18" s="1">
        <v>35.115000000000002</v>
      </c>
      <c r="BK18" s="1">
        <v>32.957999999999998</v>
      </c>
      <c r="BL18" s="1">
        <v>33.898000000000003</v>
      </c>
      <c r="BM18" s="1">
        <v>37.030999999999999</v>
      </c>
      <c r="BN18" s="1">
        <v>46.502000000000002</v>
      </c>
      <c r="BO18" s="1">
        <v>36.826000000000001</v>
      </c>
      <c r="BP18" s="1">
        <v>34.140999999999998</v>
      </c>
      <c r="BQ18" s="1">
        <v>30.646000000000001</v>
      </c>
      <c r="BR18" s="1">
        <v>29.501999999999999</v>
      </c>
      <c r="BS18" s="1">
        <v>28.864999999999998</v>
      </c>
      <c r="BT18" s="1">
        <v>29.739000000000001</v>
      </c>
      <c r="BU18" s="1">
        <v>27.338999999999999</v>
      </c>
      <c r="BV18" s="1">
        <v>33.584000000000003</v>
      </c>
      <c r="BW18" s="1">
        <v>39.268999999999998</v>
      </c>
      <c r="BX18" s="1">
        <v>42.41</v>
      </c>
      <c r="BY18" s="1">
        <v>41.784999999999997</v>
      </c>
      <c r="BZ18" s="1">
        <v>82.513999999999996</v>
      </c>
      <c r="CA18" s="1">
        <v>83.271000000000001</v>
      </c>
      <c r="CB18" s="1">
        <v>77</v>
      </c>
      <c r="CC18" s="1">
        <v>72.424999999999997</v>
      </c>
      <c r="CD18" s="1">
        <v>70.787000000000006</v>
      </c>
      <c r="CE18" s="1">
        <v>68.688999999999993</v>
      </c>
    </row>
    <row r="19" spans="1:83">
      <c r="A19" t="s">
        <v>16</v>
      </c>
      <c r="B19" s="1">
        <v>36.768000000000001</v>
      </c>
      <c r="C19" s="1">
        <v>37.609000000000002</v>
      </c>
      <c r="D19" s="1">
        <v>39.911000000000001</v>
      </c>
      <c r="E19" s="1">
        <v>37.154000000000003</v>
      </c>
      <c r="F19" s="1">
        <v>36.529000000000003</v>
      </c>
      <c r="G19" s="1">
        <v>42.8</v>
      </c>
      <c r="H19" s="1">
        <v>45.942999999999998</v>
      </c>
      <c r="I19" s="1">
        <v>45.097999999999999</v>
      </c>
      <c r="J19" s="1">
        <v>36.582999999999998</v>
      </c>
      <c r="K19" s="1">
        <v>38.744</v>
      </c>
      <c r="L19" s="1">
        <v>35.695</v>
      </c>
      <c r="M19" s="1">
        <v>34.704000000000001</v>
      </c>
      <c r="N19" s="1">
        <v>32.057000000000002</v>
      </c>
      <c r="O19" s="1">
        <v>30.608000000000001</v>
      </c>
      <c r="P19" s="1">
        <v>31.527000000000001</v>
      </c>
      <c r="Q19" s="1">
        <v>32.927999999999997</v>
      </c>
      <c r="R19" s="1">
        <v>34.813000000000002</v>
      </c>
      <c r="S19" s="1">
        <v>36.393999999999998</v>
      </c>
      <c r="T19" s="1">
        <v>34.9</v>
      </c>
      <c r="U19" s="1">
        <v>31.629000000000001</v>
      </c>
      <c r="V19" s="1">
        <v>36.497</v>
      </c>
      <c r="W19" s="1">
        <v>38.488999999999997</v>
      </c>
      <c r="X19" s="1">
        <v>33.979999999999997</v>
      </c>
      <c r="Y19" s="1">
        <v>35.555999999999997</v>
      </c>
      <c r="Z19" s="1">
        <v>37.168999999999997</v>
      </c>
      <c r="AA19" s="1">
        <v>27.759</v>
      </c>
      <c r="AB19" s="1">
        <v>27.298999999999999</v>
      </c>
      <c r="AC19" s="1">
        <v>26.456</v>
      </c>
      <c r="AD19" s="1">
        <v>26.471</v>
      </c>
      <c r="AE19" s="1">
        <v>23.821999999999999</v>
      </c>
      <c r="AF19" s="1">
        <v>21.256</v>
      </c>
      <c r="AG19" s="1">
        <v>20.22</v>
      </c>
      <c r="AH19" s="1">
        <v>18.847000000000001</v>
      </c>
      <c r="AI19" s="1">
        <v>18.129000000000001</v>
      </c>
      <c r="AJ19" s="1">
        <v>18.256</v>
      </c>
      <c r="AK19" s="1">
        <v>18.193000000000001</v>
      </c>
      <c r="AL19" s="1">
        <v>17.852</v>
      </c>
      <c r="AM19" s="1">
        <v>17.558</v>
      </c>
      <c r="AN19" s="1">
        <v>16.190000000000001</v>
      </c>
      <c r="AO19" s="1">
        <v>16.198</v>
      </c>
      <c r="AP19" s="1">
        <v>14.555</v>
      </c>
      <c r="AQ19" s="1">
        <v>13.842000000000001</v>
      </c>
      <c r="AR19" s="1">
        <v>15.667999999999999</v>
      </c>
      <c r="AS19" s="1">
        <v>16.114999999999998</v>
      </c>
      <c r="AT19" s="1">
        <v>20.76</v>
      </c>
      <c r="AU19" s="1">
        <v>18.803000000000001</v>
      </c>
      <c r="AV19" s="1">
        <v>20.835999999999999</v>
      </c>
      <c r="AW19" s="1">
        <v>20.855</v>
      </c>
      <c r="AX19" s="1">
        <v>22.038</v>
      </c>
      <c r="AY19" s="1">
        <v>22.448</v>
      </c>
      <c r="AZ19" s="1">
        <v>22.44</v>
      </c>
      <c r="BA19" s="1">
        <v>22.263999999999999</v>
      </c>
      <c r="BB19" s="1">
        <v>20.468</v>
      </c>
      <c r="BC19" s="1">
        <v>19.175000000000001</v>
      </c>
      <c r="BD19" s="1">
        <v>20.079000000000001</v>
      </c>
      <c r="BE19" s="1">
        <v>18.79</v>
      </c>
      <c r="BF19" s="1">
        <v>22.905000000000001</v>
      </c>
      <c r="BG19" s="1">
        <v>20.829000000000001</v>
      </c>
      <c r="BH19" s="1">
        <v>22.263999999999999</v>
      </c>
      <c r="BI19" s="1">
        <v>20.193000000000001</v>
      </c>
      <c r="BJ19" s="1">
        <v>22.161000000000001</v>
      </c>
      <c r="BK19" s="1">
        <v>23.318999999999999</v>
      </c>
      <c r="BL19" s="1">
        <v>24.798999999999999</v>
      </c>
      <c r="BM19" s="1">
        <v>22.337</v>
      </c>
      <c r="BN19" s="1">
        <v>27.234000000000002</v>
      </c>
      <c r="BO19" s="1">
        <v>27.158000000000001</v>
      </c>
      <c r="BP19" s="1">
        <v>26.016999999999999</v>
      </c>
      <c r="BQ19" s="1">
        <v>26.571000000000002</v>
      </c>
      <c r="BR19" s="1">
        <v>28.838999999999999</v>
      </c>
      <c r="BS19" s="1">
        <v>28.681999999999999</v>
      </c>
      <c r="BT19" s="1">
        <v>26.283000000000001</v>
      </c>
      <c r="BU19" s="1">
        <v>23.71</v>
      </c>
      <c r="BV19" s="1">
        <v>22.946000000000002</v>
      </c>
      <c r="BW19" s="1">
        <v>22.824999999999999</v>
      </c>
      <c r="BX19" s="1">
        <v>21.3</v>
      </c>
      <c r="BY19" s="1">
        <v>19.338999999999999</v>
      </c>
      <c r="BZ19" s="1">
        <v>20.352</v>
      </c>
      <c r="CA19" s="1">
        <v>19.103999999999999</v>
      </c>
      <c r="CB19" s="1">
        <v>18.773</v>
      </c>
      <c r="CC19" s="1">
        <v>14.882999999999999</v>
      </c>
      <c r="CD19" s="1">
        <v>19.748999999999999</v>
      </c>
      <c r="CE19" s="1">
        <v>18.731999999999999</v>
      </c>
    </row>
    <row r="20" spans="1:83">
      <c r="A20" t="s">
        <v>18</v>
      </c>
      <c r="B20" s="1">
        <v>1.21</v>
      </c>
      <c r="C20" s="1">
        <v>1.173</v>
      </c>
      <c r="D20" s="1">
        <v>1.3080000000000001</v>
      </c>
      <c r="E20" s="1">
        <v>1.41</v>
      </c>
      <c r="F20" s="1">
        <v>1.238</v>
      </c>
      <c r="G20" s="1">
        <v>1.081</v>
      </c>
      <c r="H20" s="1">
        <v>1.637</v>
      </c>
      <c r="I20" s="1">
        <v>1.6180000000000001</v>
      </c>
      <c r="J20" s="1">
        <v>1.8169999999999999</v>
      </c>
      <c r="K20" s="1">
        <v>1.9179999999999999</v>
      </c>
      <c r="L20" s="1">
        <v>1.944</v>
      </c>
      <c r="M20" s="1">
        <v>2.0510000000000002</v>
      </c>
      <c r="N20" s="1">
        <v>2.9220000000000002</v>
      </c>
      <c r="O20" s="1">
        <v>2.569</v>
      </c>
      <c r="P20" s="1">
        <v>2.347</v>
      </c>
      <c r="Q20" s="1">
        <v>1.978</v>
      </c>
      <c r="R20" s="1">
        <v>2.0089999999999999</v>
      </c>
      <c r="S20" s="1">
        <v>2.2749999999999999</v>
      </c>
      <c r="T20" s="1">
        <v>2.226</v>
      </c>
      <c r="U20" s="1">
        <v>2.294</v>
      </c>
      <c r="V20" s="1">
        <v>2.6440000000000001</v>
      </c>
      <c r="W20" s="1">
        <v>2.4510000000000001</v>
      </c>
      <c r="X20" s="1">
        <v>2.984</v>
      </c>
      <c r="Y20" s="1">
        <v>2.81</v>
      </c>
      <c r="Z20" s="1">
        <v>3.7269999999999999</v>
      </c>
      <c r="AA20" s="1">
        <v>3.9129999999999998</v>
      </c>
      <c r="AB20" s="1">
        <v>3.9159999999999999</v>
      </c>
      <c r="AC20" s="1">
        <v>4.0819999999999999</v>
      </c>
      <c r="AD20" s="1">
        <v>5.5789999999999997</v>
      </c>
      <c r="AE20" s="1">
        <v>5.35</v>
      </c>
      <c r="AF20" s="1">
        <v>5.1669999999999998</v>
      </c>
      <c r="AG20" s="1">
        <v>4.6719999999999997</v>
      </c>
      <c r="AH20" s="1">
        <v>4.0640000000000001</v>
      </c>
      <c r="AI20" s="1">
        <v>4.2610000000000001</v>
      </c>
      <c r="AJ20" s="1">
        <v>4.0659999999999998</v>
      </c>
      <c r="AK20" s="1">
        <v>4.18</v>
      </c>
      <c r="AL20" s="1">
        <v>4.0449999999999999</v>
      </c>
      <c r="AM20" s="1">
        <v>3.726</v>
      </c>
      <c r="AN20" s="1">
        <v>3.4180000000000001</v>
      </c>
      <c r="AO20" s="1">
        <v>3.4319999999999999</v>
      </c>
      <c r="AP20" s="1">
        <v>3.4529999999999998</v>
      </c>
      <c r="AQ20" s="1">
        <v>3.5859999999999999</v>
      </c>
      <c r="AR20" s="1">
        <v>3.4140000000000001</v>
      </c>
      <c r="AS20" s="1">
        <v>3.1840000000000002</v>
      </c>
      <c r="AT20" s="1">
        <v>3.677</v>
      </c>
      <c r="AU20" s="1">
        <v>3.6389999999999998</v>
      </c>
      <c r="AV20" s="1">
        <v>3.7650000000000001</v>
      </c>
      <c r="AW20" s="1">
        <v>3.8530000000000002</v>
      </c>
      <c r="AX20" s="1">
        <v>3.343</v>
      </c>
      <c r="AY20" s="1">
        <v>3.5419999999999998</v>
      </c>
      <c r="AZ20" s="1">
        <v>3.3570000000000002</v>
      </c>
      <c r="BA20" s="1">
        <v>2.2890000000000001</v>
      </c>
      <c r="BB20" s="1">
        <v>2.0609999999999999</v>
      </c>
      <c r="BC20" s="1">
        <v>2.3260000000000001</v>
      </c>
      <c r="BD20" s="1">
        <v>2.2069999999999999</v>
      </c>
      <c r="BE20" s="1">
        <v>2.117</v>
      </c>
      <c r="BF20" s="1">
        <v>2.0030000000000001</v>
      </c>
      <c r="BG20" s="1">
        <v>2.2029999999999998</v>
      </c>
      <c r="BH20" s="1">
        <v>2.1230000000000002</v>
      </c>
      <c r="BI20" s="1">
        <v>1.8640000000000001</v>
      </c>
      <c r="BJ20" s="1">
        <v>2.4889999999999999</v>
      </c>
      <c r="BK20" s="1">
        <v>2.657</v>
      </c>
      <c r="BL20" s="1">
        <v>2.7719999999999998</v>
      </c>
      <c r="BM20" s="1">
        <v>2.4620000000000002</v>
      </c>
      <c r="BN20" s="1">
        <v>3.1669999999999998</v>
      </c>
      <c r="BO20" s="1">
        <v>4.0430000000000001</v>
      </c>
      <c r="BP20" s="1">
        <v>4.0990000000000002</v>
      </c>
      <c r="BQ20" s="1">
        <v>3.948</v>
      </c>
      <c r="BR20" s="1">
        <v>4.5830000000000002</v>
      </c>
      <c r="BS20" s="1">
        <v>4.2130000000000001</v>
      </c>
      <c r="BT20" s="1">
        <v>3.6419999999999999</v>
      </c>
      <c r="BU20" s="1">
        <v>3.0859999999999999</v>
      </c>
      <c r="BV20" s="1">
        <v>4.7770000000000001</v>
      </c>
      <c r="BW20" s="1">
        <v>4.3540000000000001</v>
      </c>
      <c r="BX20" s="1">
        <v>4.7069999999999999</v>
      </c>
      <c r="BY20" s="1">
        <v>4.1260000000000003</v>
      </c>
      <c r="BZ20" s="1">
        <v>4.7350000000000003</v>
      </c>
      <c r="CA20" s="1">
        <v>4.8550000000000004</v>
      </c>
      <c r="CB20" s="1">
        <v>5.1740000000000004</v>
      </c>
      <c r="CC20" s="1">
        <v>4.6959999999999997</v>
      </c>
      <c r="CD20" s="1">
        <v>4.5940000000000003</v>
      </c>
      <c r="CE20" s="1">
        <v>4.5990000000000002</v>
      </c>
    </row>
    <row r="21" spans="1:83">
      <c r="A21" t="s">
        <v>19</v>
      </c>
      <c r="B21" s="1">
        <v>57.991</v>
      </c>
      <c r="C21" s="1">
        <v>58.854999999999997</v>
      </c>
      <c r="D21" s="1">
        <v>66.760999999999996</v>
      </c>
      <c r="E21" s="1">
        <v>64.709000000000003</v>
      </c>
      <c r="F21" s="1">
        <v>68.713999999999999</v>
      </c>
      <c r="G21" s="1">
        <v>73.102999999999994</v>
      </c>
      <c r="H21" s="1">
        <v>73.099999999999994</v>
      </c>
      <c r="I21" s="1">
        <v>75.763000000000005</v>
      </c>
      <c r="J21" s="1">
        <v>78.555999999999997</v>
      </c>
      <c r="K21" s="1">
        <v>79.373000000000005</v>
      </c>
      <c r="L21" s="1">
        <v>75.676000000000002</v>
      </c>
      <c r="M21" s="1">
        <v>75.644000000000005</v>
      </c>
      <c r="N21" s="1">
        <v>80.590999999999994</v>
      </c>
      <c r="O21" s="1">
        <v>74.674000000000007</v>
      </c>
      <c r="P21" s="1">
        <v>69.521000000000001</v>
      </c>
      <c r="Q21" s="1">
        <v>63.326999999999998</v>
      </c>
      <c r="R21" s="1">
        <v>64.200999999999993</v>
      </c>
      <c r="S21" s="1">
        <v>63.529000000000003</v>
      </c>
      <c r="T21" s="1">
        <v>66.168999999999997</v>
      </c>
      <c r="U21" s="1">
        <v>64.415999999999997</v>
      </c>
      <c r="V21" s="1">
        <v>62.012999999999998</v>
      </c>
      <c r="W21" s="1">
        <v>60.929000000000002</v>
      </c>
      <c r="X21" s="1">
        <v>59.975000000000001</v>
      </c>
      <c r="Y21" s="1">
        <v>66.783000000000001</v>
      </c>
      <c r="Z21" s="1">
        <v>64.724000000000004</v>
      </c>
      <c r="AA21" s="1">
        <v>65.804000000000002</v>
      </c>
      <c r="AB21" s="1">
        <v>62.933</v>
      </c>
      <c r="AC21" s="1">
        <v>62.252000000000002</v>
      </c>
      <c r="AD21" s="1">
        <v>62.194000000000003</v>
      </c>
      <c r="AE21" s="1">
        <v>60.561</v>
      </c>
      <c r="AF21" s="1">
        <v>58.344000000000001</v>
      </c>
      <c r="AG21" s="1">
        <v>47.838000000000001</v>
      </c>
      <c r="AH21" s="1">
        <v>46.180999999999997</v>
      </c>
      <c r="AI21" s="1">
        <v>44.5</v>
      </c>
      <c r="AJ21" s="1">
        <v>45.753</v>
      </c>
      <c r="AK21" s="1">
        <v>48.264000000000003</v>
      </c>
      <c r="AL21" s="1">
        <v>48.011000000000003</v>
      </c>
      <c r="AM21" s="1">
        <v>48.319000000000003</v>
      </c>
      <c r="AN21" s="1">
        <v>45.283000000000001</v>
      </c>
      <c r="AO21" s="1">
        <v>52.185000000000002</v>
      </c>
      <c r="AP21" s="1">
        <v>45.491999999999997</v>
      </c>
      <c r="AQ21" s="1">
        <v>44.459000000000003</v>
      </c>
      <c r="AR21" s="1">
        <v>47.945999999999998</v>
      </c>
      <c r="AS21" s="1">
        <v>60.398000000000003</v>
      </c>
      <c r="AT21" s="1">
        <v>59.261000000000003</v>
      </c>
      <c r="AU21" s="1">
        <v>62.664999999999999</v>
      </c>
      <c r="AV21" s="1">
        <v>64.594999999999999</v>
      </c>
      <c r="AW21" s="1">
        <v>74.905000000000001</v>
      </c>
      <c r="AX21" s="1">
        <v>85.802999999999997</v>
      </c>
      <c r="AY21" s="1">
        <v>84.891999999999996</v>
      </c>
      <c r="AZ21" s="1">
        <v>81.423000000000002</v>
      </c>
      <c r="BA21" s="1">
        <v>88.867000000000004</v>
      </c>
      <c r="BB21" s="1">
        <v>88.034999999999997</v>
      </c>
      <c r="BC21" s="1">
        <v>90.820999999999998</v>
      </c>
      <c r="BD21" s="1">
        <v>94.167000000000002</v>
      </c>
      <c r="BE21" s="1">
        <v>92.337000000000003</v>
      </c>
      <c r="BF21" s="1">
        <v>93.251999999999995</v>
      </c>
      <c r="BG21" s="1">
        <v>95.822000000000003</v>
      </c>
      <c r="BH21" s="1">
        <v>96.49</v>
      </c>
      <c r="BI21" s="1">
        <v>99.888000000000005</v>
      </c>
      <c r="BJ21" s="1">
        <v>110.083</v>
      </c>
      <c r="BK21" s="1">
        <v>116.788</v>
      </c>
      <c r="BL21" s="1">
        <v>127.56100000000001</v>
      </c>
      <c r="BM21" s="1">
        <v>122.303</v>
      </c>
      <c r="BN21" s="1">
        <v>135.07</v>
      </c>
      <c r="BO21" s="1">
        <v>139.667</v>
      </c>
      <c r="BP21" s="1">
        <v>143.99100000000001</v>
      </c>
      <c r="BQ21" s="1">
        <v>144.62700000000001</v>
      </c>
      <c r="BR21" s="1">
        <v>146.19399999999999</v>
      </c>
      <c r="BS21" s="1">
        <v>146.37200000000001</v>
      </c>
      <c r="BT21" s="1">
        <v>141.85900000000001</v>
      </c>
      <c r="BU21" s="1">
        <v>139.22900000000001</v>
      </c>
      <c r="BV21" s="1">
        <v>137.35400000000001</v>
      </c>
      <c r="BW21" s="1">
        <v>132.15600000000001</v>
      </c>
      <c r="BX21" s="1">
        <v>127.288</v>
      </c>
      <c r="BY21" s="1">
        <v>121.898</v>
      </c>
      <c r="BZ21" s="1">
        <v>156.553</v>
      </c>
      <c r="CA21" s="1">
        <v>165.84100000000001</v>
      </c>
      <c r="CB21" s="1">
        <v>139.047</v>
      </c>
      <c r="CC21" s="1">
        <v>152.38499999999999</v>
      </c>
      <c r="CD21" s="1">
        <v>159.07499999999999</v>
      </c>
      <c r="CE21" s="1">
        <v>168.083</v>
      </c>
    </row>
    <row r="22" spans="1:83">
      <c r="A22" t="s">
        <v>20</v>
      </c>
      <c r="B22" s="1">
        <v>69.831000000000003</v>
      </c>
      <c r="C22" s="1">
        <v>72.488</v>
      </c>
      <c r="D22" s="1">
        <v>80.62</v>
      </c>
      <c r="E22" s="1">
        <v>71.67</v>
      </c>
      <c r="F22" s="1">
        <v>73.507000000000005</v>
      </c>
      <c r="G22" s="1">
        <v>95.212000000000003</v>
      </c>
      <c r="H22" s="1">
        <v>91.79</v>
      </c>
      <c r="I22" s="1">
        <v>87.299000000000007</v>
      </c>
      <c r="J22" s="1">
        <v>74.271000000000001</v>
      </c>
      <c r="K22" s="1">
        <v>66.715000000000003</v>
      </c>
      <c r="L22" s="1">
        <v>67.518000000000001</v>
      </c>
      <c r="M22" s="1">
        <v>65.656000000000006</v>
      </c>
      <c r="N22" s="1">
        <v>74.549000000000007</v>
      </c>
      <c r="O22" s="1">
        <v>69.626999999999995</v>
      </c>
      <c r="P22" s="1">
        <v>73.647000000000006</v>
      </c>
      <c r="Q22" s="1">
        <v>65.263999999999996</v>
      </c>
      <c r="R22" s="1">
        <v>48.241</v>
      </c>
      <c r="S22" s="1">
        <v>51.098999999999997</v>
      </c>
      <c r="T22" s="1">
        <v>61.646000000000001</v>
      </c>
      <c r="U22" s="1">
        <v>44.877000000000002</v>
      </c>
      <c r="V22" s="1">
        <v>52.173000000000002</v>
      </c>
      <c r="W22" s="1">
        <v>59.369</v>
      </c>
      <c r="X22" s="1">
        <v>87.935000000000002</v>
      </c>
      <c r="Y22" s="1">
        <v>78.447000000000003</v>
      </c>
      <c r="Z22" s="1">
        <v>71.268000000000001</v>
      </c>
      <c r="AA22" s="1">
        <v>76.352999999999994</v>
      </c>
      <c r="AB22" s="1">
        <v>75.135000000000005</v>
      </c>
      <c r="AC22" s="1">
        <v>58.677999999999997</v>
      </c>
      <c r="AD22" s="1">
        <v>57.802999999999997</v>
      </c>
      <c r="AE22" s="1">
        <v>59.478000000000002</v>
      </c>
      <c r="AF22" s="1">
        <v>61.253999999999998</v>
      </c>
      <c r="AG22" s="1">
        <v>49.225000000000001</v>
      </c>
      <c r="AH22" s="1">
        <v>44.466999999999999</v>
      </c>
      <c r="AI22" s="1">
        <v>53.070999999999998</v>
      </c>
      <c r="AJ22" s="1">
        <v>54.508000000000003</v>
      </c>
      <c r="AK22" s="1">
        <v>60.378999999999998</v>
      </c>
      <c r="AL22" s="1">
        <v>68.263000000000005</v>
      </c>
      <c r="AM22" s="1">
        <v>64.817999999999998</v>
      </c>
      <c r="AN22" s="1">
        <v>56.207999999999998</v>
      </c>
      <c r="AO22" s="1">
        <v>58.537999999999997</v>
      </c>
      <c r="AP22" s="1">
        <v>84.206999999999994</v>
      </c>
      <c r="AQ22" s="1">
        <v>61.164000000000001</v>
      </c>
      <c r="AR22" s="1">
        <v>70.847999999999999</v>
      </c>
      <c r="AS22" s="1">
        <v>107.048</v>
      </c>
      <c r="AT22" s="1">
        <v>135.76300000000001</v>
      </c>
      <c r="AU22" s="1">
        <v>111.184</v>
      </c>
      <c r="AV22" s="1">
        <v>109.063</v>
      </c>
      <c r="AW22" s="1">
        <v>120.592</v>
      </c>
      <c r="AX22" s="1">
        <v>124.402</v>
      </c>
      <c r="AY22" s="1">
        <v>116.66800000000001</v>
      </c>
      <c r="AZ22" s="1">
        <v>115.581</v>
      </c>
      <c r="BA22" s="1">
        <v>113.5</v>
      </c>
      <c r="BB22" s="1">
        <v>110.244</v>
      </c>
      <c r="BC22" s="1">
        <v>103.28</v>
      </c>
      <c r="BD22" s="1">
        <v>76.296000000000006</v>
      </c>
      <c r="BE22" s="1">
        <v>90.658000000000001</v>
      </c>
      <c r="BF22" s="1">
        <v>72.287999999999997</v>
      </c>
      <c r="BG22" s="1">
        <v>36.162999999999997</v>
      </c>
      <c r="BH22" s="1">
        <v>40.287999999999997</v>
      </c>
      <c r="BI22" s="1">
        <v>44.097999999999999</v>
      </c>
      <c r="BJ22" s="1">
        <v>61.613</v>
      </c>
      <c r="BK22" s="1">
        <v>59.335000000000001</v>
      </c>
      <c r="BL22" s="1">
        <v>28.44</v>
      </c>
      <c r="BM22" s="1">
        <v>26.863</v>
      </c>
      <c r="BN22" s="1">
        <v>140.173</v>
      </c>
      <c r="BO22" s="1">
        <v>118.09699999999999</v>
      </c>
      <c r="BP22" s="1">
        <v>107.581</v>
      </c>
      <c r="BQ22" s="1">
        <v>125.194</v>
      </c>
      <c r="BR22" s="1">
        <v>108.03100000000001</v>
      </c>
      <c r="BS22" s="1">
        <v>98.308000000000007</v>
      </c>
      <c r="BT22" s="1">
        <v>100.867</v>
      </c>
      <c r="BU22" s="1">
        <v>137.33600000000001</v>
      </c>
      <c r="BV22" s="1">
        <v>84.783000000000001</v>
      </c>
      <c r="BW22" s="1">
        <v>101.815</v>
      </c>
      <c r="BX22" s="1">
        <v>85.585999999999999</v>
      </c>
      <c r="BY22" s="1">
        <v>59.991</v>
      </c>
      <c r="BZ22" s="1">
        <v>39.744999999999997</v>
      </c>
      <c r="CA22" s="1">
        <v>37.204999999999998</v>
      </c>
      <c r="CB22" s="1">
        <v>35.003</v>
      </c>
      <c r="CC22" s="1">
        <v>42.421999999999997</v>
      </c>
      <c r="CD22" s="1">
        <v>44.173000000000002</v>
      </c>
      <c r="CE22" s="1">
        <v>44.823</v>
      </c>
    </row>
    <row r="23" spans="1:83">
      <c r="A23" t="s">
        <v>21</v>
      </c>
      <c r="B23" s="1">
        <v>11.635</v>
      </c>
      <c r="C23" s="1">
        <v>14.906000000000001</v>
      </c>
      <c r="D23" s="1">
        <v>12.272</v>
      </c>
      <c r="E23" s="1">
        <v>12.706</v>
      </c>
      <c r="F23" s="1">
        <v>12.574999999999999</v>
      </c>
      <c r="G23" s="1">
        <v>14.532</v>
      </c>
      <c r="H23" s="1">
        <v>13.76</v>
      </c>
      <c r="I23" s="1">
        <v>15.036</v>
      </c>
      <c r="J23" s="1">
        <v>14.004</v>
      </c>
      <c r="K23" s="1">
        <v>14.526</v>
      </c>
      <c r="L23" s="1">
        <v>15.417</v>
      </c>
      <c r="M23" s="1">
        <v>13.826000000000001</v>
      </c>
      <c r="N23" s="1">
        <v>13.337</v>
      </c>
      <c r="O23" s="1">
        <v>14.443</v>
      </c>
      <c r="P23" s="1">
        <v>14.121</v>
      </c>
      <c r="Q23" s="1">
        <v>15.279</v>
      </c>
      <c r="R23" s="1">
        <v>13.36</v>
      </c>
      <c r="S23" s="1">
        <v>12.151</v>
      </c>
      <c r="T23" s="1">
        <v>12.074999999999999</v>
      </c>
      <c r="U23" s="1">
        <v>11.956</v>
      </c>
      <c r="V23" s="1">
        <v>8.5890000000000004</v>
      </c>
      <c r="W23" s="1">
        <v>9.1479999999999997</v>
      </c>
      <c r="X23" s="1">
        <v>8.7129999999999992</v>
      </c>
      <c r="Y23" s="1">
        <v>11.188000000000001</v>
      </c>
      <c r="Z23" s="1">
        <v>11.391</v>
      </c>
      <c r="AA23" s="1">
        <v>11.327</v>
      </c>
      <c r="AB23" s="1">
        <v>12.416</v>
      </c>
      <c r="AC23" s="1">
        <v>9.9130000000000003</v>
      </c>
      <c r="AD23" s="1">
        <v>13.689</v>
      </c>
      <c r="AE23" s="1">
        <v>15.956</v>
      </c>
      <c r="AF23" s="1">
        <v>7.7329999999999997</v>
      </c>
      <c r="AG23" s="1">
        <v>10.523999999999999</v>
      </c>
      <c r="AH23" s="1">
        <v>5.117</v>
      </c>
      <c r="AI23" s="1">
        <v>6.4429999999999996</v>
      </c>
      <c r="AJ23" s="1">
        <v>3.6549999999999998</v>
      </c>
      <c r="AK23" s="1">
        <v>11.117000000000001</v>
      </c>
      <c r="AL23" s="1">
        <v>6.1589999999999998</v>
      </c>
      <c r="AM23" s="1">
        <v>6.8449999999999998</v>
      </c>
      <c r="AN23" s="1">
        <v>6.1840000000000002</v>
      </c>
      <c r="AO23" s="1">
        <v>5.899</v>
      </c>
      <c r="AP23" s="1">
        <v>8.4350000000000005</v>
      </c>
      <c r="AQ23" s="1">
        <v>7.34</v>
      </c>
      <c r="AR23" s="1">
        <v>8.9540000000000006</v>
      </c>
      <c r="AS23" s="1">
        <v>10.565</v>
      </c>
      <c r="AT23" s="1">
        <v>11.484</v>
      </c>
      <c r="AU23" s="1">
        <v>7.3689999999999998</v>
      </c>
      <c r="AV23" s="1">
        <v>10.323</v>
      </c>
      <c r="AW23" s="1">
        <v>8.7870000000000008</v>
      </c>
      <c r="AX23" s="1">
        <v>12.701000000000001</v>
      </c>
      <c r="AY23" s="1">
        <v>11.477</v>
      </c>
      <c r="AZ23" s="1">
        <v>12.182</v>
      </c>
      <c r="BA23" s="1">
        <v>13.384</v>
      </c>
      <c r="BB23" s="1">
        <v>13.225</v>
      </c>
      <c r="BC23" s="1">
        <v>11.541</v>
      </c>
      <c r="BD23" s="1">
        <v>9.3940000000000001</v>
      </c>
      <c r="BE23" s="1">
        <v>9.9440000000000008</v>
      </c>
      <c r="BF23" s="1">
        <v>7.7060000000000004</v>
      </c>
      <c r="BG23" s="1">
        <v>7.8650000000000002</v>
      </c>
      <c r="BH23" s="1">
        <v>8.5609999999999999</v>
      </c>
      <c r="BI23" s="1">
        <v>8.4309999999999992</v>
      </c>
      <c r="BJ23" s="1">
        <v>7.5170000000000003</v>
      </c>
      <c r="BK23" s="1">
        <v>6.6130000000000004</v>
      </c>
      <c r="BL23" s="1">
        <v>6.3920000000000003</v>
      </c>
      <c r="BM23" s="1">
        <v>7.4320000000000004</v>
      </c>
      <c r="BN23" s="1">
        <v>7.01</v>
      </c>
      <c r="BO23" s="1">
        <v>8.0310000000000006</v>
      </c>
      <c r="BP23" s="1">
        <v>4.9050000000000002</v>
      </c>
      <c r="BQ23" s="1">
        <v>4.3179999999999996</v>
      </c>
      <c r="BR23" s="1">
        <v>7.016</v>
      </c>
      <c r="BS23" s="1">
        <v>4.3970000000000002</v>
      </c>
      <c r="BT23" s="1">
        <v>3.5070000000000001</v>
      </c>
      <c r="BU23" s="1">
        <v>6.2859999999999996</v>
      </c>
      <c r="BV23" s="1">
        <v>0.438</v>
      </c>
      <c r="BW23" s="1">
        <v>0.69499999999999995</v>
      </c>
      <c r="BX23" s="1">
        <v>4.0789999999999997</v>
      </c>
      <c r="BY23" s="1">
        <v>3.84</v>
      </c>
      <c r="BZ23" s="1">
        <v>1.333</v>
      </c>
      <c r="CA23" s="1">
        <v>8.8409999999999993</v>
      </c>
      <c r="CB23" s="1">
        <v>7.8259999999999996</v>
      </c>
      <c r="CC23" s="1">
        <v>8.218</v>
      </c>
      <c r="CD23" s="1">
        <v>6.9560000000000004</v>
      </c>
      <c r="CE23" s="1">
        <v>5.4390000000000001</v>
      </c>
    </row>
    <row r="24" spans="1:83">
      <c r="A24" t="s">
        <v>22</v>
      </c>
      <c r="B24" s="1">
        <v>3.2770000000000001</v>
      </c>
      <c r="C24" s="1">
        <v>3.14</v>
      </c>
      <c r="D24" s="1">
        <v>3.2559999999999998</v>
      </c>
      <c r="E24" s="1">
        <v>2.8340000000000001</v>
      </c>
      <c r="F24" s="1">
        <v>3.5459999999999998</v>
      </c>
      <c r="G24" s="1">
        <v>5.19</v>
      </c>
      <c r="H24" s="1">
        <v>4.9989999999999997</v>
      </c>
      <c r="I24" s="1">
        <v>4.1669999999999998</v>
      </c>
      <c r="J24" s="1">
        <v>4.2380000000000004</v>
      </c>
      <c r="K24" s="1">
        <v>5.9649999999999999</v>
      </c>
      <c r="L24" s="1">
        <v>6.1479999999999997</v>
      </c>
      <c r="M24" s="1">
        <v>6.4770000000000003</v>
      </c>
      <c r="N24" s="1">
        <v>5.6520000000000001</v>
      </c>
      <c r="O24" s="1">
        <v>7.3570000000000002</v>
      </c>
      <c r="P24" s="1">
        <v>5.7329999999999997</v>
      </c>
      <c r="Q24" s="1">
        <v>5.51</v>
      </c>
      <c r="R24" s="1">
        <v>6.476</v>
      </c>
      <c r="S24" s="1">
        <v>7.4989999999999997</v>
      </c>
      <c r="T24" s="1">
        <v>6.7030000000000003</v>
      </c>
      <c r="U24" s="1">
        <v>12.032</v>
      </c>
      <c r="V24" s="1">
        <v>12.653</v>
      </c>
      <c r="W24" s="1">
        <v>10.234</v>
      </c>
      <c r="X24" s="1">
        <v>10.291</v>
      </c>
      <c r="Y24" s="1">
        <v>10.129</v>
      </c>
      <c r="Z24" s="1">
        <v>10.371</v>
      </c>
      <c r="AA24" s="1">
        <v>10.467000000000001</v>
      </c>
      <c r="AB24" s="1">
        <v>10.898</v>
      </c>
      <c r="AC24" s="1">
        <v>8.5540000000000003</v>
      </c>
      <c r="AD24" s="1">
        <v>8.6430000000000007</v>
      </c>
      <c r="AE24" s="1">
        <v>8.7840000000000007</v>
      </c>
      <c r="AF24" s="1">
        <v>11.326000000000001</v>
      </c>
      <c r="AG24" s="1">
        <v>11.39</v>
      </c>
      <c r="AH24" s="1">
        <v>10.67</v>
      </c>
      <c r="AI24" s="1">
        <v>12.666</v>
      </c>
      <c r="AJ24" s="1">
        <v>12.58</v>
      </c>
      <c r="AK24" s="1">
        <v>15.503</v>
      </c>
      <c r="AL24" s="1">
        <v>12.576000000000001</v>
      </c>
      <c r="AM24" s="1">
        <v>13.263</v>
      </c>
      <c r="AN24" s="1">
        <v>16.167000000000002</v>
      </c>
      <c r="AO24" s="1">
        <v>14.244999999999999</v>
      </c>
      <c r="AP24" s="1">
        <v>17.780999999999999</v>
      </c>
      <c r="AQ24" s="1">
        <v>14.69</v>
      </c>
      <c r="AR24" s="1">
        <v>15.843999999999999</v>
      </c>
      <c r="AS24" s="1">
        <v>17.614999999999998</v>
      </c>
      <c r="AT24" s="1">
        <v>21.22</v>
      </c>
      <c r="AU24" s="1">
        <v>22.702000000000002</v>
      </c>
      <c r="AV24" s="1">
        <v>26.765999999999998</v>
      </c>
      <c r="AW24" s="1">
        <v>19.541</v>
      </c>
      <c r="AX24" s="1">
        <v>19.974</v>
      </c>
      <c r="AY24" s="1">
        <v>20.050999999999998</v>
      </c>
      <c r="AZ24" s="1">
        <v>21.07</v>
      </c>
      <c r="BA24" s="1">
        <v>19.016999999999999</v>
      </c>
      <c r="BB24" s="1">
        <v>14.624000000000001</v>
      </c>
      <c r="BC24" s="1">
        <v>16.474</v>
      </c>
      <c r="BD24" s="1">
        <v>17.082999999999998</v>
      </c>
      <c r="BE24" s="1">
        <v>18.222000000000001</v>
      </c>
      <c r="BF24" s="1">
        <v>15.087999999999999</v>
      </c>
      <c r="BG24" s="1">
        <v>12.994</v>
      </c>
      <c r="BH24" s="1">
        <v>24.888000000000002</v>
      </c>
      <c r="BI24" s="1">
        <v>19.599</v>
      </c>
      <c r="BJ24" s="1">
        <v>21.678999999999998</v>
      </c>
      <c r="BK24" s="1">
        <v>18.667999999999999</v>
      </c>
      <c r="BL24" s="1">
        <v>21.373999999999999</v>
      </c>
      <c r="BM24" s="1">
        <v>24.869</v>
      </c>
      <c r="BN24" s="1">
        <v>21.606000000000002</v>
      </c>
      <c r="BO24" s="1">
        <v>20.826000000000001</v>
      </c>
      <c r="BP24" s="1">
        <v>24.099</v>
      </c>
      <c r="BQ24" s="1">
        <v>29.675999999999998</v>
      </c>
      <c r="BR24" s="1">
        <v>23.988</v>
      </c>
      <c r="BS24" s="1">
        <v>25.617999999999999</v>
      </c>
      <c r="BT24" s="1">
        <v>24.667000000000002</v>
      </c>
      <c r="BU24" s="1">
        <v>19.373000000000001</v>
      </c>
      <c r="BV24" s="1">
        <v>24.015999999999998</v>
      </c>
      <c r="BW24" s="1">
        <v>20.253</v>
      </c>
      <c r="BX24" s="1">
        <v>23.681999999999999</v>
      </c>
      <c r="BY24" s="1">
        <v>22.715</v>
      </c>
      <c r="BZ24" s="1">
        <v>47.405000000000001</v>
      </c>
      <c r="CA24" s="1">
        <v>51.37</v>
      </c>
      <c r="CB24" s="1">
        <v>45.405999999999999</v>
      </c>
      <c r="CC24" s="1">
        <v>57.445</v>
      </c>
      <c r="CD24" s="1">
        <v>57.673000000000002</v>
      </c>
      <c r="CE24" s="1">
        <v>62.146999999999998</v>
      </c>
    </row>
    <row r="25" spans="1:83">
      <c r="A25" t="s">
        <v>23</v>
      </c>
      <c r="B25" s="1">
        <v>133.995</v>
      </c>
      <c r="C25" s="1">
        <v>125.075</v>
      </c>
      <c r="D25" s="1">
        <v>132.91900000000001</v>
      </c>
      <c r="E25" s="1">
        <v>124.584</v>
      </c>
      <c r="F25" s="1">
        <v>137.143</v>
      </c>
      <c r="G25" s="1">
        <v>156.26599999999999</v>
      </c>
      <c r="H25" s="1">
        <v>158.13399999999999</v>
      </c>
      <c r="I25" s="1">
        <v>161.98500000000001</v>
      </c>
      <c r="J25" s="1">
        <v>163.68</v>
      </c>
      <c r="K25" s="1">
        <v>169.17400000000001</v>
      </c>
      <c r="L25" s="1">
        <v>168.42400000000001</v>
      </c>
      <c r="M25" s="1">
        <v>161.828</v>
      </c>
      <c r="N25" s="1">
        <v>123.253</v>
      </c>
      <c r="O25" s="1">
        <v>137.66800000000001</v>
      </c>
      <c r="P25" s="1">
        <v>134.26499999999999</v>
      </c>
      <c r="Q25" s="1">
        <v>118.491</v>
      </c>
      <c r="R25" s="1">
        <v>132.81299999999999</v>
      </c>
      <c r="S25" s="1">
        <v>126.90300000000001</v>
      </c>
      <c r="T25" s="1">
        <v>131.595</v>
      </c>
      <c r="U25" s="1">
        <v>135.392</v>
      </c>
      <c r="V25" s="1">
        <v>168.976</v>
      </c>
      <c r="W25" s="1">
        <v>175.232</v>
      </c>
      <c r="X25" s="1">
        <v>190.09700000000001</v>
      </c>
      <c r="Y25" s="1">
        <v>185.959</v>
      </c>
      <c r="Z25" s="1">
        <v>217.62</v>
      </c>
      <c r="AA25" s="1">
        <v>244.48099999999999</v>
      </c>
      <c r="AB25" s="1">
        <v>275.57</v>
      </c>
      <c r="AC25" s="1">
        <v>269.36900000000003</v>
      </c>
      <c r="AD25" s="1">
        <v>285.428</v>
      </c>
      <c r="AE25" s="1">
        <v>269.053</v>
      </c>
      <c r="AF25" s="1">
        <v>273.24200000000002</v>
      </c>
      <c r="AG25" s="1">
        <v>277.166</v>
      </c>
      <c r="AH25" s="1">
        <v>295.81400000000002</v>
      </c>
      <c r="AI25" s="1">
        <v>298.82400000000001</v>
      </c>
      <c r="AJ25" s="1">
        <v>312.495</v>
      </c>
      <c r="AK25" s="1">
        <v>327.54599999999999</v>
      </c>
      <c r="AL25" s="1">
        <v>303.19400000000002</v>
      </c>
      <c r="AM25" s="1">
        <v>277.80399999999997</v>
      </c>
      <c r="AN25" s="1">
        <v>293.815</v>
      </c>
      <c r="AO25" s="1">
        <v>297.54300000000001</v>
      </c>
      <c r="AP25" s="1">
        <v>279.505</v>
      </c>
      <c r="AQ25" s="1">
        <v>279.387</v>
      </c>
      <c r="AR25" s="1">
        <v>278.78100000000001</v>
      </c>
      <c r="AS25" s="1">
        <v>400.93299999999999</v>
      </c>
      <c r="AT25" s="1">
        <v>470.40300000000002</v>
      </c>
      <c r="AU25" s="1">
        <v>455.733</v>
      </c>
      <c r="AV25" s="1">
        <v>557.24099999999999</v>
      </c>
      <c r="AW25" s="1">
        <v>559.17499999999995</v>
      </c>
      <c r="AX25" s="1">
        <v>624.10299999999995</v>
      </c>
      <c r="AY25" s="1">
        <v>601.779</v>
      </c>
      <c r="AZ25" s="1">
        <v>572.822</v>
      </c>
      <c r="BA25" s="1">
        <v>532.35400000000004</v>
      </c>
      <c r="BB25" s="1">
        <v>501.19299999999998</v>
      </c>
      <c r="BC25" s="1">
        <v>485.85500000000002</v>
      </c>
      <c r="BD25" s="1">
        <v>517.80999999999995</v>
      </c>
      <c r="BE25" s="1">
        <v>495.37799999999999</v>
      </c>
      <c r="BF25" s="1">
        <v>546.82799999999997</v>
      </c>
      <c r="BG25" s="1">
        <v>497.19400000000002</v>
      </c>
      <c r="BH25" s="1">
        <v>568.56500000000005</v>
      </c>
      <c r="BI25" s="1">
        <v>614.53499999999997</v>
      </c>
      <c r="BJ25" s="1">
        <v>720.45299999999997</v>
      </c>
      <c r="BK25" s="1">
        <v>709.72199999999998</v>
      </c>
      <c r="BL25" s="1">
        <v>773.80600000000004</v>
      </c>
      <c r="BM25" s="1">
        <v>756.51099999999997</v>
      </c>
      <c r="BN25" s="1">
        <v>889.58500000000004</v>
      </c>
      <c r="BO25" s="1">
        <v>831.55600000000004</v>
      </c>
      <c r="BP25" s="1">
        <v>808.30700000000002</v>
      </c>
      <c r="BQ25" s="1">
        <v>813.72699999999998</v>
      </c>
      <c r="BR25" s="1">
        <v>879.87300000000005</v>
      </c>
      <c r="BS25" s="1">
        <v>809.79600000000005</v>
      </c>
      <c r="BT25" s="1">
        <v>832.26599999999996</v>
      </c>
      <c r="BU25" s="1">
        <v>831.93600000000004</v>
      </c>
      <c r="BV25" s="1">
        <v>948.55600000000004</v>
      </c>
      <c r="BW25" s="1">
        <v>890.04499999999996</v>
      </c>
      <c r="BX25" s="1">
        <v>916.02599999999995</v>
      </c>
      <c r="BY25" s="1">
        <v>920.11900000000003</v>
      </c>
      <c r="BZ25" s="1">
        <v>1941.212</v>
      </c>
      <c r="CA25" s="1">
        <v>1893.7539999999999</v>
      </c>
      <c r="CB25" s="1">
        <v>964.39700000000005</v>
      </c>
      <c r="CC25" s="1">
        <v>1088.123</v>
      </c>
      <c r="CD25" s="1">
        <v>1125.6600000000001</v>
      </c>
      <c r="CE25" s="1">
        <v>1154.5350000000001</v>
      </c>
    </row>
    <row r="27" spans="1:83">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row>
    <row r="28" spans="1:83">
      <c r="A28" t="str">
        <f>A2</f>
        <v>Australia</v>
      </c>
      <c r="B28" s="35">
        <f>B2/'Table 1. Total'!B2</f>
        <v>1.2972029375175567E-2</v>
      </c>
      <c r="C28" s="35">
        <f>C2/'Table 1. Total'!C2</f>
        <v>1.5782039165472595E-2</v>
      </c>
      <c r="D28" s="35">
        <f>D2/'Table 1. Total'!D2</f>
        <v>1.5734494234036778E-2</v>
      </c>
      <c r="E28" s="35">
        <f>E2/'Table 1. Total'!E2</f>
        <v>1.6732573624340507E-2</v>
      </c>
      <c r="F28" s="35">
        <f>F2/'Table 1. Total'!F2</f>
        <v>1.8305091575829623E-2</v>
      </c>
      <c r="G28" s="35">
        <f>G2/'Table 1. Total'!G2</f>
        <v>2.1960606746660626E-2</v>
      </c>
      <c r="H28" s="35">
        <f>H2/'Table 1. Total'!H2</f>
        <v>2.4330749354005168E-2</v>
      </c>
      <c r="I28" s="35">
        <f>I2/'Table 1. Total'!I2</f>
        <v>2.582836834953486E-2</v>
      </c>
      <c r="J28" s="35">
        <f>J2/'Table 1. Total'!J2</f>
        <v>2.6944494341656189E-2</v>
      </c>
      <c r="K28" s="35">
        <f>K2/'Table 1. Total'!K2</f>
        <v>2.7164721577360627E-2</v>
      </c>
      <c r="L28" s="35">
        <f>L2/'Table 1. Total'!L2</f>
        <v>2.6617243617934702E-2</v>
      </c>
      <c r="M28" s="35">
        <f>M2/'Table 1. Total'!M2</f>
        <v>2.6872662152568057E-2</v>
      </c>
      <c r="N28" s="35">
        <f>N2/'Table 1. Total'!N2</f>
        <v>3.1528576805204579E-2</v>
      </c>
      <c r="O28" s="35">
        <f>O2/'Table 1. Total'!O2</f>
        <v>2.8144193370108133E-2</v>
      </c>
      <c r="P28" s="35">
        <f>P2/'Table 1. Total'!P2</f>
        <v>2.8032228197703055E-2</v>
      </c>
      <c r="Q28" s="35">
        <f>Q2/'Table 1. Total'!Q2</f>
        <v>3.2418121200235336E-2</v>
      </c>
      <c r="R28" s="35">
        <f>R2/'Table 1. Total'!R2</f>
        <v>3.2360773985593415E-2</v>
      </c>
      <c r="S28" s="35">
        <f>S2/'Table 1. Total'!S2</f>
        <v>2.7665364219927435E-2</v>
      </c>
      <c r="T28" s="35">
        <f>T2/'Table 1. Total'!T2</f>
        <v>1.607909001902427E-3</v>
      </c>
      <c r="U28" s="35">
        <f>U2/'Table 1. Total'!U2</f>
        <v>2.717722562833889E-3</v>
      </c>
      <c r="V28" s="35">
        <f>V2/'Table 1. Total'!V2</f>
        <v>2.0727707527571259E-2</v>
      </c>
      <c r="W28" s="35">
        <f>W2/'Table 1. Total'!W2</f>
        <v>2.003439380911436E-2</v>
      </c>
      <c r="X28" s="35">
        <f>X2/'Table 1. Total'!X2</f>
        <v>1.977355569175188E-2</v>
      </c>
      <c r="Y28" s="35">
        <f>Y2/'Table 1. Total'!Y2</f>
        <v>1.9335927629251529E-2</v>
      </c>
      <c r="Z28" s="35">
        <f>Z2/'Table 1. Total'!Z2</f>
        <v>2.1753899415552991E-2</v>
      </c>
      <c r="AA28" s="35">
        <f>AA2/'Table 1. Total'!AA2</f>
        <v>2.3657336297933627E-2</v>
      </c>
      <c r="AB28" s="35">
        <f>AB2/'Table 1. Total'!AB2</f>
        <v>2.1081681308991147E-2</v>
      </c>
      <c r="AC28" s="35">
        <f>AC2/'Table 1. Total'!AC2</f>
        <v>2.0682256018293734E-2</v>
      </c>
      <c r="AD28" s="35">
        <f>AD2/'Table 1. Total'!AD2</f>
        <v>1.9316618058774788E-2</v>
      </c>
      <c r="AE28" s="35">
        <f>AE2/'Table 1. Total'!AE2</f>
        <v>1.5228047306747048E-2</v>
      </c>
      <c r="AF28" s="35">
        <f>AF2/'Table 1. Total'!AF2</f>
        <v>1.7414470801577379E-2</v>
      </c>
      <c r="AG28" s="35">
        <f>AG2/'Table 1. Total'!AG2</f>
        <v>1.6942470776988308E-2</v>
      </c>
      <c r="AH28" s="35">
        <f>AH2/'Table 1. Total'!AH2</f>
        <v>1.4592746546569502E-2</v>
      </c>
      <c r="AI28" s="35">
        <f>AI2/'Table 1. Total'!AI2</f>
        <v>1.4023750345208506E-2</v>
      </c>
      <c r="AJ28" s="35">
        <f>AJ2/'Table 1. Total'!AJ2</f>
        <v>1.2448792062008277E-2</v>
      </c>
      <c r="AK28" s="35">
        <f>AK2/'Table 1. Total'!AK2</f>
        <v>1.139446412173685E-2</v>
      </c>
      <c r="AL28" s="35">
        <f>AL2/'Table 1. Total'!AL2</f>
        <v>9.7909785327915579E-3</v>
      </c>
      <c r="AM28" s="35">
        <f>AM2/'Table 1. Total'!AM2</f>
        <v>8.9905287347064114E-3</v>
      </c>
      <c r="AN28" s="35">
        <f>AN2/'Table 1. Total'!AN2</f>
        <v>8.5791842274448166E-3</v>
      </c>
      <c r="AO28" s="35">
        <f>AO2/'Table 1. Total'!AO2</f>
        <v>8.6309239523491132E-3</v>
      </c>
      <c r="AP28" s="35">
        <f>AP2/'Table 1. Total'!AP2</f>
        <v>8.671571842229683E-3</v>
      </c>
      <c r="AQ28" s="35">
        <f>AQ2/'Table 1. Total'!AQ2</f>
        <v>9.7407251264755492E-3</v>
      </c>
      <c r="AR28" s="35">
        <f>AR2/'Table 1. Total'!AR2</f>
        <v>6.7596843717643322E-3</v>
      </c>
      <c r="AS28" s="35">
        <f>AS2/'Table 1. Total'!AS2</f>
        <v>1.0734526146778053E-2</v>
      </c>
      <c r="AT28" s="35">
        <f>AT2/'Table 1. Total'!AT2</f>
        <v>1.0171870197502847E-2</v>
      </c>
      <c r="AU28" s="35">
        <f>AU2/'Table 1. Total'!AU2</f>
        <v>1.0591966293303478E-2</v>
      </c>
      <c r="AV28" s="35">
        <f>AV2/'Table 1. Total'!AV2</f>
        <v>9.6315525800428122E-3</v>
      </c>
      <c r="AW28" s="35">
        <f>AW2/'Table 1. Total'!AW2</f>
        <v>8.500311183283378E-3</v>
      </c>
      <c r="AX28" s="35">
        <f>AX2/'Table 1. Total'!AX2</f>
        <v>9.3007239917078308E-3</v>
      </c>
      <c r="AY28" s="35">
        <f>AY2/'Table 1. Total'!AY2</f>
        <v>1.6877745655819506E-2</v>
      </c>
      <c r="AZ28" s="35">
        <f>AZ2/'Table 1. Total'!AZ2</f>
        <v>2.6291191459986856E-2</v>
      </c>
      <c r="BA28" s="35">
        <f>BA2/'Table 1. Total'!BA2</f>
        <v>3.7046216438484027E-2</v>
      </c>
      <c r="BB28" s="35">
        <f>BB2/'Table 1. Total'!BB2</f>
        <v>3.8862084874455562E-2</v>
      </c>
      <c r="BC28" s="35">
        <f>BC2/'Table 1. Total'!BC2</f>
        <v>3.6392663413218194E-2</v>
      </c>
      <c r="BD28" s="35">
        <f>BD2/'Table 1. Total'!BD2</f>
        <v>3.1071784127550187E-2</v>
      </c>
      <c r="BE28" s="35">
        <f>BE2/'Table 1. Total'!BE2</f>
        <v>3.7946202962748123E-2</v>
      </c>
      <c r="BF28" s="35">
        <f>BF2/'Table 1. Total'!BF2</f>
        <v>5.0778280412192338E-2</v>
      </c>
      <c r="BG28" s="35">
        <f>BG2/'Table 1. Total'!BG2</f>
        <v>4.2378669074615946E-2</v>
      </c>
      <c r="BH28" s="35">
        <f>BH2/'Table 1. Total'!BH2</f>
        <v>3.4890519235408472E-2</v>
      </c>
      <c r="BI28" s="35">
        <f>BI2/'Table 1. Total'!BI2</f>
        <v>3.1930097229267998E-2</v>
      </c>
      <c r="BJ28" s="35">
        <f>BJ2/'Table 1. Total'!BJ2</f>
        <v>3.0082499801180083E-2</v>
      </c>
      <c r="BK28" s="35">
        <f>BK2/'Table 1. Total'!BK2</f>
        <v>3.2618984121632361E-2</v>
      </c>
      <c r="BL28" s="35">
        <f>BL2/'Table 1. Total'!BL2</f>
        <v>3.3641706956851591E-2</v>
      </c>
      <c r="BM28" s="35">
        <f>BM2/'Table 1. Total'!BM2</f>
        <v>2.5820716719006511E-2</v>
      </c>
      <c r="BN28" s="35">
        <f>BN2/'Table 1. Total'!BN2</f>
        <v>2.9914004629092782E-2</v>
      </c>
      <c r="BO28" s="35">
        <f>BO2/'Table 1. Total'!BO2</f>
        <v>3.8213924251193979E-2</v>
      </c>
      <c r="BP28" s="35">
        <f>BP2/'Table 1. Total'!BP2</f>
        <v>4.3545607702539658E-2</v>
      </c>
      <c r="BQ28" s="35">
        <f>BQ2/'Table 1. Total'!BQ2</f>
        <v>4.701457497046134E-2</v>
      </c>
      <c r="BR28" s="35">
        <f>BR2/'Table 1. Total'!BR2</f>
        <v>4.3843189176291014E-2</v>
      </c>
      <c r="BS28" s="35">
        <f>BS2/'Table 1. Total'!BS2</f>
        <v>4.1069379000024192E-2</v>
      </c>
      <c r="BT28" s="35">
        <f>BT2/'Table 1. Total'!BT2</f>
        <v>3.6762326382146972E-2</v>
      </c>
      <c r="BU28" s="35">
        <f>BU2/'Table 1. Total'!BU2</f>
        <v>3.1039652029252893E-2</v>
      </c>
      <c r="BV28" s="35">
        <f>BV2/'Table 1. Total'!BV2</f>
        <v>2.731440462420066E-2</v>
      </c>
      <c r="BW28" s="35">
        <f>BW2/'Table 1. Total'!BW2</f>
        <v>2.7966869065699947E-2</v>
      </c>
      <c r="BX28" s="35">
        <f>BX2/'Table 1. Total'!BX2</f>
        <v>2.4311745331319697E-2</v>
      </c>
      <c r="BY28" s="35">
        <f>BY2/'Table 1. Total'!BY2</f>
        <v>2.5715549228226092E-2</v>
      </c>
      <c r="BZ28" s="35">
        <f>BZ2/'Table 1. Total'!BZ2</f>
        <v>0.10884399729277421</v>
      </c>
      <c r="CA28" s="35">
        <f>CA2/'Table 1. Total'!CA2</f>
        <v>8.6572795467446867E-2</v>
      </c>
      <c r="CB28" s="35">
        <f>CB2/'Table 1. Total'!CB2</f>
        <v>4.2923331580087251E-2</v>
      </c>
      <c r="CC28" s="35">
        <f>CC2/'Table 1. Total'!CC2</f>
        <v>4.092342935824813E-2</v>
      </c>
      <c r="CD28" s="35">
        <f>CD2/'Table 1. Total'!CD2</f>
        <v>4.2409556175210604E-2</v>
      </c>
      <c r="CE28" s="35">
        <f>CE2/'Table 1. Total'!CE2</f>
        <v>3.964880127546079E-2</v>
      </c>
    </row>
    <row r="29" spans="1:83">
      <c r="A29" t="str">
        <f t="shared" ref="A29:A51" si="11">A3</f>
        <v>Austria</v>
      </c>
      <c r="B29" s="35">
        <f>B3/'Table 1. Total'!B3</f>
        <v>0.14909233283822329</v>
      </c>
      <c r="C29" s="35">
        <f>C3/'Table 1. Total'!C3</f>
        <v>0.13699084045348039</v>
      </c>
      <c r="D29" s="35">
        <f>D3/'Table 1. Total'!D3</f>
        <v>0.13918390488827062</v>
      </c>
      <c r="E29" s="35">
        <f>E3/'Table 1. Total'!E3</f>
        <v>0.14217955672170854</v>
      </c>
      <c r="F29" s="35">
        <f>F3/'Table 1. Total'!F3</f>
        <v>0.14866346888812576</v>
      </c>
      <c r="G29" s="35">
        <f>G3/'Table 1. Total'!G3</f>
        <v>0.16210817455439458</v>
      </c>
      <c r="H29" s="35">
        <f>H3/'Table 1. Total'!H3</f>
        <v>0.15619233921065848</v>
      </c>
      <c r="I29" s="35">
        <f>I3/'Table 1. Total'!I3</f>
        <v>0.11699504577521061</v>
      </c>
      <c r="J29" s="35">
        <f>J3/'Table 1. Total'!J3</f>
        <v>0.11043064061436765</v>
      </c>
      <c r="K29" s="35">
        <f>K3/'Table 1. Total'!K3</f>
        <v>0.11230934346040328</v>
      </c>
      <c r="L29" s="35">
        <f>L3/'Table 1. Total'!L3</f>
        <v>0.10594345372161425</v>
      </c>
      <c r="M29" s="35">
        <f>M3/'Table 1. Total'!M3</f>
        <v>0.10380355645766227</v>
      </c>
      <c r="N29" s="35">
        <f>N3/'Table 1. Total'!N3</f>
        <v>0.15997082286706424</v>
      </c>
      <c r="O29" s="35">
        <f>O3/'Table 1. Total'!O3</f>
        <v>0.15720065201594691</v>
      </c>
      <c r="P29" s="35">
        <f>P3/'Table 1. Total'!P3</f>
        <v>0.15454219504830921</v>
      </c>
      <c r="Q29" s="35">
        <f>Q3/'Table 1. Total'!Q3</f>
        <v>0.14171108598503204</v>
      </c>
      <c r="R29" s="35">
        <f>R3/'Table 1. Total'!R3</f>
        <v>0.13681703296131803</v>
      </c>
      <c r="S29" s="35">
        <f>S3/'Table 1. Total'!S3</f>
        <v>0.13103764543421581</v>
      </c>
      <c r="T29" s="35">
        <f>T3/'Table 1. Total'!T3</f>
        <v>0.13639397042267154</v>
      </c>
      <c r="U29" s="35">
        <f>U3/'Table 1. Total'!U3</f>
        <v>0.12331271714757411</v>
      </c>
      <c r="V29" s="35">
        <f>V3/'Table 1. Total'!V3</f>
        <v>0.11080120987119207</v>
      </c>
      <c r="W29" s="35">
        <f>W3/'Table 1. Total'!W3</f>
        <v>0.11731174643094903</v>
      </c>
      <c r="X29" s="35">
        <f>X3/'Table 1. Total'!X3</f>
        <v>0.11523665299672674</v>
      </c>
      <c r="Y29" s="35">
        <f>Y3/'Table 1. Total'!Y3</f>
        <v>0.10627106106682009</v>
      </c>
      <c r="Z29" s="35">
        <f>Z3/'Table 1. Total'!Z3</f>
        <v>0.10833098091547549</v>
      </c>
      <c r="AA29" s="35">
        <f>AA3/'Table 1. Total'!AA3</f>
        <v>0.11099386150403417</v>
      </c>
      <c r="AB29" s="35">
        <f>AB3/'Table 1. Total'!AB3</f>
        <v>0.11247975519040294</v>
      </c>
      <c r="AC29" s="35">
        <f>AC3/'Table 1. Total'!AC3</f>
        <v>9.8347460210988474E-2</v>
      </c>
      <c r="AD29" s="35">
        <f>AD3/'Table 1. Total'!AD3</f>
        <v>9.7143407910748075E-2</v>
      </c>
      <c r="AE29" s="35">
        <f>AE3/'Table 1. Total'!AE3</f>
        <v>9.9668156979632397E-2</v>
      </c>
      <c r="AF29" s="35">
        <f>AF3/'Table 1. Total'!AF3</f>
        <v>9.8583204635492167E-2</v>
      </c>
      <c r="AG29" s="35">
        <f>AG3/'Table 1. Total'!AG3</f>
        <v>0.10257867609274515</v>
      </c>
      <c r="AH29" s="35">
        <f>AH3/'Table 1. Total'!AH3</f>
        <v>0.11121324233441338</v>
      </c>
      <c r="AI29" s="35">
        <f>AI3/'Table 1. Total'!AI3</f>
        <v>0.11365593702872143</v>
      </c>
      <c r="AJ29" s="35">
        <f>AJ3/'Table 1. Total'!AJ3</f>
        <v>0.11422504174641057</v>
      </c>
      <c r="AK29" s="35">
        <f>AK3/'Table 1. Total'!AK3</f>
        <v>0.11437167939367396</v>
      </c>
      <c r="AL29" s="35">
        <f>AL3/'Table 1. Total'!AL3</f>
        <v>0.11917388397719507</v>
      </c>
      <c r="AM29" s="35">
        <f>AM3/'Table 1. Total'!AM3</f>
        <v>0.12478827006786625</v>
      </c>
      <c r="AN29" s="35">
        <f>AN3/'Table 1. Total'!AN3</f>
        <v>0.12796854117405163</v>
      </c>
      <c r="AO29" s="35">
        <f>AO3/'Table 1. Total'!AO3</f>
        <v>0.13660999920683181</v>
      </c>
      <c r="AP29" s="35">
        <f>AP3/'Table 1. Total'!AP3</f>
        <v>0.14207982240022202</v>
      </c>
      <c r="AQ29" s="35">
        <f>AQ3/'Table 1. Total'!AQ3</f>
        <v>0.14822912111937034</v>
      </c>
      <c r="AR29" s="35">
        <f>AR3/'Table 1. Total'!AR3</f>
        <v>0.13873884605791673</v>
      </c>
      <c r="AS29" s="35">
        <f>AS3/'Table 1. Total'!AS3</f>
        <v>0.1696013708321335</v>
      </c>
      <c r="AT29" s="35">
        <f>AT3/'Table 1. Total'!AT3</f>
        <v>0.1768954964670621</v>
      </c>
      <c r="AU29" s="35">
        <f>AU3/'Table 1. Total'!AU3</f>
        <v>0.17005987201198131</v>
      </c>
      <c r="AV29" s="35">
        <f>AV3/'Table 1. Total'!AV3</f>
        <v>0.16368202032712587</v>
      </c>
      <c r="AW29" s="35">
        <f>AW3/'Table 1. Total'!AW3</f>
        <v>0.16423786338152241</v>
      </c>
      <c r="AX29" s="35">
        <f>AX3/'Table 1. Total'!AX3</f>
        <v>0.16575271425464644</v>
      </c>
      <c r="AY29" s="35">
        <f>AY3/'Table 1. Total'!AY3</f>
        <v>0.16323544675052484</v>
      </c>
      <c r="AZ29" s="35">
        <f>AZ3/'Table 1. Total'!AZ3</f>
        <v>0.16257452444675655</v>
      </c>
      <c r="BA29" s="35">
        <f>BA3/'Table 1. Total'!BA3</f>
        <v>0.15427057598258134</v>
      </c>
      <c r="BB29" s="35">
        <f>BB3/'Table 1. Total'!BB3</f>
        <v>0.14201857906340226</v>
      </c>
      <c r="BC29" s="35">
        <f>BC3/'Table 1. Total'!BC3</f>
        <v>0.13682276696133197</v>
      </c>
      <c r="BD29" s="35">
        <f>BD3/'Table 1. Total'!BD3</f>
        <v>0.13850693982981827</v>
      </c>
      <c r="BE29" s="35">
        <f>BE3/'Table 1. Total'!BE3</f>
        <v>0.12508049990873807</v>
      </c>
      <c r="BF29" s="35">
        <f>BF3/'Table 1. Total'!BF3</f>
        <v>0.1252252812131005</v>
      </c>
      <c r="BG29" s="35">
        <f>BG3/'Table 1. Total'!BG3</f>
        <v>0.11498299894476209</v>
      </c>
      <c r="BH29" s="35">
        <f>BH3/'Table 1. Total'!BH3</f>
        <v>0.11506615361744646</v>
      </c>
      <c r="BI29" s="35">
        <f>BI3/'Table 1. Total'!BI3</f>
        <v>0.11005457598656591</v>
      </c>
      <c r="BJ29" s="35">
        <f>BJ3/'Table 1. Total'!BJ3</f>
        <v>0.1109818151043595</v>
      </c>
      <c r="BK29" s="35">
        <f>BK3/'Table 1. Total'!BK3</f>
        <v>0.10979038311734296</v>
      </c>
      <c r="BL29" s="35">
        <f>BL3/'Table 1. Total'!BL3</f>
        <v>0.10944659601934999</v>
      </c>
      <c r="BM29" s="35">
        <f>BM3/'Table 1. Total'!BM3</f>
        <v>0.10629771331969036</v>
      </c>
      <c r="BN29" s="35">
        <f>BN3/'Table 1. Total'!BN3</f>
        <v>0.11796929169440716</v>
      </c>
      <c r="BO29" s="35">
        <f>BO3/'Table 1. Total'!BO3</f>
        <v>0.11502806948856065</v>
      </c>
      <c r="BP29" s="35">
        <f>BP3/'Table 1. Total'!BP3</f>
        <v>0.12490166073034958</v>
      </c>
      <c r="BQ29" s="35">
        <f>BQ3/'Table 1. Total'!BQ3</f>
        <v>0.11431913010494373</v>
      </c>
      <c r="BR29" s="35">
        <f>BR3/'Table 1. Total'!BR3</f>
        <v>0.10348308473035905</v>
      </c>
      <c r="BS29" s="35">
        <f>BS3/'Table 1. Total'!BS3</f>
        <v>0.10348559842566642</v>
      </c>
      <c r="BT29" s="35">
        <f>BT3/'Table 1. Total'!BT3</f>
        <v>0.10123786116772569</v>
      </c>
      <c r="BU29" s="35">
        <f>BU3/'Table 1. Total'!BU3</f>
        <v>9.199523173584534E-2</v>
      </c>
      <c r="BV29" s="35">
        <f>BV3/'Table 1. Total'!BV3</f>
        <v>9.2376273341006301E-2</v>
      </c>
      <c r="BW29" s="35">
        <f>BW3/'Table 1. Total'!BW3</f>
        <v>9.1386802967699812E-2</v>
      </c>
      <c r="BX29" s="35">
        <f>BX3/'Table 1. Total'!BX3</f>
        <v>9.4351061052997912E-2</v>
      </c>
      <c r="BY29" s="35">
        <f>BY3/'Table 1. Total'!BY3</f>
        <v>8.4931748730523532E-2</v>
      </c>
      <c r="BZ29" s="35">
        <f>BZ3/'Table 1. Total'!BZ3</f>
        <v>9.8439561513527604E-2</v>
      </c>
      <c r="CA29" s="35">
        <f>CA3/'Table 1. Total'!CA3</f>
        <v>0.10208626123974948</v>
      </c>
      <c r="CB29" s="35">
        <f>CB3/'Table 1. Total'!CB3</f>
        <v>9.273847868004792E-2</v>
      </c>
      <c r="CC29" s="35">
        <f>CC3/'Table 1. Total'!CC3</f>
        <v>0.10510882928154651</v>
      </c>
      <c r="CD29" s="35">
        <f>CD3/'Table 1. Total'!CD3</f>
        <v>0.10607667709981158</v>
      </c>
      <c r="CE29" s="35">
        <f>CE3/'Table 1. Total'!CE3</f>
        <v>0.10868838340341457</v>
      </c>
    </row>
    <row r="30" spans="1:83">
      <c r="A30" t="str">
        <f t="shared" si="11"/>
        <v>Belgium</v>
      </c>
      <c r="B30" s="35">
        <f>B4/'Table 1. Total'!B4</f>
        <v>0.1467354066189922</v>
      </c>
      <c r="C30" s="35">
        <f>C4/'Table 1. Total'!C4</f>
        <v>0.14514770741449612</v>
      </c>
      <c r="D30" s="35">
        <f>D4/'Table 1. Total'!D4</f>
        <v>0.15204142601075485</v>
      </c>
      <c r="E30" s="35">
        <f>E4/'Table 1. Total'!E4</f>
        <v>0.14556599946605461</v>
      </c>
      <c r="F30" s="35">
        <f>F4/'Table 1. Total'!F4</f>
        <v>0.15623229834938282</v>
      </c>
      <c r="G30" s="35">
        <f>G4/'Table 1. Total'!G4</f>
        <v>0.14918146641531896</v>
      </c>
      <c r="H30" s="35">
        <f>H4/'Table 1. Total'!H4</f>
        <v>0.15370275156319971</v>
      </c>
      <c r="I30" s="35">
        <f>I4/'Table 1. Total'!I4</f>
        <v>0.15017204847868462</v>
      </c>
      <c r="J30" s="35">
        <f>J4/'Table 1. Total'!J4</f>
        <v>0.14110968746452146</v>
      </c>
      <c r="K30" s="35">
        <f>K4/'Table 1. Total'!K4</f>
        <v>0.13899626634299511</v>
      </c>
      <c r="L30" s="35">
        <f>L4/'Table 1. Total'!L4</f>
        <v>0.12677809330097312</v>
      </c>
      <c r="M30" s="35">
        <f>M4/'Table 1. Total'!M4</f>
        <v>0.12992823408796786</v>
      </c>
      <c r="N30" s="35">
        <f>N4/'Table 1. Total'!N4</f>
        <v>0.14770646372030807</v>
      </c>
      <c r="O30" s="35">
        <f>O4/'Table 1. Total'!O4</f>
        <v>0.15181140826680353</v>
      </c>
      <c r="P30" s="35">
        <f>P4/'Table 1. Total'!P4</f>
        <v>0.1492073271426938</v>
      </c>
      <c r="Q30" s="35">
        <f>Q4/'Table 1. Total'!Q4</f>
        <v>0.13279500373253705</v>
      </c>
      <c r="R30" s="35">
        <f>R4/'Table 1. Total'!R4</f>
        <v>0.12821402094264162</v>
      </c>
      <c r="S30" s="35">
        <f>S4/'Table 1. Total'!S4</f>
        <v>0.12418892506066122</v>
      </c>
      <c r="T30" s="35">
        <f>T4/'Table 1. Total'!T4</f>
        <v>0.14086965240851165</v>
      </c>
      <c r="U30" s="35">
        <f>U4/'Table 1. Total'!U4</f>
        <v>0.12592047802296732</v>
      </c>
      <c r="V30" s="35">
        <f>V4/'Table 1. Total'!V4</f>
        <v>0.14509648625836813</v>
      </c>
      <c r="W30" s="35">
        <f>W4/'Table 1. Total'!W4</f>
        <v>0.13777389816200011</v>
      </c>
      <c r="X30" s="35">
        <f>X4/'Table 1. Total'!X4</f>
        <v>0.15793614630708752</v>
      </c>
      <c r="Y30" s="35">
        <f>Y4/'Table 1. Total'!Y4</f>
        <v>0.13282203995115546</v>
      </c>
      <c r="Z30" s="35">
        <f>Z4/'Table 1. Total'!Z4</f>
        <v>0.14808994629047104</v>
      </c>
      <c r="AA30" s="35">
        <f>AA4/'Table 1. Total'!AA4</f>
        <v>0.14808033973220089</v>
      </c>
      <c r="AB30" s="35">
        <f>AB4/'Table 1. Total'!AB4</f>
        <v>0.15900687456627341</v>
      </c>
      <c r="AC30" s="35">
        <f>AC4/'Table 1. Total'!AC4</f>
        <v>0.14203365812397703</v>
      </c>
      <c r="AD30" s="35">
        <f>AD4/'Table 1. Total'!AD4</f>
        <v>0.1443770591568212</v>
      </c>
      <c r="AE30" s="35">
        <f>AE4/'Table 1. Total'!AE4</f>
        <v>0.15680087508940216</v>
      </c>
      <c r="AF30" s="35">
        <f>AF4/'Table 1. Total'!AF4</f>
        <v>0.14937758261788131</v>
      </c>
      <c r="AG30" s="35">
        <f>AG4/'Table 1. Total'!AG4</f>
        <v>0.13426127003626251</v>
      </c>
      <c r="AH30" s="35">
        <f>AH4/'Table 1. Total'!AH4</f>
        <v>0.1270325554737565</v>
      </c>
      <c r="AI30" s="35">
        <f>AI4/'Table 1. Total'!AI4</f>
        <v>0.13418594121971286</v>
      </c>
      <c r="AJ30" s="35">
        <f>AJ4/'Table 1. Total'!AJ4</f>
        <v>0.13151267886075704</v>
      </c>
      <c r="AK30" s="35">
        <f>AK4/'Table 1. Total'!AK4</f>
        <v>0.13134709649365536</v>
      </c>
      <c r="AL30" s="35">
        <f>AL4/'Table 1. Total'!AL4</f>
        <v>0.14830958987427714</v>
      </c>
      <c r="AM30" s="35">
        <f>AM4/'Table 1. Total'!AM4</f>
        <v>0.14925066337780768</v>
      </c>
      <c r="AN30" s="35">
        <f>AN4/'Table 1. Total'!AN4</f>
        <v>0.15419196856611081</v>
      </c>
      <c r="AO30" s="35">
        <f>AO4/'Table 1. Total'!AO4</f>
        <v>0.14705073393875639</v>
      </c>
      <c r="AP30" s="35">
        <f>AP4/'Table 1. Total'!AP4</f>
        <v>0.14615978280343436</v>
      </c>
      <c r="AQ30" s="35">
        <f>AQ4/'Table 1. Total'!AQ4</f>
        <v>0.15494921285043589</v>
      </c>
      <c r="AR30" s="35">
        <f>AR4/'Table 1. Total'!AR4</f>
        <v>0.14442883522048092</v>
      </c>
      <c r="AS30" s="35">
        <f>AS4/'Table 1. Total'!AS4</f>
        <v>0.11785919566870004</v>
      </c>
      <c r="AT30" s="35">
        <f>AT4/'Table 1. Total'!AT4</f>
        <v>0.12511817209407611</v>
      </c>
      <c r="AU30" s="35">
        <f>AU4/'Table 1. Total'!AU4</f>
        <v>0.12118799303075102</v>
      </c>
      <c r="AV30" s="35">
        <f>AV4/'Table 1. Total'!AV4</f>
        <v>0.11354391670780496</v>
      </c>
      <c r="AW30" s="35">
        <f>AW4/'Table 1. Total'!AW4</f>
        <v>0.11602003387612646</v>
      </c>
      <c r="AX30" s="35">
        <f>AX4/'Table 1. Total'!AX4</f>
        <v>0.1131461651057086</v>
      </c>
      <c r="AY30" s="35">
        <f>AY4/'Table 1. Total'!AY4</f>
        <v>0.10830981594424584</v>
      </c>
      <c r="AZ30" s="35">
        <f>AZ4/'Table 1. Total'!AZ4</f>
        <v>0.10521401083114215</v>
      </c>
      <c r="BA30" s="35">
        <f>BA4/'Table 1. Total'!BA4</f>
        <v>0.10519943871204777</v>
      </c>
      <c r="BB30" s="35">
        <f>BB4/'Table 1. Total'!BB4</f>
        <v>9.9182488254079451E-2</v>
      </c>
      <c r="BC30" s="35">
        <f>BC4/'Table 1. Total'!BC4</f>
        <v>9.6176572818908582E-2</v>
      </c>
      <c r="BD30" s="35">
        <f>BD4/'Table 1. Total'!BD4</f>
        <v>8.625389449791758E-2</v>
      </c>
      <c r="BE30" s="35">
        <f>BE4/'Table 1. Total'!BE4</f>
        <v>8.5497554382520116E-2</v>
      </c>
      <c r="BF30" s="35">
        <f>BF4/'Table 1. Total'!BF4</f>
        <v>8.9932831662278112E-2</v>
      </c>
      <c r="BG30" s="35">
        <f>BG4/'Table 1. Total'!BG4</f>
        <v>7.8817283630387314E-2</v>
      </c>
      <c r="BH30" s="35">
        <f>BH4/'Table 1. Total'!BH4</f>
        <v>7.2907950235104726E-2</v>
      </c>
      <c r="BI30" s="35">
        <f>BI4/'Table 1. Total'!BI4</f>
        <v>6.6800241043011382E-2</v>
      </c>
      <c r="BJ30" s="35">
        <f>BJ4/'Table 1. Total'!BJ4</f>
        <v>8.4007790159380299E-2</v>
      </c>
      <c r="BK30" s="35">
        <f>BK4/'Table 1. Total'!BK4</f>
        <v>7.435369863759192E-2</v>
      </c>
      <c r="BL30" s="35">
        <f>BL4/'Table 1. Total'!BL4</f>
        <v>7.2875918365647455E-2</v>
      </c>
      <c r="BM30" s="35">
        <f>BM4/'Table 1. Total'!BM4</f>
        <v>6.3834929652175021E-2</v>
      </c>
      <c r="BN30" s="35">
        <f>BN4/'Table 1. Total'!BN4</f>
        <v>7.7132709361806676E-2</v>
      </c>
      <c r="BO30" s="35">
        <f>BO4/'Table 1. Total'!BO4</f>
        <v>8.7789664717140836E-2</v>
      </c>
      <c r="BP30" s="35">
        <f>BP4/'Table 1. Total'!BP4</f>
        <v>8.4774721198232567E-2</v>
      </c>
      <c r="BQ30" s="35">
        <f>BQ4/'Table 1. Total'!BQ4</f>
        <v>8.1149496634531457E-2</v>
      </c>
      <c r="BR30" s="35">
        <f>BR4/'Table 1. Total'!BR4</f>
        <v>8.2611671576942519E-2</v>
      </c>
      <c r="BS30" s="35">
        <f>BS4/'Table 1. Total'!BS4</f>
        <v>8.6792018082203798E-2</v>
      </c>
      <c r="BT30" s="35">
        <f>BT4/'Table 1. Total'!BT4</f>
        <v>8.0167591653964809E-2</v>
      </c>
      <c r="BU30" s="35">
        <f>BU4/'Table 1. Total'!BU4</f>
        <v>7.6991481025921363E-2</v>
      </c>
      <c r="BV30" s="35">
        <f>BV4/'Table 1. Total'!BV4</f>
        <v>7.1517740283389281E-2</v>
      </c>
      <c r="BW30" s="35">
        <f>BW4/'Table 1. Total'!BW4</f>
        <v>7.1517637436324041E-2</v>
      </c>
      <c r="BX30" s="35">
        <f>BX4/'Table 1. Total'!BX4</f>
        <v>7.2959969374526923E-2</v>
      </c>
      <c r="BY30" s="35">
        <f>BY4/'Table 1. Total'!BY4</f>
        <v>6.9386999944668834E-2</v>
      </c>
      <c r="BZ30" s="35">
        <f>BZ4/'Table 1. Total'!BZ4</f>
        <v>9.8552299553656256E-2</v>
      </c>
      <c r="CA30" s="35">
        <f>CA4/'Table 1. Total'!CA4</f>
        <v>0.10149366347151417</v>
      </c>
      <c r="CB30" s="35">
        <f>CB4/'Table 1. Total'!CB4</f>
        <v>9.0011924766439891E-2</v>
      </c>
      <c r="CC30" s="35">
        <f>CC4/'Table 1. Total'!CC4</f>
        <v>9.5916850815702989E-2</v>
      </c>
      <c r="CD30" s="35">
        <f>CD4/'Table 1. Total'!CD4</f>
        <v>9.9173152664633724E-2</v>
      </c>
      <c r="CE30" s="35">
        <f>CE4/'Table 1. Total'!CE4</f>
        <v>9.9955216778780234E-2</v>
      </c>
    </row>
    <row r="31" spans="1:83">
      <c r="A31" t="str">
        <f t="shared" si="11"/>
        <v>Canada</v>
      </c>
      <c r="B31" s="35">
        <f>B5/'Table 1. Total'!B5</f>
        <v>2.5869625444520643E-2</v>
      </c>
      <c r="C31" s="35">
        <f>C5/'Table 1. Total'!C5</f>
        <v>2.6903221938004932E-2</v>
      </c>
      <c r="D31" s="35">
        <f>D5/'Table 1. Total'!D5</f>
        <v>2.6086886800665256E-2</v>
      </c>
      <c r="E31" s="35">
        <f>E5/'Table 1. Total'!E5</f>
        <v>2.5403462710681893E-2</v>
      </c>
      <c r="F31" s="35">
        <f>F5/'Table 1. Total'!F5</f>
        <v>2.4286864652812951E-2</v>
      </c>
      <c r="G31" s="35">
        <f>G5/'Table 1. Total'!G5</f>
        <v>3.0700037564256877E-2</v>
      </c>
      <c r="H31" s="35">
        <f>H5/'Table 1. Total'!H5</f>
        <v>2.9618045304757878E-2</v>
      </c>
      <c r="I31" s="35">
        <f>I5/'Table 1. Total'!I5</f>
        <v>3.2114868259810886E-2</v>
      </c>
      <c r="J31" s="35">
        <f>J5/'Table 1. Total'!J5</f>
        <v>3.3522864679118372E-2</v>
      </c>
      <c r="K31" s="35">
        <f>K5/'Table 1. Total'!K5</f>
        <v>3.3364753669121096E-2</v>
      </c>
      <c r="L31" s="35">
        <f>L5/'Table 1. Total'!L5</f>
        <v>3.2547617970411259E-2</v>
      </c>
      <c r="M31" s="35">
        <f>M5/'Table 1. Total'!M5</f>
        <v>3.1192769080879108E-2</v>
      </c>
      <c r="N31" s="35">
        <f>N5/'Table 1. Total'!N5</f>
        <v>2.9216165394854377E-2</v>
      </c>
      <c r="O31" s="35">
        <f>O5/'Table 1. Total'!O5</f>
        <v>2.8388501545612493E-2</v>
      </c>
      <c r="P31" s="35">
        <f>P5/'Table 1. Total'!P5</f>
        <v>2.7180317708769223E-2</v>
      </c>
      <c r="Q31" s="35">
        <f>Q5/'Table 1. Total'!Q5</f>
        <v>3.0385199434787926E-2</v>
      </c>
      <c r="R31" s="35">
        <f>R5/'Table 1. Total'!R5</f>
        <v>2.9413893513131301E-2</v>
      </c>
      <c r="S31" s="35">
        <f>S5/'Table 1. Total'!S5</f>
        <v>2.9012541156770967E-2</v>
      </c>
      <c r="T31" s="35">
        <f>T5/'Table 1. Total'!T5</f>
        <v>3.1228112882010283E-2</v>
      </c>
      <c r="U31" s="35">
        <f>U5/'Table 1. Total'!U5</f>
        <v>3.1841616624525913E-2</v>
      </c>
      <c r="V31" s="35">
        <f>V5/'Table 1. Total'!V5</f>
        <v>2.8918289766728719E-2</v>
      </c>
      <c r="W31" s="35">
        <f>W5/'Table 1. Total'!W5</f>
        <v>2.9677464984127586E-2</v>
      </c>
      <c r="X31" s="35">
        <f>X5/'Table 1. Total'!X5</f>
        <v>2.7365402344439741E-2</v>
      </c>
      <c r="Y31" s="35">
        <f>Y5/'Table 1. Total'!Y5</f>
        <v>2.7212339192729754E-2</v>
      </c>
      <c r="Z31" s="35">
        <f>Z5/'Table 1. Total'!Z5</f>
        <v>2.5817573529662272E-2</v>
      </c>
      <c r="AA31" s="35">
        <f>AA5/'Table 1. Total'!AA5</f>
        <v>2.6917742318409581E-2</v>
      </c>
      <c r="AB31" s="35">
        <f>AB5/'Table 1. Total'!AB5</f>
        <v>2.4075197435723682E-2</v>
      </c>
      <c r="AC31" s="35">
        <f>AC5/'Table 1. Total'!AC5</f>
        <v>2.2317398535538789E-2</v>
      </c>
      <c r="AD31" s="35">
        <f>AD5/'Table 1. Total'!AD5</f>
        <v>2.1971685971685972E-2</v>
      </c>
      <c r="AE31" s="35">
        <f>AE5/'Table 1. Total'!AE5</f>
        <v>2.1016389224237222E-2</v>
      </c>
      <c r="AF31" s="35">
        <f>AF5/'Table 1. Total'!AF5</f>
        <v>2.108645423614295E-2</v>
      </c>
      <c r="AG31" s="35">
        <f>AG5/'Table 1. Total'!AG5</f>
        <v>1.8576766139196715E-2</v>
      </c>
      <c r="AH31" s="35">
        <f>AH5/'Table 1. Total'!AH5</f>
        <v>1.9074497122174093E-2</v>
      </c>
      <c r="AI31" s="35">
        <f>AI5/'Table 1. Total'!AI5</f>
        <v>1.8526051264383454E-2</v>
      </c>
      <c r="AJ31" s="35">
        <f>AJ5/'Table 1. Total'!AJ5</f>
        <v>1.8588485170939958E-2</v>
      </c>
      <c r="AK31" s="35">
        <f>AK5/'Table 1. Total'!AK5</f>
        <v>1.8126877639199155E-2</v>
      </c>
      <c r="AL31" s="35">
        <f>AL5/'Table 1. Total'!AL5</f>
        <v>1.9567289559403393E-2</v>
      </c>
      <c r="AM31" s="35">
        <f>AM5/'Table 1. Total'!AM5</f>
        <v>1.6548147302158877E-2</v>
      </c>
      <c r="AN31" s="35">
        <f>AN5/'Table 1. Total'!AN5</f>
        <v>1.7683367883528756E-2</v>
      </c>
      <c r="AO31" s="35">
        <f>AO5/'Table 1. Total'!AO5</f>
        <v>1.6522532805450109E-2</v>
      </c>
      <c r="AP31" s="35">
        <f>AP5/'Table 1. Total'!AP5</f>
        <v>1.9176740975044747E-2</v>
      </c>
      <c r="AQ31" s="35">
        <f>AQ5/'Table 1. Total'!AQ5</f>
        <v>1.7904678216691668E-2</v>
      </c>
      <c r="AR31" s="35">
        <f>AR5/'Table 1. Total'!AR5</f>
        <v>1.7209513869353869E-2</v>
      </c>
      <c r="AS31" s="35">
        <f>AS5/'Table 1. Total'!AS5</f>
        <v>1.8564103434920813E-2</v>
      </c>
      <c r="AT31" s="35">
        <f>AT5/'Table 1. Total'!AT5</f>
        <v>1.9391450633051435E-2</v>
      </c>
      <c r="AU31" s="35">
        <f>AU5/'Table 1. Total'!AU5</f>
        <v>1.9395881982117964E-2</v>
      </c>
      <c r="AV31" s="35">
        <f>AV5/'Table 1. Total'!AV5</f>
        <v>1.9763293894841265E-2</v>
      </c>
      <c r="AW31" s="35">
        <f>AW5/'Table 1. Total'!AW5</f>
        <v>1.9068336766343175E-2</v>
      </c>
      <c r="AX31" s="35">
        <f>AX5/'Table 1. Total'!AX5</f>
        <v>1.8539813923604966E-2</v>
      </c>
      <c r="AY31" s="35">
        <f>AY5/'Table 1. Total'!AY5</f>
        <v>1.7036748915481924E-2</v>
      </c>
      <c r="AZ31" s="35">
        <f>AZ5/'Table 1. Total'!AZ5</f>
        <v>1.6458897651935769E-2</v>
      </c>
      <c r="BA31" s="35">
        <f>BA5/'Table 1. Total'!BA5</f>
        <v>1.5350798621312334E-2</v>
      </c>
      <c r="BB31" s="35">
        <f>BB5/'Table 1. Total'!BB5</f>
        <v>1.5729288744416529E-2</v>
      </c>
      <c r="BC31" s="35">
        <f>BC5/'Table 1. Total'!BC5</f>
        <v>1.8471342033316008E-2</v>
      </c>
      <c r="BD31" s="35">
        <f>BD5/'Table 1. Total'!BD5</f>
        <v>1.7874181031740984E-2</v>
      </c>
      <c r="BE31" s="35">
        <f>BE5/'Table 1. Total'!BE5</f>
        <v>1.6905513807173332E-2</v>
      </c>
      <c r="BF31" s="35">
        <f>BF5/'Table 1. Total'!BF5</f>
        <v>1.9344978438954136E-2</v>
      </c>
      <c r="BG31" s="35">
        <f>BG5/'Table 1. Total'!BG5</f>
        <v>2.0661386696698907E-2</v>
      </c>
      <c r="BH31" s="35">
        <f>BH5/'Table 1. Total'!BH5</f>
        <v>1.9787945225976065E-2</v>
      </c>
      <c r="BI31" s="35">
        <f>BI5/'Table 1. Total'!BI5</f>
        <v>2.1643119524510732E-2</v>
      </c>
      <c r="BJ31" s="35">
        <f>BJ5/'Table 1. Total'!BJ5</f>
        <v>2.0674261545808037E-2</v>
      </c>
      <c r="BK31" s="35">
        <f>BK5/'Table 1. Total'!BK5</f>
        <v>2.0852644083132338E-2</v>
      </c>
      <c r="BL31" s="35">
        <f>BL5/'Table 1. Total'!BL5</f>
        <v>2.1163914233867792E-2</v>
      </c>
      <c r="BM31" s="35">
        <f>BM5/'Table 1. Total'!BM5</f>
        <v>2.065668679007085E-2</v>
      </c>
      <c r="BN31" s="35">
        <f>BN5/'Table 1. Total'!BN5</f>
        <v>2.7132697411004898E-2</v>
      </c>
      <c r="BO31" s="35">
        <f>BO5/'Table 1. Total'!BO5</f>
        <v>2.4988579456813105E-2</v>
      </c>
      <c r="BP31" s="35">
        <f>BP5/'Table 1. Total'!BP5</f>
        <v>2.5162126549137475E-2</v>
      </c>
      <c r="BQ31" s="35">
        <f>BQ5/'Table 1. Total'!BQ5</f>
        <v>2.9034146225429311E-2</v>
      </c>
      <c r="BR31" s="35">
        <f>BR5/'Table 1. Total'!BR5</f>
        <v>2.7400731868559534E-2</v>
      </c>
      <c r="BS31" s="35">
        <f>BS5/'Table 1. Total'!BS5</f>
        <v>2.9288299271983106E-2</v>
      </c>
      <c r="BT31" s="35">
        <f>BT5/'Table 1. Total'!BT5</f>
        <v>2.8592817641160059E-2</v>
      </c>
      <c r="BU31" s="35">
        <f>BU5/'Table 1. Total'!BU5</f>
        <v>2.8250826532862382E-2</v>
      </c>
      <c r="BV31" s="35">
        <f>BV5/'Table 1. Total'!BV5</f>
        <v>2.7741753307906753E-2</v>
      </c>
      <c r="BW31" s="35">
        <f>BW5/'Table 1. Total'!BW5</f>
        <v>2.7816414926051799E-2</v>
      </c>
      <c r="BX31" s="35">
        <f>BX5/'Table 1. Total'!BX5</f>
        <v>2.7088411937957069E-2</v>
      </c>
      <c r="BY31" s="35">
        <f>BY5/'Table 1. Total'!BY5</f>
        <v>2.6405361392769486E-2</v>
      </c>
      <c r="BZ31" s="35">
        <f>BZ5/'Table 1. Total'!BZ5</f>
        <v>3.9307839307839307E-2</v>
      </c>
      <c r="CA31" s="35">
        <f>CA5/'Table 1. Total'!CA5</f>
        <v>3.8730506731137426E-2</v>
      </c>
      <c r="CB31" s="35">
        <f>CB5/'Table 1. Total'!CB5</f>
        <v>2.8701747320385503E-2</v>
      </c>
      <c r="CC31" s="35">
        <f>CC5/'Table 1. Total'!CC5</f>
        <v>3.1074791388593793E-2</v>
      </c>
      <c r="CD31" s="35">
        <f>CD5/'Table 1. Total'!CD5</f>
        <v>3.2800138796183383E-2</v>
      </c>
      <c r="CE31" s="35">
        <f>CE5/'Table 1. Total'!CE5</f>
        <v>3.4615633383764811E-2</v>
      </c>
    </row>
    <row r="32" spans="1:83">
      <c r="A32" t="str">
        <f t="shared" si="11"/>
        <v>Czech Republic</v>
      </c>
      <c r="B32" s="35">
        <f>B6/'Table 1. Total'!B6</f>
        <v>4.3766347196028385E-2</v>
      </c>
      <c r="C32" s="35">
        <f>C6/'Table 1. Total'!C6</f>
        <v>5.5861625448470099E-2</v>
      </c>
      <c r="D32" s="35">
        <f>D6/'Table 1. Total'!D6</f>
        <v>5.3368403666879775E-2</v>
      </c>
      <c r="E32" s="35">
        <f>E6/'Table 1. Total'!E6</f>
        <v>5.8101209740661908E-2</v>
      </c>
      <c r="F32" s="35">
        <f>F6/'Table 1. Total'!F6</f>
        <v>7.8801834513899896E-2</v>
      </c>
      <c r="G32" s="35">
        <f>G6/'Table 1. Total'!G6</f>
        <v>0.11060014105161818</v>
      </c>
      <c r="H32" s="35">
        <f>H6/'Table 1. Total'!H6</f>
        <v>0.10596443728799194</v>
      </c>
      <c r="I32" s="35">
        <f>I6/'Table 1. Total'!I6</f>
        <v>0.10581388577901367</v>
      </c>
      <c r="J32" s="35">
        <f>J6/'Table 1. Total'!J6</f>
        <v>0.11553230696070856</v>
      </c>
      <c r="K32" s="35">
        <f>K6/'Table 1. Total'!K6</f>
        <v>0.1187592786493897</v>
      </c>
      <c r="L32" s="35">
        <f>L6/'Table 1. Total'!L6</f>
        <v>0.12258927267704053</v>
      </c>
      <c r="M32" s="35">
        <f>M6/'Table 1. Total'!M6</f>
        <v>0.11606431769579297</v>
      </c>
      <c r="N32" s="35">
        <f>N6/'Table 1. Total'!N6</f>
        <v>0.11252470795980736</v>
      </c>
      <c r="O32" s="35">
        <f>O6/'Table 1. Total'!O6</f>
        <v>0.11149818976145492</v>
      </c>
      <c r="P32" s="35">
        <f>P6/'Table 1. Total'!P6</f>
        <v>0.12571956407146964</v>
      </c>
      <c r="Q32" s="35">
        <f>Q6/'Table 1. Total'!Q6</f>
        <v>0.12164895276366279</v>
      </c>
      <c r="R32" s="35">
        <f>R6/'Table 1. Total'!R6</f>
        <v>0.12603938343361523</v>
      </c>
      <c r="S32" s="35">
        <f>S6/'Table 1. Total'!S6</f>
        <v>0.1129563339433677</v>
      </c>
      <c r="T32" s="35">
        <f>T6/'Table 1. Total'!T6</f>
        <v>0.13614718295853803</v>
      </c>
      <c r="U32" s="35">
        <f>U6/'Table 1. Total'!U6</f>
        <v>0.12426128676412376</v>
      </c>
      <c r="V32" s="35">
        <f>V6/'Table 1. Total'!V6</f>
        <v>0.12076989170399381</v>
      </c>
      <c r="W32" s="35">
        <f>W6/'Table 1. Total'!W6</f>
        <v>0.10369704561915076</v>
      </c>
      <c r="X32" s="35">
        <f>X6/'Table 1. Total'!X6</f>
        <v>0.10752030973352676</v>
      </c>
      <c r="Y32" s="35">
        <f>Y6/'Table 1. Total'!Y6</f>
        <v>0.10742743377189724</v>
      </c>
      <c r="Z32" s="35">
        <f>Z6/'Table 1. Total'!Z6</f>
        <v>0.10832358017685724</v>
      </c>
      <c r="AA32" s="35">
        <f>AA6/'Table 1. Total'!AA6</f>
        <v>0.10075659796009719</v>
      </c>
      <c r="AB32" s="35">
        <f>AB6/'Table 1. Total'!AB6</f>
        <v>0.1039186668802228</v>
      </c>
      <c r="AC32" s="35">
        <f>AC6/'Table 1. Total'!AC6</f>
        <v>8.525252061182477E-2</v>
      </c>
      <c r="AD32" s="35">
        <f>AD6/'Table 1. Total'!AD6</f>
        <v>8.5877032613020626E-2</v>
      </c>
      <c r="AE32" s="35">
        <f>AE6/'Table 1. Total'!AE6</f>
        <v>8.8782173808519771E-2</v>
      </c>
      <c r="AF32" s="35">
        <f>AF6/'Table 1. Total'!AF6</f>
        <v>9.324542115190064E-2</v>
      </c>
      <c r="AG32" s="35">
        <f>AG6/'Table 1. Total'!AG6</f>
        <v>0.1046775942738512</v>
      </c>
      <c r="AH32" s="35">
        <f>AH6/'Table 1. Total'!AH6</f>
        <v>7.9879781191513372E-2</v>
      </c>
      <c r="AI32" s="35">
        <f>AI6/'Table 1. Total'!AI6</f>
        <v>7.8582745988510949E-2</v>
      </c>
      <c r="AJ32" s="35">
        <f>AJ6/'Table 1. Total'!AJ6</f>
        <v>7.1972355644324554E-2</v>
      </c>
      <c r="AK32" s="35">
        <f>AK6/'Table 1. Total'!AK6</f>
        <v>7.7727500087242773E-2</v>
      </c>
      <c r="AL32" s="35">
        <f>AL6/'Table 1. Total'!AL6</f>
        <v>7.8975543158924244E-2</v>
      </c>
      <c r="AM32" s="35">
        <f>AM6/'Table 1. Total'!AM6</f>
        <v>7.7987255640299888E-2</v>
      </c>
      <c r="AN32" s="35">
        <f>AN6/'Table 1. Total'!AN6</f>
        <v>8.2960509502962312E-2</v>
      </c>
      <c r="AO32" s="35">
        <f>AO6/'Table 1. Total'!AO6</f>
        <v>8.6105832532263324E-2</v>
      </c>
      <c r="AP32" s="35">
        <f>AP6/'Table 1. Total'!AP6</f>
        <v>8.7876903457329736E-2</v>
      </c>
      <c r="AQ32" s="35">
        <f>AQ6/'Table 1. Total'!AQ6</f>
        <v>8.1051823859932842E-2</v>
      </c>
      <c r="AR32" s="35">
        <f>AR6/'Table 1. Total'!AR6</f>
        <v>7.9735675577935705E-2</v>
      </c>
      <c r="AS32" s="35">
        <f>AS6/'Table 1. Total'!AS6</f>
        <v>6.9924041502280515E-2</v>
      </c>
      <c r="AT32" s="35">
        <f>AT6/'Table 1. Total'!AT6</f>
        <v>7.2420734968085751E-2</v>
      </c>
      <c r="AU32" s="35">
        <f>AU6/'Table 1. Total'!AU6</f>
        <v>7.2962178679604361E-2</v>
      </c>
      <c r="AV32" s="35">
        <f>AV6/'Table 1. Total'!AV6</f>
        <v>8.3592532226834451E-2</v>
      </c>
      <c r="AW32" s="35">
        <f>AW6/'Table 1. Total'!AW6</f>
        <v>8.7851236923673526E-2</v>
      </c>
      <c r="AX32" s="35">
        <f>AX6/'Table 1. Total'!AX6</f>
        <v>8.810010310749293E-2</v>
      </c>
      <c r="AY32" s="35">
        <f>AY6/'Table 1. Total'!AY6</f>
        <v>8.8006727179578095E-2</v>
      </c>
      <c r="AZ32" s="35">
        <f>AZ6/'Table 1. Total'!AZ6</f>
        <v>8.3623993359706134E-2</v>
      </c>
      <c r="BA32" s="35">
        <f>BA6/'Table 1. Total'!BA6</f>
        <v>7.6262140708265674E-2</v>
      </c>
      <c r="BB32" s="35">
        <f>BB6/'Table 1. Total'!BB6</f>
        <v>8.4148554067025927E-2</v>
      </c>
      <c r="BC32" s="35">
        <f>BC6/'Table 1. Total'!BC6</f>
        <v>9.723300186053814E-2</v>
      </c>
      <c r="BD32" s="35">
        <f>BD6/'Table 1. Total'!BD6</f>
        <v>6.9194585806368517E-2</v>
      </c>
      <c r="BE32" s="35">
        <f>BE6/'Table 1. Total'!BE6</f>
        <v>6.7872527329329926E-2</v>
      </c>
      <c r="BF32" s="35">
        <f>BF6/'Table 1. Total'!BF6</f>
        <v>7.4389041837153835E-2</v>
      </c>
      <c r="BG32" s="35">
        <f>BG6/'Table 1. Total'!BG6</f>
        <v>8.1438733466776131E-2</v>
      </c>
      <c r="BH32" s="35">
        <f>BH6/'Table 1. Total'!BH6</f>
        <v>7.7901990406959262E-2</v>
      </c>
      <c r="BI32" s="35">
        <f>BI6/'Table 1. Total'!BI6</f>
        <v>7.6082006131665936E-2</v>
      </c>
      <c r="BJ32" s="35">
        <f>BJ6/'Table 1. Total'!BJ6</f>
        <v>8.0215508905540522E-2</v>
      </c>
      <c r="BK32" s="35">
        <f>BK6/'Table 1. Total'!BK6</f>
        <v>7.7820476192835372E-2</v>
      </c>
      <c r="BL32" s="35">
        <f>BL6/'Table 1. Total'!BL6</f>
        <v>8.5549802116177395E-2</v>
      </c>
      <c r="BM32" s="35">
        <f>BM6/'Table 1. Total'!BM6</f>
        <v>7.8323793587520965E-2</v>
      </c>
      <c r="BN32" s="35">
        <f>BN6/'Table 1. Total'!BN6</f>
        <v>0.11890191777457482</v>
      </c>
      <c r="BO32" s="35">
        <f>BO6/'Table 1. Total'!BO6</f>
        <v>9.9133089866210819E-2</v>
      </c>
      <c r="BP32" s="35">
        <f>BP6/'Table 1. Total'!BP6</f>
        <v>9.5566147480332653E-2</v>
      </c>
      <c r="BQ32" s="35">
        <f>BQ6/'Table 1. Total'!BQ6</f>
        <v>7.0574115381305369E-2</v>
      </c>
      <c r="BR32" s="35">
        <f>BR6/'Table 1. Total'!BR6</f>
        <v>7.3686594365128741E-2</v>
      </c>
      <c r="BS32" s="35">
        <f>BS6/'Table 1. Total'!BS6</f>
        <v>6.7237548009934339E-2</v>
      </c>
      <c r="BT32" s="35">
        <f>BT6/'Table 1. Total'!BT6</f>
        <v>3.7644824139767628E-2</v>
      </c>
      <c r="BU32" s="35">
        <f>BU6/'Table 1. Total'!BU6</f>
        <v>3.6595276832354667E-2</v>
      </c>
      <c r="BV32" s="35">
        <f>BV6/'Table 1. Total'!BV6</f>
        <v>3.5798297412588713E-2</v>
      </c>
      <c r="BW32" s="35">
        <f>BW6/'Table 1. Total'!BW6</f>
        <v>4.3915850921067374E-2</v>
      </c>
      <c r="BX32" s="35">
        <f>BX6/'Table 1. Total'!BX6</f>
        <v>7.0416676303649089E-2</v>
      </c>
      <c r="BY32" s="35">
        <f>BY6/'Table 1. Total'!BY6</f>
        <v>5.6482917182629488E-2</v>
      </c>
      <c r="BZ32" s="35">
        <f>BZ6/'Table 1. Total'!BZ6</f>
        <v>4.215800241267912E-2</v>
      </c>
      <c r="CA32" s="35">
        <f>CA6/'Table 1. Total'!CA6</f>
        <v>4.1407415400826472E-2</v>
      </c>
      <c r="CB32" s="35">
        <f>CB6/'Table 1. Total'!CB6</f>
        <v>3.654854585517231E-2</v>
      </c>
      <c r="CC32" s="35">
        <f>CC6/'Table 1. Total'!CC6</f>
        <v>3.5352791989615343E-2</v>
      </c>
      <c r="CD32" s="35">
        <f>CD6/'Table 1. Total'!CD6</f>
        <v>3.5820544918601385E-2</v>
      </c>
      <c r="CE32" s="35">
        <f>CE6/'Table 1. Total'!CE6</f>
        <v>3.3825151404106919E-2</v>
      </c>
    </row>
    <row r="33" spans="1:83">
      <c r="A33" t="str">
        <f t="shared" si="11"/>
        <v>Denmark</v>
      </c>
      <c r="B33" s="35">
        <f>B7/'Table 1. Total'!B7</f>
        <v>3.1051824743980373E-2</v>
      </c>
      <c r="C33" s="35">
        <f>C7/'Table 1. Total'!C7</f>
        <v>3.4072153581952917E-2</v>
      </c>
      <c r="D33" s="35">
        <f>D7/'Table 1. Total'!D7</f>
        <v>3.7029130333423269E-2</v>
      </c>
      <c r="E33" s="35">
        <f>E7/'Table 1. Total'!E7</f>
        <v>3.0782659546107344E-2</v>
      </c>
      <c r="F33" s="35">
        <f>F7/'Table 1. Total'!F7</f>
        <v>3.2616154798065025E-2</v>
      </c>
      <c r="G33" s="35">
        <f>G7/'Table 1. Total'!G7</f>
        <v>4.4295493121314991E-2</v>
      </c>
      <c r="H33" s="35">
        <f>H7/'Table 1. Total'!H7</f>
        <v>5.0438974780512603E-2</v>
      </c>
      <c r="I33" s="35">
        <f>I7/'Table 1. Total'!I7</f>
        <v>5.9531456218223422E-2</v>
      </c>
      <c r="J33" s="35">
        <f>J7/'Table 1. Total'!J7</f>
        <v>6.3269925453588602E-2</v>
      </c>
      <c r="K33" s="35">
        <f>K7/'Table 1. Total'!K7</f>
        <v>6.0410134308086991E-2</v>
      </c>
      <c r="L33" s="35">
        <f>L7/'Table 1. Total'!L7</f>
        <v>6.5493980161118001E-2</v>
      </c>
      <c r="M33" s="35">
        <f>M7/'Table 1. Total'!M7</f>
        <v>6.9546919722749123E-2</v>
      </c>
      <c r="N33" s="35">
        <f>N7/'Table 1. Total'!N7</f>
        <v>7.1648994092259166E-2</v>
      </c>
      <c r="O33" s="35">
        <f>O7/'Table 1. Total'!O7</f>
        <v>6.9350432778641294E-2</v>
      </c>
      <c r="P33" s="35">
        <f>P7/'Table 1. Total'!P7</f>
        <v>7.6650936836542644E-2</v>
      </c>
      <c r="Q33" s="35">
        <f>Q7/'Table 1. Total'!Q7</f>
        <v>6.9031473464026855E-2</v>
      </c>
      <c r="R33" s="35">
        <f>R7/'Table 1. Total'!R7</f>
        <v>7.9587626511573029E-2</v>
      </c>
      <c r="S33" s="35">
        <f>S7/'Table 1. Total'!S7</f>
        <v>5.9631448681259185E-2</v>
      </c>
      <c r="T33" s="35">
        <f>T7/'Table 1. Total'!T7</f>
        <v>6.828036423459391E-2</v>
      </c>
      <c r="U33" s="35">
        <f>U7/'Table 1. Total'!U7</f>
        <v>5.773058025996642E-2</v>
      </c>
      <c r="V33" s="35">
        <f>V7/'Table 1. Total'!V7</f>
        <v>8.4504050324250332E-2</v>
      </c>
      <c r="W33" s="35">
        <f>W7/'Table 1. Total'!W7</f>
        <v>9.0374065960658848E-2</v>
      </c>
      <c r="X33" s="35">
        <f>X7/'Table 1. Total'!X7</f>
        <v>7.8870226320314679E-2</v>
      </c>
      <c r="Y33" s="35">
        <f>Y7/'Table 1. Total'!Y7</f>
        <v>8.7561329732009377E-2</v>
      </c>
      <c r="Z33" s="35">
        <f>Z7/'Table 1. Total'!Z7</f>
        <v>7.4405949344713521E-2</v>
      </c>
      <c r="AA33" s="35">
        <f>AA7/'Table 1. Total'!AA7</f>
        <v>7.0742115424345831E-2</v>
      </c>
      <c r="AB33" s="35">
        <f>AB7/'Table 1. Total'!AB7</f>
        <v>5.6917800412883759E-2</v>
      </c>
      <c r="AC33" s="35">
        <f>AC7/'Table 1. Total'!AC7</f>
        <v>4.837311206971813E-2</v>
      </c>
      <c r="AD33" s="35">
        <f>AD7/'Table 1. Total'!AD7</f>
        <v>3.6976175564920083E-2</v>
      </c>
      <c r="AE33" s="35">
        <f>AE7/'Table 1. Total'!AE7</f>
        <v>4.1466034258017925E-2</v>
      </c>
      <c r="AF33" s="35">
        <f>AF7/'Table 1. Total'!AF7</f>
        <v>6.2114715037338938E-2</v>
      </c>
      <c r="AG33" s="35">
        <f>AG7/'Table 1. Total'!AG7</f>
        <v>4.6087113681547082E-2</v>
      </c>
      <c r="AH33" s="35">
        <f>AH7/'Table 1. Total'!AH7</f>
        <v>3.7463487233026421E-2</v>
      </c>
      <c r="AI33" s="35">
        <f>AI7/'Table 1. Total'!AI7</f>
        <v>4.5574667995188049E-2</v>
      </c>
      <c r="AJ33" s="35">
        <f>AJ7/'Table 1. Total'!AJ7</f>
        <v>4.6210159168793362E-2</v>
      </c>
      <c r="AK33" s="35">
        <f>AK7/'Table 1. Total'!AK7</f>
        <v>3.7023099038796276E-2</v>
      </c>
      <c r="AL33" s="35">
        <f>AL7/'Table 1. Total'!AL7</f>
        <v>4.1760718632000669E-2</v>
      </c>
      <c r="AM33" s="35">
        <f>AM7/'Table 1. Total'!AM7</f>
        <v>3.5742870157901681E-2</v>
      </c>
      <c r="AN33" s="35">
        <f>AN7/'Table 1. Total'!AN7</f>
        <v>4.0565542847629484E-2</v>
      </c>
      <c r="AO33" s="35">
        <f>AO7/'Table 1. Total'!AO7</f>
        <v>2.9707564137644613E-2</v>
      </c>
      <c r="AP33" s="35">
        <f>AP7/'Table 1. Total'!AP7</f>
        <v>2.3456762510930124E-2</v>
      </c>
      <c r="AQ33" s="35">
        <f>AQ7/'Table 1. Total'!AQ7</f>
        <v>1.8506769417539783E-2</v>
      </c>
      <c r="AR33" s="35">
        <f>AR7/'Table 1. Total'!AR7</f>
        <v>2.4229949037125456E-2</v>
      </c>
      <c r="AS33" s="35">
        <f>AS7/'Table 1. Total'!AS7</f>
        <v>2.6287690460837995E-2</v>
      </c>
      <c r="AT33" s="35">
        <f>AT7/'Table 1. Total'!AT7</f>
        <v>5.5870498272530121E-2</v>
      </c>
      <c r="AU33" s="35">
        <f>AU7/'Table 1. Total'!AU7</f>
        <v>5.7058003502325566E-2</v>
      </c>
      <c r="AV33" s="35">
        <f>AV7/'Table 1. Total'!AV7</f>
        <v>5.1396984014760914E-2</v>
      </c>
      <c r="AW33" s="35">
        <f>AW7/'Table 1. Total'!AW7</f>
        <v>5.5613048169965852E-2</v>
      </c>
      <c r="AX33" s="35">
        <f>AX7/'Table 1. Total'!AX7</f>
        <v>5.2138257526982257E-2</v>
      </c>
      <c r="AY33" s="35">
        <f>AY7/'Table 1. Total'!AY7</f>
        <v>5.4692316973679989E-2</v>
      </c>
      <c r="AZ33" s="35">
        <f>AZ7/'Table 1. Total'!AZ7</f>
        <v>4.6632445219600131E-2</v>
      </c>
      <c r="BA33" s="35">
        <f>BA7/'Table 1. Total'!BA7</f>
        <v>9.4091866258067831E-3</v>
      </c>
      <c r="BB33" s="35">
        <f>BB7/'Table 1. Total'!BB7</f>
        <v>1.9952857616824214E-2</v>
      </c>
      <c r="BC33" s="35">
        <f>BC7/'Table 1. Total'!BC7</f>
        <v>2.6995028046038139E-2</v>
      </c>
      <c r="BD33" s="35">
        <f>BD7/'Table 1. Total'!BD7</f>
        <v>2.9889846002710645E-2</v>
      </c>
      <c r="BE33" s="35">
        <f>BE7/'Table 1. Total'!BE7</f>
        <v>3.7911635440457885E-2</v>
      </c>
      <c r="BF33" s="35">
        <f>BF7/'Table 1. Total'!BF7</f>
        <v>3.675414336251253E-2</v>
      </c>
      <c r="BG33" s="35">
        <f>BG7/'Table 1. Total'!BG7</f>
        <v>1.6719452014436181E-2</v>
      </c>
      <c r="BH33" s="35">
        <f>BH7/'Table 1. Total'!BH7</f>
        <v>3.5182823007869291E-2</v>
      </c>
      <c r="BI33" s="35">
        <f>BI7/'Table 1. Total'!BI7</f>
        <v>3.6206112882575608E-2</v>
      </c>
      <c r="BJ33" s="35">
        <f>BJ7/'Table 1. Total'!BJ7</f>
        <v>1.8688631392805622E-2</v>
      </c>
      <c r="BK33" s="35">
        <f>BK7/'Table 1. Total'!BK7</f>
        <v>4.1063769644927875E-2</v>
      </c>
      <c r="BL33" s="35">
        <f>BL7/'Table 1. Total'!BL7</f>
        <v>3.3727589154519608E-2</v>
      </c>
      <c r="BM33" s="35">
        <f>BM7/'Table 1. Total'!BM7</f>
        <v>3.197405476898757E-2</v>
      </c>
      <c r="BN33" s="35">
        <f>BN7/'Table 1. Total'!BN7</f>
        <v>3.7604618458359697E-2</v>
      </c>
      <c r="BO33" s="35">
        <f>BO7/'Table 1. Total'!BO7</f>
        <v>3.293151642208246E-2</v>
      </c>
      <c r="BP33" s="35">
        <f>BP7/'Table 1. Total'!BP7</f>
        <v>2.9655797609368137E-2</v>
      </c>
      <c r="BQ33" s="35">
        <f>BQ7/'Table 1. Total'!BQ7</f>
        <v>2.8664198033080433E-2</v>
      </c>
      <c r="BR33" s="35">
        <f>BR7/'Table 1. Total'!BR7</f>
        <v>2.7828675589852608E-2</v>
      </c>
      <c r="BS33" s="35">
        <f>BS7/'Table 1. Total'!BS7</f>
        <v>2.8992093491326077E-2</v>
      </c>
      <c r="BT33" s="35">
        <f>BT7/'Table 1. Total'!BT7</f>
        <v>3.2648970390303303E-2</v>
      </c>
      <c r="BU33" s="35">
        <f>BU7/'Table 1. Total'!BU7</f>
        <v>3.374259391621301E-2</v>
      </c>
      <c r="BV33" s="35">
        <f>BV7/'Table 1. Total'!BV7</f>
        <v>3.5110140632930047E-2</v>
      </c>
      <c r="BW33" s="35">
        <f>BW7/'Table 1. Total'!BW7</f>
        <v>1.6333067111534597E-2</v>
      </c>
      <c r="BX33" s="35">
        <f>BX7/'Table 1. Total'!BX7</f>
        <v>2.4215337378342576E-2</v>
      </c>
      <c r="BY33" s="35">
        <f>BY7/'Table 1. Total'!BY7</f>
        <v>2.8505307860007451E-2</v>
      </c>
      <c r="BZ33" s="35">
        <f>BZ7/'Table 1. Total'!BZ7</f>
        <v>5.8542457787937166E-2</v>
      </c>
      <c r="CA33" s="35">
        <f>CA7/'Table 1. Total'!CA7</f>
        <v>6.2570426148689226E-2</v>
      </c>
      <c r="CB33" s="35">
        <f>CB7/'Table 1. Total'!CB7</f>
        <v>3.9148496968133141E-2</v>
      </c>
      <c r="CC33" s="35">
        <f>CC7/'Table 1. Total'!CC7</f>
        <v>4.4239671447966346E-2</v>
      </c>
      <c r="CD33" s="35">
        <f>CD7/'Table 1. Total'!CD7</f>
        <v>4.5435923302271586E-2</v>
      </c>
      <c r="CE33" s="35">
        <f>CE7/'Table 1. Total'!CE7</f>
        <v>4.3311118181377617E-2</v>
      </c>
    </row>
    <row r="34" spans="1:83">
      <c r="A34" t="str">
        <f t="shared" si="11"/>
        <v>Finland</v>
      </c>
      <c r="B34" s="35">
        <f>B8/'Table 1. Total'!B8</f>
        <v>0.10508406415788903</v>
      </c>
      <c r="C34" s="35">
        <f>C8/'Table 1. Total'!C8</f>
        <v>0.10692312287199092</v>
      </c>
      <c r="D34" s="35">
        <f>D8/'Table 1. Total'!D8</f>
        <v>0.10667289119715227</v>
      </c>
      <c r="E34" s="35">
        <f>E8/'Table 1. Total'!E8</f>
        <v>9.336230461905097E-2</v>
      </c>
      <c r="F34" s="35">
        <f>F8/'Table 1. Total'!F8</f>
        <v>9.4444961384572437E-2</v>
      </c>
      <c r="G34" s="35">
        <f>G8/'Table 1. Total'!G8</f>
        <v>0.12715843683732203</v>
      </c>
      <c r="H34" s="35">
        <f>H8/'Table 1. Total'!H8</f>
        <v>0.12536172286697736</v>
      </c>
      <c r="I34" s="35">
        <f>I8/'Table 1. Total'!I8</f>
        <v>0.12120120466302577</v>
      </c>
      <c r="J34" s="35">
        <f>J8/'Table 1. Total'!J8</f>
        <v>0.12090566972789643</v>
      </c>
      <c r="K34" s="35">
        <f>K8/'Table 1. Total'!K8</f>
        <v>0.10961148158886633</v>
      </c>
      <c r="L34" s="35">
        <f>L8/'Table 1. Total'!L8</f>
        <v>0.10911422920014835</v>
      </c>
      <c r="M34" s="35">
        <f>M8/'Table 1. Total'!M8</f>
        <v>0.1083529885520336</v>
      </c>
      <c r="N34" s="35">
        <f>N8/'Table 1. Total'!N8</f>
        <v>0.10567751703255111</v>
      </c>
      <c r="O34" s="35">
        <f>O8/'Table 1. Total'!O8</f>
        <v>0.12364687490782528</v>
      </c>
      <c r="P34" s="35">
        <f>P8/'Table 1. Total'!P8</f>
        <v>9.6087646772190699E-2</v>
      </c>
      <c r="Q34" s="35">
        <f>Q8/'Table 1. Total'!Q8</f>
        <v>7.8096228096228099E-2</v>
      </c>
      <c r="R34" s="35">
        <f>R8/'Table 1. Total'!R8</f>
        <v>8.4276497128162486E-2</v>
      </c>
      <c r="S34" s="35">
        <f>S8/'Table 1. Total'!S8</f>
        <v>8.9066682799195399E-2</v>
      </c>
      <c r="T34" s="35">
        <f>T8/'Table 1. Total'!T8</f>
        <v>0.10391634407520989</v>
      </c>
      <c r="U34" s="35">
        <f>U8/'Table 1. Total'!U8</f>
        <v>8.7417513160821525E-2</v>
      </c>
      <c r="V34" s="35">
        <f>V8/'Table 1. Total'!V8</f>
        <v>9.1827217736563008E-2</v>
      </c>
      <c r="W34" s="35">
        <f>W8/'Table 1. Total'!W8</f>
        <v>0.11078115487980519</v>
      </c>
      <c r="X34" s="35">
        <f>X8/'Table 1. Total'!X8</f>
        <v>0.11175467561642351</v>
      </c>
      <c r="Y34" s="35">
        <f>Y8/'Table 1. Total'!Y8</f>
        <v>0.10359102244389026</v>
      </c>
      <c r="Z34" s="35">
        <f>Z8/'Table 1. Total'!Z8</f>
        <v>9.8219297512271445E-2</v>
      </c>
      <c r="AA34" s="35">
        <f>AA8/'Table 1. Total'!AA8</f>
        <v>8.7994843787102692E-2</v>
      </c>
      <c r="AB34" s="35">
        <f>AB8/'Table 1. Total'!AB8</f>
        <v>9.1875287285446819E-2</v>
      </c>
      <c r="AC34" s="35">
        <f>AC8/'Table 1. Total'!AC8</f>
        <v>7.643764715864497E-2</v>
      </c>
      <c r="AD34" s="35">
        <f>AD8/'Table 1. Total'!AD8</f>
        <v>9.6136346604716885E-2</v>
      </c>
      <c r="AE34" s="35">
        <f>AE8/'Table 1. Total'!AE8</f>
        <v>0.10261710924513023</v>
      </c>
      <c r="AF34" s="35">
        <f>AF8/'Table 1. Total'!AF8</f>
        <v>0.12249773792458392</v>
      </c>
      <c r="AG34" s="35">
        <f>AG8/'Table 1. Total'!AG8</f>
        <v>0.11805035544447579</v>
      </c>
      <c r="AH34" s="35">
        <f>AH8/'Table 1. Total'!AH8</f>
        <v>0.13149248314198933</v>
      </c>
      <c r="AI34" s="35">
        <f>AI8/'Table 1. Total'!AI8</f>
        <v>0.13374340478337335</v>
      </c>
      <c r="AJ34" s="35">
        <f>AJ8/'Table 1. Total'!AJ8</f>
        <v>0.14263060205791722</v>
      </c>
      <c r="AK34" s="35">
        <f>AK8/'Table 1. Total'!AK8</f>
        <v>0.10953066910489861</v>
      </c>
      <c r="AL34" s="35">
        <f>AL8/'Table 1. Total'!AL8</f>
        <v>0.12852151495106767</v>
      </c>
      <c r="AM34" s="35">
        <f>AM8/'Table 1. Total'!AM8</f>
        <v>0.1103734439834025</v>
      </c>
      <c r="AN34" s="35">
        <f>AN8/'Table 1. Total'!AN8</f>
        <v>0.10141111336169063</v>
      </c>
      <c r="AO34" s="35">
        <f>AO8/'Table 1. Total'!AO8</f>
        <v>0.12061414141414141</v>
      </c>
      <c r="AP34" s="35">
        <f>AP8/'Table 1. Total'!AP8</f>
        <v>0.16494877732857086</v>
      </c>
      <c r="AQ34" s="35">
        <f>AQ8/'Table 1. Total'!AQ8</f>
        <v>0.18482979735223282</v>
      </c>
      <c r="AR34" s="35">
        <f>AR8/'Table 1. Total'!AR8</f>
        <v>0.19062922476727567</v>
      </c>
      <c r="AS34" s="35">
        <f>AS8/'Table 1. Total'!AS8</f>
        <v>0.22351971218707842</v>
      </c>
      <c r="AT34" s="35">
        <f>AT8/'Table 1. Total'!AT8</f>
        <v>0.2422240330051901</v>
      </c>
      <c r="AU34" s="35">
        <f>AU8/'Table 1. Total'!AU8</f>
        <v>0.21542712706708939</v>
      </c>
      <c r="AV34" s="35">
        <f>AV8/'Table 1. Total'!AV8</f>
        <v>0.21940912925842962</v>
      </c>
      <c r="AW34" s="35">
        <f>AW8/'Table 1. Total'!AW8</f>
        <v>0.20420376789334219</v>
      </c>
      <c r="AX34" s="35">
        <f>AX8/'Table 1. Total'!AX8</f>
        <v>0.21575132498603483</v>
      </c>
      <c r="AY34" s="35">
        <f>AY8/'Table 1. Total'!AY8</f>
        <v>0.21364874733176048</v>
      </c>
      <c r="AZ34" s="35">
        <f>AZ8/'Table 1. Total'!AZ8</f>
        <v>0.20120325521015089</v>
      </c>
      <c r="BA34" s="35">
        <f>BA8/'Table 1. Total'!BA8</f>
        <v>0.1943574091080979</v>
      </c>
      <c r="BB34" s="35">
        <f>BB8/'Table 1. Total'!BB8</f>
        <v>0.18078819714308686</v>
      </c>
      <c r="BC34" s="35">
        <f>BC8/'Table 1. Total'!BC8</f>
        <v>0.18704862136547909</v>
      </c>
      <c r="BD34" s="35">
        <f>BD8/'Table 1. Total'!BD8</f>
        <v>0.17965127000280021</v>
      </c>
      <c r="BE34" s="35">
        <f>BE8/'Table 1. Total'!BE8</f>
        <v>0.16312971639785845</v>
      </c>
      <c r="BF34" s="35">
        <f>BF8/'Table 1. Total'!BF8</f>
        <v>0.16704541623116087</v>
      </c>
      <c r="BG34" s="35">
        <f>BG8/'Table 1. Total'!BG8</f>
        <v>0.16464293616365064</v>
      </c>
      <c r="BH34" s="35">
        <f>BH8/'Table 1. Total'!BH8</f>
        <v>0.14830798096897407</v>
      </c>
      <c r="BI34" s="35">
        <f>BI8/'Table 1. Total'!BI8</f>
        <v>0.14404000818109244</v>
      </c>
      <c r="BJ34" s="35">
        <f>BJ8/'Table 1. Total'!BJ8</f>
        <v>0.14529796535515893</v>
      </c>
      <c r="BK34" s="35">
        <f>BK8/'Table 1. Total'!BK8</f>
        <v>0.13345063959339454</v>
      </c>
      <c r="BL34" s="35">
        <f>BL8/'Table 1. Total'!BL8</f>
        <v>0.12348205407832698</v>
      </c>
      <c r="BM34" s="35">
        <f>BM8/'Table 1. Total'!BM8</f>
        <v>0.1169502076020202</v>
      </c>
      <c r="BN34" s="35">
        <f>BN8/'Table 1. Total'!BN8</f>
        <v>0.12722892999464699</v>
      </c>
      <c r="BO34" s="35">
        <f>BO8/'Table 1. Total'!BO8</f>
        <v>0.12979102451715072</v>
      </c>
      <c r="BP34" s="35">
        <f>BP8/'Table 1. Total'!BP8</f>
        <v>0.12900208021011283</v>
      </c>
      <c r="BQ34" s="35">
        <f>BQ8/'Table 1. Total'!BQ8</f>
        <v>0.129229629296989</v>
      </c>
      <c r="BR34" s="35">
        <f>BR8/'Table 1. Total'!BR8</f>
        <v>0.12211162361110336</v>
      </c>
      <c r="BS34" s="35">
        <f>BS8/'Table 1. Total'!BS8</f>
        <v>0.11730587578922946</v>
      </c>
      <c r="BT34" s="35">
        <f>BT8/'Table 1. Total'!BT8</f>
        <v>9.7221688506321333E-2</v>
      </c>
      <c r="BU34" s="35">
        <f>BU8/'Table 1. Total'!BU8</f>
        <v>9.2819941497039191E-2</v>
      </c>
      <c r="BV34" s="35">
        <f>BV8/'Table 1. Total'!BV8</f>
        <v>9.6914115751642091E-2</v>
      </c>
      <c r="BW34" s="35">
        <f>BW8/'Table 1. Total'!BW8</f>
        <v>0.10492089067328773</v>
      </c>
      <c r="BX34" s="35">
        <f>BX8/'Table 1. Total'!BX8</f>
        <v>9.6243515154061043E-2</v>
      </c>
      <c r="BY34" s="35">
        <f>BY8/'Table 1. Total'!BY8</f>
        <v>8.773131934504777E-2</v>
      </c>
      <c r="BZ34" s="35">
        <f>BZ8/'Table 1. Total'!BZ8</f>
        <v>0.10349565182381834</v>
      </c>
      <c r="CA34" s="35">
        <f>CA8/'Table 1. Total'!CA8</f>
        <v>0.10724576499982819</v>
      </c>
      <c r="CB34" s="35">
        <f>CB8/'Table 1. Total'!CB8</f>
        <v>0.10386895582742195</v>
      </c>
      <c r="CC34" s="35">
        <f>CC8/'Table 1. Total'!CC8</f>
        <v>9.4140354537952997E-2</v>
      </c>
      <c r="CD34" s="35">
        <f>CD8/'Table 1. Total'!CD8</f>
        <v>0.10917406712138307</v>
      </c>
      <c r="CE34" s="35">
        <f>CE8/'Table 1. Total'!CE8</f>
        <v>0.11119064771162562</v>
      </c>
    </row>
    <row r="35" spans="1:83">
      <c r="A35" t="str">
        <f t="shared" si="11"/>
        <v>France</v>
      </c>
      <c r="B35" s="35">
        <f>B9/'Table 1. Total'!B9</f>
        <v>6.6868916114223187E-2</v>
      </c>
      <c r="C35" s="35">
        <f>C9/'Table 1. Total'!C9</f>
        <v>6.8486660809584834E-2</v>
      </c>
      <c r="D35" s="35">
        <f>D9/'Table 1. Total'!D9</f>
        <v>6.2564961054566395E-2</v>
      </c>
      <c r="E35" s="35">
        <f>E9/'Table 1. Total'!E9</f>
        <v>6.7328604033862649E-2</v>
      </c>
      <c r="F35" s="35">
        <f>F9/'Table 1. Total'!F9</f>
        <v>7.2813466673231728E-2</v>
      </c>
      <c r="G35" s="35">
        <f>G9/'Table 1. Total'!G9</f>
        <v>7.1387482889384915E-2</v>
      </c>
      <c r="H35" s="35">
        <f>H9/'Table 1. Total'!H9</f>
        <v>7.4723860934278602E-2</v>
      </c>
      <c r="I35" s="35">
        <f>I9/'Table 1. Total'!I9</f>
        <v>8.0441392259987962E-2</v>
      </c>
      <c r="J35" s="35">
        <f>J9/'Table 1. Total'!J9</f>
        <v>8.1327892648304631E-2</v>
      </c>
      <c r="K35" s="35">
        <f>K9/'Table 1. Total'!K9</f>
        <v>7.7754734188612784E-2</v>
      </c>
      <c r="L35" s="35">
        <f>L9/'Table 1. Total'!L9</f>
        <v>7.5220299960262027E-2</v>
      </c>
      <c r="M35" s="35">
        <f>M9/'Table 1. Total'!M9</f>
        <v>6.8674817549384454E-2</v>
      </c>
      <c r="N35" s="35">
        <f>N9/'Table 1. Total'!N9</f>
        <v>7.2580431318696764E-2</v>
      </c>
      <c r="O35" s="35">
        <f>O9/'Table 1. Total'!O9</f>
        <v>7.3151659602446836E-2</v>
      </c>
      <c r="P35" s="35">
        <f>P9/'Table 1. Total'!P9</f>
        <v>7.0154901034365627E-2</v>
      </c>
      <c r="Q35" s="35">
        <f>Q9/'Table 1. Total'!Q9</f>
        <v>6.8154932896405354E-2</v>
      </c>
      <c r="R35" s="35">
        <f>R9/'Table 1. Total'!R9</f>
        <v>6.809285694672837E-2</v>
      </c>
      <c r="S35" s="35">
        <f>S9/'Table 1. Total'!S9</f>
        <v>6.7147924388240937E-2</v>
      </c>
      <c r="T35" s="35">
        <f>T9/'Table 1. Total'!T9</f>
        <v>6.5301658621942441E-2</v>
      </c>
      <c r="U35" s="35">
        <f>U9/'Table 1. Total'!U9</f>
        <v>6.1541584077178524E-2</v>
      </c>
      <c r="V35" s="35">
        <f>V9/'Table 1. Total'!V9</f>
        <v>6.2066886593962561E-2</v>
      </c>
      <c r="W35" s="35">
        <f>W9/'Table 1. Total'!W9</f>
        <v>5.9069784715312212E-2</v>
      </c>
      <c r="X35" s="35">
        <f>X9/'Table 1. Total'!X9</f>
        <v>5.8685856446327241E-2</v>
      </c>
      <c r="Y35" s="35">
        <f>Y9/'Table 1. Total'!Y9</f>
        <v>5.7516000054081223E-2</v>
      </c>
      <c r="Z35" s="35">
        <f>Z9/'Table 1. Total'!Z9</f>
        <v>6.9051422531405213E-2</v>
      </c>
      <c r="AA35" s="35">
        <f>AA9/'Table 1. Total'!AA9</f>
        <v>6.0125042896114568E-2</v>
      </c>
      <c r="AB35" s="35">
        <f>AB9/'Table 1. Total'!AB9</f>
        <v>6.3674921537886661E-2</v>
      </c>
      <c r="AC35" s="35">
        <f>AC9/'Table 1. Total'!AC9</f>
        <v>5.8456995003983339E-2</v>
      </c>
      <c r="AD35" s="35">
        <f>AD9/'Table 1. Total'!AD9</f>
        <v>5.8227776457137684E-2</v>
      </c>
      <c r="AE35" s="35">
        <f>AE9/'Table 1. Total'!AE9</f>
        <v>6.6201365545638699E-2</v>
      </c>
      <c r="AF35" s="35">
        <f>AF9/'Table 1. Total'!AF9</f>
        <v>5.7494172158747511E-2</v>
      </c>
      <c r="AG35" s="35">
        <f>AG9/'Table 1. Total'!AG9</f>
        <v>5.2651824782420545E-2</v>
      </c>
      <c r="AH35" s="35">
        <f>AH9/'Table 1. Total'!AH9</f>
        <v>5.7051698232206127E-2</v>
      </c>
      <c r="AI35" s="35">
        <f>AI9/'Table 1. Total'!AI9</f>
        <v>5.8797644806924107E-2</v>
      </c>
      <c r="AJ35" s="35">
        <f>AJ9/'Table 1. Total'!AJ9</f>
        <v>6.0443211665324299E-2</v>
      </c>
      <c r="AK35" s="35">
        <f>AK9/'Table 1. Total'!AK9</f>
        <v>6.3814472540693737E-2</v>
      </c>
      <c r="AL35" s="35">
        <f>AL9/'Table 1. Total'!AL9</f>
        <v>6.7343333519324575E-2</v>
      </c>
      <c r="AM35" s="35">
        <f>AM9/'Table 1. Total'!AM9</f>
        <v>6.0124438922731643E-2</v>
      </c>
      <c r="AN35" s="35">
        <f>AN9/'Table 1. Total'!AN9</f>
        <v>5.9693283422718464E-2</v>
      </c>
      <c r="AO35" s="35">
        <f>AO9/'Table 1. Total'!AO9</f>
        <v>5.7551638546139476E-2</v>
      </c>
      <c r="AP35" s="35">
        <f>AP9/'Table 1. Total'!AP9</f>
        <v>6.1592759456392886E-2</v>
      </c>
      <c r="AQ35" s="35">
        <f>AQ9/'Table 1. Total'!AQ9</f>
        <v>6.4496406896861966E-2</v>
      </c>
      <c r="AR35" s="35">
        <f>AR9/'Table 1. Total'!AR9</f>
        <v>6.9762877016958422E-2</v>
      </c>
      <c r="AS35" s="35">
        <f>AS9/'Table 1. Total'!AS9</f>
        <v>6.9359826406043906E-2</v>
      </c>
      <c r="AT35" s="35">
        <f>AT9/'Table 1. Total'!AT9</f>
        <v>8.2779878775319907E-2</v>
      </c>
      <c r="AU35" s="35">
        <f>AU9/'Table 1. Total'!AU9</f>
        <v>7.7224487583907667E-2</v>
      </c>
      <c r="AV35" s="35">
        <f>AV9/'Table 1. Total'!AV9</f>
        <v>7.6289079023938791E-2</v>
      </c>
      <c r="AW35" s="35">
        <f>AW9/'Table 1. Total'!AW9</f>
        <v>7.8530189482917859E-2</v>
      </c>
      <c r="AX35" s="35">
        <f>AX9/'Table 1. Total'!AX9</f>
        <v>8.1814582748553771E-2</v>
      </c>
      <c r="AY35" s="35">
        <f>AY9/'Table 1. Total'!AY9</f>
        <v>7.7471430369121852E-2</v>
      </c>
      <c r="AZ35" s="35">
        <f>AZ9/'Table 1. Total'!AZ9</f>
        <v>7.4474561872342665E-2</v>
      </c>
      <c r="BA35" s="35">
        <f>BA9/'Table 1. Total'!BA9</f>
        <v>6.9282426951146739E-2</v>
      </c>
      <c r="BB35" s="35">
        <f>BB9/'Table 1. Total'!BB9</f>
        <v>6.5422587011162839E-2</v>
      </c>
      <c r="BC35" s="35">
        <f>BC9/'Table 1. Total'!BC9</f>
        <v>5.6582784616308793E-2</v>
      </c>
      <c r="BD35" s="35">
        <f>BD9/'Table 1. Total'!BD9</f>
        <v>5.7502244209500522E-2</v>
      </c>
      <c r="BE35" s="35">
        <f>BE9/'Table 1. Total'!BE9</f>
        <v>5.5240728716701368E-2</v>
      </c>
      <c r="BF35" s="35">
        <f>BF9/'Table 1. Total'!BF9</f>
        <v>5.8554845919788358E-2</v>
      </c>
      <c r="BG35" s="35">
        <f>BG9/'Table 1. Total'!BG9</f>
        <v>5.3228339213507371E-2</v>
      </c>
      <c r="BH35" s="35">
        <f>BH9/'Table 1. Total'!BH9</f>
        <v>5.1818969763055396E-2</v>
      </c>
      <c r="BI35" s="35">
        <f>BI9/'Table 1. Total'!BI9</f>
        <v>4.6613141360692306E-2</v>
      </c>
      <c r="BJ35" s="35">
        <f>BJ9/'Table 1. Total'!BJ9</f>
        <v>4.9621606924366707E-2</v>
      </c>
      <c r="BK35" s="35">
        <f>BK9/'Table 1. Total'!BK9</f>
        <v>4.4922533724596682E-2</v>
      </c>
      <c r="BL35" s="35">
        <f>BL9/'Table 1. Total'!BL9</f>
        <v>4.8815907013698021E-2</v>
      </c>
      <c r="BM35" s="35">
        <f>BM9/'Table 1. Total'!BM9</f>
        <v>4.7938233116092022E-2</v>
      </c>
      <c r="BN35" s="35">
        <f>BN9/'Table 1. Total'!BN9</f>
        <v>5.6355296714697495E-2</v>
      </c>
      <c r="BO35" s="35">
        <f>BO9/'Table 1. Total'!BO9</f>
        <v>5.736526896270995E-2</v>
      </c>
      <c r="BP35" s="35">
        <f>BP9/'Table 1. Total'!BP9</f>
        <v>5.4577562088955214E-2</v>
      </c>
      <c r="BQ35" s="35">
        <f>BQ9/'Table 1. Total'!BQ9</f>
        <v>5.3431776733074018E-2</v>
      </c>
      <c r="BR35" s="35">
        <f>BR9/'Table 1. Total'!BR9</f>
        <v>5.4732194013919627E-2</v>
      </c>
      <c r="BS35" s="35">
        <f>BS9/'Table 1. Total'!BS9</f>
        <v>5.3898800970819526E-2</v>
      </c>
      <c r="BT35" s="35">
        <f>BT9/'Table 1. Total'!BT9</f>
        <v>5.2189655930043509E-2</v>
      </c>
      <c r="BU35" s="35">
        <f>BU9/'Table 1. Total'!BU9</f>
        <v>4.6471783964912056E-2</v>
      </c>
      <c r="BV35" s="35">
        <f>BV9/'Table 1. Total'!BV9</f>
        <v>4.8138364330846395E-2</v>
      </c>
      <c r="BW35" s="35">
        <f>BW9/'Table 1. Total'!BW9</f>
        <v>4.5632929815249211E-2</v>
      </c>
      <c r="BX35" s="35">
        <f>BX9/'Table 1. Total'!BX9</f>
        <v>4.5505706195515069E-2</v>
      </c>
      <c r="BY35" s="35">
        <f>BY9/'Table 1. Total'!BY9</f>
        <v>4.4644815995536338E-2</v>
      </c>
      <c r="BZ35" s="35">
        <f>BZ9/'Table 1. Total'!BZ9</f>
        <v>7.3922226281228173E-2</v>
      </c>
      <c r="CA35" s="35">
        <f>CA9/'Table 1. Total'!CA9</f>
        <v>7.748662702265055E-2</v>
      </c>
      <c r="CB35" s="35">
        <f>CB9/'Table 1. Total'!CB9</f>
        <v>5.8053081331379451E-2</v>
      </c>
      <c r="CC35" s="35">
        <f>CC9/'Table 1. Total'!CC9</f>
        <v>6.3088770919746587E-2</v>
      </c>
      <c r="CD35" s="35">
        <f>CD9/'Table 1. Total'!CD9</f>
        <v>6.6884293903114109E-2</v>
      </c>
      <c r="CE35" s="35">
        <f>CE9/'Table 1. Total'!CE9</f>
        <v>6.8611462419128175E-2</v>
      </c>
    </row>
    <row r="36" spans="1:83">
      <c r="A36" t="str">
        <f t="shared" si="11"/>
        <v>Germany</v>
      </c>
      <c r="B36" s="35">
        <f>B10/'Table 1. Total'!B10</f>
        <v>6.0000054695918036E-2</v>
      </c>
      <c r="C36" s="35">
        <f>C10/'Table 1. Total'!C10</f>
        <v>5.8848859686181074E-2</v>
      </c>
      <c r="D36" s="35">
        <f>D10/'Table 1. Total'!D10</f>
        <v>5.9913304819476702E-2</v>
      </c>
      <c r="E36" s="35">
        <f>E10/'Table 1. Total'!E10</f>
        <v>5.7282446929556925E-2</v>
      </c>
      <c r="F36" s="35">
        <f>F10/'Table 1. Total'!F10</f>
        <v>5.7772618599788265E-2</v>
      </c>
      <c r="G36" s="35">
        <f>G10/'Table 1. Total'!G10</f>
        <v>6.968184678204703E-2</v>
      </c>
      <c r="H36" s="35">
        <f>H10/'Table 1. Total'!H10</f>
        <v>6.9839816992555342E-2</v>
      </c>
      <c r="I36" s="35">
        <f>I10/'Table 1. Total'!I10</f>
        <v>7.7027791426252434E-2</v>
      </c>
      <c r="J36" s="35">
        <f>J10/'Table 1. Total'!J10</f>
        <v>7.0021937220445973E-2</v>
      </c>
      <c r="K36" s="35">
        <f>K10/'Table 1. Total'!K10</f>
        <v>6.3809790483748241E-2</v>
      </c>
      <c r="L36" s="35">
        <f>L10/'Table 1. Total'!L10</f>
        <v>5.7962853510017981E-2</v>
      </c>
      <c r="M36" s="35">
        <f>M10/'Table 1. Total'!M10</f>
        <v>5.4172688130391382E-2</v>
      </c>
      <c r="N36" s="35">
        <f>N10/'Table 1. Total'!N10</f>
        <v>4.7195927567606419E-2</v>
      </c>
      <c r="O36" s="35">
        <f>O10/'Table 1. Total'!O10</f>
        <v>4.6805314592093784E-2</v>
      </c>
      <c r="P36" s="35">
        <f>P10/'Table 1. Total'!P10</f>
        <v>4.533988016081885E-2</v>
      </c>
      <c r="Q36" s="35">
        <f>Q10/'Table 1. Total'!Q10</f>
        <v>4.5765302813660966E-2</v>
      </c>
      <c r="R36" s="35">
        <f>R10/'Table 1. Total'!R10</f>
        <v>4.2679910745364154E-2</v>
      </c>
      <c r="S36" s="35">
        <f>S10/'Table 1. Total'!S10</f>
        <v>4.7384340648011523E-2</v>
      </c>
      <c r="T36" s="35">
        <f>T10/'Table 1. Total'!T10</f>
        <v>5.1502266809297363E-2</v>
      </c>
      <c r="U36" s="35">
        <f>U10/'Table 1. Total'!U10</f>
        <v>5.3794441527471759E-2</v>
      </c>
      <c r="V36" s="35">
        <f>V10/'Table 1. Total'!V10</f>
        <v>5.7538161105453726E-2</v>
      </c>
      <c r="W36" s="35">
        <f>W10/'Table 1. Total'!W10</f>
        <v>5.9970297518362144E-2</v>
      </c>
      <c r="X36" s="35">
        <f>X10/'Table 1. Total'!X10</f>
        <v>6.2199100322876552E-2</v>
      </c>
      <c r="Y36" s="35">
        <f>Y10/'Table 1. Total'!Y10</f>
        <v>5.7649598602756369E-2</v>
      </c>
      <c r="Z36" s="35">
        <f>Z10/'Table 1. Total'!Z10</f>
        <v>5.9290678132403386E-2</v>
      </c>
      <c r="AA36" s="35">
        <f>AA10/'Table 1. Total'!AA10</f>
        <v>5.9894152782750572E-2</v>
      </c>
      <c r="AB36" s="35">
        <f>AB10/'Table 1. Total'!AB10</f>
        <v>5.9485059755691461E-2</v>
      </c>
      <c r="AC36" s="35">
        <f>AC10/'Table 1. Total'!AC10</f>
        <v>5.5322138764709261E-2</v>
      </c>
      <c r="AD36" s="35">
        <f>AD10/'Table 1. Total'!AD10</f>
        <v>5.5634800028443246E-2</v>
      </c>
      <c r="AE36" s="35">
        <f>AE10/'Table 1. Total'!AE10</f>
        <v>5.1614519436978493E-2</v>
      </c>
      <c r="AF36" s="35">
        <f>AF10/'Table 1. Total'!AF10</f>
        <v>5.2913454195235528E-2</v>
      </c>
      <c r="AG36" s="35">
        <f>AG10/'Table 1. Total'!AG10</f>
        <v>5.362924398249249E-2</v>
      </c>
      <c r="AH36" s="35">
        <f>AH10/'Table 1. Total'!AH10</f>
        <v>4.1023357335178007E-2</v>
      </c>
      <c r="AI36" s="35">
        <f>AI10/'Table 1. Total'!AI10</f>
        <v>4.1128704395216688E-2</v>
      </c>
      <c r="AJ36" s="35">
        <f>AJ10/'Table 1. Total'!AJ10</f>
        <v>4.3208870925396603E-2</v>
      </c>
      <c r="AK36" s="35">
        <f>AK10/'Table 1. Total'!AK10</f>
        <v>4.533151244203628E-2</v>
      </c>
      <c r="AL36" s="35">
        <f>AL10/'Table 1. Total'!AL10</f>
        <v>4.2436570306804935E-2</v>
      </c>
      <c r="AM36" s="35">
        <f>AM10/'Table 1. Total'!AM10</f>
        <v>4.2196069685609024E-2</v>
      </c>
      <c r="AN36" s="35">
        <f>AN10/'Table 1. Total'!AN10</f>
        <v>4.1809548991497594E-2</v>
      </c>
      <c r="AO36" s="35">
        <f>AO10/'Table 1. Total'!AO10</f>
        <v>4.1239374655730514E-2</v>
      </c>
      <c r="AP36" s="35">
        <f>AP10/'Table 1. Total'!AP10</f>
        <v>6.1865346756799798E-2</v>
      </c>
      <c r="AQ36" s="35">
        <f>AQ10/'Table 1. Total'!AQ10</f>
        <v>6.3498333939870311E-2</v>
      </c>
      <c r="AR36" s="35">
        <f>AR10/'Table 1. Total'!AR10</f>
        <v>7.7051118894507456E-2</v>
      </c>
      <c r="AS36" s="35">
        <f>AS10/'Table 1. Total'!AS10</f>
        <v>8.403459560542309E-2</v>
      </c>
      <c r="AT36" s="35">
        <f>AT10/'Table 1. Total'!AT10</f>
        <v>8.887317704783973E-2</v>
      </c>
      <c r="AU36" s="35">
        <f>AU10/'Table 1. Total'!AU10</f>
        <v>6.9169018029774071E-2</v>
      </c>
      <c r="AV36" s="35">
        <f>AV10/'Table 1. Total'!AV10</f>
        <v>7.344766211253842E-2</v>
      </c>
      <c r="AW36" s="35">
        <f>AW10/'Table 1. Total'!AW10</f>
        <v>6.9995822476170352E-2</v>
      </c>
      <c r="AX36" s="35">
        <f>AX10/'Table 1. Total'!AX10</f>
        <v>7.4224502205222032E-2</v>
      </c>
      <c r="AY36" s="35">
        <f>AY10/'Table 1. Total'!AY10</f>
        <v>7.3676768014895311E-2</v>
      </c>
      <c r="AZ36" s="35">
        <f>AZ10/'Table 1. Total'!AZ10</f>
        <v>6.9734249579554777E-2</v>
      </c>
      <c r="BA36" s="35">
        <f>BA10/'Table 1. Total'!BA10</f>
        <v>5.7873188613322642E-2</v>
      </c>
      <c r="BB36" s="35">
        <f>BB10/'Table 1. Total'!BB10</f>
        <v>5.112190972741807E-2</v>
      </c>
      <c r="BC36" s="35">
        <f>BC10/'Table 1. Total'!BC10</f>
        <v>4.691813267448125E-2</v>
      </c>
      <c r="BD36" s="35">
        <f>BD10/'Table 1. Total'!BD10</f>
        <v>3.6764750382088422E-2</v>
      </c>
      <c r="BE36" s="35">
        <f>BE10/'Table 1. Total'!BE10</f>
        <v>3.0716659539831506E-2</v>
      </c>
      <c r="BF36" s="35">
        <f>BF10/'Table 1. Total'!BF10</f>
        <v>4.1484683066739789E-2</v>
      </c>
      <c r="BG36" s="35">
        <f>BG10/'Table 1. Total'!BG10</f>
        <v>3.5267968671036348E-2</v>
      </c>
      <c r="BH36" s="35">
        <f>BH10/'Table 1. Total'!BH10</f>
        <v>3.8862817157528956E-2</v>
      </c>
      <c r="BI36" s="35">
        <f>BI10/'Table 1. Total'!BI10</f>
        <v>2.6644843262103722E-2</v>
      </c>
      <c r="BJ36" s="35">
        <f>BJ10/'Table 1. Total'!BJ10</f>
        <v>2.7754551790350215E-2</v>
      </c>
      <c r="BK36" s="35">
        <f>BK10/'Table 1. Total'!BK10</f>
        <v>3.4518944128667746E-2</v>
      </c>
      <c r="BL36" s="35">
        <f>BL10/'Table 1. Total'!BL10</f>
        <v>3.5845068014936317E-2</v>
      </c>
      <c r="BM36" s="35">
        <f>BM10/'Table 1. Total'!BM10</f>
        <v>3.2061501331076638E-2</v>
      </c>
      <c r="BN36" s="35">
        <f>BN10/'Table 1. Total'!BN10</f>
        <v>4.0078616782334146E-2</v>
      </c>
      <c r="BO36" s="35">
        <f>BO10/'Table 1. Total'!BO10</f>
        <v>4.1462124030114261E-2</v>
      </c>
      <c r="BP36" s="35">
        <f>BP10/'Table 1. Total'!BP10</f>
        <v>4.6172920214252698E-2</v>
      </c>
      <c r="BQ36" s="35">
        <f>BQ10/'Table 1. Total'!BQ10</f>
        <v>4.1529982466642947E-2</v>
      </c>
      <c r="BR36" s="35">
        <f>BR10/'Table 1. Total'!BR10</f>
        <v>4.192379297923126E-2</v>
      </c>
      <c r="BS36" s="35">
        <f>BS10/'Table 1. Total'!BS10</f>
        <v>3.5280037486971672E-2</v>
      </c>
      <c r="BT36" s="35">
        <f>BT10/'Table 1. Total'!BT10</f>
        <v>3.0749710121190273E-2</v>
      </c>
      <c r="BU36" s="35">
        <f>BU10/'Table 1. Total'!BU10</f>
        <v>2.3883088535837819E-2</v>
      </c>
      <c r="BV36" s="35">
        <f>BV10/'Table 1. Total'!BV10</f>
        <v>2.5465623524123234E-2</v>
      </c>
      <c r="BW36" s="35">
        <f>BW10/'Table 1. Total'!BW10</f>
        <v>2.2175712307600948E-2</v>
      </c>
      <c r="BX36" s="35">
        <f>BX10/'Table 1. Total'!BX10</f>
        <v>2.151131973986602E-2</v>
      </c>
      <c r="BY36" s="35">
        <f>BY10/'Table 1. Total'!BY10</f>
        <v>2.0635457374361697E-2</v>
      </c>
      <c r="BZ36" s="35">
        <f>BZ10/'Table 1. Total'!BZ10</f>
        <v>3.5521507255840169E-2</v>
      </c>
      <c r="CA36" s="35">
        <f>CA10/'Table 1. Total'!CA10</f>
        <v>3.1319313210469435E-2</v>
      </c>
      <c r="CB36" s="35">
        <f>CB10/'Table 1. Total'!CB10</f>
        <v>2.760789225862903E-2</v>
      </c>
      <c r="CC36" s="35">
        <f>CC10/'Table 1. Total'!CC10</f>
        <v>3.238040305086639E-2</v>
      </c>
      <c r="CD36" s="35">
        <f>CD10/'Table 1. Total'!CD10</f>
        <v>3.6913790405597044E-2</v>
      </c>
      <c r="CE36" s="35">
        <f>CE10/'Table 1. Total'!CE10</f>
        <v>3.6773515114968937E-2</v>
      </c>
    </row>
    <row r="37" spans="1:83">
      <c r="A37" t="str">
        <f t="shared" si="11"/>
        <v>Greece</v>
      </c>
      <c r="B37" s="35">
        <f>B11/'Table 1. Total'!B11</f>
        <v>0.40630972598582815</v>
      </c>
      <c r="C37" s="35">
        <f>C11/'Table 1. Total'!C11</f>
        <v>0.38277063304412706</v>
      </c>
      <c r="D37" s="35">
        <f>D11/'Table 1. Total'!D11</f>
        <v>0.43054846491886639</v>
      </c>
      <c r="E37" s="35">
        <f>E11/'Table 1. Total'!E11</f>
        <v>0.43800242871910156</v>
      </c>
      <c r="F37" s="35">
        <f>F11/'Table 1. Total'!F11</f>
        <v>0.45082432351711366</v>
      </c>
      <c r="G37" s="35">
        <f>G11/'Table 1. Total'!G11</f>
        <v>0.48636046255822629</v>
      </c>
      <c r="H37" s="35">
        <f>H11/'Table 1. Total'!H11</f>
        <v>0.48533495232447593</v>
      </c>
      <c r="I37" s="35">
        <f>I11/'Table 1. Total'!I11</f>
        <v>0.46179010730175346</v>
      </c>
      <c r="J37" s="35">
        <f>J11/'Table 1. Total'!J11</f>
        <v>0.46049249338747533</v>
      </c>
      <c r="K37" s="35">
        <f>K11/'Table 1. Total'!K11</f>
        <v>0.44861171218367768</v>
      </c>
      <c r="L37" s="35">
        <f>L11/'Table 1. Total'!L11</f>
        <v>0.40849232379465761</v>
      </c>
      <c r="M37" s="35">
        <f>M11/'Table 1. Total'!M11</f>
        <v>0.3779648252336863</v>
      </c>
      <c r="N37" s="35">
        <f>N11/'Table 1. Total'!N11</f>
        <v>0.38399050393870721</v>
      </c>
      <c r="O37" s="35">
        <f>O11/'Table 1. Total'!O11</f>
        <v>0.3445549987353656</v>
      </c>
      <c r="P37" s="35">
        <f>P11/'Table 1. Total'!P11</f>
        <v>0.34464557951240765</v>
      </c>
      <c r="Q37" s="35">
        <f>Q11/'Table 1. Total'!Q11</f>
        <v>0.33754871516995605</v>
      </c>
      <c r="R37" s="35">
        <f>R11/'Table 1. Total'!R11</f>
        <v>0.34038716325629326</v>
      </c>
      <c r="S37" s="35">
        <f>S11/'Table 1. Total'!S11</f>
        <v>0.32176040882367074</v>
      </c>
      <c r="T37" s="35">
        <f>T11/'Table 1. Total'!T11</f>
        <v>0.32007742801614125</v>
      </c>
      <c r="U37" s="35">
        <f>U11/'Table 1. Total'!U11</f>
        <v>0.31757152299121899</v>
      </c>
      <c r="V37" s="35">
        <f>V11/'Table 1. Total'!V11</f>
        <v>0.31524997513745434</v>
      </c>
      <c r="W37" s="35">
        <f>W11/'Table 1. Total'!W11</f>
        <v>0.30969984115493743</v>
      </c>
      <c r="X37" s="35">
        <f>X11/'Table 1. Total'!X11</f>
        <v>0.31605402540584882</v>
      </c>
      <c r="Y37" s="35">
        <f>Y11/'Table 1. Total'!Y11</f>
        <v>0.3227541170921604</v>
      </c>
      <c r="Z37" s="35">
        <f>Z11/'Table 1. Total'!Z11</f>
        <v>0.31054056049802065</v>
      </c>
      <c r="AA37" s="35">
        <f>AA11/'Table 1. Total'!AA11</f>
        <v>0.24518367721693315</v>
      </c>
      <c r="AB37" s="35">
        <f>AB11/'Table 1. Total'!AB11</f>
        <v>0.22131262287199399</v>
      </c>
      <c r="AC37" s="35">
        <f>AC11/'Table 1. Total'!AC11</f>
        <v>0.19612790029343258</v>
      </c>
      <c r="AD37" s="35">
        <f>AD11/'Table 1. Total'!AD11</f>
        <v>0.1963799979548011</v>
      </c>
      <c r="AE37" s="35">
        <f>AE11/'Table 1. Total'!AE11</f>
        <v>0.16022768135135371</v>
      </c>
      <c r="AF37" s="35">
        <f>AF11/'Table 1. Total'!AF11</f>
        <v>0.15865183118322168</v>
      </c>
      <c r="AG37" s="35">
        <f>AG11/'Table 1. Total'!AG11</f>
        <v>0.13125324575069827</v>
      </c>
      <c r="AH37" s="35">
        <f>AH11/'Table 1. Total'!AH11</f>
        <v>8.7609547458427903E-2</v>
      </c>
      <c r="AI37" s="35">
        <f>AI11/'Table 1. Total'!AI11</f>
        <v>7.7664047821808094E-2</v>
      </c>
      <c r="AJ37" s="35">
        <f>AJ11/'Table 1. Total'!AJ11</f>
        <v>8.1375660673023278E-2</v>
      </c>
      <c r="AK37" s="35">
        <f>AK11/'Table 1. Total'!AK11</f>
        <v>7.7443991018896374E-2</v>
      </c>
      <c r="AL37" s="35">
        <f>AL11/'Table 1. Total'!AL11</f>
        <v>7.1128370160972162E-2</v>
      </c>
      <c r="AM37" s="35">
        <f>AM11/'Table 1. Total'!AM11</f>
        <v>7.1749655307012855E-2</v>
      </c>
      <c r="AN37" s="35">
        <f>AN11/'Table 1. Total'!AN11</f>
        <v>7.418704619709629E-2</v>
      </c>
      <c r="AO37" s="35">
        <f>AO11/'Table 1. Total'!AO11</f>
        <v>7.4989805669604087E-2</v>
      </c>
      <c r="AP37" s="35">
        <f>AP11/'Table 1. Total'!AP11</f>
        <v>5.8186013157484485E-2</v>
      </c>
      <c r="AQ37" s="35">
        <f>AQ11/'Table 1. Total'!AQ11</f>
        <v>5.7485115267615398E-2</v>
      </c>
      <c r="AR37" s="35">
        <f>AR11/'Table 1. Total'!AR11</f>
        <v>5.6492901660967577E-2</v>
      </c>
      <c r="AS37" s="35">
        <f>AS11/'Table 1. Total'!AS11</f>
        <v>5.1046074538834876E-2</v>
      </c>
      <c r="AT37" s="35">
        <f>AT11/'Table 1. Total'!AT11</f>
        <v>5.2307893831971576E-2</v>
      </c>
      <c r="AU37" s="35">
        <f>AU11/'Table 1. Total'!AU11</f>
        <v>5.2144534873775419E-2</v>
      </c>
      <c r="AV37" s="35">
        <f>AV11/'Table 1. Total'!AV11</f>
        <v>5.1554547267324599E-2</v>
      </c>
      <c r="AW37" s="35">
        <f>AW11/'Table 1. Total'!AW11</f>
        <v>5.0970357506817734E-2</v>
      </c>
      <c r="AX37" s="35">
        <f>AX11/'Table 1. Total'!AX11</f>
        <v>5.1059347807992005E-2</v>
      </c>
      <c r="AY37" s="35">
        <f>AY11/'Table 1. Total'!AY11</f>
        <v>5.0613439152110307E-2</v>
      </c>
      <c r="AZ37" s="35">
        <f>AZ11/'Table 1. Total'!AZ11</f>
        <v>5.1563409444386137E-2</v>
      </c>
      <c r="BA37" s="35">
        <f>BA11/'Table 1. Total'!BA11</f>
        <v>5.0412459888862803E-2</v>
      </c>
      <c r="BB37" s="35">
        <f>BB11/'Table 1. Total'!BB11</f>
        <v>5.0603985095564852E-2</v>
      </c>
      <c r="BC37" s="35">
        <f>BC11/'Table 1. Total'!BC11</f>
        <v>5.0672561347100346E-2</v>
      </c>
      <c r="BD37" s="35">
        <f>BD11/'Table 1. Total'!BD11</f>
        <v>5.013494724789401E-2</v>
      </c>
      <c r="BE37" s="35">
        <f>BE11/'Table 1. Total'!BE11</f>
        <v>4.9581429332144496E-2</v>
      </c>
      <c r="BF37" s="35">
        <f>BF11/'Table 1. Total'!BF11</f>
        <v>5.024748853993953E-2</v>
      </c>
      <c r="BG37" s="35">
        <f>BG11/'Table 1. Total'!BG11</f>
        <v>5.1337867377682651E-2</v>
      </c>
      <c r="BH37" s="35">
        <f>BH11/'Table 1. Total'!BH11</f>
        <v>5.1469530261253088E-2</v>
      </c>
      <c r="BI37" s="35">
        <f>BI11/'Table 1. Total'!BI11</f>
        <v>4.8389647819668674E-2</v>
      </c>
      <c r="BJ37" s="35">
        <f>BJ11/'Table 1. Total'!BJ11</f>
        <v>5.2199183388791211E-2</v>
      </c>
      <c r="BK37" s="35">
        <f>BK11/'Table 1. Total'!BK11</f>
        <v>5.1855466182043425E-2</v>
      </c>
      <c r="BL37" s="35">
        <f>BL11/'Table 1. Total'!BL11</f>
        <v>5.3773026103581548E-2</v>
      </c>
      <c r="BM37" s="35">
        <f>BM11/'Table 1. Total'!BM11</f>
        <v>5.4085925454229203E-2</v>
      </c>
      <c r="BN37" s="35">
        <f>BN11/'Table 1. Total'!BN11</f>
        <v>5.5266379988524995E-2</v>
      </c>
      <c r="BO37" s="35">
        <f>BO11/'Table 1. Total'!BO11</f>
        <v>5.4026187965686347E-2</v>
      </c>
      <c r="BP37" s="35">
        <f>BP11/'Table 1. Total'!BP11</f>
        <v>5.6299625381622621E-2</v>
      </c>
      <c r="BQ37" s="35">
        <f>BQ11/'Table 1. Total'!BQ11</f>
        <v>5.5034521291455481E-2</v>
      </c>
      <c r="BR37" s="35">
        <f>BR11/'Table 1. Total'!BR11</f>
        <v>5.0743822669284996E-2</v>
      </c>
      <c r="BS37" s="35">
        <f>BS11/'Table 1. Total'!BS11</f>
        <v>4.7422680412371132E-2</v>
      </c>
      <c r="BT37" s="35">
        <f>BT11/'Table 1. Total'!BT11</f>
        <v>4.3340481361086217E-2</v>
      </c>
      <c r="BU37" s="35">
        <f>BU11/'Table 1. Total'!BU11</f>
        <v>3.6183785951046432E-2</v>
      </c>
      <c r="BV37" s="35">
        <f>BV11/'Table 1. Total'!BV11</f>
        <v>3.858389975895242E-2</v>
      </c>
      <c r="BW37" s="35">
        <f>BW11/'Table 1. Total'!BW11</f>
        <v>3.9095011857215867E-2</v>
      </c>
      <c r="BX37" s="35">
        <f>BX11/'Table 1. Total'!BX11</f>
        <v>3.0804876193787415E-2</v>
      </c>
      <c r="BY37" s="35">
        <f>BY11/'Table 1. Total'!BY11</f>
        <v>2.770886265132267E-2</v>
      </c>
      <c r="BZ37" s="35">
        <f>BZ11/'Table 1. Total'!BZ11</f>
        <v>2.7478531971079821E-2</v>
      </c>
      <c r="CA37" s="35">
        <f>CA11/'Table 1. Total'!CA11</f>
        <v>3.286078636292257E-2</v>
      </c>
      <c r="CB37" s="35">
        <f>CB11/'Table 1. Total'!CB11</f>
        <v>3.4973336599521378E-2</v>
      </c>
      <c r="CC37" s="35">
        <f>CC11/'Table 1. Total'!CC11</f>
        <v>3.0476918116819608E-2</v>
      </c>
      <c r="CD37" s="35">
        <f>CD11/'Table 1. Total'!CD11</f>
        <v>3.3322926988177487E-2</v>
      </c>
      <c r="CE37" s="35">
        <f>CE11/'Table 1. Total'!CE11</f>
        <v>3.2172844451903139E-2</v>
      </c>
    </row>
    <row r="38" spans="1:83">
      <c r="A38" t="str">
        <f t="shared" si="11"/>
        <v>Ireland</v>
      </c>
      <c r="B38" s="35">
        <f>B12/'Table 1. Total'!B12</f>
        <v>0.18272713133512566</v>
      </c>
      <c r="C38" s="35">
        <f>C12/'Table 1. Total'!C12</f>
        <v>0.18166134185303512</v>
      </c>
      <c r="D38" s="35">
        <f>D12/'Table 1. Total'!D12</f>
        <v>0.21314398799556358</v>
      </c>
      <c r="E38" s="35">
        <f>E12/'Table 1. Total'!E12</f>
        <v>0.17825750330190829</v>
      </c>
      <c r="F38" s="35">
        <f>F12/'Table 1. Total'!F12</f>
        <v>0.24828580938644182</v>
      </c>
      <c r="G38" s="35">
        <f>G12/'Table 1. Total'!G12</f>
        <v>0.2434868875086266</v>
      </c>
      <c r="H38" s="35">
        <f>H12/'Table 1. Total'!H12</f>
        <v>0.20320045040168036</v>
      </c>
      <c r="I38" s="35">
        <f>I12/'Table 1. Total'!I12</f>
        <v>0.1957143822807057</v>
      </c>
      <c r="J38" s="35">
        <f>J12/'Table 1. Total'!J12</f>
        <v>0.21326983579709521</v>
      </c>
      <c r="K38" s="35">
        <f>K12/'Table 1. Total'!K12</f>
        <v>0.18971992703079729</v>
      </c>
      <c r="L38" s="35">
        <f>L12/'Table 1. Total'!L12</f>
        <v>0.16656417464640252</v>
      </c>
      <c r="M38" s="35">
        <f>M12/'Table 1. Total'!M12</f>
        <v>0.15208395253663778</v>
      </c>
      <c r="N38" s="35">
        <f>N12/'Table 1. Total'!N12</f>
        <v>0.13043285730100743</v>
      </c>
      <c r="O38" s="35">
        <f>O12/'Table 1. Total'!O12</f>
        <v>0.13157663785159507</v>
      </c>
      <c r="P38" s="35">
        <f>P12/'Table 1. Total'!P12</f>
        <v>0.17272302662307332</v>
      </c>
      <c r="Q38" s="35">
        <f>Q12/'Table 1. Total'!Q12</f>
        <v>0.12838224388176714</v>
      </c>
      <c r="R38" s="35">
        <f>R12/'Table 1. Total'!R12</f>
        <v>0.20072469384591538</v>
      </c>
      <c r="S38" s="35">
        <f>S12/'Table 1. Total'!S12</f>
        <v>0.24364399720102631</v>
      </c>
      <c r="T38" s="35">
        <f>T12/'Table 1. Total'!T12</f>
        <v>0.13715311877437636</v>
      </c>
      <c r="U38" s="35">
        <f>U12/'Table 1. Total'!U12</f>
        <v>0.12062144409138292</v>
      </c>
      <c r="V38" s="35">
        <f>V12/'Table 1. Total'!V12</f>
        <v>0.1581339766356184</v>
      </c>
      <c r="W38" s="35">
        <f>W12/'Table 1. Total'!W12</f>
        <v>0.2455937675879025</v>
      </c>
      <c r="X38" s="35">
        <f>X12/'Table 1. Total'!X12</f>
        <v>0.20962439265660002</v>
      </c>
      <c r="Y38" s="35">
        <f>Y12/'Table 1. Total'!Y12</f>
        <v>0.21440646399816626</v>
      </c>
      <c r="Z38" s="35">
        <f>Z12/'Table 1. Total'!Z12</f>
        <v>0.22370590837791093</v>
      </c>
      <c r="AA38" s="35">
        <f>AA12/'Table 1. Total'!AA12</f>
        <v>0.18427157001414426</v>
      </c>
      <c r="AB38" s="35">
        <f>AB12/'Table 1. Total'!AB12</f>
        <v>0.15136020223492574</v>
      </c>
      <c r="AC38" s="35">
        <f>AC12/'Table 1. Total'!AC12</f>
        <v>0.12053664286209528</v>
      </c>
      <c r="AD38" s="35">
        <f>AD12/'Table 1. Total'!AD12</f>
        <v>9.3464241024160163E-2</v>
      </c>
      <c r="AE38" s="35">
        <f>AE12/'Table 1. Total'!AE12</f>
        <v>9.5108747030018093E-2</v>
      </c>
      <c r="AF38" s="35">
        <f>AF12/'Table 1. Total'!AF12</f>
        <v>6.8586543476641088E-2</v>
      </c>
      <c r="AG38" s="35">
        <f>AG12/'Table 1. Total'!AG12</f>
        <v>6.3111734228654862E-2</v>
      </c>
      <c r="AH38" s="35">
        <f>AH12/'Table 1. Total'!AH12</f>
        <v>5.9266808734056022E-2</v>
      </c>
      <c r="AI38" s="35">
        <f>AI12/'Table 1. Total'!AI12</f>
        <v>5.6013336270249701E-2</v>
      </c>
      <c r="AJ38" s="35">
        <f>AJ12/'Table 1. Total'!AJ12</f>
        <v>5.2649086874082242E-2</v>
      </c>
      <c r="AK38" s="35">
        <f>AK12/'Table 1. Total'!AK12</f>
        <v>5.2207821888718538E-2</v>
      </c>
      <c r="AL38" s="35">
        <f>AL12/'Table 1. Total'!AL12</f>
        <v>5.9976451076424041E-2</v>
      </c>
      <c r="AM38" s="35">
        <f>AM12/'Table 1. Total'!AM12</f>
        <v>5.4931518767658359E-2</v>
      </c>
      <c r="AN38" s="35">
        <f>AN12/'Table 1. Total'!AN12</f>
        <v>5.872362632583647E-2</v>
      </c>
      <c r="AO38" s="35">
        <f>AO12/'Table 1. Total'!AO12</f>
        <v>5.0933368022969494E-2</v>
      </c>
      <c r="AP38" s="35">
        <f>AP12/'Table 1. Total'!AP12</f>
        <v>3.3083105430596643E-2</v>
      </c>
      <c r="AQ38" s="35">
        <f>AQ12/'Table 1. Total'!AQ12</f>
        <v>3.466944200435397E-2</v>
      </c>
      <c r="AR38" s="35">
        <f>AR12/'Table 1. Total'!AR12</f>
        <v>4.2549513033789878E-2</v>
      </c>
      <c r="AS38" s="35">
        <f>AS12/'Table 1. Total'!AS12</f>
        <v>5.0697951136045159E-2</v>
      </c>
      <c r="AT38" s="35">
        <f>AT12/'Table 1. Total'!AT12</f>
        <v>5.8291911432444644E-2</v>
      </c>
      <c r="AU38" s="35">
        <f>AU12/'Table 1. Total'!AU12</f>
        <v>5.9524392753211378E-2</v>
      </c>
      <c r="AV38" s="35">
        <f>AV12/'Table 1. Total'!AV12</f>
        <v>5.3664143510445482E-2</v>
      </c>
      <c r="AW38" s="35">
        <f>AW12/'Table 1. Total'!AW12</f>
        <v>5.1156376191846327E-2</v>
      </c>
      <c r="AX38" s="35">
        <f>AX12/'Table 1. Total'!AX12</f>
        <v>5.6939381503029712E-2</v>
      </c>
      <c r="AY38" s="35">
        <f>AY12/'Table 1. Total'!AY12</f>
        <v>5.7922826146649301E-2</v>
      </c>
      <c r="AZ38" s="35">
        <f>AZ12/'Table 1. Total'!AZ12</f>
        <v>5.1039165110142615E-2</v>
      </c>
      <c r="BA38" s="35">
        <f>BA12/'Table 1. Total'!BA12</f>
        <v>5.368953572407606E-2</v>
      </c>
      <c r="BB38" s="35">
        <f>BB12/'Table 1. Total'!BB12</f>
        <v>5.6732659028809744E-2</v>
      </c>
      <c r="BC38" s="35">
        <f>BC12/'Table 1. Total'!BC12</f>
        <v>5.9271567068090593E-2</v>
      </c>
      <c r="BD38" s="35">
        <f>BD12/'Table 1. Total'!BD12</f>
        <v>5.560849796843368E-2</v>
      </c>
      <c r="BE38" s="35">
        <f>BE12/'Table 1. Total'!BE12</f>
        <v>5.5922131351174097E-2</v>
      </c>
      <c r="BF38" s="35">
        <f>BF12/'Table 1. Total'!BF12</f>
        <v>6.2598404596891963E-2</v>
      </c>
      <c r="BG38" s="35">
        <f>BG12/'Table 1. Total'!BG12</f>
        <v>7.1015350764741261E-2</v>
      </c>
      <c r="BH38" s="35">
        <f>BH12/'Table 1. Total'!BH12</f>
        <v>7.9217467896713176E-2</v>
      </c>
      <c r="BI38" s="35">
        <f>BI12/'Table 1. Total'!BI12</f>
        <v>7.2218335859469115E-2</v>
      </c>
      <c r="BJ38" s="35">
        <f>BJ12/'Table 1. Total'!BJ12</f>
        <v>8.2533732087459261E-2</v>
      </c>
      <c r="BK38" s="35">
        <f>BK12/'Table 1. Total'!BK12</f>
        <v>8.8326658931846241E-2</v>
      </c>
      <c r="BL38" s="35">
        <f>BL12/'Table 1. Total'!BL12</f>
        <v>8.9447075777703708E-2</v>
      </c>
      <c r="BM38" s="35">
        <f>BM12/'Table 1. Total'!BM12</f>
        <v>8.9014322731005041E-2</v>
      </c>
      <c r="BN38" s="35">
        <f>BN12/'Table 1. Total'!BN12</f>
        <v>8.9278692208302909E-2</v>
      </c>
      <c r="BO38" s="35">
        <f>BO12/'Table 1. Total'!BO12</f>
        <v>9.3659068059719991E-2</v>
      </c>
      <c r="BP38" s="35">
        <f>BP12/'Table 1. Total'!BP12</f>
        <v>8.7595418167090752E-2</v>
      </c>
      <c r="BQ38" s="35">
        <f>BQ12/'Table 1. Total'!BQ12</f>
        <v>8.3938775041879896E-2</v>
      </c>
      <c r="BR38" s="35">
        <f>BR12/'Table 1. Total'!BR12</f>
        <v>9.8291785292688005E-2</v>
      </c>
      <c r="BS38" s="35">
        <f>BS12/'Table 1. Total'!BS12</f>
        <v>8.8468180364566676E-2</v>
      </c>
      <c r="BT38" s="35">
        <f>BT12/'Table 1. Total'!BT12</f>
        <v>9.0630937921870172E-2</v>
      </c>
      <c r="BU38" s="35">
        <f>BU12/'Table 1. Total'!BU12</f>
        <v>9.1590542377618822E-2</v>
      </c>
      <c r="BV38" s="35">
        <f>BV12/'Table 1. Total'!BV12</f>
        <v>8.6826372766623305E-2</v>
      </c>
      <c r="BW38" s="35">
        <f>BW12/'Table 1. Total'!BW12</f>
        <v>8.3889100207091838E-2</v>
      </c>
      <c r="BX38" s="35">
        <f>BX12/'Table 1. Total'!BX12</f>
        <v>7.4672821989750532E-2</v>
      </c>
      <c r="BY38" s="35">
        <f>BY12/'Table 1. Total'!BY12</f>
        <v>6.7670611264347369E-2</v>
      </c>
      <c r="BZ38" s="35">
        <f>BZ12/'Table 1. Total'!BZ12</f>
        <v>9.0923725668188529E-2</v>
      </c>
      <c r="CA38" s="35">
        <f>CA12/'Table 1. Total'!CA12</f>
        <v>8.4897413943814129E-2</v>
      </c>
      <c r="CB38" s="35">
        <f>CB12/'Table 1. Total'!CB12</f>
        <v>6.3208115077404106E-2</v>
      </c>
      <c r="CC38" s="35">
        <f>CC12/'Table 1. Total'!CC12</f>
        <v>7.2742429459415392E-2</v>
      </c>
      <c r="CD38" s="35">
        <f>CD12/'Table 1. Total'!CD12</f>
        <v>6.8971428306685886E-2</v>
      </c>
      <c r="CE38" s="35">
        <f>CE12/'Table 1. Total'!CE12</f>
        <v>6.5950630373153254E-2</v>
      </c>
    </row>
    <row r="39" spans="1:83">
      <c r="A39" t="str">
        <f t="shared" si="11"/>
        <v>Italy</v>
      </c>
      <c r="B39" s="35">
        <f>B13/'Table 1. Total'!B13</f>
        <v>0.16270937265578692</v>
      </c>
      <c r="C39" s="35">
        <f>C13/'Table 1. Total'!C13</f>
        <v>0.16258855413650503</v>
      </c>
      <c r="D39" s="35">
        <f>D13/'Table 1. Total'!D13</f>
        <v>0.16175059799480887</v>
      </c>
      <c r="E39" s="35">
        <f>E13/'Table 1. Total'!E13</f>
        <v>0.16218888003034468</v>
      </c>
      <c r="F39" s="35">
        <f>F13/'Table 1. Total'!F13</f>
        <v>0.16357447923457102</v>
      </c>
      <c r="G39" s="35">
        <f>G13/'Table 1. Total'!G13</f>
        <v>0.1906485735917533</v>
      </c>
      <c r="H39" s="35">
        <f>H13/'Table 1. Total'!H13</f>
        <v>0.18744431409818538</v>
      </c>
      <c r="I39" s="35">
        <f>I13/'Table 1. Total'!I13</f>
        <v>0.19341815097540285</v>
      </c>
      <c r="J39" s="35">
        <f>J13/'Table 1. Total'!J13</f>
        <v>0.19409985331799565</v>
      </c>
      <c r="K39" s="35">
        <f>K13/'Table 1. Total'!K13</f>
        <v>0.19550425461851606</v>
      </c>
      <c r="L39" s="35">
        <f>L13/'Table 1. Total'!L13</f>
        <v>0.16496535737620166</v>
      </c>
      <c r="M39" s="35">
        <f>M13/'Table 1. Total'!M13</f>
        <v>0.15758508944414848</v>
      </c>
      <c r="N39" s="35">
        <f>N13/'Table 1. Total'!N13</f>
        <v>0.15635260261595538</v>
      </c>
      <c r="O39" s="35">
        <f>O13/'Table 1. Total'!O13</f>
        <v>0.14322868605699549</v>
      </c>
      <c r="P39" s="35">
        <f>P13/'Table 1. Total'!P13</f>
        <v>0.14202937411392244</v>
      </c>
      <c r="Q39" s="35">
        <f>Q13/'Table 1. Total'!Q13</f>
        <v>0.13761850124424443</v>
      </c>
      <c r="R39" s="35">
        <f>R13/'Table 1. Total'!R13</f>
        <v>0.1389011164680779</v>
      </c>
      <c r="S39" s="35">
        <f>S13/'Table 1. Total'!S13</f>
        <v>0.14355178824116976</v>
      </c>
      <c r="T39" s="35">
        <f>T13/'Table 1. Total'!T13</f>
        <v>0.14521533055487457</v>
      </c>
      <c r="U39" s="35">
        <f>U13/'Table 1. Total'!U13</f>
        <v>0.13918501355205246</v>
      </c>
      <c r="V39" s="35">
        <f>V13/'Table 1. Total'!V13</f>
        <v>0.14268429033940719</v>
      </c>
      <c r="W39" s="35">
        <f>W13/'Table 1. Total'!W13</f>
        <v>0.14554047834818037</v>
      </c>
      <c r="X39" s="35">
        <f>X13/'Table 1. Total'!X13</f>
        <v>0.14426616533372788</v>
      </c>
      <c r="Y39" s="35">
        <f>Y13/'Table 1. Total'!Y13</f>
        <v>0.13587817466400939</v>
      </c>
      <c r="Z39" s="35">
        <f>Z13/'Table 1. Total'!Z13</f>
        <v>0.13206907651411309</v>
      </c>
      <c r="AA39" s="35">
        <f>AA13/'Table 1. Total'!AA13</f>
        <v>0.12044901779330598</v>
      </c>
      <c r="AB39" s="35">
        <f>AB13/'Table 1. Total'!AB13</f>
        <v>0.11032129981562973</v>
      </c>
      <c r="AC39" s="35">
        <f>AC13/'Table 1. Total'!AC13</f>
        <v>9.2447556087658117E-2</v>
      </c>
      <c r="AD39" s="35">
        <f>AD13/'Table 1. Total'!AD13</f>
        <v>9.1162227478351052E-2</v>
      </c>
      <c r="AE39" s="35">
        <f>AE13/'Table 1. Total'!AE13</f>
        <v>9.0863454322832576E-2</v>
      </c>
      <c r="AF39" s="35">
        <f>AF13/'Table 1. Total'!AF13</f>
        <v>7.5306897992479263E-2</v>
      </c>
      <c r="AG39" s="35">
        <f>AG13/'Table 1. Total'!AG13</f>
        <v>6.8592760027416225E-2</v>
      </c>
      <c r="AH39" s="35">
        <f>AH13/'Table 1. Total'!AH13</f>
        <v>6.8389873214897701E-2</v>
      </c>
      <c r="AI39" s="35">
        <f>AI13/'Table 1. Total'!AI13</f>
        <v>7.0511188807778777E-2</v>
      </c>
      <c r="AJ39" s="35">
        <f>AJ13/'Table 1. Total'!AJ13</f>
        <v>6.9460856863899828E-2</v>
      </c>
      <c r="AK39" s="35">
        <f>AK13/'Table 1. Total'!AK13</f>
        <v>7.2507295637019298E-2</v>
      </c>
      <c r="AL39" s="35">
        <f>AL13/'Table 1. Total'!AL13</f>
        <v>7.0583786226498121E-2</v>
      </c>
      <c r="AM39" s="35">
        <f>AM13/'Table 1. Total'!AM13</f>
        <v>7.177370749575028E-2</v>
      </c>
      <c r="AN39" s="35">
        <f>AN13/'Table 1. Total'!AN13</f>
        <v>7.0748206348233117E-2</v>
      </c>
      <c r="AO39" s="35">
        <f>AO13/'Table 1. Total'!AO13</f>
        <v>6.776230085050311E-2</v>
      </c>
      <c r="AP39" s="35">
        <f>AP13/'Table 1. Total'!AP13</f>
        <v>6.4921803720508209E-2</v>
      </c>
      <c r="AQ39" s="35">
        <f>AQ13/'Table 1. Total'!AQ13</f>
        <v>6.3034530837329225E-2</v>
      </c>
      <c r="AR39" s="35">
        <f>AR13/'Table 1. Total'!AR13</f>
        <v>6.667162799477791E-2</v>
      </c>
      <c r="AS39" s="35">
        <f>AS13/'Table 1. Total'!AS13</f>
        <v>6.5014262229044856E-2</v>
      </c>
      <c r="AT39" s="35">
        <f>AT13/'Table 1. Total'!AT13</f>
        <v>6.3478629987877525E-2</v>
      </c>
      <c r="AU39" s="35">
        <f>AU13/'Table 1. Total'!AU13</f>
        <v>5.3969818364209672E-2</v>
      </c>
      <c r="AV39" s="35">
        <f>AV13/'Table 1. Total'!AV13</f>
        <v>6.0079931600819203E-2</v>
      </c>
      <c r="AW39" s="35">
        <f>AW13/'Table 1. Total'!AW13</f>
        <v>5.4030104475514172E-2</v>
      </c>
      <c r="AX39" s="35">
        <f>AX13/'Table 1. Total'!AX13</f>
        <v>6.3227058567275354E-2</v>
      </c>
      <c r="AY39" s="35">
        <f>AY13/'Table 1. Total'!AY13</f>
        <v>5.931561621506596E-2</v>
      </c>
      <c r="AZ39" s="35">
        <f>AZ13/'Table 1. Total'!AZ13</f>
        <v>5.6779782331472371E-2</v>
      </c>
      <c r="BA39" s="35">
        <f>BA13/'Table 1. Total'!BA13</f>
        <v>4.8284408000559477E-2</v>
      </c>
      <c r="BB39" s="35">
        <f>BB13/'Table 1. Total'!BB13</f>
        <v>5.8830928804332661E-2</v>
      </c>
      <c r="BC39" s="35">
        <f>BC13/'Table 1. Total'!BC13</f>
        <v>5.880448110838387E-2</v>
      </c>
      <c r="BD39" s="35">
        <f>BD13/'Table 1. Total'!BD13</f>
        <v>5.666902323691151E-2</v>
      </c>
      <c r="BE39" s="35">
        <f>BE13/'Table 1. Total'!BE13</f>
        <v>5.2863030009900537E-2</v>
      </c>
      <c r="BF39" s="35">
        <f>BF13/'Table 1. Total'!BF13</f>
        <v>5.806895836381476E-2</v>
      </c>
      <c r="BG39" s="35">
        <f>BG13/'Table 1. Total'!BG13</f>
        <v>5.3876136059108723E-2</v>
      </c>
      <c r="BH39" s="35">
        <f>BH13/'Table 1. Total'!BH13</f>
        <v>5.2370648173530633E-2</v>
      </c>
      <c r="BI39" s="35">
        <f>BI13/'Table 1. Total'!BI13</f>
        <v>5.5437088589387631E-2</v>
      </c>
      <c r="BJ39" s="35">
        <f>BJ13/'Table 1. Total'!BJ13</f>
        <v>5.9848344906446027E-2</v>
      </c>
      <c r="BK39" s="35">
        <f>BK13/'Table 1. Total'!BK13</f>
        <v>6.326888489576056E-2</v>
      </c>
      <c r="BL39" s="35">
        <f>BL13/'Table 1. Total'!BL13</f>
        <v>6.1340062181031801E-2</v>
      </c>
      <c r="BM39" s="35">
        <f>BM13/'Table 1. Total'!BM13</f>
        <v>5.7747907012192602E-2</v>
      </c>
      <c r="BN39" s="35">
        <f>BN13/'Table 1. Total'!BN13</f>
        <v>6.1005089293293138E-2</v>
      </c>
      <c r="BO39" s="35">
        <f>BO13/'Table 1. Total'!BO13</f>
        <v>6.5844681488962178E-2</v>
      </c>
      <c r="BP39" s="35">
        <f>BP13/'Table 1. Total'!BP13</f>
        <v>6.7385368722126734E-2</v>
      </c>
      <c r="BQ39" s="35">
        <f>BQ13/'Table 1. Total'!BQ13</f>
        <v>6.4323191270454536E-2</v>
      </c>
      <c r="BR39" s="35">
        <f>BR13/'Table 1. Total'!BR13</f>
        <v>6.6473404049026297E-2</v>
      </c>
      <c r="BS39" s="35">
        <f>BS13/'Table 1. Total'!BS13</f>
        <v>6.1318112882215607E-2</v>
      </c>
      <c r="BT39" s="35">
        <f>BT13/'Table 1. Total'!BT13</f>
        <v>5.6784467544968076E-2</v>
      </c>
      <c r="BU39" s="35">
        <f>BU13/'Table 1. Total'!BU13</f>
        <v>5.113599756887173E-2</v>
      </c>
      <c r="BV39" s="35">
        <f>BV13/'Table 1. Total'!BV13</f>
        <v>5.1426028824448682E-2</v>
      </c>
      <c r="BW39" s="35">
        <f>BW13/'Table 1. Total'!BW13</f>
        <v>5.8675279014280379E-2</v>
      </c>
      <c r="BX39" s="35">
        <f>BX13/'Table 1. Total'!BX13</f>
        <v>5.4461815092695536E-2</v>
      </c>
      <c r="BY39" s="35">
        <f>BY13/'Table 1. Total'!BY13</f>
        <v>4.9938687788373702E-2</v>
      </c>
      <c r="BZ39" s="35">
        <f>BZ13/'Table 1. Total'!BZ13</f>
        <v>6.2169057174402333E-2</v>
      </c>
      <c r="CA39" s="35">
        <f>CA13/'Table 1. Total'!CA13</f>
        <v>6.4491908949713808E-2</v>
      </c>
      <c r="CB39" s="35">
        <f>CB13/'Table 1. Total'!CB13</f>
        <v>5.3181678774280434E-2</v>
      </c>
      <c r="CC39" s="35">
        <f>CC13/'Table 1. Total'!CC13</f>
        <v>5.7379155218690761E-2</v>
      </c>
      <c r="CD39" s="35">
        <f>CD13/'Table 1. Total'!CD13</f>
        <v>5.9693816661136365E-2</v>
      </c>
      <c r="CE39" s="35">
        <f>CE13/'Table 1. Total'!CE13</f>
        <v>5.8278082450639951E-2</v>
      </c>
    </row>
    <row r="40" spans="1:83">
      <c r="A40" t="str">
        <f t="shared" si="11"/>
        <v>Japan</v>
      </c>
      <c r="B40" s="35">
        <f>B14/'Table 1. Total'!B14</f>
        <v>2.6943535792710656E-3</v>
      </c>
      <c r="C40" s="35">
        <f>C14/'Table 1. Total'!C14</f>
        <v>2.6862810520857203E-3</v>
      </c>
      <c r="D40" s="35">
        <f>D14/'Table 1. Total'!D14</f>
        <v>2.8140551664877973E-3</v>
      </c>
      <c r="E40" s="35">
        <f>E14/'Table 1. Total'!E14</f>
        <v>3.5887907702885163E-3</v>
      </c>
      <c r="F40" s="35">
        <f>F14/'Table 1. Total'!F14</f>
        <v>2.9477977156400345E-3</v>
      </c>
      <c r="G40" s="35">
        <f>G14/'Table 1. Total'!G14</f>
        <v>4.5389611338547894E-3</v>
      </c>
      <c r="H40" s="35">
        <f>H14/'Table 1. Total'!H14</f>
        <v>3.4606920061302795E-3</v>
      </c>
      <c r="I40" s="35">
        <f>I14/'Table 1. Total'!I14</f>
        <v>4.397514249549277E-3</v>
      </c>
      <c r="J40" s="35">
        <f>J14/'Table 1. Total'!J14</f>
        <v>3.8484708692876944E-3</v>
      </c>
      <c r="K40" s="35">
        <f>K14/'Table 1. Total'!K14</f>
        <v>3.7109354609546376E-3</v>
      </c>
      <c r="L40" s="35">
        <f>L14/'Table 1. Total'!L14</f>
        <v>3.5040366898146003E-3</v>
      </c>
      <c r="M40" s="35">
        <f>M14/'Table 1. Total'!M14</f>
        <v>3.9571263298206457E-3</v>
      </c>
      <c r="N40" s="35">
        <f>N14/'Table 1. Total'!N14</f>
        <v>3.8757463379488215E-3</v>
      </c>
      <c r="O40" s="35">
        <f>O14/'Table 1. Total'!O14</f>
        <v>3.4029159343364518E-3</v>
      </c>
      <c r="P40" s="35">
        <f>P14/'Table 1. Total'!P14</f>
        <v>3.3760562820846825E-3</v>
      </c>
      <c r="Q40" s="35">
        <f>Q14/'Table 1. Total'!Q14</f>
        <v>4.3441258093391173E-3</v>
      </c>
      <c r="R40" s="35">
        <f>R14/'Table 1. Total'!R14</f>
        <v>4.5160656023353167E-3</v>
      </c>
      <c r="S40" s="35">
        <f>S14/'Table 1. Total'!S14</f>
        <v>3.4713310814585515E-3</v>
      </c>
      <c r="T40" s="35">
        <f>T14/'Table 1. Total'!T14</f>
        <v>3.8275332344449389E-3</v>
      </c>
      <c r="U40" s="35">
        <f>U14/'Table 1. Total'!U14</f>
        <v>3.4879026313370939E-3</v>
      </c>
      <c r="V40" s="35">
        <f>V14/'Table 1. Total'!V14</f>
        <v>3.1452534136636417E-3</v>
      </c>
      <c r="W40" s="35">
        <f>W14/'Table 1. Total'!W14</f>
        <v>3.1353152822048698E-3</v>
      </c>
      <c r="X40" s="35">
        <f>X14/'Table 1. Total'!X14</f>
        <v>2.8791607458567461E-3</v>
      </c>
      <c r="Y40" s="35">
        <f>Y14/'Table 1. Total'!Y14</f>
        <v>2.8543437889261558E-3</v>
      </c>
      <c r="Z40" s="35">
        <f>Z14/'Table 1. Total'!Z14</f>
        <v>2.2969492484860177E-3</v>
      </c>
      <c r="AA40" s="35">
        <f>AA14/'Table 1. Total'!AA14</f>
        <v>2.2416470919572199E-3</v>
      </c>
      <c r="AB40" s="35">
        <f>AB14/'Table 1. Total'!AB14</f>
        <v>2.4842282222935458E-3</v>
      </c>
      <c r="AC40" s="35">
        <f>AC14/'Table 1. Total'!AC14</f>
        <v>2.2536148352947745E-3</v>
      </c>
      <c r="AD40" s="35">
        <f>AD14/'Table 1. Total'!AD14</f>
        <v>1.8843880351786929E-3</v>
      </c>
      <c r="AE40" s="35">
        <f>AE14/'Table 1. Total'!AE14</f>
        <v>2.1021221352736006E-3</v>
      </c>
      <c r="AF40" s="35">
        <f>AF14/'Table 1. Total'!AF14</f>
        <v>2.9811525641154019E-3</v>
      </c>
      <c r="AG40" s="35">
        <f>AG14/'Table 1. Total'!AG14</f>
        <v>3.280692513200512E-3</v>
      </c>
      <c r="AH40" s="35">
        <f>AH14/'Table 1. Total'!AH14</f>
        <v>3.0440568784160572E-3</v>
      </c>
      <c r="AI40" s="35">
        <f>AI14/'Table 1. Total'!AI14</f>
        <v>3.680206508487513E-3</v>
      </c>
      <c r="AJ40" s="35">
        <f>AJ14/'Table 1. Total'!AJ14</f>
        <v>3.2779123702581007E-3</v>
      </c>
      <c r="AK40" s="35">
        <f>AK14/'Table 1. Total'!AK14</f>
        <v>2.9216431905938174E-3</v>
      </c>
      <c r="AL40" s="35">
        <f>AL14/'Table 1. Total'!AL14</f>
        <v>2.3524486676550441E-3</v>
      </c>
      <c r="AM40" s="35">
        <f>AM14/'Table 1. Total'!AM14</f>
        <v>2.2554652561764818E-3</v>
      </c>
      <c r="AN40" s="35">
        <f>AN14/'Table 1. Total'!AN14</f>
        <v>2.2482002270246002E-3</v>
      </c>
      <c r="AO40" s="35">
        <f>AO14/'Table 1. Total'!AO14</f>
        <v>2.1436442861896454E-3</v>
      </c>
      <c r="AP40" s="35">
        <f>AP14/'Table 1. Total'!AP14</f>
        <v>2.8855025691244926E-3</v>
      </c>
      <c r="AQ40" s="35">
        <f>AQ14/'Table 1. Total'!AQ14</f>
        <v>2.4460044137980066E-3</v>
      </c>
      <c r="AR40" s="35">
        <f>AR14/'Table 1. Total'!AR14</f>
        <v>3.8506760644761375E-3</v>
      </c>
      <c r="AS40" s="35">
        <f>AS14/'Table 1. Total'!AS14</f>
        <v>5.5248023378236212E-3</v>
      </c>
      <c r="AT40" s="35">
        <f>AT14/'Table 1. Total'!AT14</f>
        <v>6.3562574686657413E-3</v>
      </c>
      <c r="AU40" s="35">
        <f>AU14/'Table 1. Total'!AU14</f>
        <v>5.7872127022071907E-3</v>
      </c>
      <c r="AV40" s="35">
        <f>AV14/'Table 1. Total'!AV14</f>
        <v>8.2104945497066505E-3</v>
      </c>
      <c r="AW40" s="35">
        <f>AW14/'Table 1. Total'!AW14</f>
        <v>8.276720641747665E-3</v>
      </c>
      <c r="AX40" s="35">
        <f>AX14/'Table 1. Total'!AX14</f>
        <v>9.3235954758891116E-3</v>
      </c>
      <c r="AY40" s="35">
        <f>AY14/'Table 1. Total'!AY14</f>
        <v>7.5546993664053702E-3</v>
      </c>
      <c r="AZ40" s="35">
        <f>AZ14/'Table 1. Total'!AZ14</f>
        <v>7.8888796382281454E-3</v>
      </c>
      <c r="BA40" s="35">
        <f>BA14/'Table 1. Total'!BA14</f>
        <v>7.8242260851789629E-3</v>
      </c>
      <c r="BB40" s="35">
        <f>BB14/'Table 1. Total'!BB14</f>
        <v>6.3779953430435311E-3</v>
      </c>
      <c r="BC40" s="35">
        <f>BC14/'Table 1. Total'!BC14</f>
        <v>6.0437707150889043E-3</v>
      </c>
      <c r="BD40" s="35">
        <f>BD14/'Table 1. Total'!BD14</f>
        <v>7.8314810023714671E-3</v>
      </c>
      <c r="BE40" s="35">
        <f>BE14/'Table 1. Total'!BE14</f>
        <v>8.4447852034781629E-3</v>
      </c>
      <c r="BF40" s="35">
        <f>BF14/'Table 1. Total'!BF14</f>
        <v>9.7143529748425286E-3</v>
      </c>
      <c r="BG40" s="35">
        <f>BG14/'Table 1. Total'!BG14</f>
        <v>1.0595461349915281E-2</v>
      </c>
      <c r="BH40" s="35">
        <f>BH14/'Table 1. Total'!BH14</f>
        <v>9.5271000092385094E-3</v>
      </c>
      <c r="BI40" s="35">
        <f>BI14/'Table 1. Total'!BI14</f>
        <v>9.7377061512266931E-3</v>
      </c>
      <c r="BJ40" s="35">
        <f>BJ14/'Table 1. Total'!BJ14</f>
        <v>1.0522555746018548E-2</v>
      </c>
      <c r="BK40" s="35">
        <f>BK14/'Table 1. Total'!BK14</f>
        <v>1.0505353425264388E-2</v>
      </c>
      <c r="BL40" s="35">
        <f>BL14/'Table 1. Total'!BL14</f>
        <v>1.2976131463612416E-2</v>
      </c>
      <c r="BM40" s="35">
        <f>BM14/'Table 1. Total'!BM14</f>
        <v>1.1378878318450089E-2</v>
      </c>
      <c r="BN40" s="35">
        <f>BN14/'Table 1. Total'!BN14</f>
        <v>1.239822912619724E-2</v>
      </c>
      <c r="BO40" s="35">
        <f>BO14/'Table 1. Total'!BO14</f>
        <v>1.3345835521582458E-2</v>
      </c>
      <c r="BP40" s="35">
        <f>BP14/'Table 1. Total'!BP14</f>
        <v>1.236817523579415E-2</v>
      </c>
      <c r="BQ40" s="35">
        <f>BQ14/'Table 1. Total'!BQ14</f>
        <v>1.3055901874466657E-2</v>
      </c>
      <c r="BR40" s="35">
        <f>BR14/'Table 1. Total'!BR14</f>
        <v>1.6073415478421737E-2</v>
      </c>
      <c r="BS40" s="35">
        <f>BS14/'Table 1. Total'!BS14</f>
        <v>1.4564185454164153E-2</v>
      </c>
      <c r="BT40" s="35">
        <f>BT14/'Table 1. Total'!BT14</f>
        <v>1.3807382457656744E-2</v>
      </c>
      <c r="BU40" s="35">
        <f>BU14/'Table 1. Total'!BU14</f>
        <v>1.2410929786977431E-2</v>
      </c>
      <c r="BV40" s="35">
        <f>BV14/'Table 1. Total'!BV14</f>
        <v>1.5059386383917794E-2</v>
      </c>
      <c r="BW40" s="35">
        <f>BW14/'Table 1. Total'!BW14</f>
        <v>1.5265405979135768E-2</v>
      </c>
      <c r="BX40" s="35">
        <f>BX14/'Table 1. Total'!BX14</f>
        <v>1.5771841349200934E-2</v>
      </c>
      <c r="BY40" s="35">
        <f>BY14/'Table 1. Total'!BY14</f>
        <v>1.4742012508658373E-2</v>
      </c>
      <c r="BZ40" s="35">
        <f>BZ14/'Table 1. Total'!BZ14</f>
        <v>1.3070876782948118E-2</v>
      </c>
      <c r="CA40" s="35">
        <f>CA14/'Table 1. Total'!CA14</f>
        <v>1.6381328014766116E-2</v>
      </c>
      <c r="CB40" s="35">
        <f>CB14/'Table 1. Total'!CB14</f>
        <v>1.1995975929189216E-2</v>
      </c>
      <c r="CC40" s="35">
        <f>CC14/'Table 1. Total'!CC14</f>
        <v>9.8045469014834876E-3</v>
      </c>
      <c r="CD40" s="35">
        <f>CD14/'Table 1. Total'!CD14</f>
        <v>1.0454017303308827E-2</v>
      </c>
      <c r="CE40" s="35">
        <f>CE14/'Table 1. Total'!CE14</f>
        <v>9.6386982538811707E-3</v>
      </c>
    </row>
    <row r="41" spans="1:83">
      <c r="A41" t="str">
        <f t="shared" si="11"/>
        <v>Korea</v>
      </c>
      <c r="B41" s="35">
        <f>B15/'Table 1. Total'!B15</f>
        <v>3.368724968937966E-2</v>
      </c>
      <c r="C41" s="35">
        <f>C15/'Table 1. Total'!C15</f>
        <v>2.9495391087835013E-2</v>
      </c>
      <c r="D41" s="35">
        <f>D15/'Table 1. Total'!D15</f>
        <v>3.255353143272343E-2</v>
      </c>
      <c r="E41" s="35">
        <f>E15/'Table 1. Total'!E15</f>
        <v>2.1645270152372206E-2</v>
      </c>
      <c r="F41" s="35">
        <f>F15/'Table 1. Total'!F15</f>
        <v>2.5355884121611137E-2</v>
      </c>
      <c r="G41" s="35">
        <f>G15/'Table 1. Total'!G15</f>
        <v>2.6700232778781731E-2</v>
      </c>
      <c r="H41" s="35">
        <f>H15/'Table 1. Total'!H15</f>
        <v>2.870764205653574E-2</v>
      </c>
      <c r="I41" s="35">
        <f>I15/'Table 1. Total'!I15</f>
        <v>2.1823515472516517E-2</v>
      </c>
      <c r="J41" s="35">
        <f>J15/'Table 1. Total'!J15</f>
        <v>2.0530898492315153E-2</v>
      </c>
      <c r="K41" s="35">
        <f>K15/'Table 1. Total'!K15</f>
        <v>1.8919378972637027E-2</v>
      </c>
      <c r="L41" s="35">
        <f>L15/'Table 1. Total'!L15</f>
        <v>2.7921175583207721E-2</v>
      </c>
      <c r="M41" s="35">
        <f>M15/'Table 1. Total'!M15</f>
        <v>2.1676017027724558E-2</v>
      </c>
      <c r="N41" s="35">
        <f>N15/'Table 1. Total'!N15</f>
        <v>3.0187021271848163E-2</v>
      </c>
      <c r="O41" s="35">
        <f>O15/'Table 1. Total'!O15</f>
        <v>2.6739664911773365E-2</v>
      </c>
      <c r="P41" s="35">
        <f>P15/'Table 1. Total'!P15</f>
        <v>3.6204984017802075E-2</v>
      </c>
      <c r="Q41" s="35">
        <f>Q15/'Table 1. Total'!Q15</f>
        <v>6.4871259633992706E-2</v>
      </c>
      <c r="R41" s="35">
        <f>R15/'Table 1. Total'!R15</f>
        <v>7.7474502677114476E-2</v>
      </c>
      <c r="S41" s="35">
        <f>S15/'Table 1. Total'!S15</f>
        <v>6.8224960347034236E-2</v>
      </c>
      <c r="T41" s="35">
        <f>T15/'Table 1. Total'!T15</f>
        <v>6.3635065991353532E-2</v>
      </c>
      <c r="U41" s="35">
        <f>U15/'Table 1. Total'!U15</f>
        <v>3.9318590947060555E-2</v>
      </c>
      <c r="V41" s="35">
        <f>V15/'Table 1. Total'!V15</f>
        <v>3.5085688695090975E-2</v>
      </c>
      <c r="W41" s="35">
        <f>W15/'Table 1. Total'!W15</f>
        <v>3.5111119641731303E-2</v>
      </c>
      <c r="X41" s="35">
        <f>X15/'Table 1. Total'!X15</f>
        <v>3.7675883818762065E-2</v>
      </c>
      <c r="Y41" s="35">
        <f>Y15/'Table 1. Total'!Y15</f>
        <v>3.7346081743459499E-2</v>
      </c>
      <c r="Z41" s="35">
        <f>Z15/'Table 1. Total'!Z15</f>
        <v>3.9919352252276032E-2</v>
      </c>
      <c r="AA41" s="35">
        <f>AA15/'Table 1. Total'!AA15</f>
        <v>4.3064039425189223E-2</v>
      </c>
      <c r="AB41" s="35">
        <f>AB15/'Table 1. Total'!AB15</f>
        <v>4.6701133007220556E-2</v>
      </c>
      <c r="AC41" s="35">
        <f>AC15/'Table 1. Total'!AC15</f>
        <v>4.0708120087362229E-2</v>
      </c>
      <c r="AD41" s="35">
        <f>AD15/'Table 1. Total'!AD15</f>
        <v>3.996275053484058E-2</v>
      </c>
      <c r="AE41" s="35">
        <f>AE15/'Table 1. Total'!AE15</f>
        <v>3.8816931263606289E-2</v>
      </c>
      <c r="AF41" s="35">
        <f>AF15/'Table 1. Total'!AF15</f>
        <v>3.98830936823742E-2</v>
      </c>
      <c r="AG41" s="35">
        <f>AG15/'Table 1. Total'!AG15</f>
        <v>3.7186389489221101E-2</v>
      </c>
      <c r="AH41" s="35">
        <f>AH15/'Table 1. Total'!AH15</f>
        <v>3.0921280969258339E-2</v>
      </c>
      <c r="AI41" s="35">
        <f>AI15/'Table 1. Total'!AI15</f>
        <v>2.6525194079643263E-2</v>
      </c>
      <c r="AJ41" s="35">
        <f>AJ15/'Table 1. Total'!AJ15</f>
        <v>2.4616434022224711E-2</v>
      </c>
      <c r="AK41" s="35">
        <f>AK15/'Table 1. Total'!AK15</f>
        <v>2.556137078667808E-2</v>
      </c>
      <c r="AL41" s="35">
        <f>AL15/'Table 1. Total'!AL15</f>
        <v>2.4481827660163248E-2</v>
      </c>
      <c r="AM41" s="35">
        <f>AM15/'Table 1. Total'!AM15</f>
        <v>2.2590205293764577E-2</v>
      </c>
      <c r="AN41" s="35">
        <f>AN15/'Table 1. Total'!AN15</f>
        <v>2.4257126102327685E-2</v>
      </c>
      <c r="AO41" s="35">
        <f>AO15/'Table 1. Total'!AO15</f>
        <v>2.3139265685330583E-2</v>
      </c>
      <c r="AP41" s="35">
        <f>AP15/'Table 1. Total'!AP15</f>
        <v>1.7694989647680723E-2</v>
      </c>
      <c r="AQ41" s="35">
        <f>AQ15/'Table 1. Total'!AQ15</f>
        <v>1.5677254527727967E-2</v>
      </c>
      <c r="AR41" s="35">
        <f>AR15/'Table 1. Total'!AR15</f>
        <v>1.3920640542582548E-2</v>
      </c>
      <c r="AS41" s="35">
        <f>AS15/'Table 1. Total'!AS15</f>
        <v>1.6468893789111566E-2</v>
      </c>
      <c r="AT41" s="35">
        <f>AT15/'Table 1. Total'!AT15</f>
        <v>1.5606689706081135E-2</v>
      </c>
      <c r="AU41" s="35">
        <f>AU15/'Table 1. Total'!AU15</f>
        <v>1.6322261953094528E-2</v>
      </c>
      <c r="AV41" s="35">
        <f>AV15/'Table 1. Total'!AV15</f>
        <v>1.344214317560409E-2</v>
      </c>
      <c r="AW41" s="35">
        <f>AW15/'Table 1. Total'!AW15</f>
        <v>1.1838922160251137E-2</v>
      </c>
      <c r="AX41" s="35">
        <f>AX15/'Table 1. Total'!AX15</f>
        <v>1.1128569282914053E-2</v>
      </c>
      <c r="AY41" s="35">
        <f>AY15/'Table 1. Total'!AY15</f>
        <v>9.1950780763412465E-3</v>
      </c>
      <c r="AZ41" s="35">
        <f>AZ15/'Table 1. Total'!AZ15</f>
        <v>9.6419126668290025E-3</v>
      </c>
      <c r="BA41" s="35">
        <f>BA15/'Table 1. Total'!BA15</f>
        <v>8.888844710489811E-3</v>
      </c>
      <c r="BB41" s="35">
        <f>BB15/'Table 1. Total'!BB15</f>
        <v>1.0873072967315473E-2</v>
      </c>
      <c r="BC41" s="35">
        <f>BC15/'Table 1. Total'!BC15</f>
        <v>1.0139999829994134E-2</v>
      </c>
      <c r="BD41" s="35">
        <f>BD15/'Table 1. Total'!BD15</f>
        <v>9.111707369445117E-3</v>
      </c>
      <c r="BE41" s="35">
        <f>BE15/'Table 1. Total'!BE15</f>
        <v>7.6542387442483546E-3</v>
      </c>
      <c r="BF41" s="35">
        <f>BF15/'Table 1. Total'!BF15</f>
        <v>1.0448078587772035E-2</v>
      </c>
      <c r="BG41" s="35">
        <f>BG15/'Table 1. Total'!BG15</f>
        <v>1.362987371875257E-2</v>
      </c>
      <c r="BH41" s="35">
        <f>BH15/'Table 1. Total'!BH15</f>
        <v>1.4277576407679776E-2</v>
      </c>
      <c r="BI41" s="35">
        <f>BI15/'Table 1. Total'!BI15</f>
        <v>1.9564481587027012E-2</v>
      </c>
      <c r="BJ41" s="35">
        <f>BJ15/'Table 1. Total'!BJ15</f>
        <v>1.1149682202710417E-2</v>
      </c>
      <c r="BK41" s="35">
        <f>BK15/'Table 1. Total'!BK15</f>
        <v>1.6409216301906854E-2</v>
      </c>
      <c r="BL41" s="35">
        <f>BL15/'Table 1. Total'!BL15</f>
        <v>1.5998346186901029E-2</v>
      </c>
      <c r="BM41" s="35">
        <f>BM15/'Table 1. Total'!BM15</f>
        <v>1.7743495061906707E-2</v>
      </c>
      <c r="BN41" s="35">
        <f>BN15/'Table 1. Total'!BN15</f>
        <v>1.8211946408814603E-2</v>
      </c>
      <c r="BO41" s="35">
        <f>BO15/'Table 1. Total'!BO15</f>
        <v>2.0436189414077665E-2</v>
      </c>
      <c r="BP41" s="35">
        <f>BP15/'Table 1. Total'!BP15</f>
        <v>2.427653291960041E-2</v>
      </c>
      <c r="BQ41" s="35">
        <f>BQ15/'Table 1. Total'!BQ15</f>
        <v>2.2893577726192382E-2</v>
      </c>
      <c r="BR41" s="35">
        <f>BR15/'Table 1. Total'!BR15</f>
        <v>2.488203621547749E-2</v>
      </c>
      <c r="BS41" s="35">
        <f>BS15/'Table 1. Total'!BS15</f>
        <v>1.5749274552811193E-2</v>
      </c>
      <c r="BT41" s="35">
        <f>BT15/'Table 1. Total'!BT15</f>
        <v>1.7053373846537857E-2</v>
      </c>
      <c r="BU41" s="35">
        <f>BU15/'Table 1. Total'!BU15</f>
        <v>1.5737129634466159E-2</v>
      </c>
      <c r="BV41" s="35">
        <f>BV15/'Table 1. Total'!BV15</f>
        <v>1.6912224122001811E-2</v>
      </c>
      <c r="BW41" s="35">
        <f>BW15/'Table 1. Total'!BW15</f>
        <v>2.1158458087584809E-2</v>
      </c>
      <c r="BX41" s="35">
        <f>BX15/'Table 1. Total'!BX15</f>
        <v>2.0777883289872952E-2</v>
      </c>
      <c r="BY41" s="35">
        <f>BY15/'Table 1. Total'!BY15</f>
        <v>1.8411302348204761E-2</v>
      </c>
      <c r="BZ41" s="35">
        <f>BZ15/'Table 1. Total'!BZ15</f>
        <v>2.4351011027681661E-2</v>
      </c>
      <c r="CA41" s="35">
        <f>CA15/'Table 1. Total'!CA15</f>
        <v>2.9856762537072878E-2</v>
      </c>
      <c r="CB41" s="35">
        <f>CB15/'Table 1. Total'!CB15</f>
        <v>1.4561190708211654E-2</v>
      </c>
      <c r="CC41" s="35">
        <f>CC15/'Table 1. Total'!CC15</f>
        <v>1.4839396004864254E-2</v>
      </c>
      <c r="CD41" s="35">
        <f>CD15/'Table 1. Total'!CD15</f>
        <v>1.550842872953917E-2</v>
      </c>
      <c r="CE41" s="35">
        <f>CE15/'Table 1. Total'!CE15</f>
        <v>1.5247015410304366E-2</v>
      </c>
    </row>
    <row r="42" spans="1:83">
      <c r="A42" t="str">
        <f t="shared" si="11"/>
        <v>Netherlands</v>
      </c>
      <c r="B42" s="35">
        <f>B16/'Table 1. Total'!B16</f>
        <v>0.10423366199803333</v>
      </c>
      <c r="C42" s="35">
        <f>C16/'Table 1. Total'!C16</f>
        <v>0.10066631997575658</v>
      </c>
      <c r="D42" s="35">
        <f>D16/'Table 1. Total'!D16</f>
        <v>9.6486029879972166E-2</v>
      </c>
      <c r="E42" s="35">
        <f>E16/'Table 1. Total'!E16</f>
        <v>0.10132340312231634</v>
      </c>
      <c r="F42" s="35">
        <f>F16/'Table 1. Total'!F16</f>
        <v>0.10636447450440262</v>
      </c>
      <c r="G42" s="35">
        <f>G16/'Table 1. Total'!G16</f>
        <v>0.13085398961493128</v>
      </c>
      <c r="H42" s="35">
        <f>H16/'Table 1. Total'!H16</f>
        <v>0.14127456905755431</v>
      </c>
      <c r="I42" s="35">
        <f>I16/'Table 1. Total'!I16</f>
        <v>0.1281546114684011</v>
      </c>
      <c r="J42" s="35">
        <f>J16/'Table 1. Total'!J16</f>
        <v>0.11608857776696598</v>
      </c>
      <c r="K42" s="35">
        <f>K16/'Table 1. Total'!K16</f>
        <v>0.11684345520149546</v>
      </c>
      <c r="L42" s="35">
        <f>L16/'Table 1. Total'!L16</f>
        <v>9.6225800906334466E-2</v>
      </c>
      <c r="M42" s="35">
        <f>M16/'Table 1. Total'!M16</f>
        <v>9.6248374118999364E-2</v>
      </c>
      <c r="N42" s="35">
        <f>N16/'Table 1. Total'!N16</f>
        <v>0.1043979480940494</v>
      </c>
      <c r="O42" s="35">
        <f>O16/'Table 1. Total'!O16</f>
        <v>9.8880501954390271E-2</v>
      </c>
      <c r="P42" s="35">
        <f>P16/'Table 1. Total'!P16</f>
        <v>9.2378388107508494E-2</v>
      </c>
      <c r="Q42" s="35">
        <f>Q16/'Table 1. Total'!Q16</f>
        <v>9.6797914048284514E-2</v>
      </c>
      <c r="R42" s="35">
        <f>R16/'Table 1. Total'!R16</f>
        <v>9.2052532996471675E-2</v>
      </c>
      <c r="S42" s="35">
        <f>S16/'Table 1. Total'!S16</f>
        <v>8.8011431361567083E-2</v>
      </c>
      <c r="T42" s="35">
        <f>T16/'Table 1. Total'!T16</f>
        <v>7.2188540808494767E-2</v>
      </c>
      <c r="U42" s="35">
        <f>U16/'Table 1. Total'!U16</f>
        <v>0.10047306042400232</v>
      </c>
      <c r="V42" s="35">
        <f>V16/'Table 1. Total'!V16</f>
        <v>9.4963675023167479E-2</v>
      </c>
      <c r="W42" s="35">
        <f>W16/'Table 1. Total'!W16</f>
        <v>9.5154502159707596E-2</v>
      </c>
      <c r="X42" s="35">
        <f>X16/'Table 1. Total'!X16</f>
        <v>9.8347338857914399E-2</v>
      </c>
      <c r="Y42" s="35">
        <f>Y16/'Table 1. Total'!Y16</f>
        <v>0.10336086881824608</v>
      </c>
      <c r="Z42" s="35">
        <f>Z16/'Table 1. Total'!Z16</f>
        <v>9.4255878304156188E-2</v>
      </c>
      <c r="AA42" s="35">
        <f>AA16/'Table 1. Total'!AA16</f>
        <v>9.571319316794355E-2</v>
      </c>
      <c r="AB42" s="35">
        <f>AB16/'Table 1. Total'!AB16</f>
        <v>0.1007106631520755</v>
      </c>
      <c r="AC42" s="35">
        <f>AC16/'Table 1. Total'!AC16</f>
        <v>8.6897792598728915E-2</v>
      </c>
      <c r="AD42" s="35">
        <f>AD16/'Table 1. Total'!AD16</f>
        <v>9.5224794626751902E-2</v>
      </c>
      <c r="AE42" s="35">
        <f>AE16/'Table 1. Total'!AE16</f>
        <v>9.7991195823896024E-2</v>
      </c>
      <c r="AF42" s="35">
        <f>AF16/'Table 1. Total'!AF16</f>
        <v>9.7067515917147698E-2</v>
      </c>
      <c r="AG42" s="35">
        <f>AG16/'Table 1. Total'!AG16</f>
        <v>8.854048642981828E-2</v>
      </c>
      <c r="AH42" s="35">
        <f>AH16/'Table 1. Total'!AH16</f>
        <v>0.12283467273633526</v>
      </c>
      <c r="AI42" s="35">
        <f>AI16/'Table 1. Total'!AI16</f>
        <v>0.1538164802173658</v>
      </c>
      <c r="AJ42" s="35">
        <f>AJ16/'Table 1. Total'!AJ16</f>
        <v>9.9577907583727587E-2</v>
      </c>
      <c r="AK42" s="35">
        <f>AK16/'Table 1. Total'!AK16</f>
        <v>0.1052544006211826</v>
      </c>
      <c r="AL42" s="35">
        <f>AL16/'Table 1. Total'!AL16</f>
        <v>0.11696463406237809</v>
      </c>
      <c r="AM42" s="35">
        <f>AM16/'Table 1. Total'!AM16</f>
        <v>0.10334879043521984</v>
      </c>
      <c r="AN42" s="35">
        <f>AN16/'Table 1. Total'!AN16</f>
        <v>0.10617010320818501</v>
      </c>
      <c r="AO42" s="35">
        <f>AO16/'Table 1. Total'!AO16</f>
        <v>0.10822613428260301</v>
      </c>
      <c r="AP42" s="35">
        <f>AP16/'Table 1. Total'!AP16</f>
        <v>0.13184768556756563</v>
      </c>
      <c r="AQ42" s="35">
        <f>AQ16/'Table 1. Total'!AQ16</f>
        <v>0.13558601217095456</v>
      </c>
      <c r="AR42" s="35">
        <f>AR16/'Table 1. Total'!AR16</f>
        <v>0.14040440480956634</v>
      </c>
      <c r="AS42" s="35">
        <f>AS16/'Table 1. Total'!AS16</f>
        <v>0.14688658346676026</v>
      </c>
      <c r="AT42" s="35">
        <f>AT16/'Table 1. Total'!AT16</f>
        <v>0.16417155355774282</v>
      </c>
      <c r="AU42" s="35">
        <f>AU16/'Table 1. Total'!AU16</f>
        <v>0.14950599228381783</v>
      </c>
      <c r="AV42" s="35">
        <f>AV16/'Table 1. Total'!AV16</f>
        <v>0.14023605601734651</v>
      </c>
      <c r="AW42" s="35">
        <f>AW16/'Table 1. Total'!AW16</f>
        <v>0.13841304430679141</v>
      </c>
      <c r="AX42" s="35">
        <f>AX16/'Table 1. Total'!AX16</f>
        <v>0.1321150637687975</v>
      </c>
      <c r="AY42" s="35">
        <f>AY16/'Table 1. Total'!AY16</f>
        <v>0.12493158492290016</v>
      </c>
      <c r="AZ42" s="35">
        <f>AZ16/'Table 1. Total'!AZ16</f>
        <v>0.12008067530957074</v>
      </c>
      <c r="BA42" s="35">
        <f>BA16/'Table 1. Total'!BA16</f>
        <v>0.10579091016969265</v>
      </c>
      <c r="BB42" s="35">
        <f>BB16/'Table 1. Total'!BB16</f>
        <v>7.2208619861529266E-2</v>
      </c>
      <c r="BC42" s="35">
        <f>BC16/'Table 1. Total'!BC16</f>
        <v>7.3902725845180997E-2</v>
      </c>
      <c r="BD42" s="35">
        <f>BD16/'Table 1. Total'!BD16</f>
        <v>6.4074070526023361E-2</v>
      </c>
      <c r="BE42" s="35">
        <f>BE16/'Table 1. Total'!BE16</f>
        <v>5.8082791782713229E-2</v>
      </c>
      <c r="BF42" s="35">
        <f>BF16/'Table 1. Total'!BF16</f>
        <v>4.7129260799193634E-2</v>
      </c>
      <c r="BG42" s="35">
        <f>BG16/'Table 1. Total'!BG16</f>
        <v>4.2846558802457878E-2</v>
      </c>
      <c r="BH42" s="35">
        <f>BH16/'Table 1. Total'!BH16</f>
        <v>4.1879164191465916E-2</v>
      </c>
      <c r="BI42" s="35">
        <f>BI16/'Table 1. Total'!BI16</f>
        <v>3.8723722131961923E-2</v>
      </c>
      <c r="BJ42" s="35">
        <f>BJ16/'Table 1. Total'!BJ16</f>
        <v>3.9262442393999938E-2</v>
      </c>
      <c r="BK42" s="35">
        <f>BK16/'Table 1. Total'!BK16</f>
        <v>5.1111606258665079E-2</v>
      </c>
      <c r="BL42" s="35">
        <f>BL16/'Table 1. Total'!BL16</f>
        <v>4.6169843494628826E-2</v>
      </c>
      <c r="BM42" s="35">
        <f>BM16/'Table 1. Total'!BM16</f>
        <v>4.5211015120977957E-2</v>
      </c>
      <c r="BN42" s="35">
        <f>BN16/'Table 1. Total'!BN16</f>
        <v>5.9590768758083779E-2</v>
      </c>
      <c r="BO42" s="35">
        <f>BO16/'Table 1. Total'!BO16</f>
        <v>6.20051576709044E-2</v>
      </c>
      <c r="BP42" s="35">
        <f>BP16/'Table 1. Total'!BP16</f>
        <v>5.6581348281029974E-2</v>
      </c>
      <c r="BQ42" s="35">
        <f>BQ16/'Table 1. Total'!BQ16</f>
        <v>2.7068290611045421E-2</v>
      </c>
      <c r="BR42" s="35">
        <f>BR16/'Table 1. Total'!BR16</f>
        <v>4.4868867395092785E-2</v>
      </c>
      <c r="BS42" s="35">
        <f>BS16/'Table 1. Total'!BS16</f>
        <v>4.1824373783721051E-2</v>
      </c>
      <c r="BT42" s="35">
        <f>BT16/'Table 1. Total'!BT16</f>
        <v>2.0378145099251243E-2</v>
      </c>
      <c r="BU42" s="35">
        <f>BU16/'Table 1. Total'!BU16</f>
        <v>1.0542235665673236E-2</v>
      </c>
      <c r="BV42" s="35">
        <f>BV16/'Table 1. Total'!BV16</f>
        <v>1.6812888389801314E-2</v>
      </c>
      <c r="BW42" s="35">
        <f>BW16/'Table 1. Total'!BW16</f>
        <v>2.7939289175244231E-2</v>
      </c>
      <c r="BX42" s="35">
        <f>BX16/'Table 1. Total'!BX16</f>
        <v>2.8393594422837273E-2</v>
      </c>
      <c r="BY42" s="35">
        <f>BY16/'Table 1. Total'!BY16</f>
        <v>3.1086551569833393E-2</v>
      </c>
      <c r="BZ42" s="35">
        <f>BZ16/'Table 1. Total'!BZ16</f>
        <v>2.0146026018261685E-2</v>
      </c>
      <c r="CA42" s="35">
        <f>CA16/'Table 1. Total'!CA16</f>
        <v>1.0717582450304363E-2</v>
      </c>
      <c r="CB42" s="35">
        <f>CB16/'Table 1. Total'!CB16</f>
        <v>5.0470297241550485E-2</v>
      </c>
      <c r="CC42" s="35">
        <f>CC16/'Table 1. Total'!CC16</f>
        <v>4.5058030855633188E-2</v>
      </c>
      <c r="CD42" s="35">
        <f>CD16/'Table 1. Total'!CD16</f>
        <v>4.2408626737253138E-2</v>
      </c>
      <c r="CE42" s="35">
        <f>CE16/'Table 1. Total'!CE16</f>
        <v>4.4917456676592207E-2</v>
      </c>
    </row>
    <row r="43" spans="1:83">
      <c r="A43" t="str">
        <f t="shared" si="11"/>
        <v>New Zealand</v>
      </c>
      <c r="B43" s="35">
        <f>B17/'Table 1. Total'!B17</f>
        <v>2.3062730627306273E-3</v>
      </c>
      <c r="C43" s="35">
        <f>C17/'Table 1. Total'!C17</f>
        <v>2.188118218332234E-3</v>
      </c>
      <c r="D43" s="35">
        <f>D17/'Table 1. Total'!D17</f>
        <v>3.2508630609896436E-3</v>
      </c>
      <c r="E43" s="35">
        <f>E17/'Table 1. Total'!E17</f>
        <v>2.934371649455448E-3</v>
      </c>
      <c r="F43" s="35">
        <f>F17/'Table 1. Total'!F17</f>
        <v>2.0500452215857705E-3</v>
      </c>
      <c r="G43" s="35">
        <f>G17/'Table 1. Total'!G17</f>
        <v>2.6588673225206062E-3</v>
      </c>
      <c r="H43" s="35">
        <f>H17/'Table 1. Total'!H17</f>
        <v>2.847761020544562E-3</v>
      </c>
      <c r="I43" s="35">
        <f>I17/'Table 1. Total'!I17</f>
        <v>3.3530347806319618E-3</v>
      </c>
      <c r="J43" s="35">
        <f>J17/'Table 1. Total'!J17</f>
        <v>3.3731891696533443E-3</v>
      </c>
      <c r="K43" s="35">
        <f>K17/'Table 1. Total'!K17</f>
        <v>4.1910650060933922E-3</v>
      </c>
      <c r="L43" s="35">
        <f>L17/'Table 1. Total'!L17</f>
        <v>4.6949797471461888E-3</v>
      </c>
      <c r="M43" s="35">
        <f>M17/'Table 1. Total'!M17</f>
        <v>4.0879759451332813E-3</v>
      </c>
      <c r="N43" s="35">
        <f>N17/'Table 1. Total'!N17</f>
        <v>4.5055807761886883E-3</v>
      </c>
      <c r="O43" s="35">
        <f>O17/'Table 1. Total'!O17</f>
        <v>3.9234096777438715E-3</v>
      </c>
      <c r="P43" s="35">
        <f>P17/'Table 1. Total'!P17</f>
        <v>3.8535645472061657E-3</v>
      </c>
      <c r="Q43" s="35">
        <f>Q17/'Table 1. Total'!Q17</f>
        <v>3.8343805381021424E-3</v>
      </c>
      <c r="R43" s="35">
        <f>R17/'Table 1. Total'!R17</f>
        <v>4.6411995715815776E-3</v>
      </c>
      <c r="S43" s="35">
        <f>S17/'Table 1. Total'!S17</f>
        <v>4.4430238133290716E-3</v>
      </c>
      <c r="T43" s="35">
        <f>T17/'Table 1. Total'!T17</f>
        <v>3.938344537244517E-3</v>
      </c>
      <c r="U43" s="35">
        <f>U17/'Table 1. Total'!U17</f>
        <v>2.9683789526309214E-3</v>
      </c>
      <c r="V43" s="35">
        <f>V17/'Table 1. Total'!V17</f>
        <v>3.279405334499344E-3</v>
      </c>
      <c r="W43" s="35">
        <f>W17/'Table 1. Total'!W17</f>
        <v>3.0263290628467668E-3</v>
      </c>
      <c r="X43" s="35">
        <f>X17/'Table 1. Total'!X17</f>
        <v>4.7748812308582734E-3</v>
      </c>
      <c r="Y43" s="35">
        <f>Y17/'Table 1. Total'!Y17</f>
        <v>2.4064047387662543E-3</v>
      </c>
      <c r="Z43" s="35">
        <f>Z17/'Table 1. Total'!Z17</f>
        <v>2.5552912150850295E-3</v>
      </c>
      <c r="AA43" s="35">
        <f>AA17/'Table 1. Total'!AA17</f>
        <v>2.4877208649614086E-3</v>
      </c>
      <c r="AB43" s="35">
        <f>AB17/'Table 1. Total'!AB17</f>
        <v>2.0332228615578553E-3</v>
      </c>
      <c r="AC43" s="35">
        <f>AC17/'Table 1. Total'!AC17</f>
        <v>2.0257228581802892E-3</v>
      </c>
      <c r="AD43" s="35">
        <f>AD17/'Table 1. Total'!AD17</f>
        <v>2.0179259084870602E-3</v>
      </c>
      <c r="AE43" s="35">
        <f>AE17/'Table 1. Total'!AE17</f>
        <v>2.07681194317361E-3</v>
      </c>
      <c r="AF43" s="35">
        <f>AF17/'Table 1. Total'!AF17</f>
        <v>2.2185943321193853E-3</v>
      </c>
      <c r="AG43" s="35">
        <f>AG17/'Table 1. Total'!AG17</f>
        <v>2.1481669917182509E-3</v>
      </c>
      <c r="AH43" s="35">
        <f>AH17/'Table 1. Total'!AH17</f>
        <v>2.0492382486785947E-3</v>
      </c>
      <c r="AI43" s="35">
        <f>AI17/'Table 1. Total'!AI17</f>
        <v>1.9441688343031832E-3</v>
      </c>
      <c r="AJ43" s="35">
        <f>AJ17/'Table 1. Total'!AJ17</f>
        <v>1.7857856790649946E-3</v>
      </c>
      <c r="AK43" s="35">
        <f>AK17/'Table 1. Total'!AK17</f>
        <v>1.897077236337882E-3</v>
      </c>
      <c r="AL43" s="35">
        <f>AL17/'Table 1. Total'!AL17</f>
        <v>1.7007440755330457E-3</v>
      </c>
      <c r="AM43" s="35">
        <f>AM17/'Table 1. Total'!AM17</f>
        <v>1.8657235944418145E-3</v>
      </c>
      <c r="AN43" s="35">
        <f>AN17/'Table 1. Total'!AN17</f>
        <v>1.6260603268381255E-3</v>
      </c>
      <c r="AO43" s="35">
        <f>AO17/'Table 1. Total'!AO17</f>
        <v>1.4518224191946206E-3</v>
      </c>
      <c r="AP43" s="35">
        <f>AP17/'Table 1. Total'!AP17</f>
        <v>1.2386319969258359E-2</v>
      </c>
      <c r="AQ43" s="35">
        <f>AQ17/'Table 1. Total'!AQ17</f>
        <v>4.22285262762471E-3</v>
      </c>
      <c r="AR43" s="35">
        <f>AR17/'Table 1. Total'!AR17</f>
        <v>1.2391417047049451E-2</v>
      </c>
      <c r="AS43" s="35">
        <f>AS17/'Table 1. Total'!AS17</f>
        <v>5.2582364870608529E-3</v>
      </c>
      <c r="AT43" s="35">
        <f>AT17/'Table 1. Total'!AT17</f>
        <v>8.9468514420289001E-3</v>
      </c>
      <c r="AU43" s="35">
        <f>AU17/'Table 1. Total'!AU17</f>
        <v>1.0182046453232894E-2</v>
      </c>
      <c r="AV43" s="35">
        <f>AV17/'Table 1. Total'!AV17</f>
        <v>9.9180410297666933E-3</v>
      </c>
      <c r="AW43" s="35">
        <f>AW17/'Table 1. Total'!AW17</f>
        <v>9.129581550688071E-3</v>
      </c>
      <c r="AX43" s="35">
        <f>AX17/'Table 1. Total'!AX17</f>
        <v>2.1381089393789066E-2</v>
      </c>
      <c r="AY43" s="35">
        <f>AY17/'Table 1. Total'!AY17</f>
        <v>7.7258462496706034E-3</v>
      </c>
      <c r="AZ43" s="35">
        <f>AZ17/'Table 1. Total'!AZ17</f>
        <v>1.0906138967975716E-2</v>
      </c>
      <c r="BA43" s="35">
        <f>BA17/'Table 1. Total'!BA17</f>
        <v>5.8195465504340914E-4</v>
      </c>
      <c r="BB43" s="35">
        <f>BB17/'Table 1. Total'!BB17</f>
        <v>1.727251407129456E-2</v>
      </c>
      <c r="BC43" s="35">
        <f>BC17/'Table 1. Total'!BC17</f>
        <v>1.2772845095532436E-2</v>
      </c>
      <c r="BD43" s="35">
        <f>BD17/'Table 1. Total'!BD17</f>
        <v>9.9400587840496185E-3</v>
      </c>
      <c r="BE43" s="35">
        <f>BE17/'Table 1. Total'!BE17</f>
        <v>1.0160466990694381E-2</v>
      </c>
      <c r="BF43" s="35">
        <f>BF17/'Table 1. Total'!BF17</f>
        <v>1.0639425965854866E-2</v>
      </c>
      <c r="BG43" s="35">
        <f>BG17/'Table 1. Total'!BG17</f>
        <v>2.7604940564635957E-2</v>
      </c>
      <c r="BH43" s="35">
        <f>BH17/'Table 1. Total'!BH17</f>
        <v>1.7510398235172461E-2</v>
      </c>
      <c r="BI43" s="35">
        <f>BI17/'Table 1. Total'!BI17</f>
        <v>1.6656665999955553E-2</v>
      </c>
      <c r="BJ43" s="35">
        <f>BJ17/'Table 1. Total'!BJ17</f>
        <v>1.9861610983870771E-2</v>
      </c>
      <c r="BK43" s="35">
        <f>BK17/'Table 1. Total'!BK17</f>
        <v>1.486707516539316E-2</v>
      </c>
      <c r="BL43" s="35">
        <f>BL17/'Table 1. Total'!BL17</f>
        <v>3.8112501597703949E-2</v>
      </c>
      <c r="BM43" s="35">
        <f>BM17/'Table 1. Total'!BM17</f>
        <v>2.9872988992379338E-2</v>
      </c>
      <c r="BN43" s="35">
        <f>BN17/'Table 1. Total'!BN17</f>
        <v>3.7196900986745052E-2</v>
      </c>
      <c r="BO43" s="35">
        <f>BO17/'Table 1. Total'!BO17</f>
        <v>2.1067867481505308E-2</v>
      </c>
      <c r="BP43" s="35">
        <f>BP17/'Table 1. Total'!BP17</f>
        <v>1.9596407325323691E-2</v>
      </c>
      <c r="BQ43" s="35">
        <f>BQ17/'Table 1. Total'!BQ17</f>
        <v>1.8878060539274769E-2</v>
      </c>
      <c r="BR43" s="35">
        <f>BR17/'Table 1. Total'!BR17</f>
        <v>1.9103205244474383E-2</v>
      </c>
      <c r="BS43" s="35">
        <f>BS17/'Table 1. Total'!BS17</f>
        <v>1.5586557259319352E-2</v>
      </c>
      <c r="BT43" s="35">
        <f>BT17/'Table 1. Total'!BT17</f>
        <v>1.9540767049880049E-2</v>
      </c>
      <c r="BU43" s="35">
        <f>BU17/'Table 1. Total'!BU17</f>
        <v>2.3813540938562031E-2</v>
      </c>
      <c r="BV43" s="35">
        <f>BV17/'Table 1. Total'!BV17</f>
        <v>2.8046107149739836E-2</v>
      </c>
      <c r="BW43" s="35">
        <f>BW17/'Table 1. Total'!BW17</f>
        <v>3.3671171171171174E-2</v>
      </c>
      <c r="BX43" s="35">
        <f>BX17/'Table 1. Total'!BX17</f>
        <v>3.2483962628457472E-2</v>
      </c>
      <c r="BY43" s="35">
        <f>BY17/'Table 1. Total'!BY17</f>
        <v>2.7004463639703019E-2</v>
      </c>
      <c r="BZ43" s="35">
        <f>BZ17/'Table 1. Total'!BZ17</f>
        <v>5.2835590439733654E-2</v>
      </c>
      <c r="CA43" s="35">
        <f>CA17/'Table 1. Total'!CA17</f>
        <v>6.165438694676352E-2</v>
      </c>
      <c r="CB43" s="35">
        <f>CB17/'Table 1. Total'!CB17</f>
        <v>4.2223789826957812E-2</v>
      </c>
      <c r="CC43" s="35">
        <f>CC17/'Table 1. Total'!CC17</f>
        <v>4.1479517571220627E-2</v>
      </c>
      <c r="CD43" s="35">
        <f>CD17/'Table 1. Total'!CD17</f>
        <v>4.5629880985054515E-2</v>
      </c>
      <c r="CE43" s="35">
        <f>CE17/'Table 1. Total'!CE17</f>
        <v>4.0688831203727252E-2</v>
      </c>
    </row>
    <row r="44" spans="1:83">
      <c r="A44" t="str">
        <f t="shared" si="11"/>
        <v>Norway</v>
      </c>
      <c r="B44" s="35">
        <f>B18/'Table 1. Total'!B18</f>
        <v>1.5882063484962836E-2</v>
      </c>
      <c r="C44" s="35">
        <f>C18/'Table 1. Total'!C18</f>
        <v>1.3701775584489892E-2</v>
      </c>
      <c r="D44" s="35">
        <f>D18/'Table 1. Total'!D18</f>
        <v>1.1719533861597419E-2</v>
      </c>
      <c r="E44" s="35">
        <f>E18/'Table 1. Total'!E18</f>
        <v>1.1765410448392721E-2</v>
      </c>
      <c r="F44" s="35">
        <f>F18/'Table 1. Total'!F18</f>
        <v>1.7335234433680031E-2</v>
      </c>
      <c r="G44" s="35">
        <f>G18/'Table 1. Total'!G18</f>
        <v>2.1228194444266543E-2</v>
      </c>
      <c r="H44" s="35">
        <f>H18/'Table 1. Total'!H18</f>
        <v>2.1640127155980272E-2</v>
      </c>
      <c r="I44" s="35">
        <f>I18/'Table 1. Total'!I18</f>
        <v>1.9491498888436608E-2</v>
      </c>
      <c r="J44" s="35">
        <f>J18/'Table 1. Total'!J18</f>
        <v>1.9555399349793515E-2</v>
      </c>
      <c r="K44" s="35">
        <f>K18/'Table 1. Total'!K18</f>
        <v>2.1354913882957568E-2</v>
      </c>
      <c r="L44" s="35">
        <f>L18/'Table 1. Total'!L18</f>
        <v>2.156964985003005E-2</v>
      </c>
      <c r="M44" s="35">
        <f>M18/'Table 1. Total'!M18</f>
        <v>2.0916356098035518E-2</v>
      </c>
      <c r="N44" s="35">
        <f>N18/'Table 1. Total'!N18</f>
        <v>2.5863171269740071E-2</v>
      </c>
      <c r="O44" s="35">
        <f>O18/'Table 1. Total'!O18</f>
        <v>2.7358359757276768E-2</v>
      </c>
      <c r="P44" s="35">
        <f>P18/'Table 1. Total'!P18</f>
        <v>3.3262612482732205E-2</v>
      </c>
      <c r="Q44" s="35">
        <f>Q18/'Table 1. Total'!Q18</f>
        <v>2.909944995727615E-2</v>
      </c>
      <c r="R44" s="35">
        <f>R18/'Table 1. Total'!R18</f>
        <v>3.4804001677538512E-2</v>
      </c>
      <c r="S44" s="35">
        <f>S18/'Table 1. Total'!S18</f>
        <v>3.0050741760079224E-2</v>
      </c>
      <c r="T44" s="35">
        <f>T18/'Table 1. Total'!T18</f>
        <v>2.5203782257151103E-2</v>
      </c>
      <c r="U44" s="35">
        <f>U18/'Table 1. Total'!U18</f>
        <v>2.7692589557072593E-2</v>
      </c>
      <c r="V44" s="35">
        <f>V18/'Table 1. Total'!V18</f>
        <v>2.3588000003503338E-2</v>
      </c>
      <c r="W44" s="35">
        <f>W18/'Table 1. Total'!W18</f>
        <v>2.4136062400596837E-2</v>
      </c>
      <c r="X44" s="35">
        <f>X18/'Table 1. Total'!X18</f>
        <v>1.950652149878972E-2</v>
      </c>
      <c r="Y44" s="35">
        <f>Y18/'Table 1. Total'!Y18</f>
        <v>1.5686579724385509E-2</v>
      </c>
      <c r="Z44" s="35">
        <f>Z18/'Table 1. Total'!Z18</f>
        <v>1.6653146456864061E-2</v>
      </c>
      <c r="AA44" s="35">
        <f>AA18/'Table 1. Total'!AA18</f>
        <v>1.8375069560378408E-2</v>
      </c>
      <c r="AB44" s="35">
        <f>AB18/'Table 1. Total'!AB18</f>
        <v>1.722351818176773E-2</v>
      </c>
      <c r="AC44" s="35">
        <f>AC18/'Table 1. Total'!AC18</f>
        <v>1.97315178291902E-2</v>
      </c>
      <c r="AD44" s="35">
        <f>AD18/'Table 1. Total'!AD18</f>
        <v>1.9232890850208191E-2</v>
      </c>
      <c r="AE44" s="35">
        <f>AE18/'Table 1. Total'!AE18</f>
        <v>1.659663031274481E-2</v>
      </c>
      <c r="AF44" s="35">
        <f>AF18/'Table 1. Total'!AF18</f>
        <v>1.8064505087327463E-2</v>
      </c>
      <c r="AG44" s="35">
        <f>AG18/'Table 1. Total'!AG18</f>
        <v>1.2223135133001229E-2</v>
      </c>
      <c r="AH44" s="35">
        <f>AH18/'Table 1. Total'!AH18</f>
        <v>1.3736145008563766E-2</v>
      </c>
      <c r="AI44" s="35">
        <f>AI18/'Table 1. Total'!AI18</f>
        <v>1.1390031623429324E-2</v>
      </c>
      <c r="AJ44" s="35">
        <f>AJ18/'Table 1. Total'!AJ18</f>
        <v>1.0961764322067075E-2</v>
      </c>
      <c r="AK44" s="35">
        <f>AK18/'Table 1. Total'!AK18</f>
        <v>1.1670048964927135E-2</v>
      </c>
      <c r="AL44" s="35">
        <f>AL18/'Table 1. Total'!AL18</f>
        <v>1.4645458605966567E-2</v>
      </c>
      <c r="AM44" s="35">
        <f>AM18/'Table 1. Total'!AM18</f>
        <v>1.5613174111528339E-2</v>
      </c>
      <c r="AN44" s="35">
        <f>AN18/'Table 1. Total'!AN18</f>
        <v>1.6073134556817043E-2</v>
      </c>
      <c r="AO44" s="35">
        <f>AO18/'Table 1. Total'!AO18</f>
        <v>1.7033146008785385E-2</v>
      </c>
      <c r="AP44" s="35">
        <f>AP18/'Table 1. Total'!AP18</f>
        <v>3.1439413178924555E-2</v>
      </c>
      <c r="AQ44" s="35">
        <f>AQ18/'Table 1. Total'!AQ18</f>
        <v>3.4408924025819534E-2</v>
      </c>
      <c r="AR44" s="35">
        <f>AR18/'Table 1. Total'!AR18</f>
        <v>3.664995587300101E-2</v>
      </c>
      <c r="AS44" s="35">
        <f>AS18/'Table 1. Total'!AS18</f>
        <v>4.3481642553408986E-2</v>
      </c>
      <c r="AT44" s="35">
        <f>AT18/'Table 1. Total'!AT18</f>
        <v>5.2271337080120245E-2</v>
      </c>
      <c r="AU44" s="35">
        <f>AU18/'Table 1. Total'!AU18</f>
        <v>4.0191207977772335E-2</v>
      </c>
      <c r="AV44" s="35">
        <f>AV18/'Table 1. Total'!AV18</f>
        <v>3.7789312423942879E-2</v>
      </c>
      <c r="AW44" s="35">
        <f>AW18/'Table 1. Total'!AW18</f>
        <v>2.8276580938933787E-2</v>
      </c>
      <c r="AX44" s="35">
        <f>AX18/'Table 1. Total'!AX18</f>
        <v>2.4248204805344255E-2</v>
      </c>
      <c r="AY44" s="35">
        <f>AY18/'Table 1. Total'!AY18</f>
        <v>2.3194500976254296E-2</v>
      </c>
      <c r="AZ44" s="35">
        <f>AZ18/'Table 1. Total'!AZ18</f>
        <v>2.0787639302046794E-2</v>
      </c>
      <c r="BA44" s="35">
        <f>BA18/'Table 1. Total'!BA18</f>
        <v>2.1270634606026594E-2</v>
      </c>
      <c r="BB44" s="35">
        <f>BB18/'Table 1. Total'!BB18</f>
        <v>2.0780299175740306E-2</v>
      </c>
      <c r="BC44" s="35">
        <f>BC18/'Table 1. Total'!BC18</f>
        <v>2.0308018327131853E-2</v>
      </c>
      <c r="BD44" s="35">
        <f>BD18/'Table 1. Total'!BD18</f>
        <v>2.7622495067858105E-2</v>
      </c>
      <c r="BE44" s="35">
        <f>BE18/'Table 1. Total'!BE18</f>
        <v>1.7805525537378845E-2</v>
      </c>
      <c r="BF44" s="35">
        <f>BF18/'Table 1. Total'!BF18</f>
        <v>2.5901472025191767E-2</v>
      </c>
      <c r="BG44" s="35">
        <f>BG18/'Table 1. Total'!BG18</f>
        <v>2.1673295608339412E-2</v>
      </c>
      <c r="BH44" s="35">
        <f>BH18/'Table 1. Total'!BH18</f>
        <v>1.8802028903408961E-2</v>
      </c>
      <c r="BI44" s="35">
        <f>BI18/'Table 1. Total'!BI18</f>
        <v>2.5397878270328442E-2</v>
      </c>
      <c r="BJ44" s="35">
        <f>BJ18/'Table 1. Total'!BJ18</f>
        <v>2.707574964319228E-2</v>
      </c>
      <c r="BK44" s="35">
        <f>BK18/'Table 1. Total'!BK18</f>
        <v>2.5995967856432975E-2</v>
      </c>
      <c r="BL44" s="35">
        <f>BL18/'Table 1. Total'!BL18</f>
        <v>2.6992077079269025E-2</v>
      </c>
      <c r="BM44" s="35">
        <f>BM18/'Table 1. Total'!BM18</f>
        <v>2.5807535206506974E-2</v>
      </c>
      <c r="BN44" s="35">
        <f>BN18/'Table 1. Total'!BN18</f>
        <v>3.1682140285208757E-2</v>
      </c>
      <c r="BO44" s="35">
        <f>BO18/'Table 1. Total'!BO18</f>
        <v>2.5854745559704059E-2</v>
      </c>
      <c r="BP44" s="35">
        <f>BP18/'Table 1. Total'!BP18</f>
        <v>2.4260654407365242E-2</v>
      </c>
      <c r="BQ44" s="35">
        <f>BQ18/'Table 1. Total'!BQ18</f>
        <v>1.9596496085624526E-2</v>
      </c>
      <c r="BR44" s="35">
        <f>BR18/'Table 1. Total'!BR18</f>
        <v>1.9896370541070407E-2</v>
      </c>
      <c r="BS44" s="35">
        <f>BS18/'Table 1. Total'!BS18</f>
        <v>2.0942830028238175E-2</v>
      </c>
      <c r="BT44" s="35">
        <f>BT18/'Table 1. Total'!BT18</f>
        <v>2.0960848273314972E-2</v>
      </c>
      <c r="BU44" s="35">
        <f>BU18/'Table 1. Total'!BU18</f>
        <v>1.529512731113687E-2</v>
      </c>
      <c r="BV44" s="35">
        <f>BV18/'Table 1. Total'!BV18</f>
        <v>2.0639134709931173E-2</v>
      </c>
      <c r="BW44" s="35">
        <f>BW18/'Table 1. Total'!BW18</f>
        <v>2.2551205230956179E-2</v>
      </c>
      <c r="BX44" s="35">
        <f>BX18/'Table 1. Total'!BX18</f>
        <v>2.2231168507120157E-2</v>
      </c>
      <c r="BY44" s="35">
        <f>BY18/'Table 1. Total'!BY18</f>
        <v>2.0052125448515441E-2</v>
      </c>
      <c r="BZ44" s="35">
        <f>BZ18/'Table 1. Total'!BZ18</f>
        <v>4.3659194362623062E-2</v>
      </c>
      <c r="CA44" s="35">
        <f>CA18/'Table 1. Total'!CA18</f>
        <v>4.647086300161226E-2</v>
      </c>
      <c r="CB44" s="35">
        <f>CB18/'Table 1. Total'!CB18</f>
        <v>4.1567516443461704E-2</v>
      </c>
      <c r="CC44" s="35">
        <f>CC18/'Table 1. Total'!CC18</f>
        <v>3.1890802018994899E-2</v>
      </c>
      <c r="CD44" s="35">
        <f>CD18/'Table 1. Total'!CD18</f>
        <v>3.3195976171416487E-2</v>
      </c>
      <c r="CE44" s="35">
        <f>CE18/'Table 1. Total'!CE18</f>
        <v>3.0814167096952762E-2</v>
      </c>
    </row>
    <row r="45" spans="1:83">
      <c r="A45" t="str">
        <f t="shared" si="11"/>
        <v>Portugal</v>
      </c>
      <c r="B45" s="35">
        <f>B19/'Table 1. Total'!B19</f>
        <v>0.39105741209504158</v>
      </c>
      <c r="C45" s="35">
        <f>C19/'Table 1. Total'!C19</f>
        <v>0.3857254210170048</v>
      </c>
      <c r="D45" s="35">
        <f>D19/'Table 1. Total'!D19</f>
        <v>0.40291757104638837</v>
      </c>
      <c r="E45" s="35">
        <f>E19/'Table 1. Total'!E19</f>
        <v>0.36370221721893203</v>
      </c>
      <c r="F45" s="35">
        <f>F19/'Table 1. Total'!F19</f>
        <v>0.35234824882081162</v>
      </c>
      <c r="G45" s="35">
        <f>G19/'Table 1. Total'!G19</f>
        <v>0.40376596667987397</v>
      </c>
      <c r="H45" s="35">
        <f>H19/'Table 1. Total'!H19</f>
        <v>0.41261102679012457</v>
      </c>
      <c r="I45" s="35">
        <f>I19/'Table 1. Total'!I19</f>
        <v>0.39372113529416897</v>
      </c>
      <c r="J45" s="35">
        <f>J19/'Table 1. Total'!J19</f>
        <v>0.31729359827228809</v>
      </c>
      <c r="K45" s="35">
        <f>K19/'Table 1. Total'!K19</f>
        <v>0.32380299699965731</v>
      </c>
      <c r="L45" s="35">
        <f>L19/'Table 1. Total'!L19</f>
        <v>0.29762698862688858</v>
      </c>
      <c r="M45" s="35">
        <f>M19/'Table 1. Total'!M19</f>
        <v>0.2833742967493284</v>
      </c>
      <c r="N45" s="35">
        <f>N19/'Table 1. Total'!N19</f>
        <v>0.2652254130573275</v>
      </c>
      <c r="O45" s="35">
        <f>O19/'Table 1. Total'!O19</f>
        <v>0.24953326648241902</v>
      </c>
      <c r="P45" s="35">
        <f>P19/'Table 1. Total'!P19</f>
        <v>0.25316994435031198</v>
      </c>
      <c r="Q45" s="35">
        <f>Q19/'Table 1. Total'!Q19</f>
        <v>0.25811508885248213</v>
      </c>
      <c r="R45" s="35">
        <f>R19/'Table 1. Total'!R19</f>
        <v>0.2752146346862302</v>
      </c>
      <c r="S45" s="35">
        <f>S19/'Table 1. Total'!S19</f>
        <v>0.2795710488715451</v>
      </c>
      <c r="T45" s="35">
        <f>T19/'Table 1. Total'!T19</f>
        <v>0.26555271487703919</v>
      </c>
      <c r="U45" s="35">
        <f>U19/'Table 1. Total'!U19</f>
        <v>0.23392673564629574</v>
      </c>
      <c r="V45" s="35">
        <f>V19/'Table 1. Total'!V19</f>
        <v>0.26137804100749823</v>
      </c>
      <c r="W45" s="35">
        <f>W19/'Table 1. Total'!W19</f>
        <v>0.26010298967400119</v>
      </c>
      <c r="X45" s="35">
        <f>X19/'Table 1. Total'!X19</f>
        <v>0.23023864052145862</v>
      </c>
      <c r="Y45" s="35">
        <f>Y19/'Table 1. Total'!Y19</f>
        <v>0.23144821121699732</v>
      </c>
      <c r="Z45" s="35">
        <f>Z19/'Table 1. Total'!Z19</f>
        <v>0.23278491397937007</v>
      </c>
      <c r="AA45" s="35">
        <f>AA19/'Table 1. Total'!AA19</f>
        <v>0.16635703327260523</v>
      </c>
      <c r="AB45" s="35">
        <f>AB19/'Table 1. Total'!AB19</f>
        <v>0.15642243626841471</v>
      </c>
      <c r="AC45" s="35">
        <f>AC19/'Table 1. Total'!AC19</f>
        <v>0.14726166554413231</v>
      </c>
      <c r="AD45" s="35">
        <f>AD19/'Table 1. Total'!AD19</f>
        <v>0.14582403719556872</v>
      </c>
      <c r="AE45" s="35">
        <f>AE19/'Table 1. Total'!AE19</f>
        <v>0.11839077603558382</v>
      </c>
      <c r="AF45" s="35">
        <f>AF19/'Table 1. Total'!AF19</f>
        <v>0.10265722647760531</v>
      </c>
      <c r="AG45" s="35">
        <f>AG19/'Table 1. Total'!AG19</f>
        <v>0.10057499850778932</v>
      </c>
      <c r="AH45" s="35">
        <f>AH19/'Table 1. Total'!AH19</f>
        <v>9.117383837650872E-2</v>
      </c>
      <c r="AI45" s="35">
        <f>AI19/'Table 1. Total'!AI19</f>
        <v>8.5320168296608656E-2</v>
      </c>
      <c r="AJ45" s="35">
        <f>AJ19/'Table 1. Total'!AJ19</f>
        <v>8.481931293383016E-2</v>
      </c>
      <c r="AK45" s="35">
        <f>AK19/'Table 1. Total'!AK19</f>
        <v>8.3936571209751468E-2</v>
      </c>
      <c r="AL45" s="35">
        <f>AL19/'Table 1. Total'!AL19</f>
        <v>8.109863851322191E-2</v>
      </c>
      <c r="AM45" s="35">
        <f>AM19/'Table 1. Total'!AM19</f>
        <v>7.7583845168132201E-2</v>
      </c>
      <c r="AN45" s="35">
        <f>AN19/'Table 1. Total'!AN19</f>
        <v>7.3253278072882261E-2</v>
      </c>
      <c r="AO45" s="35">
        <f>AO19/'Table 1. Total'!AO19</f>
        <v>7.2534962138343942E-2</v>
      </c>
      <c r="AP45" s="35">
        <f>AP19/'Table 1. Total'!AP19</f>
        <v>6.3202369166102168E-2</v>
      </c>
      <c r="AQ45" s="35">
        <f>AQ19/'Table 1. Total'!AQ19</f>
        <v>6.0552505522867957E-2</v>
      </c>
      <c r="AR45" s="35">
        <f>AR19/'Table 1. Total'!AR19</f>
        <v>6.7141473615646347E-2</v>
      </c>
      <c r="AS45" s="35">
        <f>AS19/'Table 1. Total'!AS19</f>
        <v>7.025123043188268E-2</v>
      </c>
      <c r="AT45" s="35">
        <f>AT19/'Table 1. Total'!AT19</f>
        <v>8.9626083089768563E-2</v>
      </c>
      <c r="AU45" s="35">
        <f>AU19/'Table 1. Total'!AU19</f>
        <v>8.1468098196722738E-2</v>
      </c>
      <c r="AV45" s="35">
        <f>AV19/'Table 1. Total'!AV19</f>
        <v>8.8398258847886768E-2</v>
      </c>
      <c r="AW45" s="35">
        <f>AW19/'Table 1. Total'!AW19</f>
        <v>8.8727312951507376E-2</v>
      </c>
      <c r="AX45" s="35">
        <f>AX19/'Table 1. Total'!AX19</f>
        <v>9.3051339106642969E-2</v>
      </c>
      <c r="AY45" s="35">
        <f>AY19/'Table 1. Total'!AY19</f>
        <v>9.223171327967393E-2</v>
      </c>
      <c r="AZ45" s="35">
        <f>AZ19/'Table 1. Total'!AZ19</f>
        <v>9.05054024949484E-2</v>
      </c>
      <c r="BA45" s="35">
        <f>BA19/'Table 1. Total'!BA19</f>
        <v>9.1061166895028522E-2</v>
      </c>
      <c r="BB45" s="35">
        <f>BB19/'Table 1. Total'!BB19</f>
        <v>8.2855997830231828E-2</v>
      </c>
      <c r="BC45" s="35">
        <f>BC19/'Table 1. Total'!BC19</f>
        <v>7.5899713421681794E-2</v>
      </c>
      <c r="BD45" s="35">
        <f>BD19/'Table 1. Total'!BD19</f>
        <v>7.9438050664060803E-2</v>
      </c>
      <c r="BE45" s="35">
        <f>BE19/'Table 1. Total'!BE19</f>
        <v>7.6258426373483651E-2</v>
      </c>
      <c r="BF45" s="35">
        <f>BF19/'Table 1. Total'!BF19</f>
        <v>9.1774916058306427E-2</v>
      </c>
      <c r="BG45" s="35">
        <f>BG19/'Table 1. Total'!BG19</f>
        <v>8.3216140631242511E-2</v>
      </c>
      <c r="BH45" s="35">
        <f>BH19/'Table 1. Total'!BH19</f>
        <v>8.8219327894250923E-2</v>
      </c>
      <c r="BI45" s="35">
        <f>BI19/'Table 1. Total'!BI19</f>
        <v>8.1332543892507173E-2</v>
      </c>
      <c r="BJ45" s="35">
        <f>BJ19/'Table 1. Total'!BJ19</f>
        <v>8.7333990147783258E-2</v>
      </c>
      <c r="BK45" s="35">
        <f>BK19/'Table 1. Total'!BK19</f>
        <v>9.3015556441962507E-2</v>
      </c>
      <c r="BL45" s="35">
        <f>BL19/'Table 1. Total'!BL19</f>
        <v>9.8563615840765645E-2</v>
      </c>
      <c r="BM45" s="35">
        <f>BM19/'Table 1. Total'!BM19</f>
        <v>8.9690978301023114E-2</v>
      </c>
      <c r="BN45" s="35">
        <f>BN19/'Table 1. Total'!BN19</f>
        <v>0.10728044812454207</v>
      </c>
      <c r="BO45" s="35">
        <f>BO19/'Table 1. Total'!BO19</f>
        <v>0.10486726518003668</v>
      </c>
      <c r="BP45" s="35">
        <f>BP19/'Table 1. Total'!BP19</f>
        <v>9.7756819718944912E-2</v>
      </c>
      <c r="BQ45" s="35">
        <f>BQ19/'Table 1. Total'!BQ19</f>
        <v>9.8565164813152417E-2</v>
      </c>
      <c r="BR45" s="35">
        <f>BR19/'Table 1. Total'!BR19</f>
        <v>0.10513441193411738</v>
      </c>
      <c r="BS45" s="35">
        <f>BS19/'Table 1. Total'!BS19</f>
        <v>0.1037188648132612</v>
      </c>
      <c r="BT45" s="35">
        <f>BT19/'Table 1. Total'!BT19</f>
        <v>9.7132551581919441E-2</v>
      </c>
      <c r="BU45" s="35">
        <f>BU19/'Table 1. Total'!BU19</f>
        <v>8.8407801960557669E-2</v>
      </c>
      <c r="BV45" s="35">
        <f>BV19/'Table 1. Total'!BV19</f>
        <v>8.345760196696031E-2</v>
      </c>
      <c r="BW45" s="35">
        <f>BW19/'Table 1. Total'!BW19</f>
        <v>8.1625135892887793E-2</v>
      </c>
      <c r="BX45" s="35">
        <f>BX19/'Table 1. Total'!BX19</f>
        <v>7.6393646057119485E-2</v>
      </c>
      <c r="BY45" s="35">
        <f>BY19/'Table 1. Total'!BY19</f>
        <v>7.1267476912418276E-2</v>
      </c>
      <c r="BZ45" s="35">
        <f>BZ19/'Table 1. Total'!BZ19</f>
        <v>7.3181255933032249E-2</v>
      </c>
      <c r="CA45" s="35">
        <f>CA19/'Table 1. Total'!CA19</f>
        <v>6.8496195850931849E-2</v>
      </c>
      <c r="CB45" s="35">
        <f>CB19/'Table 1. Total'!CB19</f>
        <v>6.7336214781470255E-2</v>
      </c>
      <c r="CC45" s="35">
        <f>CC19/'Table 1. Total'!CC19</f>
        <v>5.6838101348487102E-2</v>
      </c>
      <c r="CD45" s="35">
        <f>CD19/'Table 1. Total'!CD19</f>
        <v>7.3242643841001639E-2</v>
      </c>
      <c r="CE45" s="35">
        <f>CE19/'Table 1. Total'!CE19</f>
        <v>6.7693219475352256E-2</v>
      </c>
    </row>
    <row r="46" spans="1:83">
      <c r="A46" t="str">
        <f t="shared" si="11"/>
        <v>Slovenia</v>
      </c>
      <c r="B46" s="35">
        <f>B20/'Table 1. Total'!B20</f>
        <v>0.1696578799775659</v>
      </c>
      <c r="C46" s="35">
        <f>C20/'Table 1. Total'!C20</f>
        <v>0.16194946845229877</v>
      </c>
      <c r="D46" s="35">
        <f>D20/'Table 1. Total'!D20</f>
        <v>0.17903093347933205</v>
      </c>
      <c r="E46" s="35">
        <f>E20/'Table 1. Total'!E20</f>
        <v>0.18982229402261711</v>
      </c>
      <c r="F46" s="35">
        <f>F20/'Table 1. Total'!F20</f>
        <v>0.15823108384458079</v>
      </c>
      <c r="G46" s="35">
        <f>G20/'Table 1. Total'!G20</f>
        <v>0.14661603146616031</v>
      </c>
      <c r="H46" s="35">
        <f>H20/'Table 1. Total'!H20</f>
        <v>0.21731050046462233</v>
      </c>
      <c r="I46" s="35">
        <f>I20/'Table 1. Total'!I20</f>
        <v>0.21040312093628089</v>
      </c>
      <c r="J46" s="35">
        <f>J20/'Table 1. Total'!J20</f>
        <v>0.23096478962755815</v>
      </c>
      <c r="K46" s="35">
        <f>K20/'Table 1. Total'!K20</f>
        <v>0.24041113060917524</v>
      </c>
      <c r="L46" s="35">
        <f>L20/'Table 1. Total'!L20</f>
        <v>0.24236379503802516</v>
      </c>
      <c r="M46" s="35">
        <f>M20/'Table 1. Total'!M20</f>
        <v>0.25006096074128265</v>
      </c>
      <c r="N46" s="35">
        <f>N20/'Table 1. Total'!N20</f>
        <v>0.32391087462587292</v>
      </c>
      <c r="O46" s="35">
        <f>O20/'Table 1. Total'!O20</f>
        <v>0.31405867970660145</v>
      </c>
      <c r="P46" s="35">
        <f>P20/'Table 1. Total'!P20</f>
        <v>0.29381572358537805</v>
      </c>
      <c r="Q46" s="35">
        <f>Q20/'Table 1. Total'!Q20</f>
        <v>0.2467564870259481</v>
      </c>
      <c r="R46" s="35">
        <f>R20/'Table 1. Total'!R20</f>
        <v>0.23105232892466934</v>
      </c>
      <c r="S46" s="35">
        <f>S20/'Table 1. Total'!S20</f>
        <v>0.2792438934577145</v>
      </c>
      <c r="T46" s="35">
        <f>T20/'Table 1. Total'!T20</f>
        <v>0.27222697810933105</v>
      </c>
      <c r="U46" s="35">
        <f>U20/'Table 1. Total'!U20</f>
        <v>0.27762313929565535</v>
      </c>
      <c r="V46" s="35">
        <f>V20/'Table 1. Total'!V20</f>
        <v>0.2798475867908552</v>
      </c>
      <c r="W46" s="35">
        <f>W20/'Table 1. Total'!W20</f>
        <v>0.22128927410617552</v>
      </c>
      <c r="X46" s="35">
        <f>X20/'Table 1. Total'!X20</f>
        <v>0.23773103887826641</v>
      </c>
      <c r="Y46" s="35">
        <f>Y20/'Table 1. Total'!Y20</f>
        <v>0.22445882258966371</v>
      </c>
      <c r="Z46" s="35">
        <f>Z20/'Table 1. Total'!Z20</f>
        <v>0.27515688445921005</v>
      </c>
      <c r="AA46" s="35">
        <f>AA20/'Table 1. Total'!AA20</f>
        <v>0.28854804217978025</v>
      </c>
      <c r="AB46" s="35">
        <f>AB20/'Table 1. Total'!AB20</f>
        <v>0.28531876138433515</v>
      </c>
      <c r="AC46" s="35">
        <f>AC20/'Table 1. Total'!AC20</f>
        <v>0.29328926569909469</v>
      </c>
      <c r="AD46" s="35">
        <f>AD20/'Table 1. Total'!AD20</f>
        <v>0.33275676965286893</v>
      </c>
      <c r="AE46" s="35">
        <f>AE20/'Table 1. Total'!AE20</f>
        <v>0.32914974775439887</v>
      </c>
      <c r="AF46" s="35">
        <f>AF20/'Table 1. Total'!AF20</f>
        <v>0.31771505872225292</v>
      </c>
      <c r="AG46" s="35">
        <f>AG20/'Table 1. Total'!AG20</f>
        <v>0.2713124274099884</v>
      </c>
      <c r="AH46" s="35">
        <f>AH20/'Table 1. Total'!AH20</f>
        <v>0.23498120844174614</v>
      </c>
      <c r="AI46" s="35">
        <f>AI20/'Table 1. Total'!AI20</f>
        <v>0.24208851769785811</v>
      </c>
      <c r="AJ46" s="35">
        <f>AJ20/'Table 1. Total'!AJ20</f>
        <v>0.23234285714285713</v>
      </c>
      <c r="AK46" s="35">
        <f>AK20/'Table 1. Total'!AK20</f>
        <v>0.2151201688024291</v>
      </c>
      <c r="AL46" s="35">
        <f>AL20/'Table 1. Total'!AL20</f>
        <v>0.20927104350975217</v>
      </c>
      <c r="AM46" s="35">
        <f>AM20/'Table 1. Total'!AM20</f>
        <v>0.16877293110476965</v>
      </c>
      <c r="AN46" s="35">
        <f>AN20/'Table 1. Total'!AN20</f>
        <v>0.15447191214353506</v>
      </c>
      <c r="AO46" s="35">
        <f>AO20/'Table 1. Total'!AO20</f>
        <v>0.1344300822561692</v>
      </c>
      <c r="AP46" s="35">
        <f>AP20/'Table 1. Total'!AP20</f>
        <v>0.1224902447676481</v>
      </c>
      <c r="AQ46" s="35">
        <f>AQ20/'Table 1. Total'!AQ20</f>
        <v>0.12429809358752165</v>
      </c>
      <c r="AR46" s="35">
        <f>AR20/'Table 1. Total'!AR20</f>
        <v>0.11796005804712874</v>
      </c>
      <c r="AS46" s="35">
        <f>AS20/'Table 1. Total'!AS20</f>
        <v>0.10529448725156255</v>
      </c>
      <c r="AT46" s="35">
        <f>AT20/'Table 1. Total'!AT20</f>
        <v>0.11916645060928183</v>
      </c>
      <c r="AU46" s="35">
        <f>AU20/'Table 1. Total'!AU20</f>
        <v>0.11850718077311362</v>
      </c>
      <c r="AV46" s="35">
        <f>AV20/'Table 1. Total'!AV20</f>
        <v>0.11686014029424545</v>
      </c>
      <c r="AW46" s="35">
        <f>AW20/'Table 1. Total'!AW20</f>
        <v>0.11999003456759368</v>
      </c>
      <c r="AX46" s="35">
        <f>AX20/'Table 1. Total'!AX20</f>
        <v>0.10271931172223076</v>
      </c>
      <c r="AY46" s="35">
        <f>AY20/'Table 1. Total'!AY20</f>
        <v>0.10943582772044738</v>
      </c>
      <c r="AZ46" s="35">
        <f>AZ20/'Table 1. Total'!AZ20</f>
        <v>0.10271709197723518</v>
      </c>
      <c r="BA46" s="35">
        <f>BA20/'Table 1. Total'!BA20</f>
        <v>7.2019633137211714E-2</v>
      </c>
      <c r="BB46" s="35">
        <f>BB20/'Table 1. Total'!BB20</f>
        <v>6.2471583159043373E-2</v>
      </c>
      <c r="BC46" s="35">
        <f>BC20/'Table 1. Total'!BC20</f>
        <v>6.9730491351140692E-2</v>
      </c>
      <c r="BD46" s="35">
        <f>BD20/'Table 1. Total'!BD20</f>
        <v>6.6125359539789069E-2</v>
      </c>
      <c r="BE46" s="35">
        <f>BE20/'Table 1. Total'!BE20</f>
        <v>6.6317899880959832E-2</v>
      </c>
      <c r="BF46" s="35">
        <f>BF20/'Table 1. Total'!BF20</f>
        <v>6.0592310251988989E-2</v>
      </c>
      <c r="BG46" s="35">
        <f>BG20/'Table 1. Total'!BG20</f>
        <v>6.8054740354020565E-2</v>
      </c>
      <c r="BH46" s="35">
        <f>BH20/'Table 1. Total'!BH20</f>
        <v>6.576827757125156E-2</v>
      </c>
      <c r="BI46" s="35">
        <f>BI20/'Table 1. Total'!BI20</f>
        <v>5.774294476627119E-2</v>
      </c>
      <c r="BJ46" s="35">
        <f>BJ20/'Table 1. Total'!BJ20</f>
        <v>7.8733432448676172E-2</v>
      </c>
      <c r="BK46" s="35">
        <f>BK20/'Table 1. Total'!BK20</f>
        <v>8.3409197928111758E-2</v>
      </c>
      <c r="BL46" s="35">
        <f>BL20/'Table 1. Total'!BL20</f>
        <v>8.5439526568857088E-2</v>
      </c>
      <c r="BM46" s="35">
        <f>BM20/'Table 1. Total'!BM20</f>
        <v>7.7438429843047218E-2</v>
      </c>
      <c r="BN46" s="35">
        <f>BN20/'Table 1. Total'!BN20</f>
        <v>9.4723933720165104E-2</v>
      </c>
      <c r="BO46" s="35">
        <f>BO20/'Table 1. Total'!BO20</f>
        <v>0.10946256937863814</v>
      </c>
      <c r="BP46" s="35">
        <f>BP20/'Table 1. Total'!BP20</f>
        <v>0.11149797350597068</v>
      </c>
      <c r="BQ46" s="35">
        <f>BQ20/'Table 1. Total'!BQ20</f>
        <v>0.10536429143314652</v>
      </c>
      <c r="BR46" s="35">
        <f>BR20/'Table 1. Total'!BR20</f>
        <v>0.11399079716453178</v>
      </c>
      <c r="BS46" s="35">
        <f>BS20/'Table 1. Total'!BS20</f>
        <v>0.10660425101214574</v>
      </c>
      <c r="BT46" s="35">
        <f>BT20/'Table 1. Total'!BT20</f>
        <v>9.0615047770700632E-2</v>
      </c>
      <c r="BU46" s="35">
        <f>BU20/'Table 1. Total'!BU20</f>
        <v>7.9270485486771125E-2</v>
      </c>
      <c r="BV46" s="35">
        <f>BV20/'Table 1. Total'!BV20</f>
        <v>0.11840670235970652</v>
      </c>
      <c r="BW46" s="35">
        <f>BW20/'Table 1. Total'!BW20</f>
        <v>0.10579773533556883</v>
      </c>
      <c r="BX46" s="35">
        <f>BX20/'Table 1. Total'!BX20</f>
        <v>0.11232281773493055</v>
      </c>
      <c r="BY46" s="35">
        <f>BY20/'Table 1. Total'!BY20</f>
        <v>9.9673873656238671E-2</v>
      </c>
      <c r="BZ46" s="35">
        <f>BZ20/'Table 1. Total'!BZ20</f>
        <v>0.11175359924474866</v>
      </c>
      <c r="CA46" s="35">
        <f>CA20/'Table 1. Total'!CA20</f>
        <v>0.11388960566750336</v>
      </c>
      <c r="CB46" s="35">
        <f>CB20/'Table 1. Total'!CB20</f>
        <v>0.11702705147923641</v>
      </c>
      <c r="CC46" s="35">
        <f>CC20/'Table 1. Total'!CC20</f>
        <v>0.10736413726879901</v>
      </c>
      <c r="CD46" s="35">
        <f>CD20/'Table 1. Total'!CD20</f>
        <v>0.10102920478536243</v>
      </c>
      <c r="CE46" s="35">
        <f>CE20/'Table 1. Total'!CE20</f>
        <v>0.10114806017418844</v>
      </c>
    </row>
    <row r="47" spans="1:83">
      <c r="A47" t="str">
        <f t="shared" si="11"/>
        <v>Spain</v>
      </c>
      <c r="B47" s="35">
        <f>B21/'Table 1. Total'!B21</f>
        <v>0.14916109583544462</v>
      </c>
      <c r="C47" s="35">
        <f>C21/'Table 1. Total'!C21</f>
        <v>0.1507788082184762</v>
      </c>
      <c r="D47" s="35">
        <f>D21/'Table 1. Total'!D21</f>
        <v>0.17265091211900216</v>
      </c>
      <c r="E47" s="35">
        <f>E21/'Table 1. Total'!E21</f>
        <v>0.16596817547603415</v>
      </c>
      <c r="F47" s="35">
        <f>F21/'Table 1. Total'!F21</f>
        <v>0.17408201215032351</v>
      </c>
      <c r="G47" s="35">
        <f>G21/'Table 1. Total'!G21</f>
        <v>0.18599521164674063</v>
      </c>
      <c r="H47" s="35">
        <f>H21/'Table 1. Total'!H21</f>
        <v>0.18721555912400531</v>
      </c>
      <c r="I47" s="35">
        <f>I21/'Table 1. Total'!I21</f>
        <v>0.1925464891391917</v>
      </c>
      <c r="J47" s="35">
        <f>J21/'Table 1. Total'!J21</f>
        <v>0.19938880766731645</v>
      </c>
      <c r="K47" s="35">
        <f>K21/'Table 1. Total'!K21</f>
        <v>0.20337971148179468</v>
      </c>
      <c r="L47" s="35">
        <f>L21/'Table 1. Total'!L21</f>
        <v>0.19178727922895816</v>
      </c>
      <c r="M47" s="35">
        <f>M21/'Table 1. Total'!M21</f>
        <v>0.19290443014087094</v>
      </c>
      <c r="N47" s="35">
        <f>N21/'Table 1. Total'!N21</f>
        <v>0.20211720094097818</v>
      </c>
      <c r="O47" s="35">
        <f>O21/'Table 1. Total'!O21</f>
        <v>0.18667939961801147</v>
      </c>
      <c r="P47" s="35">
        <f>P21/'Table 1. Total'!P21</f>
        <v>0.17766675185279837</v>
      </c>
      <c r="Q47" s="35">
        <f>Q21/'Table 1. Total'!Q21</f>
        <v>0.16463024681408614</v>
      </c>
      <c r="R47" s="35">
        <f>R21/'Table 1. Total'!R21</f>
        <v>0.16883004181239644</v>
      </c>
      <c r="S47" s="35">
        <f>S21/'Table 1. Total'!S21</f>
        <v>0.16262882771261375</v>
      </c>
      <c r="T47" s="35">
        <f>T21/'Table 1. Total'!T21</f>
        <v>0.16389743437315776</v>
      </c>
      <c r="U47" s="35">
        <f>U21/'Table 1. Total'!U21</f>
        <v>0.14619366757371982</v>
      </c>
      <c r="V47" s="35">
        <f>V21/'Table 1. Total'!V21</f>
        <v>0.13090920605433704</v>
      </c>
      <c r="W47" s="35">
        <f>W21/'Table 1. Total'!W21</f>
        <v>0.11919448014664312</v>
      </c>
      <c r="X47" s="35">
        <f>X21/'Table 1. Total'!X21</f>
        <v>0.11238049910245504</v>
      </c>
      <c r="Y47" s="35">
        <f>Y21/'Table 1. Total'!Y21</f>
        <v>0.11725881640285497</v>
      </c>
      <c r="Z47" s="35">
        <f>Z21/'Table 1. Total'!Z21</f>
        <v>0.11029034627188163</v>
      </c>
      <c r="AA47" s="35">
        <f>AA21/'Table 1. Total'!AA21</f>
        <v>0.10804686781646941</v>
      </c>
      <c r="AB47" s="35">
        <f>AB21/'Table 1. Total'!AB21</f>
        <v>0.10141634477012799</v>
      </c>
      <c r="AC47" s="35">
        <f>AC21/'Table 1. Total'!AC21</f>
        <v>9.5897269210802383E-2</v>
      </c>
      <c r="AD47" s="35">
        <f>AD21/'Table 1. Total'!AD21</f>
        <v>8.9994588227803776E-2</v>
      </c>
      <c r="AE47" s="35">
        <f>AE21/'Table 1. Total'!AE21</f>
        <v>8.5196387372685839E-2</v>
      </c>
      <c r="AF47" s="35">
        <f>AF21/'Table 1. Total'!AF21</f>
        <v>8.1726304288445781E-2</v>
      </c>
      <c r="AG47" s="35">
        <f>AG21/'Table 1. Total'!AG21</f>
        <v>6.4381200011304859E-2</v>
      </c>
      <c r="AH47" s="35">
        <f>AH21/'Table 1. Total'!AH21</f>
        <v>5.9087402168197127E-2</v>
      </c>
      <c r="AI47" s="35">
        <f>AI21/'Table 1. Total'!AI21</f>
        <v>5.4873507317289717E-2</v>
      </c>
      <c r="AJ47" s="35">
        <f>AJ21/'Table 1. Total'!AJ21</f>
        <v>5.5556027767692674E-2</v>
      </c>
      <c r="AK47" s="35">
        <f>AK21/'Table 1. Total'!AK21</f>
        <v>5.2019102987347667E-2</v>
      </c>
      <c r="AL47" s="35">
        <f>AL21/'Table 1. Total'!AL21</f>
        <v>4.7997416731065112E-2</v>
      </c>
      <c r="AM47" s="35">
        <f>AM21/'Table 1. Total'!AM21</f>
        <v>4.762162886687351E-2</v>
      </c>
      <c r="AN47" s="35">
        <f>AN21/'Table 1. Total'!AN21</f>
        <v>4.4180907268194881E-2</v>
      </c>
      <c r="AO47" s="35">
        <f>AO21/'Table 1. Total'!AO21</f>
        <v>5.0872241800342166E-2</v>
      </c>
      <c r="AP47" s="35">
        <f>AP21/'Table 1. Total'!AP21</f>
        <v>4.3176119312325484E-2</v>
      </c>
      <c r="AQ47" s="35">
        <f>AQ21/'Table 1. Total'!AQ21</f>
        <v>4.1693589302343466E-2</v>
      </c>
      <c r="AR47" s="35">
        <f>AR21/'Table 1. Total'!AR21</f>
        <v>4.4663833529268192E-2</v>
      </c>
      <c r="AS47" s="35">
        <f>AS21/'Table 1. Total'!AS21</f>
        <v>5.5657895343104509E-2</v>
      </c>
      <c r="AT47" s="35">
        <f>AT21/'Table 1. Total'!AT21</f>
        <v>5.4071636866635284E-2</v>
      </c>
      <c r="AU47" s="35">
        <f>AU21/'Table 1. Total'!AU21</f>
        <v>5.6902071956399743E-2</v>
      </c>
      <c r="AV47" s="35">
        <f>AV21/'Table 1. Total'!AV21</f>
        <v>5.8128233970753652E-2</v>
      </c>
      <c r="AW47" s="35">
        <f>AW21/'Table 1. Total'!AW21</f>
        <v>6.7231891459606563E-2</v>
      </c>
      <c r="AX47" s="35">
        <f>AX21/'Table 1. Total'!AX21</f>
        <v>7.551419141914191E-2</v>
      </c>
      <c r="AY47" s="35">
        <f>AY21/'Table 1. Total'!AY21</f>
        <v>7.4126659384280341E-2</v>
      </c>
      <c r="AZ47" s="35">
        <f>AZ21/'Table 1. Total'!AZ21</f>
        <v>7.0994478991919033E-2</v>
      </c>
      <c r="BA47" s="35">
        <f>BA21/'Table 1. Total'!BA21</f>
        <v>7.7568727060066081E-2</v>
      </c>
      <c r="BB47" s="35">
        <f>BB21/'Table 1. Total'!BB21</f>
        <v>7.5470129139776826E-2</v>
      </c>
      <c r="BC47" s="35">
        <f>BC21/'Table 1. Total'!BC21</f>
        <v>7.725764741910239E-2</v>
      </c>
      <c r="BD47" s="35">
        <f>BD21/'Table 1. Total'!BD21</f>
        <v>7.9977679936403118E-2</v>
      </c>
      <c r="BE47" s="35">
        <f>BE21/'Table 1. Total'!BE21</f>
        <v>7.7977583883095697E-2</v>
      </c>
      <c r="BF47" s="35">
        <f>BF21/'Table 1. Total'!BF21</f>
        <v>7.7670905644159099E-2</v>
      </c>
      <c r="BG47" s="35">
        <f>BG21/'Table 1. Total'!BG21</f>
        <v>7.9608396674495527E-2</v>
      </c>
      <c r="BH47" s="35">
        <f>BH21/'Table 1. Total'!BH21</f>
        <v>7.9384276170730905E-2</v>
      </c>
      <c r="BI47" s="35">
        <f>BI21/'Table 1. Total'!BI21</f>
        <v>8.2569671880450543E-2</v>
      </c>
      <c r="BJ47" s="35">
        <f>BJ21/'Table 1. Total'!BJ21</f>
        <v>8.9314589247653814E-2</v>
      </c>
      <c r="BK47" s="35">
        <f>BK21/'Table 1. Total'!BK21</f>
        <v>9.394106362184837E-2</v>
      </c>
      <c r="BL47" s="35">
        <f>BL21/'Table 1. Total'!BL21</f>
        <v>0.10290247896549777</v>
      </c>
      <c r="BM47" s="35">
        <f>BM21/'Table 1. Total'!BM21</f>
        <v>9.9891045473404966E-2</v>
      </c>
      <c r="BN47" s="35">
        <f>BN21/'Table 1. Total'!BN21</f>
        <v>0.10721636718529849</v>
      </c>
      <c r="BO47" s="35">
        <f>BO21/'Table 1. Total'!BO21</f>
        <v>0.10531399581962245</v>
      </c>
      <c r="BP47" s="35">
        <f>BP21/'Table 1. Total'!BP21</f>
        <v>0.1071753945640815</v>
      </c>
      <c r="BQ47" s="35">
        <f>BQ21/'Table 1. Total'!BQ21</f>
        <v>0.10737640654651071</v>
      </c>
      <c r="BR47" s="35">
        <f>BR21/'Table 1. Total'!BR21</f>
        <v>0.10478294275835573</v>
      </c>
      <c r="BS47" s="35">
        <f>BS21/'Table 1. Total'!BS21</f>
        <v>0.10257093043463637</v>
      </c>
      <c r="BT47" s="35">
        <f>BT21/'Table 1. Total'!BT21</f>
        <v>9.8878977997076692E-2</v>
      </c>
      <c r="BU47" s="35">
        <f>BU21/'Table 1. Total'!BU21</f>
        <v>9.7403533220838903E-2</v>
      </c>
      <c r="BV47" s="35">
        <f>BV21/'Table 1. Total'!BV21</f>
        <v>9.4335631388159744E-2</v>
      </c>
      <c r="BW47" s="35">
        <f>BW21/'Table 1. Total'!BW21</f>
        <v>8.9444353451251499E-2</v>
      </c>
      <c r="BX47" s="35">
        <f>BX21/'Table 1. Total'!BX21</f>
        <v>8.452198741678979E-2</v>
      </c>
      <c r="BY47" s="35">
        <f>BY21/'Table 1. Total'!BY21</f>
        <v>8.1043544167461706E-2</v>
      </c>
      <c r="BZ47" s="35">
        <f>BZ21/'Table 1. Total'!BZ21</f>
        <v>0.10187457336162731</v>
      </c>
      <c r="CA47" s="35">
        <f>CA21/'Table 1. Total'!CA21</f>
        <v>0.1056232043558482</v>
      </c>
      <c r="CB47" s="35">
        <f>CB21/'Table 1. Total'!CB21</f>
        <v>8.8070650590443958E-2</v>
      </c>
      <c r="CC47" s="35">
        <f>CC21/'Table 1. Total'!CC21</f>
        <v>9.6729411555605202E-2</v>
      </c>
      <c r="CD47" s="35">
        <f>CD21/'Table 1. Total'!CD21</f>
        <v>9.8516142217487959E-2</v>
      </c>
      <c r="CE47" s="35">
        <f>CE21/'Table 1. Total'!CE21</f>
        <v>0.10336794654580228</v>
      </c>
    </row>
    <row r="48" spans="1:83">
      <c r="A48" t="str">
        <f t="shared" si="11"/>
        <v>Sweden</v>
      </c>
      <c r="B48" s="35">
        <f>B22/'Table 1. Total'!B22</f>
        <v>5.1168775403581251E-2</v>
      </c>
      <c r="C48" s="35">
        <f>C22/'Table 1. Total'!C22</f>
        <v>5.4273937832950855E-2</v>
      </c>
      <c r="D48" s="35">
        <f>D22/'Table 1. Total'!D22</f>
        <v>6.0887559664068641E-2</v>
      </c>
      <c r="E48" s="35">
        <f>E22/'Table 1. Total'!E22</f>
        <v>5.2112531656890573E-2</v>
      </c>
      <c r="F48" s="35">
        <f>F22/'Table 1. Total'!F22</f>
        <v>5.3487371997261127E-2</v>
      </c>
      <c r="G48" s="35">
        <f>G22/'Table 1. Total'!G22</f>
        <v>7.0474316755451627E-2</v>
      </c>
      <c r="H48" s="35">
        <f>H22/'Table 1. Total'!H22</f>
        <v>6.7288653589155825E-2</v>
      </c>
      <c r="I48" s="35">
        <f>I22/'Table 1. Total'!I22</f>
        <v>6.099310204130113E-2</v>
      </c>
      <c r="J48" s="35">
        <f>J22/'Table 1. Total'!J22</f>
        <v>5.4838285719348713E-2</v>
      </c>
      <c r="K48" s="35">
        <f>K22/'Table 1. Total'!K22</f>
        <v>4.9758498063807825E-2</v>
      </c>
      <c r="L48" s="35">
        <f>L22/'Table 1. Total'!L22</f>
        <v>4.9685373067110357E-2</v>
      </c>
      <c r="M48" s="35">
        <f>M22/'Table 1. Total'!M22</f>
        <v>4.8039136062350787E-2</v>
      </c>
      <c r="N48" s="35">
        <f>N22/'Table 1. Total'!N22</f>
        <v>5.6017763617646404E-2</v>
      </c>
      <c r="O48" s="35">
        <f>O22/'Table 1. Total'!O22</f>
        <v>5.3913442083720807E-2</v>
      </c>
      <c r="P48" s="35">
        <f>P22/'Table 1. Total'!P22</f>
        <v>5.749880547513983E-2</v>
      </c>
      <c r="Q48" s="35">
        <f>Q22/'Table 1. Total'!Q22</f>
        <v>5.0267961260765819E-2</v>
      </c>
      <c r="R48" s="35">
        <f>R22/'Table 1. Total'!R22</f>
        <v>3.9197762588688782E-2</v>
      </c>
      <c r="S48" s="35">
        <f>S22/'Table 1. Total'!S22</f>
        <v>4.317190442516456E-2</v>
      </c>
      <c r="T48" s="35">
        <f>T22/'Table 1. Total'!T22</f>
        <v>4.8688292568886758E-2</v>
      </c>
      <c r="U48" s="35">
        <f>U22/'Table 1. Total'!U22</f>
        <v>3.4861391845555575E-2</v>
      </c>
      <c r="V48" s="35">
        <f>V22/'Table 1. Total'!V22</f>
        <v>4.3858484031285096E-2</v>
      </c>
      <c r="W48" s="35">
        <f>W22/'Table 1. Total'!W22</f>
        <v>4.7438918467130595E-2</v>
      </c>
      <c r="X48" s="35">
        <f>X22/'Table 1. Total'!X22</f>
        <v>6.8303962927030851E-2</v>
      </c>
      <c r="Y48" s="35">
        <f>Y22/'Table 1. Total'!Y22</f>
        <v>5.7290065325587253E-2</v>
      </c>
      <c r="Z48" s="35">
        <f>Z22/'Table 1. Total'!Z22</f>
        <v>5.429599499612596E-2</v>
      </c>
      <c r="AA48" s="35">
        <f>AA22/'Table 1. Total'!AA22</f>
        <v>5.8234633258257971E-2</v>
      </c>
      <c r="AB48" s="35">
        <f>AB22/'Table 1. Total'!AB22</f>
        <v>5.7670565100154982E-2</v>
      </c>
      <c r="AC48" s="35">
        <f>AC22/'Table 1. Total'!AC22</f>
        <v>4.2810657794898725E-2</v>
      </c>
      <c r="AD48" s="35">
        <f>AD22/'Table 1. Total'!AD22</f>
        <v>4.4174705714672191E-2</v>
      </c>
      <c r="AE48" s="35">
        <f>AE22/'Table 1. Total'!AE22</f>
        <v>4.4619521021692365E-2</v>
      </c>
      <c r="AF48" s="35">
        <f>AF22/'Table 1. Total'!AF22</f>
        <v>4.642832238328113E-2</v>
      </c>
      <c r="AG48" s="35">
        <f>AG22/'Table 1. Total'!AG22</f>
        <v>3.5271441417879704E-2</v>
      </c>
      <c r="AH48" s="35">
        <f>AH22/'Table 1. Total'!AH22</f>
        <v>3.2531965342742657E-2</v>
      </c>
      <c r="AI48" s="35">
        <f>AI22/'Table 1. Total'!AI22</f>
        <v>3.8479246467726838E-2</v>
      </c>
      <c r="AJ48" s="35">
        <f>AJ22/'Table 1. Total'!AJ22</f>
        <v>3.9431602720887651E-2</v>
      </c>
      <c r="AK48" s="35">
        <f>AK22/'Table 1. Total'!AK22</f>
        <v>4.2669706409466358E-2</v>
      </c>
      <c r="AL48" s="35">
        <f>AL22/'Table 1. Total'!AL22</f>
        <v>4.4951507712407281E-2</v>
      </c>
      <c r="AM48" s="35">
        <f>AM22/'Table 1. Total'!AM22</f>
        <v>4.1939146891832868E-2</v>
      </c>
      <c r="AN48" s="35">
        <f>AN22/'Table 1. Total'!AN22</f>
        <v>3.6219108595465656E-2</v>
      </c>
      <c r="AO48" s="35">
        <f>AO22/'Table 1. Total'!AO22</f>
        <v>3.7728649939770022E-2</v>
      </c>
      <c r="AP48" s="35">
        <f>AP22/'Table 1. Total'!AP22</f>
        <v>5.335300852373346E-2</v>
      </c>
      <c r="AQ48" s="35">
        <f>AQ22/'Table 1. Total'!AQ22</f>
        <v>3.7488163132716947E-2</v>
      </c>
      <c r="AR48" s="35">
        <f>AR22/'Table 1. Total'!AR22</f>
        <v>4.2477239411117543E-2</v>
      </c>
      <c r="AS48" s="35">
        <f>AS22/'Table 1. Total'!AS22</f>
        <v>5.9114486550305684E-2</v>
      </c>
      <c r="AT48" s="35">
        <f>AT22/'Table 1. Total'!AT22</f>
        <v>7.4648539393059654E-2</v>
      </c>
      <c r="AU48" s="35">
        <f>AU22/'Table 1. Total'!AU22</f>
        <v>6.0380473446689724E-2</v>
      </c>
      <c r="AV48" s="35">
        <f>AV22/'Table 1. Total'!AV22</f>
        <v>5.9264157853724908E-2</v>
      </c>
      <c r="AW48" s="35">
        <f>AW22/'Table 1. Total'!AW22</f>
        <v>6.4101242030666458E-2</v>
      </c>
      <c r="AX48" s="35">
        <f>AX22/'Table 1. Total'!AX22</f>
        <v>6.8077072514050249E-2</v>
      </c>
      <c r="AY48" s="35">
        <f>AY22/'Table 1. Total'!AY22</f>
        <v>6.2080099440540541E-2</v>
      </c>
      <c r="AZ48" s="35">
        <f>AZ22/'Table 1. Total'!AZ22</f>
        <v>6.2945037661588668E-2</v>
      </c>
      <c r="BA48" s="35">
        <f>BA22/'Table 1. Total'!BA22</f>
        <v>6.0251452935917937E-2</v>
      </c>
      <c r="BB48" s="35">
        <f>BB22/'Table 1. Total'!BB22</f>
        <v>5.8686781846298802E-2</v>
      </c>
      <c r="BC48" s="35">
        <f>BC22/'Table 1. Total'!BC22</f>
        <v>5.5122148824464673E-2</v>
      </c>
      <c r="BD48" s="35">
        <f>BD22/'Table 1. Total'!BD22</f>
        <v>4.1897076056789717E-2</v>
      </c>
      <c r="BE48" s="35">
        <f>BE22/'Table 1. Total'!BE22</f>
        <v>4.7599895830270543E-2</v>
      </c>
      <c r="BF48" s="35">
        <f>BF22/'Table 1. Total'!BF22</f>
        <v>3.9478426892166137E-2</v>
      </c>
      <c r="BG48" s="35">
        <f>BG22/'Table 1. Total'!BG22</f>
        <v>1.9490392238552097E-2</v>
      </c>
      <c r="BH48" s="35">
        <f>BH22/'Table 1. Total'!BH22</f>
        <v>2.1664780964590385E-2</v>
      </c>
      <c r="BI48" s="35">
        <f>BI22/'Table 1. Total'!BI22</f>
        <v>2.311460647301234E-2</v>
      </c>
      <c r="BJ48" s="35">
        <f>BJ22/'Table 1. Total'!BJ22</f>
        <v>3.3858282428401547E-2</v>
      </c>
      <c r="BK48" s="35">
        <f>BK22/'Table 1. Total'!BK22</f>
        <v>3.3085957691683598E-2</v>
      </c>
      <c r="BL48" s="35">
        <f>BL22/'Table 1. Total'!BL22</f>
        <v>1.5903354131461017E-2</v>
      </c>
      <c r="BM48" s="35">
        <f>BM22/'Table 1. Total'!BM22</f>
        <v>1.4951674083226885E-2</v>
      </c>
      <c r="BN48" s="35">
        <f>BN22/'Table 1. Total'!BN22</f>
        <v>7.5730464313923801E-2</v>
      </c>
      <c r="BO48" s="35">
        <f>BO22/'Table 1. Total'!BO22</f>
        <v>6.2598060417938792E-2</v>
      </c>
      <c r="BP48" s="35">
        <f>BP22/'Table 1. Total'!BP22</f>
        <v>5.5334441589222488E-2</v>
      </c>
      <c r="BQ48" s="35">
        <f>BQ22/'Table 1. Total'!BQ22</f>
        <v>6.2119610791070624E-2</v>
      </c>
      <c r="BR48" s="35">
        <f>BR22/'Table 1. Total'!BR22</f>
        <v>5.3346297372609305E-2</v>
      </c>
      <c r="BS48" s="35">
        <f>BS22/'Table 1. Total'!BS22</f>
        <v>4.9241378826728029E-2</v>
      </c>
      <c r="BT48" s="35">
        <f>BT22/'Table 1. Total'!BT22</f>
        <v>5.188914621887819E-2</v>
      </c>
      <c r="BU48" s="35">
        <f>BU22/'Table 1. Total'!BU22</f>
        <v>6.8503078837698239E-2</v>
      </c>
      <c r="BV48" s="35">
        <f>BV22/'Table 1. Total'!BV22</f>
        <v>4.3340416754634341E-2</v>
      </c>
      <c r="BW48" s="35">
        <f>BW22/'Table 1. Total'!BW22</f>
        <v>5.2740359337890022E-2</v>
      </c>
      <c r="BX48" s="35">
        <f>BX22/'Table 1. Total'!BX22</f>
        <v>4.3041002254993271E-2</v>
      </c>
      <c r="BY48" s="35">
        <f>BY22/'Table 1. Total'!BY22</f>
        <v>3.0415029712337123E-2</v>
      </c>
      <c r="BZ48" s="35">
        <f>BZ22/'Table 1. Total'!BZ22</f>
        <v>2.0478214878792356E-2</v>
      </c>
      <c r="CA48" s="35">
        <f>CA22/'Table 1. Total'!CA22</f>
        <v>1.9654351770899092E-2</v>
      </c>
      <c r="CB48" s="35">
        <f>CB22/'Table 1. Total'!CB22</f>
        <v>1.8808300735072864E-2</v>
      </c>
      <c r="CC48" s="35">
        <f>CC22/'Table 1. Total'!CC22</f>
        <v>2.1705927710695423E-2</v>
      </c>
      <c r="CD48" s="35">
        <f>CD22/'Table 1. Total'!CD22</f>
        <v>2.2753695228332788E-2</v>
      </c>
      <c r="CE48" s="35">
        <f>CE22/'Table 1. Total'!CE22</f>
        <v>2.2380905302451549E-2</v>
      </c>
    </row>
    <row r="49" spans="1:83">
      <c r="A49" t="str">
        <f t="shared" si="11"/>
        <v>Switzerland</v>
      </c>
      <c r="B49" s="35">
        <f>B23/'Table 1. Total'!B23</f>
        <v>5.1229778877568091E-2</v>
      </c>
      <c r="C49" s="35">
        <f>C23/'Table 1. Total'!C23</f>
        <v>6.538665684068308E-2</v>
      </c>
      <c r="D49" s="35">
        <f>D23/'Table 1. Total'!D23</f>
        <v>5.363495712525021E-2</v>
      </c>
      <c r="E49" s="35">
        <f>E23/'Table 1. Total'!E23</f>
        <v>5.5319241569976266E-2</v>
      </c>
      <c r="F49" s="35">
        <f>F23/'Table 1. Total'!F23</f>
        <v>5.49683522170933E-2</v>
      </c>
      <c r="G49" s="35">
        <f>G23/'Table 1. Total'!G23</f>
        <v>6.3777122393090371E-2</v>
      </c>
      <c r="H49" s="35">
        <f>H23/'Table 1. Total'!H23</f>
        <v>6.0634636654871704E-2</v>
      </c>
      <c r="I49" s="35">
        <f>I23/'Table 1. Total'!I23</f>
        <v>6.6513020821813582E-2</v>
      </c>
      <c r="J49" s="35">
        <f>J23/'Table 1. Total'!J23</f>
        <v>6.2937628648216226E-2</v>
      </c>
      <c r="K49" s="35">
        <f>K23/'Table 1. Total'!K23</f>
        <v>6.6332704681099794E-2</v>
      </c>
      <c r="L49" s="35">
        <f>L23/'Table 1. Total'!L23</f>
        <v>7.1559198678078764E-2</v>
      </c>
      <c r="M49" s="35">
        <f>M23/'Table 1. Total'!M23</f>
        <v>6.5230827298247265E-2</v>
      </c>
      <c r="N49" s="35">
        <f>N23/'Table 1. Total'!N23</f>
        <v>6.2678879421758316E-2</v>
      </c>
      <c r="O49" s="35">
        <f>O23/'Table 1. Total'!O23</f>
        <v>6.8933753340969836E-2</v>
      </c>
      <c r="P49" s="35">
        <f>P23/'Table 1. Total'!P23</f>
        <v>6.8589164456619944E-2</v>
      </c>
      <c r="Q49" s="35">
        <f>Q23/'Table 1. Total'!Q23</f>
        <v>7.5697448016527696E-2</v>
      </c>
      <c r="R49" s="35">
        <f>R23/'Table 1. Total'!R23</f>
        <v>6.6466669651696744E-2</v>
      </c>
      <c r="S49" s="35">
        <f>S23/'Table 1. Total'!S23</f>
        <v>6.0882548940029362E-2</v>
      </c>
      <c r="T49" s="35">
        <f>T23/'Table 1. Total'!T23</f>
        <v>6.0901186249193023E-2</v>
      </c>
      <c r="U49" s="35">
        <f>U23/'Table 1. Total'!U23</f>
        <v>6.0616200485700225E-2</v>
      </c>
      <c r="V49" s="35">
        <f>V23/'Table 1. Total'!V23</f>
        <v>4.4361919715720101E-2</v>
      </c>
      <c r="W49" s="35">
        <f>W23/'Table 1. Total'!W23</f>
        <v>4.7982208608264187E-2</v>
      </c>
      <c r="X49" s="35">
        <f>X23/'Table 1. Total'!X23</f>
        <v>4.6434414653513889E-2</v>
      </c>
      <c r="Y49" s="35">
        <f>Y23/'Table 1. Total'!Y23</f>
        <v>6.0515255924144987E-2</v>
      </c>
      <c r="Z49" s="35">
        <f>Z23/'Table 1. Total'!Z23</f>
        <v>6.1829649572278433E-2</v>
      </c>
      <c r="AA49" s="35">
        <f>AA23/'Table 1. Total'!AA23</f>
        <v>6.1653603309383846E-2</v>
      </c>
      <c r="AB49" s="35">
        <f>AB23/'Table 1. Total'!AB23</f>
        <v>6.7801052838513801E-2</v>
      </c>
      <c r="AC49" s="35">
        <f>AC23/'Table 1. Total'!AC23</f>
        <v>5.4343416623724064E-2</v>
      </c>
      <c r="AD49" s="35">
        <f>AD23/'Table 1. Total'!AD23</f>
        <v>7.5161837618804461E-2</v>
      </c>
      <c r="AE49" s="35">
        <f>AE23/'Table 1. Total'!AE23</f>
        <v>8.7760983873451687E-2</v>
      </c>
      <c r="AF49" s="35">
        <f>AF23/'Table 1. Total'!AF23</f>
        <v>4.2611930017908806E-2</v>
      </c>
      <c r="AG49" s="35">
        <f>AG23/'Table 1. Total'!AG23</f>
        <v>5.8051277525263657E-2</v>
      </c>
      <c r="AH49" s="35">
        <f>AH23/'Table 1. Total'!AH23</f>
        <v>2.7936559932301479E-2</v>
      </c>
      <c r="AI49" s="35">
        <f>AI23/'Table 1. Total'!AI23</f>
        <v>3.4859625487618152E-2</v>
      </c>
      <c r="AJ49" s="35">
        <f>AJ23/'Table 1. Total'!AJ23</f>
        <v>1.9614156537604979E-2</v>
      </c>
      <c r="AK49" s="35">
        <f>AK23/'Table 1. Total'!AK23</f>
        <v>5.9125116340912116E-2</v>
      </c>
      <c r="AL49" s="35">
        <f>AL23/'Table 1. Total'!AL23</f>
        <v>3.26264878981634E-2</v>
      </c>
      <c r="AM49" s="35">
        <f>AM23/'Table 1. Total'!AM23</f>
        <v>3.6137963075396087E-2</v>
      </c>
      <c r="AN49" s="35">
        <f>AN23/'Table 1. Total'!AN23</f>
        <v>3.2555764381340453E-2</v>
      </c>
      <c r="AO49" s="35">
        <f>AO23/'Table 1. Total'!AO23</f>
        <v>3.0922539013561047E-2</v>
      </c>
      <c r="AP49" s="35">
        <f>AP23/'Table 1. Total'!AP23</f>
        <v>4.3961599399599732E-2</v>
      </c>
      <c r="AQ49" s="35">
        <f>AQ23/'Table 1. Total'!AQ23</f>
        <v>3.8017496335506995E-2</v>
      </c>
      <c r="AR49" s="35">
        <f>AR23/'Table 1. Total'!AR23</f>
        <v>4.6147027294466895E-2</v>
      </c>
      <c r="AS49" s="35">
        <f>AS23/'Table 1. Total'!AS23</f>
        <v>5.4143669059955206E-2</v>
      </c>
      <c r="AT49" s="35">
        <f>AT23/'Table 1. Total'!AT23</f>
        <v>5.9018516519942645E-2</v>
      </c>
      <c r="AU49" s="35">
        <f>AU23/'Table 1. Total'!AU23</f>
        <v>3.7978075894306643E-2</v>
      </c>
      <c r="AV49" s="35">
        <f>AV23/'Table 1. Total'!AV23</f>
        <v>5.337669791467381E-2</v>
      </c>
      <c r="AW49" s="35">
        <f>AW23/'Table 1. Total'!AW23</f>
        <v>4.5659087130029932E-2</v>
      </c>
      <c r="AX49" s="35">
        <f>AX23/'Table 1. Total'!AX23</f>
        <v>6.6412193782843992E-2</v>
      </c>
      <c r="AY49" s="35">
        <f>AY23/'Table 1. Total'!AY23</f>
        <v>6.0364596482369776E-2</v>
      </c>
      <c r="AZ49" s="35">
        <f>AZ23/'Table 1. Total'!AZ23</f>
        <v>6.447856624905389E-2</v>
      </c>
      <c r="BA49" s="35">
        <f>BA23/'Table 1. Total'!BA23</f>
        <v>7.1264649347468415E-2</v>
      </c>
      <c r="BB49" s="35">
        <f>BB23/'Table 1. Total'!BB23</f>
        <v>7.0066967597007646E-2</v>
      </c>
      <c r="BC49" s="35">
        <f>BC23/'Table 1. Total'!BC23</f>
        <v>6.0783694106493917E-2</v>
      </c>
      <c r="BD49" s="35">
        <f>BD23/'Table 1. Total'!BD23</f>
        <v>4.9202051045687624E-2</v>
      </c>
      <c r="BE49" s="35">
        <f>BE23/'Table 1. Total'!BE23</f>
        <v>5.1770904376890525E-2</v>
      </c>
      <c r="BF49" s="35">
        <f>BF23/'Table 1. Total'!BF23</f>
        <v>4.0469713361412508E-2</v>
      </c>
      <c r="BG49" s="35">
        <f>BG23/'Table 1. Total'!BG23</f>
        <v>4.1646809637278265E-2</v>
      </c>
      <c r="BH49" s="35">
        <f>BH23/'Table 1. Total'!BH23</f>
        <v>4.574381114714856E-2</v>
      </c>
      <c r="BI49" s="35">
        <f>BI23/'Table 1. Total'!BI23</f>
        <v>4.5462388784038819E-2</v>
      </c>
      <c r="BJ49" s="35">
        <f>BJ23/'Table 1. Total'!BJ23</f>
        <v>4.0464885931763624E-2</v>
      </c>
      <c r="BK49" s="35">
        <f>BK23/'Table 1. Total'!BK23</f>
        <v>3.5538287090030693E-2</v>
      </c>
      <c r="BL49" s="35">
        <f>BL23/'Table 1. Total'!BL23</f>
        <v>3.4292397409829561E-2</v>
      </c>
      <c r="BM49" s="35">
        <f>BM23/'Table 1. Total'!BM23</f>
        <v>3.9804618878272427E-2</v>
      </c>
      <c r="BN49" s="35">
        <f>BN23/'Table 1. Total'!BN23</f>
        <v>3.7011811044408892E-2</v>
      </c>
      <c r="BO49" s="35">
        <f>BO23/'Table 1. Total'!BO23</f>
        <v>4.1809615534789291E-2</v>
      </c>
      <c r="BP49" s="35">
        <f>BP23/'Table 1. Total'!BP23</f>
        <v>2.5183420529750325E-2</v>
      </c>
      <c r="BQ49" s="35">
        <f>BQ23/'Table 1. Total'!BQ23</f>
        <v>2.1868052284801247E-2</v>
      </c>
      <c r="BR49" s="35">
        <f>BR23/'Table 1. Total'!BR23</f>
        <v>3.540198101735282E-2</v>
      </c>
      <c r="BS49" s="35">
        <f>BS23/'Table 1. Total'!BS23</f>
        <v>2.2105919379003146E-2</v>
      </c>
      <c r="BT49" s="35">
        <f>BT23/'Table 1. Total'!BT23</f>
        <v>1.7567499874768324E-2</v>
      </c>
      <c r="BU49" s="35">
        <f>BU23/'Table 1. Total'!BU23</f>
        <v>3.1374467193068266E-2</v>
      </c>
      <c r="BV49" s="35">
        <f>BV23/'Table 1. Total'!BV23</f>
        <v>2.2057934813262963E-3</v>
      </c>
      <c r="BW49" s="35">
        <f>BW23/'Table 1. Total'!BW23</f>
        <v>3.531845046015621E-3</v>
      </c>
      <c r="BX49" s="35">
        <f>BX23/'Table 1. Total'!BX23</f>
        <v>2.0918485089361265E-2</v>
      </c>
      <c r="BY49" s="35">
        <f>BY23/'Table 1. Total'!BY23</f>
        <v>1.9874953418077927E-2</v>
      </c>
      <c r="BZ49" s="35">
        <f>BZ23/'Table 1. Total'!BZ23</f>
        <v>6.8382820675928022E-3</v>
      </c>
      <c r="CA49" s="35">
        <f>CA23/'Table 1. Total'!CA23</f>
        <v>4.4956675616304606E-2</v>
      </c>
      <c r="CB49" s="35">
        <f>CB23/'Table 1. Total'!CB23</f>
        <v>3.9449740143866034E-2</v>
      </c>
      <c r="CC49" s="35">
        <f>CC23/'Table 1. Total'!CC23</f>
        <v>4.1068849542485616E-2</v>
      </c>
      <c r="CD49" s="35">
        <f>CD23/'Table 1. Total'!CD23</f>
        <v>3.4880105903944324E-2</v>
      </c>
      <c r="CE49" s="35">
        <f>CE23/'Table 1. Total'!CE23</f>
        <v>2.6823494599792868E-2</v>
      </c>
    </row>
    <row r="50" spans="1:83">
      <c r="A50" t="str">
        <f t="shared" si="11"/>
        <v>United Kingdom</v>
      </c>
      <c r="B50" s="35">
        <f>B24/'Table 1. Total'!B24</f>
        <v>7.0070027262522051E-3</v>
      </c>
      <c r="C50" s="35">
        <f>C24/'Table 1. Total'!C24</f>
        <v>6.3659530987391763E-3</v>
      </c>
      <c r="D50" s="35">
        <f>D24/'Table 1. Total'!D24</f>
        <v>6.4995598424615279E-3</v>
      </c>
      <c r="E50" s="35">
        <f>E24/'Table 1. Total'!E24</f>
        <v>5.3834317953004203E-3</v>
      </c>
      <c r="F50" s="35">
        <f>F24/'Table 1. Total'!F24</f>
        <v>6.746344303277284E-3</v>
      </c>
      <c r="G50" s="35">
        <f>G24/'Table 1. Total'!G24</f>
        <v>9.5204028286052338E-3</v>
      </c>
      <c r="H50" s="35">
        <f>H24/'Table 1. Total'!H24</f>
        <v>8.9801373517307288E-3</v>
      </c>
      <c r="I50" s="35">
        <f>I24/'Table 1. Total'!I24</f>
        <v>7.2659997593693378E-3</v>
      </c>
      <c r="J50" s="35">
        <f>J24/'Table 1. Total'!J24</f>
        <v>7.3737176899628361E-3</v>
      </c>
      <c r="K50" s="35">
        <f>K24/'Table 1. Total'!K24</f>
        <v>9.9841659329880858E-3</v>
      </c>
      <c r="L50" s="35">
        <f>L24/'Table 1. Total'!L24</f>
        <v>1.0139726352733174E-2</v>
      </c>
      <c r="M50" s="35">
        <f>M24/'Table 1. Total'!M24</f>
        <v>1.046172433509822E-2</v>
      </c>
      <c r="N50" s="35">
        <f>N24/'Table 1. Total'!N24</f>
        <v>9.145320304649842E-3</v>
      </c>
      <c r="O50" s="35">
        <f>O24/'Table 1. Total'!O24</f>
        <v>1.1504390182878677E-2</v>
      </c>
      <c r="P50" s="35">
        <f>P24/'Table 1. Total'!P24</f>
        <v>8.8455022634487731E-3</v>
      </c>
      <c r="Q50" s="35">
        <f>Q24/'Table 1. Total'!Q24</f>
        <v>8.2623560460652595E-3</v>
      </c>
      <c r="R50" s="35">
        <f>R24/'Table 1. Total'!R24</f>
        <v>9.7835709731903565E-3</v>
      </c>
      <c r="S50" s="35">
        <f>S24/'Table 1. Total'!S24</f>
        <v>1.0871314314211282E-2</v>
      </c>
      <c r="T50" s="35">
        <f>T24/'Table 1. Total'!T24</f>
        <v>9.0964360643902287E-3</v>
      </c>
      <c r="U50" s="35">
        <f>U24/'Table 1. Total'!U24</f>
        <v>1.485459607276678E-2</v>
      </c>
      <c r="V50" s="35">
        <f>V24/'Table 1. Total'!V24</f>
        <v>1.4931432003747904E-2</v>
      </c>
      <c r="W50" s="35">
        <f>W24/'Table 1. Total'!W24</f>
        <v>1.1433576551001415E-2</v>
      </c>
      <c r="X50" s="35">
        <f>X24/'Table 1. Total'!X24</f>
        <v>1.0849762783342119E-2</v>
      </c>
      <c r="Y50" s="35">
        <f>Y24/'Table 1. Total'!Y24</f>
        <v>1.0074547073070057E-2</v>
      </c>
      <c r="Z50" s="35">
        <f>Z24/'Table 1. Total'!Z24</f>
        <v>9.4083387763988693E-3</v>
      </c>
      <c r="AA50" s="35">
        <f>AA24/'Table 1. Total'!AA24</f>
        <v>9.1687025501904773E-3</v>
      </c>
      <c r="AB50" s="35">
        <f>AB24/'Table 1. Total'!AB24</f>
        <v>9.094360878726556E-3</v>
      </c>
      <c r="AC50" s="35">
        <f>AC24/'Table 1. Total'!AC24</f>
        <v>7.0100274369556455E-3</v>
      </c>
      <c r="AD50" s="35">
        <f>AD24/'Table 1. Total'!AD24</f>
        <v>6.9665768741566849E-3</v>
      </c>
      <c r="AE50" s="35">
        <f>AE24/'Table 1. Total'!AE24</f>
        <v>6.7634315791580977E-3</v>
      </c>
      <c r="AF50" s="35">
        <f>AF24/'Table 1. Total'!AF24</f>
        <v>8.5635392534614066E-3</v>
      </c>
      <c r="AG50" s="35">
        <f>AG24/'Table 1. Total'!AG24</f>
        <v>8.4135725181253753E-3</v>
      </c>
      <c r="AH50" s="35">
        <f>AH24/'Table 1. Total'!AH24</f>
        <v>7.7649582788136707E-3</v>
      </c>
      <c r="AI50" s="35">
        <f>AI24/'Table 1. Total'!AI24</f>
        <v>9.1594176907073069E-3</v>
      </c>
      <c r="AJ50" s="35">
        <f>AJ24/'Table 1. Total'!AJ24</f>
        <v>8.8958408761766836E-3</v>
      </c>
      <c r="AK50" s="35">
        <f>AK24/'Table 1. Total'!AK24</f>
        <v>1.0708037278861384E-2</v>
      </c>
      <c r="AL50" s="35">
        <f>AL24/'Table 1. Total'!AL24</f>
        <v>8.6848009767638758E-3</v>
      </c>
      <c r="AM50" s="35">
        <f>AM24/'Table 1. Total'!AM24</f>
        <v>8.947400376434397E-3</v>
      </c>
      <c r="AN50" s="35">
        <f>AN24/'Table 1. Total'!AN24</f>
        <v>1.0840368252009899E-2</v>
      </c>
      <c r="AO50" s="35">
        <f>AO24/'Table 1. Total'!AO24</f>
        <v>9.3730239829660326E-3</v>
      </c>
      <c r="AP50" s="35">
        <f>AP24/'Table 1. Total'!AP24</f>
        <v>1.154770107813613E-2</v>
      </c>
      <c r="AQ50" s="35">
        <f>AQ24/'Table 1. Total'!AQ24</f>
        <v>9.3373767755476414E-3</v>
      </c>
      <c r="AR50" s="35">
        <f>AR24/'Table 1. Total'!AR24</f>
        <v>1.0035959443170208E-2</v>
      </c>
      <c r="AS50" s="35">
        <f>AS24/'Table 1. Total'!AS24</f>
        <v>1.0859085260001577E-2</v>
      </c>
      <c r="AT50" s="35">
        <f>AT24/'Table 1. Total'!AT24</f>
        <v>1.30873826406539E-2</v>
      </c>
      <c r="AU50" s="35">
        <f>AU24/'Table 1. Total'!AU24</f>
        <v>1.3681235999814386E-2</v>
      </c>
      <c r="AV50" s="35">
        <f>AV24/'Table 1. Total'!AV24</f>
        <v>1.6126291892751665E-2</v>
      </c>
      <c r="AW50" s="35">
        <f>AW24/'Table 1. Total'!AW24</f>
        <v>1.1604456738495014E-2</v>
      </c>
      <c r="AX50" s="35">
        <f>AX24/'Table 1. Total'!AX24</f>
        <v>1.1958789057354768E-2</v>
      </c>
      <c r="AY50" s="35">
        <f>AY24/'Table 1. Total'!AY24</f>
        <v>1.1735764729845048E-2</v>
      </c>
      <c r="AZ50" s="35">
        <f>AZ24/'Table 1. Total'!AZ24</f>
        <v>1.2326777188383226E-2</v>
      </c>
      <c r="BA50" s="35">
        <f>BA24/'Table 1. Total'!BA24</f>
        <v>1.0872038445750718E-2</v>
      </c>
      <c r="BB50" s="35">
        <f>BB24/'Table 1. Total'!BB24</f>
        <v>8.4159156566877297E-3</v>
      </c>
      <c r="BC50" s="35">
        <f>BC24/'Table 1. Total'!BC24</f>
        <v>9.3984083064723167E-3</v>
      </c>
      <c r="BD50" s="35">
        <f>BD24/'Table 1. Total'!BD24</f>
        <v>9.6894366253103981E-3</v>
      </c>
      <c r="BE50" s="35">
        <f>BE24/'Table 1. Total'!BE24</f>
        <v>1.008977362517006E-2</v>
      </c>
      <c r="BF50" s="35">
        <f>BF24/'Table 1. Total'!BF24</f>
        <v>8.45693454059138E-3</v>
      </c>
      <c r="BG50" s="35">
        <f>BG24/'Table 1. Total'!BG24</f>
        <v>7.1436464483256631E-3</v>
      </c>
      <c r="BH50" s="35">
        <f>BH24/'Table 1. Total'!BH24</f>
        <v>1.3578289576338599E-2</v>
      </c>
      <c r="BI50" s="35">
        <f>BI24/'Table 1. Total'!BI24</f>
        <v>1.0546111998966859E-2</v>
      </c>
      <c r="BJ50" s="35">
        <f>BJ24/'Table 1. Total'!BJ24</f>
        <v>1.1767905357358048E-2</v>
      </c>
      <c r="BK50" s="35">
        <f>BK24/'Table 1. Total'!BK24</f>
        <v>9.9781654136945879E-3</v>
      </c>
      <c r="BL50" s="35">
        <f>BL24/'Table 1. Total'!BL24</f>
        <v>1.1426066549594121E-2</v>
      </c>
      <c r="BM50" s="35">
        <f>BM24/'Table 1. Total'!BM24</f>
        <v>1.299650799523808E-2</v>
      </c>
      <c r="BN50" s="35">
        <f>BN24/'Table 1. Total'!BN24</f>
        <v>1.1378292139730864E-2</v>
      </c>
      <c r="BO50" s="35">
        <f>BO24/'Table 1. Total'!BO24</f>
        <v>9.9587181342299016E-3</v>
      </c>
      <c r="BP50" s="35">
        <f>BP24/'Table 1. Total'!BP24</f>
        <v>1.115308217339551E-2</v>
      </c>
      <c r="BQ50" s="35">
        <f>BQ24/'Table 1. Total'!BQ24</f>
        <v>1.3329548333312373E-2</v>
      </c>
      <c r="BR50" s="35">
        <f>BR24/'Table 1. Total'!BR24</f>
        <v>1.0688201095732205E-2</v>
      </c>
      <c r="BS50" s="35">
        <f>BS24/'Table 1. Total'!BS24</f>
        <v>1.1058567065603316E-2</v>
      </c>
      <c r="BT50" s="35">
        <f>BT24/'Table 1. Total'!BT24</f>
        <v>1.0483007981994403E-2</v>
      </c>
      <c r="BU50" s="35">
        <f>BU24/'Table 1. Total'!BU24</f>
        <v>8.0627909667441607E-3</v>
      </c>
      <c r="BV50" s="35">
        <f>BV24/'Table 1. Total'!BV24</f>
        <v>1.0067630363362811E-2</v>
      </c>
      <c r="BW50" s="35">
        <f>BW24/'Table 1. Total'!BW24</f>
        <v>8.3170200157938381E-3</v>
      </c>
      <c r="BX50" s="35">
        <f>BX24/'Table 1. Total'!BX24</f>
        <v>9.6891747754146492E-3</v>
      </c>
      <c r="BY50" s="35">
        <f>BY24/'Table 1. Total'!BY24</f>
        <v>9.0252815160724708E-3</v>
      </c>
      <c r="BZ50" s="35">
        <f>BZ24/'Table 1. Total'!BZ24</f>
        <v>1.8673869660683518E-2</v>
      </c>
      <c r="CA50" s="35">
        <f>CA24/'Table 1. Total'!CA24</f>
        <v>1.9482731026050044E-2</v>
      </c>
      <c r="CB50" s="35">
        <f>CB24/'Table 1. Total'!CB24</f>
        <v>1.7106510879847915E-2</v>
      </c>
      <c r="CC50" s="35">
        <f>CC24/'Table 1. Total'!CC24</f>
        <v>2.1112678007862908E-2</v>
      </c>
      <c r="CD50" s="35">
        <f>CD24/'Table 1. Total'!CD24</f>
        <v>2.1077263687083053E-2</v>
      </c>
      <c r="CE50" s="35">
        <f>CE24/'Table 1. Total'!CE24</f>
        <v>2.2167070377693037E-2</v>
      </c>
    </row>
    <row r="51" spans="1:83">
      <c r="A51" t="str">
        <f t="shared" si="11"/>
        <v>United States</v>
      </c>
      <c r="B51" s="35">
        <f>B25/'Table 1. Total'!B25</f>
        <v>1.9340649760383501E-2</v>
      </c>
      <c r="C51" s="35">
        <f>C25/'Table 1. Total'!C25</f>
        <v>1.7769616548510378E-2</v>
      </c>
      <c r="D51" s="35">
        <f>D25/'Table 1. Total'!D25</f>
        <v>1.8587725017067777E-2</v>
      </c>
      <c r="E51" s="35">
        <f>E25/'Table 1. Total'!E25</f>
        <v>1.6968839792490475E-2</v>
      </c>
      <c r="F51" s="35">
        <f>F25/'Table 1. Total'!F25</f>
        <v>1.8219973803880369E-2</v>
      </c>
      <c r="G51" s="35">
        <f>G25/'Table 1. Total'!G25</f>
        <v>2.0885098013586151E-2</v>
      </c>
      <c r="H51" s="35">
        <f>H25/'Table 1. Total'!H25</f>
        <v>2.0952193690731022E-2</v>
      </c>
      <c r="I51" s="35">
        <f>I25/'Table 1. Total'!I25</f>
        <v>2.1010967573313343E-2</v>
      </c>
      <c r="J51" s="35">
        <f>J25/'Table 1. Total'!J25</f>
        <v>2.0800705150004501E-2</v>
      </c>
      <c r="K51" s="35">
        <f>K25/'Table 1. Total'!K25</f>
        <v>2.1645785466766758E-2</v>
      </c>
      <c r="L51" s="35">
        <f>L25/'Table 1. Total'!L25</f>
        <v>2.137810214382671E-2</v>
      </c>
      <c r="M51" s="35">
        <f>M25/'Table 1. Total'!M25</f>
        <v>2.0275653566826351E-2</v>
      </c>
      <c r="N51" s="35">
        <f>N25/'Table 1. Total'!N25</f>
        <v>1.5159606787205874E-2</v>
      </c>
      <c r="O51" s="35">
        <f>O25/'Table 1. Total'!O25</f>
        <v>1.7103012892233926E-2</v>
      </c>
      <c r="P51" s="35">
        <f>P25/'Table 1. Total'!P25</f>
        <v>1.6436497753439923E-2</v>
      </c>
      <c r="Q51" s="35">
        <f>Q25/'Table 1. Total'!Q25</f>
        <v>1.4193836651868819E-2</v>
      </c>
      <c r="R51" s="35">
        <f>R25/'Table 1. Total'!R25</f>
        <v>1.5507645875533431E-2</v>
      </c>
      <c r="S51" s="35">
        <f>S25/'Table 1. Total'!S25</f>
        <v>1.4857235179555802E-2</v>
      </c>
      <c r="T51" s="35">
        <f>T25/'Table 1. Total'!T25</f>
        <v>1.4453370020221208E-2</v>
      </c>
      <c r="U51" s="35">
        <f>U25/'Table 1. Total'!U25</f>
        <v>1.3873727479094161E-2</v>
      </c>
      <c r="V51" s="35">
        <f>V25/'Table 1. Total'!V25</f>
        <v>1.6480725005210698E-2</v>
      </c>
      <c r="W51" s="35">
        <f>W25/'Table 1. Total'!W25</f>
        <v>1.6524252739441452E-2</v>
      </c>
      <c r="X51" s="35">
        <f>X25/'Table 1. Total'!X25</f>
        <v>1.72516765291366E-2</v>
      </c>
      <c r="Y51" s="35">
        <f>Y25/'Table 1. Total'!Y25</f>
        <v>1.6316071627553566E-2</v>
      </c>
      <c r="Z51" s="35">
        <f>Z25/'Table 1. Total'!Z25</f>
        <v>1.8321980390378915E-2</v>
      </c>
      <c r="AA51" s="35">
        <f>AA25/'Table 1. Total'!AA25</f>
        <v>1.9980380928392515E-2</v>
      </c>
      <c r="AB51" s="35">
        <f>AB25/'Table 1. Total'!AB25</f>
        <v>2.1801494767506761E-2</v>
      </c>
      <c r="AC51" s="35">
        <f>AC25/'Table 1. Total'!AC25</f>
        <v>2.0547920649047278E-2</v>
      </c>
      <c r="AD51" s="35">
        <f>AD25/'Table 1. Total'!AD25</f>
        <v>2.1381473235253887E-2</v>
      </c>
      <c r="AE51" s="35">
        <f>AE25/'Table 1. Total'!AE25</f>
        <v>2.0003507730799282E-2</v>
      </c>
      <c r="AF51" s="35">
        <f>AF25/'Table 1. Total'!AF25</f>
        <v>1.9718218587020005E-2</v>
      </c>
      <c r="AG51" s="35">
        <f>AG25/'Table 1. Total'!AG25</f>
        <v>1.9459762462077066E-2</v>
      </c>
      <c r="AH51" s="35">
        <f>AH25/'Table 1. Total'!AH25</f>
        <v>2.0224015148013915E-2</v>
      </c>
      <c r="AI51" s="35">
        <f>AI25/'Table 1. Total'!AI25</f>
        <v>2.0140610339539511E-2</v>
      </c>
      <c r="AJ51" s="35">
        <f>AJ25/'Table 1. Total'!AJ25</f>
        <v>2.0742187935592914E-2</v>
      </c>
      <c r="AK51" s="35">
        <f>AK25/'Table 1. Total'!AK25</f>
        <v>2.1255793742757823E-2</v>
      </c>
      <c r="AL51" s="35">
        <f>AL25/'Table 1. Total'!AL25</f>
        <v>1.9254151059932782E-2</v>
      </c>
      <c r="AM51" s="35">
        <f>AM25/'Table 1. Total'!AM25</f>
        <v>1.7764138480783898E-2</v>
      </c>
      <c r="AN51" s="35">
        <f>AN25/'Table 1. Total'!AN25</f>
        <v>1.8607284804406446E-2</v>
      </c>
      <c r="AO51" s="35">
        <f>AO25/'Table 1. Total'!AO25</f>
        <v>1.8360617175612159E-2</v>
      </c>
      <c r="AP51" s="35">
        <f>AP25/'Table 1. Total'!AP25</f>
        <v>1.6990531610546533E-2</v>
      </c>
      <c r="AQ51" s="35">
        <f>AQ25/'Table 1. Total'!AQ25</f>
        <v>1.7031345840067855E-2</v>
      </c>
      <c r="AR51" s="35">
        <f>AR25/'Table 1. Total'!AR25</f>
        <v>1.676903210345634E-2</v>
      </c>
      <c r="AS51" s="35">
        <f>AS25/'Table 1. Total'!AS25</f>
        <v>2.3720170229240806E-2</v>
      </c>
      <c r="AT51" s="35">
        <f>AT25/'Table 1. Total'!AT25</f>
        <v>2.7700131733778704E-2</v>
      </c>
      <c r="AU51" s="35">
        <f>AU25/'Table 1. Total'!AU25</f>
        <v>2.6819905107842108E-2</v>
      </c>
      <c r="AV51" s="35">
        <f>AV25/'Table 1. Total'!AV25</f>
        <v>3.2579897752719578E-2</v>
      </c>
      <c r="AW51" s="35">
        <f>AW25/'Table 1. Total'!AW25</f>
        <v>3.1709083147462278E-2</v>
      </c>
      <c r="AX51" s="35">
        <f>AX25/'Table 1. Total'!AX25</f>
        <v>3.491193323970946E-2</v>
      </c>
      <c r="AY51" s="35">
        <f>AY25/'Table 1. Total'!AY25</f>
        <v>3.3649670660109023E-2</v>
      </c>
      <c r="AZ51" s="35">
        <f>AZ25/'Table 1. Total'!AZ25</f>
        <v>3.1627077193330591E-2</v>
      </c>
      <c r="BA51" s="35">
        <f>BA25/'Table 1. Total'!BA25</f>
        <v>2.8861643735652646E-2</v>
      </c>
      <c r="BB51" s="35">
        <f>BB25/'Table 1. Total'!BB25</f>
        <v>2.7205604997433287E-2</v>
      </c>
      <c r="BC51" s="35">
        <f>BC25/'Table 1. Total'!BC25</f>
        <v>2.6416563800714211E-2</v>
      </c>
      <c r="BD51" s="35">
        <f>BD25/'Table 1. Total'!BD25</f>
        <v>2.7711509173466948E-2</v>
      </c>
      <c r="BE51" s="35">
        <f>BE25/'Table 1. Total'!BE25</f>
        <v>2.6038974412023411E-2</v>
      </c>
      <c r="BF51" s="35">
        <f>BF25/'Table 1. Total'!BF25</f>
        <v>2.8057760931896866E-2</v>
      </c>
      <c r="BG51" s="35">
        <f>BG25/'Table 1. Total'!BG25</f>
        <v>2.547034776716563E-2</v>
      </c>
      <c r="BH51" s="35">
        <f>BH25/'Table 1. Total'!BH25</f>
        <v>2.8665682111795581E-2</v>
      </c>
      <c r="BI51" s="35">
        <f>BI25/'Table 1. Total'!BI25</f>
        <v>3.0325948616408662E-2</v>
      </c>
      <c r="BJ51" s="35">
        <f>BJ25/'Table 1. Total'!BJ25</f>
        <v>3.5164634672229335E-2</v>
      </c>
      <c r="BK51" s="35">
        <f>BK25/'Table 1. Total'!BK25</f>
        <v>3.4822909869552818E-2</v>
      </c>
      <c r="BL51" s="35">
        <f>BL25/'Table 1. Total'!BL25</f>
        <v>3.6979809983171401E-2</v>
      </c>
      <c r="BM51" s="35">
        <f>BM25/'Table 1. Total'!BM25</f>
        <v>3.542114165197869E-2</v>
      </c>
      <c r="BN51" s="35">
        <f>BN25/'Table 1. Total'!BN25</f>
        <v>4.0815956665349859E-2</v>
      </c>
      <c r="BO51" s="35">
        <f>BO25/'Table 1. Total'!BO25</f>
        <v>3.3947433642747875E-2</v>
      </c>
      <c r="BP51" s="35">
        <f>BP25/'Table 1. Total'!BP25</f>
        <v>3.2287038110717738E-2</v>
      </c>
      <c r="BQ51" s="35">
        <f>BQ25/'Table 1. Total'!BQ25</f>
        <v>3.1649129409451193E-2</v>
      </c>
      <c r="BR51" s="35">
        <f>BR25/'Table 1. Total'!BR25</f>
        <v>3.3726376437928453E-2</v>
      </c>
      <c r="BS51" s="35">
        <f>BS25/'Table 1. Total'!BS25</f>
        <v>3.084862518563837E-2</v>
      </c>
      <c r="BT51" s="35">
        <f>BT25/'Table 1. Total'!BT25</f>
        <v>3.1627215458576496E-2</v>
      </c>
      <c r="BU51" s="35">
        <f>BU25/'Table 1. Total'!BU25</f>
        <v>3.0664472464705408E-2</v>
      </c>
      <c r="BV51" s="35">
        <f>BV25/'Table 1. Total'!BV25</f>
        <v>3.4048443641863539E-2</v>
      </c>
      <c r="BW51" s="35">
        <f>BW25/'Table 1. Total'!BW25</f>
        <v>3.2060979060376235E-2</v>
      </c>
      <c r="BX51" s="35">
        <f>BX25/'Table 1. Total'!BX25</f>
        <v>3.248959954442078E-2</v>
      </c>
      <c r="BY51" s="35">
        <f>BY25/'Table 1. Total'!BY25</f>
        <v>3.2285968118852579E-2</v>
      </c>
      <c r="BZ51" s="35">
        <f>BZ25/'Table 1. Total'!BZ25</f>
        <v>6.7371071543248895E-2</v>
      </c>
      <c r="CA51" s="35">
        <f>CA25/'Table 1. Total'!CA25</f>
        <v>6.4526084974651995E-2</v>
      </c>
      <c r="CB51" s="35">
        <f>CB25/'Table 1. Total'!CB25</f>
        <v>3.1840844673808121E-2</v>
      </c>
      <c r="CC51" s="35">
        <f>CC25/'Table 1. Total'!CC25</f>
        <v>3.5075004802121494E-2</v>
      </c>
      <c r="CD51" s="35">
        <f>CD25/'Table 1. Total'!CD25</f>
        <v>3.5597000815278397E-2</v>
      </c>
      <c r="CE51" s="35">
        <f>CE25/'Table 1. Total'!CE25</f>
        <v>3.5830747075273978E-2</v>
      </c>
    </row>
  </sheetData>
  <conditionalFormatting sqref="B2:BN25">
    <cfRule type="cellIs" dxfId="288" priority="47" operator="lessThan">
      <formula>0</formula>
    </cfRule>
  </conditionalFormatting>
  <conditionalFormatting sqref="B28:BN51">
    <cfRule type="cellIs" dxfId="287" priority="46" operator="greaterThan">
      <formula>1</formula>
    </cfRule>
  </conditionalFormatting>
  <conditionalFormatting sqref="BO2:BO25">
    <cfRule type="cellIs" dxfId="286" priority="38" operator="lessThan">
      <formula>0</formula>
    </cfRule>
  </conditionalFormatting>
  <conditionalFormatting sqref="BO28:BO51">
    <cfRule type="cellIs" dxfId="285" priority="37" operator="greaterThan">
      <formula>1</formula>
    </cfRule>
  </conditionalFormatting>
  <conditionalFormatting sqref="BP2:BP25">
    <cfRule type="cellIs" dxfId="284" priority="36" operator="lessThan">
      <formula>0</formula>
    </cfRule>
  </conditionalFormatting>
  <conditionalFormatting sqref="BP28:BP51">
    <cfRule type="cellIs" dxfId="283" priority="35" operator="greaterThan">
      <formula>1</formula>
    </cfRule>
  </conditionalFormatting>
  <conditionalFormatting sqref="BQ2:BQ25">
    <cfRule type="cellIs" dxfId="282" priority="34" operator="lessThan">
      <formula>0</formula>
    </cfRule>
  </conditionalFormatting>
  <conditionalFormatting sqref="BQ28:BQ51">
    <cfRule type="cellIs" dxfId="281" priority="33" operator="greaterThan">
      <formula>1</formula>
    </cfRule>
  </conditionalFormatting>
  <conditionalFormatting sqref="BR2:BR25">
    <cfRule type="cellIs" dxfId="280" priority="32" operator="lessThan">
      <formula>0</formula>
    </cfRule>
  </conditionalFormatting>
  <conditionalFormatting sqref="BR28:BR51">
    <cfRule type="cellIs" dxfId="279" priority="31" operator="greaterThan">
      <formula>1</formula>
    </cfRule>
  </conditionalFormatting>
  <conditionalFormatting sqref="BS2:BS25">
    <cfRule type="cellIs" dxfId="278" priority="30" operator="lessThan">
      <formula>0</formula>
    </cfRule>
  </conditionalFormatting>
  <conditionalFormatting sqref="BS28:BS51">
    <cfRule type="cellIs" dxfId="277" priority="29" operator="greaterThan">
      <formula>1</formula>
    </cfRule>
  </conditionalFormatting>
  <conditionalFormatting sqref="BT2:BT25">
    <cfRule type="cellIs" dxfId="276" priority="28" operator="lessThan">
      <formula>0</formula>
    </cfRule>
  </conditionalFormatting>
  <conditionalFormatting sqref="BT28:BT51">
    <cfRule type="cellIs" dxfId="275" priority="27" operator="greaterThan">
      <formula>1</formula>
    </cfRule>
  </conditionalFormatting>
  <conditionalFormatting sqref="BU2:BU25">
    <cfRule type="cellIs" dxfId="274" priority="26" operator="lessThan">
      <formula>0</formula>
    </cfRule>
  </conditionalFormatting>
  <conditionalFormatting sqref="BU28:BU51">
    <cfRule type="cellIs" dxfId="273" priority="25" operator="greaterThan">
      <formula>1</formula>
    </cfRule>
  </conditionalFormatting>
  <conditionalFormatting sqref="BV2:BV25">
    <cfRule type="cellIs" dxfId="272" priority="24" operator="lessThan">
      <formula>0</formula>
    </cfRule>
  </conditionalFormatting>
  <conditionalFormatting sqref="BV28:BV51">
    <cfRule type="cellIs" dxfId="271" priority="23" operator="greaterThan">
      <formula>1</formula>
    </cfRule>
  </conditionalFormatting>
  <conditionalFormatting sqref="BW2:BW25">
    <cfRule type="cellIs" dxfId="270" priority="22" operator="lessThan">
      <formula>0</formula>
    </cfRule>
  </conditionalFormatting>
  <conditionalFormatting sqref="BW28:BW51">
    <cfRule type="cellIs" dxfId="269" priority="21" operator="greaterThan">
      <formula>1</formula>
    </cfRule>
  </conditionalFormatting>
  <conditionalFormatting sqref="BX2:BX25">
    <cfRule type="cellIs" dxfId="268" priority="16" operator="lessThan">
      <formula>0</formula>
    </cfRule>
  </conditionalFormatting>
  <conditionalFormatting sqref="BX28:BX51">
    <cfRule type="cellIs" dxfId="267" priority="15" operator="greaterThan">
      <formula>1</formula>
    </cfRule>
  </conditionalFormatting>
  <conditionalFormatting sqref="BY2:BY25">
    <cfRule type="cellIs" dxfId="266" priority="14" operator="lessThan">
      <formula>0</formula>
    </cfRule>
  </conditionalFormatting>
  <conditionalFormatting sqref="BY28:BY51">
    <cfRule type="cellIs" dxfId="265" priority="13" operator="greaterThan">
      <formula>1</formula>
    </cfRule>
  </conditionalFormatting>
  <conditionalFormatting sqref="BZ2:BZ25">
    <cfRule type="cellIs" dxfId="264" priority="12" operator="lessThan">
      <formula>0</formula>
    </cfRule>
  </conditionalFormatting>
  <conditionalFormatting sqref="BZ28:BZ51">
    <cfRule type="cellIs" dxfId="263" priority="11" operator="greaterThan">
      <formula>1</formula>
    </cfRule>
  </conditionalFormatting>
  <conditionalFormatting sqref="CA2:CA25">
    <cfRule type="cellIs" dxfId="262" priority="10" operator="lessThan">
      <formula>0</formula>
    </cfRule>
  </conditionalFormatting>
  <conditionalFormatting sqref="CA28:CA51">
    <cfRule type="cellIs" dxfId="261" priority="9" operator="greaterThan">
      <formula>1</formula>
    </cfRule>
  </conditionalFormatting>
  <conditionalFormatting sqref="CB2:CB25">
    <cfRule type="cellIs" dxfId="260" priority="8" operator="lessThan">
      <formula>0</formula>
    </cfRule>
  </conditionalFormatting>
  <conditionalFormatting sqref="CB28:CB51">
    <cfRule type="cellIs" dxfId="259" priority="7" operator="greaterThan">
      <formula>1</formula>
    </cfRule>
  </conditionalFormatting>
  <conditionalFormatting sqref="CC2:CC25">
    <cfRule type="cellIs" dxfId="258" priority="6" operator="lessThan">
      <formula>0</formula>
    </cfRule>
  </conditionalFormatting>
  <conditionalFormatting sqref="CC28:CC51">
    <cfRule type="cellIs" dxfId="257" priority="5" operator="greaterThan">
      <formula>1</formula>
    </cfRule>
  </conditionalFormatting>
  <conditionalFormatting sqref="CD2:CD25">
    <cfRule type="cellIs" dxfId="256" priority="4" operator="lessThan">
      <formula>0</formula>
    </cfRule>
  </conditionalFormatting>
  <conditionalFormatting sqref="CD28:CD51">
    <cfRule type="cellIs" dxfId="255" priority="3" operator="greaterThan">
      <formula>1</formula>
    </cfRule>
  </conditionalFormatting>
  <conditionalFormatting sqref="CE2:CE25">
    <cfRule type="cellIs" dxfId="254" priority="2" operator="lessThan">
      <formula>0</formula>
    </cfRule>
  </conditionalFormatting>
  <conditionalFormatting sqref="CE28:CE51">
    <cfRule type="cellIs" dxfId="253" priority="1" operator="greaterThan">
      <formul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CE51"/>
  <sheetViews>
    <sheetView zoomScale="60" zoomScaleNormal="60" workbookViewId="0">
      <pane xSplit="1" ySplit="1" topLeftCell="BC2" activePane="bottomRight" state="frozen"/>
      <selection activeCell="CD7" sqref="CD7"/>
      <selection pane="topRight" activeCell="CD7" sqref="CD7"/>
      <selection pane="bottomLeft" activeCell="CD7" sqref="CD7"/>
      <selection pane="bottomRight" activeCell="CE22" sqref="CE22"/>
    </sheetView>
  </sheetViews>
  <sheetFormatPr defaultRowHeight="14.5"/>
  <cols>
    <col min="1" max="1" width="17.81640625" customWidth="1"/>
    <col min="56" max="57" width="8.7265625" customWidth="1"/>
    <col min="60" max="61" width="8.7265625" customWidth="1"/>
    <col min="64" max="69" width="8.7265625" customWidth="1"/>
    <col min="72" max="73" width="8.7265625" customWidth="1"/>
  </cols>
  <sheetData>
    <row r="1" spans="1:83" s="34" customFormat="1">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f>'Table 2. Foreign'!B2-'Table 2.1 ForeignOfficial'!B2-'Table 2.2 ForeignBank'!B2</f>
        <v>9.4339999999999993</v>
      </c>
      <c r="C2" s="1">
        <f>'Table 2. Foreign'!C2-'Table 2.1 ForeignOfficial'!C2-'Table 2.2 ForeignBank'!C2</f>
        <v>9.4600000000000009</v>
      </c>
      <c r="D2" s="1">
        <f>'Table 2. Foreign'!D2-'Table 2.1 ForeignOfficial'!D2-'Table 2.2 ForeignBank'!D2</f>
        <v>8.0419999999999998</v>
      </c>
      <c r="E2" s="1">
        <f>'Table 2. Foreign'!E2-'Table 2.1 ForeignOfficial'!E2-'Table 2.2 ForeignBank'!E2</f>
        <v>10.419</v>
      </c>
      <c r="F2" s="1">
        <f>'Table 2. Foreign'!F2-'Table 2.1 ForeignOfficial'!F2-'Table 2.2 ForeignBank'!F2</f>
        <v>8.8060000000000009</v>
      </c>
      <c r="G2" s="1">
        <f>'Table 2. Foreign'!G2-'Table 2.1 ForeignOfficial'!G2-'Table 2.2 ForeignBank'!G2</f>
        <v>11.005999999999998</v>
      </c>
      <c r="H2" s="1">
        <f>'Table 2. Foreign'!H2-'Table 2.1 ForeignOfficial'!H2-'Table 2.2 ForeignBank'!H2</f>
        <v>13.269000000000002</v>
      </c>
      <c r="I2" s="1">
        <f>'Table 2. Foreign'!I2-'Table 2.1 ForeignOfficial'!I2-'Table 2.2 ForeignBank'!I2</f>
        <v>11.189</v>
      </c>
      <c r="J2" s="1">
        <f>'Table 2. Foreign'!J2-'Table 2.1 ForeignOfficial'!J2-'Table 2.2 ForeignBank'!J2</f>
        <v>9.7210000000000001</v>
      </c>
      <c r="K2" s="1">
        <f>'Table 2. Foreign'!K2-'Table 2.1 ForeignOfficial'!K2-'Table 2.2 ForeignBank'!K2</f>
        <v>9.322000000000001</v>
      </c>
      <c r="L2" s="1">
        <f>'Table 2. Foreign'!L2-'Table 2.1 ForeignOfficial'!L2-'Table 2.2 ForeignBank'!L2</f>
        <v>10.902999999999997</v>
      </c>
      <c r="M2" s="1">
        <f>'Table 2. Foreign'!M2-'Table 2.1 ForeignOfficial'!M2-'Table 2.2 ForeignBank'!M2</f>
        <v>6.9550000000000001</v>
      </c>
      <c r="N2" s="1">
        <f>'Table 2. Foreign'!N2-'Table 2.1 ForeignOfficial'!N2-'Table 2.2 ForeignBank'!N2</f>
        <v>2.036</v>
      </c>
      <c r="O2" s="1">
        <f>'Table 2. Foreign'!O2-'Table 2.1 ForeignOfficial'!O2-'Table 2.2 ForeignBank'!O2</f>
        <v>3.8670000000000027</v>
      </c>
      <c r="P2" s="1">
        <f>'Table 2. Foreign'!P2-'Table 2.1 ForeignOfficial'!P2-'Table 2.2 ForeignBank'!P2</f>
        <v>3.0310000000000024</v>
      </c>
      <c r="Q2" s="1">
        <f>'Table 2. Foreign'!Q2-'Table 2.1 ForeignOfficial'!Q2-'Table 2.2 ForeignBank'!Q2</f>
        <v>9.8120000000000012</v>
      </c>
      <c r="R2" s="1">
        <f>'Table 2. Foreign'!R2-'Table 2.1 ForeignOfficial'!R2-'Table 2.2 ForeignBank'!R2</f>
        <v>1.8740000000000014</v>
      </c>
      <c r="S2" s="1">
        <f>'Table 2. Foreign'!S2-'Table 2.1 ForeignOfficial'!S2-'Table 2.2 ForeignBank'!S2</f>
        <v>0.77200000000000246</v>
      </c>
      <c r="T2" s="1">
        <f>'Table 2. Foreign'!T2-'Table 2.1 ForeignOfficial'!T2-'Table 2.2 ForeignBank'!T2</f>
        <v>5.0000000000002431E-2</v>
      </c>
      <c r="U2" s="1">
        <f>'Table 2. Foreign'!U2-'Table 2.1 ForeignOfficial'!U2-'Table 2.2 ForeignBank'!U2</f>
        <v>9.3000000000001304E-2</v>
      </c>
      <c r="V2" s="1">
        <f>'Table 2. Foreign'!V2-'Table 2.1 ForeignOfficial'!V2-'Table 2.2 ForeignBank'!V2</f>
        <v>0.60399999999999698</v>
      </c>
      <c r="W2" s="1">
        <f>'Table 2. Foreign'!W2-'Table 2.1 ForeignOfficial'!W2-'Table 2.2 ForeignBank'!W2</f>
        <v>9.8529999999999944</v>
      </c>
      <c r="X2" s="1">
        <f>'Table 2. Foreign'!X2-'Table 2.1 ForeignOfficial'!X2-'Table 2.2 ForeignBank'!X2</f>
        <v>13.462999999999997</v>
      </c>
      <c r="Y2" s="1">
        <f>'Table 2. Foreign'!Y2-'Table 2.1 ForeignOfficial'!Y2-'Table 2.2 ForeignBank'!Y2</f>
        <v>18.896999999999998</v>
      </c>
      <c r="Z2" s="1">
        <f>'Table 2. Foreign'!Z2-'Table 2.1 ForeignOfficial'!Z2-'Table 2.2 ForeignBank'!Z2</f>
        <v>27.251999999999999</v>
      </c>
      <c r="AA2" s="1">
        <f>'Table 2. Foreign'!AA2-'Table 2.1 ForeignOfficial'!AA2-'Table 2.2 ForeignBank'!AA2</f>
        <v>30.868999999999996</v>
      </c>
      <c r="AB2" s="1">
        <f>'Table 2. Foreign'!AB2-'Table 2.1 ForeignOfficial'!AB2-'Table 2.2 ForeignBank'!AB2</f>
        <v>39.841000000000008</v>
      </c>
      <c r="AC2" s="1">
        <f>'Table 2. Foreign'!AC2-'Table 2.1 ForeignOfficial'!AC2-'Table 2.2 ForeignBank'!AC2</f>
        <v>45.656000000000006</v>
      </c>
      <c r="AD2" s="1">
        <f>'Table 2. Foreign'!AD2-'Table 2.1 ForeignOfficial'!AD2-'Table 2.2 ForeignBank'!AD2</f>
        <v>44.84699999999998</v>
      </c>
      <c r="AE2" s="1">
        <f>'Table 2. Foreign'!AE2-'Table 2.1 ForeignOfficial'!AE2-'Table 2.2 ForeignBank'!AE2</f>
        <v>49.568000000000005</v>
      </c>
      <c r="AF2" s="1">
        <f>'Table 2. Foreign'!AF2-'Table 2.1 ForeignOfficial'!AF2-'Table 2.2 ForeignBank'!AF2</f>
        <v>60.055000000000014</v>
      </c>
      <c r="AG2" s="1">
        <f>'Table 2. Foreign'!AG2-'Table 2.1 ForeignOfficial'!AG2-'Table 2.2 ForeignBank'!AG2</f>
        <v>69.744</v>
      </c>
      <c r="AH2" s="1">
        <f>'Table 2. Foreign'!AH2-'Table 2.1 ForeignOfficial'!AH2-'Table 2.2 ForeignBank'!AH2</f>
        <v>81.10799999999999</v>
      </c>
      <c r="AI2" s="1">
        <f>'Table 2. Foreign'!AI2-'Table 2.1 ForeignOfficial'!AI2-'Table 2.2 ForeignBank'!AI2</f>
        <v>81.022000000000006</v>
      </c>
      <c r="AJ2" s="1">
        <f>'Table 2. Foreign'!AJ2-'Table 2.1 ForeignOfficial'!AJ2-'Table 2.2 ForeignBank'!AJ2</f>
        <v>74.409000000000006</v>
      </c>
      <c r="AK2" s="1">
        <f>'Table 2. Foreign'!AK2-'Table 2.1 ForeignOfficial'!AK2-'Table 2.2 ForeignBank'!AK2</f>
        <v>69.174999999999997</v>
      </c>
      <c r="AL2" s="1">
        <f>'Table 2. Foreign'!AL2-'Table 2.1 ForeignOfficial'!AL2-'Table 2.2 ForeignBank'!AL2</f>
        <v>52.125999999999991</v>
      </c>
      <c r="AM2" s="1">
        <f>'Table 2. Foreign'!AM2-'Table 2.1 ForeignOfficial'!AM2-'Table 2.2 ForeignBank'!AM2</f>
        <v>27.727000000000007</v>
      </c>
      <c r="AN2" s="1">
        <f>'Table 2. Foreign'!AN2-'Table 2.1 ForeignOfficial'!AN2-'Table 2.2 ForeignBank'!AN2</f>
        <v>36.703999999999986</v>
      </c>
      <c r="AO2" s="1">
        <f>'Table 2. Foreign'!AO2-'Table 2.1 ForeignOfficial'!AO2-'Table 2.2 ForeignBank'!AO2</f>
        <v>25.103000000000023</v>
      </c>
      <c r="AP2" s="1">
        <f>'Table 2. Foreign'!AP2-'Table 2.1 ForeignOfficial'!AP2-'Table 2.2 ForeignBank'!AP2</f>
        <v>48.77</v>
      </c>
      <c r="AQ2" s="1">
        <f>'Table 2. Foreign'!AQ2-'Table 2.1 ForeignOfficial'!AQ2-'Table 2.2 ForeignBank'!AQ2</f>
        <v>58.401000000000018</v>
      </c>
      <c r="AR2" s="1">
        <f>'Table 2. Foreign'!AR2-'Table 2.1 ForeignOfficial'!AR2-'Table 2.2 ForeignBank'!AR2</f>
        <v>62.488999999999983</v>
      </c>
      <c r="AS2" s="1">
        <f>'Table 2. Foreign'!AS2-'Table 2.1 ForeignOfficial'!AS2-'Table 2.2 ForeignBank'!AS2</f>
        <v>71.083999999999989</v>
      </c>
      <c r="AT2" s="1">
        <f>'Table 2. Foreign'!AT2-'Table 2.1 ForeignOfficial'!AT2-'Table 2.2 ForeignBank'!AT2</f>
        <v>78.257999999999981</v>
      </c>
      <c r="AU2" s="1">
        <f>'Table 2. Foreign'!AU2-'Table 2.1 ForeignOfficial'!AU2-'Table 2.2 ForeignBank'!AU2</f>
        <v>54.567000000000007</v>
      </c>
      <c r="AV2" s="1">
        <f>'Table 2. Foreign'!AV2-'Table 2.1 ForeignOfficial'!AV2-'Table 2.2 ForeignBank'!AV2</f>
        <v>63.181999999999995</v>
      </c>
      <c r="AW2" s="1">
        <f>'Table 2. Foreign'!AW2-'Table 2.1 ForeignOfficial'!AW2-'Table 2.2 ForeignBank'!AW2</f>
        <v>63.254999999999981</v>
      </c>
      <c r="AX2" s="1">
        <f>'Table 2. Foreign'!AX2-'Table 2.1 ForeignOfficial'!AX2-'Table 2.2 ForeignBank'!AX2</f>
        <v>78.49799999999999</v>
      </c>
      <c r="AY2" s="1">
        <f>'Table 2. Foreign'!AY2-'Table 2.1 ForeignOfficial'!AY2-'Table 2.2 ForeignBank'!AY2</f>
        <v>69.557000000000002</v>
      </c>
      <c r="AZ2" s="1">
        <f>'Table 2. Foreign'!AZ2-'Table 2.1 ForeignOfficial'!AZ2-'Table 2.2 ForeignBank'!AZ2</f>
        <v>62.516999999999982</v>
      </c>
      <c r="BA2" s="1">
        <f>'Table 2. Foreign'!BA2-'Table 2.1 ForeignOfficial'!BA2-'Table 2.2 ForeignBank'!BA2</f>
        <v>54.357000000000006</v>
      </c>
      <c r="BB2" s="1">
        <f>'Table 2. Foreign'!BB2-'Table 2.1 ForeignOfficial'!BB2-'Table 2.2 ForeignBank'!BB2</f>
        <v>64.518999999999991</v>
      </c>
      <c r="BC2" s="1">
        <f>'Table 2. Foreign'!BC2-'Table 2.1 ForeignOfficial'!BC2-'Table 2.2 ForeignBank'!BC2</f>
        <v>63.897999999999996</v>
      </c>
      <c r="BD2" s="1">
        <f>'Table 2. Foreign'!BD2-'Table 2.1 ForeignOfficial'!BD2-'Table 2.2 ForeignBank'!BD2</f>
        <v>73.15500000000003</v>
      </c>
      <c r="BE2" s="1">
        <f>'Table 2. Foreign'!BE2-'Table 2.1 ForeignOfficial'!BE2-'Table 2.2 ForeignBank'!BE2</f>
        <v>72.417000000000002</v>
      </c>
      <c r="BF2" s="1">
        <f>'Table 2. Foreign'!BF2-'Table 2.1 ForeignOfficial'!BF2-'Table 2.2 ForeignBank'!BF2</f>
        <v>67.09999999999998</v>
      </c>
      <c r="BG2" s="1">
        <f>'Table 2. Foreign'!BG2-'Table 2.1 ForeignOfficial'!BG2-'Table 2.2 ForeignBank'!BG2</f>
        <v>75.219000000000023</v>
      </c>
      <c r="BH2" s="1">
        <f>'Table 2. Foreign'!BH2-'Table 2.1 ForeignOfficial'!BH2-'Table 2.2 ForeignBank'!BH2</f>
        <v>76.942000000000021</v>
      </c>
      <c r="BI2" s="1">
        <f>'Table 2. Foreign'!BI2-'Table 2.1 ForeignOfficial'!BI2-'Table 2.2 ForeignBank'!BI2</f>
        <v>91.930999999999983</v>
      </c>
      <c r="BJ2" s="1">
        <f>'Table 2. Foreign'!BJ2-'Table 2.1 ForeignOfficial'!BJ2-'Table 2.2 ForeignBank'!BJ2</f>
        <v>90.411000000000001</v>
      </c>
      <c r="BK2" s="1">
        <f>'Table 2. Foreign'!BK2-'Table 2.1 ForeignOfficial'!BK2-'Table 2.2 ForeignBank'!BK2</f>
        <v>81.906000000000006</v>
      </c>
      <c r="BL2" s="1">
        <f>'Table 2. Foreign'!BL2-'Table 2.1 ForeignOfficial'!BL2-'Table 2.2 ForeignBank'!BL2</f>
        <v>94.355999999999995</v>
      </c>
      <c r="BM2" s="1">
        <f>'Table 2. Foreign'!BM2-'Table 2.1 ForeignOfficial'!BM2-'Table 2.2 ForeignBank'!BM2</f>
        <v>104.413</v>
      </c>
      <c r="BN2" s="1">
        <f>'Table 2. Foreign'!BN2-'Table 2.1 ForeignOfficial'!BN2-'Table 2.2 ForeignBank'!BN2</f>
        <v>78.83899999999997</v>
      </c>
      <c r="BO2" s="1">
        <f>'Table 2. Foreign'!BO2-'Table 2.1 ForeignOfficial'!BO2-'Table 2.2 ForeignBank'!BO2</f>
        <v>86.600000000000023</v>
      </c>
      <c r="BP2" s="1">
        <f>'Table 2. Foreign'!BP2-'Table 2.1 ForeignOfficial'!BP2-'Table 2.2 ForeignBank'!BP2</f>
        <v>137.87899999999996</v>
      </c>
      <c r="BQ2" s="1">
        <f>'Table 2. Foreign'!BQ2-'Table 2.1 ForeignOfficial'!BQ2-'Table 2.2 ForeignBank'!BQ2</f>
        <v>158.29899999999998</v>
      </c>
      <c r="BR2" s="1">
        <f>'Table 2. Foreign'!BR2-'Table 2.1 ForeignOfficial'!BR2-'Table 2.2 ForeignBank'!BR2</f>
        <v>145.14699999999996</v>
      </c>
      <c r="BS2" s="1">
        <f>'Table 2. Foreign'!BS2-'Table 2.1 ForeignOfficial'!BS2-'Table 2.2 ForeignBank'!BS2</f>
        <v>141.18399999999997</v>
      </c>
      <c r="BT2" s="1">
        <f>'Table 2. Foreign'!BT2-'Table 2.1 ForeignOfficial'!BT2-'Table 2.2 ForeignBank'!BT2</f>
        <v>141.88799999999998</v>
      </c>
      <c r="BU2" s="1">
        <f>'Table 2. Foreign'!BU2-'Table 2.1 ForeignOfficial'!BU2-'Table 2.2 ForeignBank'!BU2</f>
        <v>123.849</v>
      </c>
      <c r="BV2" s="1">
        <f>'Table 2. Foreign'!BV2-'Table 2.1 ForeignOfficial'!BV2-'Table 2.2 ForeignBank'!BV2</f>
        <v>122.346</v>
      </c>
      <c r="BW2" s="1">
        <f>'Table 2. Foreign'!BW2-'Table 2.1 ForeignOfficial'!BW2-'Table 2.2 ForeignBank'!BW2</f>
        <v>106.28100000000001</v>
      </c>
      <c r="BX2" s="1">
        <f>'Table 2. Foreign'!BX2-'Table 2.1 ForeignOfficial'!BX2-'Table 2.2 ForeignBank'!BX2</f>
        <v>102.61400000000005</v>
      </c>
      <c r="BY2" s="1">
        <f>'Table 2. Foreign'!BY2-'Table 2.1 ForeignOfficial'!BY2-'Table 2.2 ForeignBank'!BY2</f>
        <v>104.15100000000002</v>
      </c>
      <c r="BZ2" s="1">
        <f>'Table 2. Foreign'!BZ2-'Table 2.1 ForeignOfficial'!BZ2-'Table 2.2 ForeignBank'!BZ2</f>
        <v>8.811999999999955</v>
      </c>
      <c r="CA2" s="1">
        <f>'Table 2. Foreign'!CA2-'Table 2.1 ForeignOfficial'!CA2-'Table 2.2 ForeignBank'!CA2</f>
        <v>7.0580000000000354</v>
      </c>
      <c r="CB2" s="1">
        <f>'Table 2. Foreign'!CB2-'Table 2.1 ForeignOfficial'!CB2-'Table 2.2 ForeignBank'!CB2</f>
        <v>52.677000000000014</v>
      </c>
      <c r="CC2" s="1">
        <f>'Table 2. Foreign'!CC2-'Table 2.1 ForeignOfficial'!CC2-'Table 2.2 ForeignBank'!CC2</f>
        <v>68.450999999999979</v>
      </c>
      <c r="CD2" s="1">
        <f>'Table 2. Foreign'!CD2-'Table 2.1 ForeignOfficial'!CD2-'Table 2.2 ForeignBank'!CD2</f>
        <v>63.281999999999996</v>
      </c>
      <c r="CE2" s="1">
        <f>'Table 2. Foreign'!CE2-'Table 2.1 ForeignOfficial'!CE2-'Table 2.2 ForeignBank'!CE2</f>
        <v>33.076000000000015</v>
      </c>
    </row>
    <row r="3" spans="1:83">
      <c r="A3" t="s">
        <v>1</v>
      </c>
      <c r="B3" s="1">
        <f>'Table 2. Foreign'!B3-'Table 2.1 ForeignOfficial'!B3-'Table 2.2 ForeignBank'!B3</f>
        <v>78.233000000000004</v>
      </c>
      <c r="C3" s="1">
        <f>'Table 2. Foreign'!C3-'Table 2.1 ForeignOfficial'!C3-'Table 2.2 ForeignBank'!C3</f>
        <v>84.914000000000001</v>
      </c>
      <c r="D3" s="1">
        <f>'Table 2. Foreign'!D3-'Table 2.1 ForeignOfficial'!D3-'Table 2.2 ForeignBank'!D3</f>
        <v>88.335999999999999</v>
      </c>
      <c r="E3" s="1">
        <f>'Table 2. Foreign'!E3-'Table 2.1 ForeignOfficial'!E3-'Table 2.2 ForeignBank'!E3</f>
        <v>82.016000000000005</v>
      </c>
      <c r="F3" s="1">
        <f>'Table 2. Foreign'!F3-'Table 2.1 ForeignOfficial'!F3-'Table 2.2 ForeignBank'!F3</f>
        <v>86.873999999999995</v>
      </c>
      <c r="G3" s="1">
        <f>'Table 2. Foreign'!G3-'Table 2.1 ForeignOfficial'!G3-'Table 2.2 ForeignBank'!G3</f>
        <v>94.823999999999998</v>
      </c>
      <c r="H3" s="1">
        <f>'Table 2. Foreign'!H3-'Table 2.1 ForeignOfficial'!H3-'Table 2.2 ForeignBank'!H3</f>
        <v>93.252999999999986</v>
      </c>
      <c r="I3" s="1">
        <f>'Table 2. Foreign'!I3-'Table 2.1 ForeignOfficial'!I3-'Table 2.2 ForeignBank'!I3</f>
        <v>90.701000000000008</v>
      </c>
      <c r="J3" s="1">
        <f>'Table 2. Foreign'!J3-'Table 2.1 ForeignOfficial'!J3-'Table 2.2 ForeignBank'!J3</f>
        <v>99.069000000000017</v>
      </c>
      <c r="K3" s="1">
        <f>'Table 2. Foreign'!K3-'Table 2.1 ForeignOfficial'!K3-'Table 2.2 ForeignBank'!K3</f>
        <v>106.06700000000001</v>
      </c>
      <c r="L3" s="1">
        <f>'Table 2. Foreign'!L3-'Table 2.1 ForeignOfficial'!L3-'Table 2.2 ForeignBank'!L3</f>
        <v>106.01500000000001</v>
      </c>
      <c r="M3" s="1">
        <f>'Table 2. Foreign'!M3-'Table 2.1 ForeignOfficial'!M3-'Table 2.2 ForeignBank'!M3</f>
        <v>103.524</v>
      </c>
      <c r="N3" s="1">
        <f>'Table 2. Foreign'!N3-'Table 2.1 ForeignOfficial'!N3-'Table 2.2 ForeignBank'!N3</f>
        <v>103.24100000000001</v>
      </c>
      <c r="O3" s="1">
        <f>'Table 2. Foreign'!O3-'Table 2.1 ForeignOfficial'!O3-'Table 2.2 ForeignBank'!O3</f>
        <v>110.38399999999999</v>
      </c>
      <c r="P3" s="1">
        <f>'Table 2. Foreign'!P3-'Table 2.1 ForeignOfficial'!P3-'Table 2.2 ForeignBank'!P3</f>
        <v>115.24299999999997</v>
      </c>
      <c r="Q3" s="1">
        <f>'Table 2. Foreign'!Q3-'Table 2.1 ForeignOfficial'!Q3-'Table 2.2 ForeignBank'!Q3</f>
        <v>98.09899999999999</v>
      </c>
      <c r="R3" s="1">
        <f>'Table 2. Foreign'!R3-'Table 2.1 ForeignOfficial'!R3-'Table 2.2 ForeignBank'!R3</f>
        <v>99.51400000000001</v>
      </c>
      <c r="S3" s="1">
        <f>'Table 2. Foreign'!S3-'Table 2.1 ForeignOfficial'!S3-'Table 2.2 ForeignBank'!S3</f>
        <v>91.281999999999996</v>
      </c>
      <c r="T3" s="1">
        <f>'Table 2. Foreign'!T3-'Table 2.1 ForeignOfficial'!T3-'Table 2.2 ForeignBank'!T3</f>
        <v>87.537000000000006</v>
      </c>
      <c r="U3" s="1">
        <f>'Table 2. Foreign'!U3-'Table 2.1 ForeignOfficial'!U3-'Table 2.2 ForeignBank'!U3</f>
        <v>95.236000000000018</v>
      </c>
      <c r="V3" s="1">
        <f>'Table 2. Foreign'!V3-'Table 2.1 ForeignOfficial'!V3-'Table 2.2 ForeignBank'!V3</f>
        <v>103.078</v>
      </c>
      <c r="W3" s="1">
        <f>'Table 2. Foreign'!W3-'Table 2.1 ForeignOfficial'!W3-'Table 2.2 ForeignBank'!W3</f>
        <v>107.63</v>
      </c>
      <c r="X3" s="1">
        <f>'Table 2. Foreign'!X3-'Table 2.1 ForeignOfficial'!X3-'Table 2.2 ForeignBank'!X3</f>
        <v>111.54199999999999</v>
      </c>
      <c r="Y3" s="1">
        <f>'Table 2. Foreign'!Y3-'Table 2.1 ForeignOfficial'!Y3-'Table 2.2 ForeignBank'!Y3</f>
        <v>118.13200000000001</v>
      </c>
      <c r="Z3" s="1">
        <f>'Table 2. Foreign'!Z3-'Table 2.1 ForeignOfficial'!Z3-'Table 2.2 ForeignBank'!Z3</f>
        <v>116.55600000000001</v>
      </c>
      <c r="AA3" s="1">
        <f>'Table 2. Foreign'!AA3-'Table 2.1 ForeignOfficial'!AA3-'Table 2.2 ForeignBank'!AA3</f>
        <v>119.98399999999999</v>
      </c>
      <c r="AB3" s="1">
        <f>'Table 2. Foreign'!AB3-'Table 2.1 ForeignOfficial'!AB3-'Table 2.2 ForeignBank'!AB3</f>
        <v>115.852</v>
      </c>
      <c r="AC3" s="1">
        <f>'Table 2. Foreign'!AC3-'Table 2.1 ForeignOfficial'!AC3-'Table 2.2 ForeignBank'!AC3</f>
        <v>113.62499999999997</v>
      </c>
      <c r="AD3" s="1">
        <f>'Table 2. Foreign'!AD3-'Table 2.1 ForeignOfficial'!AD3-'Table 2.2 ForeignBank'!AD3</f>
        <v>110.25500000000002</v>
      </c>
      <c r="AE3" s="1">
        <f>'Table 2. Foreign'!AE3-'Table 2.1 ForeignOfficial'!AE3-'Table 2.2 ForeignBank'!AE3</f>
        <v>110.65</v>
      </c>
      <c r="AF3" s="1">
        <f>'Table 2. Foreign'!AF3-'Table 2.1 ForeignOfficial'!AF3-'Table 2.2 ForeignBank'!AF3</f>
        <v>117.11799999999999</v>
      </c>
      <c r="AG3" s="1">
        <f>'Table 2. Foreign'!AG3-'Table 2.1 ForeignOfficial'!AG3-'Table 2.2 ForeignBank'!AG3</f>
        <v>111.99600000000001</v>
      </c>
      <c r="AH3" s="1">
        <f>'Table 2. Foreign'!AH3-'Table 2.1 ForeignOfficial'!AH3-'Table 2.2 ForeignBank'!AH3</f>
        <v>112.19099999999999</v>
      </c>
      <c r="AI3" s="1">
        <f>'Table 2. Foreign'!AI3-'Table 2.1 ForeignOfficial'!AI3-'Table 2.2 ForeignBank'!AI3</f>
        <v>117.40199999999999</v>
      </c>
      <c r="AJ3" s="1">
        <f>'Table 2. Foreign'!AJ3-'Table 2.1 ForeignOfficial'!AJ3-'Table 2.2 ForeignBank'!AJ3</f>
        <v>117.38799999999999</v>
      </c>
      <c r="AK3" s="1">
        <f>'Table 2. Foreign'!AK3-'Table 2.1 ForeignOfficial'!AK3-'Table 2.2 ForeignBank'!AK3</f>
        <v>121.93600000000001</v>
      </c>
      <c r="AL3" s="1">
        <f>'Table 2. Foreign'!AL3-'Table 2.1 ForeignOfficial'!AL3-'Table 2.2 ForeignBank'!AL3</f>
        <v>118.553</v>
      </c>
      <c r="AM3" s="1">
        <f>'Table 2. Foreign'!AM3-'Table 2.1 ForeignOfficial'!AM3-'Table 2.2 ForeignBank'!AM3</f>
        <v>112.24700000000001</v>
      </c>
      <c r="AN3" s="1">
        <f>'Table 2. Foreign'!AN3-'Table 2.1 ForeignOfficial'!AN3-'Table 2.2 ForeignBank'!AN3</f>
        <v>137.67400000000001</v>
      </c>
      <c r="AO3" s="1">
        <f>'Table 2. Foreign'!AO3-'Table 2.1 ForeignOfficial'!AO3-'Table 2.2 ForeignBank'!AO3</f>
        <v>125.944</v>
      </c>
      <c r="AP3" s="1">
        <f>'Table 2. Foreign'!AP3-'Table 2.1 ForeignOfficial'!AP3-'Table 2.2 ForeignBank'!AP3</f>
        <v>124.34099999999998</v>
      </c>
      <c r="AQ3" s="1">
        <f>'Table 2. Foreign'!AQ3-'Table 2.1 ForeignOfficial'!AQ3-'Table 2.2 ForeignBank'!AQ3</f>
        <v>127.07499999999999</v>
      </c>
      <c r="AR3" s="1">
        <f>'Table 2. Foreign'!AR3-'Table 2.1 ForeignOfficial'!AR3-'Table 2.2 ForeignBank'!AR3</f>
        <v>127.82499999999999</v>
      </c>
      <c r="AS3" s="1">
        <f>'Table 2. Foreign'!AS3-'Table 2.1 ForeignOfficial'!AS3-'Table 2.2 ForeignBank'!AS3</f>
        <v>132.93500000000003</v>
      </c>
      <c r="AT3" s="1">
        <f>'Table 2. Foreign'!AT3-'Table 2.1 ForeignOfficial'!AT3-'Table 2.2 ForeignBank'!AT3</f>
        <v>135.93799999999999</v>
      </c>
      <c r="AU3" s="1">
        <f>'Table 2. Foreign'!AU3-'Table 2.1 ForeignOfficial'!AU3-'Table 2.2 ForeignBank'!AU3</f>
        <v>131.64699999999996</v>
      </c>
      <c r="AV3" s="1">
        <f>'Table 2. Foreign'!AV3-'Table 2.1 ForeignOfficial'!AV3-'Table 2.2 ForeignBank'!AV3</f>
        <v>128.38200000000001</v>
      </c>
      <c r="AW3" s="1">
        <f>'Table 2. Foreign'!AW3-'Table 2.1 ForeignOfficial'!AW3-'Table 2.2 ForeignBank'!AW3</f>
        <v>127.739</v>
      </c>
      <c r="AX3" s="1">
        <f>'Table 2. Foreign'!AX3-'Table 2.1 ForeignOfficial'!AX3-'Table 2.2 ForeignBank'!AX3</f>
        <v>133.792</v>
      </c>
      <c r="AY3" s="1">
        <f>'Table 2. Foreign'!AY3-'Table 2.1 ForeignOfficial'!AY3-'Table 2.2 ForeignBank'!AY3</f>
        <v>132.75</v>
      </c>
      <c r="AZ3" s="1">
        <f>'Table 2. Foreign'!AZ3-'Table 2.1 ForeignOfficial'!AZ3-'Table 2.2 ForeignBank'!AZ3</f>
        <v>121.57699999999997</v>
      </c>
      <c r="BA3" s="1">
        <f>'Table 2. Foreign'!BA3-'Table 2.1 ForeignOfficial'!BA3-'Table 2.2 ForeignBank'!BA3</f>
        <v>116.23799999999999</v>
      </c>
      <c r="BB3" s="1">
        <f>'Table 2. Foreign'!BB3-'Table 2.1 ForeignOfficial'!BB3-'Table 2.2 ForeignBank'!BB3</f>
        <v>109.792</v>
      </c>
      <c r="BC3" s="1">
        <f>'Table 2. Foreign'!BC3-'Table 2.1 ForeignOfficial'!BC3-'Table 2.2 ForeignBank'!BC3</f>
        <v>109.77700000000003</v>
      </c>
      <c r="BD3" s="1">
        <f>'Table 2. Foreign'!BD3-'Table 2.1 ForeignOfficial'!BD3-'Table 2.2 ForeignBank'!BD3</f>
        <v>111.476</v>
      </c>
      <c r="BE3" s="1">
        <f>'Table 2. Foreign'!BE3-'Table 2.1 ForeignOfficial'!BE3-'Table 2.2 ForeignBank'!BE3</f>
        <v>108.82300000000004</v>
      </c>
      <c r="BF3" s="1">
        <f>'Table 2. Foreign'!BF3-'Table 2.1 ForeignOfficial'!BF3-'Table 2.2 ForeignBank'!BF3</f>
        <v>108.446</v>
      </c>
      <c r="BG3" s="1">
        <f>'Table 2. Foreign'!BG3-'Table 2.1 ForeignOfficial'!BG3-'Table 2.2 ForeignBank'!BG3</f>
        <v>107.01099999999998</v>
      </c>
      <c r="BH3" s="1">
        <f>'Table 2. Foreign'!BH3-'Table 2.1 ForeignOfficial'!BH3-'Table 2.2 ForeignBank'!BH3</f>
        <v>104.73299999999999</v>
      </c>
      <c r="BI3" s="1">
        <f>'Table 2. Foreign'!BI3-'Table 2.1 ForeignOfficial'!BI3-'Table 2.2 ForeignBank'!BI3</f>
        <v>102.82599999999999</v>
      </c>
      <c r="BJ3" s="1">
        <f>'Table 2. Foreign'!BJ3-'Table 2.1 ForeignOfficial'!BJ3-'Table 2.2 ForeignBank'!BJ3</f>
        <v>106.95700000000001</v>
      </c>
      <c r="BK3" s="1">
        <f>'Table 2. Foreign'!BK3-'Table 2.1 ForeignOfficial'!BK3-'Table 2.2 ForeignBank'!BK3</f>
        <v>110.51999999999998</v>
      </c>
      <c r="BL3" s="1">
        <f>'Table 2. Foreign'!BL3-'Table 2.1 ForeignOfficial'!BL3-'Table 2.2 ForeignBank'!BL3</f>
        <v>112.218</v>
      </c>
      <c r="BM3" s="1">
        <f>'Table 2. Foreign'!BM3-'Table 2.1 ForeignOfficial'!BM3-'Table 2.2 ForeignBank'!BM3</f>
        <v>106.12499999999999</v>
      </c>
      <c r="BN3" s="1">
        <f>'Table 2. Foreign'!BN3-'Table 2.1 ForeignOfficial'!BN3-'Table 2.2 ForeignBank'!BN3</f>
        <v>105.76199999999997</v>
      </c>
      <c r="BO3" s="1">
        <f>'Table 2. Foreign'!BO3-'Table 2.1 ForeignOfficial'!BO3-'Table 2.2 ForeignBank'!BO3</f>
        <v>118.41500000000001</v>
      </c>
      <c r="BP3" s="1">
        <f>'Table 2. Foreign'!BP3-'Table 2.1 ForeignOfficial'!BP3-'Table 2.2 ForeignBank'!BP3</f>
        <v>101.37</v>
      </c>
      <c r="BQ3" s="1">
        <f>'Table 2. Foreign'!BQ3-'Table 2.1 ForeignOfficial'!BQ3-'Table 2.2 ForeignBank'!BQ3</f>
        <v>106.89099999999999</v>
      </c>
      <c r="BR3" s="1">
        <f>'Table 2. Foreign'!BR3-'Table 2.1 ForeignOfficial'!BR3-'Table 2.2 ForeignBank'!BR3</f>
        <v>99.360999999999976</v>
      </c>
      <c r="BS3" s="1">
        <f>'Table 2. Foreign'!BS3-'Table 2.1 ForeignOfficial'!BS3-'Table 2.2 ForeignBank'!BS3</f>
        <v>94.798000000000002</v>
      </c>
      <c r="BT3" s="1">
        <f>'Table 2. Foreign'!BT3-'Table 2.1 ForeignOfficial'!BT3-'Table 2.2 ForeignBank'!BT3</f>
        <v>97.163999999999973</v>
      </c>
      <c r="BU3" s="1">
        <f>'Table 2. Foreign'!BU3-'Table 2.1 ForeignOfficial'!BU3-'Table 2.2 ForeignBank'!BU3</f>
        <v>101.38000000000002</v>
      </c>
      <c r="BV3" s="1">
        <f>'Table 2. Foreign'!BV3-'Table 2.1 ForeignOfficial'!BV3-'Table 2.2 ForeignBank'!BV3</f>
        <v>106.86200000000001</v>
      </c>
      <c r="BW3" s="1">
        <f>'Table 2. Foreign'!BW3-'Table 2.1 ForeignOfficial'!BW3-'Table 2.2 ForeignBank'!BW3</f>
        <v>103.23500000000001</v>
      </c>
      <c r="BX3" s="1">
        <f>'Table 2. Foreign'!BX3-'Table 2.1 ForeignOfficial'!BX3-'Table 2.2 ForeignBank'!BX3</f>
        <v>97.327000000000027</v>
      </c>
      <c r="BY3" s="1">
        <f>'Table 2. Foreign'!BY3-'Table 2.1 ForeignOfficial'!BY3-'Table 2.2 ForeignBank'!BY3</f>
        <v>100.18900000000002</v>
      </c>
      <c r="BZ3" s="1">
        <f>'Table 2. Foreign'!BZ3-'Table 2.1 ForeignOfficial'!BZ3-'Table 2.2 ForeignBank'!BZ3</f>
        <v>110.727</v>
      </c>
      <c r="CA3" s="1">
        <f>'Table 2. Foreign'!CA3-'Table 2.1 ForeignOfficial'!CA3-'Table 2.2 ForeignBank'!CA3</f>
        <v>107.452</v>
      </c>
      <c r="CB3" s="1">
        <f>'Table 2. Foreign'!CB3-'Table 2.1 ForeignOfficial'!CB3-'Table 2.2 ForeignBank'!CB3</f>
        <v>114.01599999999999</v>
      </c>
      <c r="CC3" s="1">
        <f>'Table 2. Foreign'!CC3-'Table 2.1 ForeignOfficial'!CC3-'Table 2.2 ForeignBank'!CC3</f>
        <v>117.41399999999999</v>
      </c>
      <c r="CD3" s="1">
        <f>'Table 2. Foreign'!CD3-'Table 2.1 ForeignOfficial'!CD3-'Table 2.2 ForeignBank'!CD3</f>
        <v>123.65099999999998</v>
      </c>
      <c r="CE3" s="1">
        <f>'Table 2. Foreign'!CE3-'Table 2.1 ForeignOfficial'!CE3-'Table 2.2 ForeignBank'!CE3</f>
        <v>125.14400000000002</v>
      </c>
    </row>
    <row r="4" spans="1:83">
      <c r="A4" t="s">
        <v>2</v>
      </c>
      <c r="B4" s="1">
        <f>'Table 2. Foreign'!B4-'Table 2.1 ForeignOfficial'!B4-'Table 2.2 ForeignBank'!B4</f>
        <v>95.643000000000015</v>
      </c>
      <c r="C4" s="1">
        <f>'Table 2. Foreign'!C4-'Table 2.1 ForeignOfficial'!C4-'Table 2.2 ForeignBank'!C4</f>
        <v>96.858000000000004</v>
      </c>
      <c r="D4" s="1">
        <f>'Table 2. Foreign'!D4-'Table 2.1 ForeignOfficial'!D4-'Table 2.2 ForeignBank'!D4</f>
        <v>94.972000000000008</v>
      </c>
      <c r="E4" s="1">
        <f>'Table 2. Foreign'!E4-'Table 2.1 ForeignOfficial'!E4-'Table 2.2 ForeignBank'!E4</f>
        <v>85.62700000000001</v>
      </c>
      <c r="F4" s="1">
        <f>'Table 2. Foreign'!F4-'Table 2.1 ForeignOfficial'!F4-'Table 2.2 ForeignBank'!F4</f>
        <v>88.72</v>
      </c>
      <c r="G4" s="1">
        <f>'Table 2. Foreign'!G4-'Table 2.1 ForeignOfficial'!G4-'Table 2.2 ForeignBank'!G4</f>
        <v>96.752999999999986</v>
      </c>
      <c r="H4" s="1">
        <f>'Table 2. Foreign'!H4-'Table 2.1 ForeignOfficial'!H4-'Table 2.2 ForeignBank'!H4</f>
        <v>91.65000000000002</v>
      </c>
      <c r="I4" s="1">
        <f>'Table 2. Foreign'!I4-'Table 2.1 ForeignOfficial'!I4-'Table 2.2 ForeignBank'!I4</f>
        <v>82.536000000000001</v>
      </c>
      <c r="J4" s="1">
        <f>'Table 2. Foreign'!J4-'Table 2.1 ForeignOfficial'!J4-'Table 2.2 ForeignBank'!J4</f>
        <v>90.051999999999992</v>
      </c>
      <c r="K4" s="1">
        <f>'Table 2. Foreign'!K4-'Table 2.1 ForeignOfficial'!K4-'Table 2.2 ForeignBank'!K4</f>
        <v>83.612000000000023</v>
      </c>
      <c r="L4" s="1">
        <f>'Table 2. Foreign'!L4-'Table 2.1 ForeignOfficial'!L4-'Table 2.2 ForeignBank'!L4</f>
        <v>88.16</v>
      </c>
      <c r="M4" s="1">
        <f>'Table 2. Foreign'!M4-'Table 2.1 ForeignOfficial'!M4-'Table 2.2 ForeignBank'!M4</f>
        <v>81.323000000000008</v>
      </c>
      <c r="N4" s="1">
        <f>'Table 2. Foreign'!N4-'Table 2.1 ForeignOfficial'!N4-'Table 2.2 ForeignBank'!N4</f>
        <v>89.566000000000003</v>
      </c>
      <c r="O4" s="1">
        <f>'Table 2. Foreign'!O4-'Table 2.1 ForeignOfficial'!O4-'Table 2.2 ForeignBank'!O4</f>
        <v>90.73399999999998</v>
      </c>
      <c r="P4" s="1">
        <f>'Table 2. Foreign'!P4-'Table 2.1 ForeignOfficial'!P4-'Table 2.2 ForeignBank'!P4</f>
        <v>95.678999999999974</v>
      </c>
      <c r="Q4" s="1">
        <f>'Table 2. Foreign'!Q4-'Table 2.1 ForeignOfficial'!Q4-'Table 2.2 ForeignBank'!Q4</f>
        <v>93.097999999999985</v>
      </c>
      <c r="R4" s="1">
        <f>'Table 2. Foreign'!R4-'Table 2.1 ForeignOfficial'!R4-'Table 2.2 ForeignBank'!R4</f>
        <v>105.839</v>
      </c>
      <c r="S4" s="1">
        <f>'Table 2. Foreign'!S4-'Table 2.1 ForeignOfficial'!S4-'Table 2.2 ForeignBank'!S4</f>
        <v>112.69000000000001</v>
      </c>
      <c r="T4" s="1">
        <f>'Table 2. Foreign'!T4-'Table 2.1 ForeignOfficial'!T4-'Table 2.2 ForeignBank'!T4</f>
        <v>121.80699999999999</v>
      </c>
      <c r="U4" s="1">
        <f>'Table 2. Foreign'!U4-'Table 2.1 ForeignOfficial'!U4-'Table 2.2 ForeignBank'!U4</f>
        <v>97.017999999999972</v>
      </c>
      <c r="V4" s="1">
        <f>'Table 2. Foreign'!V4-'Table 2.1 ForeignOfficial'!V4-'Table 2.2 ForeignBank'!V4</f>
        <v>105.62299999999999</v>
      </c>
      <c r="W4" s="1">
        <f>'Table 2. Foreign'!W4-'Table 2.1 ForeignOfficial'!W4-'Table 2.2 ForeignBank'!W4</f>
        <v>92.723000000000013</v>
      </c>
      <c r="X4" s="1">
        <f>'Table 2. Foreign'!X4-'Table 2.1 ForeignOfficial'!X4-'Table 2.2 ForeignBank'!X4</f>
        <v>82.755999999999972</v>
      </c>
      <c r="Y4" s="1">
        <f>'Table 2. Foreign'!Y4-'Table 2.1 ForeignOfficial'!Y4-'Table 2.2 ForeignBank'!Y4</f>
        <v>82.070999999999998</v>
      </c>
      <c r="Z4" s="1">
        <f>'Table 2. Foreign'!Z4-'Table 2.1 ForeignOfficial'!Z4-'Table 2.2 ForeignBank'!Z4</f>
        <v>96.545999999999992</v>
      </c>
      <c r="AA4" s="1">
        <f>'Table 2. Foreign'!AA4-'Table 2.1 ForeignOfficial'!AA4-'Table 2.2 ForeignBank'!AA4</f>
        <v>110.51999999999997</v>
      </c>
      <c r="AB4" s="1">
        <f>'Table 2. Foreign'!AB4-'Table 2.1 ForeignOfficial'!AB4-'Table 2.2 ForeignBank'!AB4</f>
        <v>82.948999999999998</v>
      </c>
      <c r="AC4" s="1">
        <f>'Table 2. Foreign'!AC4-'Table 2.1 ForeignOfficial'!AC4-'Table 2.2 ForeignBank'!AC4</f>
        <v>81.841000000000008</v>
      </c>
      <c r="AD4" s="1">
        <f>'Table 2. Foreign'!AD4-'Table 2.1 ForeignOfficial'!AD4-'Table 2.2 ForeignBank'!AD4</f>
        <v>69.499000000000024</v>
      </c>
      <c r="AE4" s="1">
        <f>'Table 2. Foreign'!AE4-'Table 2.1 ForeignOfficial'!AE4-'Table 2.2 ForeignBank'!AE4</f>
        <v>56.047999999999995</v>
      </c>
      <c r="AF4" s="1">
        <f>'Table 2. Foreign'!AF4-'Table 2.1 ForeignOfficial'!AF4-'Table 2.2 ForeignBank'!AF4</f>
        <v>70.988</v>
      </c>
      <c r="AG4" s="1">
        <f>'Table 2. Foreign'!AG4-'Table 2.1 ForeignOfficial'!AG4-'Table 2.2 ForeignBank'!AG4</f>
        <v>69.671000000000021</v>
      </c>
      <c r="AH4" s="1">
        <f>'Table 2. Foreign'!AH4-'Table 2.1 ForeignOfficial'!AH4-'Table 2.2 ForeignBank'!AH4</f>
        <v>119.95800000000003</v>
      </c>
      <c r="AI4" s="1">
        <f>'Table 2. Foreign'!AI4-'Table 2.1 ForeignOfficial'!AI4-'Table 2.2 ForeignBank'!AI4</f>
        <v>104.77799999999999</v>
      </c>
      <c r="AJ4" s="1">
        <f>'Table 2. Foreign'!AJ4-'Table 2.1 ForeignOfficial'!AJ4-'Table 2.2 ForeignBank'!AJ4</f>
        <v>104.49900000000001</v>
      </c>
      <c r="AK4" s="1">
        <f>'Table 2. Foreign'!AK4-'Table 2.1 ForeignOfficial'!AK4-'Table 2.2 ForeignBank'!AK4</f>
        <v>96.233999999999995</v>
      </c>
      <c r="AL4" s="1">
        <f>'Table 2. Foreign'!AL4-'Table 2.1 ForeignOfficial'!AL4-'Table 2.2 ForeignBank'!AL4</f>
        <v>107.61699999999999</v>
      </c>
      <c r="AM4" s="1">
        <f>'Table 2. Foreign'!AM4-'Table 2.1 ForeignOfficial'!AM4-'Table 2.2 ForeignBank'!AM4</f>
        <v>111.27399999999999</v>
      </c>
      <c r="AN4" s="1">
        <f>'Table 2. Foreign'!AN4-'Table 2.1 ForeignOfficial'!AN4-'Table 2.2 ForeignBank'!AN4</f>
        <v>109.66299999999998</v>
      </c>
      <c r="AO4" s="1">
        <f>'Table 2. Foreign'!AO4-'Table 2.1 ForeignOfficial'!AO4-'Table 2.2 ForeignBank'!AO4</f>
        <v>100.099</v>
      </c>
      <c r="AP4" s="1">
        <f>'Table 2. Foreign'!AP4-'Table 2.1 ForeignOfficial'!AP4-'Table 2.2 ForeignBank'!AP4</f>
        <v>124.73699999999999</v>
      </c>
      <c r="AQ4" s="1">
        <f>'Table 2. Foreign'!AQ4-'Table 2.1 ForeignOfficial'!AQ4-'Table 2.2 ForeignBank'!AQ4</f>
        <v>125.35100000000001</v>
      </c>
      <c r="AR4" s="1">
        <f>'Table 2. Foreign'!AR4-'Table 2.1 ForeignOfficial'!AR4-'Table 2.2 ForeignBank'!AR4</f>
        <v>129.97899999999998</v>
      </c>
      <c r="AS4" s="1">
        <f>'Table 2. Foreign'!AS4-'Table 2.1 ForeignOfficial'!AS4-'Table 2.2 ForeignBank'!AS4</f>
        <v>134.46799999999999</v>
      </c>
      <c r="AT4" s="1">
        <f>'Table 2. Foreign'!AT4-'Table 2.1 ForeignOfficial'!AT4-'Table 2.2 ForeignBank'!AT4</f>
        <v>154.92600000000002</v>
      </c>
      <c r="AU4" s="1">
        <f>'Table 2. Foreign'!AU4-'Table 2.1 ForeignOfficial'!AU4-'Table 2.2 ForeignBank'!AU4</f>
        <v>134.38300000000001</v>
      </c>
      <c r="AV4" s="1">
        <f>'Table 2. Foreign'!AV4-'Table 2.1 ForeignOfficial'!AV4-'Table 2.2 ForeignBank'!AV4</f>
        <v>144.35399999999998</v>
      </c>
      <c r="AW4" s="1">
        <f>'Table 2. Foreign'!AW4-'Table 2.1 ForeignOfficial'!AW4-'Table 2.2 ForeignBank'!AW4</f>
        <v>132.51700000000002</v>
      </c>
      <c r="AX4" s="1">
        <f>'Table 2. Foreign'!AX4-'Table 2.1 ForeignOfficial'!AX4-'Table 2.2 ForeignBank'!AX4</f>
        <v>154.47500000000002</v>
      </c>
      <c r="AY4" s="1">
        <f>'Table 2. Foreign'!AY4-'Table 2.1 ForeignOfficial'!AY4-'Table 2.2 ForeignBank'!AY4</f>
        <v>156.34200000000001</v>
      </c>
      <c r="AZ4" s="1">
        <f>'Table 2. Foreign'!AZ4-'Table 2.1 ForeignOfficial'!AZ4-'Table 2.2 ForeignBank'!AZ4</f>
        <v>159.43</v>
      </c>
      <c r="BA4" s="1">
        <f>'Table 2. Foreign'!BA4-'Table 2.1 ForeignOfficial'!BA4-'Table 2.2 ForeignBank'!BA4</f>
        <v>142.684</v>
      </c>
      <c r="BB4" s="1">
        <f>'Table 2. Foreign'!BB4-'Table 2.1 ForeignOfficial'!BB4-'Table 2.2 ForeignBank'!BB4</f>
        <v>147.44</v>
      </c>
      <c r="BC4" s="1">
        <f>'Table 2. Foreign'!BC4-'Table 2.1 ForeignOfficial'!BC4-'Table 2.2 ForeignBank'!BC4</f>
        <v>144.15</v>
      </c>
      <c r="BD4" s="1">
        <f>'Table 2. Foreign'!BD4-'Table 2.1 ForeignOfficial'!BD4-'Table 2.2 ForeignBank'!BD4</f>
        <v>154.04599999999999</v>
      </c>
      <c r="BE4" s="1">
        <f>'Table 2. Foreign'!BE4-'Table 2.1 ForeignOfficial'!BE4-'Table 2.2 ForeignBank'!BE4</f>
        <v>140.78</v>
      </c>
      <c r="BF4" s="1">
        <f>'Table 2. Foreign'!BF4-'Table 2.1 ForeignOfficial'!BF4-'Table 2.2 ForeignBank'!BF4</f>
        <v>157.90800000000002</v>
      </c>
      <c r="BG4" s="1">
        <f>'Table 2. Foreign'!BG4-'Table 2.1 ForeignOfficial'!BG4-'Table 2.2 ForeignBank'!BG4</f>
        <v>161.71899999999999</v>
      </c>
      <c r="BH4" s="1">
        <f>'Table 2. Foreign'!BH4-'Table 2.1 ForeignOfficial'!BH4-'Table 2.2 ForeignBank'!BH4</f>
        <v>167.858</v>
      </c>
      <c r="BI4" s="1">
        <f>'Table 2. Foreign'!BI4-'Table 2.1 ForeignOfficial'!BI4-'Table 2.2 ForeignBank'!BI4</f>
        <v>161.96899999999999</v>
      </c>
      <c r="BJ4" s="1">
        <f>'Table 2. Foreign'!BJ4-'Table 2.1 ForeignOfficial'!BJ4-'Table 2.2 ForeignBank'!BJ4</f>
        <v>176.72000000000003</v>
      </c>
      <c r="BK4" s="1">
        <f>'Table 2. Foreign'!BK4-'Table 2.1 ForeignOfficial'!BK4-'Table 2.2 ForeignBank'!BK4</f>
        <v>180.47200000000001</v>
      </c>
      <c r="BL4" s="1">
        <f>'Table 2. Foreign'!BL4-'Table 2.1 ForeignOfficial'!BL4-'Table 2.2 ForeignBank'!BL4</f>
        <v>189.44</v>
      </c>
      <c r="BM4" s="1">
        <f>'Table 2. Foreign'!BM4-'Table 2.1 ForeignOfficial'!BM4-'Table 2.2 ForeignBank'!BM4</f>
        <v>168.29500000000002</v>
      </c>
      <c r="BN4" s="1">
        <f>'Table 2. Foreign'!BN4-'Table 2.1 ForeignOfficial'!BN4-'Table 2.2 ForeignBank'!BN4</f>
        <v>176.73199999999997</v>
      </c>
      <c r="BO4" s="1">
        <f>'Table 2. Foreign'!BO4-'Table 2.1 ForeignOfficial'!BO4-'Table 2.2 ForeignBank'!BO4</f>
        <v>187.48299999999998</v>
      </c>
      <c r="BP4" s="1">
        <f>'Table 2. Foreign'!BP4-'Table 2.1 ForeignOfficial'!BP4-'Table 2.2 ForeignBank'!BP4</f>
        <v>183.27599999999998</v>
      </c>
      <c r="BQ4" s="1">
        <f>'Table 2. Foreign'!BQ4-'Table 2.1 ForeignOfficial'!BQ4-'Table 2.2 ForeignBank'!BQ4</f>
        <v>178.36300000000003</v>
      </c>
      <c r="BR4" s="1">
        <f>'Table 2. Foreign'!BR4-'Table 2.1 ForeignOfficial'!BR4-'Table 2.2 ForeignBank'!BR4</f>
        <v>175.08100000000002</v>
      </c>
      <c r="BS4" s="1">
        <f>'Table 2. Foreign'!BS4-'Table 2.1 ForeignOfficial'!BS4-'Table 2.2 ForeignBank'!BS4</f>
        <v>169.78399999999999</v>
      </c>
      <c r="BT4" s="1">
        <f>'Table 2. Foreign'!BT4-'Table 2.1 ForeignOfficial'!BT4-'Table 2.2 ForeignBank'!BT4</f>
        <v>178.22099999999998</v>
      </c>
      <c r="BU4" s="1">
        <f>'Table 2. Foreign'!BU4-'Table 2.1 ForeignOfficial'!BU4-'Table 2.2 ForeignBank'!BU4</f>
        <v>170.869</v>
      </c>
      <c r="BV4" s="1">
        <f>'Table 2. Foreign'!BV4-'Table 2.1 ForeignOfficial'!BV4-'Table 2.2 ForeignBank'!BV4</f>
        <v>181.36599999999999</v>
      </c>
      <c r="BW4" s="1">
        <f>'Table 2. Foreign'!BW4-'Table 2.1 ForeignOfficial'!BW4-'Table 2.2 ForeignBank'!BW4</f>
        <v>179.15499999999997</v>
      </c>
      <c r="BX4" s="1">
        <f>'Table 2. Foreign'!BX4-'Table 2.1 ForeignOfficial'!BX4-'Table 2.2 ForeignBank'!BX4</f>
        <v>181.94299999999996</v>
      </c>
      <c r="BY4" s="1">
        <f>'Table 2. Foreign'!BY4-'Table 2.1 ForeignOfficial'!BY4-'Table 2.2 ForeignBank'!BY4</f>
        <v>184.85399999999998</v>
      </c>
      <c r="BZ4" s="1">
        <f>'Table 2. Foreign'!BZ4-'Table 2.1 ForeignOfficial'!BZ4-'Table 2.2 ForeignBank'!BZ4</f>
        <v>186.70000000000002</v>
      </c>
      <c r="CA4" s="1">
        <f>'Table 2. Foreign'!CA4-'Table 2.1 ForeignOfficial'!CA4-'Table 2.2 ForeignBank'!CA4</f>
        <v>191.066</v>
      </c>
      <c r="CB4" s="1">
        <f>'Table 2. Foreign'!CB4-'Table 2.1 ForeignOfficial'!CB4-'Table 2.2 ForeignBank'!CB4</f>
        <v>192.233</v>
      </c>
      <c r="CC4" s="1">
        <f>'Table 2. Foreign'!CC4-'Table 2.1 ForeignOfficial'!CC4-'Table 2.2 ForeignBank'!CC4</f>
        <v>190.55400000000003</v>
      </c>
      <c r="CD4" s="1">
        <f>'Table 2. Foreign'!CD4-'Table 2.1 ForeignOfficial'!CD4-'Table 2.2 ForeignBank'!CD4</f>
        <v>204.30899999999997</v>
      </c>
      <c r="CE4" s="1">
        <f>'Table 2. Foreign'!CE4-'Table 2.1 ForeignOfficial'!CE4-'Table 2.2 ForeignBank'!CE4</f>
        <v>211.52799999999996</v>
      </c>
    </row>
    <row r="5" spans="1:83">
      <c r="A5" t="s">
        <v>3</v>
      </c>
      <c r="B5" s="1">
        <f>'Table 2. Foreign'!B5-'Table 2.1 ForeignOfficial'!B5-'Table 2.2 ForeignBank'!B5</f>
        <v>137.63900000000001</v>
      </c>
      <c r="C5" s="1">
        <f>'Table 2. Foreign'!C5-'Table 2.1 ForeignOfficial'!C5-'Table 2.2 ForeignBank'!C5</f>
        <v>136.91400000000002</v>
      </c>
      <c r="D5" s="1">
        <f>'Table 2. Foreign'!D5-'Table 2.1 ForeignOfficial'!D5-'Table 2.2 ForeignBank'!D5</f>
        <v>131.26799999999997</v>
      </c>
      <c r="E5" s="1">
        <f>'Table 2. Foreign'!E5-'Table 2.1 ForeignOfficial'!E5-'Table 2.2 ForeignBank'!E5</f>
        <v>129.62700000000001</v>
      </c>
      <c r="F5" s="1">
        <f>'Table 2. Foreign'!F5-'Table 2.1 ForeignOfficial'!F5-'Table 2.2 ForeignBank'!F5</f>
        <v>131.30700000000002</v>
      </c>
      <c r="G5" s="1">
        <f>'Table 2. Foreign'!G5-'Table 2.1 ForeignOfficial'!G5-'Table 2.2 ForeignBank'!G5</f>
        <v>123.75800000000001</v>
      </c>
      <c r="H5" s="1">
        <f>'Table 2. Foreign'!H5-'Table 2.1 ForeignOfficial'!H5-'Table 2.2 ForeignBank'!H5</f>
        <v>117.595</v>
      </c>
      <c r="I5" s="1">
        <f>'Table 2. Foreign'!I5-'Table 2.1 ForeignOfficial'!I5-'Table 2.2 ForeignBank'!I5</f>
        <v>115.51500000000001</v>
      </c>
      <c r="J5" s="1">
        <f>'Table 2. Foreign'!J5-'Table 2.1 ForeignOfficial'!J5-'Table 2.2 ForeignBank'!J5</f>
        <v>118.446</v>
      </c>
      <c r="K5" s="1">
        <f>'Table 2. Foreign'!K5-'Table 2.1 ForeignOfficial'!K5-'Table 2.2 ForeignBank'!K5</f>
        <v>115.52100000000002</v>
      </c>
      <c r="L5" s="1">
        <f>'Table 2. Foreign'!L5-'Table 2.1 ForeignOfficial'!L5-'Table 2.2 ForeignBank'!L5</f>
        <v>111.94100000000002</v>
      </c>
      <c r="M5" s="1">
        <f>'Table 2. Foreign'!M5-'Table 2.1 ForeignOfficial'!M5-'Table 2.2 ForeignBank'!M5</f>
        <v>118.52199999999998</v>
      </c>
      <c r="N5" s="1">
        <f>'Table 2. Foreign'!N5-'Table 2.1 ForeignOfficial'!N5-'Table 2.2 ForeignBank'!N5</f>
        <v>117.78399999999999</v>
      </c>
      <c r="O5" s="1">
        <f>'Table 2. Foreign'!O5-'Table 2.1 ForeignOfficial'!O5-'Table 2.2 ForeignBank'!O5</f>
        <v>106.25099999999999</v>
      </c>
      <c r="P5" s="1">
        <f>'Table 2. Foreign'!P5-'Table 2.1 ForeignOfficial'!P5-'Table 2.2 ForeignBank'!P5</f>
        <v>98.816000000000017</v>
      </c>
      <c r="Q5" s="1">
        <f>'Table 2. Foreign'!Q5-'Table 2.1 ForeignOfficial'!Q5-'Table 2.2 ForeignBank'!Q5</f>
        <v>96.37700000000001</v>
      </c>
      <c r="R5" s="1">
        <f>'Table 2. Foreign'!R5-'Table 2.1 ForeignOfficial'!R5-'Table 2.2 ForeignBank'!R5</f>
        <v>95.611000000000018</v>
      </c>
      <c r="S5" s="1">
        <f>'Table 2. Foreign'!S5-'Table 2.1 ForeignOfficial'!S5-'Table 2.2 ForeignBank'!S5</f>
        <v>101.32599999999998</v>
      </c>
      <c r="T5" s="1">
        <f>'Table 2. Foreign'!T5-'Table 2.1 ForeignOfficial'!T5-'Table 2.2 ForeignBank'!T5</f>
        <v>97.942999999999998</v>
      </c>
      <c r="U5" s="1">
        <f>'Table 2. Foreign'!U5-'Table 2.1 ForeignOfficial'!U5-'Table 2.2 ForeignBank'!U5</f>
        <v>102.85300000000001</v>
      </c>
      <c r="V5" s="1">
        <f>'Table 2. Foreign'!V5-'Table 2.1 ForeignOfficial'!V5-'Table 2.2 ForeignBank'!V5</f>
        <v>124.65699999999998</v>
      </c>
      <c r="W5" s="1">
        <f>'Table 2. Foreign'!W5-'Table 2.1 ForeignOfficial'!W5-'Table 2.2 ForeignBank'!W5</f>
        <v>135.119</v>
      </c>
      <c r="X5" s="1">
        <f>'Table 2. Foreign'!X5-'Table 2.1 ForeignOfficial'!X5-'Table 2.2 ForeignBank'!X5</f>
        <v>119.61799999999999</v>
      </c>
      <c r="Y5" s="1">
        <f>'Table 2. Foreign'!Y5-'Table 2.1 ForeignOfficial'!Y5-'Table 2.2 ForeignBank'!Y5</f>
        <v>130.08199999999999</v>
      </c>
      <c r="Z5" s="1">
        <f>'Table 2. Foreign'!Z5-'Table 2.1 ForeignOfficial'!Z5-'Table 2.2 ForeignBank'!Z5</f>
        <v>131.08699999999999</v>
      </c>
      <c r="AA5" s="1">
        <f>'Table 2. Foreign'!AA5-'Table 2.1 ForeignOfficial'!AA5-'Table 2.2 ForeignBank'!AA5</f>
        <v>155.25299999999999</v>
      </c>
      <c r="AB5" s="1">
        <f>'Table 2. Foreign'!AB5-'Table 2.1 ForeignOfficial'!AB5-'Table 2.2 ForeignBank'!AB5</f>
        <v>161.34799999999998</v>
      </c>
      <c r="AC5" s="1">
        <f>'Table 2. Foreign'!AC5-'Table 2.1 ForeignOfficial'!AC5-'Table 2.2 ForeignBank'!AC5</f>
        <v>161.315</v>
      </c>
      <c r="AD5" s="1">
        <f>'Table 2. Foreign'!AD5-'Table 2.1 ForeignOfficial'!AD5-'Table 2.2 ForeignBank'!AD5</f>
        <v>161.05999999999997</v>
      </c>
      <c r="AE5" s="1">
        <f>'Table 2. Foreign'!AE5-'Table 2.1 ForeignOfficial'!AE5-'Table 2.2 ForeignBank'!AE5</f>
        <v>169.495</v>
      </c>
      <c r="AF5" s="1">
        <f>'Table 2. Foreign'!AF5-'Table 2.1 ForeignOfficial'!AF5-'Table 2.2 ForeignBank'!AF5</f>
        <v>188.458</v>
      </c>
      <c r="AG5" s="1">
        <f>'Table 2. Foreign'!AG5-'Table 2.1 ForeignOfficial'!AG5-'Table 2.2 ForeignBank'!AG5</f>
        <v>192.82299999999998</v>
      </c>
      <c r="AH5" s="1">
        <f>'Table 2. Foreign'!AH5-'Table 2.1 ForeignOfficial'!AH5-'Table 2.2 ForeignBank'!AH5</f>
        <v>188.24</v>
      </c>
      <c r="AI5" s="1">
        <f>'Table 2. Foreign'!AI5-'Table 2.1 ForeignOfficial'!AI5-'Table 2.2 ForeignBank'!AI5</f>
        <v>213.27500000000001</v>
      </c>
      <c r="AJ5" s="1">
        <f>'Table 2. Foreign'!AJ5-'Table 2.1 ForeignOfficial'!AJ5-'Table 2.2 ForeignBank'!AJ5</f>
        <v>214.613</v>
      </c>
      <c r="AK5" s="1">
        <f>'Table 2. Foreign'!AK5-'Table 2.1 ForeignOfficial'!AK5-'Table 2.2 ForeignBank'!AK5</f>
        <v>220.48099999999999</v>
      </c>
      <c r="AL5" s="1">
        <f>'Table 2. Foreign'!AL5-'Table 2.1 ForeignOfficial'!AL5-'Table 2.2 ForeignBank'!AL5</f>
        <v>204.49100000000004</v>
      </c>
      <c r="AM5" s="1">
        <f>'Table 2. Foreign'!AM5-'Table 2.1 ForeignOfficial'!AM5-'Table 2.2 ForeignBank'!AM5</f>
        <v>183.36199999999999</v>
      </c>
      <c r="AN5" s="1">
        <f>'Table 2. Foreign'!AN5-'Table 2.1 ForeignOfficial'!AN5-'Table 2.2 ForeignBank'!AN5</f>
        <v>174.19399999999999</v>
      </c>
      <c r="AO5" s="1">
        <f>'Table 2. Foreign'!AO5-'Table 2.1 ForeignOfficial'!AO5-'Table 2.2 ForeignBank'!AO5</f>
        <v>157.39500000000001</v>
      </c>
      <c r="AP5" s="1">
        <f>'Table 2. Foreign'!AP5-'Table 2.1 ForeignOfficial'!AP5-'Table 2.2 ForeignBank'!AP5</f>
        <v>148.10100000000003</v>
      </c>
      <c r="AQ5" s="1">
        <f>'Table 2. Foreign'!AQ5-'Table 2.1 ForeignOfficial'!AQ5-'Table 2.2 ForeignBank'!AQ5</f>
        <v>140.20500000000004</v>
      </c>
      <c r="AR5" s="1">
        <f>'Table 2. Foreign'!AR5-'Table 2.1 ForeignOfficial'!AR5-'Table 2.2 ForeignBank'!AR5</f>
        <v>146.50399999999999</v>
      </c>
      <c r="AS5" s="1">
        <f>'Table 2. Foreign'!AS5-'Table 2.1 ForeignOfficial'!AS5-'Table 2.2 ForeignBank'!AS5</f>
        <v>147.62700000000001</v>
      </c>
      <c r="AT5" s="1">
        <f>'Table 2. Foreign'!AT5-'Table 2.1 ForeignOfficial'!AT5-'Table 2.2 ForeignBank'!AT5</f>
        <v>153.96900000000002</v>
      </c>
      <c r="AU5" s="1">
        <f>'Table 2. Foreign'!AU5-'Table 2.1 ForeignOfficial'!AU5-'Table 2.2 ForeignBank'!AU5</f>
        <v>155.76399999999998</v>
      </c>
      <c r="AV5" s="1">
        <f>'Table 2. Foreign'!AV5-'Table 2.1 ForeignOfficial'!AV5-'Table 2.2 ForeignBank'!AV5</f>
        <v>148.55200000000002</v>
      </c>
      <c r="AW5" s="1">
        <f>'Table 2. Foreign'!AW5-'Table 2.1 ForeignOfficial'!AW5-'Table 2.2 ForeignBank'!AW5</f>
        <v>154.64999999999998</v>
      </c>
      <c r="AX5" s="1">
        <f>'Table 2. Foreign'!AX5-'Table 2.1 ForeignOfficial'!AX5-'Table 2.2 ForeignBank'!AX5</f>
        <v>165.66900000000001</v>
      </c>
      <c r="AY5" s="1">
        <f>'Table 2. Foreign'!AY5-'Table 2.1 ForeignOfficial'!AY5-'Table 2.2 ForeignBank'!AY5</f>
        <v>171.94900000000001</v>
      </c>
      <c r="AZ5" s="1">
        <f>'Table 2. Foreign'!AZ5-'Table 2.1 ForeignOfficial'!AZ5-'Table 2.2 ForeignBank'!AZ5</f>
        <v>171.71799999999996</v>
      </c>
      <c r="BA5" s="1">
        <f>'Table 2. Foreign'!BA5-'Table 2.1 ForeignOfficial'!BA5-'Table 2.2 ForeignBank'!BA5</f>
        <v>173.607</v>
      </c>
      <c r="BB5" s="1">
        <f>'Table 2. Foreign'!BB5-'Table 2.1 ForeignOfficial'!BB5-'Table 2.2 ForeignBank'!BB5</f>
        <v>168.56600000000003</v>
      </c>
      <c r="BC5" s="1">
        <f>'Table 2. Foreign'!BC5-'Table 2.1 ForeignOfficial'!BC5-'Table 2.2 ForeignBank'!BC5</f>
        <v>174.65100000000001</v>
      </c>
      <c r="BD5" s="1">
        <f>'Table 2. Foreign'!BD5-'Table 2.1 ForeignOfficial'!BD5-'Table 2.2 ForeignBank'!BD5</f>
        <v>187.74299999999999</v>
      </c>
      <c r="BE5" s="1">
        <f>'Table 2. Foreign'!BE5-'Table 2.1 ForeignOfficial'!BE5-'Table 2.2 ForeignBank'!BE5</f>
        <v>195.10499999999999</v>
      </c>
      <c r="BF5" s="1">
        <f>'Table 2. Foreign'!BF5-'Table 2.1 ForeignOfficial'!BF5-'Table 2.2 ForeignBank'!BF5</f>
        <v>184.56200000000001</v>
      </c>
      <c r="BG5" s="1">
        <f>'Table 2. Foreign'!BG5-'Table 2.1 ForeignOfficial'!BG5-'Table 2.2 ForeignBank'!BG5</f>
        <v>168.52799999999999</v>
      </c>
      <c r="BH5" s="1">
        <f>'Table 2. Foreign'!BH5-'Table 2.1 ForeignOfficial'!BH5-'Table 2.2 ForeignBank'!BH5</f>
        <v>165.363</v>
      </c>
      <c r="BI5" s="1">
        <f>'Table 2. Foreign'!BI5-'Table 2.1 ForeignOfficial'!BI5-'Table 2.2 ForeignBank'!BI5</f>
        <v>175.26599999999996</v>
      </c>
      <c r="BJ5" s="1">
        <f>'Table 2. Foreign'!BJ5-'Table 2.1 ForeignOfficial'!BJ5-'Table 2.2 ForeignBank'!BJ5</f>
        <v>170.61599999999996</v>
      </c>
      <c r="BK5" s="1">
        <f>'Table 2. Foreign'!BK5-'Table 2.1 ForeignOfficial'!BK5-'Table 2.2 ForeignBank'!BK5</f>
        <v>170.374</v>
      </c>
      <c r="BL5" s="1">
        <f>'Table 2. Foreign'!BL5-'Table 2.1 ForeignOfficial'!BL5-'Table 2.2 ForeignBank'!BL5</f>
        <v>159.10300000000001</v>
      </c>
      <c r="BM5" s="1">
        <f>'Table 2. Foreign'!BM5-'Table 2.1 ForeignOfficial'!BM5-'Table 2.2 ForeignBank'!BM5</f>
        <v>169.626</v>
      </c>
      <c r="BN5" s="1">
        <f>'Table 2. Foreign'!BN5-'Table 2.1 ForeignOfficial'!BN5-'Table 2.2 ForeignBank'!BN5</f>
        <v>184.77799999999996</v>
      </c>
      <c r="BO5" s="1">
        <f>'Table 2. Foreign'!BO5-'Table 2.1 ForeignOfficial'!BO5-'Table 2.2 ForeignBank'!BO5</f>
        <v>204.41300000000007</v>
      </c>
      <c r="BP5" s="1">
        <f>'Table 2. Foreign'!BP5-'Table 2.1 ForeignOfficial'!BP5-'Table 2.2 ForeignBank'!BP5</f>
        <v>208.30100000000004</v>
      </c>
      <c r="BQ5" s="1">
        <f>'Table 2. Foreign'!BQ5-'Table 2.1 ForeignOfficial'!BQ5-'Table 2.2 ForeignBank'!BQ5</f>
        <v>210.52399999999994</v>
      </c>
      <c r="BR5" s="1">
        <f>'Table 2. Foreign'!BR5-'Table 2.1 ForeignOfficial'!BR5-'Table 2.2 ForeignBank'!BR5</f>
        <v>203.13</v>
      </c>
      <c r="BS5" s="1">
        <f>'Table 2. Foreign'!BS5-'Table 2.1 ForeignOfficial'!BS5-'Table 2.2 ForeignBank'!BS5</f>
        <v>226.00000000000006</v>
      </c>
      <c r="BT5" s="1">
        <f>'Table 2. Foreign'!BT5-'Table 2.1 ForeignOfficial'!BT5-'Table 2.2 ForeignBank'!BT5</f>
        <v>239.43999999999994</v>
      </c>
      <c r="BU5" s="1">
        <f>'Table 2. Foreign'!BU5-'Table 2.1 ForeignOfficial'!BU5-'Table 2.2 ForeignBank'!BU5</f>
        <v>250.02699999999999</v>
      </c>
      <c r="BV5" s="1">
        <f>'Table 2. Foreign'!BV5-'Table 2.1 ForeignOfficial'!BV5-'Table 2.2 ForeignBank'!BV5</f>
        <v>251.31899999999996</v>
      </c>
      <c r="BW5" s="1">
        <f>'Table 2. Foreign'!BW5-'Table 2.1 ForeignOfficial'!BW5-'Table 2.2 ForeignBank'!BW5</f>
        <v>229.73399999999998</v>
      </c>
      <c r="BX5" s="1">
        <f>'Table 2. Foreign'!BX5-'Table 2.1 ForeignOfficial'!BX5-'Table 2.2 ForeignBank'!BX5</f>
        <v>226.08199999999997</v>
      </c>
      <c r="BY5" s="1">
        <f>'Table 2. Foreign'!BY5-'Table 2.1 ForeignOfficial'!BY5-'Table 2.2 ForeignBank'!BY5</f>
        <v>247.27499999999998</v>
      </c>
      <c r="BZ5" s="1">
        <f>'Table 2. Foreign'!BZ5-'Table 2.1 ForeignOfficial'!BZ5-'Table 2.2 ForeignBank'!BZ5</f>
        <v>191.75900000000001</v>
      </c>
      <c r="CA5" s="1">
        <f>'Table 2. Foreign'!CA5-'Table 2.1 ForeignOfficial'!CA5-'Table 2.2 ForeignBank'!CA5</f>
        <v>225.44299999999998</v>
      </c>
      <c r="CB5" s="1">
        <f>'Table 2. Foreign'!CB5-'Table 2.1 ForeignOfficial'!CB5-'Table 2.2 ForeignBank'!CB5</f>
        <v>240.37399999999997</v>
      </c>
      <c r="CC5" s="1">
        <f>'Table 2. Foreign'!CC5-'Table 2.1 ForeignOfficial'!CC5-'Table 2.2 ForeignBank'!CC5</f>
        <v>238.62800000000001</v>
      </c>
      <c r="CD5" s="1">
        <f>'Table 2. Foreign'!CD5-'Table 2.1 ForeignOfficial'!CD5-'Table 2.2 ForeignBank'!CD5</f>
        <v>257.78200000000004</v>
      </c>
      <c r="CE5" s="1">
        <f>'Table 2. Foreign'!CE5-'Table 2.1 ForeignOfficial'!CE5-'Table 2.2 ForeignBank'!CE5</f>
        <v>298.14800000000008</v>
      </c>
    </row>
    <row r="6" spans="1:83">
      <c r="A6" t="s">
        <v>4</v>
      </c>
      <c r="B6" s="1">
        <f>'Table 2. Foreign'!B6-'Table 2.1 ForeignOfficial'!B6-'Table 2.2 ForeignBank'!B6</f>
        <v>28.373000000000005</v>
      </c>
      <c r="C6" s="1">
        <f>'Table 2. Foreign'!C6-'Table 2.1 ForeignOfficial'!C6-'Table 2.2 ForeignBank'!C6</f>
        <v>69.042999999999978</v>
      </c>
      <c r="D6" s="1">
        <f>'Table 2. Foreign'!D6-'Table 2.1 ForeignOfficial'!D6-'Table 2.2 ForeignBank'!D6</f>
        <v>93.185000000000002</v>
      </c>
      <c r="E6" s="1">
        <f>'Table 2. Foreign'!E6-'Table 2.1 ForeignOfficial'!E6-'Table 2.2 ForeignBank'!E6</f>
        <v>107.441</v>
      </c>
      <c r="F6" s="1">
        <f>'Table 2. Foreign'!F6-'Table 2.1 ForeignOfficial'!F6-'Table 2.2 ForeignBank'!F6</f>
        <v>120.05000000000001</v>
      </c>
      <c r="G6" s="1">
        <f>'Table 2. Foreign'!G6-'Table 2.1 ForeignOfficial'!G6-'Table 2.2 ForeignBank'!G6</f>
        <v>102.33000000000001</v>
      </c>
      <c r="H6" s="1">
        <f>'Table 2. Foreign'!H6-'Table 2.1 ForeignOfficial'!H6-'Table 2.2 ForeignBank'!H6</f>
        <v>118.35499999999998</v>
      </c>
      <c r="I6" s="1">
        <f>'Table 2. Foreign'!I6-'Table 2.1 ForeignOfficial'!I6-'Table 2.2 ForeignBank'!I6</f>
        <v>118.37800000000001</v>
      </c>
      <c r="J6" s="1">
        <f>'Table 2. Foreign'!J6-'Table 2.1 ForeignOfficial'!J6-'Table 2.2 ForeignBank'!J6</f>
        <v>113.32</v>
      </c>
      <c r="K6" s="1">
        <f>'Table 2. Foreign'!K6-'Table 2.1 ForeignOfficial'!K6-'Table 2.2 ForeignBank'!K6</f>
        <v>108.559</v>
      </c>
      <c r="L6" s="1">
        <f>'Table 2. Foreign'!L6-'Table 2.1 ForeignOfficial'!L6-'Table 2.2 ForeignBank'!L6</f>
        <v>103.82600000000001</v>
      </c>
      <c r="M6" s="1">
        <f>'Table 2. Foreign'!M6-'Table 2.1 ForeignOfficial'!M6-'Table 2.2 ForeignBank'!M6</f>
        <v>115.14200000000004</v>
      </c>
      <c r="N6" s="1">
        <f>'Table 2. Foreign'!N6-'Table 2.1 ForeignOfficial'!N6-'Table 2.2 ForeignBank'!N6</f>
        <v>127.90400000000004</v>
      </c>
      <c r="O6" s="1">
        <f>'Table 2. Foreign'!O6-'Table 2.1 ForeignOfficial'!O6-'Table 2.2 ForeignBank'!O6</f>
        <v>138.40700000000001</v>
      </c>
      <c r="P6" s="1">
        <f>'Table 2. Foreign'!P6-'Table 2.1 ForeignOfficial'!P6-'Table 2.2 ForeignBank'!P6</f>
        <v>115.89599999999999</v>
      </c>
      <c r="Q6" s="1">
        <f>'Table 2. Foreign'!Q6-'Table 2.1 ForeignOfficial'!Q6-'Table 2.2 ForeignBank'!Q6</f>
        <v>123.49900000000005</v>
      </c>
      <c r="R6" s="1">
        <f>'Table 2. Foreign'!R6-'Table 2.1 ForeignOfficial'!R6-'Table 2.2 ForeignBank'!R6</f>
        <v>121.16999999999999</v>
      </c>
      <c r="S6" s="1">
        <f>'Table 2. Foreign'!S6-'Table 2.1 ForeignOfficial'!S6-'Table 2.2 ForeignBank'!S6</f>
        <v>171.07900000000004</v>
      </c>
      <c r="T6" s="1">
        <f>'Table 2. Foreign'!T6-'Table 2.1 ForeignOfficial'!T6-'Table 2.2 ForeignBank'!T6</f>
        <v>151.36799999999999</v>
      </c>
      <c r="U6" s="1">
        <f>'Table 2. Foreign'!U6-'Table 2.1 ForeignOfficial'!U6-'Table 2.2 ForeignBank'!U6</f>
        <v>131.988</v>
      </c>
      <c r="V6" s="1">
        <f>'Table 2. Foreign'!V6-'Table 2.1 ForeignOfficial'!V6-'Table 2.2 ForeignBank'!V6</f>
        <v>126.791</v>
      </c>
      <c r="W6" s="1">
        <f>'Table 2. Foreign'!W6-'Table 2.1 ForeignOfficial'!W6-'Table 2.2 ForeignBank'!W6</f>
        <v>160.18200000000002</v>
      </c>
      <c r="X6" s="1">
        <f>'Table 2. Foreign'!X6-'Table 2.1 ForeignOfficial'!X6-'Table 2.2 ForeignBank'!X6</f>
        <v>155.27700000000002</v>
      </c>
      <c r="Y6" s="1">
        <f>'Table 2. Foreign'!Y6-'Table 2.1 ForeignOfficial'!Y6-'Table 2.2 ForeignBank'!Y6</f>
        <v>194.87400000000002</v>
      </c>
      <c r="Z6" s="1">
        <f>'Table 2. Foreign'!Z6-'Table 2.1 ForeignOfficial'!Z6-'Table 2.2 ForeignBank'!Z6</f>
        <v>188.97199999999998</v>
      </c>
      <c r="AA6" s="1">
        <f>'Table 2. Foreign'!AA6-'Table 2.1 ForeignOfficial'!AA6-'Table 2.2 ForeignBank'!AA6</f>
        <v>197.72300000000001</v>
      </c>
      <c r="AB6" s="1">
        <f>'Table 2. Foreign'!AB6-'Table 2.1 ForeignOfficial'!AB6-'Table 2.2 ForeignBank'!AB6</f>
        <v>238.86100000000002</v>
      </c>
      <c r="AC6" s="1">
        <f>'Table 2. Foreign'!AC6-'Table 2.1 ForeignOfficial'!AC6-'Table 2.2 ForeignBank'!AC6</f>
        <v>261.36399999999998</v>
      </c>
      <c r="AD6" s="1">
        <f>'Table 2. Foreign'!AD6-'Table 2.1 ForeignOfficial'!AD6-'Table 2.2 ForeignBank'!AD6</f>
        <v>249.17599999999999</v>
      </c>
      <c r="AE6" s="1">
        <f>'Table 2. Foreign'!AE6-'Table 2.1 ForeignOfficial'!AE6-'Table 2.2 ForeignBank'!AE6</f>
        <v>262.39700000000005</v>
      </c>
      <c r="AF6" s="1">
        <f>'Table 2. Foreign'!AF6-'Table 2.1 ForeignOfficial'!AF6-'Table 2.2 ForeignBank'!AF6</f>
        <v>259.48</v>
      </c>
      <c r="AG6" s="1">
        <f>'Table 2. Foreign'!AG6-'Table 2.1 ForeignOfficial'!AG6-'Table 2.2 ForeignBank'!AG6</f>
        <v>249.70499999999998</v>
      </c>
      <c r="AH6" s="1">
        <f>'Table 2. Foreign'!AH6-'Table 2.1 ForeignOfficial'!AH6-'Table 2.2 ForeignBank'!AH6</f>
        <v>323.96799999999996</v>
      </c>
      <c r="AI6" s="1">
        <f>'Table 2. Foreign'!AI6-'Table 2.1 ForeignOfficial'!AI6-'Table 2.2 ForeignBank'!AI6</f>
        <v>325.38100000000003</v>
      </c>
      <c r="AJ6" s="1">
        <f>'Table 2. Foreign'!AJ6-'Table 2.1 ForeignOfficial'!AJ6-'Table 2.2 ForeignBank'!AJ6</f>
        <v>339.22199999999998</v>
      </c>
      <c r="AK6" s="1">
        <f>'Table 2. Foreign'!AK6-'Table 2.1 ForeignOfficial'!AK6-'Table 2.2 ForeignBank'!AK6</f>
        <v>313.601</v>
      </c>
      <c r="AL6" s="1">
        <f>'Table 2. Foreign'!AL6-'Table 2.1 ForeignOfficial'!AL6-'Table 2.2 ForeignBank'!AL6</f>
        <v>323.21699999999998</v>
      </c>
      <c r="AM6" s="1">
        <f>'Table 2. Foreign'!AM6-'Table 2.1 ForeignOfficial'!AM6-'Table 2.2 ForeignBank'!AM6</f>
        <v>328.92700000000002</v>
      </c>
      <c r="AN6" s="1">
        <f>'Table 2. Foreign'!AN6-'Table 2.1 ForeignOfficial'!AN6-'Table 2.2 ForeignBank'!AN6</f>
        <v>311.45099999999996</v>
      </c>
      <c r="AO6" s="1">
        <f>'Table 2. Foreign'!AO6-'Table 2.1 ForeignOfficial'!AO6-'Table 2.2 ForeignBank'!AO6</f>
        <v>354.37</v>
      </c>
      <c r="AP6" s="1">
        <f>'Table 2. Foreign'!AP6-'Table 2.1 ForeignOfficial'!AP6-'Table 2.2 ForeignBank'!AP6</f>
        <v>361.96900000000005</v>
      </c>
      <c r="AQ6" s="1">
        <f>'Table 2. Foreign'!AQ6-'Table 2.1 ForeignOfficial'!AQ6-'Table 2.2 ForeignBank'!AQ6</f>
        <v>332.56700000000001</v>
      </c>
      <c r="AR6" s="1">
        <f>'Table 2. Foreign'!AR6-'Table 2.1 ForeignOfficial'!AR6-'Table 2.2 ForeignBank'!AR6</f>
        <v>339.73799999999994</v>
      </c>
      <c r="AS6" s="1">
        <f>'Table 2. Foreign'!AS6-'Table 2.1 ForeignOfficial'!AS6-'Table 2.2 ForeignBank'!AS6</f>
        <v>334.94799999999998</v>
      </c>
      <c r="AT6" s="1">
        <f>'Table 2. Foreign'!AT6-'Table 2.1 ForeignOfficial'!AT6-'Table 2.2 ForeignBank'!AT6</f>
        <v>360.13600000000008</v>
      </c>
      <c r="AU6" s="1">
        <f>'Table 2. Foreign'!AU6-'Table 2.1 ForeignOfficial'!AU6-'Table 2.2 ForeignBank'!AU6</f>
        <v>371.85600000000005</v>
      </c>
      <c r="AV6" s="1">
        <f>'Table 2. Foreign'!AV6-'Table 2.1 ForeignOfficial'!AV6-'Table 2.2 ForeignBank'!AV6</f>
        <v>397.50499999999994</v>
      </c>
      <c r="AW6" s="1">
        <f>'Table 2. Foreign'!AW6-'Table 2.1 ForeignOfficial'!AW6-'Table 2.2 ForeignBank'!AW6</f>
        <v>386.45499999999993</v>
      </c>
      <c r="AX6" s="1">
        <f>'Table 2. Foreign'!AX6-'Table 2.1 ForeignOfficial'!AX6-'Table 2.2 ForeignBank'!AX6</f>
        <v>431.05599999999998</v>
      </c>
      <c r="AY6" s="1">
        <f>'Table 2. Foreign'!AY6-'Table 2.1 ForeignOfficial'!AY6-'Table 2.2 ForeignBank'!AY6</f>
        <v>448.43099999999998</v>
      </c>
      <c r="AZ6" s="1">
        <f>'Table 2. Foreign'!AZ6-'Table 2.1 ForeignOfficial'!AZ6-'Table 2.2 ForeignBank'!AZ6</f>
        <v>452.11699999999996</v>
      </c>
      <c r="BA6" s="1">
        <f>'Table 2. Foreign'!BA6-'Table 2.1 ForeignOfficial'!BA6-'Table 2.2 ForeignBank'!BA6</f>
        <v>481.94699999999995</v>
      </c>
      <c r="BB6" s="1">
        <f>'Table 2. Foreign'!BB6-'Table 2.1 ForeignOfficial'!BB6-'Table 2.2 ForeignBank'!BB6</f>
        <v>538.64400000000001</v>
      </c>
      <c r="BC6" s="1">
        <f>'Table 2. Foreign'!BC6-'Table 2.1 ForeignOfficial'!BC6-'Table 2.2 ForeignBank'!BC6</f>
        <v>577.56299999999987</v>
      </c>
      <c r="BD6" s="1">
        <f>'Table 2. Foreign'!BD6-'Table 2.1 ForeignOfficial'!BD6-'Table 2.2 ForeignBank'!BD6</f>
        <v>531.97699999999998</v>
      </c>
      <c r="BE6" s="1">
        <f>'Table 2. Foreign'!BE6-'Table 2.1 ForeignOfficial'!BE6-'Table 2.2 ForeignBank'!BE6</f>
        <v>544.93600000000004</v>
      </c>
      <c r="BF6" s="1">
        <f>'Table 2. Foreign'!BF6-'Table 2.1 ForeignOfficial'!BF6-'Table 2.2 ForeignBank'!BF6</f>
        <v>628.18499999999995</v>
      </c>
      <c r="BG6" s="1">
        <f>'Table 2. Foreign'!BG6-'Table 2.1 ForeignOfficial'!BG6-'Table 2.2 ForeignBank'!BG6</f>
        <v>545.57200000000012</v>
      </c>
      <c r="BH6" s="1">
        <f>'Table 2. Foreign'!BH6-'Table 2.1 ForeignOfficial'!BH6-'Table 2.2 ForeignBank'!BH6</f>
        <v>515.56700000000001</v>
      </c>
      <c r="BI6" s="1">
        <f>'Table 2. Foreign'!BI6-'Table 2.1 ForeignOfficial'!BI6-'Table 2.2 ForeignBank'!BI6</f>
        <v>488.197</v>
      </c>
      <c r="BJ6" s="1">
        <f>'Table 2. Foreign'!BJ6-'Table 2.1 ForeignOfficial'!BJ6-'Table 2.2 ForeignBank'!BJ6</f>
        <v>540.13599999999997</v>
      </c>
      <c r="BK6" s="1">
        <f>'Table 2. Foreign'!BK6-'Table 2.1 ForeignOfficial'!BK6-'Table 2.2 ForeignBank'!BK6</f>
        <v>556.6</v>
      </c>
      <c r="BL6" s="1">
        <f>'Table 2. Foreign'!BL6-'Table 2.1 ForeignOfficial'!BL6-'Table 2.2 ForeignBank'!BL6</f>
        <v>518.65499999999997</v>
      </c>
      <c r="BM6" s="1">
        <f>'Table 2. Foreign'!BM6-'Table 2.1 ForeignOfficial'!BM6-'Table 2.2 ForeignBank'!BM6</f>
        <v>470.37400000000002</v>
      </c>
      <c r="BN6" s="1">
        <f>'Table 2. Foreign'!BN6-'Table 2.1 ForeignOfficial'!BN6-'Table 2.2 ForeignBank'!BN6</f>
        <v>460.48600000000005</v>
      </c>
      <c r="BO6" s="1">
        <f>'Table 2. Foreign'!BO6-'Table 2.1 ForeignOfficial'!BO6-'Table 2.2 ForeignBank'!BO6</f>
        <v>564.197</v>
      </c>
      <c r="BP6" s="1">
        <f>'Table 2. Foreign'!BP6-'Table 2.1 ForeignOfficial'!BP6-'Table 2.2 ForeignBank'!BP6</f>
        <v>520.35500000000002</v>
      </c>
      <c r="BQ6" s="1">
        <f>'Table 2. Foreign'!BQ6-'Table 2.1 ForeignOfficial'!BQ6-'Table 2.2 ForeignBank'!BQ6</f>
        <v>481.14299999999992</v>
      </c>
      <c r="BR6" s="1">
        <f>'Table 2. Foreign'!BR6-'Table 2.1 ForeignOfficial'!BR6-'Table 2.2 ForeignBank'!BR6</f>
        <v>491.351</v>
      </c>
      <c r="BS6" s="1">
        <f>'Table 2. Foreign'!BS6-'Table 2.1 ForeignOfficial'!BS6-'Table 2.2 ForeignBank'!BS6</f>
        <v>512.53200000000004</v>
      </c>
      <c r="BT6" s="1">
        <f>'Table 2. Foreign'!BT6-'Table 2.1 ForeignOfficial'!BT6-'Table 2.2 ForeignBank'!BT6</f>
        <v>547.9129999999999</v>
      </c>
      <c r="BU6" s="1">
        <f>'Table 2. Foreign'!BU6-'Table 2.1 ForeignOfficial'!BU6-'Table 2.2 ForeignBank'!BU6</f>
        <v>589.96699999999998</v>
      </c>
      <c r="BV6" s="1">
        <f>'Table 2. Foreign'!BV6-'Table 2.1 ForeignOfficial'!BV6-'Table 2.2 ForeignBank'!BV6</f>
        <v>532.68900000000008</v>
      </c>
      <c r="BW6" s="1">
        <f>'Table 2. Foreign'!BW6-'Table 2.1 ForeignOfficial'!BW6-'Table 2.2 ForeignBank'!BW6</f>
        <v>524.57899999999995</v>
      </c>
      <c r="BX6" s="1">
        <f>'Table 2. Foreign'!BX6-'Table 2.1 ForeignOfficial'!BX6-'Table 2.2 ForeignBank'!BX6</f>
        <v>541.04700000000003</v>
      </c>
      <c r="BY6" s="1">
        <f>'Table 2. Foreign'!BY6-'Table 2.1 ForeignOfficial'!BY6-'Table 2.2 ForeignBank'!BY6</f>
        <v>557.33400000000006</v>
      </c>
      <c r="BZ6" s="1">
        <f>'Table 2. Foreign'!BZ6-'Table 2.1 ForeignOfficial'!BZ6-'Table 2.2 ForeignBank'!BZ6</f>
        <v>555.41099999999994</v>
      </c>
      <c r="CA6" s="1">
        <f>'Table 2. Foreign'!CA6-'Table 2.1 ForeignOfficial'!CA6-'Table 2.2 ForeignBank'!CA6</f>
        <v>565.1880000000001</v>
      </c>
      <c r="CB6" s="1">
        <f>'Table 2. Foreign'!CB6-'Table 2.1 ForeignOfficial'!CB6-'Table 2.2 ForeignBank'!CB6</f>
        <v>588.20399999999995</v>
      </c>
      <c r="CC6" s="1">
        <f>'Table 2. Foreign'!CC6-'Table 2.1 ForeignOfficial'!CC6-'Table 2.2 ForeignBank'!CC6</f>
        <v>560.85800000000006</v>
      </c>
      <c r="CD6" s="1">
        <f>'Table 2. Foreign'!CD6-'Table 2.1 ForeignOfficial'!CD6-'Table 2.2 ForeignBank'!CD6</f>
        <v>772.93900000000008</v>
      </c>
      <c r="CE6" s="1">
        <f>'Table 2. Foreign'!CE6-'Table 2.1 ForeignOfficial'!CE6-'Table 2.2 ForeignBank'!CE6</f>
        <v>953.35200000000009</v>
      </c>
    </row>
    <row r="7" spans="1:83">
      <c r="A7" t="s">
        <v>5</v>
      </c>
      <c r="B7" s="1">
        <f>'Table 2. Foreign'!B7-'Table 2.1 ForeignOfficial'!B7-'Table 2.2 ForeignBank'!B7</f>
        <v>125.33300000000003</v>
      </c>
      <c r="C7" s="1">
        <f>'Table 2. Foreign'!C7-'Table 2.1 ForeignOfficial'!C7-'Table 2.2 ForeignBank'!C7</f>
        <v>127.72300000000001</v>
      </c>
      <c r="D7" s="1">
        <f>'Table 2. Foreign'!D7-'Table 2.1 ForeignOfficial'!D7-'Table 2.2 ForeignBank'!D7</f>
        <v>131.59400000000002</v>
      </c>
      <c r="E7" s="1">
        <f>'Table 2. Foreign'!E7-'Table 2.1 ForeignOfficial'!E7-'Table 2.2 ForeignBank'!E7</f>
        <v>105.71699999999998</v>
      </c>
      <c r="F7" s="1">
        <f>'Table 2. Foreign'!F7-'Table 2.1 ForeignOfficial'!F7-'Table 2.2 ForeignBank'!F7</f>
        <v>106.04199999999999</v>
      </c>
      <c r="G7" s="1">
        <f>'Table 2. Foreign'!G7-'Table 2.1 ForeignOfficial'!G7-'Table 2.2 ForeignBank'!G7</f>
        <v>96.510999999999996</v>
      </c>
      <c r="H7" s="1">
        <f>'Table 2. Foreign'!H7-'Table 2.1 ForeignOfficial'!H7-'Table 2.2 ForeignBank'!H7</f>
        <v>98.056999999999988</v>
      </c>
      <c r="I7" s="1">
        <f>'Table 2. Foreign'!I7-'Table 2.1 ForeignOfficial'!I7-'Table 2.2 ForeignBank'!I7</f>
        <v>90.402999999999992</v>
      </c>
      <c r="J7" s="1">
        <f>'Table 2. Foreign'!J7-'Table 2.1 ForeignOfficial'!J7-'Table 2.2 ForeignBank'!J7</f>
        <v>71.935999999999993</v>
      </c>
      <c r="K7" s="1">
        <f>'Table 2. Foreign'!K7-'Table 2.1 ForeignOfficial'!K7-'Table 2.2 ForeignBank'!K7</f>
        <v>82.890000000000015</v>
      </c>
      <c r="L7" s="1">
        <f>'Table 2. Foreign'!L7-'Table 2.1 ForeignOfficial'!L7-'Table 2.2 ForeignBank'!L7</f>
        <v>93.043999999999983</v>
      </c>
      <c r="M7" s="1">
        <f>'Table 2. Foreign'!M7-'Table 2.1 ForeignOfficial'!M7-'Table 2.2 ForeignBank'!M7</f>
        <v>88.663000000000011</v>
      </c>
      <c r="N7" s="1">
        <f>'Table 2. Foreign'!N7-'Table 2.1 ForeignOfficial'!N7-'Table 2.2 ForeignBank'!N7</f>
        <v>102.17899999999999</v>
      </c>
      <c r="O7" s="1">
        <f>'Table 2. Foreign'!O7-'Table 2.1 ForeignOfficial'!O7-'Table 2.2 ForeignBank'!O7</f>
        <v>104.66499999999999</v>
      </c>
      <c r="P7" s="1">
        <f>'Table 2. Foreign'!P7-'Table 2.1 ForeignOfficial'!P7-'Table 2.2 ForeignBank'!P7</f>
        <v>105.01900000000001</v>
      </c>
      <c r="Q7" s="1">
        <f>'Table 2. Foreign'!Q7-'Table 2.1 ForeignOfficial'!Q7-'Table 2.2 ForeignBank'!Q7</f>
        <v>109.06800000000001</v>
      </c>
      <c r="R7" s="1">
        <f>'Table 2. Foreign'!R7-'Table 2.1 ForeignOfficial'!R7-'Table 2.2 ForeignBank'!R7</f>
        <v>110.76099999999998</v>
      </c>
      <c r="S7" s="1">
        <f>'Table 2. Foreign'!S7-'Table 2.1 ForeignOfficial'!S7-'Table 2.2 ForeignBank'!S7</f>
        <v>115.09399999999999</v>
      </c>
      <c r="T7" s="1">
        <f>'Table 2. Foreign'!T7-'Table 2.1 ForeignOfficial'!T7-'Table 2.2 ForeignBank'!T7</f>
        <v>96.292000000000016</v>
      </c>
      <c r="U7" s="1">
        <f>'Table 2. Foreign'!U7-'Table 2.1 ForeignOfficial'!U7-'Table 2.2 ForeignBank'!U7</f>
        <v>155.941</v>
      </c>
      <c r="V7" s="1">
        <f>'Table 2. Foreign'!V7-'Table 2.1 ForeignOfficial'!V7-'Table 2.2 ForeignBank'!V7</f>
        <v>129.85899999999998</v>
      </c>
      <c r="W7" s="1">
        <f>'Table 2. Foreign'!W7-'Table 2.1 ForeignOfficial'!W7-'Table 2.2 ForeignBank'!W7</f>
        <v>126.544</v>
      </c>
      <c r="X7" s="1">
        <f>'Table 2. Foreign'!X7-'Table 2.1 ForeignOfficial'!X7-'Table 2.2 ForeignBank'!X7</f>
        <v>123.42200000000003</v>
      </c>
      <c r="Y7" s="1">
        <f>'Table 2. Foreign'!Y7-'Table 2.1 ForeignOfficial'!Y7-'Table 2.2 ForeignBank'!Y7</f>
        <v>78.074000000000026</v>
      </c>
      <c r="Z7" s="1">
        <f>'Table 2. Foreign'!Z7-'Table 2.1 ForeignOfficial'!Z7-'Table 2.2 ForeignBank'!Z7</f>
        <v>98.981000000000009</v>
      </c>
      <c r="AA7" s="1">
        <f>'Table 2. Foreign'!AA7-'Table 2.1 ForeignOfficial'!AA7-'Table 2.2 ForeignBank'!AA7</f>
        <v>108.72500000000001</v>
      </c>
      <c r="AB7" s="1">
        <f>'Table 2. Foreign'!AB7-'Table 2.1 ForeignOfficial'!AB7-'Table 2.2 ForeignBank'!AB7</f>
        <v>141.81499999999997</v>
      </c>
      <c r="AC7" s="1">
        <f>'Table 2. Foreign'!AC7-'Table 2.1 ForeignOfficial'!AC7-'Table 2.2 ForeignBank'!AC7</f>
        <v>125.34400000000002</v>
      </c>
      <c r="AD7" s="1">
        <f>'Table 2. Foreign'!AD7-'Table 2.1 ForeignOfficial'!AD7-'Table 2.2 ForeignBank'!AD7</f>
        <v>158.92099999999996</v>
      </c>
      <c r="AE7" s="1">
        <f>'Table 2. Foreign'!AE7-'Table 2.1 ForeignOfficial'!AE7-'Table 2.2 ForeignBank'!AE7</f>
        <v>149.09299999999999</v>
      </c>
      <c r="AF7" s="1">
        <f>'Table 2. Foreign'!AF7-'Table 2.1 ForeignOfficial'!AF7-'Table 2.2 ForeignBank'!AF7</f>
        <v>173.714</v>
      </c>
      <c r="AG7" s="1">
        <f>'Table 2. Foreign'!AG7-'Table 2.1 ForeignOfficial'!AG7-'Table 2.2 ForeignBank'!AG7</f>
        <v>141.291</v>
      </c>
      <c r="AH7" s="1">
        <f>'Table 2. Foreign'!AH7-'Table 2.1 ForeignOfficial'!AH7-'Table 2.2 ForeignBank'!AH7</f>
        <v>110.28800000000001</v>
      </c>
      <c r="AI7" s="1">
        <f>'Table 2. Foreign'!AI7-'Table 2.1 ForeignOfficial'!AI7-'Table 2.2 ForeignBank'!AI7</f>
        <v>129.114</v>
      </c>
      <c r="AJ7" s="1">
        <f>'Table 2. Foreign'!AJ7-'Table 2.1 ForeignOfficial'!AJ7-'Table 2.2 ForeignBank'!AJ7</f>
        <v>152.24</v>
      </c>
      <c r="AK7" s="1">
        <f>'Table 2. Foreign'!AK7-'Table 2.1 ForeignOfficial'!AK7-'Table 2.2 ForeignBank'!AK7</f>
        <v>123.453</v>
      </c>
      <c r="AL7" s="1">
        <f>'Table 2. Foreign'!AL7-'Table 2.1 ForeignOfficial'!AL7-'Table 2.2 ForeignBank'!AL7</f>
        <v>91.899000000000015</v>
      </c>
      <c r="AM7" s="1">
        <f>'Table 2. Foreign'!AM7-'Table 2.1 ForeignOfficial'!AM7-'Table 2.2 ForeignBank'!AM7</f>
        <v>105.42999999999998</v>
      </c>
      <c r="AN7" s="1">
        <f>'Table 2. Foreign'!AN7-'Table 2.1 ForeignOfficial'!AN7-'Table 2.2 ForeignBank'!AN7</f>
        <v>123.499</v>
      </c>
      <c r="AO7" s="1">
        <f>'Table 2. Foreign'!AO7-'Table 2.1 ForeignOfficial'!AO7-'Table 2.2 ForeignBank'!AO7</f>
        <v>115.21799999999998</v>
      </c>
      <c r="AP7" s="1">
        <f>'Table 2. Foreign'!AP7-'Table 2.1 ForeignOfficial'!AP7-'Table 2.2 ForeignBank'!AP7</f>
        <v>93.90300000000002</v>
      </c>
      <c r="AQ7" s="1">
        <f>'Table 2. Foreign'!AQ7-'Table 2.1 ForeignOfficial'!AQ7-'Table 2.2 ForeignBank'!AQ7</f>
        <v>80.381000000000029</v>
      </c>
      <c r="AR7" s="1">
        <f>'Table 2. Foreign'!AR7-'Table 2.1 ForeignOfficial'!AR7-'Table 2.2 ForeignBank'!AR7</f>
        <v>88.665000000000035</v>
      </c>
      <c r="AS7" s="1">
        <f>'Table 2. Foreign'!AS7-'Table 2.1 ForeignOfficial'!AS7-'Table 2.2 ForeignBank'!AS7</f>
        <v>69.941000000000003</v>
      </c>
      <c r="AT7" s="1">
        <f>'Table 2. Foreign'!AT7-'Table 2.1 ForeignOfficial'!AT7-'Table 2.2 ForeignBank'!AT7</f>
        <v>52.732999999999997</v>
      </c>
      <c r="AU7" s="1">
        <f>'Table 2. Foreign'!AU7-'Table 2.1 ForeignOfficial'!AU7-'Table 2.2 ForeignBank'!AU7</f>
        <v>48.702000000000012</v>
      </c>
      <c r="AV7" s="1">
        <f>'Table 2. Foreign'!AV7-'Table 2.1 ForeignOfficial'!AV7-'Table 2.2 ForeignBank'!AV7</f>
        <v>67.84</v>
      </c>
      <c r="AW7" s="1">
        <f>'Table 2. Foreign'!AW7-'Table 2.1 ForeignOfficial'!AW7-'Table 2.2 ForeignBank'!AW7</f>
        <v>26.983000000000018</v>
      </c>
      <c r="AX7" s="1">
        <f>'Table 2. Foreign'!AX7-'Table 2.1 ForeignOfficial'!AX7-'Table 2.2 ForeignBank'!AX7</f>
        <v>23.137000000000022</v>
      </c>
      <c r="AY7" s="1">
        <f>'Table 2. Foreign'!AY7-'Table 2.1 ForeignOfficial'!AY7-'Table 2.2 ForeignBank'!AY7</f>
        <v>10.266999999999982</v>
      </c>
      <c r="AZ7" s="1">
        <f>'Table 2. Foreign'!AZ7-'Table 2.1 ForeignOfficial'!AZ7-'Table 2.2 ForeignBank'!AZ7</f>
        <v>4.6580000000000155</v>
      </c>
      <c r="BA7" s="1">
        <f>'Table 2. Foreign'!BA7-'Table 2.1 ForeignOfficial'!BA7-'Table 2.2 ForeignBank'!BA7</f>
        <v>0.9269999999999925</v>
      </c>
      <c r="BB7" s="1">
        <f>'Table 2. Foreign'!BB7-'Table 2.1 ForeignOfficial'!BB7-'Table 2.2 ForeignBank'!BB7</f>
        <v>1.9409999999999918</v>
      </c>
      <c r="BC7" s="1">
        <f>'Table 2. Foreign'!BC7-'Table 2.1 ForeignOfficial'!BC7-'Table 2.2 ForeignBank'!BC7</f>
        <v>2.6489999999999974</v>
      </c>
      <c r="BD7" s="1">
        <f>'Table 2. Foreign'!BD7-'Table 2.1 ForeignOfficial'!BD7-'Table 2.2 ForeignBank'!BD7</f>
        <v>2.9559999999999995</v>
      </c>
      <c r="BE7" s="1">
        <f>'Table 2. Foreign'!BE7-'Table 2.1 ForeignOfficial'!BE7-'Table 2.2 ForeignBank'!BE7</f>
        <v>7.2509999999999906</v>
      </c>
      <c r="BF7" s="1">
        <f>'Table 2. Foreign'!BF7-'Table 2.1 ForeignOfficial'!BF7-'Table 2.2 ForeignBank'!BF7</f>
        <v>2.1009999999999849</v>
      </c>
      <c r="BG7" s="1">
        <f>'Table 2. Foreign'!BG7-'Table 2.1 ForeignOfficial'!BG7-'Table 2.2 ForeignBank'!BG7</f>
        <v>0.94799999999999862</v>
      </c>
      <c r="BH7" s="1">
        <f>'Table 2. Foreign'!BH7-'Table 2.1 ForeignOfficial'!BH7-'Table 2.2 ForeignBank'!BH7</f>
        <v>3.9349999999999987</v>
      </c>
      <c r="BI7" s="1">
        <f>'Table 2. Foreign'!BI7-'Table 2.1 ForeignOfficial'!BI7-'Table 2.2 ForeignBank'!BI7</f>
        <v>3.9969999999999928</v>
      </c>
      <c r="BJ7" s="1">
        <f>'Table 2. Foreign'!BJ7-'Table 2.1 ForeignOfficial'!BJ7-'Table 2.2 ForeignBank'!BJ7</f>
        <v>2.051000000000009</v>
      </c>
      <c r="BK7" s="1">
        <f>'Table 2. Foreign'!BK7-'Table 2.1 ForeignOfficial'!BK7-'Table 2.2 ForeignBank'!BK7</f>
        <v>4.7119999999999891</v>
      </c>
      <c r="BL7" s="1">
        <f>'Table 2. Foreign'!BL7-'Table 2.1 ForeignOfficial'!BL7-'Table 2.2 ForeignBank'!BL7</f>
        <v>8.5699999999999896</v>
      </c>
      <c r="BM7" s="1">
        <f>'Table 2. Foreign'!BM7-'Table 2.1 ForeignOfficial'!BM7-'Table 2.2 ForeignBank'!BM7</f>
        <v>2.1379999999999946</v>
      </c>
      <c r="BN7" s="1">
        <f>'Table 2. Foreign'!BN7-'Table 2.1 ForeignOfficial'!BN7-'Table 2.2 ForeignBank'!BN7</f>
        <v>2.437000000000026</v>
      </c>
      <c r="BO7" s="1">
        <f>'Table 2. Foreign'!BO7-'Table 2.1 ForeignOfficial'!BO7-'Table 2.2 ForeignBank'!BO7</f>
        <v>107.36700000000002</v>
      </c>
      <c r="BP7" s="1">
        <f>'Table 2. Foreign'!BP7-'Table 2.1 ForeignOfficial'!BP7-'Table 2.2 ForeignBank'!BP7</f>
        <v>83.449000000000012</v>
      </c>
      <c r="BQ7" s="1">
        <f>'Table 2. Foreign'!BQ7-'Table 2.1 ForeignOfficial'!BQ7-'Table 2.2 ForeignBank'!BQ7</f>
        <v>45.018000000000001</v>
      </c>
      <c r="BR7" s="1">
        <f>'Table 2. Foreign'!BR7-'Table 2.1 ForeignOfficial'!BR7-'Table 2.2 ForeignBank'!BR7</f>
        <v>24.592000000000038</v>
      </c>
      <c r="BS7" s="1">
        <f>'Table 2. Foreign'!BS7-'Table 2.1 ForeignOfficial'!BS7-'Table 2.2 ForeignBank'!BS7</f>
        <v>52.343999999999994</v>
      </c>
      <c r="BT7" s="1">
        <f>'Table 2. Foreign'!BT7-'Table 2.1 ForeignOfficial'!BT7-'Table 2.2 ForeignBank'!BT7</f>
        <v>69.306999999999988</v>
      </c>
      <c r="BU7" s="1">
        <f>'Table 2. Foreign'!BU7-'Table 2.1 ForeignOfficial'!BU7-'Table 2.2 ForeignBank'!BU7</f>
        <v>36.270000000000003</v>
      </c>
      <c r="BV7" s="1">
        <f>'Table 2. Foreign'!BV7-'Table 2.1 ForeignOfficial'!BV7-'Table 2.2 ForeignBank'!BV7</f>
        <v>7.9499999999999744</v>
      </c>
      <c r="BW7" s="1">
        <f>'Table 2. Foreign'!BW7-'Table 2.1 ForeignOfficial'!BW7-'Table 2.2 ForeignBank'!BW7</f>
        <v>3.6820000000000022</v>
      </c>
      <c r="BX7" s="1">
        <f>'Table 2. Foreign'!BX7-'Table 2.1 ForeignOfficial'!BX7-'Table 2.2 ForeignBank'!BX7</f>
        <v>5.4340000000000117</v>
      </c>
      <c r="BY7" s="1">
        <f>'Table 2. Foreign'!BY7-'Table 2.1 ForeignOfficial'!BY7-'Table 2.2 ForeignBank'!BY7</f>
        <v>41.677000000000007</v>
      </c>
      <c r="BZ7" s="1">
        <f>'Table 2. Foreign'!BZ7-'Table 2.1 ForeignOfficial'!BZ7-'Table 2.2 ForeignBank'!BZ7</f>
        <v>37.169000000000011</v>
      </c>
      <c r="CA7" s="1">
        <f>'Table 2. Foreign'!CA7-'Table 2.1 ForeignOfficial'!CA7-'Table 2.2 ForeignBank'!CA7</f>
        <v>36.894999999999996</v>
      </c>
      <c r="CB7" s="1">
        <f>'Table 2. Foreign'!CB7-'Table 2.1 ForeignOfficial'!CB7-'Table 2.2 ForeignBank'!CB7</f>
        <v>32.797000000000004</v>
      </c>
      <c r="CC7" s="1">
        <f>'Table 2. Foreign'!CC7-'Table 2.1 ForeignOfficial'!CC7-'Table 2.2 ForeignBank'!CC7</f>
        <v>22.950999999999986</v>
      </c>
      <c r="CD7" s="1">
        <f>'Table 2. Foreign'!CD7-'Table 2.1 ForeignOfficial'!CD7-'Table 2.2 ForeignBank'!CD7</f>
        <v>31.263000000000012</v>
      </c>
      <c r="CE7" s="1">
        <f>'Table 2. Foreign'!CE7-'Table 2.1 ForeignOfficial'!CE7-'Table 2.2 ForeignBank'!CE7</f>
        <v>47.052000000000014</v>
      </c>
    </row>
    <row r="8" spans="1:83">
      <c r="A8" t="s">
        <v>6</v>
      </c>
      <c r="B8" s="1">
        <f>'Table 2. Foreign'!B8-'Table 2.1 ForeignOfficial'!B8-'Table 2.2 ForeignBank'!B8</f>
        <v>38.206000000000003</v>
      </c>
      <c r="C8" s="1">
        <f>'Table 2. Foreign'!C8-'Table 2.1 ForeignOfficial'!C8-'Table 2.2 ForeignBank'!C8</f>
        <v>39.093999999999994</v>
      </c>
      <c r="D8" s="1">
        <f>'Table 2. Foreign'!D8-'Table 2.1 ForeignOfficial'!D8-'Table 2.2 ForeignBank'!D8</f>
        <v>40.463000000000001</v>
      </c>
      <c r="E8" s="1">
        <f>'Table 2. Foreign'!E8-'Table 2.1 ForeignOfficial'!E8-'Table 2.2 ForeignBank'!E8</f>
        <v>43.644999999999996</v>
      </c>
      <c r="F8" s="1">
        <f>'Table 2. Foreign'!F8-'Table 2.1 ForeignOfficial'!F8-'Table 2.2 ForeignBank'!F8</f>
        <v>36.465000000000003</v>
      </c>
      <c r="G8" s="1">
        <f>'Table 2. Foreign'!G8-'Table 2.1 ForeignOfficial'!G8-'Table 2.2 ForeignBank'!G8</f>
        <v>36.939000000000007</v>
      </c>
      <c r="H8" s="1">
        <f>'Table 2. Foreign'!H8-'Table 2.1 ForeignOfficial'!H8-'Table 2.2 ForeignBank'!H8</f>
        <v>34.142999999999994</v>
      </c>
      <c r="I8" s="1">
        <f>'Table 2. Foreign'!I8-'Table 2.1 ForeignOfficial'!I8-'Table 2.2 ForeignBank'!I8</f>
        <v>37.088999999999999</v>
      </c>
      <c r="J8" s="1">
        <f>'Table 2. Foreign'!J8-'Table 2.1 ForeignOfficial'!J8-'Table 2.2 ForeignBank'!J8</f>
        <v>31.966999999999999</v>
      </c>
      <c r="K8" s="1">
        <f>'Table 2. Foreign'!K8-'Table 2.1 ForeignOfficial'!K8-'Table 2.2 ForeignBank'!K8</f>
        <v>35.85</v>
      </c>
      <c r="L8" s="1">
        <f>'Table 2. Foreign'!L8-'Table 2.1 ForeignOfficial'!L8-'Table 2.2 ForeignBank'!L8</f>
        <v>30.491</v>
      </c>
      <c r="M8" s="1">
        <f>'Table 2. Foreign'!M8-'Table 2.1 ForeignOfficial'!M8-'Table 2.2 ForeignBank'!M8</f>
        <v>33.999000000000002</v>
      </c>
      <c r="N8" s="1">
        <f>'Table 2. Foreign'!N8-'Table 2.1 ForeignOfficial'!N8-'Table 2.2 ForeignBank'!N8</f>
        <v>27.494000000000003</v>
      </c>
      <c r="O8" s="1">
        <f>'Table 2. Foreign'!O8-'Table 2.1 ForeignOfficial'!O8-'Table 2.2 ForeignBank'!O8</f>
        <v>23.501999999999999</v>
      </c>
      <c r="P8" s="1">
        <f>'Table 2. Foreign'!P8-'Table 2.1 ForeignOfficial'!P8-'Table 2.2 ForeignBank'!P8</f>
        <v>19.143000000000004</v>
      </c>
      <c r="Q8" s="1">
        <f>'Table 2. Foreign'!Q8-'Table 2.1 ForeignOfficial'!Q8-'Table 2.2 ForeignBank'!Q8</f>
        <v>23.478999999999999</v>
      </c>
      <c r="R8" s="1">
        <f>'Table 2. Foreign'!R8-'Table 2.1 ForeignOfficial'!R8-'Table 2.2 ForeignBank'!R8</f>
        <v>22.662000000000003</v>
      </c>
      <c r="S8" s="1">
        <f>'Table 2. Foreign'!S8-'Table 2.1 ForeignOfficial'!S8-'Table 2.2 ForeignBank'!S8</f>
        <v>23.841999999999999</v>
      </c>
      <c r="T8" s="1">
        <f>'Table 2. Foreign'!T8-'Table 2.1 ForeignOfficial'!T8-'Table 2.2 ForeignBank'!T8</f>
        <v>19.29</v>
      </c>
      <c r="U8" s="1">
        <f>'Table 2. Foreign'!U8-'Table 2.1 ForeignOfficial'!U8-'Table 2.2 ForeignBank'!U8</f>
        <v>29.023</v>
      </c>
      <c r="V8" s="1">
        <f>'Table 2. Foreign'!V8-'Table 2.1 ForeignOfficial'!V8-'Table 2.2 ForeignBank'!V8</f>
        <v>35.144999999999996</v>
      </c>
      <c r="W8" s="1">
        <f>'Table 2. Foreign'!W8-'Table 2.1 ForeignOfficial'!W8-'Table 2.2 ForeignBank'!W8</f>
        <v>26.67</v>
      </c>
      <c r="X8" s="1">
        <f>'Table 2. Foreign'!X8-'Table 2.1 ForeignOfficial'!X8-'Table 2.2 ForeignBank'!X8</f>
        <v>31.715</v>
      </c>
      <c r="Y8" s="1">
        <f>'Table 2. Foreign'!Y8-'Table 2.1 ForeignOfficial'!Y8-'Table 2.2 ForeignBank'!Y8</f>
        <v>37.266000000000005</v>
      </c>
      <c r="Z8" s="1">
        <f>'Table 2. Foreign'!Z8-'Table 2.1 ForeignOfficial'!Z8-'Table 2.2 ForeignBank'!Z8</f>
        <v>37.814999999999998</v>
      </c>
      <c r="AA8" s="1">
        <f>'Table 2. Foreign'!AA8-'Table 2.1 ForeignOfficial'!AA8-'Table 2.2 ForeignBank'!AA8</f>
        <v>41.626000000000005</v>
      </c>
      <c r="AB8" s="1">
        <f>'Table 2. Foreign'!AB8-'Table 2.1 ForeignOfficial'!AB8-'Table 2.2 ForeignBank'!AB8</f>
        <v>38.758000000000003</v>
      </c>
      <c r="AC8" s="1">
        <f>'Table 2. Foreign'!AC8-'Table 2.1 ForeignOfficial'!AC8-'Table 2.2 ForeignBank'!AC8</f>
        <v>37.967999999999996</v>
      </c>
      <c r="AD8" s="1">
        <f>'Table 2. Foreign'!AD8-'Table 2.1 ForeignOfficial'!AD8-'Table 2.2 ForeignBank'!AD8</f>
        <v>34.14800000000001</v>
      </c>
      <c r="AE8" s="1">
        <f>'Table 2. Foreign'!AE8-'Table 2.1 ForeignOfficial'!AE8-'Table 2.2 ForeignBank'!AE8</f>
        <v>32.303999999999995</v>
      </c>
      <c r="AF8" s="1">
        <f>'Table 2. Foreign'!AF8-'Table 2.1 ForeignOfficial'!AF8-'Table 2.2 ForeignBank'!AF8</f>
        <v>36.719000000000001</v>
      </c>
      <c r="AG8" s="1">
        <f>'Table 2. Foreign'!AG8-'Table 2.1 ForeignOfficial'!AG8-'Table 2.2 ForeignBank'!AG8</f>
        <v>41.001000000000005</v>
      </c>
      <c r="AH8" s="1">
        <f>'Table 2. Foreign'!AH8-'Table 2.1 ForeignOfficial'!AH8-'Table 2.2 ForeignBank'!AH8</f>
        <v>40.179000000000002</v>
      </c>
      <c r="AI8" s="1">
        <f>'Table 2. Foreign'!AI8-'Table 2.1 ForeignOfficial'!AI8-'Table 2.2 ForeignBank'!AI8</f>
        <v>45.036000000000008</v>
      </c>
      <c r="AJ8" s="1">
        <f>'Table 2. Foreign'!AJ8-'Table 2.1 ForeignOfficial'!AJ8-'Table 2.2 ForeignBank'!AJ8</f>
        <v>43.497000000000007</v>
      </c>
      <c r="AK8" s="1">
        <f>'Table 2. Foreign'!AK8-'Table 2.1 ForeignOfficial'!AK8-'Table 2.2 ForeignBank'!AK8</f>
        <v>50.823</v>
      </c>
      <c r="AL8" s="1">
        <f>'Table 2. Foreign'!AL8-'Table 2.1 ForeignOfficial'!AL8-'Table 2.2 ForeignBank'!AL8</f>
        <v>44.839999999999996</v>
      </c>
      <c r="AM8" s="1">
        <f>'Table 2. Foreign'!AM8-'Table 2.1 ForeignOfficial'!AM8-'Table 2.2 ForeignBank'!AM8</f>
        <v>42.673999999999999</v>
      </c>
      <c r="AN8" s="1">
        <f>'Table 2. Foreign'!AN8-'Table 2.1 ForeignOfficial'!AN8-'Table 2.2 ForeignBank'!AN8</f>
        <v>39.94700000000001</v>
      </c>
      <c r="AO8" s="1">
        <f>'Table 2. Foreign'!AO8-'Table 2.1 ForeignOfficial'!AO8-'Table 2.2 ForeignBank'!AO8</f>
        <v>39.530999999999999</v>
      </c>
      <c r="AP8" s="1">
        <f>'Table 2. Foreign'!AP8-'Table 2.1 ForeignOfficial'!AP8-'Table 2.2 ForeignBank'!AP8</f>
        <v>42.664000000000001</v>
      </c>
      <c r="AQ8" s="1">
        <f>'Table 2. Foreign'!AQ8-'Table 2.1 ForeignOfficial'!AQ8-'Table 2.2 ForeignBank'!AQ8</f>
        <v>46.291999999999994</v>
      </c>
      <c r="AR8" s="1">
        <f>'Table 2. Foreign'!AR8-'Table 2.1 ForeignOfficial'!AR8-'Table 2.2 ForeignBank'!AR8</f>
        <v>38.444000000000003</v>
      </c>
      <c r="AS8" s="1">
        <f>'Table 2. Foreign'!AS8-'Table 2.1 ForeignOfficial'!AS8-'Table 2.2 ForeignBank'!AS8</f>
        <v>34.544999999999987</v>
      </c>
      <c r="AT8" s="1">
        <f>'Table 2. Foreign'!AT8-'Table 2.1 ForeignOfficial'!AT8-'Table 2.2 ForeignBank'!AT8</f>
        <v>30.659000000000006</v>
      </c>
      <c r="AU8" s="1">
        <f>'Table 2. Foreign'!AU8-'Table 2.1 ForeignOfficial'!AU8-'Table 2.2 ForeignBank'!AU8</f>
        <v>35.224000000000011</v>
      </c>
      <c r="AV8" s="1">
        <f>'Table 2. Foreign'!AV8-'Table 2.1 ForeignOfficial'!AV8-'Table 2.2 ForeignBank'!AV8</f>
        <v>37.713999999999999</v>
      </c>
      <c r="AW8" s="1">
        <f>'Table 2. Foreign'!AW8-'Table 2.1 ForeignOfficial'!AW8-'Table 2.2 ForeignBank'!AW8</f>
        <v>45.849000000000004</v>
      </c>
      <c r="AX8" s="1">
        <f>'Table 2. Foreign'!AX8-'Table 2.1 ForeignOfficial'!AX8-'Table 2.2 ForeignBank'!AX8</f>
        <v>45.914999999999999</v>
      </c>
      <c r="AY8" s="1">
        <f>'Table 2. Foreign'!AY8-'Table 2.1 ForeignOfficial'!AY8-'Table 2.2 ForeignBank'!AY8</f>
        <v>35.993999999999993</v>
      </c>
      <c r="AZ8" s="1">
        <f>'Table 2. Foreign'!AZ8-'Table 2.1 ForeignOfficial'!AZ8-'Table 2.2 ForeignBank'!AZ8</f>
        <v>35.907000000000011</v>
      </c>
      <c r="BA8" s="1">
        <f>'Table 2. Foreign'!BA8-'Table 2.1 ForeignOfficial'!BA8-'Table 2.2 ForeignBank'!BA8</f>
        <v>35.097999999999999</v>
      </c>
      <c r="BB8" s="1">
        <f>'Table 2. Foreign'!BB8-'Table 2.1 ForeignOfficial'!BB8-'Table 2.2 ForeignBank'!BB8</f>
        <v>38.37299999999999</v>
      </c>
      <c r="BC8" s="1">
        <f>'Table 2. Foreign'!BC8-'Table 2.1 ForeignOfficial'!BC8-'Table 2.2 ForeignBank'!BC8</f>
        <v>33.119</v>
      </c>
      <c r="BD8" s="1">
        <f>'Table 2. Foreign'!BD8-'Table 2.1 ForeignOfficial'!BD8-'Table 2.2 ForeignBank'!BD8</f>
        <v>30.943999999999999</v>
      </c>
      <c r="BE8" s="1">
        <f>'Table 2. Foreign'!BE8-'Table 2.1 ForeignOfficial'!BE8-'Table 2.2 ForeignBank'!BE8</f>
        <v>34.537999999999997</v>
      </c>
      <c r="BF8" s="1">
        <f>'Table 2. Foreign'!BF8-'Table 2.1 ForeignOfficial'!BF8-'Table 2.2 ForeignBank'!BF8</f>
        <v>32.317999999999998</v>
      </c>
      <c r="BG8" s="1">
        <f>'Table 2. Foreign'!BG8-'Table 2.1 ForeignOfficial'!BG8-'Table 2.2 ForeignBank'!BG8</f>
        <v>30.568000000000001</v>
      </c>
      <c r="BH8" s="1">
        <f>'Table 2. Foreign'!BH8-'Table 2.1 ForeignOfficial'!BH8-'Table 2.2 ForeignBank'!BH8</f>
        <v>30.398</v>
      </c>
      <c r="BI8" s="1">
        <f>'Table 2. Foreign'!BI8-'Table 2.1 ForeignOfficial'!BI8-'Table 2.2 ForeignBank'!BI8</f>
        <v>28.863999999999997</v>
      </c>
      <c r="BJ8" s="1">
        <f>'Table 2. Foreign'!BJ8-'Table 2.1 ForeignOfficial'!BJ8-'Table 2.2 ForeignBank'!BJ8</f>
        <v>27.387000000000004</v>
      </c>
      <c r="BK8" s="1">
        <f>'Table 2. Foreign'!BK8-'Table 2.1 ForeignOfficial'!BK8-'Table 2.2 ForeignBank'!BK8</f>
        <v>30.684000000000001</v>
      </c>
      <c r="BL8" s="1">
        <f>'Table 2. Foreign'!BL8-'Table 2.1 ForeignOfficial'!BL8-'Table 2.2 ForeignBank'!BL8</f>
        <v>31.526</v>
      </c>
      <c r="BM8" s="1">
        <f>'Table 2. Foreign'!BM8-'Table 2.1 ForeignOfficial'!BM8-'Table 2.2 ForeignBank'!BM8</f>
        <v>33.448999999999998</v>
      </c>
      <c r="BN8" s="1">
        <f>'Table 2. Foreign'!BN8-'Table 2.1 ForeignOfficial'!BN8-'Table 2.2 ForeignBank'!BN8</f>
        <v>37.857000000000006</v>
      </c>
      <c r="BO8" s="1">
        <f>'Table 2. Foreign'!BO8-'Table 2.1 ForeignOfficial'!BO8-'Table 2.2 ForeignBank'!BO8</f>
        <v>37.480000000000004</v>
      </c>
      <c r="BP8" s="1">
        <f>'Table 2. Foreign'!BP8-'Table 2.1 ForeignOfficial'!BP8-'Table 2.2 ForeignBank'!BP8</f>
        <v>32.363000000000007</v>
      </c>
      <c r="BQ8" s="1">
        <f>'Table 2. Foreign'!BQ8-'Table 2.1 ForeignOfficial'!BQ8-'Table 2.2 ForeignBank'!BQ8</f>
        <v>32.459000000000003</v>
      </c>
      <c r="BR8" s="1">
        <f>'Table 2. Foreign'!BR8-'Table 2.1 ForeignOfficial'!BR8-'Table 2.2 ForeignBank'!BR8</f>
        <v>28.505000000000006</v>
      </c>
      <c r="BS8" s="1">
        <f>'Table 2. Foreign'!BS8-'Table 2.1 ForeignOfficial'!BS8-'Table 2.2 ForeignBank'!BS8</f>
        <v>24.522999999999993</v>
      </c>
      <c r="BT8" s="1">
        <f>'Table 2. Foreign'!BT8-'Table 2.1 ForeignOfficial'!BT8-'Table 2.2 ForeignBank'!BT8</f>
        <v>26.635999999999996</v>
      </c>
      <c r="BU8" s="1">
        <f>'Table 2. Foreign'!BU8-'Table 2.1 ForeignOfficial'!BU8-'Table 2.2 ForeignBank'!BU8</f>
        <v>26.717000000000002</v>
      </c>
      <c r="BV8" s="1">
        <f>'Table 2. Foreign'!BV8-'Table 2.1 ForeignOfficial'!BV8-'Table 2.2 ForeignBank'!BV8</f>
        <v>25.242999999999999</v>
      </c>
      <c r="BW8" s="1">
        <f>'Table 2. Foreign'!BW8-'Table 2.1 ForeignOfficial'!BW8-'Table 2.2 ForeignBank'!BW8</f>
        <v>23.437000000000008</v>
      </c>
      <c r="BX8" s="1">
        <f>'Table 2. Foreign'!BX8-'Table 2.1 ForeignOfficial'!BX8-'Table 2.2 ForeignBank'!BX8</f>
        <v>22.527999999999999</v>
      </c>
      <c r="BY8" s="1">
        <f>'Table 2. Foreign'!BY8-'Table 2.1 ForeignOfficial'!BY8-'Table 2.2 ForeignBank'!BY8</f>
        <v>25.443000000000001</v>
      </c>
      <c r="BZ8" s="1">
        <f>'Table 2. Foreign'!BZ8-'Table 2.1 ForeignOfficial'!BZ8-'Table 2.2 ForeignBank'!BZ8</f>
        <v>26.329999999999995</v>
      </c>
      <c r="CA8" s="1">
        <f>'Table 2. Foreign'!CA8-'Table 2.1 ForeignOfficial'!CA8-'Table 2.2 ForeignBank'!CA8</f>
        <v>27.663000000000004</v>
      </c>
      <c r="CB8" s="1">
        <f>'Table 2. Foreign'!CB8-'Table 2.1 ForeignOfficial'!CB8-'Table 2.2 ForeignBank'!CB8</f>
        <v>26.397000000000006</v>
      </c>
      <c r="CC8" s="1">
        <f>'Table 2. Foreign'!CC8-'Table 2.1 ForeignOfficial'!CC8-'Table 2.2 ForeignBank'!CC8</f>
        <v>33.283999999999999</v>
      </c>
      <c r="CD8" s="1">
        <f>'Table 2. Foreign'!CD8-'Table 2.1 ForeignOfficial'!CD8-'Table 2.2 ForeignBank'!CD8</f>
        <v>33.500999999999991</v>
      </c>
      <c r="CE8" s="1">
        <f>'Table 2. Foreign'!CE8-'Table 2.1 ForeignOfficial'!CE8-'Table 2.2 ForeignBank'!CE8</f>
        <v>37.006999999999991</v>
      </c>
    </row>
    <row r="9" spans="1:83">
      <c r="A9" t="s">
        <v>7</v>
      </c>
      <c r="B9" s="1">
        <f>'Table 2. Foreign'!B9-'Table 2.1 ForeignOfficial'!B9-'Table 2.2 ForeignBank'!B9</f>
        <v>239.34700000000004</v>
      </c>
      <c r="C9" s="1">
        <f>'Table 2. Foreign'!C9-'Table 2.1 ForeignOfficial'!C9-'Table 2.2 ForeignBank'!C9</f>
        <v>249.55</v>
      </c>
      <c r="D9" s="1">
        <f>'Table 2. Foreign'!D9-'Table 2.1 ForeignOfficial'!D9-'Table 2.2 ForeignBank'!D9</f>
        <v>271.33299999999997</v>
      </c>
      <c r="E9" s="1">
        <f>'Table 2. Foreign'!E9-'Table 2.1 ForeignOfficial'!E9-'Table 2.2 ForeignBank'!E9</f>
        <v>296.17700000000002</v>
      </c>
      <c r="F9" s="1">
        <f>'Table 2. Foreign'!F9-'Table 2.1 ForeignOfficial'!F9-'Table 2.2 ForeignBank'!F9</f>
        <v>281.71100000000001</v>
      </c>
      <c r="G9" s="1">
        <f>'Table 2. Foreign'!G9-'Table 2.1 ForeignOfficial'!G9-'Table 2.2 ForeignBank'!G9</f>
        <v>288.95599999999996</v>
      </c>
      <c r="H9" s="1">
        <f>'Table 2. Foreign'!H9-'Table 2.1 ForeignOfficial'!H9-'Table 2.2 ForeignBank'!H9</f>
        <v>295.85100000000006</v>
      </c>
      <c r="I9" s="1">
        <f>'Table 2. Foreign'!I9-'Table 2.1 ForeignOfficial'!I9-'Table 2.2 ForeignBank'!I9</f>
        <v>290.05399999999997</v>
      </c>
      <c r="J9" s="1">
        <f>'Table 2. Foreign'!J9-'Table 2.1 ForeignOfficial'!J9-'Table 2.2 ForeignBank'!J9</f>
        <v>288.71499999999997</v>
      </c>
      <c r="K9" s="1">
        <f>'Table 2. Foreign'!K9-'Table 2.1 ForeignOfficial'!K9-'Table 2.2 ForeignBank'!K9</f>
        <v>292.16799999999995</v>
      </c>
      <c r="L9" s="1">
        <f>'Table 2. Foreign'!L9-'Table 2.1 ForeignOfficial'!L9-'Table 2.2 ForeignBank'!L9</f>
        <v>318.36899999999997</v>
      </c>
      <c r="M9" s="1">
        <f>'Table 2. Foreign'!M9-'Table 2.1 ForeignOfficial'!M9-'Table 2.2 ForeignBank'!M9</f>
        <v>321.37300000000005</v>
      </c>
      <c r="N9" s="1">
        <f>'Table 2. Foreign'!N9-'Table 2.1 ForeignOfficial'!N9-'Table 2.2 ForeignBank'!N9</f>
        <v>332.39699999999999</v>
      </c>
      <c r="O9" s="1">
        <f>'Table 2. Foreign'!O9-'Table 2.1 ForeignOfficial'!O9-'Table 2.2 ForeignBank'!O9</f>
        <v>376.15099999999995</v>
      </c>
      <c r="P9" s="1">
        <f>'Table 2. Foreign'!P9-'Table 2.1 ForeignOfficial'!P9-'Table 2.2 ForeignBank'!P9</f>
        <v>355.3610000000001</v>
      </c>
      <c r="Q9" s="1">
        <f>'Table 2. Foreign'!Q9-'Table 2.1 ForeignOfficial'!Q9-'Table 2.2 ForeignBank'!Q9</f>
        <v>338.42599999999999</v>
      </c>
      <c r="R9" s="1">
        <f>'Table 2. Foreign'!R9-'Table 2.1 ForeignOfficial'!R9-'Table 2.2 ForeignBank'!R9</f>
        <v>334.21100000000007</v>
      </c>
      <c r="S9" s="1">
        <f>'Table 2. Foreign'!S9-'Table 2.1 ForeignOfficial'!S9-'Table 2.2 ForeignBank'!S9</f>
        <v>310.89099999999996</v>
      </c>
      <c r="T9" s="1">
        <f>'Table 2. Foreign'!T9-'Table 2.1 ForeignOfficial'!T9-'Table 2.2 ForeignBank'!T9</f>
        <v>318.23300000000006</v>
      </c>
      <c r="U9" s="1">
        <f>'Table 2. Foreign'!U9-'Table 2.1 ForeignOfficial'!U9-'Table 2.2 ForeignBank'!U9</f>
        <v>360.66199999999992</v>
      </c>
      <c r="V9" s="1">
        <f>'Table 2. Foreign'!V9-'Table 2.1 ForeignOfficial'!V9-'Table 2.2 ForeignBank'!V9</f>
        <v>351.06299999999999</v>
      </c>
      <c r="W9" s="1">
        <f>'Table 2. Foreign'!W9-'Table 2.1 ForeignOfficial'!W9-'Table 2.2 ForeignBank'!W9</f>
        <v>346.16499999999996</v>
      </c>
      <c r="X9" s="1">
        <f>'Table 2. Foreign'!X9-'Table 2.1 ForeignOfficial'!X9-'Table 2.2 ForeignBank'!X9</f>
        <v>335.10799999999995</v>
      </c>
      <c r="Y9" s="1">
        <f>'Table 2. Foreign'!Y9-'Table 2.1 ForeignOfficial'!Y9-'Table 2.2 ForeignBank'!Y9</f>
        <v>316.04099999999994</v>
      </c>
      <c r="Z9" s="1">
        <f>'Table 2. Foreign'!Z9-'Table 2.1 ForeignOfficial'!Z9-'Table 2.2 ForeignBank'!Z9</f>
        <v>313.05999999999995</v>
      </c>
      <c r="AA9" s="1">
        <f>'Table 2. Foreign'!AA9-'Table 2.1 ForeignOfficial'!AA9-'Table 2.2 ForeignBank'!AA9</f>
        <v>342.59499999999997</v>
      </c>
      <c r="AB9" s="1">
        <f>'Table 2. Foreign'!AB9-'Table 2.1 ForeignOfficial'!AB9-'Table 2.2 ForeignBank'!AB9</f>
        <v>333.72800000000007</v>
      </c>
      <c r="AC9" s="1">
        <f>'Table 2. Foreign'!AC9-'Table 2.1 ForeignOfficial'!AC9-'Table 2.2 ForeignBank'!AC9</f>
        <v>296.435</v>
      </c>
      <c r="AD9" s="1">
        <f>'Table 2. Foreign'!AD9-'Table 2.1 ForeignOfficial'!AD9-'Table 2.2 ForeignBank'!AD9</f>
        <v>284.01200000000006</v>
      </c>
      <c r="AE9" s="1">
        <f>'Table 2. Foreign'!AE9-'Table 2.1 ForeignOfficial'!AE9-'Table 2.2 ForeignBank'!AE9</f>
        <v>311.47499999999991</v>
      </c>
      <c r="AF9" s="1">
        <f>'Table 2. Foreign'!AF9-'Table 2.1 ForeignOfficial'!AF9-'Table 2.2 ForeignBank'!AF9</f>
        <v>349.05199999999996</v>
      </c>
      <c r="AG9" s="1">
        <f>'Table 2. Foreign'!AG9-'Table 2.1 ForeignOfficial'!AG9-'Table 2.2 ForeignBank'!AG9</f>
        <v>308.77600000000001</v>
      </c>
      <c r="AH9" s="1">
        <f>'Table 2. Foreign'!AH9-'Table 2.1 ForeignOfficial'!AH9-'Table 2.2 ForeignBank'!AH9</f>
        <v>367.88699999999994</v>
      </c>
      <c r="AI9" s="1">
        <f>'Table 2. Foreign'!AI9-'Table 2.1 ForeignOfficial'!AI9-'Table 2.2 ForeignBank'!AI9</f>
        <v>359.39400000000001</v>
      </c>
      <c r="AJ9" s="1">
        <f>'Table 2. Foreign'!AJ9-'Table 2.1 ForeignOfficial'!AJ9-'Table 2.2 ForeignBank'!AJ9</f>
        <v>379.37099999999998</v>
      </c>
      <c r="AK9" s="1">
        <f>'Table 2. Foreign'!AK9-'Table 2.1 ForeignOfficial'!AK9-'Table 2.2 ForeignBank'!AK9</f>
        <v>382.2</v>
      </c>
      <c r="AL9" s="1">
        <f>'Table 2. Foreign'!AL9-'Table 2.1 ForeignOfficial'!AL9-'Table 2.2 ForeignBank'!AL9</f>
        <v>383.61599999999993</v>
      </c>
      <c r="AM9" s="1">
        <f>'Table 2. Foreign'!AM9-'Table 2.1 ForeignOfficial'!AM9-'Table 2.2 ForeignBank'!AM9</f>
        <v>429.09999999999991</v>
      </c>
      <c r="AN9" s="1">
        <f>'Table 2. Foreign'!AN9-'Table 2.1 ForeignOfficial'!AN9-'Table 2.2 ForeignBank'!AN9</f>
        <v>455.51600000000002</v>
      </c>
      <c r="AO9" s="1">
        <f>'Table 2. Foreign'!AO9-'Table 2.1 ForeignOfficial'!AO9-'Table 2.2 ForeignBank'!AO9</f>
        <v>456.42499999999995</v>
      </c>
      <c r="AP9" s="1">
        <f>'Table 2. Foreign'!AP9-'Table 2.1 ForeignOfficial'!AP9-'Table 2.2 ForeignBank'!AP9</f>
        <v>495.87200000000001</v>
      </c>
      <c r="AQ9" s="1">
        <f>'Table 2. Foreign'!AQ9-'Table 2.1 ForeignOfficial'!AQ9-'Table 2.2 ForeignBank'!AQ9</f>
        <v>513.06299999999999</v>
      </c>
      <c r="AR9" s="1">
        <f>'Table 2. Foreign'!AR9-'Table 2.1 ForeignOfficial'!AR9-'Table 2.2 ForeignBank'!AR9</f>
        <v>500.26000000000005</v>
      </c>
      <c r="AS9" s="1">
        <f>'Table 2. Foreign'!AS9-'Table 2.1 ForeignOfficial'!AS9-'Table 2.2 ForeignBank'!AS9</f>
        <v>498.14199999999983</v>
      </c>
      <c r="AT9" s="1">
        <f>'Table 2. Foreign'!AT9-'Table 2.1 ForeignOfficial'!AT9-'Table 2.2 ForeignBank'!AT9</f>
        <v>529.62200000000007</v>
      </c>
      <c r="AU9" s="1">
        <f>'Table 2. Foreign'!AU9-'Table 2.1 ForeignOfficial'!AU9-'Table 2.2 ForeignBank'!AU9</f>
        <v>512.65700000000004</v>
      </c>
      <c r="AV9" s="1">
        <f>'Table 2. Foreign'!AV9-'Table 2.1 ForeignOfficial'!AV9-'Table 2.2 ForeignBank'!AV9</f>
        <v>547.65300000000002</v>
      </c>
      <c r="AW9" s="1">
        <f>'Table 2. Foreign'!AW9-'Table 2.1 ForeignOfficial'!AW9-'Table 2.2 ForeignBank'!AW9</f>
        <v>530.54100000000017</v>
      </c>
      <c r="AX9" s="1">
        <f>'Table 2. Foreign'!AX9-'Table 2.1 ForeignOfficial'!AX9-'Table 2.2 ForeignBank'!AX9</f>
        <v>594.25099999999998</v>
      </c>
      <c r="AY9" s="1">
        <f>'Table 2. Foreign'!AY9-'Table 2.1 ForeignOfficial'!AY9-'Table 2.2 ForeignBank'!AY9</f>
        <v>603.34299999999996</v>
      </c>
      <c r="AZ9" s="1">
        <f>'Table 2. Foreign'!AZ9-'Table 2.1 ForeignOfficial'!AZ9-'Table 2.2 ForeignBank'!AZ9</f>
        <v>612.34499999999991</v>
      </c>
      <c r="BA9" s="1">
        <f>'Table 2. Foreign'!BA9-'Table 2.1 ForeignOfficial'!BA9-'Table 2.2 ForeignBank'!BA9</f>
        <v>529.10800000000006</v>
      </c>
      <c r="BB9" s="1">
        <f>'Table 2. Foreign'!BB9-'Table 2.1 ForeignOfficial'!BB9-'Table 2.2 ForeignBank'!BB9</f>
        <v>529.49299999999994</v>
      </c>
      <c r="BC9" s="1">
        <f>'Table 2. Foreign'!BC9-'Table 2.1 ForeignOfficial'!BC9-'Table 2.2 ForeignBank'!BC9</f>
        <v>549.90100000000007</v>
      </c>
      <c r="BD9" s="1">
        <f>'Table 2. Foreign'!BD9-'Table 2.1 ForeignOfficial'!BD9-'Table 2.2 ForeignBank'!BD9</f>
        <v>544.36900000000003</v>
      </c>
      <c r="BE9" s="1">
        <f>'Table 2. Foreign'!BE9-'Table 2.1 ForeignOfficial'!BE9-'Table 2.2 ForeignBank'!BE9</f>
        <v>536.71800000000007</v>
      </c>
      <c r="BF9" s="1">
        <f>'Table 2. Foreign'!BF9-'Table 2.1 ForeignOfficial'!BF9-'Table 2.2 ForeignBank'!BF9</f>
        <v>563.65199999999993</v>
      </c>
      <c r="BG9" s="1">
        <f>'Table 2. Foreign'!BG9-'Table 2.1 ForeignOfficial'!BG9-'Table 2.2 ForeignBank'!BG9</f>
        <v>571.33100000000002</v>
      </c>
      <c r="BH9" s="1">
        <f>'Table 2. Foreign'!BH9-'Table 2.1 ForeignOfficial'!BH9-'Table 2.2 ForeignBank'!BH9</f>
        <v>600.55600000000004</v>
      </c>
      <c r="BI9" s="1">
        <f>'Table 2. Foreign'!BI9-'Table 2.1 ForeignOfficial'!BI9-'Table 2.2 ForeignBank'!BI9</f>
        <v>608.76699999999983</v>
      </c>
      <c r="BJ9" s="1">
        <f>'Table 2. Foreign'!BJ9-'Table 2.1 ForeignOfficial'!BJ9-'Table 2.2 ForeignBank'!BJ9</f>
        <v>638.78600000000006</v>
      </c>
      <c r="BK9" s="1">
        <f>'Table 2. Foreign'!BK9-'Table 2.1 ForeignOfficial'!BK9-'Table 2.2 ForeignBank'!BK9</f>
        <v>679.08600000000013</v>
      </c>
      <c r="BL9" s="1">
        <f>'Table 2. Foreign'!BL9-'Table 2.1 ForeignOfficial'!BL9-'Table 2.2 ForeignBank'!BL9</f>
        <v>708.99000000000012</v>
      </c>
      <c r="BM9" s="1">
        <f>'Table 2. Foreign'!BM9-'Table 2.1 ForeignOfficial'!BM9-'Table 2.2 ForeignBank'!BM9</f>
        <v>648.11500000000001</v>
      </c>
      <c r="BN9" s="1">
        <f>'Table 2. Foreign'!BN9-'Table 2.1 ForeignOfficial'!BN9-'Table 2.2 ForeignBank'!BN9</f>
        <v>653.95300000000009</v>
      </c>
      <c r="BO9" s="1">
        <f>'Table 2. Foreign'!BO9-'Table 2.1 ForeignOfficial'!BO9-'Table 2.2 ForeignBank'!BO9</f>
        <v>710.97199999999998</v>
      </c>
      <c r="BP9" s="1">
        <f>'Table 2. Foreign'!BP9-'Table 2.1 ForeignOfficial'!BP9-'Table 2.2 ForeignBank'!BP9</f>
        <v>755.36099999999999</v>
      </c>
      <c r="BQ9" s="1">
        <f>'Table 2. Foreign'!BQ9-'Table 2.1 ForeignOfficial'!BQ9-'Table 2.2 ForeignBank'!BQ9</f>
        <v>726.76300000000003</v>
      </c>
      <c r="BR9" s="1">
        <f>'Table 2. Foreign'!BR9-'Table 2.1 ForeignOfficial'!BR9-'Table 2.2 ForeignBank'!BR9</f>
        <v>695.28100000000018</v>
      </c>
      <c r="BS9" s="1">
        <f>'Table 2. Foreign'!BS9-'Table 2.1 ForeignOfficial'!BS9-'Table 2.2 ForeignBank'!BS9</f>
        <v>694.86699999999996</v>
      </c>
      <c r="BT9" s="1">
        <f>'Table 2. Foreign'!BT9-'Table 2.1 ForeignOfficial'!BT9-'Table 2.2 ForeignBank'!BT9</f>
        <v>700.57500000000005</v>
      </c>
      <c r="BU9" s="1">
        <f>'Table 2. Foreign'!BU9-'Table 2.1 ForeignOfficial'!BU9-'Table 2.2 ForeignBank'!BU9</f>
        <v>656.10899999999992</v>
      </c>
      <c r="BV9" s="1">
        <f>'Table 2. Foreign'!BV9-'Table 2.1 ForeignOfficial'!BV9-'Table 2.2 ForeignBank'!BV9</f>
        <v>710.71699999999987</v>
      </c>
      <c r="BW9" s="1">
        <f>'Table 2. Foreign'!BW9-'Table 2.1 ForeignOfficial'!BW9-'Table 2.2 ForeignBank'!BW9</f>
        <v>689.36900000000003</v>
      </c>
      <c r="BX9" s="1">
        <f>'Table 2. Foreign'!BX9-'Table 2.1 ForeignOfficial'!BX9-'Table 2.2 ForeignBank'!BX9</f>
        <v>685.12000000000012</v>
      </c>
      <c r="BY9" s="1">
        <f>'Table 2. Foreign'!BY9-'Table 2.1 ForeignOfficial'!BY9-'Table 2.2 ForeignBank'!BY9</f>
        <v>671.48899999999992</v>
      </c>
      <c r="BZ9" s="1">
        <f>'Table 2. Foreign'!BZ9-'Table 2.1 ForeignOfficial'!BZ9-'Table 2.2 ForeignBank'!BZ9</f>
        <v>661.87299999999993</v>
      </c>
      <c r="CA9" s="1">
        <f>'Table 2. Foreign'!CA9-'Table 2.1 ForeignOfficial'!CA9-'Table 2.2 ForeignBank'!CA9</f>
        <v>678.79399999999987</v>
      </c>
      <c r="CB9" s="1">
        <f>'Table 2. Foreign'!CB9-'Table 2.1 ForeignOfficial'!CB9-'Table 2.2 ForeignBank'!CB9</f>
        <v>756.00299999999993</v>
      </c>
      <c r="CC9" s="1">
        <f>'Table 2. Foreign'!CC9-'Table 2.1 ForeignOfficial'!CC9-'Table 2.2 ForeignBank'!CC9</f>
        <v>772.5619999999999</v>
      </c>
      <c r="CD9" s="1">
        <f>'Table 2. Foreign'!CD9-'Table 2.1 ForeignOfficial'!CD9-'Table 2.2 ForeignBank'!CD9</f>
        <v>803.25400000000002</v>
      </c>
      <c r="CE9" s="1">
        <f>'Table 2. Foreign'!CE9-'Table 2.1 ForeignOfficial'!CE9-'Table 2.2 ForeignBank'!CE9</f>
        <v>836.84900000000005</v>
      </c>
    </row>
    <row r="10" spans="1:83">
      <c r="A10" t="s">
        <v>8</v>
      </c>
      <c r="B10" s="1">
        <f>'Table 2. Foreign'!B10-'Table 2.1 ForeignOfficial'!B10-'Table 2.2 ForeignBank'!B10</f>
        <v>306.952</v>
      </c>
      <c r="C10" s="1">
        <f>'Table 2. Foreign'!C10-'Table 2.1 ForeignOfficial'!C10-'Table 2.2 ForeignBank'!C10</f>
        <v>302.74499999999995</v>
      </c>
      <c r="D10" s="1">
        <f>'Table 2. Foreign'!D10-'Table 2.1 ForeignOfficial'!D10-'Table 2.2 ForeignBank'!D10</f>
        <v>305.87300000000005</v>
      </c>
      <c r="E10" s="1">
        <f>'Table 2. Foreign'!E10-'Table 2.1 ForeignOfficial'!E10-'Table 2.2 ForeignBank'!E10</f>
        <v>315.36500000000007</v>
      </c>
      <c r="F10" s="1">
        <f>'Table 2. Foreign'!F10-'Table 2.1 ForeignOfficial'!F10-'Table 2.2 ForeignBank'!F10</f>
        <v>299.62</v>
      </c>
      <c r="G10" s="1">
        <f>'Table 2. Foreign'!G10-'Table 2.1 ForeignOfficial'!G10-'Table 2.2 ForeignBank'!G10</f>
        <v>295.91500000000002</v>
      </c>
      <c r="H10" s="1">
        <f>'Table 2. Foreign'!H10-'Table 2.1 ForeignOfficial'!H10-'Table 2.2 ForeignBank'!H10</f>
        <v>303.661</v>
      </c>
      <c r="I10" s="1">
        <f>'Table 2. Foreign'!I10-'Table 2.1 ForeignOfficial'!I10-'Table 2.2 ForeignBank'!I10</f>
        <v>275.82900000000001</v>
      </c>
      <c r="J10" s="1">
        <f>'Table 2. Foreign'!J10-'Table 2.1 ForeignOfficial'!J10-'Table 2.2 ForeignBank'!J10</f>
        <v>283.17899999999997</v>
      </c>
      <c r="K10" s="1">
        <f>'Table 2. Foreign'!K10-'Table 2.1 ForeignOfficial'!K10-'Table 2.2 ForeignBank'!K10</f>
        <v>281.41799999999995</v>
      </c>
      <c r="L10" s="1">
        <f>'Table 2. Foreign'!L10-'Table 2.1 ForeignOfficial'!L10-'Table 2.2 ForeignBank'!L10</f>
        <v>307.38900000000001</v>
      </c>
      <c r="M10" s="1">
        <f>'Table 2. Foreign'!M10-'Table 2.1 ForeignOfficial'!M10-'Table 2.2 ForeignBank'!M10</f>
        <v>295.28999999999996</v>
      </c>
      <c r="N10" s="1">
        <f>'Table 2. Foreign'!N10-'Table 2.1 ForeignOfficial'!N10-'Table 2.2 ForeignBank'!N10</f>
        <v>255.41200000000003</v>
      </c>
      <c r="O10" s="1">
        <f>'Table 2. Foreign'!O10-'Table 2.1 ForeignOfficial'!O10-'Table 2.2 ForeignBank'!O10</f>
        <v>251.78400000000005</v>
      </c>
      <c r="P10" s="1">
        <f>'Table 2. Foreign'!P10-'Table 2.1 ForeignOfficial'!P10-'Table 2.2 ForeignBank'!P10</f>
        <v>216.68299999999994</v>
      </c>
      <c r="Q10" s="1">
        <f>'Table 2. Foreign'!Q10-'Table 2.1 ForeignOfficial'!Q10-'Table 2.2 ForeignBank'!Q10</f>
        <v>219.94999999999993</v>
      </c>
      <c r="R10" s="1">
        <f>'Table 2. Foreign'!R10-'Table 2.1 ForeignOfficial'!R10-'Table 2.2 ForeignBank'!R10</f>
        <v>255.40100000000001</v>
      </c>
      <c r="S10" s="1">
        <f>'Table 2. Foreign'!S10-'Table 2.1 ForeignOfficial'!S10-'Table 2.2 ForeignBank'!S10</f>
        <v>272.67399999999998</v>
      </c>
      <c r="T10" s="1">
        <f>'Table 2. Foreign'!T10-'Table 2.1 ForeignOfficial'!T10-'Table 2.2 ForeignBank'!T10</f>
        <v>278.37900000000002</v>
      </c>
      <c r="U10" s="1">
        <f>'Table 2. Foreign'!U10-'Table 2.1 ForeignOfficial'!U10-'Table 2.2 ForeignBank'!U10</f>
        <v>271.61</v>
      </c>
      <c r="V10" s="1">
        <f>'Table 2. Foreign'!V10-'Table 2.1 ForeignOfficial'!V10-'Table 2.2 ForeignBank'!V10</f>
        <v>314.12700000000007</v>
      </c>
      <c r="W10" s="1">
        <f>'Table 2. Foreign'!W10-'Table 2.1 ForeignOfficial'!W10-'Table 2.2 ForeignBank'!W10</f>
        <v>342.25200000000007</v>
      </c>
      <c r="X10" s="1">
        <f>'Table 2. Foreign'!X10-'Table 2.1 ForeignOfficial'!X10-'Table 2.2 ForeignBank'!X10</f>
        <v>342.23500000000001</v>
      </c>
      <c r="Y10" s="1">
        <f>'Table 2. Foreign'!Y10-'Table 2.1 ForeignOfficial'!Y10-'Table 2.2 ForeignBank'!Y10</f>
        <v>344.56400000000002</v>
      </c>
      <c r="Z10" s="1">
        <f>'Table 2. Foreign'!Z10-'Table 2.1 ForeignOfficial'!Z10-'Table 2.2 ForeignBank'!Z10</f>
        <v>314.56400000000002</v>
      </c>
      <c r="AA10" s="1">
        <f>'Table 2. Foreign'!AA10-'Table 2.1 ForeignOfficial'!AA10-'Table 2.2 ForeignBank'!AA10</f>
        <v>287.70899999999995</v>
      </c>
      <c r="AB10" s="1">
        <f>'Table 2. Foreign'!AB10-'Table 2.1 ForeignOfficial'!AB10-'Table 2.2 ForeignBank'!AB10</f>
        <v>334.10599999999999</v>
      </c>
      <c r="AC10" s="1">
        <f>'Table 2. Foreign'!AC10-'Table 2.1 ForeignOfficial'!AC10-'Table 2.2 ForeignBank'!AC10</f>
        <v>414.74800000000005</v>
      </c>
      <c r="AD10" s="1">
        <f>'Table 2. Foreign'!AD10-'Table 2.1 ForeignOfficial'!AD10-'Table 2.2 ForeignBank'!AD10</f>
        <v>439.56000000000012</v>
      </c>
      <c r="AE10" s="1">
        <f>'Table 2. Foreign'!AE10-'Table 2.1 ForeignOfficial'!AE10-'Table 2.2 ForeignBank'!AE10</f>
        <v>472.49900000000008</v>
      </c>
      <c r="AF10" s="1">
        <f>'Table 2. Foreign'!AF10-'Table 2.1 ForeignOfficial'!AF10-'Table 2.2 ForeignBank'!AF10</f>
        <v>484.41000000000008</v>
      </c>
      <c r="AG10" s="1">
        <f>'Table 2. Foreign'!AG10-'Table 2.1 ForeignOfficial'!AG10-'Table 2.2 ForeignBank'!AG10</f>
        <v>523.86799999999994</v>
      </c>
      <c r="AH10" s="1">
        <f>'Table 2. Foreign'!AH10-'Table 2.1 ForeignOfficial'!AH10-'Table 2.2 ForeignBank'!AH10</f>
        <v>544.55500000000006</v>
      </c>
      <c r="AI10" s="1">
        <f>'Table 2. Foreign'!AI10-'Table 2.1 ForeignOfficial'!AI10-'Table 2.2 ForeignBank'!AI10</f>
        <v>512.46100000000001</v>
      </c>
      <c r="AJ10" s="1">
        <f>'Table 2. Foreign'!AJ10-'Table 2.1 ForeignOfficial'!AJ10-'Table 2.2 ForeignBank'!AJ10</f>
        <v>492.68400000000008</v>
      </c>
      <c r="AK10" s="1">
        <f>'Table 2. Foreign'!AK10-'Table 2.1 ForeignOfficial'!AK10-'Table 2.2 ForeignBank'!AK10</f>
        <v>492.57000000000005</v>
      </c>
      <c r="AL10" s="1">
        <f>'Table 2. Foreign'!AL10-'Table 2.1 ForeignOfficial'!AL10-'Table 2.2 ForeignBank'!AL10</f>
        <v>486.41600000000005</v>
      </c>
      <c r="AM10" s="1">
        <f>'Table 2. Foreign'!AM10-'Table 2.1 ForeignOfficial'!AM10-'Table 2.2 ForeignBank'!AM10</f>
        <v>491.82400000000007</v>
      </c>
      <c r="AN10" s="1">
        <f>'Table 2. Foreign'!AN10-'Table 2.1 ForeignOfficial'!AN10-'Table 2.2 ForeignBank'!AN10</f>
        <v>451.54699999999991</v>
      </c>
      <c r="AO10" s="1">
        <f>'Table 2. Foreign'!AO10-'Table 2.1 ForeignOfficial'!AO10-'Table 2.2 ForeignBank'!AO10</f>
        <v>424.072</v>
      </c>
      <c r="AP10" s="1">
        <f>'Table 2. Foreign'!AP10-'Table 2.1 ForeignOfficial'!AP10-'Table 2.2 ForeignBank'!AP10</f>
        <v>415.57299999999998</v>
      </c>
      <c r="AQ10" s="1">
        <f>'Table 2. Foreign'!AQ10-'Table 2.1 ForeignOfficial'!AQ10-'Table 2.2 ForeignBank'!AQ10</f>
        <v>430.4190000000001</v>
      </c>
      <c r="AR10" s="1">
        <f>'Table 2. Foreign'!AR10-'Table 2.1 ForeignOfficial'!AR10-'Table 2.2 ForeignBank'!AR10</f>
        <v>436.27400000000011</v>
      </c>
      <c r="AS10" s="1">
        <f>'Table 2. Foreign'!AS10-'Table 2.1 ForeignOfficial'!AS10-'Table 2.2 ForeignBank'!AS10</f>
        <v>462.55700000000007</v>
      </c>
      <c r="AT10" s="1">
        <f>'Table 2. Foreign'!AT10-'Table 2.1 ForeignOfficial'!AT10-'Table 2.2 ForeignBank'!AT10</f>
        <v>418.61900000000003</v>
      </c>
      <c r="AU10" s="1">
        <f>'Table 2. Foreign'!AU10-'Table 2.1 ForeignOfficial'!AU10-'Table 2.2 ForeignBank'!AU10</f>
        <v>456.81099999999998</v>
      </c>
      <c r="AV10" s="1">
        <f>'Table 2. Foreign'!AV10-'Table 2.1 ForeignOfficial'!AV10-'Table 2.2 ForeignBank'!AV10</f>
        <v>432.26199999999994</v>
      </c>
      <c r="AW10" s="1">
        <f>'Table 2. Foreign'!AW10-'Table 2.1 ForeignOfficial'!AW10-'Table 2.2 ForeignBank'!AW10</f>
        <v>432.65999999999997</v>
      </c>
      <c r="AX10" s="1">
        <f>'Table 2. Foreign'!AX10-'Table 2.1 ForeignOfficial'!AX10-'Table 2.2 ForeignBank'!AX10</f>
        <v>355.29300000000001</v>
      </c>
      <c r="AY10" s="1">
        <f>'Table 2. Foreign'!AY10-'Table 2.1 ForeignOfficial'!AY10-'Table 2.2 ForeignBank'!AY10</f>
        <v>320.96299999999991</v>
      </c>
      <c r="AZ10" s="1">
        <f>'Table 2. Foreign'!AZ10-'Table 2.1 ForeignOfficial'!AZ10-'Table 2.2 ForeignBank'!AZ10</f>
        <v>308.72599999999994</v>
      </c>
      <c r="BA10" s="1">
        <f>'Table 2. Foreign'!BA10-'Table 2.1 ForeignOfficial'!BA10-'Table 2.2 ForeignBank'!BA10</f>
        <v>295.67</v>
      </c>
      <c r="BB10" s="1">
        <f>'Table 2. Foreign'!BB10-'Table 2.1 ForeignOfficial'!BB10-'Table 2.2 ForeignBank'!BB10</f>
        <v>272.99</v>
      </c>
      <c r="BC10" s="1">
        <f>'Table 2. Foreign'!BC10-'Table 2.1 ForeignOfficial'!BC10-'Table 2.2 ForeignBank'!BC10</f>
        <v>258.93300000000005</v>
      </c>
      <c r="BD10" s="1">
        <f>'Table 2. Foreign'!BD10-'Table 2.1 ForeignOfficial'!BD10-'Table 2.2 ForeignBank'!BD10</f>
        <v>281.72499999999997</v>
      </c>
      <c r="BE10" s="1">
        <f>'Table 2. Foreign'!BE10-'Table 2.1 ForeignOfficial'!BE10-'Table 2.2 ForeignBank'!BE10</f>
        <v>271.48399999999998</v>
      </c>
      <c r="BF10" s="1">
        <f>'Table 2. Foreign'!BF10-'Table 2.1 ForeignOfficial'!BF10-'Table 2.2 ForeignBank'!BF10</f>
        <v>244.77299999999997</v>
      </c>
      <c r="BG10" s="1">
        <f>'Table 2. Foreign'!BG10-'Table 2.1 ForeignOfficial'!BG10-'Table 2.2 ForeignBank'!BG10</f>
        <v>220.61600000000004</v>
      </c>
      <c r="BH10" s="1">
        <f>'Table 2. Foreign'!BH10-'Table 2.1 ForeignOfficial'!BH10-'Table 2.2 ForeignBank'!BH10</f>
        <v>195.00099999999998</v>
      </c>
      <c r="BI10" s="1">
        <f>'Table 2. Foreign'!BI10-'Table 2.1 ForeignOfficial'!BI10-'Table 2.2 ForeignBank'!BI10</f>
        <v>170.04299999999995</v>
      </c>
      <c r="BJ10" s="1">
        <f>'Table 2. Foreign'!BJ10-'Table 2.1 ForeignOfficial'!BJ10-'Table 2.2 ForeignBank'!BJ10</f>
        <v>202.25000000000009</v>
      </c>
      <c r="BK10" s="1">
        <f>'Table 2. Foreign'!BK10-'Table 2.1 ForeignOfficial'!BK10-'Table 2.2 ForeignBank'!BK10</f>
        <v>196.51499999999999</v>
      </c>
      <c r="BL10" s="1">
        <f>'Table 2. Foreign'!BL10-'Table 2.1 ForeignOfficial'!BL10-'Table 2.2 ForeignBank'!BL10</f>
        <v>199.61500000000001</v>
      </c>
      <c r="BM10" s="1">
        <f>'Table 2. Foreign'!BM10-'Table 2.1 ForeignOfficial'!BM10-'Table 2.2 ForeignBank'!BM10</f>
        <v>180.21499999999992</v>
      </c>
      <c r="BN10" s="1">
        <f>'Table 2. Foreign'!BN10-'Table 2.1 ForeignOfficial'!BN10-'Table 2.2 ForeignBank'!BN10</f>
        <v>208.85500000000008</v>
      </c>
      <c r="BO10" s="1">
        <f>'Table 2. Foreign'!BO10-'Table 2.1 ForeignOfficial'!BO10-'Table 2.2 ForeignBank'!BO10</f>
        <v>250.0209999999999</v>
      </c>
      <c r="BP10" s="1">
        <f>'Table 2. Foreign'!BP10-'Table 2.1 ForeignOfficial'!BP10-'Table 2.2 ForeignBank'!BP10</f>
        <v>298.06099999999992</v>
      </c>
      <c r="BQ10" s="1">
        <f>'Table 2. Foreign'!BQ10-'Table 2.1 ForeignOfficial'!BQ10-'Table 2.2 ForeignBank'!BQ10</f>
        <v>250.09899999999999</v>
      </c>
      <c r="BR10" s="1">
        <f>'Table 2. Foreign'!BR10-'Table 2.1 ForeignOfficial'!BR10-'Table 2.2 ForeignBank'!BR10</f>
        <v>255.67800000000005</v>
      </c>
      <c r="BS10" s="1">
        <f>'Table 2. Foreign'!BS10-'Table 2.1 ForeignOfficial'!BS10-'Table 2.2 ForeignBank'!BS10</f>
        <v>261.40000000000009</v>
      </c>
      <c r="BT10" s="1">
        <f>'Table 2. Foreign'!BT10-'Table 2.1 ForeignOfficial'!BT10-'Table 2.2 ForeignBank'!BT10</f>
        <v>240.19200000000009</v>
      </c>
      <c r="BU10" s="1">
        <f>'Table 2. Foreign'!BU10-'Table 2.1 ForeignOfficial'!BU10-'Table 2.2 ForeignBank'!BU10</f>
        <v>227.34600000000009</v>
      </c>
      <c r="BV10" s="1">
        <f>'Table 2. Foreign'!BV10-'Table 2.1 ForeignOfficial'!BV10-'Table 2.2 ForeignBank'!BV10</f>
        <v>237.01199999999994</v>
      </c>
      <c r="BW10" s="1">
        <f>'Table 2. Foreign'!BW10-'Table 2.1 ForeignOfficial'!BW10-'Table 2.2 ForeignBank'!BW10</f>
        <v>231.5569999999999</v>
      </c>
      <c r="BX10" s="1">
        <f>'Table 2. Foreign'!BX10-'Table 2.1 ForeignOfficial'!BX10-'Table 2.2 ForeignBank'!BX10</f>
        <v>228.68600000000015</v>
      </c>
      <c r="BY10" s="1">
        <f>'Table 2. Foreign'!BY10-'Table 2.1 ForeignOfficial'!BY10-'Table 2.2 ForeignBank'!BY10</f>
        <v>244.48799999999989</v>
      </c>
      <c r="BZ10" s="1">
        <f>'Table 2. Foreign'!BZ10-'Table 2.1 ForeignOfficial'!BZ10-'Table 2.2 ForeignBank'!BZ10</f>
        <v>285.33899999999988</v>
      </c>
      <c r="CA10" s="1">
        <f>'Table 2. Foreign'!CA10-'Table 2.1 ForeignOfficial'!CA10-'Table 2.2 ForeignBank'!CA10</f>
        <v>328.11999999999995</v>
      </c>
      <c r="CB10" s="1">
        <f>'Table 2. Foreign'!CB10-'Table 2.1 ForeignOfficial'!CB10-'Table 2.2 ForeignBank'!CB10</f>
        <v>386.76599999999996</v>
      </c>
      <c r="CC10" s="1">
        <f>'Table 2. Foreign'!CC10-'Table 2.1 ForeignOfficial'!CC10-'Table 2.2 ForeignBank'!CC10</f>
        <v>349.39000000000004</v>
      </c>
      <c r="CD10" s="1">
        <f>'Table 2. Foreign'!CD10-'Table 2.1 ForeignOfficial'!CD10-'Table 2.2 ForeignBank'!CD10</f>
        <v>361.98999999999995</v>
      </c>
      <c r="CE10" s="1">
        <f>'Table 2. Foreign'!CE10-'Table 2.1 ForeignOfficial'!CE10-'Table 2.2 ForeignBank'!CE10</f>
        <v>366.83700000000005</v>
      </c>
    </row>
    <row r="11" spans="1:83">
      <c r="A11" t="s">
        <v>9</v>
      </c>
      <c r="B11" s="1">
        <f>'Table 2. Foreign'!B11-'Table 2.1 ForeignOfficial'!B11-'Table 2.2 ForeignBank'!B11</f>
        <v>19.259</v>
      </c>
      <c r="C11" s="1">
        <f>'Table 2. Foreign'!C11-'Table 2.1 ForeignOfficial'!C11-'Table 2.2 ForeignBank'!C11</f>
        <v>25.076999999999998</v>
      </c>
      <c r="D11" s="1">
        <f>'Table 2. Foreign'!D11-'Table 2.1 ForeignOfficial'!D11-'Table 2.2 ForeignBank'!D11</f>
        <v>16.075999999999993</v>
      </c>
      <c r="E11" s="1">
        <f>'Table 2. Foreign'!E11-'Table 2.1 ForeignOfficial'!E11-'Table 2.2 ForeignBank'!E11</f>
        <v>12.567999999999998</v>
      </c>
      <c r="F11" s="1">
        <f>'Table 2. Foreign'!F11-'Table 2.1 ForeignOfficial'!F11-'Table 2.2 ForeignBank'!F11</f>
        <v>17.209000000000017</v>
      </c>
      <c r="G11" s="1">
        <f>'Table 2. Foreign'!G11-'Table 2.1 ForeignOfficial'!G11-'Table 2.2 ForeignBank'!G11</f>
        <v>13.852000000000004</v>
      </c>
      <c r="H11" s="1">
        <f>'Table 2. Foreign'!H11-'Table 2.1 ForeignOfficial'!H11-'Table 2.2 ForeignBank'!H11</f>
        <v>18.59899999999999</v>
      </c>
      <c r="I11" s="1">
        <f>'Table 2. Foreign'!I11-'Table 2.1 ForeignOfficial'!I11-'Table 2.2 ForeignBank'!I11</f>
        <v>26.667000000000016</v>
      </c>
      <c r="J11" s="1">
        <f>'Table 2. Foreign'!J11-'Table 2.1 ForeignOfficial'!J11-'Table 2.2 ForeignBank'!J11</f>
        <v>23.901999999999987</v>
      </c>
      <c r="K11" s="1">
        <f>'Table 2. Foreign'!K11-'Table 2.1 ForeignOfficial'!K11-'Table 2.2 ForeignBank'!K11</f>
        <v>30.472000000000008</v>
      </c>
      <c r="L11" s="1">
        <f>'Table 2. Foreign'!L11-'Table 2.1 ForeignOfficial'!L11-'Table 2.2 ForeignBank'!L11</f>
        <v>40.345000000000013</v>
      </c>
      <c r="M11" s="1">
        <f>'Table 2. Foreign'!M11-'Table 2.1 ForeignOfficial'!M11-'Table 2.2 ForeignBank'!M11</f>
        <v>45.072000000000017</v>
      </c>
      <c r="N11" s="1">
        <f>'Table 2. Foreign'!N11-'Table 2.1 ForeignOfficial'!N11-'Table 2.2 ForeignBank'!N11</f>
        <v>50.280999999999992</v>
      </c>
      <c r="O11" s="1">
        <f>'Table 2. Foreign'!O11-'Table 2.1 ForeignOfficial'!O11-'Table 2.2 ForeignBank'!O11</f>
        <v>68.393000000000001</v>
      </c>
      <c r="P11" s="1">
        <f>'Table 2. Foreign'!P11-'Table 2.1 ForeignOfficial'!P11-'Table 2.2 ForeignBank'!P11</f>
        <v>74.819999999999979</v>
      </c>
      <c r="Q11" s="1">
        <f>'Table 2. Foreign'!Q11-'Table 2.1 ForeignOfficial'!Q11-'Table 2.2 ForeignBank'!Q11</f>
        <v>74.588999999999999</v>
      </c>
      <c r="R11" s="1">
        <f>'Table 2. Foreign'!R11-'Table 2.1 ForeignOfficial'!R11-'Table 2.2 ForeignBank'!R11</f>
        <v>75.841999999999999</v>
      </c>
      <c r="S11" s="1">
        <f>'Table 2. Foreign'!S11-'Table 2.1 ForeignOfficial'!S11-'Table 2.2 ForeignBank'!S11</f>
        <v>84.232000000000014</v>
      </c>
      <c r="T11" s="1">
        <f>'Table 2. Foreign'!T11-'Table 2.1 ForeignOfficial'!T11-'Table 2.2 ForeignBank'!T11</f>
        <v>93.876999999999995</v>
      </c>
      <c r="U11" s="1">
        <f>'Table 2. Foreign'!U11-'Table 2.1 ForeignOfficial'!U11-'Table 2.2 ForeignBank'!U11</f>
        <v>95.938000000000002</v>
      </c>
      <c r="V11" s="1">
        <f>'Table 2. Foreign'!V11-'Table 2.1 ForeignOfficial'!V11-'Table 2.2 ForeignBank'!V11</f>
        <v>95.282000000000025</v>
      </c>
      <c r="W11" s="1">
        <f>'Table 2. Foreign'!W11-'Table 2.1 ForeignOfficial'!W11-'Table 2.2 ForeignBank'!W11</f>
        <v>102.129</v>
      </c>
      <c r="X11" s="1">
        <f>'Table 2. Foreign'!X11-'Table 2.1 ForeignOfficial'!X11-'Table 2.2 ForeignBank'!X11</f>
        <v>107.982</v>
      </c>
      <c r="Y11" s="1">
        <f>'Table 2. Foreign'!Y11-'Table 2.1 ForeignOfficial'!Y11-'Table 2.2 ForeignBank'!Y11</f>
        <v>114.51600000000001</v>
      </c>
      <c r="Z11" s="1">
        <f>'Table 2. Foreign'!Z11-'Table 2.1 ForeignOfficial'!Z11-'Table 2.2 ForeignBank'!Z11</f>
        <v>114.80800000000002</v>
      </c>
      <c r="AA11" s="1">
        <f>'Table 2. Foreign'!AA11-'Table 2.1 ForeignOfficial'!AA11-'Table 2.2 ForeignBank'!AA11</f>
        <v>86.031999999999996</v>
      </c>
      <c r="AB11" s="1">
        <f>'Table 2. Foreign'!AB11-'Table 2.1 ForeignOfficial'!AB11-'Table 2.2 ForeignBank'!AB11</f>
        <v>86.638999999999996</v>
      </c>
      <c r="AC11" s="1">
        <f>'Table 2. Foreign'!AC11-'Table 2.1 ForeignOfficial'!AC11-'Table 2.2 ForeignBank'!AC11</f>
        <v>78.85899999999998</v>
      </c>
      <c r="AD11" s="1">
        <f>'Table 2. Foreign'!AD11-'Table 2.1 ForeignOfficial'!AD11-'Table 2.2 ForeignBank'!AD11</f>
        <v>69.512</v>
      </c>
      <c r="AE11" s="1">
        <f>'Table 2. Foreign'!AE11-'Table 2.1 ForeignOfficial'!AE11-'Table 2.2 ForeignBank'!AE11</f>
        <v>72.986999999999995</v>
      </c>
      <c r="AF11" s="1">
        <f>'Table 2. Foreign'!AF11-'Table 2.1 ForeignOfficial'!AF11-'Table 2.2 ForeignBank'!AF11</f>
        <v>81.584000000000003</v>
      </c>
      <c r="AG11" s="1">
        <f>'Table 2. Foreign'!AG11-'Table 2.1 ForeignOfficial'!AG11-'Table 2.2 ForeignBank'!AG11</f>
        <v>91.457999999999998</v>
      </c>
      <c r="AH11" s="1">
        <f>'Table 2. Foreign'!AH11-'Table 2.1 ForeignOfficial'!AH11-'Table 2.2 ForeignBank'!AH11</f>
        <v>37.04399999999999</v>
      </c>
      <c r="AI11" s="1">
        <f>'Table 2. Foreign'!AI11-'Table 2.1 ForeignOfficial'!AI11-'Table 2.2 ForeignBank'!AI11</f>
        <v>24.051999999999982</v>
      </c>
      <c r="AJ11" s="1">
        <f>'Table 2. Foreign'!AJ11-'Table 2.1 ForeignOfficial'!AJ11-'Table 2.2 ForeignBank'!AJ11</f>
        <v>21.997000000000011</v>
      </c>
      <c r="AK11" s="1">
        <f>'Table 2. Foreign'!AK11-'Table 2.1 ForeignOfficial'!AK11-'Table 2.2 ForeignBank'!AK11</f>
        <v>2.2360000000000007</v>
      </c>
      <c r="AL11" s="1">
        <f>'Table 2. Foreign'!AL11-'Table 2.1 ForeignOfficial'!AL11-'Table 2.2 ForeignBank'!AL11</f>
        <v>10.210999999999981</v>
      </c>
      <c r="AM11" s="1">
        <f>'Table 2. Foreign'!AM11-'Table 2.1 ForeignOfficial'!AM11-'Table 2.2 ForeignBank'!AM11</f>
        <v>3.1520000000000223</v>
      </c>
      <c r="AN11" s="1">
        <f>'Table 2. Foreign'!AN11-'Table 2.1 ForeignOfficial'!AN11-'Table 2.2 ForeignBank'!AN11</f>
        <v>1.7590000000000003</v>
      </c>
      <c r="AO11" s="1">
        <f>'Table 2. Foreign'!AO11-'Table 2.1 ForeignOfficial'!AO11-'Table 2.2 ForeignBank'!AO11</f>
        <v>2.7850000000000321</v>
      </c>
      <c r="AP11" s="1">
        <f>'Table 2. Foreign'!AP11-'Table 2.1 ForeignOfficial'!AP11-'Table 2.2 ForeignBank'!AP11</f>
        <v>6.616000000000021</v>
      </c>
      <c r="AQ11" s="1">
        <f>'Table 2. Foreign'!AQ11-'Table 2.1 ForeignOfficial'!AQ11-'Table 2.2 ForeignBank'!AQ11</f>
        <v>9.360000000000003</v>
      </c>
      <c r="AR11" s="1">
        <f>'Table 2. Foreign'!AR11-'Table 2.1 ForeignOfficial'!AR11-'Table 2.2 ForeignBank'!AR11</f>
        <v>9.2269999999999861</v>
      </c>
      <c r="AS11" s="1">
        <f>'Table 2. Foreign'!AS11-'Table 2.1 ForeignOfficial'!AS11-'Table 2.2 ForeignBank'!AS11</f>
        <v>9.795000000000023</v>
      </c>
      <c r="AT11" s="1">
        <f>'Table 2. Foreign'!AT11-'Table 2.1 ForeignOfficial'!AT11-'Table 2.2 ForeignBank'!AT11</f>
        <v>9.7260000000000115</v>
      </c>
      <c r="AU11" s="1">
        <f>'Table 2. Foreign'!AU11-'Table 2.1 ForeignOfficial'!AU11-'Table 2.2 ForeignBank'!AU11</f>
        <v>10.300999999999986</v>
      </c>
      <c r="AV11" s="1">
        <f>'Table 2. Foreign'!AV11-'Table 2.1 ForeignOfficial'!AV11-'Table 2.2 ForeignBank'!AV11</f>
        <v>5.5100000000000051</v>
      </c>
      <c r="AW11" s="1">
        <f>'Table 2. Foreign'!AW11-'Table 2.1 ForeignOfficial'!AW11-'Table 2.2 ForeignBank'!AW11</f>
        <v>6.1430000000000078</v>
      </c>
      <c r="AX11" s="1">
        <f>'Table 2. Foreign'!AX11-'Table 2.1 ForeignOfficial'!AX11-'Table 2.2 ForeignBank'!AX11</f>
        <v>7.1339999999999986</v>
      </c>
      <c r="AY11" s="1">
        <f>'Table 2. Foreign'!AY11-'Table 2.1 ForeignOfficial'!AY11-'Table 2.2 ForeignBank'!AY11</f>
        <v>6.7390000000000185</v>
      </c>
      <c r="AZ11" s="1">
        <f>'Table 2. Foreign'!AZ11-'Table 2.1 ForeignOfficial'!AZ11-'Table 2.2 ForeignBank'!AZ11</f>
        <v>5.0250000000000234</v>
      </c>
      <c r="BA11" s="1">
        <f>'Table 2. Foreign'!BA11-'Table 2.1 ForeignOfficial'!BA11-'Table 2.2 ForeignBank'!BA11</f>
        <v>4.7359999999999687</v>
      </c>
      <c r="BB11" s="1">
        <f>'Table 2. Foreign'!BB11-'Table 2.1 ForeignOfficial'!BB11-'Table 2.2 ForeignBank'!BB11</f>
        <v>5.4410000000000185</v>
      </c>
      <c r="BC11" s="1">
        <f>'Table 2. Foreign'!BC11-'Table 2.1 ForeignOfficial'!BC11-'Table 2.2 ForeignBank'!BC11</f>
        <v>5.4849999999999817</v>
      </c>
      <c r="BD11" s="1">
        <f>'Table 2. Foreign'!BD11-'Table 2.1 ForeignOfficial'!BD11-'Table 2.2 ForeignBank'!BD11</f>
        <v>3.2429999999999826</v>
      </c>
      <c r="BE11" s="1">
        <f>'Table 2. Foreign'!BE11-'Table 2.1 ForeignOfficial'!BE11-'Table 2.2 ForeignBank'!BE11</f>
        <v>6.5000000000000142</v>
      </c>
      <c r="BF11" s="1">
        <f>'Table 2. Foreign'!BF11-'Table 2.1 ForeignOfficial'!BF11-'Table 2.2 ForeignBank'!BF11</f>
        <v>9.2440000000000175</v>
      </c>
      <c r="BG11" s="1">
        <f>'Table 2. Foreign'!BG11-'Table 2.1 ForeignOfficial'!BG11-'Table 2.2 ForeignBank'!BG11</f>
        <v>9.2249999999999908</v>
      </c>
      <c r="BH11" s="1">
        <f>'Table 2. Foreign'!BH11-'Table 2.1 ForeignOfficial'!BH11-'Table 2.2 ForeignBank'!BH11</f>
        <v>8.4840000000000018</v>
      </c>
      <c r="BI11" s="1">
        <f>'Table 2. Foreign'!BI11-'Table 2.1 ForeignOfficial'!BI11-'Table 2.2 ForeignBank'!BI11</f>
        <v>7.9690000000000083</v>
      </c>
      <c r="BJ11" s="1">
        <f>'Table 2. Foreign'!BJ11-'Table 2.1 ForeignOfficial'!BJ11-'Table 2.2 ForeignBank'!BJ11</f>
        <v>13.542999999999996</v>
      </c>
      <c r="BK11" s="1">
        <f>'Table 2. Foreign'!BK11-'Table 2.1 ForeignOfficial'!BK11-'Table 2.2 ForeignBank'!BK11</f>
        <v>14.276</v>
      </c>
      <c r="BL11" s="1">
        <f>'Table 2. Foreign'!BL11-'Table 2.1 ForeignOfficial'!BL11-'Table 2.2 ForeignBank'!BL11</f>
        <v>13.626999999999974</v>
      </c>
      <c r="BM11" s="1">
        <f>'Table 2. Foreign'!BM11-'Table 2.1 ForeignOfficial'!BM11-'Table 2.2 ForeignBank'!BM11</f>
        <v>10.48699999999997</v>
      </c>
      <c r="BN11" s="1">
        <f>'Table 2. Foreign'!BN11-'Table 2.1 ForeignOfficial'!BN11-'Table 2.2 ForeignBank'!BN11</f>
        <v>9.5539999999999843</v>
      </c>
      <c r="BO11" s="1">
        <f>'Table 2. Foreign'!BO11-'Table 2.1 ForeignOfficial'!BO11-'Table 2.2 ForeignBank'!BO11</f>
        <v>2.7609999999999815</v>
      </c>
      <c r="BP11" s="1">
        <f>'Table 2. Foreign'!BP11-'Table 2.1 ForeignOfficial'!BP11-'Table 2.2 ForeignBank'!BP11</f>
        <v>3.5760000000000396</v>
      </c>
      <c r="BQ11" s="1">
        <f>'Table 2. Foreign'!BQ11-'Table 2.1 ForeignOfficial'!BQ11-'Table 2.2 ForeignBank'!BQ11</f>
        <v>4.1000000000035897E-2</v>
      </c>
      <c r="BR11" s="1">
        <f>'Table 2. Foreign'!BR11-'Table 2.1 ForeignOfficial'!BR11-'Table 2.2 ForeignBank'!BR11</f>
        <v>3.7999999999957623E-2</v>
      </c>
      <c r="BS11" s="1">
        <f>'Table 2. Foreign'!BS11-'Table 2.1 ForeignOfficial'!BS11-'Table 2.2 ForeignBank'!BS11</f>
        <v>3.6999999999977717E-2</v>
      </c>
      <c r="BT11" s="1">
        <f>'Table 2. Foreign'!BT11-'Table 2.1 ForeignOfficial'!BT11-'Table 2.2 ForeignBank'!BT11</f>
        <v>3.3999999999997144E-2</v>
      </c>
      <c r="BU11" s="1">
        <f>'Table 2. Foreign'!BU11-'Table 2.1 ForeignOfficial'!BU11-'Table 2.2 ForeignBank'!BU11</f>
        <v>2.8999999999983928E-2</v>
      </c>
      <c r="BV11" s="1">
        <f>'Table 2. Foreign'!BV11-'Table 2.1 ForeignOfficial'!BV11-'Table 2.2 ForeignBank'!BV11</f>
        <v>3.1000000000004135E-2</v>
      </c>
      <c r="BW11" s="1">
        <f>'Table 2. Foreign'!BW11-'Table 2.1 ForeignOfficial'!BW11-'Table 2.2 ForeignBank'!BW11</f>
        <v>2.9999999999999361E-2</v>
      </c>
      <c r="BX11" s="1">
        <f>'Table 2. Foreign'!BX11-'Table 2.1 ForeignOfficial'!BX11-'Table 2.2 ForeignBank'!BX11</f>
        <v>2.4000000000009791E-2</v>
      </c>
      <c r="BY11" s="1">
        <f>'Table 2. Foreign'!BY11-'Table 2.1 ForeignOfficial'!BY11-'Table 2.2 ForeignBank'!BY11</f>
        <v>2.2000000000051756E-2</v>
      </c>
      <c r="BZ11" s="1">
        <f>'Table 2. Foreign'!BZ11-'Table 2.1 ForeignOfficial'!BZ11-'Table 2.2 ForeignBank'!BZ11</f>
        <v>2.0999999999984809E-2</v>
      </c>
      <c r="CA11" s="1">
        <f>'Table 2. Foreign'!CA11-'Table 2.1 ForeignOfficial'!CA11-'Table 2.2 ForeignBank'!CA11</f>
        <v>2.5999999999953616E-2</v>
      </c>
      <c r="CB11" s="1">
        <f>'Table 2. Foreign'!CB11-'Table 2.1 ForeignOfficial'!CB11-'Table 2.2 ForeignBank'!CB11</f>
        <v>2.9000000000014126E-2</v>
      </c>
      <c r="CC11" s="1">
        <f>'Table 2. Foreign'!CC11-'Table 2.1 ForeignOfficial'!CC11-'Table 2.2 ForeignBank'!CC11</f>
        <v>2.3999999999967159E-2</v>
      </c>
      <c r="CD11" s="1">
        <f>'Table 2. Foreign'!CD11-'Table 2.1 ForeignOfficial'!CD11-'Table 2.2 ForeignBank'!CD11</f>
        <v>2.5999999999987367E-2</v>
      </c>
      <c r="CE11" s="1">
        <f>'Table 2. Foreign'!CE11-'Table 2.1 ForeignOfficial'!CE11-'Table 2.2 ForeignBank'!CE11</f>
        <v>2.6000000000035328E-2</v>
      </c>
    </row>
    <row r="12" spans="1:83">
      <c r="A12" t="s">
        <v>10</v>
      </c>
      <c r="B12" s="1">
        <f>'Table 2. Foreign'!B12-'Table 2.1 ForeignOfficial'!B12-'Table 2.2 ForeignBank'!B12</f>
        <v>11.95</v>
      </c>
      <c r="C12" s="1">
        <f>'Table 2. Foreign'!C12-'Table 2.1 ForeignOfficial'!C12-'Table 2.2 ForeignBank'!C12</f>
        <v>12.925000000000001</v>
      </c>
      <c r="D12" s="1">
        <f>'Table 2. Foreign'!D12-'Table 2.1 ForeignOfficial'!D12-'Table 2.2 ForeignBank'!D12</f>
        <v>11.005999999999998</v>
      </c>
      <c r="E12" s="1">
        <f>'Table 2. Foreign'!E12-'Table 2.1 ForeignOfficial'!E12-'Table 2.2 ForeignBank'!E12</f>
        <v>11.995999999999999</v>
      </c>
      <c r="F12" s="1">
        <f>'Table 2. Foreign'!F12-'Table 2.1 ForeignOfficial'!F12-'Table 2.2 ForeignBank'!F12</f>
        <v>6.2829999999999977</v>
      </c>
      <c r="G12" s="1">
        <f>'Table 2. Foreign'!G12-'Table 2.1 ForeignOfficial'!G12-'Table 2.2 ForeignBank'!G12</f>
        <v>3.6110000000000007</v>
      </c>
      <c r="H12" s="1">
        <f>'Table 2. Foreign'!H12-'Table 2.1 ForeignOfficial'!H12-'Table 2.2 ForeignBank'!H12</f>
        <v>4.1959999999999997</v>
      </c>
      <c r="I12" s="1">
        <f>'Table 2. Foreign'!I12-'Table 2.1 ForeignOfficial'!I12-'Table 2.2 ForeignBank'!I12</f>
        <v>2.4499999999999993</v>
      </c>
      <c r="J12" s="1">
        <f>'Table 2. Foreign'!J12-'Table 2.1 ForeignOfficial'!J12-'Table 2.2 ForeignBank'!J12</f>
        <v>2.2999999999997911E-2</v>
      </c>
      <c r="K12" s="1">
        <f>'Table 2. Foreign'!K12-'Table 2.1 ForeignOfficial'!K12-'Table 2.2 ForeignBank'!K12</f>
        <v>0.23199999999999932</v>
      </c>
      <c r="L12" s="1">
        <f>'Table 2. Foreign'!L12-'Table 2.1 ForeignOfficial'!L12-'Table 2.2 ForeignBank'!L12</f>
        <v>0.19999999999999929</v>
      </c>
      <c r="M12" s="1">
        <f>'Table 2. Foreign'!M12-'Table 2.1 ForeignOfficial'!M12-'Table 2.2 ForeignBank'!M12</f>
        <v>0.17499999999999805</v>
      </c>
      <c r="N12" s="1">
        <f>'Table 2. Foreign'!N12-'Table 2.1 ForeignOfficial'!N12-'Table 2.2 ForeignBank'!N12</f>
        <v>0.15500000000000291</v>
      </c>
      <c r="O12" s="1">
        <f>'Table 2. Foreign'!O12-'Table 2.1 ForeignOfficial'!O12-'Table 2.2 ForeignBank'!O12</f>
        <v>0.15800000000000125</v>
      </c>
      <c r="P12" s="1">
        <f>'Table 2. Foreign'!P12-'Table 2.1 ForeignOfficial'!P12-'Table 2.2 ForeignBank'!P12</f>
        <v>0.24400000000000155</v>
      </c>
      <c r="Q12" s="1">
        <f>'Table 2. Foreign'!Q12-'Table 2.1 ForeignOfficial'!Q12-'Table 2.2 ForeignBank'!Q12</f>
        <v>0.16000000000000103</v>
      </c>
      <c r="R12" s="1">
        <f>'Table 2. Foreign'!R12-'Table 2.1 ForeignOfficial'!R12-'Table 2.2 ForeignBank'!R12</f>
        <v>0.32999999999999652</v>
      </c>
      <c r="S12" s="1">
        <f>'Table 2. Foreign'!S12-'Table 2.1 ForeignOfficial'!S12-'Table 2.2 ForeignBank'!S12</f>
        <v>1.9299999999999979</v>
      </c>
      <c r="T12" s="1">
        <f>'Table 2. Foreign'!T12-'Table 2.1 ForeignOfficial'!T12-'Table 2.2 ForeignBank'!T12</f>
        <v>9.8720000000000034</v>
      </c>
      <c r="U12" s="1">
        <f>'Table 2. Foreign'!U12-'Table 2.1 ForeignOfficial'!U12-'Table 2.2 ForeignBank'!U12</f>
        <v>17.177000000000003</v>
      </c>
      <c r="V12" s="1">
        <f>'Table 2. Foreign'!V12-'Table 2.1 ForeignOfficial'!V12-'Table 2.2 ForeignBank'!V12</f>
        <v>13.987999999999998</v>
      </c>
      <c r="W12" s="1">
        <f>'Table 2. Foreign'!W12-'Table 2.1 ForeignOfficial'!W12-'Table 2.2 ForeignBank'!W12</f>
        <v>15.104999999999993</v>
      </c>
      <c r="X12" s="1">
        <f>'Table 2. Foreign'!X12-'Table 2.1 ForeignOfficial'!X12-'Table 2.2 ForeignBank'!X12</f>
        <v>22.790000000000003</v>
      </c>
      <c r="Y12" s="1">
        <f>'Table 2. Foreign'!Y12-'Table 2.1 ForeignOfficial'!Y12-'Table 2.2 ForeignBank'!Y12</f>
        <v>26.412999999999993</v>
      </c>
      <c r="Z12" s="1">
        <f>'Table 2. Foreign'!Z12-'Table 2.1 ForeignOfficial'!Z12-'Table 2.2 ForeignBank'!Z12</f>
        <v>30.979000000000003</v>
      </c>
      <c r="AA12" s="1">
        <f>'Table 2. Foreign'!AA12-'Table 2.1 ForeignOfficial'!AA12-'Table 2.2 ForeignBank'!AA12</f>
        <v>22.133000000000003</v>
      </c>
      <c r="AB12" s="1">
        <f>'Table 2. Foreign'!AB12-'Table 2.1 ForeignOfficial'!AB12-'Table 2.2 ForeignBank'!AB12</f>
        <v>30.273000000000003</v>
      </c>
      <c r="AC12" s="1">
        <f>'Table 2. Foreign'!AC12-'Table 2.1 ForeignOfficial'!AC12-'Table 2.2 ForeignBank'!AC12</f>
        <v>28.709999999999997</v>
      </c>
      <c r="AD12" s="1">
        <f>'Table 2. Foreign'!AD12-'Table 2.1 ForeignOfficial'!AD12-'Table 2.2 ForeignBank'!AD12</f>
        <v>26.789000000000001</v>
      </c>
      <c r="AE12" s="1">
        <f>'Table 2. Foreign'!AE12-'Table 2.1 ForeignOfficial'!AE12-'Table 2.2 ForeignBank'!AE12</f>
        <v>25.987000000000002</v>
      </c>
      <c r="AF12" s="1">
        <f>'Table 2. Foreign'!AF12-'Table 2.1 ForeignOfficial'!AF12-'Table 2.2 ForeignBank'!AF12</f>
        <v>26.759000000000007</v>
      </c>
      <c r="AG12" s="1">
        <f>'Table 2. Foreign'!AG12-'Table 2.1 ForeignOfficial'!AG12-'Table 2.2 ForeignBank'!AG12</f>
        <v>24.099000000000007</v>
      </c>
      <c r="AH12" s="1">
        <f>'Table 2. Foreign'!AH12-'Table 2.1 ForeignOfficial'!AH12-'Table 2.2 ForeignBank'!AH12</f>
        <v>21.33799999999999</v>
      </c>
      <c r="AI12" s="1">
        <f>'Table 2. Foreign'!AI12-'Table 2.1 ForeignOfficial'!AI12-'Table 2.2 ForeignBank'!AI12</f>
        <v>21.6</v>
      </c>
      <c r="AJ12" s="1">
        <f>'Table 2. Foreign'!AJ12-'Table 2.1 ForeignOfficial'!AJ12-'Table 2.2 ForeignBank'!AJ12</f>
        <v>28.107999999999997</v>
      </c>
      <c r="AK12" s="1">
        <f>'Table 2. Foreign'!AK12-'Table 2.1 ForeignOfficial'!AK12-'Table 2.2 ForeignBank'!AK12</f>
        <v>28.863999999999994</v>
      </c>
      <c r="AL12" s="1">
        <f>'Table 2. Foreign'!AL12-'Table 2.1 ForeignOfficial'!AL12-'Table 2.2 ForeignBank'!AL12</f>
        <v>34.417000000000009</v>
      </c>
      <c r="AM12" s="1">
        <f>'Table 2. Foreign'!AM12-'Table 2.1 ForeignOfficial'!AM12-'Table 2.2 ForeignBank'!AM12</f>
        <v>32.727999999999987</v>
      </c>
      <c r="AN12" s="1">
        <f>'Table 2. Foreign'!AN12-'Table 2.1 ForeignOfficial'!AN12-'Table 2.2 ForeignBank'!AN12</f>
        <v>31.265999999999995</v>
      </c>
      <c r="AO12" s="1">
        <f>'Table 2. Foreign'!AO12-'Table 2.1 ForeignOfficial'!AO12-'Table 2.2 ForeignBank'!AO12</f>
        <v>28.442999999999991</v>
      </c>
      <c r="AP12" s="1">
        <f>'Table 2. Foreign'!AP12-'Table 2.1 ForeignOfficial'!AP12-'Table 2.2 ForeignBank'!AP12</f>
        <v>35.36399999999999</v>
      </c>
      <c r="AQ12" s="1">
        <f>'Table 2. Foreign'!AQ12-'Table 2.1 ForeignOfficial'!AQ12-'Table 2.2 ForeignBank'!AQ12</f>
        <v>34.932000000000002</v>
      </c>
      <c r="AR12" s="1">
        <f>'Table 2. Foreign'!AR12-'Table 2.1 ForeignOfficial'!AR12-'Table 2.2 ForeignBank'!AR12</f>
        <v>34.835999999999984</v>
      </c>
      <c r="AS12" s="1">
        <f>'Table 2. Foreign'!AS12-'Table 2.1 ForeignOfficial'!AS12-'Table 2.2 ForeignBank'!AS12</f>
        <v>38.717000000000006</v>
      </c>
      <c r="AT12" s="1">
        <f>'Table 2. Foreign'!AT12-'Table 2.1 ForeignOfficial'!AT12-'Table 2.2 ForeignBank'!AT12</f>
        <v>45.292999999999999</v>
      </c>
      <c r="AU12" s="1">
        <f>'Table 2. Foreign'!AU12-'Table 2.1 ForeignOfficial'!AU12-'Table 2.2 ForeignBank'!AU12</f>
        <v>43.715000000000011</v>
      </c>
      <c r="AV12" s="1">
        <f>'Table 2. Foreign'!AV12-'Table 2.1 ForeignOfficial'!AV12-'Table 2.2 ForeignBank'!AV12</f>
        <v>43.855000000000004</v>
      </c>
      <c r="AW12" s="1">
        <f>'Table 2. Foreign'!AW12-'Table 2.1 ForeignOfficial'!AW12-'Table 2.2 ForeignBank'!AW12</f>
        <v>41.896000000000015</v>
      </c>
      <c r="AX12" s="1">
        <f>'Table 2. Foreign'!AX12-'Table 2.1 ForeignOfficial'!AX12-'Table 2.2 ForeignBank'!AX12</f>
        <v>45.232000000000006</v>
      </c>
      <c r="AY12" s="1">
        <f>'Table 2. Foreign'!AY12-'Table 2.1 ForeignOfficial'!AY12-'Table 2.2 ForeignBank'!AY12</f>
        <v>38.863</v>
      </c>
      <c r="AZ12" s="1">
        <f>'Table 2. Foreign'!AZ12-'Table 2.1 ForeignOfficial'!AZ12-'Table 2.2 ForeignBank'!AZ12</f>
        <v>39.062000000000005</v>
      </c>
      <c r="BA12" s="1">
        <f>'Table 2. Foreign'!BA12-'Table 2.1 ForeignOfficial'!BA12-'Table 2.2 ForeignBank'!BA12</f>
        <v>35.285000000000004</v>
      </c>
      <c r="BB12" s="1">
        <f>'Table 2. Foreign'!BB12-'Table 2.1 ForeignOfficial'!BB12-'Table 2.2 ForeignBank'!BB12</f>
        <v>40.189999999999991</v>
      </c>
      <c r="BC12" s="1">
        <f>'Table 2. Foreign'!BC12-'Table 2.1 ForeignOfficial'!BC12-'Table 2.2 ForeignBank'!BC12</f>
        <v>41.676999999999992</v>
      </c>
      <c r="BD12" s="1">
        <f>'Table 2. Foreign'!BD12-'Table 2.1 ForeignOfficial'!BD12-'Table 2.2 ForeignBank'!BD12</f>
        <v>41.924000000000007</v>
      </c>
      <c r="BE12" s="1">
        <f>'Table 2. Foreign'!BE12-'Table 2.1 ForeignOfficial'!BE12-'Table 2.2 ForeignBank'!BE12</f>
        <v>40.267999999999994</v>
      </c>
      <c r="BF12" s="1">
        <f>'Table 2. Foreign'!BF12-'Table 2.1 ForeignOfficial'!BF12-'Table 2.2 ForeignBank'!BF12</f>
        <v>45.315000000000012</v>
      </c>
      <c r="BG12" s="1">
        <f>'Table 2. Foreign'!BG12-'Table 2.1 ForeignOfficial'!BG12-'Table 2.2 ForeignBank'!BG12</f>
        <v>45.649999999999984</v>
      </c>
      <c r="BH12" s="1">
        <f>'Table 2. Foreign'!BH12-'Table 2.1 ForeignOfficial'!BH12-'Table 2.2 ForeignBank'!BH12</f>
        <v>43.118999999999993</v>
      </c>
      <c r="BI12" s="1">
        <f>'Table 2. Foreign'!BI12-'Table 2.1 ForeignOfficial'!BI12-'Table 2.2 ForeignBank'!BI12</f>
        <v>39.027999999999992</v>
      </c>
      <c r="BJ12" s="1">
        <f>'Table 2. Foreign'!BJ12-'Table 2.1 ForeignOfficial'!BJ12-'Table 2.2 ForeignBank'!BJ12</f>
        <v>56.19</v>
      </c>
      <c r="BK12" s="1">
        <f>'Table 2. Foreign'!BK12-'Table 2.1 ForeignOfficial'!BK12-'Table 2.2 ForeignBank'!BK12</f>
        <v>55.878000000000014</v>
      </c>
      <c r="BL12" s="1">
        <f>'Table 2. Foreign'!BL12-'Table 2.1 ForeignOfficial'!BL12-'Table 2.2 ForeignBank'!BL12</f>
        <v>55.436999999999991</v>
      </c>
      <c r="BM12" s="1">
        <f>'Table 2. Foreign'!BM12-'Table 2.1 ForeignOfficial'!BM12-'Table 2.2 ForeignBank'!BM12</f>
        <v>52.64</v>
      </c>
      <c r="BN12" s="1">
        <f>'Table 2. Foreign'!BN12-'Table 2.1 ForeignOfficial'!BN12-'Table 2.2 ForeignBank'!BN12</f>
        <v>43.408000000000001</v>
      </c>
      <c r="BO12" s="1">
        <f>'Table 2. Foreign'!BO12-'Table 2.1 ForeignOfficial'!BO12-'Table 2.2 ForeignBank'!BO12</f>
        <v>50.215999999999987</v>
      </c>
      <c r="BP12" s="1">
        <f>'Table 2. Foreign'!BP12-'Table 2.1 ForeignOfficial'!BP12-'Table 2.2 ForeignBank'!BP12</f>
        <v>48.191000000000017</v>
      </c>
      <c r="BQ12" s="1">
        <f>'Table 2. Foreign'!BQ12-'Table 2.1 ForeignOfficial'!BQ12-'Table 2.2 ForeignBank'!BQ12</f>
        <v>40.391999999999996</v>
      </c>
      <c r="BR12" s="1">
        <f>'Table 2. Foreign'!BR12-'Table 2.1 ForeignOfficial'!BR12-'Table 2.2 ForeignBank'!BR12</f>
        <v>40.461000000000013</v>
      </c>
      <c r="BS12" s="1">
        <f>'Table 2. Foreign'!BS12-'Table 2.1 ForeignOfficial'!BS12-'Table 2.2 ForeignBank'!BS12</f>
        <v>42.455999999999989</v>
      </c>
      <c r="BT12" s="1">
        <f>'Table 2. Foreign'!BT12-'Table 2.1 ForeignOfficial'!BT12-'Table 2.2 ForeignBank'!BT12</f>
        <v>38.185999999999993</v>
      </c>
      <c r="BU12" s="1">
        <f>'Table 2. Foreign'!BU12-'Table 2.1 ForeignOfficial'!BU12-'Table 2.2 ForeignBank'!BU12</f>
        <v>33.885000000000005</v>
      </c>
      <c r="BV12" s="1">
        <f>'Table 2. Foreign'!BV12-'Table 2.1 ForeignOfficial'!BV12-'Table 2.2 ForeignBank'!BV12</f>
        <v>34.72999999999999</v>
      </c>
      <c r="BW12" s="1">
        <f>'Table 2. Foreign'!BW12-'Table 2.1 ForeignOfficial'!BW12-'Table 2.2 ForeignBank'!BW12</f>
        <v>33.091999999999985</v>
      </c>
      <c r="BX12" s="1">
        <f>'Table 2. Foreign'!BX12-'Table 2.1 ForeignOfficial'!BX12-'Table 2.2 ForeignBank'!BX12</f>
        <v>33.734999999999999</v>
      </c>
      <c r="BY12" s="1">
        <f>'Table 2. Foreign'!BY12-'Table 2.1 ForeignOfficial'!BY12-'Table 2.2 ForeignBank'!BY12</f>
        <v>30.89</v>
      </c>
      <c r="BZ12" s="1">
        <f>'Table 2. Foreign'!BZ12-'Table 2.1 ForeignOfficial'!BZ12-'Table 2.2 ForeignBank'!BZ12</f>
        <v>31.058999999999997</v>
      </c>
      <c r="CA12" s="1">
        <f>'Table 2. Foreign'!CA12-'Table 2.1 ForeignOfficial'!CA12-'Table 2.2 ForeignBank'!CA12</f>
        <v>32.272999999999989</v>
      </c>
      <c r="CB12" s="1">
        <f>'Table 2. Foreign'!CB12-'Table 2.1 ForeignOfficial'!CB12-'Table 2.2 ForeignBank'!CB12</f>
        <v>36.408000000000008</v>
      </c>
      <c r="CC12" s="1">
        <f>'Table 2. Foreign'!CC12-'Table 2.1 ForeignOfficial'!CC12-'Table 2.2 ForeignBank'!CC12</f>
        <v>34.896000000000001</v>
      </c>
      <c r="CD12" s="1">
        <f>'Table 2. Foreign'!CD12-'Table 2.1 ForeignOfficial'!CD12-'Table 2.2 ForeignBank'!CD12</f>
        <v>35.168999999999997</v>
      </c>
      <c r="CE12" s="1">
        <f>'Table 2. Foreign'!CE12-'Table 2.1 ForeignOfficial'!CE12-'Table 2.2 ForeignBank'!CE12</f>
        <v>35.679000000000002</v>
      </c>
    </row>
    <row r="13" spans="1:83">
      <c r="A13" t="s">
        <v>11</v>
      </c>
      <c r="B13" s="1">
        <f>'Table 2. Foreign'!B13-'Table 2.1 ForeignOfficial'!B13-'Table 2.2 ForeignBank'!B13</f>
        <v>234.90399999999994</v>
      </c>
      <c r="C13" s="1">
        <f>'Table 2. Foreign'!C13-'Table 2.1 ForeignOfficial'!C13-'Table 2.2 ForeignBank'!C13</f>
        <v>239.30199999999994</v>
      </c>
      <c r="D13" s="1">
        <f>'Table 2. Foreign'!D13-'Table 2.1 ForeignOfficial'!D13-'Table 2.2 ForeignBank'!D13</f>
        <v>247.86099999999996</v>
      </c>
      <c r="E13" s="1">
        <f>'Table 2. Foreign'!E13-'Table 2.1 ForeignOfficial'!E13-'Table 2.2 ForeignBank'!E13</f>
        <v>243.46099999999996</v>
      </c>
      <c r="F13" s="1">
        <f>'Table 2. Foreign'!F13-'Table 2.1 ForeignOfficial'!F13-'Table 2.2 ForeignBank'!F13</f>
        <v>294.35600000000005</v>
      </c>
      <c r="G13" s="1">
        <f>'Table 2. Foreign'!G13-'Table 2.1 ForeignOfficial'!G13-'Table 2.2 ForeignBank'!G13</f>
        <v>272.30399999999997</v>
      </c>
      <c r="H13" s="1">
        <f>'Table 2. Foreign'!H13-'Table 2.1 ForeignOfficial'!H13-'Table 2.2 ForeignBank'!H13</f>
        <v>279.22799999999989</v>
      </c>
      <c r="I13" s="1">
        <f>'Table 2. Foreign'!I13-'Table 2.1 ForeignOfficial'!I13-'Table 2.2 ForeignBank'!I13</f>
        <v>263.79300000000006</v>
      </c>
      <c r="J13" s="1">
        <f>'Table 2. Foreign'!J13-'Table 2.1 ForeignOfficial'!J13-'Table 2.2 ForeignBank'!J13</f>
        <v>303.90999999999997</v>
      </c>
      <c r="K13" s="1">
        <f>'Table 2. Foreign'!K13-'Table 2.1 ForeignOfficial'!K13-'Table 2.2 ForeignBank'!K13</f>
        <v>316.81099999999998</v>
      </c>
      <c r="L13" s="1">
        <f>'Table 2. Foreign'!L13-'Table 2.1 ForeignOfficial'!L13-'Table 2.2 ForeignBank'!L13</f>
        <v>341.43700000000001</v>
      </c>
      <c r="M13" s="1">
        <f>'Table 2. Foreign'!M13-'Table 2.1 ForeignOfficial'!M13-'Table 2.2 ForeignBank'!M13</f>
        <v>353.81999999999994</v>
      </c>
      <c r="N13" s="1">
        <f>'Table 2. Foreign'!N13-'Table 2.1 ForeignOfficial'!N13-'Table 2.2 ForeignBank'!N13</f>
        <v>342.33700000000005</v>
      </c>
      <c r="O13" s="1">
        <f>'Table 2. Foreign'!O13-'Table 2.1 ForeignOfficial'!O13-'Table 2.2 ForeignBank'!O13</f>
        <v>386.58800000000008</v>
      </c>
      <c r="P13" s="1">
        <f>'Table 2. Foreign'!P13-'Table 2.1 ForeignOfficial'!P13-'Table 2.2 ForeignBank'!P13</f>
        <v>404.52300000000002</v>
      </c>
      <c r="Q13" s="1">
        <f>'Table 2. Foreign'!Q13-'Table 2.1 ForeignOfficial'!Q13-'Table 2.2 ForeignBank'!Q13</f>
        <v>386.60900000000004</v>
      </c>
      <c r="R13" s="1">
        <f>'Table 2. Foreign'!R13-'Table 2.1 ForeignOfficial'!R13-'Table 2.2 ForeignBank'!R13</f>
        <v>394.31299999999993</v>
      </c>
      <c r="S13" s="1">
        <f>'Table 2. Foreign'!S13-'Table 2.1 ForeignOfficial'!S13-'Table 2.2 ForeignBank'!S13</f>
        <v>415.62799999999993</v>
      </c>
      <c r="T13" s="1">
        <f>'Table 2. Foreign'!T13-'Table 2.1 ForeignOfficial'!T13-'Table 2.2 ForeignBank'!T13</f>
        <v>397.84899999999993</v>
      </c>
      <c r="U13" s="1">
        <f>'Table 2. Foreign'!U13-'Table 2.1 ForeignOfficial'!U13-'Table 2.2 ForeignBank'!U13</f>
        <v>378.79200000000009</v>
      </c>
      <c r="V13" s="1">
        <f>'Table 2. Foreign'!V13-'Table 2.1 ForeignOfficial'!V13-'Table 2.2 ForeignBank'!V13</f>
        <v>404.34800000000001</v>
      </c>
      <c r="W13" s="1">
        <f>'Table 2. Foreign'!W13-'Table 2.1 ForeignOfficial'!W13-'Table 2.2 ForeignBank'!W13</f>
        <v>414.173</v>
      </c>
      <c r="X13" s="1">
        <f>'Table 2. Foreign'!X13-'Table 2.1 ForeignOfficial'!X13-'Table 2.2 ForeignBank'!X13</f>
        <v>429.06200000000007</v>
      </c>
      <c r="Y13" s="1">
        <f>'Table 2. Foreign'!Y13-'Table 2.1 ForeignOfficial'!Y13-'Table 2.2 ForeignBank'!Y13</f>
        <v>430.72199999999987</v>
      </c>
      <c r="Z13" s="1">
        <f>'Table 2. Foreign'!Z13-'Table 2.1 ForeignOfficial'!Z13-'Table 2.2 ForeignBank'!Z13</f>
        <v>445.68899999999996</v>
      </c>
      <c r="AA13" s="1">
        <f>'Table 2. Foreign'!AA13-'Table 2.1 ForeignOfficial'!AA13-'Table 2.2 ForeignBank'!AA13</f>
        <v>443.19999999999993</v>
      </c>
      <c r="AB13" s="1">
        <f>'Table 2. Foreign'!AB13-'Table 2.1 ForeignOfficial'!AB13-'Table 2.2 ForeignBank'!AB13</f>
        <v>480.79899999999998</v>
      </c>
      <c r="AC13" s="1">
        <f>'Table 2. Foreign'!AC13-'Table 2.1 ForeignOfficial'!AC13-'Table 2.2 ForeignBank'!AC13</f>
        <v>491.077</v>
      </c>
      <c r="AD13" s="1">
        <f>'Table 2. Foreign'!AD13-'Table 2.1 ForeignOfficial'!AD13-'Table 2.2 ForeignBank'!AD13</f>
        <v>516.76200000000006</v>
      </c>
      <c r="AE13" s="1">
        <f>'Table 2. Foreign'!AE13-'Table 2.1 ForeignOfficial'!AE13-'Table 2.2 ForeignBank'!AE13</f>
        <v>519.77</v>
      </c>
      <c r="AF13" s="1">
        <f>'Table 2. Foreign'!AF13-'Table 2.1 ForeignOfficial'!AF13-'Table 2.2 ForeignBank'!AF13</f>
        <v>457.96899999999994</v>
      </c>
      <c r="AG13" s="1">
        <f>'Table 2. Foreign'!AG13-'Table 2.1 ForeignOfficial'!AG13-'Table 2.2 ForeignBank'!AG13</f>
        <v>409.60400000000004</v>
      </c>
      <c r="AH13" s="1">
        <f>'Table 2. Foreign'!AH13-'Table 2.1 ForeignOfficial'!AH13-'Table 2.2 ForeignBank'!AH13</f>
        <v>361.31899999999996</v>
      </c>
      <c r="AI13" s="1">
        <f>'Table 2. Foreign'!AI13-'Table 2.1 ForeignOfficial'!AI13-'Table 2.2 ForeignBank'!AI13</f>
        <v>338.38100000000003</v>
      </c>
      <c r="AJ13" s="1">
        <f>'Table 2. Foreign'!AJ13-'Table 2.1 ForeignOfficial'!AJ13-'Table 2.2 ForeignBank'!AJ13</f>
        <v>359.40500000000003</v>
      </c>
      <c r="AK13" s="1">
        <f>'Table 2. Foreign'!AK13-'Table 2.1 ForeignOfficial'!AK13-'Table 2.2 ForeignBank'!AK13</f>
        <v>369.20499999999998</v>
      </c>
      <c r="AL13" s="1">
        <f>'Table 2. Foreign'!AL13-'Table 2.1 ForeignOfficial'!AL13-'Table 2.2 ForeignBank'!AL13</f>
        <v>387.81099999999992</v>
      </c>
      <c r="AM13" s="1">
        <f>'Table 2. Foreign'!AM13-'Table 2.1 ForeignOfficial'!AM13-'Table 2.2 ForeignBank'!AM13</f>
        <v>386.38299999999992</v>
      </c>
      <c r="AN13" s="1">
        <f>'Table 2. Foreign'!AN13-'Table 2.1 ForeignOfficial'!AN13-'Table 2.2 ForeignBank'!AN13</f>
        <v>402.95399999999995</v>
      </c>
      <c r="AO13" s="1">
        <f>'Table 2. Foreign'!AO13-'Table 2.1 ForeignOfficial'!AO13-'Table 2.2 ForeignBank'!AO13</f>
        <v>415.51800000000003</v>
      </c>
      <c r="AP13" s="1">
        <f>'Table 2. Foreign'!AP13-'Table 2.1 ForeignOfficial'!AP13-'Table 2.2 ForeignBank'!AP13</f>
        <v>463.39199999999994</v>
      </c>
      <c r="AQ13" s="1">
        <f>'Table 2. Foreign'!AQ13-'Table 2.1 ForeignOfficial'!AQ13-'Table 2.2 ForeignBank'!AQ13</f>
        <v>504.154</v>
      </c>
      <c r="AR13" s="1">
        <f>'Table 2. Foreign'!AR13-'Table 2.1 ForeignOfficial'!AR13-'Table 2.2 ForeignBank'!AR13</f>
        <v>492.07100000000008</v>
      </c>
      <c r="AS13" s="1">
        <f>'Table 2. Foreign'!AS13-'Table 2.1 ForeignOfficial'!AS13-'Table 2.2 ForeignBank'!AS13</f>
        <v>489.11</v>
      </c>
      <c r="AT13" s="1">
        <f>'Table 2. Foreign'!AT13-'Table 2.1 ForeignOfficial'!AT13-'Table 2.2 ForeignBank'!AT13</f>
        <v>519.34900000000005</v>
      </c>
      <c r="AU13" s="1">
        <f>'Table 2. Foreign'!AU13-'Table 2.1 ForeignOfficial'!AU13-'Table 2.2 ForeignBank'!AU13</f>
        <v>529.95600000000002</v>
      </c>
      <c r="AV13" s="1">
        <f>'Table 2. Foreign'!AV13-'Table 2.1 ForeignOfficial'!AV13-'Table 2.2 ForeignBank'!AV13</f>
        <v>516.37</v>
      </c>
      <c r="AW13" s="1">
        <f>'Table 2. Foreign'!AW13-'Table 2.1 ForeignOfficial'!AW13-'Table 2.2 ForeignBank'!AW13</f>
        <v>511.47900000000004</v>
      </c>
      <c r="AX13" s="1">
        <f>'Table 2. Foreign'!AX13-'Table 2.1 ForeignOfficial'!AX13-'Table 2.2 ForeignBank'!AX13</f>
        <v>524.26499999999999</v>
      </c>
      <c r="AY13" s="1">
        <f>'Table 2. Foreign'!AY13-'Table 2.1 ForeignOfficial'!AY13-'Table 2.2 ForeignBank'!AY13</f>
        <v>510.38200000000006</v>
      </c>
      <c r="AZ13" s="1">
        <f>'Table 2. Foreign'!AZ13-'Table 2.1 ForeignOfficial'!AZ13-'Table 2.2 ForeignBank'!AZ13</f>
        <v>494.28999999999996</v>
      </c>
      <c r="BA13" s="1">
        <f>'Table 2. Foreign'!BA13-'Table 2.1 ForeignOfficial'!BA13-'Table 2.2 ForeignBank'!BA13</f>
        <v>497.85500000000002</v>
      </c>
      <c r="BB13" s="1">
        <f>'Table 2. Foreign'!BB13-'Table 2.1 ForeignOfficial'!BB13-'Table 2.2 ForeignBank'!BB13</f>
        <v>467.19500000000005</v>
      </c>
      <c r="BC13" s="1">
        <f>'Table 2. Foreign'!BC13-'Table 2.1 ForeignOfficial'!BC13-'Table 2.2 ForeignBank'!BC13</f>
        <v>495.98599999999999</v>
      </c>
      <c r="BD13" s="1">
        <f>'Table 2. Foreign'!BD13-'Table 2.1 ForeignOfficial'!BD13-'Table 2.2 ForeignBank'!BD13</f>
        <v>467.09199999999993</v>
      </c>
      <c r="BE13" s="1">
        <f>'Table 2. Foreign'!BE13-'Table 2.1 ForeignOfficial'!BE13-'Table 2.2 ForeignBank'!BE13</f>
        <v>470.90099999999995</v>
      </c>
      <c r="BF13" s="1">
        <f>'Table 2. Foreign'!BF13-'Table 2.1 ForeignOfficial'!BF13-'Table 2.2 ForeignBank'!BF13</f>
        <v>491.13300000000004</v>
      </c>
      <c r="BG13" s="1">
        <f>'Table 2. Foreign'!BG13-'Table 2.1 ForeignOfficial'!BG13-'Table 2.2 ForeignBank'!BG13</f>
        <v>446.61799999999999</v>
      </c>
      <c r="BH13" s="1">
        <f>'Table 2. Foreign'!BH13-'Table 2.1 ForeignOfficial'!BH13-'Table 2.2 ForeignBank'!BH13</f>
        <v>440.58299999999997</v>
      </c>
      <c r="BI13" s="1">
        <f>'Table 2. Foreign'!BI13-'Table 2.1 ForeignOfficial'!BI13-'Table 2.2 ForeignBank'!BI13</f>
        <v>406.30999999999995</v>
      </c>
      <c r="BJ13" s="1">
        <f>'Table 2. Foreign'!BJ13-'Table 2.1 ForeignOfficial'!BJ13-'Table 2.2 ForeignBank'!BJ13</f>
        <v>413.13800000000003</v>
      </c>
      <c r="BK13" s="1">
        <f>'Table 2. Foreign'!BK13-'Table 2.1 ForeignOfficial'!BK13-'Table 2.2 ForeignBank'!BK13</f>
        <v>438.61799999999999</v>
      </c>
      <c r="BL13" s="1">
        <f>'Table 2. Foreign'!BL13-'Table 2.1 ForeignOfficial'!BL13-'Table 2.2 ForeignBank'!BL13</f>
        <v>469.815</v>
      </c>
      <c r="BM13" s="1">
        <f>'Table 2. Foreign'!BM13-'Table 2.1 ForeignOfficial'!BM13-'Table 2.2 ForeignBank'!BM13</f>
        <v>484.16700000000003</v>
      </c>
      <c r="BN13" s="1">
        <f>'Table 2. Foreign'!BN13-'Table 2.1 ForeignOfficial'!BN13-'Table 2.2 ForeignBank'!BN13</f>
        <v>454.53500000000008</v>
      </c>
      <c r="BO13" s="1">
        <f>'Table 2. Foreign'!BO13-'Table 2.1 ForeignOfficial'!BO13-'Table 2.2 ForeignBank'!BO13</f>
        <v>430.10599999999994</v>
      </c>
      <c r="BP13" s="1">
        <f>'Table 2. Foreign'!BP13-'Table 2.1 ForeignOfficial'!BP13-'Table 2.2 ForeignBank'!BP13</f>
        <v>432.87299999999993</v>
      </c>
      <c r="BQ13" s="1">
        <f>'Table 2. Foreign'!BQ13-'Table 2.1 ForeignOfficial'!BQ13-'Table 2.2 ForeignBank'!BQ13</f>
        <v>431.31700000000012</v>
      </c>
      <c r="BR13" s="1">
        <f>'Table 2. Foreign'!BR13-'Table 2.1 ForeignOfficial'!BR13-'Table 2.2 ForeignBank'!BR13</f>
        <v>455.83799999999997</v>
      </c>
      <c r="BS13" s="1">
        <f>'Table 2. Foreign'!BS13-'Table 2.1 ForeignOfficial'!BS13-'Table 2.2 ForeignBank'!BS13</f>
        <v>470.96500000000003</v>
      </c>
      <c r="BT13" s="1">
        <f>'Table 2. Foreign'!BT13-'Table 2.1 ForeignOfficial'!BT13-'Table 2.2 ForeignBank'!BT13</f>
        <v>461.06000000000006</v>
      </c>
      <c r="BU13" s="1">
        <f>'Table 2. Foreign'!BU13-'Table 2.1 ForeignOfficial'!BU13-'Table 2.2 ForeignBank'!BU13</f>
        <v>426.33500000000004</v>
      </c>
      <c r="BV13" s="1">
        <f>'Table 2. Foreign'!BV13-'Table 2.1 ForeignOfficial'!BV13-'Table 2.2 ForeignBank'!BV13</f>
        <v>426.12200000000007</v>
      </c>
      <c r="BW13" s="1">
        <f>'Table 2. Foreign'!BW13-'Table 2.1 ForeignOfficial'!BW13-'Table 2.2 ForeignBank'!BW13</f>
        <v>378.96699999999998</v>
      </c>
      <c r="BX13" s="1">
        <f>'Table 2. Foreign'!BX13-'Table 2.1 ForeignOfficial'!BX13-'Table 2.2 ForeignBank'!BX13</f>
        <v>367.97400000000005</v>
      </c>
      <c r="BY13" s="1">
        <f>'Table 2. Foreign'!BY13-'Table 2.1 ForeignOfficial'!BY13-'Table 2.2 ForeignBank'!BY13</f>
        <v>377.41800000000001</v>
      </c>
      <c r="BZ13" s="1">
        <f>'Table 2. Foreign'!BZ13-'Table 2.1 ForeignOfficial'!BZ13-'Table 2.2 ForeignBank'!BZ13</f>
        <v>350.53299999999996</v>
      </c>
      <c r="CA13" s="1">
        <f>'Table 2. Foreign'!CA13-'Table 2.1 ForeignOfficial'!CA13-'Table 2.2 ForeignBank'!CA13</f>
        <v>377.19900000000007</v>
      </c>
      <c r="CB13" s="1">
        <f>'Table 2. Foreign'!CB13-'Table 2.1 ForeignOfficial'!CB13-'Table 2.2 ForeignBank'!CB13</f>
        <v>418.96699999999998</v>
      </c>
      <c r="CC13" s="1">
        <f>'Table 2. Foreign'!CC13-'Table 2.1 ForeignOfficial'!CC13-'Table 2.2 ForeignBank'!CC13</f>
        <v>440.43499999999995</v>
      </c>
      <c r="CD13" s="1">
        <f>'Table 2. Foreign'!CD13-'Table 2.1 ForeignOfficial'!CD13-'Table 2.2 ForeignBank'!CD13</f>
        <v>473.29100000000005</v>
      </c>
      <c r="CE13" s="1">
        <f>'Table 2. Foreign'!CE13-'Table 2.1 ForeignOfficial'!CE13-'Table 2.2 ForeignBank'!CE13</f>
        <v>501.54500000000002</v>
      </c>
    </row>
    <row r="14" spans="1:83">
      <c r="A14" t="s">
        <v>12</v>
      </c>
      <c r="B14" s="1">
        <f>'Table 2. Foreign'!B14-'Table 2.1 ForeignOfficial'!B14-'Table 2.2 ForeignBank'!B14</f>
        <v>12840.174999999999</v>
      </c>
      <c r="C14" s="1">
        <f>'Table 2. Foreign'!C14-'Table 2.1 ForeignOfficial'!C14-'Table 2.2 ForeignBank'!C14</f>
        <v>12421.261000000002</v>
      </c>
      <c r="D14" s="1">
        <f>'Table 2. Foreign'!D14-'Table 2.1 ForeignOfficial'!D14-'Table 2.2 ForeignBank'!D14</f>
        <v>17064.035000000003</v>
      </c>
      <c r="E14" s="1">
        <f>'Table 2. Foreign'!E14-'Table 2.1 ForeignOfficial'!E14-'Table 2.2 ForeignBank'!E14</f>
        <v>18106.580000000002</v>
      </c>
      <c r="F14" s="1">
        <f>'Table 2. Foreign'!F14-'Table 2.1 ForeignOfficial'!F14-'Table 2.2 ForeignBank'!F14</f>
        <v>18398.657999999999</v>
      </c>
      <c r="G14" s="1">
        <f>'Table 2. Foreign'!G14-'Table 2.1 ForeignOfficial'!G14-'Table 2.2 ForeignBank'!G14</f>
        <v>22634.866000000002</v>
      </c>
      <c r="H14" s="1">
        <f>'Table 2. Foreign'!H14-'Table 2.1 ForeignOfficial'!H14-'Table 2.2 ForeignBank'!H14</f>
        <v>21340.451999999997</v>
      </c>
      <c r="I14" s="1">
        <f>'Table 2. Foreign'!I14-'Table 2.1 ForeignOfficial'!I14-'Table 2.2 ForeignBank'!I14</f>
        <v>22432.077999999998</v>
      </c>
      <c r="J14" s="1">
        <f>'Table 2. Foreign'!J14-'Table 2.1 ForeignOfficial'!J14-'Table 2.2 ForeignBank'!J14</f>
        <v>23193.478999999996</v>
      </c>
      <c r="K14" s="1">
        <f>'Table 2. Foreign'!K14-'Table 2.1 ForeignOfficial'!K14-'Table 2.2 ForeignBank'!K14</f>
        <v>28621.096000000001</v>
      </c>
      <c r="L14" s="1">
        <f>'Table 2. Foreign'!L14-'Table 2.1 ForeignOfficial'!L14-'Table 2.2 ForeignBank'!L14</f>
        <v>27574.606</v>
      </c>
      <c r="M14" s="1">
        <f>'Table 2. Foreign'!M14-'Table 2.1 ForeignOfficial'!M14-'Table 2.2 ForeignBank'!M14</f>
        <v>28813.345000000005</v>
      </c>
      <c r="N14" s="1">
        <f>'Table 2. Foreign'!N14-'Table 2.1 ForeignOfficial'!N14-'Table 2.2 ForeignBank'!N14</f>
        <v>32631.401000000002</v>
      </c>
      <c r="O14" s="1">
        <f>'Table 2. Foreign'!O14-'Table 2.1 ForeignOfficial'!O14-'Table 2.2 ForeignBank'!O14</f>
        <v>30327.552999999996</v>
      </c>
      <c r="P14" s="1">
        <f>'Table 2. Foreign'!P14-'Table 2.1 ForeignOfficial'!P14-'Table 2.2 ForeignBank'!P14</f>
        <v>40011.688000000002</v>
      </c>
      <c r="Q14" s="1">
        <f>'Table 2. Foreign'!Q14-'Table 2.1 ForeignOfficial'!Q14-'Table 2.2 ForeignBank'!Q14</f>
        <v>45160.673999999992</v>
      </c>
      <c r="R14" s="1">
        <f>'Table 2. Foreign'!R14-'Table 2.1 ForeignOfficial'!R14-'Table 2.2 ForeignBank'!R14</f>
        <v>43981.567000000003</v>
      </c>
      <c r="S14" s="1">
        <f>'Table 2. Foreign'!S14-'Table 2.1 ForeignOfficial'!S14-'Table 2.2 ForeignBank'!S14</f>
        <v>46667.198999999993</v>
      </c>
      <c r="T14" s="1">
        <f>'Table 2. Foreign'!T14-'Table 2.1 ForeignOfficial'!T14-'Table 2.2 ForeignBank'!T14</f>
        <v>51966.037000000004</v>
      </c>
      <c r="U14" s="1">
        <f>'Table 2. Foreign'!U14-'Table 2.1 ForeignOfficial'!U14-'Table 2.2 ForeignBank'!U14</f>
        <v>42010.937000000005</v>
      </c>
      <c r="V14" s="1">
        <f>'Table 2. Foreign'!V14-'Table 2.1 ForeignOfficial'!V14-'Table 2.2 ForeignBank'!V14</f>
        <v>45858.870999999999</v>
      </c>
      <c r="W14" s="1">
        <f>'Table 2. Foreign'!W14-'Table 2.1 ForeignOfficial'!W14-'Table 2.2 ForeignBank'!W14</f>
        <v>43784.517</v>
      </c>
      <c r="X14" s="1">
        <f>'Table 2. Foreign'!X14-'Table 2.1 ForeignOfficial'!X14-'Table 2.2 ForeignBank'!X14</f>
        <v>40725.491999999998</v>
      </c>
      <c r="Y14" s="1">
        <f>'Table 2. Foreign'!Y14-'Table 2.1 ForeignOfficial'!Y14-'Table 2.2 ForeignBank'!Y14</f>
        <v>39408.018000000004</v>
      </c>
      <c r="Z14" s="1">
        <f>'Table 2. Foreign'!Z14-'Table 2.1 ForeignOfficial'!Z14-'Table 2.2 ForeignBank'!Z14</f>
        <v>34904.880999999994</v>
      </c>
      <c r="AA14" s="1">
        <f>'Table 2. Foreign'!AA14-'Table 2.1 ForeignOfficial'!AA14-'Table 2.2 ForeignBank'!AA14</f>
        <v>39439.469000000005</v>
      </c>
      <c r="AB14" s="1">
        <f>'Table 2. Foreign'!AB14-'Table 2.1 ForeignOfficial'!AB14-'Table 2.2 ForeignBank'!AB14</f>
        <v>43397.654999999999</v>
      </c>
      <c r="AC14" s="1">
        <f>'Table 2. Foreign'!AC14-'Table 2.1 ForeignOfficial'!AC14-'Table 2.2 ForeignBank'!AC14</f>
        <v>41067.648999999998</v>
      </c>
      <c r="AD14" s="1">
        <f>'Table 2. Foreign'!AD14-'Table 2.1 ForeignOfficial'!AD14-'Table 2.2 ForeignBank'!AD14</f>
        <v>45781.347000000009</v>
      </c>
      <c r="AE14" s="1">
        <f>'Table 2. Foreign'!AE14-'Table 2.1 ForeignOfficial'!AE14-'Table 2.2 ForeignBank'!AE14</f>
        <v>50195.159999999996</v>
      </c>
      <c r="AF14" s="1">
        <f>'Table 2. Foreign'!AF14-'Table 2.1 ForeignOfficial'!AF14-'Table 2.2 ForeignBank'!AF14</f>
        <v>59044.218999999997</v>
      </c>
      <c r="AG14" s="1">
        <f>'Table 2. Foreign'!AG14-'Table 2.1 ForeignOfficial'!AG14-'Table 2.2 ForeignBank'!AG14</f>
        <v>59885.521999999997</v>
      </c>
      <c r="AH14" s="1">
        <f>'Table 2. Foreign'!AH14-'Table 2.1 ForeignOfficial'!AH14-'Table 2.2 ForeignBank'!AH14</f>
        <v>54670.260999999999</v>
      </c>
      <c r="AI14" s="1">
        <f>'Table 2. Foreign'!AI14-'Table 2.1 ForeignOfficial'!AI14-'Table 2.2 ForeignBank'!AI14</f>
        <v>58695.565000000002</v>
      </c>
      <c r="AJ14" s="1">
        <f>'Table 2. Foreign'!AJ14-'Table 2.1 ForeignOfficial'!AJ14-'Table 2.2 ForeignBank'!AJ14</f>
        <v>61013.195999999996</v>
      </c>
      <c r="AK14" s="1">
        <f>'Table 2. Foreign'!AK14-'Table 2.1 ForeignOfficial'!AK14-'Table 2.2 ForeignBank'!AK14</f>
        <v>55762.739000000001</v>
      </c>
      <c r="AL14" s="1">
        <f>'Table 2. Foreign'!AL14-'Table 2.1 ForeignOfficial'!AL14-'Table 2.2 ForeignBank'!AL14</f>
        <v>53853.53300000001</v>
      </c>
      <c r="AM14" s="1">
        <f>'Table 2. Foreign'!AM14-'Table 2.1 ForeignOfficial'!AM14-'Table 2.2 ForeignBank'!AM14</f>
        <v>53926.628999999994</v>
      </c>
      <c r="AN14" s="1">
        <f>'Table 2. Foreign'!AN14-'Table 2.1 ForeignOfficial'!AN14-'Table 2.2 ForeignBank'!AN14</f>
        <v>51938.915999999997</v>
      </c>
      <c r="AO14" s="1">
        <f>'Table 2. Foreign'!AO14-'Table 2.1 ForeignOfficial'!AO14-'Table 2.2 ForeignBank'!AO14</f>
        <v>51982.02399999999</v>
      </c>
      <c r="AP14" s="1">
        <f>'Table 2. Foreign'!AP14-'Table 2.1 ForeignOfficial'!AP14-'Table 2.2 ForeignBank'!AP14</f>
        <v>50280.99</v>
      </c>
      <c r="AQ14" s="1">
        <f>'Table 2. Foreign'!AQ14-'Table 2.1 ForeignOfficial'!AQ14-'Table 2.2 ForeignBank'!AQ14</f>
        <v>52632.542000000001</v>
      </c>
      <c r="AR14" s="1">
        <f>'Table 2. Foreign'!AR14-'Table 2.1 ForeignOfficial'!AR14-'Table 2.2 ForeignBank'!AR14</f>
        <v>53748.068999999996</v>
      </c>
      <c r="AS14" s="1">
        <f>'Table 2. Foreign'!AS14-'Table 2.1 ForeignOfficial'!AS14-'Table 2.2 ForeignBank'!AS14</f>
        <v>54213.014999999999</v>
      </c>
      <c r="AT14" s="1">
        <f>'Table 2. Foreign'!AT14-'Table 2.1 ForeignOfficial'!AT14-'Table 2.2 ForeignBank'!AT14</f>
        <v>55790.109999999993</v>
      </c>
      <c r="AU14" s="1">
        <f>'Table 2. Foreign'!AU14-'Table 2.1 ForeignOfficial'!AU14-'Table 2.2 ForeignBank'!AU14</f>
        <v>56582.495000000003</v>
      </c>
      <c r="AV14" s="1">
        <f>'Table 2. Foreign'!AV14-'Table 2.1 ForeignOfficial'!AV14-'Table 2.2 ForeignBank'!AV14</f>
        <v>61544.614000000001</v>
      </c>
      <c r="AW14" s="1">
        <f>'Table 2. Foreign'!AW14-'Table 2.1 ForeignOfficial'!AW14-'Table 2.2 ForeignBank'!AW14</f>
        <v>66692.146999999983</v>
      </c>
      <c r="AX14" s="1">
        <f>'Table 2. Foreign'!AX14-'Table 2.1 ForeignOfficial'!AX14-'Table 2.2 ForeignBank'!AX14</f>
        <v>67761.546999999991</v>
      </c>
      <c r="AY14" s="1">
        <f>'Table 2. Foreign'!AY14-'Table 2.1 ForeignOfficial'!AY14-'Table 2.2 ForeignBank'!AY14</f>
        <v>68838.017000000007</v>
      </c>
      <c r="AZ14" s="1">
        <f>'Table 2. Foreign'!AZ14-'Table 2.1 ForeignOfficial'!AZ14-'Table 2.2 ForeignBank'!AZ14</f>
        <v>71213.212</v>
      </c>
      <c r="BA14" s="1">
        <f>'Table 2. Foreign'!BA14-'Table 2.1 ForeignOfficial'!BA14-'Table 2.2 ForeignBank'!BA14</f>
        <v>72509.537000000011</v>
      </c>
      <c r="BB14" s="1">
        <f>'Table 2. Foreign'!BB14-'Table 2.1 ForeignOfficial'!BB14-'Table 2.2 ForeignBank'!BB14</f>
        <v>70954.311000000002</v>
      </c>
      <c r="BC14" s="1">
        <f>'Table 2. Foreign'!BC14-'Table 2.1 ForeignOfficial'!BC14-'Table 2.2 ForeignBank'!BC14</f>
        <v>70820.862999999998</v>
      </c>
      <c r="BD14" s="1">
        <f>'Table 2. Foreign'!BD14-'Table 2.1 ForeignOfficial'!BD14-'Table 2.2 ForeignBank'!BD14</f>
        <v>71651.562000000005</v>
      </c>
      <c r="BE14" s="1">
        <f>'Table 2. Foreign'!BE14-'Table 2.1 ForeignOfficial'!BE14-'Table 2.2 ForeignBank'!BE14</f>
        <v>69482.875</v>
      </c>
      <c r="BF14" s="1">
        <f>'Table 2. Foreign'!BF14-'Table 2.1 ForeignOfficial'!BF14-'Table 2.2 ForeignBank'!BF14</f>
        <v>70273.273000000016</v>
      </c>
      <c r="BG14" s="1">
        <f>'Table 2. Foreign'!BG14-'Table 2.1 ForeignOfficial'!BG14-'Table 2.2 ForeignBank'!BG14</f>
        <v>73787.862999999998</v>
      </c>
      <c r="BH14" s="1">
        <f>'Table 2. Foreign'!BH14-'Table 2.1 ForeignOfficial'!BH14-'Table 2.2 ForeignBank'!BH14</f>
        <v>75498.482000000004</v>
      </c>
      <c r="BI14" s="1">
        <f>'Table 2. Foreign'!BI14-'Table 2.1 ForeignOfficial'!BI14-'Table 2.2 ForeignBank'!BI14</f>
        <v>81760.276000000013</v>
      </c>
      <c r="BJ14" s="1">
        <f>'Table 2. Foreign'!BJ14-'Table 2.1 ForeignOfficial'!BJ14-'Table 2.2 ForeignBank'!BJ14</f>
        <v>83021.385999999999</v>
      </c>
      <c r="BK14" s="1">
        <f>'Table 2. Foreign'!BK14-'Table 2.1 ForeignOfficial'!BK14-'Table 2.2 ForeignBank'!BK14</f>
        <v>84317.251000000004</v>
      </c>
      <c r="BL14" s="1">
        <f>'Table 2. Foreign'!BL14-'Table 2.1 ForeignOfficial'!BL14-'Table 2.2 ForeignBank'!BL14</f>
        <v>80488.39499999999</v>
      </c>
      <c r="BM14" s="1">
        <f>'Table 2. Foreign'!BM14-'Table 2.1 ForeignOfficial'!BM14-'Table 2.2 ForeignBank'!BM14</f>
        <v>79712.977000000014</v>
      </c>
      <c r="BN14" s="1">
        <f>'Table 2. Foreign'!BN14-'Table 2.1 ForeignOfficial'!BN14-'Table 2.2 ForeignBank'!BN14</f>
        <v>78909.176999999996</v>
      </c>
      <c r="BO14" s="1">
        <f>'Table 2. Foreign'!BO14-'Table 2.1 ForeignOfficial'!BO14-'Table 2.2 ForeignBank'!BO14</f>
        <v>83160.42</v>
      </c>
      <c r="BP14" s="1">
        <f>'Table 2. Foreign'!BP14-'Table 2.1 ForeignOfficial'!BP14-'Table 2.2 ForeignBank'!BP14</f>
        <v>85256.447</v>
      </c>
      <c r="BQ14" s="1">
        <f>'Table 2. Foreign'!BQ14-'Table 2.1 ForeignOfficial'!BQ14-'Table 2.2 ForeignBank'!BQ14</f>
        <v>92314.145000000019</v>
      </c>
      <c r="BR14" s="1">
        <f>'Table 2. Foreign'!BR14-'Table 2.1 ForeignOfficial'!BR14-'Table 2.2 ForeignBank'!BR14</f>
        <v>86251.040000000008</v>
      </c>
      <c r="BS14" s="1">
        <f>'Table 2. Foreign'!BS14-'Table 2.1 ForeignOfficial'!BS14-'Table 2.2 ForeignBank'!BS14</f>
        <v>91664.792000000016</v>
      </c>
      <c r="BT14" s="1">
        <f>'Table 2. Foreign'!BT14-'Table 2.1 ForeignOfficial'!BT14-'Table 2.2 ForeignBank'!BT14</f>
        <v>92923.435999999987</v>
      </c>
      <c r="BU14" s="1">
        <f>'Table 2. Foreign'!BU14-'Table 2.1 ForeignOfficial'!BU14-'Table 2.2 ForeignBank'!BU14</f>
        <v>105813.227</v>
      </c>
      <c r="BV14" s="1">
        <f>'Table 2. Foreign'!BV14-'Table 2.1 ForeignOfficial'!BV14-'Table 2.2 ForeignBank'!BV14</f>
        <v>97684.667999999991</v>
      </c>
      <c r="BW14" s="1">
        <f>'Table 2. Foreign'!BW14-'Table 2.1 ForeignOfficial'!BW14-'Table 2.2 ForeignBank'!BW14</f>
        <v>102092.40899999999</v>
      </c>
      <c r="BX14" s="1">
        <f>'Table 2. Foreign'!BX14-'Table 2.1 ForeignOfficial'!BX14-'Table 2.2 ForeignBank'!BX14</f>
        <v>107117.30000000002</v>
      </c>
      <c r="BY14" s="1">
        <f>'Table 2. Foreign'!BY14-'Table 2.1 ForeignOfficial'!BY14-'Table 2.2 ForeignBank'!BY14</f>
        <v>107345.754</v>
      </c>
      <c r="BZ14" s="1">
        <f>'Table 2. Foreign'!BZ14-'Table 2.1 ForeignOfficial'!BZ14-'Table 2.2 ForeignBank'!BZ14</f>
        <v>107466.06599999999</v>
      </c>
      <c r="CA14" s="1">
        <f>'Table 2. Foreign'!CA14-'Table 2.1 ForeignOfficial'!CA14-'Table 2.2 ForeignBank'!CA14</f>
        <v>102441.143</v>
      </c>
      <c r="CB14" s="1">
        <f>'Table 2. Foreign'!CB14-'Table 2.1 ForeignOfficial'!CB14-'Table 2.2 ForeignBank'!CB14</f>
        <v>92782.525999999998</v>
      </c>
      <c r="CC14" s="1">
        <f>'Table 2. Foreign'!CC14-'Table 2.1 ForeignOfficial'!CC14-'Table 2.2 ForeignBank'!CC14</f>
        <v>91985.402000000016</v>
      </c>
      <c r="CD14" s="1">
        <f>'Table 2. Foreign'!CD14-'Table 2.1 ForeignOfficial'!CD14-'Table 2.2 ForeignBank'!CD14</f>
        <v>92457.555000000022</v>
      </c>
      <c r="CE14" s="1">
        <f>'Table 2. Foreign'!CE14-'Table 2.1 ForeignOfficial'!CE14-'Table 2.2 ForeignBank'!CE14</f>
        <v>76557.342000000004</v>
      </c>
    </row>
    <row r="15" spans="1:83">
      <c r="A15" t="s">
        <v>13</v>
      </c>
      <c r="B15" s="1">
        <f>'Table 2. Foreign'!B15-'Table 2.1 ForeignOfficial'!B15-'Table 2.2 ForeignBank'!B15</f>
        <v>1038.4239999999991</v>
      </c>
      <c r="C15" s="1">
        <f>'Table 2. Foreign'!C15-'Table 2.1 ForeignOfficial'!C15-'Table 2.2 ForeignBank'!C15</f>
        <v>803.68499999999858</v>
      </c>
      <c r="D15" s="1">
        <f>'Table 2. Foreign'!D15-'Table 2.1 ForeignOfficial'!D15-'Table 2.2 ForeignBank'!D15</f>
        <v>905.16899999999896</v>
      </c>
      <c r="E15" s="1">
        <f>'Table 2. Foreign'!E15-'Table 2.1 ForeignOfficial'!E15-'Table 2.2 ForeignBank'!E15</f>
        <v>2238.1039999999989</v>
      </c>
      <c r="F15" s="1">
        <f>'Table 2. Foreign'!F15-'Table 2.1 ForeignOfficial'!F15-'Table 2.2 ForeignBank'!F15</f>
        <v>1103.1540000000005</v>
      </c>
      <c r="G15" s="1">
        <f>'Table 2. Foreign'!G15-'Table 2.1 ForeignOfficial'!G15-'Table 2.2 ForeignBank'!G15</f>
        <v>710.11199999999917</v>
      </c>
      <c r="H15" s="1">
        <f>'Table 2. Foreign'!H15-'Table 2.1 ForeignOfficial'!H15-'Table 2.2 ForeignBank'!H15</f>
        <v>1020.9859999999999</v>
      </c>
      <c r="I15" s="1">
        <f>'Table 2. Foreign'!I15-'Table 2.1 ForeignOfficial'!I15-'Table 2.2 ForeignBank'!I15</f>
        <v>3009.1219999999994</v>
      </c>
      <c r="J15" s="1">
        <f>'Table 2. Foreign'!J15-'Table 2.1 ForeignOfficial'!J15-'Table 2.2 ForeignBank'!J15</f>
        <v>3391.2390000000005</v>
      </c>
      <c r="K15" s="1">
        <f>'Table 2. Foreign'!K15-'Table 2.1 ForeignOfficial'!K15-'Table 2.2 ForeignBank'!K15</f>
        <v>4206.5180000000009</v>
      </c>
      <c r="L15" s="1">
        <f>'Table 2. Foreign'!L15-'Table 2.1 ForeignOfficial'!L15-'Table 2.2 ForeignBank'!L15</f>
        <v>2043.2830000000022</v>
      </c>
      <c r="M15" s="1">
        <f>'Table 2. Foreign'!M15-'Table 2.1 ForeignOfficial'!M15-'Table 2.2 ForeignBank'!M15</f>
        <v>3911.5169999999998</v>
      </c>
      <c r="N15" s="1">
        <f>'Table 2. Foreign'!N15-'Table 2.1 ForeignOfficial'!N15-'Table 2.2 ForeignBank'!N15</f>
        <v>3029.5429999999997</v>
      </c>
      <c r="O15" s="1">
        <f>'Table 2. Foreign'!O15-'Table 2.1 ForeignOfficial'!O15-'Table 2.2 ForeignBank'!O15</f>
        <v>4942.5999999999985</v>
      </c>
      <c r="P15" s="1">
        <f>'Table 2. Foreign'!P15-'Table 2.1 ForeignOfficial'!P15-'Table 2.2 ForeignBank'!P15</f>
        <v>11935.710000000001</v>
      </c>
      <c r="Q15" s="1">
        <f>'Table 2. Foreign'!Q15-'Table 2.1 ForeignOfficial'!Q15-'Table 2.2 ForeignBank'!Q15</f>
        <v>13604.891</v>
      </c>
      <c r="R15" s="1">
        <f>'Table 2. Foreign'!R15-'Table 2.1 ForeignOfficial'!R15-'Table 2.2 ForeignBank'!R15</f>
        <v>12210.056</v>
      </c>
      <c r="S15" s="1">
        <f>'Table 2. Foreign'!S15-'Table 2.1 ForeignOfficial'!S15-'Table 2.2 ForeignBank'!S15</f>
        <v>14720.306</v>
      </c>
      <c r="T15" s="1">
        <f>'Table 2. Foreign'!T15-'Table 2.1 ForeignOfficial'!T15-'Table 2.2 ForeignBank'!T15</f>
        <v>10519.488000000001</v>
      </c>
      <c r="U15" s="1">
        <f>'Table 2. Foreign'!U15-'Table 2.1 ForeignOfficial'!U15-'Table 2.2 ForeignBank'!U15</f>
        <v>13289.448999999999</v>
      </c>
      <c r="V15" s="1">
        <f>'Table 2. Foreign'!V15-'Table 2.1 ForeignOfficial'!V15-'Table 2.2 ForeignBank'!V15</f>
        <v>13067.119000000001</v>
      </c>
      <c r="W15" s="1">
        <f>'Table 2. Foreign'!W15-'Table 2.1 ForeignOfficial'!W15-'Table 2.2 ForeignBank'!W15</f>
        <v>16139.019</v>
      </c>
      <c r="X15" s="1">
        <f>'Table 2. Foreign'!X15-'Table 2.1 ForeignOfficial'!X15-'Table 2.2 ForeignBank'!X15</f>
        <v>19162.080000000002</v>
      </c>
      <c r="Y15" s="1">
        <f>'Table 2. Foreign'!Y15-'Table 2.1 ForeignOfficial'!Y15-'Table 2.2 ForeignBank'!Y15</f>
        <v>19458.171000000002</v>
      </c>
      <c r="Z15" s="1">
        <f>'Table 2. Foreign'!Z15-'Table 2.1 ForeignOfficial'!Z15-'Table 2.2 ForeignBank'!Z15</f>
        <v>21790.120999999999</v>
      </c>
      <c r="AA15" s="1">
        <f>'Table 2. Foreign'!AA15-'Table 2.1 ForeignOfficial'!AA15-'Table 2.2 ForeignBank'!AA15</f>
        <v>24330.409999999996</v>
      </c>
      <c r="AB15" s="1">
        <f>'Table 2. Foreign'!AB15-'Table 2.1 ForeignOfficial'!AB15-'Table 2.2 ForeignBank'!AB15</f>
        <v>27177.939000000002</v>
      </c>
      <c r="AC15" s="1">
        <f>'Table 2. Foreign'!AC15-'Table 2.1 ForeignOfficial'!AC15-'Table 2.2 ForeignBank'!AC15</f>
        <v>30787.875</v>
      </c>
      <c r="AD15" s="1">
        <f>'Table 2. Foreign'!AD15-'Table 2.1 ForeignOfficial'!AD15-'Table 2.2 ForeignBank'!AD15</f>
        <v>31009.153000000006</v>
      </c>
      <c r="AE15" s="1">
        <f>'Table 2. Foreign'!AE15-'Table 2.1 ForeignOfficial'!AE15-'Table 2.2 ForeignBank'!AE15</f>
        <v>35143.211000000003</v>
      </c>
      <c r="AF15" s="1">
        <f>'Table 2. Foreign'!AF15-'Table 2.1 ForeignOfficial'!AF15-'Table 2.2 ForeignBank'!AF15</f>
        <v>34857.555999999997</v>
      </c>
      <c r="AG15" s="1">
        <f>'Table 2. Foreign'!AG15-'Table 2.1 ForeignOfficial'!AG15-'Table 2.2 ForeignBank'!AG15</f>
        <v>34898.603000000003</v>
      </c>
      <c r="AH15" s="1">
        <f>'Table 2. Foreign'!AH15-'Table 2.1 ForeignOfficial'!AH15-'Table 2.2 ForeignBank'!AH15</f>
        <v>36413.419000000009</v>
      </c>
      <c r="AI15" s="1">
        <f>'Table 2. Foreign'!AI15-'Table 2.1 ForeignOfficial'!AI15-'Table 2.2 ForeignBank'!AI15</f>
        <v>31720.613000000005</v>
      </c>
      <c r="AJ15" s="1">
        <f>'Table 2. Foreign'!AJ15-'Table 2.1 ForeignOfficial'!AJ15-'Table 2.2 ForeignBank'!AJ15</f>
        <v>33705.498</v>
      </c>
      <c r="AK15" s="1">
        <f>'Table 2. Foreign'!AK15-'Table 2.1 ForeignOfficial'!AK15-'Table 2.2 ForeignBank'!AK15</f>
        <v>28007.822999999997</v>
      </c>
      <c r="AL15" s="1">
        <f>'Table 2. Foreign'!AL15-'Table 2.1 ForeignOfficial'!AL15-'Table 2.2 ForeignBank'!AL15</f>
        <v>32437.802999999996</v>
      </c>
      <c r="AM15" s="1">
        <f>'Table 2. Foreign'!AM15-'Table 2.1 ForeignOfficial'!AM15-'Table 2.2 ForeignBank'!AM15</f>
        <v>36524.199999999997</v>
      </c>
      <c r="AN15" s="1">
        <f>'Table 2. Foreign'!AN15-'Table 2.1 ForeignOfficial'!AN15-'Table 2.2 ForeignBank'!AN15</f>
        <v>29513.367000000006</v>
      </c>
      <c r="AO15" s="1">
        <f>'Table 2. Foreign'!AO15-'Table 2.1 ForeignOfficial'!AO15-'Table 2.2 ForeignBank'!AO15</f>
        <v>23075.26</v>
      </c>
      <c r="AP15" s="1">
        <f>'Table 2. Foreign'!AP15-'Table 2.1 ForeignOfficial'!AP15-'Table 2.2 ForeignBank'!AP15</f>
        <v>19496.592000000001</v>
      </c>
      <c r="AQ15" s="1">
        <f>'Table 2. Foreign'!AQ15-'Table 2.1 ForeignOfficial'!AQ15-'Table 2.2 ForeignBank'!AQ15</f>
        <v>19110.743000000009</v>
      </c>
      <c r="AR15" s="1">
        <f>'Table 2. Foreign'!AR15-'Table 2.1 ForeignOfficial'!AR15-'Table 2.2 ForeignBank'!AR15</f>
        <v>16485.024000000001</v>
      </c>
      <c r="AS15" s="1">
        <f>'Table 2. Foreign'!AS15-'Table 2.1 ForeignOfficial'!AS15-'Table 2.2 ForeignBank'!AS15</f>
        <v>14192.018</v>
      </c>
      <c r="AT15" s="1">
        <f>'Table 2. Foreign'!AT15-'Table 2.1 ForeignOfficial'!AT15-'Table 2.2 ForeignBank'!AT15</f>
        <v>18946.531999999992</v>
      </c>
      <c r="AU15" s="1">
        <f>'Table 2. Foreign'!AU15-'Table 2.1 ForeignOfficial'!AU15-'Table 2.2 ForeignBank'!AU15</f>
        <v>19824.161999999997</v>
      </c>
      <c r="AV15" s="1">
        <f>'Table 2. Foreign'!AV15-'Table 2.1 ForeignOfficial'!AV15-'Table 2.2 ForeignBank'!AV15</f>
        <v>12006.712000000001</v>
      </c>
      <c r="AW15" s="1">
        <f>'Table 2. Foreign'!AW15-'Table 2.1 ForeignOfficial'!AW15-'Table 2.2 ForeignBank'!AW15</f>
        <v>10840.804000000004</v>
      </c>
      <c r="AX15" s="1">
        <f>'Table 2. Foreign'!AX15-'Table 2.1 ForeignOfficial'!AX15-'Table 2.2 ForeignBank'!AX15</f>
        <v>8690.226999999999</v>
      </c>
      <c r="AY15" s="1">
        <f>'Table 2. Foreign'!AY15-'Table 2.1 ForeignOfficial'!AY15-'Table 2.2 ForeignBank'!AY15</f>
        <v>7651.4869999999964</v>
      </c>
      <c r="AZ15" s="1">
        <f>'Table 2. Foreign'!AZ15-'Table 2.1 ForeignOfficial'!AZ15-'Table 2.2 ForeignBank'!AZ15</f>
        <v>13749.901</v>
      </c>
      <c r="BA15" s="1">
        <f>'Table 2. Foreign'!BA15-'Table 2.1 ForeignOfficial'!BA15-'Table 2.2 ForeignBank'!BA15</f>
        <v>8907.7810000000063</v>
      </c>
      <c r="BB15" s="1">
        <f>'Table 2. Foreign'!BB15-'Table 2.1 ForeignOfficial'!BB15-'Table 2.2 ForeignBank'!BB15</f>
        <v>13218.094000000001</v>
      </c>
      <c r="BC15" s="1">
        <f>'Table 2. Foreign'!BC15-'Table 2.1 ForeignOfficial'!BC15-'Table 2.2 ForeignBank'!BC15</f>
        <v>11063.286</v>
      </c>
      <c r="BD15" s="1">
        <f>'Table 2. Foreign'!BD15-'Table 2.1 ForeignOfficial'!BD15-'Table 2.2 ForeignBank'!BD15</f>
        <v>12536.99600000001</v>
      </c>
      <c r="BE15" s="1">
        <f>'Table 2. Foreign'!BE15-'Table 2.1 ForeignOfficial'!BE15-'Table 2.2 ForeignBank'!BE15</f>
        <v>13819.414000000004</v>
      </c>
      <c r="BF15" s="1">
        <f>'Table 2. Foreign'!BF15-'Table 2.1 ForeignOfficial'!BF15-'Table 2.2 ForeignBank'!BF15</f>
        <v>11651.685000000009</v>
      </c>
      <c r="BG15" s="1">
        <f>'Table 2. Foreign'!BG15-'Table 2.1 ForeignOfficial'!BG15-'Table 2.2 ForeignBank'!BG15</f>
        <v>8391.3939999999984</v>
      </c>
      <c r="BH15" s="1">
        <f>'Table 2. Foreign'!BH15-'Table 2.1 ForeignOfficial'!BH15-'Table 2.2 ForeignBank'!BH15</f>
        <v>9982.3620000000028</v>
      </c>
      <c r="BI15" s="1">
        <f>'Table 2. Foreign'!BI15-'Table 2.1 ForeignOfficial'!BI15-'Table 2.2 ForeignBank'!BI15</f>
        <v>1451.9099999999962</v>
      </c>
      <c r="BJ15" s="1">
        <f>'Table 2. Foreign'!BJ15-'Table 2.1 ForeignOfficial'!BJ15-'Table 2.2 ForeignBank'!BJ15</f>
        <v>752.82600000000275</v>
      </c>
      <c r="BK15" s="1">
        <f>'Table 2. Foreign'!BK15-'Table 2.1 ForeignOfficial'!BK15-'Table 2.2 ForeignBank'!BK15</f>
        <v>1142.9000000000106</v>
      </c>
      <c r="BL15" s="1">
        <f>'Table 2. Foreign'!BL15-'Table 2.1 ForeignOfficial'!BL15-'Table 2.2 ForeignBank'!BL15</f>
        <v>1131.772999999992</v>
      </c>
      <c r="BM15" s="1">
        <f>'Table 2. Foreign'!BM15-'Table 2.1 ForeignOfficial'!BM15-'Table 2.2 ForeignBank'!BM15</f>
        <v>1211.4189999999999</v>
      </c>
      <c r="BN15" s="1">
        <f>'Table 2. Foreign'!BN15-'Table 2.1 ForeignOfficial'!BN15-'Table 2.2 ForeignBank'!BN15</f>
        <v>1355.5759999999991</v>
      </c>
      <c r="BO15" s="1">
        <f>'Table 2. Foreign'!BO15-'Table 2.1 ForeignOfficial'!BO15-'Table 2.2 ForeignBank'!BO15</f>
        <v>1602.3240000000005</v>
      </c>
      <c r="BP15" s="1">
        <f>'Table 2. Foreign'!BP15-'Table 2.1 ForeignOfficial'!BP15-'Table 2.2 ForeignBank'!BP15</f>
        <v>8909.5980000000091</v>
      </c>
      <c r="BQ15" s="1">
        <f>'Table 2. Foreign'!BQ15-'Table 2.1 ForeignOfficial'!BQ15-'Table 2.2 ForeignBank'!BQ15</f>
        <v>17891.321000000011</v>
      </c>
      <c r="BR15" s="1">
        <f>'Table 2. Foreign'!BR15-'Table 2.1 ForeignOfficial'!BR15-'Table 2.2 ForeignBank'!BR15</f>
        <v>18264.951000000001</v>
      </c>
      <c r="BS15" s="1">
        <f>'Table 2. Foreign'!BS15-'Table 2.1 ForeignOfficial'!BS15-'Table 2.2 ForeignBank'!BS15</f>
        <v>31275.154999999988</v>
      </c>
      <c r="BT15" s="1">
        <f>'Table 2. Foreign'!BT15-'Table 2.1 ForeignOfficial'!BT15-'Table 2.2 ForeignBank'!BT15</f>
        <v>30589.894000000008</v>
      </c>
      <c r="BU15" s="1">
        <f>'Table 2. Foreign'!BU15-'Table 2.1 ForeignOfficial'!BU15-'Table 2.2 ForeignBank'!BU15</f>
        <v>38028.323999999993</v>
      </c>
      <c r="BV15" s="1">
        <f>'Table 2. Foreign'!BV15-'Table 2.1 ForeignOfficial'!BV15-'Table 2.2 ForeignBank'!BV15</f>
        <v>41803.328999999998</v>
      </c>
      <c r="BW15" s="1">
        <f>'Table 2. Foreign'!BW15-'Table 2.1 ForeignOfficial'!BW15-'Table 2.2 ForeignBank'!BW15</f>
        <v>35057.18099999999</v>
      </c>
      <c r="BX15" s="1">
        <f>'Table 2. Foreign'!BX15-'Table 2.1 ForeignOfficial'!BX15-'Table 2.2 ForeignBank'!BX15</f>
        <v>31868.29800000001</v>
      </c>
      <c r="BY15" s="1">
        <f>'Table 2. Foreign'!BY15-'Table 2.1 ForeignOfficial'!BY15-'Table 2.2 ForeignBank'!BY15</f>
        <v>50761.867000000006</v>
      </c>
      <c r="BZ15" s="1">
        <f>'Table 2. Foreign'!BZ15-'Table 2.1 ForeignOfficial'!BZ15-'Table 2.2 ForeignBank'!BZ15</f>
        <v>37833.967000000019</v>
      </c>
      <c r="CA15" s="1">
        <f>'Table 2. Foreign'!CA15-'Table 2.1 ForeignOfficial'!CA15-'Table 2.2 ForeignBank'!CA15</f>
        <v>49463.462000000014</v>
      </c>
      <c r="CB15" s="1">
        <f>'Table 2. Foreign'!CB15-'Table 2.1 ForeignOfficial'!CB15-'Table 2.2 ForeignBank'!CB15</f>
        <v>68335.929999999993</v>
      </c>
      <c r="CC15" s="1">
        <f>'Table 2. Foreign'!CC15-'Table 2.1 ForeignOfficial'!CC15-'Table 2.2 ForeignBank'!CC15</f>
        <v>70547.936000000002</v>
      </c>
      <c r="CD15" s="1">
        <f>'Table 2. Foreign'!CD15-'Table 2.1 ForeignOfficial'!CD15-'Table 2.2 ForeignBank'!CD15</f>
        <v>61969.128999999986</v>
      </c>
      <c r="CE15" s="1">
        <f>'Table 2. Foreign'!CE15-'Table 2.1 ForeignOfficial'!CE15-'Table 2.2 ForeignBank'!CE15</f>
        <v>57555.767999999982</v>
      </c>
    </row>
    <row r="16" spans="1:83">
      <c r="A16" t="s">
        <v>14</v>
      </c>
      <c r="B16" s="1">
        <f>'Table 2. Foreign'!B16-'Table 2.1 ForeignOfficial'!B16-'Table 2.2 ForeignBank'!B16</f>
        <v>95.65300000000002</v>
      </c>
      <c r="C16" s="1">
        <f>'Table 2. Foreign'!C16-'Table 2.1 ForeignOfficial'!C16-'Table 2.2 ForeignBank'!C16</f>
        <v>95.811999999999998</v>
      </c>
      <c r="D16" s="1">
        <f>'Table 2. Foreign'!D16-'Table 2.1 ForeignOfficial'!D16-'Table 2.2 ForeignBank'!D16</f>
        <v>103.226</v>
      </c>
      <c r="E16" s="1">
        <f>'Table 2. Foreign'!E16-'Table 2.1 ForeignOfficial'!E16-'Table 2.2 ForeignBank'!E16</f>
        <v>96.69</v>
      </c>
      <c r="F16" s="1">
        <f>'Table 2. Foreign'!F16-'Table 2.1 ForeignOfficial'!F16-'Table 2.2 ForeignBank'!F16</f>
        <v>90.462000000000003</v>
      </c>
      <c r="G16" s="1">
        <f>'Table 2. Foreign'!G16-'Table 2.1 ForeignOfficial'!G16-'Table 2.2 ForeignBank'!G16</f>
        <v>99.490000000000009</v>
      </c>
      <c r="H16" s="1">
        <f>'Table 2. Foreign'!H16-'Table 2.1 ForeignOfficial'!H16-'Table 2.2 ForeignBank'!H16</f>
        <v>87.148999999999987</v>
      </c>
      <c r="I16" s="1">
        <f>'Table 2. Foreign'!I16-'Table 2.1 ForeignOfficial'!I16-'Table 2.2 ForeignBank'!I16</f>
        <v>87.114999999999995</v>
      </c>
      <c r="J16" s="1">
        <f>'Table 2. Foreign'!J16-'Table 2.1 ForeignOfficial'!J16-'Table 2.2 ForeignBank'!J16</f>
        <v>86.095999999999989</v>
      </c>
      <c r="K16" s="1">
        <f>'Table 2. Foreign'!K16-'Table 2.1 ForeignOfficial'!K16-'Table 2.2 ForeignBank'!K16</f>
        <v>85.458999999999989</v>
      </c>
      <c r="L16" s="1">
        <f>'Table 2. Foreign'!L16-'Table 2.1 ForeignOfficial'!L16-'Table 2.2 ForeignBank'!L16</f>
        <v>89.27600000000001</v>
      </c>
      <c r="M16" s="1">
        <f>'Table 2. Foreign'!M16-'Table 2.1 ForeignOfficial'!M16-'Table 2.2 ForeignBank'!M16</f>
        <v>76.593000000000004</v>
      </c>
      <c r="N16" s="1">
        <f>'Table 2. Foreign'!N16-'Table 2.1 ForeignOfficial'!N16-'Table 2.2 ForeignBank'!N16</f>
        <v>78.987000000000009</v>
      </c>
      <c r="O16" s="1">
        <f>'Table 2. Foreign'!O16-'Table 2.1 ForeignOfficial'!O16-'Table 2.2 ForeignBank'!O16</f>
        <v>83.39500000000001</v>
      </c>
      <c r="P16" s="1">
        <f>'Table 2. Foreign'!P16-'Table 2.1 ForeignOfficial'!P16-'Table 2.2 ForeignBank'!P16</f>
        <v>86.019000000000005</v>
      </c>
      <c r="Q16" s="1">
        <f>'Table 2. Foreign'!Q16-'Table 2.1 ForeignOfficial'!Q16-'Table 2.2 ForeignBank'!Q16</f>
        <v>77.76700000000001</v>
      </c>
      <c r="R16" s="1">
        <f>'Table 2. Foreign'!R16-'Table 2.1 ForeignOfficial'!R16-'Table 2.2 ForeignBank'!R16</f>
        <v>77.445999999999998</v>
      </c>
      <c r="S16" s="1">
        <f>'Table 2. Foreign'!S16-'Table 2.1 ForeignOfficial'!S16-'Table 2.2 ForeignBank'!S16</f>
        <v>75.486000000000004</v>
      </c>
      <c r="T16" s="1">
        <f>'Table 2. Foreign'!T16-'Table 2.1 ForeignOfficial'!T16-'Table 2.2 ForeignBank'!T16</f>
        <v>78.804000000000002</v>
      </c>
      <c r="U16" s="1">
        <f>'Table 2. Foreign'!U16-'Table 2.1 ForeignOfficial'!U16-'Table 2.2 ForeignBank'!U16</f>
        <v>126.71099999999998</v>
      </c>
      <c r="V16" s="1">
        <f>'Table 2. Foreign'!V16-'Table 2.1 ForeignOfficial'!V16-'Table 2.2 ForeignBank'!V16</f>
        <v>143.976</v>
      </c>
      <c r="W16" s="1">
        <f>'Table 2. Foreign'!W16-'Table 2.1 ForeignOfficial'!W16-'Table 2.2 ForeignBank'!W16</f>
        <v>120.29799999999999</v>
      </c>
      <c r="X16" s="1">
        <f>'Table 2. Foreign'!X16-'Table 2.1 ForeignOfficial'!X16-'Table 2.2 ForeignBank'!X16</f>
        <v>122.74699999999997</v>
      </c>
      <c r="Y16" s="1">
        <f>'Table 2. Foreign'!Y16-'Table 2.1 ForeignOfficial'!Y16-'Table 2.2 ForeignBank'!Y16</f>
        <v>115.32099999999998</v>
      </c>
      <c r="Z16" s="1">
        <f>'Table 2. Foreign'!Z16-'Table 2.1 ForeignOfficial'!Z16-'Table 2.2 ForeignBank'!Z16</f>
        <v>104.30199999999999</v>
      </c>
      <c r="AA16" s="1">
        <f>'Table 2. Foreign'!AA16-'Table 2.1 ForeignOfficial'!AA16-'Table 2.2 ForeignBank'!AA16</f>
        <v>98.628999999999991</v>
      </c>
      <c r="AB16" s="1">
        <f>'Table 2. Foreign'!AB16-'Table 2.1 ForeignOfficial'!AB16-'Table 2.2 ForeignBank'!AB16</f>
        <v>92.399999999999977</v>
      </c>
      <c r="AC16" s="1">
        <f>'Table 2. Foreign'!AC16-'Table 2.1 ForeignOfficial'!AC16-'Table 2.2 ForeignBank'!AC16</f>
        <v>94.033999999999992</v>
      </c>
      <c r="AD16" s="1">
        <f>'Table 2. Foreign'!AD16-'Table 2.1 ForeignOfficial'!AD16-'Table 2.2 ForeignBank'!AD16</f>
        <v>80.543000000000006</v>
      </c>
      <c r="AE16" s="1">
        <f>'Table 2. Foreign'!AE16-'Table 2.1 ForeignOfficial'!AE16-'Table 2.2 ForeignBank'!AE16</f>
        <v>77.762</v>
      </c>
      <c r="AF16" s="1">
        <f>'Table 2. Foreign'!AF16-'Table 2.1 ForeignOfficial'!AF16-'Table 2.2 ForeignBank'!AF16</f>
        <v>74.364000000000004</v>
      </c>
      <c r="AG16" s="1">
        <f>'Table 2. Foreign'!AG16-'Table 2.1 ForeignOfficial'!AG16-'Table 2.2 ForeignBank'!AG16</f>
        <v>72.463999999999984</v>
      </c>
      <c r="AH16" s="1">
        <f>'Table 2. Foreign'!AH16-'Table 2.1 ForeignOfficial'!AH16-'Table 2.2 ForeignBank'!AH16</f>
        <v>53.670999999999992</v>
      </c>
      <c r="AI16" s="1">
        <f>'Table 2. Foreign'!AI16-'Table 2.1 ForeignOfficial'!AI16-'Table 2.2 ForeignBank'!AI16</f>
        <v>43.724999999999994</v>
      </c>
      <c r="AJ16" s="1">
        <f>'Table 2. Foreign'!AJ16-'Table 2.1 ForeignOfficial'!AJ16-'Table 2.2 ForeignBank'!AJ16</f>
        <v>77.981000000000009</v>
      </c>
      <c r="AK16" s="1">
        <f>'Table 2. Foreign'!AK16-'Table 2.1 ForeignOfficial'!AK16-'Table 2.2 ForeignBank'!AK16</f>
        <v>81.731999999999999</v>
      </c>
      <c r="AL16" s="1">
        <f>'Table 2. Foreign'!AL16-'Table 2.1 ForeignOfficial'!AL16-'Table 2.2 ForeignBank'!AL16</f>
        <v>66.850999999999999</v>
      </c>
      <c r="AM16" s="1">
        <f>'Table 2. Foreign'!AM16-'Table 2.1 ForeignOfficial'!AM16-'Table 2.2 ForeignBank'!AM16</f>
        <v>64.984000000000009</v>
      </c>
      <c r="AN16" s="1">
        <f>'Table 2. Foreign'!AN16-'Table 2.1 ForeignOfficial'!AN16-'Table 2.2 ForeignBank'!AN16</f>
        <v>68.846000000000004</v>
      </c>
      <c r="AO16" s="1">
        <f>'Table 2. Foreign'!AO16-'Table 2.1 ForeignOfficial'!AO16-'Table 2.2 ForeignBank'!AO16</f>
        <v>66.891999999999996</v>
      </c>
      <c r="AP16" s="1">
        <f>'Table 2. Foreign'!AP16-'Table 2.1 ForeignOfficial'!AP16-'Table 2.2 ForeignBank'!AP16</f>
        <v>69.09</v>
      </c>
      <c r="AQ16" s="1">
        <f>'Table 2. Foreign'!AQ16-'Table 2.1 ForeignOfficial'!AQ16-'Table 2.2 ForeignBank'!AQ16</f>
        <v>78.848000000000042</v>
      </c>
      <c r="AR16" s="1">
        <f>'Table 2. Foreign'!AR16-'Table 2.1 ForeignOfficial'!AR16-'Table 2.2 ForeignBank'!AR16</f>
        <v>61.518000000000001</v>
      </c>
      <c r="AS16" s="1">
        <f>'Table 2. Foreign'!AS16-'Table 2.1 ForeignOfficial'!AS16-'Table 2.2 ForeignBank'!AS16</f>
        <v>51.896000000000015</v>
      </c>
      <c r="AT16" s="1">
        <f>'Table 2. Foreign'!AT16-'Table 2.1 ForeignOfficial'!AT16-'Table 2.2 ForeignBank'!AT16</f>
        <v>43.771999999999977</v>
      </c>
      <c r="AU16" s="1">
        <f>'Table 2. Foreign'!AU16-'Table 2.1 ForeignOfficial'!AU16-'Table 2.2 ForeignBank'!AU16</f>
        <v>45.142999999999986</v>
      </c>
      <c r="AV16" s="1">
        <f>'Table 2. Foreign'!AV16-'Table 2.1 ForeignOfficial'!AV16-'Table 2.2 ForeignBank'!AV16</f>
        <v>41.68099999999999</v>
      </c>
      <c r="AW16" s="1">
        <f>'Table 2. Foreign'!AW16-'Table 2.1 ForeignOfficial'!AW16-'Table 2.2 ForeignBank'!AW16</f>
        <v>32.580999999999996</v>
      </c>
      <c r="AX16" s="1">
        <f>'Table 2. Foreign'!AX16-'Table 2.1 ForeignOfficial'!AX16-'Table 2.2 ForeignBank'!AX16</f>
        <v>27.364000000000004</v>
      </c>
      <c r="AY16" s="1">
        <f>'Table 2. Foreign'!AY16-'Table 2.1 ForeignOfficial'!AY16-'Table 2.2 ForeignBank'!AY16</f>
        <v>18.371000000000016</v>
      </c>
      <c r="AZ16" s="1">
        <f>'Table 2. Foreign'!AZ16-'Table 2.1 ForeignOfficial'!AZ16-'Table 2.2 ForeignBank'!AZ16</f>
        <v>5.7299999999999898</v>
      </c>
      <c r="BA16" s="1">
        <f>'Table 2. Foreign'!BA16-'Table 2.1 ForeignOfficial'!BA16-'Table 2.2 ForeignBank'!BA16</f>
        <v>4.9550000000000196</v>
      </c>
      <c r="BB16" s="1">
        <f>'Table 2. Foreign'!BB16-'Table 2.1 ForeignOfficial'!BB16-'Table 2.2 ForeignBank'!BB16</f>
        <v>3.2950000000000053</v>
      </c>
      <c r="BC16" s="1">
        <f>'Table 2. Foreign'!BC16-'Table 2.1 ForeignOfficial'!BC16-'Table 2.2 ForeignBank'!BC16</f>
        <v>0.8539999999999992</v>
      </c>
      <c r="BD16" s="1">
        <f>'Table 2. Foreign'!BD16-'Table 2.1 ForeignOfficial'!BD16-'Table 2.2 ForeignBank'!BD16</f>
        <v>0.72600000000001685</v>
      </c>
      <c r="BE16" s="1">
        <f>'Table 2. Foreign'!BE16-'Table 2.1 ForeignOfficial'!BE16-'Table 2.2 ForeignBank'!BE16</f>
        <v>2.5269999999999939</v>
      </c>
      <c r="BF16" s="1">
        <f>'Table 2. Foreign'!BF16-'Table 2.1 ForeignOfficial'!BF16-'Table 2.2 ForeignBank'!BF16</f>
        <v>2.0140000000000029</v>
      </c>
      <c r="BG16" s="1">
        <f>'Table 2. Foreign'!BG16-'Table 2.1 ForeignOfficial'!BG16-'Table 2.2 ForeignBank'!BG16</f>
        <v>1.8149999999999942</v>
      </c>
      <c r="BH16" s="1">
        <f>'Table 2. Foreign'!BH16-'Table 2.1 ForeignOfficial'!BH16-'Table 2.2 ForeignBank'!BH16</f>
        <v>1.7590000000000252</v>
      </c>
      <c r="BI16" s="1">
        <f>'Table 2. Foreign'!BI16-'Table 2.1 ForeignOfficial'!BI16-'Table 2.2 ForeignBank'!BI16</f>
        <v>1.6259999999999977</v>
      </c>
      <c r="BJ16" s="1">
        <f>'Table 2. Foreign'!BJ16-'Table 2.1 ForeignOfficial'!BJ16-'Table 2.2 ForeignBank'!BJ16</f>
        <v>1.620000000000001</v>
      </c>
      <c r="BK16" s="1">
        <f>'Table 2. Foreign'!BK16-'Table 2.1 ForeignOfficial'!BK16-'Table 2.2 ForeignBank'!BK16</f>
        <v>2.1389999999999922</v>
      </c>
      <c r="BL16" s="1">
        <f>'Table 2. Foreign'!BL16-'Table 2.1 ForeignOfficial'!BL16-'Table 2.2 ForeignBank'!BL16</f>
        <v>1.8899999999999828</v>
      </c>
      <c r="BM16" s="1">
        <f>'Table 2. Foreign'!BM16-'Table 2.1 ForeignOfficial'!BM16-'Table 2.2 ForeignBank'!BM16</f>
        <v>1.8500000000000156</v>
      </c>
      <c r="BN16" s="1">
        <f>'Table 2. Foreign'!BN16-'Table 2.1 ForeignOfficial'!BN16-'Table 2.2 ForeignBank'!BN16</f>
        <v>2.4909999999999961</v>
      </c>
      <c r="BO16" s="1">
        <f>'Table 2. Foreign'!BO16-'Table 2.1 ForeignOfficial'!BO16-'Table 2.2 ForeignBank'!BO16</f>
        <v>14.874999999999996</v>
      </c>
      <c r="BP16" s="1">
        <f>'Table 2. Foreign'!BP16-'Table 2.1 ForeignOfficial'!BP16-'Table 2.2 ForeignBank'!BP16</f>
        <v>9.6769999999999889</v>
      </c>
      <c r="BQ16" s="1">
        <f>'Table 2. Foreign'!BQ16-'Table 2.1 ForeignOfficial'!BQ16-'Table 2.2 ForeignBank'!BQ16</f>
        <v>4.5649999999999906</v>
      </c>
      <c r="BR16" s="1">
        <f>'Table 2. Foreign'!BR16-'Table 2.1 ForeignOfficial'!BR16-'Table 2.2 ForeignBank'!BR16</f>
        <v>7.600000000001117E-2</v>
      </c>
      <c r="BS16" s="1">
        <f>'Table 2. Foreign'!BS16-'Table 2.1 ForeignOfficial'!BS16-'Table 2.2 ForeignBank'!BS16</f>
        <v>7.2000000000016939E-2</v>
      </c>
      <c r="BT16" s="1">
        <f>'Table 2. Foreign'!BT16-'Table 2.1 ForeignOfficial'!BT16-'Table 2.2 ForeignBank'!BT16</f>
        <v>3.4999999999984155E-2</v>
      </c>
      <c r="BU16" s="1">
        <f>'Table 2. Foreign'!BU16-'Table 2.1 ForeignOfficial'!BU16-'Table 2.2 ForeignBank'!BU16</f>
        <v>1.7999999999981142E-2</v>
      </c>
      <c r="BV16" s="1">
        <f>'Table 2. Foreign'!BV16-'Table 2.1 ForeignOfficial'!BV16-'Table 2.2 ForeignBank'!BV16</f>
        <v>2.899999999998748E-2</v>
      </c>
      <c r="BW16" s="1">
        <f>'Table 2. Foreign'!BW16-'Table 2.1 ForeignOfficial'!BW16-'Table 2.2 ForeignBank'!BW16</f>
        <v>4.9000000000022581E-2</v>
      </c>
      <c r="BX16" s="1">
        <f>'Table 2. Foreign'!BX16-'Table 2.1 ForeignOfficial'!BX16-'Table 2.2 ForeignBank'!BX16</f>
        <v>2.8339999999999819</v>
      </c>
      <c r="BY16" s="1">
        <f>'Table 2. Foreign'!BY16-'Table 2.1 ForeignOfficial'!BY16-'Table 2.2 ForeignBank'!BY16</f>
        <v>15.963999999999977</v>
      </c>
      <c r="BZ16" s="1">
        <f>'Table 2. Foreign'!BZ16-'Table 2.1 ForeignOfficial'!BZ16-'Table 2.2 ForeignBank'!BZ16</f>
        <v>10.216000000000001</v>
      </c>
      <c r="CA16" s="1">
        <f>'Table 2. Foreign'!CA16-'Table 2.1 ForeignOfficial'!CA16-'Table 2.2 ForeignBank'!CA16</f>
        <v>5.3860000000000117</v>
      </c>
      <c r="CB16" s="1">
        <f>'Table 2. Foreign'!CB16-'Table 2.1 ForeignOfficial'!CB16-'Table 2.2 ForeignBank'!CB16</f>
        <v>46.394000000000013</v>
      </c>
      <c r="CC16" s="1">
        <f>'Table 2. Foreign'!CC16-'Table 2.1 ForeignOfficial'!CC16-'Table 2.2 ForeignBank'!CC16</f>
        <v>54.295000000000002</v>
      </c>
      <c r="CD16" s="1">
        <f>'Table 2. Foreign'!CD16-'Table 2.1 ForeignOfficial'!CD16-'Table 2.2 ForeignBank'!CD16</f>
        <v>56.421999999999997</v>
      </c>
      <c r="CE16" s="1">
        <f>'Table 2. Foreign'!CE16-'Table 2.1 ForeignOfficial'!CE16-'Table 2.2 ForeignBank'!CE16</f>
        <v>51.565999999999988</v>
      </c>
    </row>
    <row r="17" spans="1:83">
      <c r="A17" t="s">
        <v>15</v>
      </c>
      <c r="B17" s="1">
        <f>'Table 2. Foreign'!B17-'Table 2.1 ForeignOfficial'!B17-'Table 2.2 ForeignBank'!B17</f>
        <v>11.67</v>
      </c>
      <c r="C17" s="1">
        <f>'Table 2. Foreign'!C17-'Table 2.1 ForeignOfficial'!C17-'Table 2.2 ForeignBank'!C17</f>
        <v>10.283999999999999</v>
      </c>
      <c r="D17" s="1">
        <f>'Table 2. Foreign'!D17-'Table 2.1 ForeignOfficial'!D17-'Table 2.2 ForeignBank'!D17</f>
        <v>11.805</v>
      </c>
      <c r="E17" s="1">
        <f>'Table 2. Foreign'!E17-'Table 2.1 ForeignOfficial'!E17-'Table 2.2 ForeignBank'!E17</f>
        <v>12.821000000000002</v>
      </c>
      <c r="F17" s="1">
        <f>'Table 2. Foreign'!F17-'Table 2.1 ForeignOfficial'!F17-'Table 2.2 ForeignBank'!F17</f>
        <v>11.157</v>
      </c>
      <c r="G17" s="1">
        <f>'Table 2. Foreign'!G17-'Table 2.1 ForeignOfficial'!G17-'Table 2.2 ForeignBank'!G17</f>
        <v>11.013999999999999</v>
      </c>
      <c r="H17" s="1">
        <f>'Table 2. Foreign'!H17-'Table 2.1 ForeignOfficial'!H17-'Table 2.2 ForeignBank'!H17</f>
        <v>11.539</v>
      </c>
      <c r="I17" s="1">
        <f>'Table 2. Foreign'!I17-'Table 2.1 ForeignOfficial'!I17-'Table 2.2 ForeignBank'!I17</f>
        <v>12.74</v>
      </c>
      <c r="J17" s="1">
        <f>'Table 2. Foreign'!J17-'Table 2.1 ForeignOfficial'!J17-'Table 2.2 ForeignBank'!J17</f>
        <v>11.303000000000001</v>
      </c>
      <c r="K17" s="1">
        <f>'Table 2. Foreign'!K17-'Table 2.1 ForeignOfficial'!K17-'Table 2.2 ForeignBank'!K17</f>
        <v>12.548999999999999</v>
      </c>
      <c r="L17" s="1">
        <f>'Table 2. Foreign'!L17-'Table 2.1 ForeignOfficial'!L17-'Table 2.2 ForeignBank'!L17</f>
        <v>13.048999999999999</v>
      </c>
      <c r="M17" s="1">
        <f>'Table 2. Foreign'!M17-'Table 2.1 ForeignOfficial'!M17-'Table 2.2 ForeignBank'!M17</f>
        <v>10.802</v>
      </c>
      <c r="N17" s="1">
        <f>'Table 2. Foreign'!N17-'Table 2.1 ForeignOfficial'!N17-'Table 2.2 ForeignBank'!N17</f>
        <v>11.343</v>
      </c>
      <c r="O17" s="1">
        <f>'Table 2. Foreign'!O17-'Table 2.1 ForeignOfficial'!O17-'Table 2.2 ForeignBank'!O17</f>
        <v>11.35</v>
      </c>
      <c r="P17" s="1">
        <f>'Table 2. Foreign'!P17-'Table 2.1 ForeignOfficial'!P17-'Table 2.2 ForeignBank'!P17</f>
        <v>12.726000000000001</v>
      </c>
      <c r="Q17" s="1">
        <f>'Table 2. Foreign'!Q17-'Table 2.1 ForeignOfficial'!Q17-'Table 2.2 ForeignBank'!Q17</f>
        <v>13.142999999999999</v>
      </c>
      <c r="R17" s="1">
        <f>'Table 2. Foreign'!R17-'Table 2.1 ForeignOfficial'!R17-'Table 2.2 ForeignBank'!R17</f>
        <v>13.269</v>
      </c>
      <c r="S17" s="1">
        <f>'Table 2. Foreign'!S17-'Table 2.1 ForeignOfficial'!S17-'Table 2.2 ForeignBank'!S17</f>
        <v>13.536000000000001</v>
      </c>
      <c r="T17" s="1">
        <f>'Table 2. Foreign'!T17-'Table 2.1 ForeignOfficial'!T17-'Table 2.2 ForeignBank'!T17</f>
        <v>11.436</v>
      </c>
      <c r="U17" s="1">
        <f>'Table 2. Foreign'!U17-'Table 2.1 ForeignOfficial'!U17-'Table 2.2 ForeignBank'!U17</f>
        <v>11.790000000000001</v>
      </c>
      <c r="V17" s="1">
        <f>'Table 2. Foreign'!V17-'Table 2.1 ForeignOfficial'!V17-'Table 2.2 ForeignBank'!V17</f>
        <v>12.597000000000001</v>
      </c>
      <c r="W17" s="1">
        <f>'Table 2. Foreign'!W17-'Table 2.1 ForeignOfficial'!W17-'Table 2.2 ForeignBank'!W17</f>
        <v>14.605</v>
      </c>
      <c r="X17" s="1">
        <f>'Table 2. Foreign'!X17-'Table 2.1 ForeignOfficial'!X17-'Table 2.2 ForeignBank'!X17</f>
        <v>15.024999999999999</v>
      </c>
      <c r="Y17" s="1">
        <f>'Table 2. Foreign'!Y17-'Table 2.1 ForeignOfficial'!Y17-'Table 2.2 ForeignBank'!Y17</f>
        <v>14.309000000000003</v>
      </c>
      <c r="Z17" s="1">
        <f>'Table 2. Foreign'!Z17-'Table 2.1 ForeignOfficial'!Z17-'Table 2.2 ForeignBank'!Z17</f>
        <v>16.002000000000002</v>
      </c>
      <c r="AA17" s="1">
        <f>'Table 2. Foreign'!AA17-'Table 2.1 ForeignOfficial'!AA17-'Table 2.2 ForeignBank'!AA17</f>
        <v>17.117999999999999</v>
      </c>
      <c r="AB17" s="1">
        <f>'Table 2. Foreign'!AB17-'Table 2.1 ForeignOfficial'!AB17-'Table 2.2 ForeignBank'!AB17</f>
        <v>19.758999999999997</v>
      </c>
      <c r="AC17" s="1">
        <f>'Table 2. Foreign'!AC17-'Table 2.1 ForeignOfficial'!AC17-'Table 2.2 ForeignBank'!AC17</f>
        <v>23.006999999999998</v>
      </c>
      <c r="AD17" s="1">
        <f>'Table 2. Foreign'!AD17-'Table 2.1 ForeignOfficial'!AD17-'Table 2.2 ForeignBank'!AD17</f>
        <v>26.108999999999998</v>
      </c>
      <c r="AE17" s="1">
        <f>'Table 2. Foreign'!AE17-'Table 2.1 ForeignOfficial'!AE17-'Table 2.2 ForeignBank'!AE17</f>
        <v>29.880000000000003</v>
      </c>
      <c r="AF17" s="1">
        <f>'Table 2. Foreign'!AF17-'Table 2.1 ForeignOfficial'!AF17-'Table 2.2 ForeignBank'!AF17</f>
        <v>31.756</v>
      </c>
      <c r="AG17" s="1">
        <f>'Table 2. Foreign'!AG17-'Table 2.1 ForeignOfficial'!AG17-'Table 2.2 ForeignBank'!AG17</f>
        <v>29.761999999999997</v>
      </c>
      <c r="AH17" s="1">
        <f>'Table 2. Foreign'!AH17-'Table 2.1 ForeignOfficial'!AH17-'Table 2.2 ForeignBank'!AH17</f>
        <v>31.509999999999998</v>
      </c>
      <c r="AI17" s="1">
        <f>'Table 2. Foreign'!AI17-'Table 2.1 ForeignOfficial'!AI17-'Table 2.2 ForeignBank'!AI17</f>
        <v>33.782999999999994</v>
      </c>
      <c r="AJ17" s="1">
        <f>'Table 2. Foreign'!AJ17-'Table 2.1 ForeignOfficial'!AJ17-'Table 2.2 ForeignBank'!AJ17</f>
        <v>34.058</v>
      </c>
      <c r="AK17" s="1">
        <f>'Table 2. Foreign'!AK17-'Table 2.1 ForeignOfficial'!AK17-'Table 2.2 ForeignBank'!AK17</f>
        <v>36.760000000000005</v>
      </c>
      <c r="AL17" s="1">
        <f>'Table 2. Foreign'!AL17-'Table 2.1 ForeignOfficial'!AL17-'Table 2.2 ForeignBank'!AL17</f>
        <v>38.93</v>
      </c>
      <c r="AM17" s="1">
        <f>'Table 2. Foreign'!AM17-'Table 2.1 ForeignOfficial'!AM17-'Table 2.2 ForeignBank'!AM17</f>
        <v>36.901000000000003</v>
      </c>
      <c r="AN17" s="1">
        <f>'Table 2. Foreign'!AN17-'Table 2.1 ForeignOfficial'!AN17-'Table 2.2 ForeignBank'!AN17</f>
        <v>37.614000000000004</v>
      </c>
      <c r="AO17" s="1">
        <f>'Table 2. Foreign'!AO17-'Table 2.1 ForeignOfficial'!AO17-'Table 2.2 ForeignBank'!AO17</f>
        <v>38.933</v>
      </c>
      <c r="AP17" s="1">
        <f>'Table 2. Foreign'!AP17-'Table 2.1 ForeignOfficial'!AP17-'Table 2.2 ForeignBank'!AP17</f>
        <v>36.195999999999998</v>
      </c>
      <c r="AQ17" s="1">
        <f>'Table 2. Foreign'!AQ17-'Table 2.1 ForeignOfficial'!AQ17-'Table 2.2 ForeignBank'!AQ17</f>
        <v>37.085999999999999</v>
      </c>
      <c r="AR17" s="1">
        <f>'Table 2. Foreign'!AR17-'Table 2.1 ForeignOfficial'!AR17-'Table 2.2 ForeignBank'!AR17</f>
        <v>37.854000000000006</v>
      </c>
      <c r="AS17" s="1">
        <f>'Table 2. Foreign'!AS17-'Table 2.1 ForeignOfficial'!AS17-'Table 2.2 ForeignBank'!AS17</f>
        <v>38.771000000000001</v>
      </c>
      <c r="AT17" s="1">
        <f>'Table 2. Foreign'!AT17-'Table 2.1 ForeignOfficial'!AT17-'Table 2.2 ForeignBank'!AT17</f>
        <v>39.289000000000001</v>
      </c>
      <c r="AU17" s="1">
        <f>'Table 2. Foreign'!AU17-'Table 2.1 ForeignOfficial'!AU17-'Table 2.2 ForeignBank'!AU17</f>
        <v>37.938000000000002</v>
      </c>
      <c r="AV17" s="1">
        <f>'Table 2. Foreign'!AV17-'Table 2.1 ForeignOfficial'!AV17-'Table 2.2 ForeignBank'!AV17</f>
        <v>37.414000000000001</v>
      </c>
      <c r="AW17" s="1">
        <f>'Table 2. Foreign'!AW17-'Table 2.1 ForeignOfficial'!AW17-'Table 2.2 ForeignBank'!AW17</f>
        <v>39.381999999999998</v>
      </c>
      <c r="AX17" s="1">
        <f>'Table 2. Foreign'!AX17-'Table 2.1 ForeignOfficial'!AX17-'Table 2.2 ForeignBank'!AX17</f>
        <v>37.535000000000004</v>
      </c>
      <c r="AY17" s="1">
        <f>'Table 2. Foreign'!AY17-'Table 2.1 ForeignOfficial'!AY17-'Table 2.2 ForeignBank'!AY17</f>
        <v>40.474999999999994</v>
      </c>
      <c r="AZ17" s="1">
        <f>'Table 2. Foreign'!AZ17-'Table 2.1 ForeignOfficial'!AZ17-'Table 2.2 ForeignBank'!AZ17</f>
        <v>39.460999999999999</v>
      </c>
      <c r="BA17" s="1">
        <f>'Table 2. Foreign'!BA17-'Table 2.1 ForeignOfficial'!BA17-'Table 2.2 ForeignBank'!BA17</f>
        <v>38.891000000000005</v>
      </c>
      <c r="BB17" s="1">
        <f>'Table 2. Foreign'!BB17-'Table 2.1 ForeignOfficial'!BB17-'Table 2.2 ForeignBank'!BB17</f>
        <v>36.728999999999999</v>
      </c>
      <c r="BC17" s="1">
        <f>'Table 2. Foreign'!BC17-'Table 2.1 ForeignOfficial'!BC17-'Table 2.2 ForeignBank'!BC17</f>
        <v>36.998999999999995</v>
      </c>
      <c r="BD17" s="1">
        <f>'Table 2. Foreign'!BD17-'Table 2.1 ForeignOfficial'!BD17-'Table 2.2 ForeignBank'!BD17</f>
        <v>36.329000000000001</v>
      </c>
      <c r="BE17" s="1">
        <f>'Table 2. Foreign'!BE17-'Table 2.1 ForeignOfficial'!BE17-'Table 2.2 ForeignBank'!BE17</f>
        <v>34.273000000000003</v>
      </c>
      <c r="BF17" s="1">
        <f>'Table 2. Foreign'!BF17-'Table 2.1 ForeignOfficial'!BF17-'Table 2.2 ForeignBank'!BF17</f>
        <v>34.588999999999999</v>
      </c>
      <c r="BG17" s="1">
        <f>'Table 2. Foreign'!BG17-'Table 2.1 ForeignOfficial'!BG17-'Table 2.2 ForeignBank'!BG17</f>
        <v>32.087000000000003</v>
      </c>
      <c r="BH17" s="1">
        <f>'Table 2. Foreign'!BH17-'Table 2.1 ForeignOfficial'!BH17-'Table 2.2 ForeignBank'!BH17</f>
        <v>32.539000000000001</v>
      </c>
      <c r="BI17" s="1">
        <f>'Table 2. Foreign'!BI17-'Table 2.1 ForeignOfficial'!BI17-'Table 2.2 ForeignBank'!BI17</f>
        <v>30.566000000000006</v>
      </c>
      <c r="BJ17" s="1">
        <f>'Table 2. Foreign'!BJ17-'Table 2.1 ForeignOfficial'!BJ17-'Table 2.2 ForeignBank'!BJ17</f>
        <v>28.245000000000001</v>
      </c>
      <c r="BK17" s="1">
        <f>'Table 2. Foreign'!BK17-'Table 2.1 ForeignOfficial'!BK17-'Table 2.2 ForeignBank'!BK17</f>
        <v>25.801000000000002</v>
      </c>
      <c r="BL17" s="1">
        <f>'Table 2. Foreign'!BL17-'Table 2.1 ForeignOfficial'!BL17-'Table 2.2 ForeignBank'!BL17</f>
        <v>25.434999999999995</v>
      </c>
      <c r="BM17" s="1">
        <f>'Table 2. Foreign'!BM17-'Table 2.1 ForeignOfficial'!BM17-'Table 2.2 ForeignBank'!BM17</f>
        <v>27.036000000000001</v>
      </c>
      <c r="BN17" s="1">
        <f>'Table 2. Foreign'!BN17-'Table 2.1 ForeignOfficial'!BN17-'Table 2.2 ForeignBank'!BN17</f>
        <v>26.258000000000003</v>
      </c>
      <c r="BO17" s="1">
        <f>'Table 2. Foreign'!BO17-'Table 2.1 ForeignOfficial'!BO17-'Table 2.2 ForeignBank'!BO17</f>
        <v>29.751999999999999</v>
      </c>
      <c r="BP17" s="1">
        <f>'Table 2. Foreign'!BP17-'Table 2.1 ForeignOfficial'!BP17-'Table 2.2 ForeignBank'!BP17</f>
        <v>25.092000000000002</v>
      </c>
      <c r="BQ17" s="1">
        <f>'Table 2. Foreign'!BQ17-'Table 2.1 ForeignOfficial'!BQ17-'Table 2.2 ForeignBank'!BQ17</f>
        <v>21.314999999999998</v>
      </c>
      <c r="BR17" s="1">
        <f>'Table 2. Foreign'!BR17-'Table 2.1 ForeignOfficial'!BR17-'Table 2.2 ForeignBank'!BR17</f>
        <v>26.962000000000003</v>
      </c>
      <c r="BS17" s="1">
        <f>'Table 2. Foreign'!BS17-'Table 2.1 ForeignOfficial'!BS17-'Table 2.2 ForeignBank'!BS17</f>
        <v>25.991999999999997</v>
      </c>
      <c r="BT17" s="1">
        <f>'Table 2. Foreign'!BT17-'Table 2.1 ForeignOfficial'!BT17-'Table 2.2 ForeignBank'!BT17</f>
        <v>29.770000000000007</v>
      </c>
      <c r="BU17" s="1">
        <f>'Table 2. Foreign'!BU17-'Table 2.1 ForeignOfficial'!BU17-'Table 2.2 ForeignBank'!BU17</f>
        <v>31.826000000000001</v>
      </c>
      <c r="BV17" s="1">
        <f>'Table 2. Foreign'!BV17-'Table 2.1 ForeignOfficial'!BV17-'Table 2.2 ForeignBank'!BV17</f>
        <v>34.656999999999996</v>
      </c>
      <c r="BW17" s="1">
        <f>'Table 2. Foreign'!BW17-'Table 2.1 ForeignOfficial'!BW17-'Table 2.2 ForeignBank'!BW17</f>
        <v>34.447000000000003</v>
      </c>
      <c r="BX17" s="1">
        <f>'Table 2. Foreign'!BX17-'Table 2.1 ForeignOfficial'!BX17-'Table 2.2 ForeignBank'!BX17</f>
        <v>36.665999999999997</v>
      </c>
      <c r="BY17" s="1">
        <f>'Table 2. Foreign'!BY17-'Table 2.1 ForeignOfficial'!BY17-'Table 2.2 ForeignBank'!BY17</f>
        <v>46.653999999999996</v>
      </c>
      <c r="BZ17" s="1">
        <f>'Table 2. Foreign'!BZ17-'Table 2.1 ForeignOfficial'!BZ17-'Table 2.2 ForeignBank'!BZ17</f>
        <v>44.381999999999991</v>
      </c>
      <c r="CA17" s="1">
        <f>'Table 2. Foreign'!CA17-'Table 2.1 ForeignOfficial'!CA17-'Table 2.2 ForeignBank'!CA17</f>
        <v>45.512999999999998</v>
      </c>
      <c r="CB17" s="1">
        <f>'Table 2. Foreign'!CB17-'Table 2.1 ForeignOfficial'!CB17-'Table 2.2 ForeignBank'!CB17</f>
        <v>51.049000000000007</v>
      </c>
      <c r="CC17" s="1">
        <f>'Table 2. Foreign'!CC17-'Table 2.1 ForeignOfficial'!CC17-'Table 2.2 ForeignBank'!CC17</f>
        <v>50.138000000000005</v>
      </c>
      <c r="CD17" s="1">
        <f>'Table 2. Foreign'!CD17-'Table 2.1 ForeignOfficial'!CD17-'Table 2.2 ForeignBank'!CD17</f>
        <v>54.716000000000001</v>
      </c>
      <c r="CE17" s="1">
        <f>'Table 2. Foreign'!CE17-'Table 2.1 ForeignOfficial'!CE17-'Table 2.2 ForeignBank'!CE17</f>
        <v>56.855999999999995</v>
      </c>
    </row>
    <row r="18" spans="1:83">
      <c r="A18" t="s">
        <v>17</v>
      </c>
      <c r="B18" s="1">
        <f>'Table 2. Foreign'!B18-'Table 2.1 ForeignOfficial'!B18-'Table 2.2 ForeignBank'!B18</f>
        <v>351.28200000000004</v>
      </c>
      <c r="C18" s="1">
        <f>'Table 2. Foreign'!C18-'Table 2.1 ForeignOfficial'!C18-'Table 2.2 ForeignBank'!C18</f>
        <v>446.10199999999998</v>
      </c>
      <c r="D18" s="1">
        <f>'Table 2. Foreign'!D18-'Table 2.1 ForeignOfficial'!D18-'Table 2.2 ForeignBank'!D18</f>
        <v>463.99100000000004</v>
      </c>
      <c r="E18" s="1">
        <f>'Table 2. Foreign'!E18-'Table 2.1 ForeignOfficial'!E18-'Table 2.2 ForeignBank'!E18</f>
        <v>431.51900000000001</v>
      </c>
      <c r="F18" s="1">
        <f>'Table 2. Foreign'!F18-'Table 2.1 ForeignOfficial'!F18-'Table 2.2 ForeignBank'!F18</f>
        <v>438.67799999999994</v>
      </c>
      <c r="G18" s="1">
        <f>'Table 2. Foreign'!G18-'Table 2.1 ForeignOfficial'!G18-'Table 2.2 ForeignBank'!G18</f>
        <v>430.64600000000002</v>
      </c>
      <c r="H18" s="1">
        <f>'Table 2. Foreign'!H18-'Table 2.1 ForeignOfficial'!H18-'Table 2.2 ForeignBank'!H18</f>
        <v>469.66199999999998</v>
      </c>
      <c r="I18" s="1">
        <f>'Table 2. Foreign'!I18-'Table 2.1 ForeignOfficial'!I18-'Table 2.2 ForeignBank'!I18</f>
        <v>463.88000000000005</v>
      </c>
      <c r="J18" s="1">
        <f>'Table 2. Foreign'!J18-'Table 2.1 ForeignOfficial'!J18-'Table 2.2 ForeignBank'!J18</f>
        <v>485</v>
      </c>
      <c r="K18" s="1">
        <f>'Table 2. Foreign'!K18-'Table 2.1 ForeignOfficial'!K18-'Table 2.2 ForeignBank'!K18</f>
        <v>554.29100000000005</v>
      </c>
      <c r="L18" s="1">
        <f>'Table 2. Foreign'!L18-'Table 2.1 ForeignOfficial'!L18-'Table 2.2 ForeignBank'!L18</f>
        <v>647.02800000000002</v>
      </c>
      <c r="M18" s="1">
        <f>'Table 2. Foreign'!M18-'Table 2.1 ForeignOfficial'!M18-'Table 2.2 ForeignBank'!M18</f>
        <v>766.95600000000002</v>
      </c>
      <c r="N18" s="1">
        <f>'Table 2. Foreign'!N18-'Table 2.1 ForeignOfficial'!N18-'Table 2.2 ForeignBank'!N18</f>
        <v>738.93100000000004</v>
      </c>
      <c r="O18" s="1">
        <f>'Table 2. Foreign'!O18-'Table 2.1 ForeignOfficial'!O18-'Table 2.2 ForeignBank'!O18</f>
        <v>703.77900000000011</v>
      </c>
      <c r="P18" s="1">
        <f>'Table 2. Foreign'!P18-'Table 2.1 ForeignOfficial'!P18-'Table 2.2 ForeignBank'!P18</f>
        <v>756.08500000000004</v>
      </c>
      <c r="Q18" s="1">
        <f>'Table 2. Foreign'!Q18-'Table 2.1 ForeignOfficial'!Q18-'Table 2.2 ForeignBank'!Q18</f>
        <v>744.65500000000009</v>
      </c>
      <c r="R18" s="1">
        <f>'Table 2. Foreign'!R18-'Table 2.1 ForeignOfficial'!R18-'Table 2.2 ForeignBank'!R18</f>
        <v>590.64300000000014</v>
      </c>
      <c r="S18" s="1">
        <f>'Table 2. Foreign'!S18-'Table 2.1 ForeignOfficial'!S18-'Table 2.2 ForeignBank'!S18</f>
        <v>568.37400000000002</v>
      </c>
      <c r="T18" s="1">
        <f>'Table 2. Foreign'!T18-'Table 2.1 ForeignOfficial'!T18-'Table 2.2 ForeignBank'!T18</f>
        <v>642.79900000000009</v>
      </c>
      <c r="U18" s="1">
        <f>'Table 2. Foreign'!U18-'Table 2.1 ForeignOfficial'!U18-'Table 2.2 ForeignBank'!U18</f>
        <v>714.97800000000007</v>
      </c>
      <c r="V18" s="1">
        <f>'Table 2. Foreign'!V18-'Table 2.1 ForeignOfficial'!V18-'Table 2.2 ForeignBank'!V18</f>
        <v>552.55499999999995</v>
      </c>
      <c r="W18" s="1">
        <f>'Table 2. Foreign'!W18-'Table 2.1 ForeignOfficial'!W18-'Table 2.2 ForeignBank'!W18</f>
        <v>465.18199999999996</v>
      </c>
      <c r="X18" s="1">
        <f>'Table 2. Foreign'!X18-'Table 2.1 ForeignOfficial'!X18-'Table 2.2 ForeignBank'!X18</f>
        <v>427.14599999999996</v>
      </c>
      <c r="Y18" s="1">
        <f>'Table 2. Foreign'!Y18-'Table 2.1 ForeignOfficial'!Y18-'Table 2.2 ForeignBank'!Y18</f>
        <v>327.53399999999999</v>
      </c>
      <c r="Z18" s="1">
        <f>'Table 2. Foreign'!Z18-'Table 2.1 ForeignOfficial'!Z18-'Table 2.2 ForeignBank'!Z18</f>
        <v>333.85500000000008</v>
      </c>
      <c r="AA18" s="1">
        <f>'Table 2. Foreign'!AA18-'Table 2.1 ForeignOfficial'!AA18-'Table 2.2 ForeignBank'!AA18</f>
        <v>381.55599999999998</v>
      </c>
      <c r="AB18" s="1">
        <f>'Table 2. Foreign'!AB18-'Table 2.1 ForeignOfficial'!AB18-'Table 2.2 ForeignBank'!AB18</f>
        <v>396.48400000000004</v>
      </c>
      <c r="AC18" s="1">
        <f>'Table 2. Foreign'!AC18-'Table 2.1 ForeignOfficial'!AC18-'Table 2.2 ForeignBank'!AC18</f>
        <v>414.62399999999997</v>
      </c>
      <c r="AD18" s="1">
        <f>'Table 2. Foreign'!AD18-'Table 2.1 ForeignOfficial'!AD18-'Table 2.2 ForeignBank'!AD18</f>
        <v>442.50799999999998</v>
      </c>
      <c r="AE18" s="1">
        <f>'Table 2. Foreign'!AE18-'Table 2.1 ForeignOfficial'!AE18-'Table 2.2 ForeignBank'!AE18</f>
        <v>433.05299999999994</v>
      </c>
      <c r="AF18" s="1">
        <f>'Table 2. Foreign'!AF18-'Table 2.1 ForeignOfficial'!AF18-'Table 2.2 ForeignBank'!AF18</f>
        <v>401.31600000000003</v>
      </c>
      <c r="AG18" s="1">
        <f>'Table 2. Foreign'!AG18-'Table 2.1 ForeignOfficial'!AG18-'Table 2.2 ForeignBank'!AG18</f>
        <v>152.97299999999998</v>
      </c>
      <c r="AH18" s="1">
        <f>'Table 2. Foreign'!AH18-'Table 2.1 ForeignOfficial'!AH18-'Table 2.2 ForeignBank'!AH18</f>
        <v>207.00500000000002</v>
      </c>
      <c r="AI18" s="1">
        <f>'Table 2. Foreign'!AI18-'Table 2.1 ForeignOfficial'!AI18-'Table 2.2 ForeignBank'!AI18</f>
        <v>169.55600000000001</v>
      </c>
      <c r="AJ18" s="1">
        <f>'Table 2. Foreign'!AJ18-'Table 2.1 ForeignOfficial'!AJ18-'Table 2.2 ForeignBank'!AJ18</f>
        <v>181.39099999999999</v>
      </c>
      <c r="AK18" s="1">
        <f>'Table 2. Foreign'!AK18-'Table 2.1 ForeignOfficial'!AK18-'Table 2.2 ForeignBank'!AK18</f>
        <v>174.405</v>
      </c>
      <c r="AL18" s="1">
        <f>'Table 2. Foreign'!AL18-'Table 2.1 ForeignOfficial'!AL18-'Table 2.2 ForeignBank'!AL18</f>
        <v>199.54700000000003</v>
      </c>
      <c r="AM18" s="1">
        <f>'Table 2. Foreign'!AM18-'Table 2.1 ForeignOfficial'!AM18-'Table 2.2 ForeignBank'!AM18</f>
        <v>217.78</v>
      </c>
      <c r="AN18" s="1">
        <f>'Table 2. Foreign'!AN18-'Table 2.1 ForeignOfficial'!AN18-'Table 2.2 ForeignBank'!AN18</f>
        <v>184.55999999999997</v>
      </c>
      <c r="AO18" s="1">
        <f>'Table 2. Foreign'!AO18-'Table 2.1 ForeignOfficial'!AO18-'Table 2.2 ForeignBank'!AO18</f>
        <v>179.39400000000001</v>
      </c>
      <c r="AP18" s="1">
        <f>'Table 2. Foreign'!AP18-'Table 2.1 ForeignOfficial'!AP18-'Table 2.2 ForeignBank'!AP18</f>
        <v>151.44</v>
      </c>
      <c r="AQ18" s="1">
        <f>'Table 2. Foreign'!AQ18-'Table 2.1 ForeignOfficial'!AQ18-'Table 2.2 ForeignBank'!AQ18</f>
        <v>87.77</v>
      </c>
      <c r="AR18" s="1">
        <f>'Table 2. Foreign'!AR18-'Table 2.1 ForeignOfficial'!AR18-'Table 2.2 ForeignBank'!AR18</f>
        <v>55.855000000000018</v>
      </c>
      <c r="AS18" s="1">
        <f>'Table 2. Foreign'!AS18-'Table 2.1 ForeignOfficial'!AS18-'Table 2.2 ForeignBank'!AS18</f>
        <v>41.473999999999997</v>
      </c>
      <c r="AT18" s="1">
        <f>'Table 2. Foreign'!AT18-'Table 2.1 ForeignOfficial'!AT18-'Table 2.2 ForeignBank'!AT18</f>
        <v>69.613000000000014</v>
      </c>
      <c r="AU18" s="1">
        <f>'Table 2. Foreign'!AU18-'Table 2.1 ForeignOfficial'!AU18-'Table 2.2 ForeignBank'!AU18</f>
        <v>93.01</v>
      </c>
      <c r="AV18" s="1">
        <f>'Table 2. Foreign'!AV18-'Table 2.1 ForeignOfficial'!AV18-'Table 2.2 ForeignBank'!AV18</f>
        <v>118.77600000000001</v>
      </c>
      <c r="AW18" s="1">
        <f>'Table 2. Foreign'!AW18-'Table 2.1 ForeignOfficial'!AW18-'Table 2.2 ForeignBank'!AW18</f>
        <v>122.86800000000001</v>
      </c>
      <c r="AX18" s="1">
        <f>'Table 2. Foreign'!AX18-'Table 2.1 ForeignOfficial'!AX18-'Table 2.2 ForeignBank'!AX18</f>
        <v>155.73700000000002</v>
      </c>
      <c r="AY18" s="1">
        <f>'Table 2. Foreign'!AY18-'Table 2.1 ForeignOfficial'!AY18-'Table 2.2 ForeignBank'!AY18</f>
        <v>206.06299999999999</v>
      </c>
      <c r="AZ18" s="1">
        <f>'Table 2. Foreign'!AZ18-'Table 2.1 ForeignOfficial'!AZ18-'Table 2.2 ForeignBank'!AZ18</f>
        <v>200.62400000000002</v>
      </c>
      <c r="BA18" s="1">
        <f>'Table 2. Foreign'!BA18-'Table 2.1 ForeignOfficial'!BA18-'Table 2.2 ForeignBank'!BA18</f>
        <v>224.255</v>
      </c>
      <c r="BB18" s="1">
        <f>'Table 2. Foreign'!BB18-'Table 2.1 ForeignOfficial'!BB18-'Table 2.2 ForeignBank'!BB18</f>
        <v>261.80300000000005</v>
      </c>
      <c r="BC18" s="1">
        <f>'Table 2. Foreign'!BC18-'Table 2.1 ForeignOfficial'!BC18-'Table 2.2 ForeignBank'!BC18</f>
        <v>249.04999999999995</v>
      </c>
      <c r="BD18" s="1">
        <f>'Table 2. Foreign'!BD18-'Table 2.1 ForeignOfficial'!BD18-'Table 2.2 ForeignBank'!BD18</f>
        <v>242.886</v>
      </c>
      <c r="BE18" s="1">
        <f>'Table 2. Foreign'!BE18-'Table 2.1 ForeignOfficial'!BE18-'Table 2.2 ForeignBank'!BE18</f>
        <v>282.81099999999998</v>
      </c>
      <c r="BF18" s="1">
        <f>'Table 2. Foreign'!BF18-'Table 2.1 ForeignOfficial'!BF18-'Table 2.2 ForeignBank'!BF18</f>
        <v>301.36500000000007</v>
      </c>
      <c r="BG18" s="1">
        <f>'Table 2. Foreign'!BG18-'Table 2.1 ForeignOfficial'!BG18-'Table 2.2 ForeignBank'!BG18</f>
        <v>274.15500000000003</v>
      </c>
      <c r="BH18" s="1">
        <f>'Table 2. Foreign'!BH18-'Table 2.1 ForeignOfficial'!BH18-'Table 2.2 ForeignBank'!BH18</f>
        <v>242.35500000000002</v>
      </c>
      <c r="BI18" s="1">
        <f>'Table 2. Foreign'!BI18-'Table 2.1 ForeignOfficial'!BI18-'Table 2.2 ForeignBank'!BI18</f>
        <v>343.09300000000002</v>
      </c>
      <c r="BJ18" s="1">
        <f>'Table 2. Foreign'!BJ18-'Table 2.1 ForeignOfficial'!BJ18-'Table 2.2 ForeignBank'!BJ18</f>
        <v>232.22300000000001</v>
      </c>
      <c r="BK18" s="1">
        <f>'Table 2. Foreign'!BK18-'Table 2.1 ForeignOfficial'!BK18-'Table 2.2 ForeignBank'!BK18</f>
        <v>212.059</v>
      </c>
      <c r="BL18" s="1">
        <f>'Table 2. Foreign'!BL18-'Table 2.1 ForeignOfficial'!BL18-'Table 2.2 ForeignBank'!BL18</f>
        <v>189.11399999999995</v>
      </c>
      <c r="BM18" s="1">
        <f>'Table 2. Foreign'!BM18-'Table 2.1 ForeignOfficial'!BM18-'Table 2.2 ForeignBank'!BM18</f>
        <v>367.18100000000004</v>
      </c>
      <c r="BN18" s="1">
        <f>'Table 2. Foreign'!BN18-'Table 2.1 ForeignOfficial'!BN18-'Table 2.2 ForeignBank'!BN18</f>
        <v>350.47199999999998</v>
      </c>
      <c r="BO18" s="1">
        <f>'Table 2. Foreign'!BO18-'Table 2.1 ForeignOfficial'!BO18-'Table 2.2 ForeignBank'!BO18</f>
        <v>331.49599999999998</v>
      </c>
      <c r="BP18" s="1">
        <f>'Table 2. Foreign'!BP18-'Table 2.1 ForeignOfficial'!BP18-'Table 2.2 ForeignBank'!BP18</f>
        <v>262.79399999999998</v>
      </c>
      <c r="BQ18" s="1">
        <f>'Table 2. Foreign'!BQ18-'Table 2.1 ForeignOfficial'!BQ18-'Table 2.2 ForeignBank'!BQ18</f>
        <v>386.37899999999996</v>
      </c>
      <c r="BR18" s="1">
        <f>'Table 2. Foreign'!BR18-'Table 2.1 ForeignOfficial'!BR18-'Table 2.2 ForeignBank'!BR18</f>
        <v>270.63099999999997</v>
      </c>
      <c r="BS18" s="1">
        <f>'Table 2. Foreign'!BS18-'Table 2.1 ForeignOfficial'!BS18-'Table 2.2 ForeignBank'!BS18</f>
        <v>207.04399999999998</v>
      </c>
      <c r="BT18" s="1">
        <f>'Table 2. Foreign'!BT18-'Table 2.1 ForeignOfficial'!BT18-'Table 2.2 ForeignBank'!BT18</f>
        <v>220.82799999999995</v>
      </c>
      <c r="BU18" s="1">
        <f>'Table 2. Foreign'!BU18-'Table 2.1 ForeignOfficial'!BU18-'Table 2.2 ForeignBank'!BU18</f>
        <v>557.09100000000012</v>
      </c>
      <c r="BV18" s="1">
        <f>'Table 2. Foreign'!BV18-'Table 2.1 ForeignOfficial'!BV18-'Table 2.2 ForeignBank'!BV18</f>
        <v>374.21</v>
      </c>
      <c r="BW18" s="1">
        <f>'Table 2. Foreign'!BW18-'Table 2.1 ForeignOfficial'!BW18-'Table 2.2 ForeignBank'!BW18</f>
        <v>446.70099999999996</v>
      </c>
      <c r="BX18" s="1">
        <f>'Table 2. Foreign'!BX18-'Table 2.1 ForeignOfficial'!BX18-'Table 2.2 ForeignBank'!BX18</f>
        <v>581.1640000000001</v>
      </c>
      <c r="BY18" s="1">
        <f>'Table 2. Foreign'!BY18-'Table 2.1 ForeignOfficial'!BY18-'Table 2.2 ForeignBank'!BY18</f>
        <v>749.99000000000012</v>
      </c>
      <c r="BZ18" s="1">
        <f>'Table 2. Foreign'!BZ18-'Table 2.1 ForeignOfficial'!BZ18-'Table 2.2 ForeignBank'!BZ18</f>
        <v>479.22199999999998</v>
      </c>
      <c r="CA18" s="1">
        <f>'Table 2. Foreign'!CA18-'Table 2.1 ForeignOfficial'!CA18-'Table 2.2 ForeignBank'!CA18</f>
        <v>396.86</v>
      </c>
      <c r="CB18" s="1">
        <f>'Table 2. Foreign'!CB18-'Table 2.1 ForeignOfficial'!CB18-'Table 2.2 ForeignBank'!CB18</f>
        <v>425.69599999999997</v>
      </c>
      <c r="CC18" s="1">
        <f>'Table 2. Foreign'!CC18-'Table 2.1 ForeignOfficial'!CC18-'Table 2.2 ForeignBank'!CC18</f>
        <v>790.37900000000013</v>
      </c>
      <c r="CD18" s="1">
        <f>'Table 2. Foreign'!CD18-'Table 2.1 ForeignOfficial'!CD18-'Table 2.2 ForeignBank'!CD18</f>
        <v>596.52199999999982</v>
      </c>
      <c r="CE18" s="1">
        <f>'Table 2. Foreign'!CE18-'Table 2.1 ForeignOfficial'!CE18-'Table 2.2 ForeignBank'!CE18</f>
        <v>696.12600000000009</v>
      </c>
    </row>
    <row r="19" spans="1:83">
      <c r="A19" t="s">
        <v>16</v>
      </c>
      <c r="B19" s="1">
        <f>'Table 2. Foreign'!B19-'Table 2.1 ForeignOfficial'!B19-'Table 2.2 ForeignBank'!B19</f>
        <v>13.573</v>
      </c>
      <c r="C19" s="1">
        <f>'Table 2. Foreign'!C19-'Table 2.1 ForeignOfficial'!C19-'Table 2.2 ForeignBank'!C19</f>
        <v>12.731999999999999</v>
      </c>
      <c r="D19" s="1">
        <f>'Table 2. Foreign'!D19-'Table 2.1 ForeignOfficial'!D19-'Table 2.2 ForeignBank'!D19</f>
        <v>10.230999999999995</v>
      </c>
      <c r="E19" s="1">
        <f>'Table 2. Foreign'!E19-'Table 2.1 ForeignOfficial'!E19-'Table 2.2 ForeignBank'!E19</f>
        <v>15.061999999999998</v>
      </c>
      <c r="F19" s="1">
        <f>'Table 2. Foreign'!F19-'Table 2.1 ForeignOfficial'!F19-'Table 2.2 ForeignBank'!F19</f>
        <v>17.356999999999992</v>
      </c>
      <c r="G19" s="1">
        <f>'Table 2. Foreign'!G19-'Table 2.1 ForeignOfficial'!G19-'Table 2.2 ForeignBank'!G19</f>
        <v>15.909000000000006</v>
      </c>
      <c r="H19" s="1">
        <f>'Table 2. Foreign'!H19-'Table 2.1 ForeignOfficial'!H19-'Table 2.2 ForeignBank'!H19</f>
        <v>17.47</v>
      </c>
      <c r="I19" s="1">
        <f>'Table 2. Foreign'!I19-'Table 2.1 ForeignOfficial'!I19-'Table 2.2 ForeignBank'!I19</f>
        <v>20.361000000000004</v>
      </c>
      <c r="J19" s="1">
        <f>'Table 2. Foreign'!J19-'Table 2.1 ForeignOfficial'!J19-'Table 2.2 ForeignBank'!J19</f>
        <v>28.085000000000008</v>
      </c>
      <c r="K19" s="1">
        <f>'Table 2. Foreign'!K19-'Table 2.1 ForeignOfficial'!K19-'Table 2.2 ForeignBank'!K19</f>
        <v>28.084000000000003</v>
      </c>
      <c r="L19" s="1">
        <f>'Table 2. Foreign'!L19-'Table 2.1 ForeignOfficial'!L19-'Table 2.2 ForeignBank'!L19</f>
        <v>33.169999999999995</v>
      </c>
      <c r="M19" s="1">
        <f>'Table 2. Foreign'!M19-'Table 2.1 ForeignOfficial'!M19-'Table 2.2 ForeignBank'!M19</f>
        <v>35.832000000000001</v>
      </c>
      <c r="N19" s="1">
        <f>'Table 2. Foreign'!N19-'Table 2.1 ForeignOfficial'!N19-'Table 2.2 ForeignBank'!N19</f>
        <v>37.212000000000003</v>
      </c>
      <c r="O19" s="1">
        <f>'Table 2. Foreign'!O19-'Table 2.1 ForeignOfficial'!O19-'Table 2.2 ForeignBank'!O19</f>
        <v>39.777000000000001</v>
      </c>
      <c r="P19" s="1">
        <f>'Table 2. Foreign'!P19-'Table 2.1 ForeignOfficial'!P19-'Table 2.2 ForeignBank'!P19</f>
        <v>39.070999999999998</v>
      </c>
      <c r="Q19" s="1">
        <f>'Table 2. Foreign'!Q19-'Table 2.1 ForeignOfficial'!Q19-'Table 2.2 ForeignBank'!Q19</f>
        <v>40.820000000000007</v>
      </c>
      <c r="R19" s="1">
        <f>'Table 2. Foreign'!R19-'Table 2.1 ForeignOfficial'!R19-'Table 2.2 ForeignBank'!R19</f>
        <v>39.286000000000001</v>
      </c>
      <c r="S19" s="1">
        <f>'Table 2. Foreign'!S19-'Table 2.1 ForeignOfficial'!S19-'Table 2.2 ForeignBank'!S19</f>
        <v>39.880999999999993</v>
      </c>
      <c r="T19" s="1">
        <f>'Table 2. Foreign'!T19-'Table 2.1 ForeignOfficial'!T19-'Table 2.2 ForeignBank'!T19</f>
        <v>42.985999999999997</v>
      </c>
      <c r="U19" s="1">
        <f>'Table 2. Foreign'!U19-'Table 2.1 ForeignOfficial'!U19-'Table 2.2 ForeignBank'!U19</f>
        <v>50.674999999999997</v>
      </c>
      <c r="V19" s="1">
        <f>'Table 2. Foreign'!V19-'Table 2.1 ForeignOfficial'!V19-'Table 2.2 ForeignBank'!V19</f>
        <v>48.464999999999989</v>
      </c>
      <c r="W19" s="1">
        <f>'Table 2. Foreign'!W19-'Table 2.1 ForeignOfficial'!W19-'Table 2.2 ForeignBank'!W19</f>
        <v>51.348000000000006</v>
      </c>
      <c r="X19" s="1">
        <f>'Table 2. Foreign'!X19-'Table 2.1 ForeignOfficial'!X19-'Table 2.2 ForeignBank'!X19</f>
        <v>51.9</v>
      </c>
      <c r="Y19" s="1">
        <f>'Table 2. Foreign'!Y19-'Table 2.1 ForeignOfficial'!Y19-'Table 2.2 ForeignBank'!Y19</f>
        <v>54.826999999999998</v>
      </c>
      <c r="Z19" s="1">
        <f>'Table 2. Foreign'!Z19-'Table 2.1 ForeignOfficial'!Z19-'Table 2.2 ForeignBank'!Z19</f>
        <v>54.834000000000017</v>
      </c>
      <c r="AA19" s="1">
        <f>'Table 2. Foreign'!AA19-'Table 2.1 ForeignOfficial'!AA19-'Table 2.2 ForeignBank'!AA19</f>
        <v>42.349000000000004</v>
      </c>
      <c r="AB19" s="1">
        <f>'Table 2. Foreign'!AB19-'Table 2.1 ForeignOfficial'!AB19-'Table 2.2 ForeignBank'!AB19</f>
        <v>47.949999999999996</v>
      </c>
      <c r="AC19" s="1">
        <f>'Table 2. Foreign'!AC19-'Table 2.1 ForeignOfficial'!AC19-'Table 2.2 ForeignBank'!AC19</f>
        <v>44.931999999999988</v>
      </c>
      <c r="AD19" s="1">
        <f>'Table 2. Foreign'!AD19-'Table 2.1 ForeignOfficial'!AD19-'Table 2.2 ForeignBank'!AD19</f>
        <v>44.206999999999994</v>
      </c>
      <c r="AE19" s="1">
        <f>'Table 2. Foreign'!AE19-'Table 2.1 ForeignOfficial'!AE19-'Table 2.2 ForeignBank'!AE19</f>
        <v>37.194000000000003</v>
      </c>
      <c r="AF19" s="1">
        <f>'Table 2. Foreign'!AF19-'Table 2.1 ForeignOfficial'!AF19-'Table 2.2 ForeignBank'!AF19</f>
        <v>34.539999999999992</v>
      </c>
      <c r="AG19" s="1">
        <f>'Table 2. Foreign'!AG19-'Table 2.1 ForeignOfficial'!AG19-'Table 2.2 ForeignBank'!AG19</f>
        <v>31.03</v>
      </c>
      <c r="AH19" s="1">
        <f>'Table 2. Foreign'!AH19-'Table 2.1 ForeignOfficial'!AH19-'Table 2.2 ForeignBank'!AH19</f>
        <v>26.036999999999999</v>
      </c>
      <c r="AI19" s="1">
        <f>'Table 2. Foreign'!AI19-'Table 2.1 ForeignOfficial'!AI19-'Table 2.2 ForeignBank'!AI19</f>
        <v>18.071999999999992</v>
      </c>
      <c r="AJ19" s="1">
        <f>'Table 2. Foreign'!AJ19-'Table 2.1 ForeignOfficial'!AJ19-'Table 2.2 ForeignBank'!AJ19</f>
        <v>17.936999999999998</v>
      </c>
      <c r="AK19" s="1">
        <f>'Table 2. Foreign'!AK19-'Table 2.1 ForeignOfficial'!AK19-'Table 2.2 ForeignBank'!AK19</f>
        <v>19.671000000000003</v>
      </c>
      <c r="AL19" s="1">
        <f>'Table 2. Foreign'!AL19-'Table 2.1 ForeignOfficial'!AL19-'Table 2.2 ForeignBank'!AL19</f>
        <v>23.541000000000015</v>
      </c>
      <c r="AM19" s="1">
        <f>'Table 2. Foreign'!AM19-'Table 2.1 ForeignOfficial'!AM19-'Table 2.2 ForeignBank'!AM19</f>
        <v>26.360000000000007</v>
      </c>
      <c r="AN19" s="1">
        <f>'Table 2. Foreign'!AN19-'Table 2.1 ForeignOfficial'!AN19-'Table 2.2 ForeignBank'!AN19</f>
        <v>21.415000000000003</v>
      </c>
      <c r="AO19" s="1">
        <f>'Table 2. Foreign'!AO19-'Table 2.1 ForeignOfficial'!AO19-'Table 2.2 ForeignBank'!AO19</f>
        <v>23.164999999999985</v>
      </c>
      <c r="AP19" s="1">
        <f>'Table 2. Foreign'!AP19-'Table 2.1 ForeignOfficial'!AP19-'Table 2.2 ForeignBank'!AP19</f>
        <v>32.002000000000017</v>
      </c>
      <c r="AQ19" s="1">
        <f>'Table 2. Foreign'!AQ19-'Table 2.1 ForeignOfficial'!AQ19-'Table 2.2 ForeignBank'!AQ19</f>
        <v>30.712999999999994</v>
      </c>
      <c r="AR19" s="1">
        <f>'Table 2. Foreign'!AR19-'Table 2.1 ForeignOfficial'!AR19-'Table 2.2 ForeignBank'!AR19</f>
        <v>36.769999999999989</v>
      </c>
      <c r="AS19" s="1">
        <f>'Table 2. Foreign'!AS19-'Table 2.1 ForeignOfficial'!AS19-'Table 2.2 ForeignBank'!AS19</f>
        <v>32.538000000000011</v>
      </c>
      <c r="AT19" s="1">
        <f>'Table 2. Foreign'!AT19-'Table 2.1 ForeignOfficial'!AT19-'Table 2.2 ForeignBank'!AT19</f>
        <v>31.788</v>
      </c>
      <c r="AU19" s="1">
        <f>'Table 2. Foreign'!AU19-'Table 2.1 ForeignOfficial'!AU19-'Table 2.2 ForeignBank'!AU19</f>
        <v>31.957000000000019</v>
      </c>
      <c r="AV19" s="1">
        <f>'Table 2. Foreign'!AV19-'Table 2.1 ForeignOfficial'!AV19-'Table 2.2 ForeignBank'!AV19</f>
        <v>32.243000000000009</v>
      </c>
      <c r="AW19" s="1">
        <f>'Table 2. Foreign'!AW19-'Table 2.1 ForeignOfficial'!AW19-'Table 2.2 ForeignBank'!AW19</f>
        <v>30.748000000000008</v>
      </c>
      <c r="AX19" s="1">
        <f>'Table 2. Foreign'!AX19-'Table 2.1 ForeignOfficial'!AX19-'Table 2.2 ForeignBank'!AX19</f>
        <v>26.407999999999998</v>
      </c>
      <c r="AY19" s="1">
        <f>'Table 2. Foreign'!AY19-'Table 2.1 ForeignOfficial'!AY19-'Table 2.2 ForeignBank'!AY19</f>
        <v>25.928999999999995</v>
      </c>
      <c r="AZ19" s="1">
        <f>'Table 2. Foreign'!AZ19-'Table 2.1 ForeignOfficial'!AZ19-'Table 2.2 ForeignBank'!AZ19</f>
        <v>28.10100000000001</v>
      </c>
      <c r="BA19" s="1">
        <f>'Table 2. Foreign'!BA19-'Table 2.1 ForeignOfficial'!BA19-'Table 2.2 ForeignBank'!BA19</f>
        <v>22.297000000000008</v>
      </c>
      <c r="BB19" s="1">
        <f>'Table 2. Foreign'!BB19-'Table 2.1 ForeignOfficial'!BB19-'Table 2.2 ForeignBank'!BB19</f>
        <v>25.099999999999984</v>
      </c>
      <c r="BC19" s="1">
        <f>'Table 2. Foreign'!BC19-'Table 2.1 ForeignOfficial'!BC19-'Table 2.2 ForeignBank'!BC19</f>
        <v>30.462</v>
      </c>
      <c r="BD19" s="1">
        <f>'Table 2. Foreign'!BD19-'Table 2.1 ForeignOfficial'!BD19-'Table 2.2 ForeignBank'!BD19</f>
        <v>31.739000000000011</v>
      </c>
      <c r="BE19" s="1">
        <f>'Table 2. Foreign'!BE19-'Table 2.1 ForeignOfficial'!BE19-'Table 2.2 ForeignBank'!BE19</f>
        <v>32.652999999999999</v>
      </c>
      <c r="BF19" s="1">
        <f>'Table 2. Foreign'!BF19-'Table 2.1 ForeignOfficial'!BF19-'Table 2.2 ForeignBank'!BF19</f>
        <v>31.60199999999999</v>
      </c>
      <c r="BG19" s="1">
        <f>'Table 2. Foreign'!BG19-'Table 2.1 ForeignOfficial'!BG19-'Table 2.2 ForeignBank'!BG19</f>
        <v>32.541000000000004</v>
      </c>
      <c r="BH19" s="1">
        <f>'Table 2. Foreign'!BH19-'Table 2.1 ForeignOfficial'!BH19-'Table 2.2 ForeignBank'!BH19</f>
        <v>30.201999999999995</v>
      </c>
      <c r="BI19" s="1">
        <f>'Table 2. Foreign'!BI19-'Table 2.1 ForeignOfficial'!BI19-'Table 2.2 ForeignBank'!BI19</f>
        <v>34.018000000000001</v>
      </c>
      <c r="BJ19" s="1">
        <f>'Table 2. Foreign'!BJ19-'Table 2.1 ForeignOfficial'!BJ19-'Table 2.2 ForeignBank'!BJ19</f>
        <v>36.25</v>
      </c>
      <c r="BK19" s="1">
        <f>'Table 2. Foreign'!BK19-'Table 2.1 ForeignOfficial'!BK19-'Table 2.2 ForeignBank'!BK19</f>
        <v>34.197000000000003</v>
      </c>
      <c r="BL19" s="1">
        <f>'Table 2. Foreign'!BL19-'Table 2.1 ForeignOfficial'!BL19-'Table 2.2 ForeignBank'!BL19</f>
        <v>33.966999999999992</v>
      </c>
      <c r="BM19" s="1">
        <f>'Table 2. Foreign'!BM19-'Table 2.1 ForeignOfficial'!BM19-'Table 2.2 ForeignBank'!BM19</f>
        <v>36.694000000000003</v>
      </c>
      <c r="BN19" s="1">
        <f>'Table 2. Foreign'!BN19-'Table 2.1 ForeignOfficial'!BN19-'Table 2.2 ForeignBank'!BN19</f>
        <v>36.443000000000005</v>
      </c>
      <c r="BO19" s="1">
        <f>'Table 2. Foreign'!BO19-'Table 2.1 ForeignOfficial'!BO19-'Table 2.2 ForeignBank'!BO19</f>
        <v>34.121000000000009</v>
      </c>
      <c r="BP19" s="1">
        <f>'Table 2. Foreign'!BP19-'Table 2.1 ForeignOfficial'!BP19-'Table 2.2 ForeignBank'!BP19</f>
        <v>38.882000000000005</v>
      </c>
      <c r="BQ19" s="1">
        <f>'Table 2. Foreign'!BQ19-'Table 2.1 ForeignOfficial'!BQ19-'Table 2.2 ForeignBank'!BQ19</f>
        <v>35.584000000000003</v>
      </c>
      <c r="BR19" s="1">
        <f>'Table 2. Foreign'!BR19-'Table 2.1 ForeignOfficial'!BR19-'Table 2.2 ForeignBank'!BR19</f>
        <v>36.74199999999999</v>
      </c>
      <c r="BS19" s="1">
        <f>'Table 2. Foreign'!BS19-'Table 2.1 ForeignOfficial'!BS19-'Table 2.2 ForeignBank'!BS19</f>
        <v>33.453000000000003</v>
      </c>
      <c r="BT19" s="1">
        <f>'Table 2. Foreign'!BT19-'Table 2.1 ForeignOfficial'!BT19-'Table 2.2 ForeignBank'!BT19</f>
        <v>26.518000000000001</v>
      </c>
      <c r="BU19" s="1">
        <f>'Table 2. Foreign'!BU19-'Table 2.1 ForeignOfficial'!BU19-'Table 2.2 ForeignBank'!BU19</f>
        <v>23.113999999999997</v>
      </c>
      <c r="BV19" s="1">
        <f>'Table 2. Foreign'!BV19-'Table 2.1 ForeignOfficial'!BV19-'Table 2.2 ForeignBank'!BV19</f>
        <v>26.081</v>
      </c>
      <c r="BW19" s="1">
        <f>'Table 2. Foreign'!BW19-'Table 2.1 ForeignOfficial'!BW19-'Table 2.2 ForeignBank'!BW19</f>
        <v>28.382999999999999</v>
      </c>
      <c r="BX19" s="1">
        <f>'Table 2. Foreign'!BX19-'Table 2.1 ForeignOfficial'!BX19-'Table 2.2 ForeignBank'!BX19</f>
        <v>27.351999999999986</v>
      </c>
      <c r="BY19" s="1">
        <f>'Table 2. Foreign'!BY19-'Table 2.1 ForeignOfficial'!BY19-'Table 2.2 ForeignBank'!BY19</f>
        <v>24.451000000000008</v>
      </c>
      <c r="BZ19" s="1">
        <f>'Table 2. Foreign'!BZ19-'Table 2.1 ForeignOfficial'!BZ19-'Table 2.2 ForeignBank'!BZ19</f>
        <v>23.081999999999997</v>
      </c>
      <c r="CA19" s="1">
        <f>'Table 2. Foreign'!CA19-'Table 2.1 ForeignOfficial'!CA19-'Table 2.2 ForeignBank'!CA19</f>
        <v>21.558000000000007</v>
      </c>
      <c r="CB19" s="1">
        <f>'Table 2. Foreign'!CB19-'Table 2.1 ForeignOfficial'!CB19-'Table 2.2 ForeignBank'!CB19</f>
        <v>21.579999999999995</v>
      </c>
      <c r="CC19" s="1">
        <f>'Table 2. Foreign'!CC19-'Table 2.1 ForeignOfficial'!CC19-'Table 2.2 ForeignBank'!CC19</f>
        <v>21.115000000000006</v>
      </c>
      <c r="CD19" s="1">
        <f>'Table 2. Foreign'!CD19-'Table 2.1 ForeignOfficial'!CD19-'Table 2.2 ForeignBank'!CD19</f>
        <v>23.951000000000004</v>
      </c>
      <c r="CE19" s="1">
        <f>'Table 2. Foreign'!CE19-'Table 2.1 ForeignOfficial'!CE19-'Table 2.2 ForeignBank'!CE19</f>
        <v>30.402000000000001</v>
      </c>
    </row>
    <row r="20" spans="1:83">
      <c r="A20" t="s">
        <v>18</v>
      </c>
      <c r="B20" s="1">
        <f>'Table 2. Foreign'!B20-'Table 2.1 ForeignOfficial'!B20-'Table 2.2 ForeignBank'!B20</f>
        <v>0.73799999999999999</v>
      </c>
      <c r="C20" s="1">
        <f>'Table 2. Foreign'!C20-'Table 2.1 ForeignOfficial'!C20-'Table 2.2 ForeignBank'!C20</f>
        <v>0.51900000000000013</v>
      </c>
      <c r="D20" s="1">
        <f>'Table 2. Foreign'!D20-'Table 2.1 ForeignOfficial'!D20-'Table 2.2 ForeignBank'!D20</f>
        <v>0.40999999999999992</v>
      </c>
      <c r="E20" s="1">
        <f>'Table 2. Foreign'!E20-'Table 2.1 ForeignOfficial'!E20-'Table 2.2 ForeignBank'!E20</f>
        <v>0.3490000000000002</v>
      </c>
      <c r="F20" s="1">
        <f>'Table 2. Foreign'!F20-'Table 2.1 ForeignOfficial'!F20-'Table 2.2 ForeignBank'!F20</f>
        <v>0.55400000000000027</v>
      </c>
      <c r="G20" s="1">
        <f>'Table 2. Foreign'!G20-'Table 2.1 ForeignOfficial'!G20-'Table 2.2 ForeignBank'!G20</f>
        <v>0.48399999999999999</v>
      </c>
      <c r="H20" s="1">
        <f>'Table 2. Foreign'!H20-'Table 2.1 ForeignOfficial'!H20-'Table 2.2 ForeignBank'!H20</f>
        <v>1.0000000000000009E-2</v>
      </c>
      <c r="I20" s="1">
        <f>'Table 2. Foreign'!I20-'Table 2.1 ForeignOfficial'!I20-'Table 2.2 ForeignBank'!I20</f>
        <v>1.0000000000000009E-2</v>
      </c>
      <c r="J20" s="1">
        <f>'Table 2. Foreign'!J20-'Table 2.1 ForeignOfficial'!J20-'Table 2.2 ForeignBank'!J20</f>
        <v>1.2000000000000011E-2</v>
      </c>
      <c r="K20" s="1">
        <f>'Table 2. Foreign'!K20-'Table 2.1 ForeignOfficial'!K20-'Table 2.2 ForeignBank'!K20</f>
        <v>1.2000000000000011E-2</v>
      </c>
      <c r="L20" s="1">
        <f>'Table 2. Foreign'!L20-'Table 2.1 ForeignOfficial'!L20-'Table 2.2 ForeignBank'!L20</f>
        <v>1.2000000000000011E-2</v>
      </c>
      <c r="M20" s="1">
        <f>'Table 2. Foreign'!M20-'Table 2.1 ForeignOfficial'!M20-'Table 2.2 ForeignBank'!M20</f>
        <v>1.2999999999999901E-2</v>
      </c>
      <c r="N20" s="1">
        <f>'Table 2. Foreign'!N20-'Table 2.1 ForeignOfficial'!N20-'Table 2.2 ForeignBank'!N20</f>
        <v>0.24199999999999955</v>
      </c>
      <c r="O20" s="1">
        <f>'Table 2. Foreign'!O20-'Table 2.1 ForeignOfficial'!O20-'Table 2.2 ForeignBank'!O20</f>
        <v>0.2410000000000001</v>
      </c>
      <c r="P20" s="1">
        <f>'Table 2. Foreign'!P20-'Table 2.1 ForeignOfficial'!P20-'Table 2.2 ForeignBank'!P20</f>
        <v>0.48200000000000021</v>
      </c>
      <c r="Q20" s="1">
        <f>'Table 2. Foreign'!Q20-'Table 2.1 ForeignOfficial'!Q20-'Table 2.2 ForeignBank'!Q20</f>
        <v>0.84800000000000009</v>
      </c>
      <c r="R20" s="1">
        <f>'Table 2. Foreign'!R20-'Table 2.1 ForeignOfficial'!R20-'Table 2.2 ForeignBank'!R20</f>
        <v>1.7599999999999998</v>
      </c>
      <c r="S20" s="1">
        <f>'Table 2. Foreign'!S20-'Table 2.1 ForeignOfficial'!S20-'Table 2.2 ForeignBank'!S20</f>
        <v>1.2370000000000001</v>
      </c>
      <c r="T20" s="1">
        <f>'Table 2. Foreign'!T20-'Table 2.1 ForeignOfficial'!T20-'Table 2.2 ForeignBank'!T20</f>
        <v>1.3399999999999999</v>
      </c>
      <c r="U20" s="1">
        <f>'Table 2. Foreign'!U20-'Table 2.1 ForeignOfficial'!U20-'Table 2.2 ForeignBank'!U20</f>
        <v>1.109</v>
      </c>
      <c r="V20" s="1">
        <f>'Table 2. Foreign'!V20-'Table 2.1 ForeignOfficial'!V20-'Table 2.2 ForeignBank'!V20</f>
        <v>1.0149999999999997</v>
      </c>
      <c r="W20" s="1">
        <f>'Table 2. Foreign'!W20-'Table 2.1 ForeignOfficial'!W20-'Table 2.2 ForeignBank'!W20</f>
        <v>2.3340000000000001</v>
      </c>
      <c r="X20" s="1">
        <f>'Table 2. Foreign'!X20-'Table 2.1 ForeignOfficial'!X20-'Table 2.2 ForeignBank'!X20</f>
        <v>3.2080000000000002</v>
      </c>
      <c r="Y20" s="1">
        <f>'Table 2. Foreign'!Y20-'Table 2.1 ForeignOfficial'!Y20-'Table 2.2 ForeignBank'!Y20</f>
        <v>3.32</v>
      </c>
      <c r="Z20" s="1">
        <f>'Table 2. Foreign'!Z20-'Table 2.1 ForeignOfficial'!Z20-'Table 2.2 ForeignBank'!Z20</f>
        <v>4.1189999999999998</v>
      </c>
      <c r="AA20" s="1">
        <f>'Table 2. Foreign'!AA20-'Table 2.1 ForeignOfficial'!AA20-'Table 2.2 ForeignBank'!AA20</f>
        <v>3.7930000000000015</v>
      </c>
      <c r="AB20" s="1">
        <f>'Table 2. Foreign'!AB20-'Table 2.1 ForeignOfficial'!AB20-'Table 2.2 ForeignBank'!AB20</f>
        <v>3.7920000000000003</v>
      </c>
      <c r="AC20" s="1">
        <f>'Table 2. Foreign'!AC20-'Table 2.1 ForeignOfficial'!AC20-'Table 2.2 ForeignBank'!AC20</f>
        <v>3.4619999999999997</v>
      </c>
      <c r="AD20" s="1">
        <f>'Table 2. Foreign'!AD20-'Table 2.1 ForeignOfficial'!AD20-'Table 2.2 ForeignBank'!AD20</f>
        <v>5.0149999999999997</v>
      </c>
      <c r="AE20" s="1">
        <f>'Table 2. Foreign'!AE20-'Table 2.1 ForeignOfficial'!AE20-'Table 2.2 ForeignBank'!AE20</f>
        <v>5.2200000000000006</v>
      </c>
      <c r="AF20" s="1">
        <f>'Table 2. Foreign'!AF20-'Table 2.1 ForeignOfficial'!AF20-'Table 2.2 ForeignBank'!AF20</f>
        <v>5.3580000000000005</v>
      </c>
      <c r="AG20" s="1">
        <f>'Table 2. Foreign'!AG20-'Table 2.1 ForeignOfficial'!AG20-'Table 2.2 ForeignBank'!AG20</f>
        <v>4.4509999999999996</v>
      </c>
      <c r="AH20" s="1">
        <f>'Table 2. Foreign'!AH20-'Table 2.1 ForeignOfficial'!AH20-'Table 2.2 ForeignBank'!AH20</f>
        <v>5.0350000000000001</v>
      </c>
      <c r="AI20" s="1">
        <f>'Table 2. Foreign'!AI20-'Table 2.1 ForeignOfficial'!AI20-'Table 2.2 ForeignBank'!AI20</f>
        <v>4.4229999999999992</v>
      </c>
      <c r="AJ20" s="1">
        <f>'Table 2. Foreign'!AJ20-'Table 2.1 ForeignOfficial'!AJ20-'Table 2.2 ForeignBank'!AJ20</f>
        <v>4.0420000000000007</v>
      </c>
      <c r="AK20" s="1">
        <f>'Table 2. Foreign'!AK20-'Table 2.1 ForeignOfficial'!AK20-'Table 2.2 ForeignBank'!AK20</f>
        <v>5.8630000000000013</v>
      </c>
      <c r="AL20" s="1">
        <f>'Table 2. Foreign'!AL20-'Table 2.1 ForeignOfficial'!AL20-'Table 2.2 ForeignBank'!AL20</f>
        <v>5.4610000000000003</v>
      </c>
      <c r="AM20" s="1">
        <f>'Table 2. Foreign'!AM20-'Table 2.1 ForeignOfficial'!AM20-'Table 2.2 ForeignBank'!AM20</f>
        <v>7.8639999999999999</v>
      </c>
      <c r="AN20" s="1">
        <f>'Table 2. Foreign'!AN20-'Table 2.1 ForeignOfficial'!AN20-'Table 2.2 ForeignBank'!AN20</f>
        <v>7.8639999999999999</v>
      </c>
      <c r="AO20" s="1">
        <f>'Table 2. Foreign'!AO20-'Table 2.1 ForeignOfficial'!AO20-'Table 2.2 ForeignBank'!AO20</f>
        <v>10.202999999999999</v>
      </c>
      <c r="AP20" s="1">
        <f>'Table 2. Foreign'!AP20-'Table 2.1 ForeignOfficial'!AP20-'Table 2.2 ForeignBank'!AP20</f>
        <v>13.422000000000001</v>
      </c>
      <c r="AQ20" s="1">
        <f>'Table 2. Foreign'!AQ20-'Table 2.1 ForeignOfficial'!AQ20-'Table 2.2 ForeignBank'!AQ20</f>
        <v>14.084999999999999</v>
      </c>
      <c r="AR20" s="1">
        <f>'Table 2. Foreign'!AR20-'Table 2.1 ForeignOfficial'!AR20-'Table 2.2 ForeignBank'!AR20</f>
        <v>14.617000000000003</v>
      </c>
      <c r="AS20" s="1">
        <f>'Table 2. Foreign'!AS20-'Table 2.1 ForeignOfficial'!AS20-'Table 2.2 ForeignBank'!AS20</f>
        <v>14.956</v>
      </c>
      <c r="AT20" s="1">
        <f>'Table 2. Foreign'!AT20-'Table 2.1 ForeignOfficial'!AT20-'Table 2.2 ForeignBank'!AT20</f>
        <v>15.431000000000001</v>
      </c>
      <c r="AU20" s="1">
        <f>'Table 2. Foreign'!AU20-'Table 2.1 ForeignOfficial'!AU20-'Table 2.2 ForeignBank'!AU20</f>
        <v>13.736000000000001</v>
      </c>
      <c r="AV20" s="1">
        <f>'Table 2. Foreign'!AV20-'Table 2.1 ForeignOfficial'!AV20-'Table 2.2 ForeignBank'!AV20</f>
        <v>14.334</v>
      </c>
      <c r="AW20" s="1">
        <f>'Table 2. Foreign'!AW20-'Table 2.1 ForeignOfficial'!AW20-'Table 2.2 ForeignBank'!AW20</f>
        <v>13.869000000000002</v>
      </c>
      <c r="AX20" s="1">
        <f>'Table 2. Foreign'!AX20-'Table 2.1 ForeignOfficial'!AX20-'Table 2.2 ForeignBank'!AX20</f>
        <v>14.507999999999999</v>
      </c>
      <c r="AY20" s="1">
        <f>'Table 2. Foreign'!AY20-'Table 2.1 ForeignOfficial'!AY20-'Table 2.2 ForeignBank'!AY20</f>
        <v>13.76</v>
      </c>
      <c r="AZ20" s="1">
        <f>'Table 2. Foreign'!AZ20-'Table 2.1 ForeignOfficial'!AZ20-'Table 2.2 ForeignBank'!AZ20</f>
        <v>14.065000000000001</v>
      </c>
      <c r="BA20" s="1">
        <f>'Table 2. Foreign'!BA20-'Table 2.1 ForeignOfficial'!BA20-'Table 2.2 ForeignBank'!BA20</f>
        <v>13.054000000000002</v>
      </c>
      <c r="BB20" s="1">
        <f>'Table 2. Foreign'!BB20-'Table 2.1 ForeignOfficial'!BB20-'Table 2.2 ForeignBank'!BB20</f>
        <v>14.221</v>
      </c>
      <c r="BC20" s="1">
        <f>'Table 2. Foreign'!BC20-'Table 2.1 ForeignOfficial'!BC20-'Table 2.2 ForeignBank'!BC20</f>
        <v>14.198999999999998</v>
      </c>
      <c r="BD20" s="1">
        <f>'Table 2. Foreign'!BD20-'Table 2.1 ForeignOfficial'!BD20-'Table 2.2 ForeignBank'!BD20</f>
        <v>14.372</v>
      </c>
      <c r="BE20" s="1">
        <f>'Table 2. Foreign'!BE20-'Table 2.1 ForeignOfficial'!BE20-'Table 2.2 ForeignBank'!BE20</f>
        <v>12.916</v>
      </c>
      <c r="BF20" s="1">
        <f>'Table 2. Foreign'!BF20-'Table 2.1 ForeignOfficial'!BF20-'Table 2.2 ForeignBank'!BF20</f>
        <v>14.181999999999999</v>
      </c>
      <c r="BG20" s="1">
        <f>'Table 2. Foreign'!BG20-'Table 2.1 ForeignOfficial'!BG20-'Table 2.2 ForeignBank'!BG20</f>
        <v>12.995000000000001</v>
      </c>
      <c r="BH20" s="1">
        <f>'Table 2. Foreign'!BH20-'Table 2.1 ForeignOfficial'!BH20-'Table 2.2 ForeignBank'!BH20</f>
        <v>12.576000000000001</v>
      </c>
      <c r="BI20" s="1">
        <f>'Table 2. Foreign'!BI20-'Table 2.1 ForeignOfficial'!BI20-'Table 2.2 ForeignBank'!BI20</f>
        <v>12.534999999999997</v>
      </c>
      <c r="BJ20" s="1">
        <f>'Table 2. Foreign'!BJ20-'Table 2.1 ForeignOfficial'!BJ20-'Table 2.2 ForeignBank'!BJ20</f>
        <v>11.838999999999999</v>
      </c>
      <c r="BK20" s="1">
        <f>'Table 2. Foreign'!BK20-'Table 2.1 ForeignOfficial'!BK20-'Table 2.2 ForeignBank'!BK20</f>
        <v>12.016000000000002</v>
      </c>
      <c r="BL20" s="1">
        <f>'Table 2. Foreign'!BL20-'Table 2.1 ForeignOfficial'!BL20-'Table 2.2 ForeignBank'!BL20</f>
        <v>12.223999999999998</v>
      </c>
      <c r="BM20" s="1">
        <f>'Table 2. Foreign'!BM20-'Table 2.1 ForeignOfficial'!BM20-'Table 2.2 ForeignBank'!BM20</f>
        <v>11.534000000000002</v>
      </c>
      <c r="BN20" s="1">
        <f>'Table 2. Foreign'!BN20-'Table 2.1 ForeignOfficial'!BN20-'Table 2.2 ForeignBank'!BN20</f>
        <v>12.023999999999999</v>
      </c>
      <c r="BO20" s="1">
        <f>'Table 2. Foreign'!BO20-'Table 2.1 ForeignOfficial'!BO20-'Table 2.2 ForeignBank'!BO20</f>
        <v>13.102999999999998</v>
      </c>
      <c r="BP20" s="1">
        <f>'Table 2. Foreign'!BP20-'Table 2.1 ForeignOfficial'!BP20-'Table 2.2 ForeignBank'!BP20</f>
        <v>12.344000000000001</v>
      </c>
      <c r="BQ20" s="1">
        <f>'Table 2. Foreign'!BQ20-'Table 2.1 ForeignOfficial'!BQ20-'Table 2.2 ForeignBank'!BQ20</f>
        <v>12.213000000000001</v>
      </c>
      <c r="BR20" s="1">
        <f>'Table 2. Foreign'!BR20-'Table 2.1 ForeignOfficial'!BR20-'Table 2.2 ForeignBank'!BR20</f>
        <v>11.638</v>
      </c>
      <c r="BS20" s="1">
        <f>'Table 2. Foreign'!BS20-'Table 2.1 ForeignOfficial'!BS20-'Table 2.2 ForeignBank'!BS20</f>
        <v>10.369999999999997</v>
      </c>
      <c r="BT20" s="1">
        <f>'Table 2. Foreign'!BT20-'Table 2.1 ForeignOfficial'!BT20-'Table 2.2 ForeignBank'!BT20</f>
        <v>10.606000000000002</v>
      </c>
      <c r="BU20" s="1">
        <f>'Table 2. Foreign'!BU20-'Table 2.1 ForeignOfficial'!BU20-'Table 2.2 ForeignBank'!BU20</f>
        <v>9.81</v>
      </c>
      <c r="BV20" s="1">
        <f>'Table 2. Foreign'!BV20-'Table 2.1 ForeignOfficial'!BV20-'Table 2.2 ForeignBank'!BV20</f>
        <v>9.6529999999999987</v>
      </c>
      <c r="BW20" s="1">
        <f>'Table 2. Foreign'!BW20-'Table 2.1 ForeignOfficial'!BW20-'Table 2.2 ForeignBank'!BW20</f>
        <v>9.1829999999999998</v>
      </c>
      <c r="BX20" s="1">
        <f>'Table 2. Foreign'!BX20-'Table 2.1 ForeignOfficial'!BX20-'Table 2.2 ForeignBank'!BX20</f>
        <v>8.7689999999999984</v>
      </c>
      <c r="BY20" s="1">
        <f>'Table 2. Foreign'!BY20-'Table 2.1 ForeignOfficial'!BY20-'Table 2.2 ForeignBank'!BY20</f>
        <v>8.3769999999999989</v>
      </c>
      <c r="BZ20" s="1">
        <f>'Table 2. Foreign'!BZ20-'Table 2.1 ForeignOfficial'!BZ20-'Table 2.2 ForeignBank'!BZ20</f>
        <v>9.0940000000000012</v>
      </c>
      <c r="CA20" s="1">
        <f>'Table 2. Foreign'!CA20-'Table 2.1 ForeignOfficial'!CA20-'Table 2.2 ForeignBank'!CA20</f>
        <v>8.6710000000000012</v>
      </c>
      <c r="CB20" s="1">
        <f>'Table 2. Foreign'!CB20-'Table 2.1 ForeignOfficial'!CB20-'Table 2.2 ForeignBank'!CB20</f>
        <v>9.0809999999999995</v>
      </c>
      <c r="CC20" s="1">
        <f>'Table 2. Foreign'!CC20-'Table 2.1 ForeignOfficial'!CC20-'Table 2.2 ForeignBank'!CC20</f>
        <v>9.604000000000001</v>
      </c>
      <c r="CD20" s="1">
        <f>'Table 2. Foreign'!CD20-'Table 2.1 ForeignOfficial'!CD20-'Table 2.2 ForeignBank'!CD20</f>
        <v>10.602999999999998</v>
      </c>
      <c r="CE20" s="1">
        <f>'Table 2. Foreign'!CE20-'Table 2.1 ForeignOfficial'!CE20-'Table 2.2 ForeignBank'!CE20</f>
        <v>10.182</v>
      </c>
    </row>
    <row r="21" spans="1:83">
      <c r="A21" t="s">
        <v>19</v>
      </c>
      <c r="B21" s="1">
        <f>'Table 2. Foreign'!B21-'Table 2.1 ForeignOfficial'!B21-'Table 2.2 ForeignBank'!B21</f>
        <v>95.666000000000011</v>
      </c>
      <c r="C21" s="1">
        <f>'Table 2. Foreign'!C21-'Table 2.1 ForeignOfficial'!C21-'Table 2.2 ForeignBank'!C21</f>
        <v>89.802000000000021</v>
      </c>
      <c r="D21" s="1">
        <f>'Table 2. Foreign'!D21-'Table 2.1 ForeignOfficial'!D21-'Table 2.2 ForeignBank'!D21</f>
        <v>85.506</v>
      </c>
      <c r="E21" s="1">
        <f>'Table 2. Foreign'!E21-'Table 2.1 ForeignOfficial'!E21-'Table 2.2 ForeignBank'!E21</f>
        <v>97.068999999999988</v>
      </c>
      <c r="F21" s="1">
        <f>'Table 2. Foreign'!F21-'Table 2.1 ForeignOfficial'!F21-'Table 2.2 ForeignBank'!F21</f>
        <v>93.929000000000002</v>
      </c>
      <c r="G21" s="1">
        <f>'Table 2. Foreign'!G21-'Table 2.1 ForeignOfficial'!G21-'Table 2.2 ForeignBank'!G21</f>
        <v>96.594999999999985</v>
      </c>
      <c r="H21" s="1">
        <f>'Table 2. Foreign'!H21-'Table 2.1 ForeignOfficial'!H21-'Table 2.2 ForeignBank'!H21</f>
        <v>96.819000000000017</v>
      </c>
      <c r="I21" s="1">
        <f>'Table 2. Foreign'!I21-'Table 2.1 ForeignOfficial'!I21-'Table 2.2 ForeignBank'!I21</f>
        <v>94.051999999999992</v>
      </c>
      <c r="J21" s="1">
        <f>'Table 2. Foreign'!J21-'Table 2.1 ForeignOfficial'!J21-'Table 2.2 ForeignBank'!J21</f>
        <v>90.073999999999998</v>
      </c>
      <c r="K21" s="1">
        <f>'Table 2. Foreign'!K21-'Table 2.1 ForeignOfficial'!K21-'Table 2.2 ForeignBank'!K21</f>
        <v>87.419999999999973</v>
      </c>
      <c r="L21" s="1">
        <f>'Table 2. Foreign'!L21-'Table 2.1 ForeignOfficial'!L21-'Table 2.2 ForeignBank'!L21</f>
        <v>89.629000000000005</v>
      </c>
      <c r="M21" s="1">
        <f>'Table 2. Foreign'!M21-'Table 2.1 ForeignOfficial'!M21-'Table 2.2 ForeignBank'!M21</f>
        <v>88.902000000000015</v>
      </c>
      <c r="N21" s="1">
        <f>'Table 2. Foreign'!N21-'Table 2.1 ForeignOfficial'!N21-'Table 2.2 ForeignBank'!N21</f>
        <v>83.346000000000018</v>
      </c>
      <c r="O21" s="1">
        <f>'Table 2. Foreign'!O21-'Table 2.1 ForeignOfficial'!O21-'Table 2.2 ForeignBank'!O21</f>
        <v>81.024999999999977</v>
      </c>
      <c r="P21" s="1">
        <f>'Table 2. Foreign'!P21-'Table 2.1 ForeignOfficial'!P21-'Table 2.2 ForeignBank'!P21</f>
        <v>74.850000000000009</v>
      </c>
      <c r="Q21" s="1">
        <f>'Table 2. Foreign'!Q21-'Table 2.1 ForeignOfficial'!Q21-'Table 2.2 ForeignBank'!Q21</f>
        <v>68.704000000000008</v>
      </c>
      <c r="R21" s="1">
        <f>'Table 2. Foreign'!R21-'Table 2.1 ForeignOfficial'!R21-'Table 2.2 ForeignBank'!R21</f>
        <v>66.330999999999989</v>
      </c>
      <c r="S21" s="1">
        <f>'Table 2. Foreign'!S21-'Table 2.1 ForeignOfficial'!S21-'Table 2.2 ForeignBank'!S21</f>
        <v>63.991999999999983</v>
      </c>
      <c r="T21" s="1">
        <f>'Table 2. Foreign'!T21-'Table 2.1 ForeignOfficial'!T21-'Table 2.2 ForeignBank'!T21</f>
        <v>68.935000000000016</v>
      </c>
      <c r="U21" s="1">
        <f>'Table 2. Foreign'!U21-'Table 2.1 ForeignOfficial'!U21-'Table 2.2 ForeignBank'!U21</f>
        <v>80.176000000000016</v>
      </c>
      <c r="V21" s="1">
        <f>'Table 2. Foreign'!V21-'Table 2.1 ForeignOfficial'!V21-'Table 2.2 ForeignBank'!V21</f>
        <v>87.391999999999996</v>
      </c>
      <c r="W21" s="1">
        <f>'Table 2. Foreign'!W21-'Table 2.1 ForeignOfficial'!W21-'Table 2.2 ForeignBank'!W21</f>
        <v>95.88300000000001</v>
      </c>
      <c r="X21" s="1">
        <f>'Table 2. Foreign'!X21-'Table 2.1 ForeignOfficial'!X21-'Table 2.2 ForeignBank'!X21</f>
        <v>111.518</v>
      </c>
      <c r="Y21" s="1">
        <f>'Table 2. Foreign'!Y21-'Table 2.1 ForeignOfficial'!Y21-'Table 2.2 ForeignBank'!Y21</f>
        <v>120.60299999999999</v>
      </c>
      <c r="Z21" s="1">
        <f>'Table 2. Foreign'!Z21-'Table 2.1 ForeignOfficial'!Z21-'Table 2.2 ForeignBank'!Z21</f>
        <v>146.75099999999998</v>
      </c>
      <c r="AA21" s="1">
        <f>'Table 2. Foreign'!AA21-'Table 2.1 ForeignOfficial'!AA21-'Table 2.2 ForeignBank'!AA21</f>
        <v>130.56399999999999</v>
      </c>
      <c r="AB21" s="1">
        <f>'Table 2. Foreign'!AB21-'Table 2.1 ForeignOfficial'!AB21-'Table 2.2 ForeignBank'!AB21</f>
        <v>163.52000000000001</v>
      </c>
      <c r="AC21" s="1">
        <f>'Table 2. Foreign'!AC21-'Table 2.1 ForeignOfficial'!AC21-'Table 2.2 ForeignBank'!AC21</f>
        <v>165.02499999999998</v>
      </c>
      <c r="AD21" s="1">
        <f>'Table 2. Foreign'!AD21-'Table 2.1 ForeignOfficial'!AD21-'Table 2.2 ForeignBank'!AD21</f>
        <v>171.10000000000002</v>
      </c>
      <c r="AE21" s="1">
        <f>'Table 2. Foreign'!AE21-'Table 2.1 ForeignOfficial'!AE21-'Table 2.2 ForeignBank'!AE21</f>
        <v>167.965</v>
      </c>
      <c r="AF21" s="1">
        <f>'Table 2. Foreign'!AF21-'Table 2.1 ForeignOfficial'!AF21-'Table 2.2 ForeignBank'!AF21</f>
        <v>157.08199999999999</v>
      </c>
      <c r="AG21" s="1">
        <f>'Table 2. Foreign'!AG21-'Table 2.1 ForeignOfficial'!AG21-'Table 2.2 ForeignBank'!AG21</f>
        <v>138.11999999999998</v>
      </c>
      <c r="AH21" s="1">
        <f>'Table 2. Foreign'!AH21-'Table 2.1 ForeignOfficial'!AH21-'Table 2.2 ForeignBank'!AH21</f>
        <v>81.649999999999991</v>
      </c>
      <c r="AI21" s="1">
        <f>'Table 2. Foreign'!AI21-'Table 2.1 ForeignOfficial'!AI21-'Table 2.2 ForeignBank'!AI21</f>
        <v>102.26799999999997</v>
      </c>
      <c r="AJ21" s="1">
        <f>'Table 2. Foreign'!AJ21-'Table 2.1 ForeignOfficial'!AJ21-'Table 2.2 ForeignBank'!AJ21</f>
        <v>136.99</v>
      </c>
      <c r="AK21" s="1">
        <f>'Table 2. Foreign'!AK21-'Table 2.1 ForeignOfficial'!AK21-'Table 2.2 ForeignBank'!AK21</f>
        <v>217.053</v>
      </c>
      <c r="AL21" s="1">
        <f>'Table 2. Foreign'!AL21-'Table 2.1 ForeignOfficial'!AL21-'Table 2.2 ForeignBank'!AL21</f>
        <v>208.22299999999998</v>
      </c>
      <c r="AM21" s="1">
        <f>'Table 2. Foreign'!AM21-'Table 2.1 ForeignOfficial'!AM21-'Table 2.2 ForeignBank'!AM21</f>
        <v>175.65799999999996</v>
      </c>
      <c r="AN21" s="1">
        <f>'Table 2. Foreign'!AN21-'Table 2.1 ForeignOfficial'!AN21-'Table 2.2 ForeignBank'!AN21</f>
        <v>256.55999999999995</v>
      </c>
      <c r="AO21" s="1">
        <f>'Table 2. Foreign'!AO21-'Table 2.1 ForeignOfficial'!AO21-'Table 2.2 ForeignBank'!AO21</f>
        <v>272.10000000000002</v>
      </c>
      <c r="AP21" s="1">
        <f>'Table 2. Foreign'!AP21-'Table 2.1 ForeignOfficial'!AP21-'Table 2.2 ForeignBank'!AP21</f>
        <v>297.048</v>
      </c>
      <c r="AQ21" s="1">
        <f>'Table 2. Foreign'!AQ21-'Table 2.1 ForeignOfficial'!AQ21-'Table 2.2 ForeignBank'!AQ21</f>
        <v>327.52</v>
      </c>
      <c r="AR21" s="1">
        <f>'Table 2. Foreign'!AR21-'Table 2.1 ForeignOfficial'!AR21-'Table 2.2 ForeignBank'!AR21</f>
        <v>312.13599999999997</v>
      </c>
      <c r="AS21" s="1">
        <f>'Table 2. Foreign'!AS21-'Table 2.1 ForeignOfficial'!AS21-'Table 2.2 ForeignBank'!AS21</f>
        <v>325.94699999999995</v>
      </c>
      <c r="AT21" s="1">
        <f>'Table 2. Foreign'!AT21-'Table 2.1 ForeignOfficial'!AT21-'Table 2.2 ForeignBank'!AT21</f>
        <v>351.74599999999998</v>
      </c>
      <c r="AU21" s="1">
        <f>'Table 2. Foreign'!AU21-'Table 2.1 ForeignOfficial'!AU21-'Table 2.2 ForeignBank'!AU21</f>
        <v>338.31799999999998</v>
      </c>
      <c r="AV21" s="1">
        <f>'Table 2. Foreign'!AV21-'Table 2.1 ForeignOfficial'!AV21-'Table 2.2 ForeignBank'!AV21</f>
        <v>341.04200000000003</v>
      </c>
      <c r="AW21" s="1">
        <f>'Table 2. Foreign'!AW21-'Table 2.1 ForeignOfficial'!AW21-'Table 2.2 ForeignBank'!AW21</f>
        <v>330.04099999999994</v>
      </c>
      <c r="AX21" s="1">
        <f>'Table 2. Foreign'!AX21-'Table 2.1 ForeignOfficial'!AX21-'Table 2.2 ForeignBank'!AX21</f>
        <v>331.83799999999997</v>
      </c>
      <c r="AY21" s="1">
        <f>'Table 2. Foreign'!AY21-'Table 2.1 ForeignOfficial'!AY21-'Table 2.2 ForeignBank'!AY21</f>
        <v>336.517</v>
      </c>
      <c r="AZ21" s="1">
        <f>'Table 2. Foreign'!AZ21-'Table 2.1 ForeignOfficial'!AZ21-'Table 2.2 ForeignBank'!AZ21</f>
        <v>338.97500000000002</v>
      </c>
      <c r="BA21" s="1">
        <f>'Table 2. Foreign'!BA21-'Table 2.1 ForeignOfficial'!BA21-'Table 2.2 ForeignBank'!BA21</f>
        <v>316.09599999999995</v>
      </c>
      <c r="BB21" s="1">
        <f>'Table 2. Foreign'!BB21-'Table 2.1 ForeignOfficial'!BB21-'Table 2.2 ForeignBank'!BB21</f>
        <v>306.74099999999999</v>
      </c>
      <c r="BC21" s="1">
        <f>'Table 2. Foreign'!BC21-'Table 2.1 ForeignOfficial'!BC21-'Table 2.2 ForeignBank'!BC21</f>
        <v>316.19900000000007</v>
      </c>
      <c r="BD21" s="1">
        <f>'Table 2. Foreign'!BD21-'Table 2.1 ForeignOfficial'!BD21-'Table 2.2 ForeignBank'!BD21</f>
        <v>306.10800000000006</v>
      </c>
      <c r="BE21" s="1">
        <f>'Table 2. Foreign'!BE21-'Table 2.1 ForeignOfficial'!BE21-'Table 2.2 ForeignBank'!BE21</f>
        <v>320.13200000000006</v>
      </c>
      <c r="BF21" s="1">
        <f>'Table 2. Foreign'!BF21-'Table 2.1 ForeignOfficial'!BF21-'Table 2.2 ForeignBank'!BF21</f>
        <v>338.42799999999994</v>
      </c>
      <c r="BG21" s="1">
        <f>'Table 2. Foreign'!BG21-'Table 2.1 ForeignOfficial'!BG21-'Table 2.2 ForeignBank'!BG21</f>
        <v>329.72700000000003</v>
      </c>
      <c r="BH21" s="1">
        <f>'Table 2. Foreign'!BH21-'Table 2.1 ForeignOfficial'!BH21-'Table 2.2 ForeignBank'!BH21</f>
        <v>331.45199999999994</v>
      </c>
      <c r="BI21" s="1">
        <f>'Table 2. Foreign'!BI21-'Table 2.1 ForeignOfficial'!BI21-'Table 2.2 ForeignBank'!BI21</f>
        <v>318.05600000000004</v>
      </c>
      <c r="BJ21" s="1">
        <f>'Table 2. Foreign'!BJ21-'Table 2.1 ForeignOfficial'!BJ21-'Table 2.2 ForeignBank'!BJ21</f>
        <v>320.04899999999998</v>
      </c>
      <c r="BK21" s="1">
        <f>'Table 2. Foreign'!BK21-'Table 2.1 ForeignOfficial'!BK21-'Table 2.2 ForeignBank'!BK21</f>
        <v>347.23699999999997</v>
      </c>
      <c r="BL21" s="1">
        <f>'Table 2. Foreign'!BL21-'Table 2.1 ForeignOfficial'!BL21-'Table 2.2 ForeignBank'!BL21</f>
        <v>350.55700000000002</v>
      </c>
      <c r="BM21" s="1">
        <f>'Table 2. Foreign'!BM21-'Table 2.1 ForeignOfficial'!BM21-'Table 2.2 ForeignBank'!BM21</f>
        <v>338.39800000000002</v>
      </c>
      <c r="BN21" s="1">
        <f>'Table 2. Foreign'!BN21-'Table 2.1 ForeignOfficial'!BN21-'Table 2.2 ForeignBank'!BN21</f>
        <v>330.46300000000002</v>
      </c>
      <c r="BO21" s="1">
        <f>'Table 2. Foreign'!BO21-'Table 2.1 ForeignOfficial'!BO21-'Table 2.2 ForeignBank'!BO21</f>
        <v>326.38499999999999</v>
      </c>
      <c r="BP21" s="1">
        <f>'Table 2. Foreign'!BP21-'Table 2.1 ForeignOfficial'!BP21-'Table 2.2 ForeignBank'!BP21</f>
        <v>313.37299999999993</v>
      </c>
      <c r="BQ21" s="1">
        <f>'Table 2. Foreign'!BQ21-'Table 2.1 ForeignOfficial'!BQ21-'Table 2.2 ForeignBank'!BQ21</f>
        <v>298.78799999999995</v>
      </c>
      <c r="BR21" s="1">
        <f>'Table 2. Foreign'!BR21-'Table 2.1 ForeignOfficial'!BR21-'Table 2.2 ForeignBank'!BR21</f>
        <v>297.22699999999998</v>
      </c>
      <c r="BS21" s="1">
        <f>'Table 2. Foreign'!BS21-'Table 2.1 ForeignOfficial'!BS21-'Table 2.2 ForeignBank'!BS21</f>
        <v>304.28500000000003</v>
      </c>
      <c r="BT21" s="1">
        <f>'Table 2. Foreign'!BT21-'Table 2.1 ForeignOfficial'!BT21-'Table 2.2 ForeignBank'!BT21</f>
        <v>301.49399999999991</v>
      </c>
      <c r="BU21" s="1">
        <f>'Table 2. Foreign'!BU21-'Table 2.1 ForeignOfficial'!BU21-'Table 2.2 ForeignBank'!BU21</f>
        <v>277.34199999999998</v>
      </c>
      <c r="BV21" s="1">
        <f>'Table 2. Foreign'!BV21-'Table 2.1 ForeignOfficial'!BV21-'Table 2.2 ForeignBank'!BV21</f>
        <v>286.49599999999998</v>
      </c>
      <c r="BW21" s="1">
        <f>'Table 2. Foreign'!BW21-'Table 2.1 ForeignOfficial'!BW21-'Table 2.2 ForeignBank'!BW21</f>
        <v>277.56099999999998</v>
      </c>
      <c r="BX21" s="1">
        <f>'Table 2. Foreign'!BX21-'Table 2.1 ForeignOfficial'!BX21-'Table 2.2 ForeignBank'!BX21</f>
        <v>280.02300000000002</v>
      </c>
      <c r="BY21" s="1">
        <f>'Table 2. Foreign'!BY21-'Table 2.1 ForeignOfficial'!BY21-'Table 2.2 ForeignBank'!BY21</f>
        <v>271.40599999999995</v>
      </c>
      <c r="BZ21" s="1">
        <f>'Table 2. Foreign'!BZ21-'Table 2.1 ForeignOfficial'!BZ21-'Table 2.2 ForeignBank'!BZ21</f>
        <v>252.43200000000002</v>
      </c>
      <c r="CA21" s="1">
        <f>'Table 2. Foreign'!CA21-'Table 2.1 ForeignOfficial'!CA21-'Table 2.2 ForeignBank'!CA21</f>
        <v>271.19899999999996</v>
      </c>
      <c r="CB21" s="1">
        <f>'Table 2. Foreign'!CB21-'Table 2.1 ForeignOfficial'!CB21-'Table 2.2 ForeignBank'!CB21</f>
        <v>302.95299999999997</v>
      </c>
      <c r="CC21" s="1">
        <f>'Table 2. Foreign'!CC21-'Table 2.1 ForeignOfficial'!CC21-'Table 2.2 ForeignBank'!CC21</f>
        <v>304.49800000000005</v>
      </c>
      <c r="CD21" s="1">
        <f>'Table 2. Foreign'!CD21-'Table 2.1 ForeignOfficial'!CD21-'Table 2.2 ForeignBank'!CD21</f>
        <v>323.214</v>
      </c>
      <c r="CE21" s="1">
        <f>'Table 2. Foreign'!CE21-'Table 2.1 ForeignOfficial'!CE21-'Table 2.2 ForeignBank'!CE21</f>
        <v>319.86199999999997</v>
      </c>
    </row>
    <row r="22" spans="1:83">
      <c r="A22" t="s">
        <v>20</v>
      </c>
      <c r="B22" s="1">
        <f>'Table 2. Foreign'!B22-'Table 2.1 ForeignOfficial'!B22-'Table 2.2 ForeignBank'!B22</f>
        <v>368.43699999999995</v>
      </c>
      <c r="C22" s="1">
        <f>'Table 2. Foreign'!C22-'Table 2.1 ForeignOfficial'!C22-'Table 2.2 ForeignBank'!C22</f>
        <v>333.24899999999997</v>
      </c>
      <c r="D22" s="1">
        <f>'Table 2. Foreign'!D22-'Table 2.1 ForeignOfficial'!D22-'Table 2.2 ForeignBank'!D22</f>
        <v>341.71899999999999</v>
      </c>
      <c r="E22" s="1">
        <f>'Table 2. Foreign'!E22-'Table 2.1 ForeignOfficial'!E22-'Table 2.2 ForeignBank'!E22</f>
        <v>321.41999999999996</v>
      </c>
      <c r="F22" s="1">
        <f>'Table 2. Foreign'!F22-'Table 2.1 ForeignOfficial'!F22-'Table 2.2 ForeignBank'!F22</f>
        <v>310.19299999999998</v>
      </c>
      <c r="G22" s="1">
        <f>'Table 2. Foreign'!G22-'Table 2.1 ForeignOfficial'!G22-'Table 2.2 ForeignBank'!G22</f>
        <v>274.86800000000005</v>
      </c>
      <c r="H22" s="1">
        <f>'Table 2. Foreign'!H22-'Table 2.1 ForeignOfficial'!H22-'Table 2.2 ForeignBank'!H22</f>
        <v>293.70399999999995</v>
      </c>
      <c r="I22" s="1">
        <f>'Table 2. Foreign'!I22-'Table 2.1 ForeignOfficial'!I22-'Table 2.2 ForeignBank'!I22</f>
        <v>272.96299999999997</v>
      </c>
      <c r="J22" s="1">
        <f>'Table 2. Foreign'!J22-'Table 2.1 ForeignOfficial'!J22-'Table 2.2 ForeignBank'!J22</f>
        <v>240.59499999999997</v>
      </c>
      <c r="K22" s="1">
        <f>'Table 2. Foreign'!K22-'Table 2.1 ForeignOfficial'!K22-'Table 2.2 ForeignBank'!K22</f>
        <v>199.30300000000003</v>
      </c>
      <c r="L22" s="1">
        <f>'Table 2. Foreign'!L22-'Table 2.1 ForeignOfficial'!L22-'Table 2.2 ForeignBank'!L22</f>
        <v>126.547</v>
      </c>
      <c r="M22" s="1">
        <f>'Table 2. Foreign'!M22-'Table 2.1 ForeignOfficial'!M22-'Table 2.2 ForeignBank'!M22</f>
        <v>159.77999999999997</v>
      </c>
      <c r="N22" s="1">
        <f>'Table 2. Foreign'!N22-'Table 2.1 ForeignOfficial'!N22-'Table 2.2 ForeignBank'!N22</f>
        <v>158.554</v>
      </c>
      <c r="O22" s="1">
        <f>'Table 2. Foreign'!O22-'Table 2.1 ForeignOfficial'!O22-'Table 2.2 ForeignBank'!O22</f>
        <v>115.26400000000002</v>
      </c>
      <c r="P22" s="1">
        <f>'Table 2. Foreign'!P22-'Table 2.1 ForeignOfficial'!P22-'Table 2.2 ForeignBank'!P22</f>
        <v>135.87099999999998</v>
      </c>
      <c r="Q22" s="1">
        <f>'Table 2. Foreign'!Q22-'Table 2.1 ForeignOfficial'!Q22-'Table 2.2 ForeignBank'!Q22</f>
        <v>146.86200000000002</v>
      </c>
      <c r="R22" s="1">
        <f>'Table 2. Foreign'!R22-'Table 2.1 ForeignOfficial'!R22-'Table 2.2 ForeignBank'!R22</f>
        <v>116.15899999999998</v>
      </c>
      <c r="S22" s="1">
        <f>'Table 2. Foreign'!S22-'Table 2.1 ForeignOfficial'!S22-'Table 2.2 ForeignBank'!S22</f>
        <v>121.476</v>
      </c>
      <c r="T22" s="1">
        <f>'Table 2. Foreign'!T22-'Table 2.1 ForeignOfficial'!T22-'Table 2.2 ForeignBank'!T22</f>
        <v>97.494000000000014</v>
      </c>
      <c r="U22" s="1">
        <f>'Table 2. Foreign'!U22-'Table 2.1 ForeignOfficial'!U22-'Table 2.2 ForeignBank'!U22</f>
        <v>138.85599999999997</v>
      </c>
      <c r="V22" s="1">
        <f>'Table 2. Foreign'!V22-'Table 2.1 ForeignOfficial'!V22-'Table 2.2 ForeignBank'!V22</f>
        <v>86.70599999999996</v>
      </c>
      <c r="W22" s="1">
        <f>'Table 2. Foreign'!W22-'Table 2.1 ForeignOfficial'!W22-'Table 2.2 ForeignBank'!W22</f>
        <v>142.768</v>
      </c>
      <c r="X22" s="1">
        <f>'Table 2. Foreign'!X22-'Table 2.1 ForeignOfficial'!X22-'Table 2.2 ForeignBank'!X22</f>
        <v>174.90500000000003</v>
      </c>
      <c r="Y22" s="1">
        <f>'Table 2. Foreign'!Y22-'Table 2.1 ForeignOfficial'!Y22-'Table 2.2 ForeignBank'!Y22</f>
        <v>115.98100000000002</v>
      </c>
      <c r="Z22" s="1">
        <f>'Table 2. Foreign'!Z22-'Table 2.1 ForeignOfficial'!Z22-'Table 2.2 ForeignBank'!Z22</f>
        <v>175.934</v>
      </c>
      <c r="AA22" s="1">
        <f>'Table 2. Foreign'!AA22-'Table 2.1 ForeignOfficial'!AA22-'Table 2.2 ForeignBank'!AA22</f>
        <v>109.48800000000001</v>
      </c>
      <c r="AB22" s="1">
        <f>'Table 2. Foreign'!AB22-'Table 2.1 ForeignOfficial'!AB22-'Table 2.2 ForeignBank'!AB22</f>
        <v>151.875</v>
      </c>
      <c r="AC22" s="1">
        <f>'Table 2. Foreign'!AC22-'Table 2.1 ForeignOfficial'!AC22-'Table 2.2 ForeignBank'!AC22</f>
        <v>156.428</v>
      </c>
      <c r="AD22" s="1">
        <f>'Table 2. Foreign'!AD22-'Table 2.1 ForeignOfficial'!AD22-'Table 2.2 ForeignBank'!AD22</f>
        <v>91.637</v>
      </c>
      <c r="AE22" s="1">
        <f>'Table 2. Foreign'!AE22-'Table 2.1 ForeignOfficial'!AE22-'Table 2.2 ForeignBank'!AE22</f>
        <v>96.442000000000007</v>
      </c>
      <c r="AF22" s="1">
        <f>'Table 2. Foreign'!AF22-'Table 2.1 ForeignOfficial'!AF22-'Table 2.2 ForeignBank'!AF22</f>
        <v>116.328</v>
      </c>
      <c r="AG22" s="1">
        <f>'Table 2. Foreign'!AG22-'Table 2.1 ForeignOfficial'!AG22-'Table 2.2 ForeignBank'!AG22</f>
        <v>181.93600000000004</v>
      </c>
      <c r="AH22" s="1">
        <f>'Table 2. Foreign'!AH22-'Table 2.1 ForeignOfficial'!AH22-'Table 2.2 ForeignBank'!AH22</f>
        <v>162.779</v>
      </c>
      <c r="AI22" s="1">
        <f>'Table 2. Foreign'!AI22-'Table 2.1 ForeignOfficial'!AI22-'Table 2.2 ForeignBank'!AI22</f>
        <v>177.59299999999999</v>
      </c>
      <c r="AJ22" s="1">
        <f>'Table 2. Foreign'!AJ22-'Table 2.1 ForeignOfficial'!AJ22-'Table 2.2 ForeignBank'!AJ22</f>
        <v>185.69900000000001</v>
      </c>
      <c r="AK22" s="1">
        <f>'Table 2. Foreign'!AK22-'Table 2.1 ForeignOfficial'!AK22-'Table 2.2 ForeignBank'!AK22</f>
        <v>215.761</v>
      </c>
      <c r="AL22" s="1">
        <f>'Table 2. Foreign'!AL22-'Table 2.1 ForeignOfficial'!AL22-'Table 2.2 ForeignBank'!AL22</f>
        <v>254.14599999999993</v>
      </c>
      <c r="AM22" s="1">
        <f>'Table 2. Foreign'!AM22-'Table 2.1 ForeignOfficial'!AM22-'Table 2.2 ForeignBank'!AM22</f>
        <v>177.88100000000003</v>
      </c>
      <c r="AN22" s="1">
        <f>'Table 2. Foreign'!AN22-'Table 2.1 ForeignOfficial'!AN22-'Table 2.2 ForeignBank'!AN22</f>
        <v>206.15700000000001</v>
      </c>
      <c r="AO22" s="1">
        <f>'Table 2. Foreign'!AO22-'Table 2.1 ForeignOfficial'!AO22-'Table 2.2 ForeignBank'!AO22</f>
        <v>244.65999999999997</v>
      </c>
      <c r="AP22" s="1">
        <f>'Table 2. Foreign'!AP22-'Table 2.1 ForeignOfficial'!AP22-'Table 2.2 ForeignBank'!AP22</f>
        <v>204.51499999999999</v>
      </c>
      <c r="AQ22" s="1">
        <f>'Table 2. Foreign'!AQ22-'Table 2.1 ForeignOfficial'!AQ22-'Table 2.2 ForeignBank'!AQ22</f>
        <v>269.52900000000005</v>
      </c>
      <c r="AR22" s="1">
        <f>'Table 2. Foreign'!AR22-'Table 2.1 ForeignOfficial'!AR22-'Table 2.2 ForeignBank'!AR22</f>
        <v>238.99400000000003</v>
      </c>
      <c r="AS22" s="1">
        <f>'Table 2. Foreign'!AS22-'Table 2.1 ForeignOfficial'!AS22-'Table 2.2 ForeignBank'!AS22</f>
        <v>241.01700000000005</v>
      </c>
      <c r="AT22" s="1">
        <f>'Table 2. Foreign'!AT22-'Table 2.1 ForeignOfficial'!AT22-'Table 2.2 ForeignBank'!AT22</f>
        <v>155.17499999999993</v>
      </c>
      <c r="AU22" s="1">
        <f>'Table 2. Foreign'!AU22-'Table 2.1 ForeignOfficial'!AU22-'Table 2.2 ForeignBank'!AU22</f>
        <v>170.11399999999995</v>
      </c>
      <c r="AV22" s="1">
        <f>'Table 2. Foreign'!AV22-'Table 2.1 ForeignOfficial'!AV22-'Table 2.2 ForeignBank'!AV22</f>
        <v>121.30599999999997</v>
      </c>
      <c r="AW22" s="1">
        <f>'Table 2. Foreign'!AW22-'Table 2.1 ForeignOfficial'!AW22-'Table 2.2 ForeignBank'!AW22</f>
        <v>141.68500000000006</v>
      </c>
      <c r="AX22" s="1">
        <f>'Table 2. Foreign'!AX22-'Table 2.1 ForeignOfficial'!AX22-'Table 2.2 ForeignBank'!AX22</f>
        <v>85.744999999999933</v>
      </c>
      <c r="AY22" s="1">
        <f>'Table 2. Foreign'!AY22-'Table 2.1 ForeignOfficial'!AY22-'Table 2.2 ForeignBank'!AY22</f>
        <v>71.858000000000004</v>
      </c>
      <c r="AZ22" s="1">
        <f>'Table 2. Foreign'!AZ22-'Table 2.1 ForeignOfficial'!AZ22-'Table 2.2 ForeignBank'!AZ22</f>
        <v>54.68499999999996</v>
      </c>
      <c r="BA22" s="1">
        <f>'Table 2. Foreign'!BA22-'Table 2.1 ForeignOfficial'!BA22-'Table 2.2 ForeignBank'!BA22</f>
        <v>58.567000000000007</v>
      </c>
      <c r="BB22" s="1">
        <f>'Table 2. Foreign'!BB22-'Table 2.1 ForeignOfficial'!BB22-'Table 2.2 ForeignBank'!BB22</f>
        <v>35.102000000000004</v>
      </c>
      <c r="BC22" s="1">
        <f>'Table 2. Foreign'!BC22-'Table 2.1 ForeignOfficial'!BC22-'Table 2.2 ForeignBank'!BC22</f>
        <v>25.796000000000021</v>
      </c>
      <c r="BD22" s="1">
        <f>'Table 2. Foreign'!BD22-'Table 2.1 ForeignOfficial'!BD22-'Table 2.2 ForeignBank'!BD22</f>
        <v>19.056000000000026</v>
      </c>
      <c r="BE22" s="1">
        <f>'Table 2. Foreign'!BE22-'Table 2.1 ForeignOfficial'!BE22-'Table 2.2 ForeignBank'!BE22</f>
        <v>22.64400000000002</v>
      </c>
      <c r="BF22" s="1">
        <f>'Table 2. Foreign'!BF22-'Table 2.1 ForeignOfficial'!BF22-'Table 2.2 ForeignBank'!BF22</f>
        <v>18.056000000000054</v>
      </c>
      <c r="BG22" s="1">
        <f>'Table 2. Foreign'!BG22-'Table 2.1 ForeignOfficial'!BG22-'Table 2.2 ForeignBank'!BG22</f>
        <v>9.0329999999999728</v>
      </c>
      <c r="BH22" s="1">
        <f>'Table 2. Foreign'!BH22-'Table 2.1 ForeignOfficial'!BH22-'Table 2.2 ForeignBank'!BH22</f>
        <v>10.063000000000002</v>
      </c>
      <c r="BI22" s="1">
        <f>'Table 2. Foreign'!BI22-'Table 2.1 ForeignOfficial'!BI22-'Table 2.2 ForeignBank'!BI22</f>
        <v>11.014000000000024</v>
      </c>
      <c r="BJ22" s="1">
        <f>'Table 2. Foreign'!BJ22-'Table 2.1 ForeignOfficial'!BJ22-'Table 2.2 ForeignBank'!BJ22</f>
        <v>15.389000000000067</v>
      </c>
      <c r="BK22" s="1">
        <f>'Table 2. Foreign'!BK22-'Table 2.1 ForeignOfficial'!BK22-'Table 2.2 ForeignBank'!BK22</f>
        <v>14.820999999999948</v>
      </c>
      <c r="BL22" s="1">
        <f>'Table 2. Foreign'!BL22-'Table 2.1 ForeignOfficial'!BL22-'Table 2.2 ForeignBank'!BL22</f>
        <v>7.1040000000000383</v>
      </c>
      <c r="BM22" s="1">
        <f>'Table 2. Foreign'!BM22-'Table 2.1 ForeignOfficial'!BM22-'Table 2.2 ForeignBank'!BM22</f>
        <v>6.7100000000000364</v>
      </c>
      <c r="BN22" s="1">
        <f>'Table 2. Foreign'!BN22-'Table 2.1 ForeignOfficial'!BN22-'Table 2.2 ForeignBank'!BN22</f>
        <v>74.72199999999998</v>
      </c>
      <c r="BO22" s="1">
        <f>'Table 2. Foreign'!BO22-'Table 2.1 ForeignOfficial'!BO22-'Table 2.2 ForeignBank'!BO22</f>
        <v>131.51300000000003</v>
      </c>
      <c r="BP22" s="1">
        <f>'Table 2. Foreign'!BP22-'Table 2.1 ForeignOfficial'!BP22-'Table 2.2 ForeignBank'!BP22</f>
        <v>140.56799999999998</v>
      </c>
      <c r="BQ22" s="1">
        <f>'Table 2. Foreign'!BQ22-'Table 2.1 ForeignOfficial'!BQ22-'Table 2.2 ForeignBank'!BQ22</f>
        <v>159.233</v>
      </c>
      <c r="BR22" s="1">
        <f>'Table 2. Foreign'!BR22-'Table 2.1 ForeignOfficial'!BR22-'Table 2.2 ForeignBank'!BR22</f>
        <v>90.753999999999962</v>
      </c>
      <c r="BS22" s="1">
        <f>'Table 2. Foreign'!BS22-'Table 2.1 ForeignOfficial'!BS22-'Table 2.2 ForeignBank'!BS22</f>
        <v>70.229999999999976</v>
      </c>
      <c r="BT22" s="1">
        <f>'Table 2. Foreign'!BT22-'Table 2.1 ForeignOfficial'!BT22-'Table 2.2 ForeignBank'!BT22</f>
        <v>47.660999999999987</v>
      </c>
      <c r="BU22" s="1">
        <f>'Table 2. Foreign'!BU22-'Table 2.1 ForeignOfficial'!BU22-'Table 2.2 ForeignBank'!BU22</f>
        <v>27.955000000000013</v>
      </c>
      <c r="BV22" s="1">
        <f>'Table 2. Foreign'!BV22-'Table 2.1 ForeignOfficial'!BV22-'Table 2.2 ForeignBank'!BV22</f>
        <v>17.258000000000024</v>
      </c>
      <c r="BW22" s="1">
        <f>'Table 2. Foreign'!BW22-'Table 2.1 ForeignOfficial'!BW22-'Table 2.2 ForeignBank'!BW22</f>
        <v>4.2410000000000139</v>
      </c>
      <c r="BX22" s="1">
        <f>'Table 2. Foreign'!BX22-'Table 2.1 ForeignOfficial'!BX22-'Table 2.2 ForeignBank'!BX22</f>
        <v>3.5640000000000072</v>
      </c>
      <c r="BY22" s="1">
        <f>'Table 2. Foreign'!BY22-'Table 2.1 ForeignOfficial'!BY22-'Table 2.2 ForeignBank'!BY22</f>
        <v>2.4990000000000094</v>
      </c>
      <c r="BZ22" s="1">
        <f>'Table 2. Foreign'!BZ22-'Table 2.1 ForeignOfficial'!BZ22-'Table 2.2 ForeignBank'!BZ22</f>
        <v>1.656000000000013</v>
      </c>
      <c r="CA22" s="1">
        <f>'Table 2. Foreign'!CA22-'Table 2.1 ForeignOfficial'!CA22-'Table 2.2 ForeignBank'!CA22</f>
        <v>1.5500000000000256</v>
      </c>
      <c r="CB22" s="1">
        <f>'Table 2. Foreign'!CB22-'Table 2.1 ForeignOfficial'!CB22-'Table 2.2 ForeignBank'!CB22</f>
        <v>1.4580000000000126</v>
      </c>
      <c r="CC22" s="1">
        <f>'Table 2. Foreign'!CC22-'Table 2.1 ForeignOfficial'!CC22-'Table 2.2 ForeignBank'!CC22</f>
        <v>1.7669999999999675</v>
      </c>
      <c r="CD22" s="1">
        <f>'Table 2. Foreign'!CD22-'Table 2.1 ForeignOfficial'!CD22-'Table 2.2 ForeignBank'!CD22</f>
        <v>1.839999999999975</v>
      </c>
      <c r="CE22" s="1">
        <f>'Table 2. Foreign'!CE22-'Table 2.1 ForeignOfficial'!CE22-'Table 2.2 ForeignBank'!CE22</f>
        <v>1.8669999999999973</v>
      </c>
    </row>
    <row r="23" spans="1:83">
      <c r="A23" t="s">
        <v>21</v>
      </c>
      <c r="B23" s="1">
        <f>'Table 2. Foreign'!B23-'Table 2.1 ForeignOfficial'!B23-'Table 2.2 ForeignBank'!B23</f>
        <v>7.2840000000000007</v>
      </c>
      <c r="C23" s="1">
        <f>'Table 2. Foreign'!C23-'Table 2.1 ForeignOfficial'!C23-'Table 2.2 ForeignBank'!C23</f>
        <v>1.1639999999999997</v>
      </c>
      <c r="D23" s="1">
        <f>'Table 2. Foreign'!D23-'Table 2.1 ForeignOfficial'!D23-'Table 2.2 ForeignBank'!D23</f>
        <v>6.9910000000000014</v>
      </c>
      <c r="E23" s="1">
        <f>'Table 2. Foreign'!E23-'Table 2.1 ForeignOfficial'!E23-'Table 2.2 ForeignBank'!E23</f>
        <v>9.5710000000000015</v>
      </c>
      <c r="F23" s="1">
        <f>'Table 2. Foreign'!F23-'Table 2.1 ForeignOfficial'!F23-'Table 2.2 ForeignBank'!F23</f>
        <v>12.510000000000002</v>
      </c>
      <c r="G23" s="1">
        <f>'Table 2. Foreign'!G23-'Table 2.1 ForeignOfficial'!G23-'Table 2.2 ForeignBank'!G23</f>
        <v>17.469000000000005</v>
      </c>
      <c r="H23" s="1">
        <f>'Table 2. Foreign'!H23-'Table 2.1 ForeignOfficial'!H23-'Table 2.2 ForeignBank'!H23</f>
        <v>26.424999999999997</v>
      </c>
      <c r="I23" s="1">
        <f>'Table 2. Foreign'!I23-'Table 2.1 ForeignOfficial'!I23-'Table 2.2 ForeignBank'!I23</f>
        <v>25.270000000000003</v>
      </c>
      <c r="J23" s="1">
        <f>'Table 2. Foreign'!J23-'Table 2.1 ForeignOfficial'!J23-'Table 2.2 ForeignBank'!J23</f>
        <v>30.848000000000006</v>
      </c>
      <c r="K23" s="1">
        <f>'Table 2. Foreign'!K23-'Table 2.1 ForeignOfficial'!K23-'Table 2.2 ForeignBank'!K23</f>
        <v>32.972000000000008</v>
      </c>
      <c r="L23" s="1">
        <f>'Table 2. Foreign'!L23-'Table 2.1 ForeignOfficial'!L23-'Table 2.2 ForeignBank'!L23</f>
        <v>34.378999999999998</v>
      </c>
      <c r="M23" s="1">
        <f>'Table 2. Foreign'!M23-'Table 2.1 ForeignOfficial'!M23-'Table 2.2 ForeignBank'!M23</f>
        <v>35.777999999999999</v>
      </c>
      <c r="N23" s="1">
        <f>'Table 2. Foreign'!N23-'Table 2.1 ForeignOfficial'!N23-'Table 2.2 ForeignBank'!N23</f>
        <v>30.312000000000001</v>
      </c>
      <c r="O23" s="1">
        <f>'Table 2. Foreign'!O23-'Table 2.1 ForeignOfficial'!O23-'Table 2.2 ForeignBank'!O23</f>
        <v>33.767000000000003</v>
      </c>
      <c r="P23" s="1">
        <f>'Table 2. Foreign'!P23-'Table 2.1 ForeignOfficial'!P23-'Table 2.2 ForeignBank'!P23</f>
        <v>33.415999999999997</v>
      </c>
      <c r="Q23" s="1">
        <f>'Table 2. Foreign'!Q23-'Table 2.1 ForeignOfficial'!Q23-'Table 2.2 ForeignBank'!Q23</f>
        <v>24.686000000000003</v>
      </c>
      <c r="R23" s="1">
        <f>'Table 2. Foreign'!R23-'Table 2.1 ForeignOfficial'!R23-'Table 2.2 ForeignBank'!R23</f>
        <v>26.975999999999999</v>
      </c>
      <c r="S23" s="1">
        <f>'Table 2. Foreign'!S23-'Table 2.1 ForeignOfficial'!S23-'Table 2.2 ForeignBank'!S23</f>
        <v>22.952000000000002</v>
      </c>
      <c r="T23" s="1">
        <f>'Table 2. Foreign'!T23-'Table 2.1 ForeignOfficial'!T23-'Table 2.2 ForeignBank'!T23</f>
        <v>23.948000000000004</v>
      </c>
      <c r="U23" s="1">
        <f>'Table 2. Foreign'!U23-'Table 2.1 ForeignOfficial'!U23-'Table 2.2 ForeignBank'!U23</f>
        <v>2.4710000000000019</v>
      </c>
      <c r="V23" s="1">
        <f>'Table 2. Foreign'!V23-'Table 2.1 ForeignOfficial'!V23-'Table 2.2 ForeignBank'!V23</f>
        <v>1.7749999999999986</v>
      </c>
      <c r="W23" s="1">
        <f>'Table 2. Foreign'!W23-'Table 2.1 ForeignOfficial'!W23-'Table 2.2 ForeignBank'!W23</f>
        <v>1.8910000000000018</v>
      </c>
      <c r="X23" s="1">
        <f>'Table 2. Foreign'!X23-'Table 2.1 ForeignOfficial'!X23-'Table 2.2 ForeignBank'!X23</f>
        <v>1.8000000000000007</v>
      </c>
      <c r="Y23" s="1">
        <f>'Table 2. Foreign'!Y23-'Table 2.1 ForeignOfficial'!Y23-'Table 2.2 ForeignBank'!Y23</f>
        <v>0.26400000000000112</v>
      </c>
      <c r="Z23" s="1">
        <f>'Table 2. Foreign'!Z23-'Table 2.1 ForeignOfficial'!Z23-'Table 2.2 ForeignBank'!Z23</f>
        <v>0.27000000000000135</v>
      </c>
      <c r="AA23" s="1">
        <f>'Table 2. Foreign'!AA23-'Table 2.1 ForeignOfficial'!AA23-'Table 2.2 ForeignBank'!AA23</f>
        <v>0.26799999999999891</v>
      </c>
      <c r="AB23" s="1">
        <f>'Table 2. Foreign'!AB23-'Table 2.1 ForeignOfficial'!AB23-'Table 2.2 ForeignBank'!AB23</f>
        <v>0.29499999999999815</v>
      </c>
      <c r="AC23" s="1">
        <f>'Table 2. Foreign'!AC23-'Table 2.1 ForeignOfficial'!AC23-'Table 2.2 ForeignBank'!AC23</f>
        <v>0.23500000000000121</v>
      </c>
      <c r="AD23" s="1">
        <f>'Table 2. Foreign'!AD23-'Table 2.1 ForeignOfficial'!AD23-'Table 2.2 ForeignBank'!AD23</f>
        <v>0.32399999999999984</v>
      </c>
      <c r="AE23" s="1">
        <f>'Table 2. Foreign'!AE23-'Table 2.1 ForeignOfficial'!AE23-'Table 2.2 ForeignBank'!AE23</f>
        <v>0.37800000000000367</v>
      </c>
      <c r="AF23" s="1">
        <f>'Table 2. Foreign'!AF23-'Table 2.1 ForeignOfficial'!AF23-'Table 2.2 ForeignBank'!AF23</f>
        <v>0.18300000000000072</v>
      </c>
      <c r="AG23" s="1">
        <f>'Table 2. Foreign'!AG23-'Table 2.1 ForeignOfficial'!AG23-'Table 2.2 ForeignBank'!AG23</f>
        <v>7.0419999999999998</v>
      </c>
      <c r="AH23" s="1">
        <f>'Table 2. Foreign'!AH23-'Table 2.1 ForeignOfficial'!AH23-'Table 2.2 ForeignBank'!AH23</f>
        <v>3.4249999999999998</v>
      </c>
      <c r="AI23" s="1">
        <f>'Table 2. Foreign'!AI23-'Table 2.1 ForeignOfficial'!AI23-'Table 2.2 ForeignBank'!AI23</f>
        <v>4.3110000000000017</v>
      </c>
      <c r="AJ23" s="1">
        <f>'Table 2. Foreign'!AJ23-'Table 2.1 ForeignOfficial'!AJ23-'Table 2.2 ForeignBank'!AJ23</f>
        <v>2.4459999999999993</v>
      </c>
      <c r="AK23" s="1">
        <f>'Table 2. Foreign'!AK23-'Table 2.1 ForeignOfficial'!AK23-'Table 2.2 ForeignBank'!AK23</f>
        <v>4.7089999999999979</v>
      </c>
      <c r="AL23" s="1">
        <f>'Table 2. Foreign'!AL23-'Table 2.1 ForeignOfficial'!AL23-'Table 2.2 ForeignBank'!AL23</f>
        <v>2.6090000000000009</v>
      </c>
      <c r="AM23" s="1">
        <f>'Table 2. Foreign'!AM23-'Table 2.1 ForeignOfficial'!AM23-'Table 2.2 ForeignBank'!AM23</f>
        <v>2.9010000000000025</v>
      </c>
      <c r="AN23" s="1">
        <f>'Table 2. Foreign'!AN23-'Table 2.1 ForeignOfficial'!AN23-'Table 2.2 ForeignBank'!AN23</f>
        <v>2.6199999999999983</v>
      </c>
      <c r="AO23" s="1">
        <f>'Table 2. Foreign'!AO23-'Table 2.1 ForeignOfficial'!AO23-'Table 2.2 ForeignBank'!AO23</f>
        <v>2.4989999999999997</v>
      </c>
      <c r="AP23" s="1">
        <f>'Table 2. Foreign'!AP23-'Table 2.1 ForeignOfficial'!AP23-'Table 2.2 ForeignBank'!AP23</f>
        <v>3.5729999999999986</v>
      </c>
      <c r="AQ23" s="1">
        <f>'Table 2. Foreign'!AQ23-'Table 2.1 ForeignOfficial'!AQ23-'Table 2.2 ForeignBank'!AQ23</f>
        <v>3.1099999999999994</v>
      </c>
      <c r="AR23" s="1">
        <f>'Table 2. Foreign'!AR23-'Table 2.1 ForeignOfficial'!AR23-'Table 2.2 ForeignBank'!AR23</f>
        <v>3.7939999999999969</v>
      </c>
      <c r="AS23" s="1">
        <f>'Table 2. Foreign'!AS23-'Table 2.1 ForeignOfficial'!AS23-'Table 2.2 ForeignBank'!AS23</f>
        <v>4.4760000000000009</v>
      </c>
      <c r="AT23" s="1">
        <f>'Table 2. Foreign'!AT23-'Table 2.1 ForeignOfficial'!AT23-'Table 2.2 ForeignBank'!AT23</f>
        <v>4.8659999999999979</v>
      </c>
      <c r="AU23" s="1">
        <f>'Table 2. Foreign'!AU23-'Table 2.1 ForeignOfficial'!AU23-'Table 2.2 ForeignBank'!AU23</f>
        <v>3.1209999999999987</v>
      </c>
      <c r="AV23" s="1">
        <f>'Table 2. Foreign'!AV23-'Table 2.1 ForeignOfficial'!AV23-'Table 2.2 ForeignBank'!AV23</f>
        <v>4.3739999999999988</v>
      </c>
      <c r="AW23" s="1">
        <f>'Table 2. Foreign'!AW23-'Table 2.1 ForeignOfficial'!AW23-'Table 2.2 ForeignBank'!AW23</f>
        <v>3.7230000000000008</v>
      </c>
      <c r="AX23" s="1">
        <f>'Table 2. Foreign'!AX23-'Table 2.1 ForeignOfficial'!AX23-'Table 2.2 ForeignBank'!AX23</f>
        <v>1.1890000000000001</v>
      </c>
      <c r="AY23" s="1">
        <f>'Table 2. Foreign'!AY23-'Table 2.1 ForeignOfficial'!AY23-'Table 2.2 ForeignBank'!AY23</f>
        <v>3.5909999999999993</v>
      </c>
      <c r="AZ23" s="1">
        <f>'Table 2. Foreign'!AZ23-'Table 2.1 ForeignOfficial'!AZ23-'Table 2.2 ForeignBank'!AZ23</f>
        <v>2.8740000000000006</v>
      </c>
      <c r="BA23" s="1">
        <f>'Table 2. Foreign'!BA23-'Table 2.1 ForeignOfficial'!BA23-'Table 2.2 ForeignBank'!BA23</f>
        <v>4.82</v>
      </c>
      <c r="BB23" s="1">
        <f>'Table 2. Foreign'!BB23-'Table 2.1 ForeignOfficial'!BB23-'Table 2.2 ForeignBank'!BB23</f>
        <v>4.4910000000000014</v>
      </c>
      <c r="BC23" s="1">
        <f>'Table 2. Foreign'!BC23-'Table 2.1 ForeignOfficial'!BC23-'Table 2.2 ForeignBank'!BC23</f>
        <v>3.8270000000000017</v>
      </c>
      <c r="BD23" s="1">
        <f>'Table 2. Foreign'!BD23-'Table 2.1 ForeignOfficial'!BD23-'Table 2.2 ForeignBank'!BD23</f>
        <v>6.1969999999999992</v>
      </c>
      <c r="BE23" s="1">
        <f>'Table 2. Foreign'!BE23-'Table 2.1 ForeignOfficial'!BE23-'Table 2.2 ForeignBank'!BE23</f>
        <v>4.609</v>
      </c>
      <c r="BF23" s="1">
        <f>'Table 2. Foreign'!BF23-'Table 2.1 ForeignOfficial'!BF23-'Table 2.2 ForeignBank'!BF23</f>
        <v>5.8959999999999999</v>
      </c>
      <c r="BG23" s="1">
        <f>'Table 2. Foreign'!BG23-'Table 2.1 ForeignOfficial'!BG23-'Table 2.2 ForeignBank'!BG23</f>
        <v>6.2390000000000008</v>
      </c>
      <c r="BH23" s="1">
        <f>'Table 2. Foreign'!BH23-'Table 2.1 ForeignOfficial'!BH23-'Table 2.2 ForeignBank'!BH23</f>
        <v>6.4659999999999993</v>
      </c>
      <c r="BI23" s="1">
        <f>'Table 2. Foreign'!BI23-'Table 2.1 ForeignOfficial'!BI23-'Table 2.2 ForeignBank'!BI23</f>
        <v>7.1930000000000014</v>
      </c>
      <c r="BJ23" s="1">
        <f>'Table 2. Foreign'!BJ23-'Table 2.1 ForeignOfficial'!BJ23-'Table 2.2 ForeignBank'!BJ23</f>
        <v>6.8339999999999987</v>
      </c>
      <c r="BK23" s="1">
        <f>'Table 2. Foreign'!BK23-'Table 2.1 ForeignOfficial'!BK23-'Table 2.2 ForeignBank'!BK23</f>
        <v>6.6340000000000012</v>
      </c>
      <c r="BL23" s="1">
        <f>'Table 2. Foreign'!BL23-'Table 2.1 ForeignOfficial'!BL23-'Table 2.2 ForeignBank'!BL23</f>
        <v>6.4990000000000014</v>
      </c>
      <c r="BM23" s="1">
        <f>'Table 2. Foreign'!BM23-'Table 2.1 ForeignOfficial'!BM23-'Table 2.2 ForeignBank'!BM23</f>
        <v>6.5439999999999987</v>
      </c>
      <c r="BN23" s="1">
        <f>'Table 2. Foreign'!BN23-'Table 2.1 ForeignOfficial'!BN23-'Table 2.2 ForeignBank'!BN23</f>
        <v>6.9620000000000015</v>
      </c>
      <c r="BO23" s="1">
        <f>'Table 2. Foreign'!BO23-'Table 2.1 ForeignOfficial'!BO23-'Table 2.2 ForeignBank'!BO23</f>
        <v>3.3809999999999985</v>
      </c>
      <c r="BP23" s="1">
        <f>'Table 2. Foreign'!BP23-'Table 2.1 ForeignOfficial'!BP23-'Table 2.2 ForeignBank'!BP23</f>
        <v>2.0650000000000004</v>
      </c>
      <c r="BQ23" s="1">
        <f>'Table 2. Foreign'!BQ23-'Table 2.1 ForeignOfficial'!BQ23-'Table 2.2 ForeignBank'!BQ23</f>
        <v>1.8169999999999984</v>
      </c>
      <c r="BR23" s="1">
        <f>'Table 2. Foreign'!BR23-'Table 2.1 ForeignOfficial'!BR23-'Table 2.2 ForeignBank'!BR23</f>
        <v>1.3539999999999992</v>
      </c>
      <c r="BS23" s="1">
        <f>'Table 2. Foreign'!BS23-'Table 2.1 ForeignOfficial'!BS23-'Table 2.2 ForeignBank'!BS23</f>
        <v>0.8490000000000002</v>
      </c>
      <c r="BT23" s="1">
        <f>'Table 2. Foreign'!BT23-'Table 2.1 ForeignOfficial'!BT23-'Table 2.2 ForeignBank'!BT23</f>
        <v>0.67800000000000216</v>
      </c>
      <c r="BU23" s="1">
        <f>'Table 2. Foreign'!BU23-'Table 2.1 ForeignOfficial'!BU23-'Table 2.2 ForeignBank'!BU23</f>
        <v>1.4689999999999994</v>
      </c>
      <c r="BV23" s="1">
        <f>'Table 2. Foreign'!BV23-'Table 2.1 ForeignOfficial'!BV23-'Table 2.2 ForeignBank'!BV23</f>
        <v>0.1020000000000027</v>
      </c>
      <c r="BW23" s="1">
        <f>'Table 2. Foreign'!BW23-'Table 2.1 ForeignOfficial'!BW23-'Table 2.2 ForeignBank'!BW23</f>
        <v>0.16199999999999937</v>
      </c>
      <c r="BX23" s="1">
        <f>'Table 2. Foreign'!BX23-'Table 2.1 ForeignOfficial'!BX23-'Table 2.2 ForeignBank'!BX23</f>
        <v>0.95199999999999907</v>
      </c>
      <c r="BY23" s="1">
        <f>'Table 2. Foreign'!BY23-'Table 2.1 ForeignOfficial'!BY23-'Table 2.2 ForeignBank'!BY23</f>
        <v>0.89699999999999847</v>
      </c>
      <c r="BZ23" s="1">
        <f>'Table 2. Foreign'!BZ23-'Table 2.1 ForeignOfficial'!BZ23-'Table 2.2 ForeignBank'!BZ23</f>
        <v>0.31200000000000316</v>
      </c>
      <c r="CA23" s="1">
        <f>'Table 2. Foreign'!CA23-'Table 2.1 ForeignOfficial'!CA23-'Table 2.2 ForeignBank'!CA23</f>
        <v>2.0660000000000007</v>
      </c>
      <c r="CB23" s="1">
        <f>'Table 2. Foreign'!CB23-'Table 2.1 ForeignOfficial'!CB23-'Table 2.2 ForeignBank'!CB23</f>
        <v>1.5650000000000004</v>
      </c>
      <c r="CC23" s="1">
        <f>'Table 2. Foreign'!CC23-'Table 2.1 ForeignOfficial'!CC23-'Table 2.2 ForeignBank'!CC23</f>
        <v>2.5549999999999997</v>
      </c>
      <c r="CD23" s="1">
        <f>'Table 2. Foreign'!CD23-'Table 2.1 ForeignOfficial'!CD23-'Table 2.2 ForeignBank'!CD23</f>
        <v>2.9079999999999986</v>
      </c>
      <c r="CE23" s="1">
        <f>'Table 2. Foreign'!CE23-'Table 2.1 ForeignOfficial'!CE23-'Table 2.2 ForeignBank'!CE23</f>
        <v>4.5179999999999971</v>
      </c>
    </row>
    <row r="24" spans="1:83">
      <c r="A24" t="s">
        <v>22</v>
      </c>
      <c r="B24" s="1">
        <f>'Table 2. Foreign'!B24-'Table 2.1 ForeignOfficial'!B24-'Table 2.2 ForeignBank'!B24</f>
        <v>27.306999999999995</v>
      </c>
      <c r="C24" s="1">
        <f>'Table 2. Foreign'!C24-'Table 2.1 ForeignOfficial'!C24-'Table 2.2 ForeignBank'!C24</f>
        <v>39.311999999999991</v>
      </c>
      <c r="D24" s="1">
        <f>'Table 2. Foreign'!D24-'Table 2.1 ForeignOfficial'!D24-'Table 2.2 ForeignBank'!D24</f>
        <v>37.598999999999997</v>
      </c>
      <c r="E24" s="1">
        <f>'Table 2. Foreign'!E24-'Table 2.1 ForeignOfficial'!E24-'Table 2.2 ForeignBank'!E24</f>
        <v>39.295000000000002</v>
      </c>
      <c r="F24" s="1">
        <f>'Table 2. Foreign'!F24-'Table 2.1 ForeignOfficial'!F24-'Table 2.2 ForeignBank'!F24</f>
        <v>34.983000000000004</v>
      </c>
      <c r="G24" s="1">
        <f>'Table 2. Foreign'!G24-'Table 2.1 ForeignOfficial'!G24-'Table 2.2 ForeignBank'!G24</f>
        <v>35.593999999999994</v>
      </c>
      <c r="H24" s="1">
        <f>'Table 2. Foreign'!H24-'Table 2.1 ForeignOfficial'!H24-'Table 2.2 ForeignBank'!H24</f>
        <v>41.294999999999995</v>
      </c>
      <c r="I24" s="1">
        <f>'Table 2. Foreign'!I24-'Table 2.1 ForeignOfficial'!I24-'Table 2.2 ForeignBank'!I24</f>
        <v>43.435000000000002</v>
      </c>
      <c r="J24" s="1">
        <f>'Table 2. Foreign'!J24-'Table 2.1 ForeignOfficial'!J24-'Table 2.2 ForeignBank'!J24</f>
        <v>38.620000000000005</v>
      </c>
      <c r="K24" s="1">
        <f>'Table 2. Foreign'!K24-'Table 2.1 ForeignOfficial'!K24-'Table 2.2 ForeignBank'!K24</f>
        <v>35.369</v>
      </c>
      <c r="L24" s="1">
        <f>'Table 2. Foreign'!L24-'Table 2.1 ForeignOfficial'!L24-'Table 2.2 ForeignBank'!L24</f>
        <v>41.751000000000005</v>
      </c>
      <c r="M24" s="1">
        <f>'Table 2. Foreign'!M24-'Table 2.1 ForeignOfficial'!M24-'Table 2.2 ForeignBank'!M24</f>
        <v>47.423999999999992</v>
      </c>
      <c r="N24" s="1">
        <f>'Table 2. Foreign'!N24-'Table 2.1 ForeignOfficial'!N24-'Table 2.2 ForeignBank'!N24</f>
        <v>39.284000000000006</v>
      </c>
      <c r="O24" s="1">
        <f>'Table 2. Foreign'!O24-'Table 2.1 ForeignOfficial'!O24-'Table 2.2 ForeignBank'!O24</f>
        <v>44.375999999999991</v>
      </c>
      <c r="P24" s="1">
        <f>'Table 2. Foreign'!P24-'Table 2.1 ForeignOfficial'!P24-'Table 2.2 ForeignBank'!P24</f>
        <v>42.634000000000022</v>
      </c>
      <c r="Q24" s="1">
        <f>'Table 2. Foreign'!Q24-'Table 2.1 ForeignOfficial'!Q24-'Table 2.2 ForeignBank'!Q24</f>
        <v>44.414000000000009</v>
      </c>
      <c r="R24" s="1">
        <f>'Table 2. Foreign'!R24-'Table 2.1 ForeignOfficial'!R24-'Table 2.2 ForeignBank'!R24</f>
        <v>35.333000000000027</v>
      </c>
      <c r="S24" s="1">
        <f>'Table 2. Foreign'!S24-'Table 2.1 ForeignOfficial'!S24-'Table 2.2 ForeignBank'!S24</f>
        <v>40.518999999999998</v>
      </c>
      <c r="T24" s="1">
        <f>'Table 2. Foreign'!T24-'Table 2.1 ForeignOfficial'!T24-'Table 2.2 ForeignBank'!T24</f>
        <v>57.084000000000003</v>
      </c>
      <c r="U24" s="1">
        <f>'Table 2. Foreign'!U24-'Table 2.1 ForeignOfficial'!U24-'Table 2.2 ForeignBank'!U24</f>
        <v>54.135999999999981</v>
      </c>
      <c r="V24" s="1">
        <f>'Table 2. Foreign'!V24-'Table 2.1 ForeignOfficial'!V24-'Table 2.2 ForeignBank'!V24</f>
        <v>79.567999999999998</v>
      </c>
      <c r="W24" s="1">
        <f>'Table 2. Foreign'!W24-'Table 2.1 ForeignOfficial'!W24-'Table 2.2 ForeignBank'!W24</f>
        <v>81.734999999999999</v>
      </c>
      <c r="X24" s="1">
        <f>'Table 2. Foreign'!X24-'Table 2.1 ForeignOfficial'!X24-'Table 2.2 ForeignBank'!X24</f>
        <v>69.027000000000015</v>
      </c>
      <c r="Y24" s="1">
        <f>'Table 2. Foreign'!Y24-'Table 2.1 ForeignOfficial'!Y24-'Table 2.2 ForeignBank'!Y24</f>
        <v>72.92</v>
      </c>
      <c r="Z24" s="1">
        <f>'Table 2. Foreign'!Z24-'Table 2.1 ForeignOfficial'!Z24-'Table 2.2 ForeignBank'!Z24</f>
        <v>87.729000000000028</v>
      </c>
      <c r="AA24" s="1">
        <f>'Table 2. Foreign'!AA24-'Table 2.1 ForeignOfficial'!AA24-'Table 2.2 ForeignBank'!AA24</f>
        <v>117.88600000000001</v>
      </c>
      <c r="AB24" s="1">
        <f>'Table 2. Foreign'!AB24-'Table 2.1 ForeignOfficial'!AB24-'Table 2.2 ForeignBank'!AB24</f>
        <v>146.02000000000001</v>
      </c>
      <c r="AC24" s="1">
        <f>'Table 2. Foreign'!AC24-'Table 2.1 ForeignOfficial'!AC24-'Table 2.2 ForeignBank'!AC24</f>
        <v>150.73500000000001</v>
      </c>
      <c r="AD24" s="1">
        <f>'Table 2. Foreign'!AD24-'Table 2.1 ForeignOfficial'!AD24-'Table 2.2 ForeignBank'!AD24</f>
        <v>136.48099999999997</v>
      </c>
      <c r="AE24" s="1">
        <f>'Table 2. Foreign'!AE24-'Table 2.1 ForeignOfficial'!AE24-'Table 2.2 ForeignBank'!AE24</f>
        <v>146.48200000000003</v>
      </c>
      <c r="AF24" s="1">
        <f>'Table 2. Foreign'!AF24-'Table 2.1 ForeignOfficial'!AF24-'Table 2.2 ForeignBank'!AF24</f>
        <v>168.99799999999999</v>
      </c>
      <c r="AG24" s="1">
        <f>'Table 2. Foreign'!AG24-'Table 2.1 ForeignOfficial'!AG24-'Table 2.2 ForeignBank'!AG24</f>
        <v>194.77299999999997</v>
      </c>
      <c r="AH24" s="1">
        <f>'Table 2. Foreign'!AH24-'Table 2.1 ForeignOfficial'!AH24-'Table 2.2 ForeignBank'!AH24</f>
        <v>187.45000000000002</v>
      </c>
      <c r="AI24" s="1">
        <f>'Table 2. Foreign'!AI24-'Table 2.1 ForeignOfficial'!AI24-'Table 2.2 ForeignBank'!AI24</f>
        <v>193.69399999999999</v>
      </c>
      <c r="AJ24" s="1">
        <f>'Table 2. Foreign'!AJ24-'Table 2.1 ForeignOfficial'!AJ24-'Table 2.2 ForeignBank'!AJ24</f>
        <v>189.05699999999996</v>
      </c>
      <c r="AK24" s="1">
        <f>'Table 2. Foreign'!AK24-'Table 2.1 ForeignOfficial'!AK24-'Table 2.2 ForeignBank'!AK24</f>
        <v>196.89799999999997</v>
      </c>
      <c r="AL24" s="1">
        <f>'Table 2. Foreign'!AL24-'Table 2.1 ForeignOfficial'!AL24-'Table 2.2 ForeignBank'!AL24</f>
        <v>208.37799999999999</v>
      </c>
      <c r="AM24" s="1">
        <f>'Table 2. Foreign'!AM24-'Table 2.1 ForeignOfficial'!AM24-'Table 2.2 ForeignBank'!AM24</f>
        <v>204.55599999999998</v>
      </c>
      <c r="AN24" s="1">
        <f>'Table 2. Foreign'!AN24-'Table 2.1 ForeignOfficial'!AN24-'Table 2.2 ForeignBank'!AN24</f>
        <v>181.684</v>
      </c>
      <c r="AO24" s="1">
        <f>'Table 2. Foreign'!AO24-'Table 2.1 ForeignOfficial'!AO24-'Table 2.2 ForeignBank'!AO24</f>
        <v>198.87899999999999</v>
      </c>
      <c r="AP24" s="1">
        <f>'Table 2. Foreign'!AP24-'Table 2.1 ForeignOfficial'!AP24-'Table 2.2 ForeignBank'!AP24</f>
        <v>205.77700000000002</v>
      </c>
      <c r="AQ24" s="1">
        <f>'Table 2. Foreign'!AQ24-'Table 2.1 ForeignOfficial'!AQ24-'Table 2.2 ForeignBank'!AQ24</f>
        <v>214.64600000000002</v>
      </c>
      <c r="AR24" s="1">
        <f>'Table 2. Foreign'!AR24-'Table 2.1 ForeignOfficial'!AR24-'Table 2.2 ForeignBank'!AR24</f>
        <v>210.464</v>
      </c>
      <c r="AS24" s="1">
        <f>'Table 2. Foreign'!AS24-'Table 2.1 ForeignOfficial'!AS24-'Table 2.2 ForeignBank'!AS24</f>
        <v>182.345</v>
      </c>
      <c r="AT24" s="1">
        <f>'Table 2. Foreign'!AT24-'Table 2.1 ForeignOfficial'!AT24-'Table 2.2 ForeignBank'!AT24</f>
        <v>177.60000000000002</v>
      </c>
      <c r="AU24" s="1">
        <f>'Table 2. Foreign'!AU24-'Table 2.1 ForeignOfficial'!AU24-'Table 2.2 ForeignBank'!AU24</f>
        <v>155.53800000000001</v>
      </c>
      <c r="AV24" s="1">
        <f>'Table 2. Foreign'!AV24-'Table 2.1 ForeignOfficial'!AV24-'Table 2.2 ForeignBank'!AV24</f>
        <v>157.42100000000002</v>
      </c>
      <c r="AW24" s="1">
        <f>'Table 2. Foreign'!AW24-'Table 2.1 ForeignOfficial'!AW24-'Table 2.2 ForeignBank'!AW24</f>
        <v>186.31200000000001</v>
      </c>
      <c r="AX24" s="1">
        <f>'Table 2. Foreign'!AX24-'Table 2.1 ForeignOfficial'!AX24-'Table 2.2 ForeignBank'!AX24</f>
        <v>181.51800000000003</v>
      </c>
      <c r="AY24" s="1">
        <f>'Table 2. Foreign'!AY24-'Table 2.1 ForeignOfficial'!AY24-'Table 2.2 ForeignBank'!AY24</f>
        <v>194.33700000000002</v>
      </c>
      <c r="AZ24" s="1">
        <f>'Table 2. Foreign'!AZ24-'Table 2.1 ForeignOfficial'!AZ24-'Table 2.2 ForeignBank'!AZ24</f>
        <v>204.62</v>
      </c>
      <c r="BA24" s="1">
        <f>'Table 2. Foreign'!BA24-'Table 2.1 ForeignOfficial'!BA24-'Table 2.2 ForeignBank'!BA24</f>
        <v>210.733</v>
      </c>
      <c r="BB24" s="1">
        <f>'Table 2. Foreign'!BB24-'Table 2.1 ForeignOfficial'!BB24-'Table 2.2 ForeignBank'!BB24</f>
        <v>201.71700000000001</v>
      </c>
      <c r="BC24" s="1">
        <f>'Table 2. Foreign'!BC24-'Table 2.1 ForeignOfficial'!BC24-'Table 2.2 ForeignBank'!BC24</f>
        <v>199.84700000000001</v>
      </c>
      <c r="BD24" s="1">
        <f>'Table 2. Foreign'!BD24-'Table 2.1 ForeignOfficial'!BD24-'Table 2.2 ForeignBank'!BD24</f>
        <v>205.37700000000001</v>
      </c>
      <c r="BE24" s="1">
        <f>'Table 2. Foreign'!BE24-'Table 2.1 ForeignOfficial'!BE24-'Table 2.2 ForeignBank'!BE24</f>
        <v>220.63500000000002</v>
      </c>
      <c r="BF24" s="1">
        <f>'Table 2. Foreign'!BF24-'Table 2.1 ForeignOfficial'!BF24-'Table 2.2 ForeignBank'!BF24</f>
        <v>216.51600000000002</v>
      </c>
      <c r="BG24" s="1">
        <f>'Table 2. Foreign'!BG24-'Table 2.1 ForeignOfficial'!BG24-'Table 2.2 ForeignBank'!BG24</f>
        <v>212.08399999999997</v>
      </c>
      <c r="BH24" s="1">
        <f>'Table 2. Foreign'!BH24-'Table 2.1 ForeignOfficial'!BH24-'Table 2.2 ForeignBank'!BH24</f>
        <v>200.80499999999998</v>
      </c>
      <c r="BI24" s="1">
        <f>'Table 2. Foreign'!BI24-'Table 2.1 ForeignOfficial'!BI24-'Table 2.2 ForeignBank'!BI24</f>
        <v>220.76000000000005</v>
      </c>
      <c r="BJ24" s="1">
        <f>'Table 2. Foreign'!BJ24-'Table 2.1 ForeignOfficial'!BJ24-'Table 2.2 ForeignBank'!BJ24</f>
        <v>211.81500000000003</v>
      </c>
      <c r="BK24" s="1">
        <f>'Table 2. Foreign'!BK24-'Table 2.1 ForeignOfficial'!BK24-'Table 2.2 ForeignBank'!BK24</f>
        <v>221.11700000000002</v>
      </c>
      <c r="BL24" s="1">
        <f>'Table 2. Foreign'!BL24-'Table 2.1 ForeignOfficial'!BL24-'Table 2.2 ForeignBank'!BL24</f>
        <v>234.93500000000003</v>
      </c>
      <c r="BM24" s="1">
        <f>'Table 2. Foreign'!BM24-'Table 2.1 ForeignOfficial'!BM24-'Table 2.2 ForeignBank'!BM24</f>
        <v>260.53999999999996</v>
      </c>
      <c r="BN24" s="1">
        <f>'Table 2. Foreign'!BN24-'Table 2.1 ForeignOfficial'!BN24-'Table 2.2 ForeignBank'!BN24</f>
        <v>261.62899999999996</v>
      </c>
      <c r="BO24" s="1">
        <f>'Table 2. Foreign'!BO24-'Table 2.1 ForeignOfficial'!BO24-'Table 2.2 ForeignBank'!BO24</f>
        <v>262.76599999999996</v>
      </c>
      <c r="BP24" s="1">
        <f>'Table 2. Foreign'!BP24-'Table 2.1 ForeignOfficial'!BP24-'Table 2.2 ForeignBank'!BP24</f>
        <v>261.47900000000004</v>
      </c>
      <c r="BQ24" s="1">
        <f>'Table 2. Foreign'!BQ24-'Table 2.1 ForeignOfficial'!BQ24-'Table 2.2 ForeignBank'!BQ24</f>
        <v>280.75</v>
      </c>
      <c r="BR24" s="1">
        <f>'Table 2. Foreign'!BR24-'Table 2.1 ForeignOfficial'!BR24-'Table 2.2 ForeignBank'!BR24</f>
        <v>283.81499999999994</v>
      </c>
      <c r="BS24" s="1">
        <f>'Table 2. Foreign'!BS24-'Table 2.1 ForeignOfficial'!BS24-'Table 2.2 ForeignBank'!BS24</f>
        <v>313.06300000000005</v>
      </c>
      <c r="BT24" s="1">
        <f>'Table 2. Foreign'!BT24-'Table 2.1 ForeignOfficial'!BT24-'Table 2.2 ForeignBank'!BT24</f>
        <v>312.37399999999991</v>
      </c>
      <c r="BU24" s="1">
        <f>'Table 2. Foreign'!BU24-'Table 2.1 ForeignOfficial'!BU24-'Table 2.2 ForeignBank'!BU24</f>
        <v>320.71699999999998</v>
      </c>
      <c r="BV24" s="1">
        <f>'Table 2. Foreign'!BV24-'Table 2.1 ForeignOfficial'!BV24-'Table 2.2 ForeignBank'!BV24</f>
        <v>311.15400000000005</v>
      </c>
      <c r="BW24" s="1">
        <f>'Table 2. Foreign'!BW24-'Table 2.1 ForeignOfficial'!BW24-'Table 2.2 ForeignBank'!BW24</f>
        <v>307.71000000000004</v>
      </c>
      <c r="BX24" s="1">
        <f>'Table 2. Foreign'!BX24-'Table 2.1 ForeignOfficial'!BX24-'Table 2.2 ForeignBank'!BX24</f>
        <v>229.88599999999994</v>
      </c>
      <c r="BY24" s="1">
        <f>'Table 2. Foreign'!BY24-'Table 2.1 ForeignOfficial'!BY24-'Table 2.2 ForeignBank'!BY24</f>
        <v>255.34399999999997</v>
      </c>
      <c r="BZ24" s="1">
        <f>'Table 2. Foreign'!BZ24-'Table 2.1 ForeignOfficial'!BZ24-'Table 2.2 ForeignBank'!BZ24</f>
        <v>215.82699999999997</v>
      </c>
      <c r="CA24" s="1">
        <f>'Table 2. Foreign'!CA24-'Table 2.1 ForeignOfficial'!CA24-'Table 2.2 ForeignBank'!CA24</f>
        <v>245.37899999999996</v>
      </c>
      <c r="CB24" s="1">
        <f>'Table 2. Foreign'!CB24-'Table 2.1 ForeignOfficial'!CB24-'Table 2.2 ForeignBank'!CB24</f>
        <v>263.69499999999994</v>
      </c>
      <c r="CC24" s="1">
        <f>'Table 2. Foreign'!CC24-'Table 2.1 ForeignOfficial'!CC24-'Table 2.2 ForeignBank'!CC24</f>
        <v>298.49300000000005</v>
      </c>
      <c r="CD24" s="1">
        <f>'Table 2. Foreign'!CD24-'Table 2.1 ForeignOfficial'!CD24-'Table 2.2 ForeignBank'!CD24</f>
        <v>290.18500000000006</v>
      </c>
      <c r="CE24" s="1">
        <f>'Table 2. Foreign'!CE24-'Table 2.1 ForeignOfficial'!CE24-'Table 2.2 ForeignBank'!CE24</f>
        <v>295.06100000000004</v>
      </c>
    </row>
    <row r="25" spans="1:83">
      <c r="A25" t="s">
        <v>23</v>
      </c>
      <c r="B25" s="1">
        <f>'Table 2. Foreign'!B25-'Table 2.1 ForeignOfficial'!B25-'Table 2.2 ForeignBank'!B25</f>
        <v>487.12399999999991</v>
      </c>
      <c r="C25" s="1">
        <f>'Table 2. Foreign'!C25-'Table 2.1 ForeignOfficial'!C25-'Table 2.2 ForeignBank'!C25</f>
        <v>517.73399999999992</v>
      </c>
      <c r="D25" s="1">
        <f>'Table 2. Foreign'!D25-'Table 2.1 ForeignOfficial'!D25-'Table 2.2 ForeignBank'!D25</f>
        <v>513.94299999999987</v>
      </c>
      <c r="E25" s="1">
        <f>'Table 2. Foreign'!E25-'Table 2.1 ForeignOfficial'!E25-'Table 2.2 ForeignBank'!E25</f>
        <v>553.19900000000007</v>
      </c>
      <c r="F25" s="1">
        <f>'Table 2. Foreign'!F25-'Table 2.1 ForeignOfficial'!F25-'Table 2.2 ForeignBank'!F25</f>
        <v>636.16000000000008</v>
      </c>
      <c r="G25" s="1">
        <f>'Table 2. Foreign'!G25-'Table 2.1 ForeignOfficial'!G25-'Table 2.2 ForeignBank'!G25</f>
        <v>447.6160000000001</v>
      </c>
      <c r="H25" s="1">
        <f>'Table 2. Foreign'!H25-'Table 2.1 ForeignOfficial'!H25-'Table 2.2 ForeignBank'!H25</f>
        <v>503.31399999999985</v>
      </c>
      <c r="I25" s="1">
        <f>'Table 2. Foreign'!I25-'Table 2.1 ForeignOfficial'!I25-'Table 2.2 ForeignBank'!I25</f>
        <v>585.81599999999992</v>
      </c>
      <c r="J25" s="1">
        <f>'Table 2. Foreign'!J25-'Table 2.1 ForeignOfficial'!J25-'Table 2.2 ForeignBank'!J25</f>
        <v>607.54899999999975</v>
      </c>
      <c r="K25" s="1">
        <f>'Table 2. Foreign'!K25-'Table 2.1 ForeignOfficial'!K25-'Table 2.2 ForeignBank'!K25</f>
        <v>493.97599999999989</v>
      </c>
      <c r="L25" s="1">
        <f>'Table 2. Foreign'!L25-'Table 2.1 ForeignOfficial'!L25-'Table 2.2 ForeignBank'!L25</f>
        <v>515.24299999999994</v>
      </c>
      <c r="M25" s="1">
        <f>'Table 2. Foreign'!M25-'Table 2.1 ForeignOfficial'!M25-'Table 2.2 ForeignBank'!M25</f>
        <v>577.95699999999988</v>
      </c>
      <c r="N25" s="1">
        <f>'Table 2. Foreign'!N25-'Table 2.1 ForeignOfficial'!N25-'Table 2.2 ForeignBank'!N25</f>
        <v>693.45899999999995</v>
      </c>
      <c r="O25" s="1">
        <f>'Table 2. Foreign'!O25-'Table 2.1 ForeignOfficial'!O25-'Table 2.2 ForeignBank'!O25</f>
        <v>515.25700000000018</v>
      </c>
      <c r="P25" s="1">
        <f>'Table 2. Foreign'!P25-'Table 2.1 ForeignOfficial'!P25-'Table 2.2 ForeignBank'!P25</f>
        <v>573.15200000000016</v>
      </c>
      <c r="Q25" s="1">
        <f>'Table 2. Foreign'!Q25-'Table 2.1 ForeignOfficial'!Q25-'Table 2.2 ForeignBank'!Q25</f>
        <v>667.29500000000007</v>
      </c>
      <c r="R25" s="1">
        <f>'Table 2. Foreign'!R25-'Table 2.1 ForeignOfficial'!R25-'Table 2.2 ForeignBank'!R25</f>
        <v>739.15199999999993</v>
      </c>
      <c r="S25" s="1">
        <f>'Table 2. Foreign'!S25-'Table 2.1 ForeignOfficial'!S25-'Table 2.2 ForeignBank'!S25</f>
        <v>539.49900000000002</v>
      </c>
      <c r="T25" s="1">
        <f>'Table 2. Foreign'!T25-'Table 2.1 ForeignOfficial'!T25-'Table 2.2 ForeignBank'!T25</f>
        <v>676.84300000000007</v>
      </c>
      <c r="U25" s="1">
        <f>'Table 2. Foreign'!U25-'Table 2.1 ForeignOfficial'!U25-'Table 2.2 ForeignBank'!U25</f>
        <v>793.71199999999976</v>
      </c>
      <c r="V25" s="1">
        <f>'Table 2. Foreign'!V25-'Table 2.1 ForeignOfficial'!V25-'Table 2.2 ForeignBank'!V25</f>
        <v>893.52200000000005</v>
      </c>
      <c r="W25" s="1">
        <f>'Table 2. Foreign'!W25-'Table 2.1 ForeignOfficial'!W25-'Table 2.2 ForeignBank'!W25</f>
        <v>628.07900000000018</v>
      </c>
      <c r="X25" s="1">
        <f>'Table 2. Foreign'!X25-'Table 2.1 ForeignOfficial'!X25-'Table 2.2 ForeignBank'!X25</f>
        <v>658.72100000000023</v>
      </c>
      <c r="Y25" s="1">
        <f>'Table 2. Foreign'!Y25-'Table 2.1 ForeignOfficial'!Y25-'Table 2.2 ForeignBank'!Y25</f>
        <v>773.2030000000002</v>
      </c>
      <c r="Z25" s="1">
        <f>'Table 2. Foreign'!Z25-'Table 2.1 ForeignOfficial'!Z25-'Table 2.2 ForeignBank'!Z25</f>
        <v>941.58899999999983</v>
      </c>
      <c r="AA25" s="1">
        <f>'Table 2. Foreign'!AA25-'Table 2.1 ForeignOfficial'!AA25-'Table 2.2 ForeignBank'!AA25</f>
        <v>671.0509999999997</v>
      </c>
      <c r="AB25" s="1">
        <f>'Table 2. Foreign'!AB25-'Table 2.1 ForeignOfficial'!AB25-'Table 2.2 ForeignBank'!AB25</f>
        <v>772.79000000000065</v>
      </c>
      <c r="AC25" s="1">
        <f>'Table 2. Foreign'!AC25-'Table 2.1 ForeignOfficial'!AC25-'Table 2.2 ForeignBank'!AC25</f>
        <v>896.9009999999995</v>
      </c>
      <c r="AD25" s="1">
        <f>'Table 2. Foreign'!AD25-'Table 2.1 ForeignOfficial'!AD25-'Table 2.2 ForeignBank'!AD25</f>
        <v>1111.7979999999998</v>
      </c>
      <c r="AE25" s="1">
        <f>'Table 2. Foreign'!AE25-'Table 2.1 ForeignOfficial'!AE25-'Table 2.2 ForeignBank'!AE25</f>
        <v>849.53200000000049</v>
      </c>
      <c r="AF25" s="1">
        <f>'Table 2. Foreign'!AF25-'Table 2.1 ForeignOfficial'!AF25-'Table 2.2 ForeignBank'!AF25</f>
        <v>910.19200000000023</v>
      </c>
      <c r="AG25" s="1">
        <f>'Table 2. Foreign'!AG25-'Table 2.1 ForeignOfficial'!AG25-'Table 2.2 ForeignBank'!AG25</f>
        <v>986.21800000000053</v>
      </c>
      <c r="AH25" s="1">
        <f>'Table 2. Foreign'!AH25-'Table 2.1 ForeignOfficial'!AH25-'Table 2.2 ForeignBank'!AH25</f>
        <v>851.78700000000003</v>
      </c>
      <c r="AI25" s="1">
        <f>'Table 2. Foreign'!AI25-'Table 2.1 ForeignOfficial'!AI25-'Table 2.2 ForeignBank'!AI25</f>
        <v>931.0059999999994</v>
      </c>
      <c r="AJ25" s="1">
        <f>'Table 2. Foreign'!AJ25-'Table 2.1 ForeignOfficial'!AJ25-'Table 2.2 ForeignBank'!AJ25</f>
        <v>1002.8120000000002</v>
      </c>
      <c r="AK25" s="1">
        <f>'Table 2. Foreign'!AK25-'Table 2.1 ForeignOfficial'!AK25-'Table 2.2 ForeignBank'!AK25</f>
        <v>1023.0229999999995</v>
      </c>
      <c r="AL25" s="1">
        <f>'Table 2. Foreign'!AL25-'Table 2.1 ForeignOfficial'!AL25-'Table 2.2 ForeignBank'!AL25</f>
        <v>1389.35</v>
      </c>
      <c r="AM25" s="1">
        <f>'Table 2. Foreign'!AM25-'Table 2.1 ForeignOfficial'!AM25-'Table 2.2 ForeignBank'!AM25</f>
        <v>1361.723</v>
      </c>
      <c r="AN25" s="1">
        <f>'Table 2. Foreign'!AN25-'Table 2.1 ForeignOfficial'!AN25-'Table 2.2 ForeignBank'!AN25</f>
        <v>756.91899999999987</v>
      </c>
      <c r="AO25" s="1">
        <f>'Table 2. Foreign'!AO25-'Table 2.1 ForeignOfficial'!AO25-'Table 2.2 ForeignBank'!AO25</f>
        <v>811.64800000000025</v>
      </c>
      <c r="AP25" s="1">
        <f>'Table 2. Foreign'!AP25-'Table 2.1 ForeignOfficial'!AP25-'Table 2.2 ForeignBank'!AP25</f>
        <v>986.53299999999956</v>
      </c>
      <c r="AQ25" s="1">
        <f>'Table 2. Foreign'!AQ25-'Table 2.1 ForeignOfficial'!AQ25-'Table 2.2 ForeignBank'!AQ25</f>
        <v>1066.077</v>
      </c>
      <c r="AR25" s="1">
        <f>'Table 2. Foreign'!AR25-'Table 2.1 ForeignOfficial'!AR25-'Table 2.2 ForeignBank'!AR25</f>
        <v>1089.7880000000005</v>
      </c>
      <c r="AS25" s="1">
        <f>'Table 2. Foreign'!AS25-'Table 2.1 ForeignOfficial'!AS25-'Table 2.2 ForeignBank'!AS25</f>
        <v>1021.2789999999995</v>
      </c>
      <c r="AT25" s="1">
        <f>'Table 2. Foreign'!AT25-'Table 2.1 ForeignOfficial'!AT25-'Table 2.2 ForeignBank'!AT25</f>
        <v>924.25399999999922</v>
      </c>
      <c r="AU25" s="1">
        <f>'Table 2. Foreign'!AU25-'Table 2.1 ForeignOfficial'!AU25-'Table 2.2 ForeignBank'!AU25</f>
        <v>888.59599999999978</v>
      </c>
      <c r="AV25" s="1">
        <f>'Table 2. Foreign'!AV25-'Table 2.1 ForeignOfficial'!AV25-'Table 2.2 ForeignBank'!AV25</f>
        <v>795.85899999999947</v>
      </c>
      <c r="AW25" s="1">
        <f>'Table 2. Foreign'!AW25-'Table 2.1 ForeignOfficial'!AW25-'Table 2.2 ForeignBank'!AW25</f>
        <v>830.70700000000011</v>
      </c>
      <c r="AX25" s="1">
        <f>'Table 2. Foreign'!AX25-'Table 2.1 ForeignOfficial'!AX25-'Table 2.2 ForeignBank'!AX25</f>
        <v>926.38800000000003</v>
      </c>
      <c r="AY25" s="1">
        <f>'Table 2. Foreign'!AY25-'Table 2.1 ForeignOfficial'!AY25-'Table 2.2 ForeignBank'!AY25</f>
        <v>1031.7170000000001</v>
      </c>
      <c r="AZ25" s="1">
        <f>'Table 2. Foreign'!AZ25-'Table 2.1 ForeignOfficial'!AZ25-'Table 2.2 ForeignBank'!AZ25</f>
        <v>1056.4140000000002</v>
      </c>
      <c r="BA25" s="1">
        <f>'Table 2. Foreign'!BA25-'Table 2.1 ForeignOfficial'!BA25-'Table 2.2 ForeignBank'!BA25</f>
        <v>1072.492</v>
      </c>
      <c r="BB25" s="1">
        <f>'Table 2. Foreign'!BB25-'Table 2.1 ForeignOfficial'!BB25-'Table 2.2 ForeignBank'!BB25</f>
        <v>1104.4739999999999</v>
      </c>
      <c r="BC25" s="1">
        <f>'Table 2. Foreign'!BC25-'Table 2.1 ForeignOfficial'!BC25-'Table 2.2 ForeignBank'!BC25</f>
        <v>1079.1310000000003</v>
      </c>
      <c r="BD25" s="1">
        <f>'Table 2. Foreign'!BD25-'Table 2.1 ForeignOfficial'!BD25-'Table 2.2 ForeignBank'!BD25</f>
        <v>1118.6279999999997</v>
      </c>
      <c r="BE25" s="1">
        <f>'Table 2. Foreign'!BE25-'Table 2.1 ForeignOfficial'!BE25-'Table 2.2 ForeignBank'!BE25</f>
        <v>1079.336</v>
      </c>
      <c r="BF25" s="1">
        <f>'Table 2. Foreign'!BF25-'Table 2.1 ForeignOfficial'!BF25-'Table 2.2 ForeignBank'!BF25</f>
        <v>998.28200000000061</v>
      </c>
      <c r="BG25" s="1">
        <f>'Table 2. Foreign'!BG25-'Table 2.1 ForeignOfficial'!BG25-'Table 2.2 ForeignBank'!BG25</f>
        <v>1081.741</v>
      </c>
      <c r="BH25" s="1">
        <f>'Table 2. Foreign'!BH25-'Table 2.1 ForeignOfficial'!BH25-'Table 2.2 ForeignBank'!BH25</f>
        <v>1028.4380000000001</v>
      </c>
      <c r="BI25" s="1">
        <f>'Table 2. Foreign'!BI25-'Table 2.1 ForeignOfficial'!BI25-'Table 2.2 ForeignBank'!BI25</f>
        <v>1042.616</v>
      </c>
      <c r="BJ25" s="1">
        <f>'Table 2. Foreign'!BJ25-'Table 2.1 ForeignOfficial'!BJ25-'Table 2.2 ForeignBank'!BJ25</f>
        <v>1001.625</v>
      </c>
      <c r="BK25" s="1">
        <f>'Table 2. Foreign'!BK25-'Table 2.1 ForeignOfficial'!BK25-'Table 2.2 ForeignBank'!BK25</f>
        <v>1156.7229999999997</v>
      </c>
      <c r="BL25" s="1">
        <f>'Table 2. Foreign'!BL25-'Table 2.1 ForeignOfficial'!BL25-'Table 2.2 ForeignBank'!BL25</f>
        <v>1206.2680000000005</v>
      </c>
      <c r="BM25" s="1">
        <f>'Table 2. Foreign'!BM25-'Table 2.1 ForeignOfficial'!BM25-'Table 2.2 ForeignBank'!BM25</f>
        <v>1260.308</v>
      </c>
      <c r="BN25" s="1">
        <f>'Table 2. Foreign'!BN25-'Table 2.1 ForeignOfficial'!BN25-'Table 2.2 ForeignBank'!BN25</f>
        <v>1323.92</v>
      </c>
      <c r="BO25" s="1">
        <f>'Table 2. Foreign'!BO25-'Table 2.1 ForeignOfficial'!BO25-'Table 2.2 ForeignBank'!BO25</f>
        <v>1133.0179999999996</v>
      </c>
      <c r="BP25" s="1">
        <f>'Table 2. Foreign'!BP25-'Table 2.1 ForeignOfficial'!BP25-'Table 2.2 ForeignBank'!BP25</f>
        <v>1145.6270000000002</v>
      </c>
      <c r="BQ25" s="1">
        <f>'Table 2. Foreign'!BQ25-'Table 2.1 ForeignOfficial'!BQ25-'Table 2.2 ForeignBank'!BQ25</f>
        <v>1152.1999999999998</v>
      </c>
      <c r="BR25" s="1">
        <f>'Table 2. Foreign'!BR25-'Table 2.1 ForeignOfficial'!BR25-'Table 2.2 ForeignBank'!BR25</f>
        <v>1091.7659999999992</v>
      </c>
      <c r="BS25" s="1">
        <f>'Table 2. Foreign'!BS25-'Table 2.1 ForeignOfficial'!BS25-'Table 2.2 ForeignBank'!BS25</f>
        <v>1673.1650000000002</v>
      </c>
      <c r="BT25" s="1">
        <f>'Table 2. Foreign'!BT25-'Table 2.1 ForeignOfficial'!BT25-'Table 2.2 ForeignBank'!BT25</f>
        <v>1715.2510000000007</v>
      </c>
      <c r="BU25" s="1">
        <f>'Table 2. Foreign'!BU25-'Table 2.1 ForeignOfficial'!BU25-'Table 2.2 ForeignBank'!BU25</f>
        <v>1922.9839999999999</v>
      </c>
      <c r="BV25" s="1">
        <f>'Table 2. Foreign'!BV25-'Table 2.1 ForeignOfficial'!BV25-'Table 2.2 ForeignBank'!BV25</f>
        <v>1727.0539999999996</v>
      </c>
      <c r="BW25" s="1">
        <f>'Table 2. Foreign'!BW25-'Table 2.1 ForeignOfficial'!BW25-'Table 2.2 ForeignBank'!BW25</f>
        <v>1871.5639999999994</v>
      </c>
      <c r="BX25" s="1">
        <f>'Table 2. Foreign'!BX25-'Table 2.1 ForeignOfficial'!BX25-'Table 2.2 ForeignBank'!BX25</f>
        <v>1791.4880000000003</v>
      </c>
      <c r="BY25" s="1">
        <f>'Table 2. Foreign'!BY25-'Table 2.1 ForeignOfficial'!BY25-'Table 2.2 ForeignBank'!BY25</f>
        <v>1848.7289999999994</v>
      </c>
      <c r="BZ25" s="1">
        <f>'Table 2. Foreign'!BZ25-'Table 2.1 ForeignOfficial'!BZ25-'Table 2.2 ForeignBank'!BZ25</f>
        <v>974.85899999999947</v>
      </c>
      <c r="CA25" s="1">
        <f>'Table 2. Foreign'!CA25-'Table 2.1 ForeignOfficial'!CA25-'Table 2.2 ForeignBank'!CA25</f>
        <v>1061.8029999999999</v>
      </c>
      <c r="CB25" s="1">
        <f>'Table 2. Foreign'!CB25-'Table 2.1 ForeignOfficial'!CB25-'Table 2.2 ForeignBank'!CB25</f>
        <v>2069.3599999999997</v>
      </c>
      <c r="CC25" s="1">
        <f>'Table 2. Foreign'!CC25-'Table 2.1 ForeignOfficial'!CC25-'Table 2.2 ForeignBank'!CC25</f>
        <v>1745.3040000000001</v>
      </c>
      <c r="CD25" s="1">
        <f>'Table 2. Foreign'!CD25-'Table 2.1 ForeignOfficial'!CD25-'Table 2.2 ForeignBank'!CD25</f>
        <v>2160.6559999999999</v>
      </c>
      <c r="CE25" s="1">
        <f>'Table 2. Foreign'!CE25-'Table 2.1 ForeignOfficial'!CE25-'Table 2.2 ForeignBank'!CE25</f>
        <v>2237.8330000000005</v>
      </c>
    </row>
    <row r="26" spans="1:83">
      <c r="J26" s="1"/>
      <c r="K26" s="1"/>
      <c r="L26" s="1"/>
      <c r="M26" s="1"/>
      <c r="N26" s="1"/>
      <c r="O26" s="1"/>
      <c r="P26" s="1"/>
      <c r="Q26" s="1"/>
      <c r="R26" s="1"/>
      <c r="S26" s="1"/>
    </row>
    <row r="27" spans="1:83">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row>
    <row r="28" spans="1:83">
      <c r="A28" t="str">
        <f>A2</f>
        <v>Australia</v>
      </c>
      <c r="B28" s="35">
        <f>B2/'Table 1. Total'!B2</f>
        <v>9.4646655162727231E-2</v>
      </c>
      <c r="C28" s="35">
        <f>C2/'Table 1. Total'!C2</f>
        <v>9.613528042844223E-2</v>
      </c>
      <c r="D28" s="35">
        <f>D2/'Table 1. Total'!D2</f>
        <v>8.085418698410464E-2</v>
      </c>
      <c r="E28" s="35">
        <f>E2/'Table 1. Total'!E2</f>
        <v>0.10591536123451017</v>
      </c>
      <c r="F28" s="35">
        <f>F2/'Table 1. Total'!F2</f>
        <v>8.8714714593701532E-2</v>
      </c>
      <c r="G28" s="35">
        <f>G2/'Table 1. Total'!G2</f>
        <v>0.11326074875995634</v>
      </c>
      <c r="H28" s="35">
        <f>H2/'Table 1. Total'!H2</f>
        <v>0.13714728682170543</v>
      </c>
      <c r="I28" s="35">
        <f>I2/'Table 1. Total'!I2</f>
        <v>0.11695411309710463</v>
      </c>
      <c r="J28" s="35">
        <f>J2/'Table 1. Total'!J2</f>
        <v>0.10271663901774111</v>
      </c>
      <c r="K28" s="35">
        <f>K2/'Table 1. Total'!K2</f>
        <v>9.7923253884050973E-2</v>
      </c>
      <c r="L28" s="35">
        <f>L2/'Table 1. Total'!L2</f>
        <v>0.11416514837385602</v>
      </c>
      <c r="M28" s="35">
        <f>M2/'Table 1. Total'!M2</f>
        <v>7.3698487882930139E-2</v>
      </c>
      <c r="N28" s="35">
        <f>N2/'Table 1. Total'!N2</f>
        <v>2.1893650196247109E-2</v>
      </c>
      <c r="O28" s="35">
        <f>O2/'Table 1. Total'!O2</f>
        <v>4.0323673865212385E-2</v>
      </c>
      <c r="P28" s="35">
        <f>P2/'Table 1. Total'!P2</f>
        <v>2.9854421527490519E-2</v>
      </c>
      <c r="Q28" s="35">
        <f>Q2/'Table 1. Total'!Q2</f>
        <v>9.62149441066876E-2</v>
      </c>
      <c r="R28" s="35">
        <f>R2/'Table 1. Total'!R2</f>
        <v>1.8416061478591587E-2</v>
      </c>
      <c r="S28" s="35">
        <f>S2/'Table 1. Total'!S2</f>
        <v>6.7331844822774425E-3</v>
      </c>
      <c r="T28" s="35">
        <f>T2/'Table 1. Total'!T2</f>
        <v>3.9799727769863989E-4</v>
      </c>
      <c r="U28" s="35">
        <f>U2/'Table 1. Total'!U2</f>
        <v>6.6688178982468387E-4</v>
      </c>
      <c r="V28" s="35">
        <f>V2/'Table 1. Total'!V2</f>
        <v>4.0346552841292226E-3</v>
      </c>
      <c r="W28" s="35">
        <f>W2/'Table 1. Total'!W2</f>
        <v>6.0514678786389844E-2</v>
      </c>
      <c r="X28" s="35">
        <f>X2/'Table 1. Total'!X2</f>
        <v>7.2379385611216832E-2</v>
      </c>
      <c r="Y28" s="35">
        <f>Y2/'Table 1. Total'!Y2</f>
        <v>9.5502097336635158E-2</v>
      </c>
      <c r="Z28" s="35">
        <f>Z2/'Table 1. Total'!Z2</f>
        <v>0.12681011056099467</v>
      </c>
      <c r="AA28" s="35">
        <f>AA2/'Table 1. Total'!AA2</f>
        <v>0.13431640871453246</v>
      </c>
      <c r="AB28" s="35">
        <f>AB2/'Table 1. Total'!AB2</f>
        <v>0.1626481922988994</v>
      </c>
      <c r="AC28" s="35">
        <f>AC2/'Table 1. Total'!AC2</f>
        <v>0.17877112472003384</v>
      </c>
      <c r="AD28" s="35">
        <f>AD2/'Table 1. Total'!AD2</f>
        <v>0.16369848263073933</v>
      </c>
      <c r="AE28" s="35">
        <f>AE2/'Table 1. Total'!AE2</f>
        <v>0.16826211522533166</v>
      </c>
      <c r="AF28" s="35">
        <f>AF2/'Table 1. Total'!AF2</f>
        <v>0.19207089880417441</v>
      </c>
      <c r="AG28" s="35">
        <f>AG2/'Table 1. Total'!AG2</f>
        <v>0.21313774925509968</v>
      </c>
      <c r="AH28" s="35">
        <f>AH2/'Table 1. Total'!AH2</f>
        <v>0.23843442524157107</v>
      </c>
      <c r="AI28" s="35">
        <f>AI2/'Table 1. Total'!AI2</f>
        <v>0.22375586854460094</v>
      </c>
      <c r="AJ28" s="35">
        <f>AJ2/'Table 1. Total'!AJ2</f>
        <v>0.19704364359539969</v>
      </c>
      <c r="AK28" s="35">
        <f>AK2/'Table 1. Total'!AK2</f>
        <v>0.1814902269447724</v>
      </c>
      <c r="AL28" s="35">
        <f>AL2/'Table 1. Total'!AL2</f>
        <v>0.13388366920259515</v>
      </c>
      <c r="AM28" s="35">
        <f>AM2/'Table 1. Total'!AM2</f>
        <v>6.9787343288691128E-2</v>
      </c>
      <c r="AN28" s="35">
        <f>AN2/'Table 1. Total'!AN2</f>
        <v>8.7396718813248522E-2</v>
      </c>
      <c r="AO28" s="35">
        <f>AO2/'Table 1. Total'!AO2</f>
        <v>5.7091458228147554E-2</v>
      </c>
      <c r="AP28" s="35">
        <f>AP2/'Table 1. Total'!AP2</f>
        <v>0.10625943687073912</v>
      </c>
      <c r="AQ28" s="35">
        <f>AQ2/'Table 1. Total'!AQ2</f>
        <v>0.12310497470489043</v>
      </c>
      <c r="AR28" s="35">
        <f>AR2/'Table 1. Total'!AR2</f>
        <v>0.12711583409785773</v>
      </c>
      <c r="AS28" s="35">
        <f>AS2/'Table 1. Total'!AS2</f>
        <v>0.14125380537163476</v>
      </c>
      <c r="AT28" s="35">
        <f>AT2/'Table 1. Total'!AT2</f>
        <v>0.15127902278908734</v>
      </c>
      <c r="AU28" s="35">
        <f>AU2/'Table 1. Total'!AU2</f>
        <v>0.1031908274820016</v>
      </c>
      <c r="AV28" s="35">
        <f>AV2/'Table 1. Total'!AV2</f>
        <v>0.11510133442637883</v>
      </c>
      <c r="AW28" s="35">
        <f>AW2/'Table 1. Total'!AW2</f>
        <v>0.11312585396561958</v>
      </c>
      <c r="AX28" s="35">
        <f>AX2/'Table 1. Total'!AX2</f>
        <v>0.1372088389214586</v>
      </c>
      <c r="AY28" s="35">
        <f>AY2/'Table 1. Total'!AY2</f>
        <v>0.11926905969540154</v>
      </c>
      <c r="AZ28" s="35">
        <f>AZ2/'Table 1. Total'!AZ2</f>
        <v>0.10324412163969836</v>
      </c>
      <c r="BA28" s="35">
        <f>BA2/'Table 1. Total'!BA2</f>
        <v>8.7480828313422673E-2</v>
      </c>
      <c r="BB28" s="35">
        <f>BB2/'Table 1. Total'!BB2</f>
        <v>0.1009031693031912</v>
      </c>
      <c r="BC28" s="35">
        <f>BC2/'Table 1. Total'!BC2</f>
        <v>9.6602625738526751E-2</v>
      </c>
      <c r="BD28" s="35">
        <f>BD2/'Table 1. Total'!BD2</f>
        <v>0.10870146658939958</v>
      </c>
      <c r="BE28" s="35">
        <f>BE2/'Table 1. Total'!BE2</f>
        <v>0.10607798417113803</v>
      </c>
      <c r="BF28" s="35">
        <f>BF2/'Table 1. Total'!BF2</f>
        <v>9.6977930655721092E-2</v>
      </c>
      <c r="BG28" s="35">
        <f>BG2/'Table 1. Total'!BG2</f>
        <v>0.10747045309070961</v>
      </c>
      <c r="BH28" s="35">
        <f>BH2/'Table 1. Total'!BH2</f>
        <v>0.10918559934155446</v>
      </c>
      <c r="BI28" s="35">
        <f>BI2/'Table 1. Total'!BI2</f>
        <v>0.12918606497596319</v>
      </c>
      <c r="BJ28" s="35">
        <f>BJ2/'Table 1. Total'!BJ2</f>
        <v>0.12614391213415391</v>
      </c>
      <c r="BK28" s="35">
        <f>BK2/'Table 1. Total'!BK2</f>
        <v>0.11317845096443363</v>
      </c>
      <c r="BL28" s="35">
        <f>BL2/'Table 1. Total'!BL2</f>
        <v>0.12299662514029326</v>
      </c>
      <c r="BM28" s="35">
        <f>BM2/'Table 1. Total'!BM2</f>
        <v>0.12868823364112777</v>
      </c>
      <c r="BN28" s="35">
        <f>BN2/'Table 1. Total'!BN2</f>
        <v>9.1421103653643643E-2</v>
      </c>
      <c r="BO28" s="35">
        <f>BO2/'Table 1. Total'!BO2</f>
        <v>9.3341395615541251E-2</v>
      </c>
      <c r="BP28" s="35">
        <f>BP2/'Table 1. Total'!BP2</f>
        <v>0.13968045887815148</v>
      </c>
      <c r="BQ28" s="35">
        <f>BQ2/'Table 1. Total'!BQ2</f>
        <v>0.15231075053208068</v>
      </c>
      <c r="BR28" s="35">
        <f>BR2/'Table 1. Total'!BR2</f>
        <v>0.13476435016986321</v>
      </c>
      <c r="BS28" s="35">
        <f>BS2/'Table 1. Total'!BS2</f>
        <v>0.12649909908456955</v>
      </c>
      <c r="BT28" s="35">
        <f>BT2/'Table 1. Total'!BT2</f>
        <v>0.12244443581479034</v>
      </c>
      <c r="BU28" s="35">
        <f>BU2/'Table 1. Total'!BU2</f>
        <v>0.10447980279857971</v>
      </c>
      <c r="BV28" s="35">
        <f>BV2/'Table 1. Total'!BV2</f>
        <v>0.1015932433924866</v>
      </c>
      <c r="BW28" s="35">
        <f>BW2/'Table 1. Total'!BW2</f>
        <v>8.5316651200426433E-2</v>
      </c>
      <c r="BX28" s="35">
        <f>BX2/'Table 1. Total'!BX2</f>
        <v>8.1264061872635601E-2</v>
      </c>
      <c r="BY28" s="35">
        <f>BY2/'Table 1. Total'!BY2</f>
        <v>8.2101041250351794E-2</v>
      </c>
      <c r="BZ28" s="35">
        <f>BZ2/'Table 1. Total'!BZ2</f>
        <v>6.9268506647402351E-3</v>
      </c>
      <c r="CA28" s="35">
        <f>CA2/'Table 1. Total'!CA2</f>
        <v>5.5110873739255099E-3</v>
      </c>
      <c r="CB28" s="35">
        <f>CB2/'Table 1. Total'!CB2</f>
        <v>4.0745181151573294E-2</v>
      </c>
      <c r="CC28" s="35">
        <f>CC2/'Table 1. Total'!CC2</f>
        <v>5.2130820936102017E-2</v>
      </c>
      <c r="CD28" s="35">
        <f>CD2/'Table 1. Total'!CD2</f>
        <v>4.765286198049818E-2</v>
      </c>
      <c r="CE28" s="35">
        <f>CE2/'Table 1. Total'!CE2</f>
        <v>2.4642021664953148E-2</v>
      </c>
    </row>
    <row r="29" spans="1:83">
      <c r="A29" t="str">
        <f t="shared" ref="A29:A51" si="11">A3</f>
        <v>Austria</v>
      </c>
      <c r="B29" s="35">
        <f>B3/'Table 1. Total'!B3</f>
        <v>0.48620010316518236</v>
      </c>
      <c r="C29" s="35">
        <f>C3/'Table 1. Total'!C3</f>
        <v>0.50243781212279004</v>
      </c>
      <c r="D29" s="35">
        <f>D3/'Table 1. Total'!D3</f>
        <v>0.51633417697842565</v>
      </c>
      <c r="E29" s="35">
        <f>E3/'Table 1. Total'!E3</f>
        <v>0.51730097258839713</v>
      </c>
      <c r="F29" s="35">
        <f>F3/'Table 1. Total'!F3</f>
        <v>0.4811844335390103</v>
      </c>
      <c r="G29" s="35">
        <f>G3/'Table 1. Total'!G3</f>
        <v>0.50242672148867173</v>
      </c>
      <c r="H29" s="35">
        <f>H3/'Table 1. Total'!H3</f>
        <v>0.4930238705754843</v>
      </c>
      <c r="I29" s="35">
        <f>I3/'Table 1. Total'!I3</f>
        <v>0.51768795232985554</v>
      </c>
      <c r="J29" s="35">
        <f>J3/'Table 1. Total'!J3</f>
        <v>0.53502802890379453</v>
      </c>
      <c r="K29" s="35">
        <f>K3/'Table 1. Total'!K3</f>
        <v>0.54729004561309369</v>
      </c>
      <c r="L29" s="35">
        <f>L3/'Table 1. Total'!L3</f>
        <v>0.5618325869789873</v>
      </c>
      <c r="M29" s="35">
        <f>M3/'Table 1. Total'!M3</f>
        <v>0.57099677889070288</v>
      </c>
      <c r="N29" s="35">
        <f>N3/'Table 1. Total'!N3</f>
        <v>0.53033034884139052</v>
      </c>
      <c r="O29" s="35">
        <f>O3/'Table 1. Total'!O3</f>
        <v>0.54195879730552443</v>
      </c>
      <c r="P29" s="35">
        <f>P3/'Table 1. Total'!P3</f>
        <v>0.54368112167874383</v>
      </c>
      <c r="Q29" s="35">
        <f>Q3/'Table 1. Total'!Q3</f>
        <v>0.52818069240295051</v>
      </c>
      <c r="R29" s="35">
        <f>R3/'Table 1. Total'!R3</f>
        <v>0.51753117751682398</v>
      </c>
      <c r="S29" s="35">
        <f>S3/'Table 1. Total'!S3</f>
        <v>0.47034636272761932</v>
      </c>
      <c r="T29" s="35">
        <f>T3/'Table 1. Total'!T3</f>
        <v>0.445937065395137</v>
      </c>
      <c r="U29" s="35">
        <f>U3/'Table 1. Total'!U3</f>
        <v>0.46933937855752422</v>
      </c>
      <c r="V29" s="35">
        <f>V3/'Table 1. Total'!V3</f>
        <v>0.4856351352624686</v>
      </c>
      <c r="W29" s="35">
        <f>W3/'Table 1. Total'!W3</f>
        <v>0.49758672978770618</v>
      </c>
      <c r="X29" s="35">
        <f>X3/'Table 1. Total'!X3</f>
        <v>0.52457767410361555</v>
      </c>
      <c r="Y29" s="35">
        <f>Y3/'Table 1. Total'!Y3</f>
        <v>0.51101123401089232</v>
      </c>
      <c r="Z29" s="35">
        <f>Z3/'Table 1. Total'!Z3</f>
        <v>0.49852439243462421</v>
      </c>
      <c r="AA29" s="35">
        <f>AA3/'Table 1. Total'!AA3</f>
        <v>0.492656387936521</v>
      </c>
      <c r="AB29" s="35">
        <f>AB3/'Table 1. Total'!AB3</f>
        <v>0.47143752390718724</v>
      </c>
      <c r="AC29" s="35">
        <f>AC3/'Table 1. Total'!AC3</f>
        <v>0.4619184096591254</v>
      </c>
      <c r="AD29" s="35">
        <f>AD3/'Table 1. Total'!AD3</f>
        <v>0.44278582988959986</v>
      </c>
      <c r="AE29" s="35">
        <f>AE3/'Table 1. Total'!AE3</f>
        <v>0.43974167908594142</v>
      </c>
      <c r="AF29" s="35">
        <f>AF3/'Table 1. Total'!AF3</f>
        <v>0.46259336353618219</v>
      </c>
      <c r="AG29" s="35">
        <f>AG3/'Table 1. Total'!AG3</f>
        <v>0.43599246328968072</v>
      </c>
      <c r="AH29" s="35">
        <f>AH3/'Table 1. Total'!AH3</f>
        <v>0.42968265275639406</v>
      </c>
      <c r="AI29" s="35">
        <f>AI3/'Table 1. Total'!AI3</f>
        <v>0.44152855031421701</v>
      </c>
      <c r="AJ29" s="35">
        <f>AJ3/'Table 1. Total'!AJ3</f>
        <v>0.44753677115342089</v>
      </c>
      <c r="AK29" s="35">
        <f>AK3/'Table 1. Total'!AK3</f>
        <v>0.4644031001847162</v>
      </c>
      <c r="AL29" s="35">
        <f>AL3/'Table 1. Total'!AL3</f>
        <v>0.44525610498088325</v>
      </c>
      <c r="AM29" s="35">
        <f>AM3/'Table 1. Total'!AM3</f>
        <v>0.42157072624775127</v>
      </c>
      <c r="AN29" s="35">
        <f>AN3/'Table 1. Total'!AN3</f>
        <v>0.50549281087987785</v>
      </c>
      <c r="AO29" s="35">
        <f>AO3/'Table 1. Total'!AO3</f>
        <v>0.47568939534145888</v>
      </c>
      <c r="AP29" s="35">
        <f>AP3/'Table 1. Total'!AP3</f>
        <v>0.46627816715229103</v>
      </c>
      <c r="AQ29" s="35">
        <f>AQ3/'Table 1. Total'!AQ3</f>
        <v>0.46692485476919227</v>
      </c>
      <c r="AR29" s="35">
        <f>AR3/'Table 1. Total'!AR3</f>
        <v>0.47584568937597482</v>
      </c>
      <c r="AS29" s="35">
        <f>AS3/'Table 1. Total'!AS3</f>
        <v>0.47259224498647312</v>
      </c>
      <c r="AT29" s="35">
        <f>AT3/'Table 1. Total'!AT3</f>
        <v>0.47597672252606804</v>
      </c>
      <c r="AU29" s="35">
        <f>AU3/'Table 1. Total'!AU3</f>
        <v>0.45220715784845467</v>
      </c>
      <c r="AV29" s="35">
        <f>AV3/'Table 1. Total'!AV3</f>
        <v>0.43683245262731679</v>
      </c>
      <c r="AW29" s="35">
        <f>AW3/'Table 1. Total'!AW3</f>
        <v>0.43615684560596024</v>
      </c>
      <c r="AX29" s="35">
        <f>AX3/'Table 1. Total'!AX3</f>
        <v>0.44763705103969759</v>
      </c>
      <c r="AY29" s="35">
        <f>AY3/'Table 1. Total'!AY3</f>
        <v>0.44445709273166178</v>
      </c>
      <c r="AZ29" s="35">
        <f>AZ3/'Table 1. Total'!AZ3</f>
        <v>0.41609454251743744</v>
      </c>
      <c r="BA29" s="35">
        <f>BA3/'Table 1. Total'!BA3</f>
        <v>0.39177870728328607</v>
      </c>
      <c r="BB29" s="35">
        <f>BB3/'Table 1. Total'!BB3</f>
        <v>0.37469370482359449</v>
      </c>
      <c r="BC29" s="35">
        <f>BC3/'Table 1. Total'!BC3</f>
        <v>0.37209515158088841</v>
      </c>
      <c r="BD29" s="35">
        <f>BD3/'Table 1. Total'!BD3</f>
        <v>0.37987943472675162</v>
      </c>
      <c r="BE29" s="35">
        <f>BE3/'Table 1. Total'!BE3</f>
        <v>0.37476969277446609</v>
      </c>
      <c r="BF29" s="35">
        <f>BF3/'Table 1. Total'!BF3</f>
        <v>0.37441910246583671</v>
      </c>
      <c r="BG29" s="35">
        <f>BG3/'Table 1. Total'!BG3</f>
        <v>0.36902635335986361</v>
      </c>
      <c r="BH29" s="35">
        <f>BH3/'Table 1. Total'!BH3</f>
        <v>0.36208345001400166</v>
      </c>
      <c r="BI29" s="35">
        <f>BI3/'Table 1. Total'!BI3</f>
        <v>0.35973271760425413</v>
      </c>
      <c r="BJ29" s="35">
        <f>BJ3/'Table 1. Total'!BJ3</f>
        <v>0.37715762711266743</v>
      </c>
      <c r="BK29" s="35">
        <f>BK3/'Table 1. Total'!BK3</f>
        <v>0.39133205863607384</v>
      </c>
      <c r="BL29" s="35">
        <f>BL3/'Table 1. Total'!BL3</f>
        <v>0.39798697706090141</v>
      </c>
      <c r="BM29" s="35">
        <f>BM3/'Table 1. Total'!BM3</f>
        <v>0.37770264258385972</v>
      </c>
      <c r="BN29" s="35">
        <f>BN3/'Table 1. Total'!BN3</f>
        <v>0.36483619592326705</v>
      </c>
      <c r="BO29" s="35">
        <f>BO3/'Table 1. Total'!BO3</f>
        <v>0.37388621911251163</v>
      </c>
      <c r="BP29" s="35">
        <f>BP3/'Table 1. Total'!BP3</f>
        <v>0.33649457432789054</v>
      </c>
      <c r="BQ29" s="35">
        <f>BQ3/'Table 1. Total'!BQ3</f>
        <v>0.33787773422683015</v>
      </c>
      <c r="BR29" s="35">
        <f>BR3/'Table 1. Total'!BR3</f>
        <v>0.30302318701795361</v>
      </c>
      <c r="BS29" s="35">
        <f>BS3/'Table 1. Total'!BS3</f>
        <v>0.28265847695151769</v>
      </c>
      <c r="BT29" s="35">
        <f>BT3/'Table 1. Total'!BT3</f>
        <v>0.29122407385205606</v>
      </c>
      <c r="BU29" s="35">
        <f>BU3/'Table 1. Total'!BU3</f>
        <v>0.30288635338334641</v>
      </c>
      <c r="BV29" s="35">
        <f>BV3/'Table 1. Total'!BV3</f>
        <v>0.30595113348106667</v>
      </c>
      <c r="BW29" s="35">
        <f>BW3/'Table 1. Total'!BW3</f>
        <v>0.29056381793004071</v>
      </c>
      <c r="BX29" s="35">
        <f>BX3/'Table 1. Total'!BX3</f>
        <v>0.27316255820284768</v>
      </c>
      <c r="BY29" s="35">
        <f>BY3/'Table 1. Total'!BY3</f>
        <v>0.28533388014091693</v>
      </c>
      <c r="BZ29" s="35">
        <f>BZ3/'Table 1. Total'!BZ3</f>
        <v>0.30059615917124105</v>
      </c>
      <c r="CA29" s="35">
        <f>CA3/'Table 1. Total'!CA3</f>
        <v>0.29322817885357966</v>
      </c>
      <c r="CB29" s="35">
        <f>CB3/'Table 1. Total'!CB3</f>
        <v>0.30834219016634618</v>
      </c>
      <c r="CC29" s="35">
        <f>CC3/'Table 1. Total'!CC3</f>
        <v>0.31585913393897164</v>
      </c>
      <c r="CD29" s="35">
        <f>CD3/'Table 1. Total'!CD3</f>
        <v>0.32224865980563594</v>
      </c>
      <c r="CE29" s="35">
        <f>CE3/'Table 1. Total'!CE3</f>
        <v>0.31699680834895394</v>
      </c>
    </row>
    <row r="30" spans="1:83">
      <c r="A30" t="str">
        <f t="shared" si="11"/>
        <v>Belgium</v>
      </c>
      <c r="B30" s="35">
        <f>B4/'Table 1. Total'!B4</f>
        <v>0.31812073840013311</v>
      </c>
      <c r="C30" s="35">
        <f>C4/'Table 1. Total'!C4</f>
        <v>0.32240326204543562</v>
      </c>
      <c r="D30" s="35">
        <f>D4/'Table 1. Total'!D4</f>
        <v>0.31524928633074423</v>
      </c>
      <c r="E30" s="35">
        <f>E4/'Table 1. Total'!E4</f>
        <v>0.29688404716748901</v>
      </c>
      <c r="F30" s="35">
        <f>F4/'Table 1. Total'!F4</f>
        <v>0.2921842684195966</v>
      </c>
      <c r="G30" s="35">
        <f>G4/'Table 1. Total'!G4</f>
        <v>0.31998214108542511</v>
      </c>
      <c r="H30" s="35">
        <f>H4/'Table 1. Total'!H4</f>
        <v>0.30401539150481821</v>
      </c>
      <c r="I30" s="35">
        <f>I4/'Table 1. Total'!I4</f>
        <v>0.27980676328502413</v>
      </c>
      <c r="J30" s="35">
        <f>J4/'Table 1. Total'!J4</f>
        <v>0.29210633018148785</v>
      </c>
      <c r="K30" s="35">
        <f>K4/'Table 1. Total'!K4</f>
        <v>0.27577608612478077</v>
      </c>
      <c r="L30" s="35">
        <f>L4/'Table 1. Total'!L4</f>
        <v>0.28875285362889885</v>
      </c>
      <c r="M30" s="35">
        <f>M4/'Table 1. Total'!M4</f>
        <v>0.27335921612127939</v>
      </c>
      <c r="N30" s="35">
        <f>N4/'Table 1. Total'!N4</f>
        <v>0.29080247795425918</v>
      </c>
      <c r="O30" s="35">
        <f>O4/'Table 1. Total'!O4</f>
        <v>0.29470381509799204</v>
      </c>
      <c r="P30" s="35">
        <f>P4/'Table 1. Total'!P4</f>
        <v>0.30385475286137109</v>
      </c>
      <c r="Q30" s="35">
        <f>Q4/'Table 1. Total'!Q4</f>
        <v>0.31026047776474347</v>
      </c>
      <c r="R30" s="35">
        <f>R4/'Table 1. Total'!R4</f>
        <v>0.33675907689468543</v>
      </c>
      <c r="S30" s="35">
        <f>S4/'Table 1. Total'!S4</f>
        <v>0.35931217656643083</v>
      </c>
      <c r="T30" s="35">
        <f>T4/'Table 1. Total'!T4</f>
        <v>0.38167381611147488</v>
      </c>
      <c r="U30" s="35">
        <f>U4/'Table 1. Total'!U4</f>
        <v>0.29607272882633512</v>
      </c>
      <c r="V30" s="35">
        <f>V4/'Table 1. Total'!V4</f>
        <v>0.30530761137254442</v>
      </c>
      <c r="W30" s="35">
        <f>W4/'Table 1. Total'!W4</f>
        <v>0.26624724702017755</v>
      </c>
      <c r="X30" s="35">
        <f>X4/'Table 1. Total'!X4</f>
        <v>0.23421133812004893</v>
      </c>
      <c r="Y30" s="35">
        <f>Y4/'Table 1. Total'!Y4</f>
        <v>0.23636326982005854</v>
      </c>
      <c r="Z30" s="35">
        <f>Z4/'Table 1. Total'!Z4</f>
        <v>0.26523990714158158</v>
      </c>
      <c r="AA30" s="35">
        <f>AA4/'Table 1. Total'!AA4</f>
        <v>0.29932400225332573</v>
      </c>
      <c r="AB30" s="35">
        <f>AB4/'Table 1. Total'!AB4</f>
        <v>0.22485741238723109</v>
      </c>
      <c r="AC30" s="35">
        <f>AC4/'Table 1. Total'!AC4</f>
        <v>0.22475640701723554</v>
      </c>
      <c r="AD30" s="35">
        <f>AD4/'Table 1. Total'!AD4</f>
        <v>0.1823048916122805</v>
      </c>
      <c r="AE30" s="35">
        <f>AE4/'Table 1. Total'!AE4</f>
        <v>0.14737683537380622</v>
      </c>
      <c r="AF30" s="35">
        <f>AF4/'Table 1. Total'!AF4</f>
        <v>0.18379436406756491</v>
      </c>
      <c r="AG30" s="35">
        <f>AG4/'Table 1. Total'!AG4</f>
        <v>0.17905357652265319</v>
      </c>
      <c r="AH30" s="35">
        <f>AH4/'Table 1. Total'!AH4</f>
        <v>0.29634918203692823</v>
      </c>
      <c r="AI30" s="35">
        <f>AI4/'Table 1. Total'!AI4</f>
        <v>0.25504724719948979</v>
      </c>
      <c r="AJ30" s="35">
        <f>AJ4/'Table 1. Total'!AJ4</f>
        <v>0.25499004431256961</v>
      </c>
      <c r="AK30" s="35">
        <f>AK4/'Table 1. Total'!AK4</f>
        <v>0.23776040637229709</v>
      </c>
      <c r="AL30" s="35">
        <f>AL4/'Table 1. Total'!AL4</f>
        <v>0.25370178718348274</v>
      </c>
      <c r="AM30" s="35">
        <f>AM4/'Table 1. Total'!AM4</f>
        <v>0.25991796539223377</v>
      </c>
      <c r="AN30" s="35">
        <f>AN4/'Table 1. Total'!AN4</f>
        <v>0.25771042093587254</v>
      </c>
      <c r="AO30" s="35">
        <f>AO4/'Table 1. Total'!AO4</f>
        <v>0.24150734903830379</v>
      </c>
      <c r="AP30" s="35">
        <f>AP4/'Table 1. Total'!AP4</f>
        <v>0.28651065999641678</v>
      </c>
      <c r="AQ30" s="35">
        <f>AQ4/'Table 1. Total'!AQ4</f>
        <v>0.28554474030100985</v>
      </c>
      <c r="AR30" s="35">
        <f>AR4/'Table 1. Total'!AR4</f>
        <v>0.2959455736465702</v>
      </c>
      <c r="AS30" s="35">
        <f>AS4/'Table 1. Total'!AS4</f>
        <v>0.31165520182448592</v>
      </c>
      <c r="AT30" s="35">
        <f>AT4/'Table 1. Total'!AT4</f>
        <v>0.34381088914237024</v>
      </c>
      <c r="AU30" s="35">
        <f>AU4/'Table 1. Total'!AU4</f>
        <v>0.30056116321149079</v>
      </c>
      <c r="AV30" s="35">
        <f>AV4/'Table 1. Total'!AV4</f>
        <v>0.32245123157991135</v>
      </c>
      <c r="AW30" s="35">
        <f>AW4/'Table 1. Total'!AW4</f>
        <v>0.30209708268647262</v>
      </c>
      <c r="AX30" s="35">
        <f>AX4/'Table 1. Total'!AX4</f>
        <v>0.34001738881612981</v>
      </c>
      <c r="AY30" s="35">
        <f>AY4/'Table 1. Total'!AY4</f>
        <v>0.34017785456135813</v>
      </c>
      <c r="AZ30" s="35">
        <f>AZ4/'Table 1. Total'!AZ4</f>
        <v>0.34702753060407127</v>
      </c>
      <c r="BA30" s="35">
        <f>BA4/'Table 1. Total'!BA4</f>
        <v>0.31579972466789724</v>
      </c>
      <c r="BB30" s="35">
        <f>BB4/'Table 1. Total'!BB4</f>
        <v>0.31878849991675695</v>
      </c>
      <c r="BC30" s="35">
        <f>BC4/'Table 1. Total'!BC4</f>
        <v>0.3131517205422315</v>
      </c>
      <c r="BD30" s="35">
        <f>BD4/'Table 1. Total'!BD4</f>
        <v>0.32985942334664509</v>
      </c>
      <c r="BE30" s="35">
        <f>BE4/'Table 1. Total'!BE4</f>
        <v>0.30989561549874306</v>
      </c>
      <c r="BF30" s="35">
        <f>BF4/'Table 1. Total'!BF4</f>
        <v>0.33585870402116724</v>
      </c>
      <c r="BG30" s="35">
        <f>BG4/'Table 1. Total'!BG4</f>
        <v>0.34383351653374888</v>
      </c>
      <c r="BH30" s="35">
        <f>BH4/'Table 1. Total'!BH4</f>
        <v>0.35649691836535319</v>
      </c>
      <c r="BI30" s="35">
        <f>BI4/'Table 1. Total'!BI4</f>
        <v>0.35236006778790824</v>
      </c>
      <c r="BJ30" s="35">
        <f>BJ4/'Table 1. Total'!BJ4</f>
        <v>0.36967695104374337</v>
      </c>
      <c r="BK30" s="35">
        <f>BK4/'Table 1. Total'!BK4</f>
        <v>0.37774852069148124</v>
      </c>
      <c r="BL30" s="35">
        <f>BL4/'Table 1. Total'!BL4</f>
        <v>0.39438977218078142</v>
      </c>
      <c r="BM30" s="35">
        <f>BM4/'Table 1. Total'!BM4</f>
        <v>0.35996312567642141</v>
      </c>
      <c r="BN30" s="35">
        <f>BN4/'Table 1. Total'!BN4</f>
        <v>0.35889260961300629</v>
      </c>
      <c r="BO30" s="35">
        <f>BO4/'Table 1. Total'!BO4</f>
        <v>0.35740184378884116</v>
      </c>
      <c r="BP30" s="35">
        <f>BP4/'Table 1. Total'!BP4</f>
        <v>0.35502986089452893</v>
      </c>
      <c r="BQ30" s="35">
        <f>BQ4/'Table 1. Total'!BQ4</f>
        <v>0.34597986538125819</v>
      </c>
      <c r="BR30" s="35">
        <f>BR4/'Table 1. Total'!BR4</f>
        <v>0.32564242775942626</v>
      </c>
      <c r="BS30" s="35">
        <f>BS4/'Table 1. Total'!BS4</f>
        <v>0.31048431339560673</v>
      </c>
      <c r="BT30" s="35">
        <f>BT4/'Table 1. Total'!BT4</f>
        <v>0.32493855701981483</v>
      </c>
      <c r="BU30" s="35">
        <f>BU4/'Table 1. Total'!BU4</f>
        <v>0.31136440253291425</v>
      </c>
      <c r="BV30" s="35">
        <f>BV4/'Table 1. Total'!BV4</f>
        <v>0.32252247766459907</v>
      </c>
      <c r="BW30" s="35">
        <f>BW4/'Table 1. Total'!BW4</f>
        <v>0.31243732680398528</v>
      </c>
      <c r="BX30" s="35">
        <f>BX4/'Table 1. Total'!BX4</f>
        <v>0.31659604826992171</v>
      </c>
      <c r="BY30" s="35">
        <f>BY4/'Table 1. Total'!BY4</f>
        <v>0.31963080285508766</v>
      </c>
      <c r="BZ30" s="35">
        <f>BZ4/'Table 1. Total'!BZ4</f>
        <v>0.31117392739163918</v>
      </c>
      <c r="CA30" s="35">
        <f>CA4/'Table 1. Total'!CA4</f>
        <v>0.31614966749565243</v>
      </c>
      <c r="CB30" s="35">
        <f>CB4/'Table 1. Total'!CB4</f>
        <v>0.3085240413242108</v>
      </c>
      <c r="CC30" s="35">
        <f>CC4/'Table 1. Total'!CC4</f>
        <v>0.30984843680639235</v>
      </c>
      <c r="CD30" s="35">
        <f>CD4/'Table 1. Total'!CD4</f>
        <v>0.31982649042284733</v>
      </c>
      <c r="CE30" s="35">
        <f>CE4/'Table 1. Total'!CE4</f>
        <v>0.32892032007563388</v>
      </c>
    </row>
    <row r="31" spans="1:83">
      <c r="A31" t="str">
        <f t="shared" si="11"/>
        <v>Canada</v>
      </c>
      <c r="B31" s="35">
        <f>B5/'Table 1. Total'!B5</f>
        <v>0.15627937923799057</v>
      </c>
      <c r="C31" s="35">
        <f>C5/'Table 1. Total'!C5</f>
        <v>0.15489603567788088</v>
      </c>
      <c r="D31" s="35">
        <f>D5/'Table 1. Total'!D5</f>
        <v>0.15035668305377503</v>
      </c>
      <c r="E31" s="35">
        <f>E5/'Table 1. Total'!E5</f>
        <v>0.14874761318987995</v>
      </c>
      <c r="F31" s="35">
        <f>F5/'Table 1. Total'!F5</f>
        <v>0.14746984217188028</v>
      </c>
      <c r="G31" s="35">
        <f>G5/'Table 1. Total'!G5</f>
        <v>0.13960592500008462</v>
      </c>
      <c r="H31" s="35">
        <f>H5/'Table 1. Total'!H5</f>
        <v>0.13404148851651027</v>
      </c>
      <c r="I31" s="35">
        <f>I5/'Table 1. Total'!I5</f>
        <v>0.13131390064181994</v>
      </c>
      <c r="J31" s="35">
        <f>J5/'Table 1. Total'!J5</f>
        <v>0.1332298503433498</v>
      </c>
      <c r="K31" s="35">
        <f>K5/'Table 1. Total'!K5</f>
        <v>0.13151118154123578</v>
      </c>
      <c r="L31" s="35">
        <f>L5/'Table 1. Total'!L5</f>
        <v>0.12661290322580648</v>
      </c>
      <c r="M31" s="35">
        <f>M5/'Table 1. Total'!M5</f>
        <v>0.13227296518797685</v>
      </c>
      <c r="N31" s="35">
        <f>N5/'Table 1. Total'!N5</f>
        <v>0.13005279005546211</v>
      </c>
      <c r="O31" s="35">
        <f>O5/'Table 1. Total'!O5</f>
        <v>0.11987071007919853</v>
      </c>
      <c r="P31" s="35">
        <f>P5/'Table 1. Total'!P5</f>
        <v>0.11175676256437982</v>
      </c>
      <c r="Q31" s="35">
        <f>Q5/'Table 1. Total'!Q5</f>
        <v>0.10816807763921826</v>
      </c>
      <c r="R31" s="35">
        <f>R5/'Table 1. Total'!R5</f>
        <v>0.10646571162915001</v>
      </c>
      <c r="S31" s="35">
        <f>S5/'Table 1. Total'!S5</f>
        <v>0.10988803623097243</v>
      </c>
      <c r="T31" s="35">
        <f>T5/'Table 1. Total'!T5</f>
        <v>0.10457024376911118</v>
      </c>
      <c r="U31" s="35">
        <f>U5/'Table 1. Total'!U5</f>
        <v>0.10158521649810368</v>
      </c>
      <c r="V31" s="35">
        <f>V5/'Table 1. Total'!V5</f>
        <v>0.11625978803015774</v>
      </c>
      <c r="W31" s="35">
        <f>W5/'Table 1. Total'!W5</f>
        <v>0.12251724384938392</v>
      </c>
      <c r="X31" s="35">
        <f>X5/'Table 1. Total'!X5</f>
        <v>0.10613776134487185</v>
      </c>
      <c r="Y31" s="35">
        <f>Y5/'Table 1. Total'!Y5</f>
        <v>0.11262959390590448</v>
      </c>
      <c r="Z31" s="35">
        <f>Z5/'Table 1. Total'!Z5</f>
        <v>0.11165044409088275</v>
      </c>
      <c r="AA31" s="35">
        <f>AA5/'Table 1. Total'!AA5</f>
        <v>0.12933061765110146</v>
      </c>
      <c r="AB31" s="35">
        <f>AB5/'Table 1. Total'!AB5</f>
        <v>0.13173104163928187</v>
      </c>
      <c r="AC31" s="35">
        <f>AC5/'Table 1. Total'!AC5</f>
        <v>0.12967370762383168</v>
      </c>
      <c r="AD31" s="35">
        <f>AD5/'Table 1. Total'!AD5</f>
        <v>0.12755964755964755</v>
      </c>
      <c r="AE31" s="35">
        <f>AE5/'Table 1. Total'!AE5</f>
        <v>0.13058297194039695</v>
      </c>
      <c r="AF31" s="35">
        <f>AF5/'Table 1. Total'!AF5</f>
        <v>0.14211318501001421</v>
      </c>
      <c r="AG31" s="35">
        <f>AG5/'Table 1. Total'!AG5</f>
        <v>0.14423304921515312</v>
      </c>
      <c r="AH31" s="35">
        <f>AH5/'Table 1. Total'!AH5</f>
        <v>0.13961905892126031</v>
      </c>
      <c r="AI31" s="35">
        <f>AI5/'Table 1. Total'!AI5</f>
        <v>0.15436566586229808</v>
      </c>
      <c r="AJ31" s="35">
        <f>AJ5/'Table 1. Total'!AJ5</f>
        <v>0.15204400365847007</v>
      </c>
      <c r="AK31" s="35">
        <f>AK5/'Table 1. Total'!AK5</f>
        <v>0.15439954061302949</v>
      </c>
      <c r="AL31" s="35">
        <f>AL5/'Table 1. Total'!AL5</f>
        <v>0.14023041316646667</v>
      </c>
      <c r="AM31" s="35">
        <f>AM5/'Table 1. Total'!AM5</f>
        <v>0.12318534368376323</v>
      </c>
      <c r="AN31" s="35">
        <f>AN5/'Table 1. Total'!AN5</f>
        <v>0.11570208410409825</v>
      </c>
      <c r="AO31" s="35">
        <f>AO5/'Table 1. Total'!AO5</f>
        <v>0.1043271974531159</v>
      </c>
      <c r="AP31" s="35">
        <f>AP5/'Table 1. Total'!AP5</f>
        <v>0.10014084535612645</v>
      </c>
      <c r="AQ31" s="35">
        <f>AQ5/'Table 1. Total'!AQ5</f>
        <v>9.2772290527042986E-2</v>
      </c>
      <c r="AR31" s="35">
        <f>AR5/'Table 1. Total'!AR5</f>
        <v>9.6290200882822294E-2</v>
      </c>
      <c r="AS31" s="35">
        <f>AS5/'Table 1. Total'!AS5</f>
        <v>9.6417214248066957E-2</v>
      </c>
      <c r="AT31" s="35">
        <f>AT5/'Table 1. Total'!AT5</f>
        <v>0.10020076727591022</v>
      </c>
      <c r="AU31" s="35">
        <f>AU5/'Table 1. Total'!AU5</f>
        <v>9.8786259067541515E-2</v>
      </c>
      <c r="AV31" s="35">
        <f>AV5/'Table 1. Total'!AV5</f>
        <v>9.3034091791566367E-2</v>
      </c>
      <c r="AW31" s="35">
        <f>AW5/'Table 1. Total'!AW5</f>
        <v>9.4552978097825188E-2</v>
      </c>
      <c r="AX31" s="35">
        <f>AX5/'Table 1. Total'!AX5</f>
        <v>0.10215087245276411</v>
      </c>
      <c r="AY31" s="35">
        <f>AY5/'Table 1. Total'!AY5</f>
        <v>0.10434007477091471</v>
      </c>
      <c r="AZ31" s="35">
        <f>AZ5/'Table 1. Total'!AZ5</f>
        <v>0.10279283458792891</v>
      </c>
      <c r="BA31" s="35">
        <f>BA5/'Table 1. Total'!BA5</f>
        <v>0.10366849870658459</v>
      </c>
      <c r="BB31" s="35">
        <f>BB5/'Table 1. Total'!BB5</f>
        <v>0.10068823478112321</v>
      </c>
      <c r="BC31" s="35">
        <f>BC5/'Table 1. Total'!BC5</f>
        <v>0.10176777152872789</v>
      </c>
      <c r="BD31" s="35">
        <f>BD5/'Table 1. Total'!BD5</f>
        <v>0.10856526591530727</v>
      </c>
      <c r="BE31" s="35">
        <f>BE5/'Table 1. Total'!BE5</f>
        <v>0.11190331709409847</v>
      </c>
      <c r="BF31" s="35">
        <f>BF5/'Table 1. Total'!BF5</f>
        <v>0.1048991629642218</v>
      </c>
      <c r="BG31" s="35">
        <f>BG5/'Table 1. Total'!BG5</f>
        <v>9.4615025738309683E-2</v>
      </c>
      <c r="BH31" s="35">
        <f>BH5/'Table 1. Total'!BH5</f>
        <v>9.2322714962138661E-2</v>
      </c>
      <c r="BI31" s="35">
        <f>BI5/'Table 1. Total'!BI5</f>
        <v>9.6624967817588697E-2</v>
      </c>
      <c r="BJ31" s="35">
        <f>BJ5/'Table 1. Total'!BJ5</f>
        <v>9.3111944880278311E-2</v>
      </c>
      <c r="BK31" s="35">
        <f>BK5/'Table 1. Total'!BK5</f>
        <v>9.1868752146762239E-2</v>
      </c>
      <c r="BL31" s="35">
        <f>BL5/'Table 1. Total'!BL5</f>
        <v>8.4616832847943607E-2</v>
      </c>
      <c r="BM31" s="35">
        <f>BM5/'Table 1. Total'!BM5</f>
        <v>9.0128125973006082E-2</v>
      </c>
      <c r="BN31" s="35">
        <f>BN5/'Table 1. Total'!BN5</f>
        <v>9.47718485890751E-2</v>
      </c>
      <c r="BO31" s="35">
        <f>BO5/'Table 1. Total'!BO5</f>
        <v>8.8094622432532632E-2</v>
      </c>
      <c r="BP31" s="35">
        <f>BP5/'Table 1. Total'!BP5</f>
        <v>8.9697536020945129E-2</v>
      </c>
      <c r="BQ31" s="35">
        <f>BQ5/'Table 1. Total'!BQ5</f>
        <v>8.9423794126991918E-2</v>
      </c>
      <c r="BR31" s="35">
        <f>BR5/'Table 1. Total'!BR5</f>
        <v>8.5370656080195367E-2</v>
      </c>
      <c r="BS31" s="35">
        <f>BS5/'Table 1. Total'!BS5</f>
        <v>9.0846346268486353E-2</v>
      </c>
      <c r="BT31" s="35">
        <f>BT5/'Table 1. Total'!BT5</f>
        <v>9.5092286460350062E-2</v>
      </c>
      <c r="BU31" s="35">
        <f>BU5/'Table 1. Total'!BU5</f>
        <v>9.8103741743499756E-2</v>
      </c>
      <c r="BV31" s="35">
        <f>BV5/'Table 1. Total'!BV5</f>
        <v>9.8290354272197927E-2</v>
      </c>
      <c r="BW31" s="35">
        <f>BW5/'Table 1. Total'!BW5</f>
        <v>8.928348655407807E-2</v>
      </c>
      <c r="BX31" s="35">
        <f>BX5/'Table 1. Total'!BX5</f>
        <v>8.6928536823568298E-2</v>
      </c>
      <c r="BY31" s="35">
        <f>BY5/'Table 1. Total'!BY5</f>
        <v>9.4040006602100948E-2</v>
      </c>
      <c r="BZ31" s="35">
        <f>BZ5/'Table 1. Total'!BZ5</f>
        <v>7.321714594441868E-2</v>
      </c>
      <c r="CA31" s="35">
        <f>CA5/'Table 1. Total'!CA5</f>
        <v>8.4634010826882503E-2</v>
      </c>
      <c r="CB31" s="35">
        <f>CB5/'Table 1. Total'!CB5</f>
        <v>8.897771170768326E-2</v>
      </c>
      <c r="CC31" s="35">
        <f>CC5/'Table 1. Total'!CC5</f>
        <v>8.6669027448630309E-2</v>
      </c>
      <c r="CD31" s="35">
        <f>CD5/'Table 1. Total'!CD5</f>
        <v>9.1087468803543695E-2</v>
      </c>
      <c r="CE31" s="35">
        <f>CE5/'Table 1. Total'!CE5</f>
        <v>0.10480514513579944</v>
      </c>
    </row>
    <row r="32" spans="1:83">
      <c r="A32" t="str">
        <f t="shared" si="11"/>
        <v>Czech Republic</v>
      </c>
      <c r="B32" s="35">
        <f>B6/'Table 1. Total'!B6</f>
        <v>3.3174358009000683E-2</v>
      </c>
      <c r="C32" s="35">
        <f>C6/'Table 1. Total'!C6</f>
        <v>7.6952398360708704E-2</v>
      </c>
      <c r="D32" s="35">
        <f>D6/'Table 1. Total'!D6</f>
        <v>0.10469977674684081</v>
      </c>
      <c r="E32" s="35">
        <f>E6/'Table 1. Total'!E6</f>
        <v>0.12300155811208562</v>
      </c>
      <c r="F32" s="35">
        <f>F6/'Table 1. Total'!F6</f>
        <v>0.13491386527943072</v>
      </c>
      <c r="G32" s="35">
        <f>G6/'Table 1. Total'!G6</f>
        <v>0.11455406418968087</v>
      </c>
      <c r="H32" s="35">
        <f>H6/'Table 1. Total'!H6</f>
        <v>0.13197744825386767</v>
      </c>
      <c r="I32" s="35">
        <f>I6/'Table 1. Total'!I6</f>
        <v>0.13005955945123127</v>
      </c>
      <c r="J32" s="35">
        <f>J6/'Table 1. Total'!J6</f>
        <v>0.12247302124256293</v>
      </c>
      <c r="K32" s="35">
        <f>K6/'Table 1. Total'!K6</f>
        <v>0.11528250633443704</v>
      </c>
      <c r="L32" s="35">
        <f>L6/'Table 1. Total'!L6</f>
        <v>0.10906745466902956</v>
      </c>
      <c r="M32" s="35">
        <f>M6/'Table 1. Total'!M6</f>
        <v>0.11832408974552648</v>
      </c>
      <c r="N32" s="35">
        <f>N6/'Table 1. Total'!N6</f>
        <v>0.13025231906033888</v>
      </c>
      <c r="O32" s="35">
        <f>O6/'Table 1. Total'!O6</f>
        <v>0.13521299854829225</v>
      </c>
      <c r="P32" s="35">
        <f>P6/'Table 1. Total'!P6</f>
        <v>0.11548498892441798</v>
      </c>
      <c r="Q32" s="35">
        <f>Q6/'Table 1. Total'!Q6</f>
        <v>0.11710139925452745</v>
      </c>
      <c r="R32" s="35">
        <f>R6/'Table 1. Total'!R6</f>
        <v>0.11920690075831211</v>
      </c>
      <c r="S32" s="35">
        <f>S6/'Table 1. Total'!S6</f>
        <v>0.15836732955834071</v>
      </c>
      <c r="T32" s="35">
        <f>T6/'Table 1. Total'!T6</f>
        <v>0.13936786900701958</v>
      </c>
      <c r="U32" s="35">
        <f>U6/'Table 1. Total'!U6</f>
        <v>0.11610751125553541</v>
      </c>
      <c r="V32" s="35">
        <f>V6/'Table 1. Total'!V6</f>
        <v>0.11059974964998975</v>
      </c>
      <c r="W32" s="35">
        <f>W6/'Table 1. Total'!W6</f>
        <v>0.12596519289702959</v>
      </c>
      <c r="X32" s="35">
        <f>X6/'Table 1. Total'!X6</f>
        <v>0.11937671970607298</v>
      </c>
      <c r="Y32" s="35">
        <f>Y6/'Table 1. Total'!Y6</f>
        <v>0.14774352123802695</v>
      </c>
      <c r="Z32" s="35">
        <f>Z6/'Table 1. Total'!Z6</f>
        <v>0.13962677921218139</v>
      </c>
      <c r="AA32" s="35">
        <f>AA6/'Table 1. Total'!AA6</f>
        <v>0.14320966730259718</v>
      </c>
      <c r="AB32" s="35">
        <f>AB6/'Table 1. Total'!AB6</f>
        <v>0.15808956385571196</v>
      </c>
      <c r="AC32" s="35">
        <f>AC6/'Table 1. Total'!AC6</f>
        <v>0.17658572377350942</v>
      </c>
      <c r="AD32" s="35">
        <f>AD6/'Table 1. Total'!AD6</f>
        <v>0.16469502707947498</v>
      </c>
      <c r="AE32" s="35">
        <f>AE6/'Table 1. Total'!AE6</f>
        <v>0.17235361270176577</v>
      </c>
      <c r="AF32" s="35">
        <f>AF6/'Table 1. Total'!AF6</f>
        <v>0.16562042234867225</v>
      </c>
      <c r="AG32" s="35">
        <f>AG6/'Table 1. Total'!AG6</f>
        <v>0.15474545285532795</v>
      </c>
      <c r="AH32" s="35">
        <f>AH6/'Table 1. Total'!AH6</f>
        <v>0.18877009959188998</v>
      </c>
      <c r="AI32" s="35">
        <f>AI6/'Table 1. Total'!AI6</f>
        <v>0.1868597855294086</v>
      </c>
      <c r="AJ32" s="35">
        <f>AJ6/'Table 1. Total'!AJ6</f>
        <v>0.18851667780910256</v>
      </c>
      <c r="AK32" s="35">
        <f>AK6/'Table 1. Total'!AK6</f>
        <v>0.17371062096363665</v>
      </c>
      <c r="AL32" s="35">
        <f>AL6/'Table 1. Total'!AL6</f>
        <v>0.17503746157041286</v>
      </c>
      <c r="AM32" s="35">
        <f>AM6/'Table 1. Total'!AM6</f>
        <v>0.18134469644761175</v>
      </c>
      <c r="AN32" s="35">
        <f>AN6/'Table 1. Total'!AN6</f>
        <v>0.17378351927096525</v>
      </c>
      <c r="AO32" s="35">
        <f>AO6/'Table 1. Total'!AO6</f>
        <v>0.19256654133928761</v>
      </c>
      <c r="AP32" s="35">
        <f>AP6/'Table 1. Total'!AP6</f>
        <v>0.19693237948964032</v>
      </c>
      <c r="AQ32" s="35">
        <f>AQ6/'Table 1. Total'!AQ6</f>
        <v>0.18293165235136705</v>
      </c>
      <c r="AR32" s="35">
        <f>AR6/'Table 1. Total'!AR6</f>
        <v>0.18615474814112642</v>
      </c>
      <c r="AS32" s="35">
        <f>AS6/'Table 1. Total'!AS6</f>
        <v>0.18414987618808853</v>
      </c>
      <c r="AT32" s="35">
        <f>AT6/'Table 1. Total'!AT6</f>
        <v>0.19631856357801566</v>
      </c>
      <c r="AU32" s="35">
        <f>AU6/'Table 1. Total'!AU6</f>
        <v>0.20341753448906841</v>
      </c>
      <c r="AV32" s="35">
        <f>AV6/'Table 1. Total'!AV6</f>
        <v>0.21748360139559791</v>
      </c>
      <c r="AW32" s="35">
        <f>AW6/'Table 1. Total'!AW6</f>
        <v>0.21048208460894516</v>
      </c>
      <c r="AX32" s="35">
        <f>AX6/'Table 1. Total'!AX6</f>
        <v>0.2320893131641078</v>
      </c>
      <c r="AY32" s="35">
        <f>AY6/'Table 1. Total'!AY6</f>
        <v>0.24234221283568344</v>
      </c>
      <c r="AZ32" s="35">
        <f>AZ6/'Table 1. Total'!AZ6</f>
        <v>0.24951709963972871</v>
      </c>
      <c r="BA32" s="35">
        <f>BA6/'Table 1. Total'!BA6</f>
        <v>0.27465483431420201</v>
      </c>
      <c r="BB32" s="35">
        <f>BB6/'Table 1. Total'!BB6</f>
        <v>0.27994289340431294</v>
      </c>
      <c r="BC32" s="35">
        <f>BC6/'Table 1. Total'!BC6</f>
        <v>0.30024531655400677</v>
      </c>
      <c r="BD32" s="35">
        <f>BD6/'Table 1. Total'!BD6</f>
        <v>0.30583444672616511</v>
      </c>
      <c r="BE32" s="35">
        <f>BE6/'Table 1. Total'!BE6</f>
        <v>0.31144948467631456</v>
      </c>
      <c r="BF32" s="35">
        <f>BF6/'Table 1. Total'!BF6</f>
        <v>0.34266623827818371</v>
      </c>
      <c r="BG32" s="35">
        <f>BG6/'Table 1. Total'!BG6</f>
        <v>0.2982085796212951</v>
      </c>
      <c r="BH32" s="35">
        <f>BH6/'Table 1. Total'!BH6</f>
        <v>0.289875468140051</v>
      </c>
      <c r="BI32" s="35">
        <f>BI6/'Table 1. Total'!BI6</f>
        <v>0.28144611847559264</v>
      </c>
      <c r="BJ32" s="35">
        <f>BJ6/'Table 1. Total'!BJ6</f>
        <v>0.29424701264671194</v>
      </c>
      <c r="BK32" s="35">
        <f>BK6/'Table 1. Total'!BK6</f>
        <v>0.30639369773595648</v>
      </c>
      <c r="BL32" s="35">
        <f>BL6/'Table 1. Total'!BL6</f>
        <v>0.29062277790447671</v>
      </c>
      <c r="BM32" s="35">
        <f>BM6/'Table 1. Total'!BM6</f>
        <v>0.27028903102577029</v>
      </c>
      <c r="BN32" s="35">
        <f>BN6/'Table 1. Total'!BN6</f>
        <v>0.24374384997837736</v>
      </c>
      <c r="BO32" s="35">
        <f>BO6/'Table 1. Total'!BO6</f>
        <v>0.2490874397807383</v>
      </c>
      <c r="BP32" s="35">
        <f>BP6/'Table 1. Total'!BP6</f>
        <v>0.23944800712700129</v>
      </c>
      <c r="BQ32" s="35">
        <f>BQ6/'Table 1. Total'!BQ6</f>
        <v>0.22382335770158462</v>
      </c>
      <c r="BR32" s="35">
        <f>BR6/'Table 1. Total'!BR6</f>
        <v>0.19556001851517971</v>
      </c>
      <c r="BS32" s="35">
        <f>BS6/'Table 1. Total'!BS6</f>
        <v>0.20363403467800217</v>
      </c>
      <c r="BT32" s="35">
        <f>BT6/'Table 1. Total'!BT6</f>
        <v>0.2251731807392113</v>
      </c>
      <c r="BU32" s="35">
        <f>BU6/'Table 1. Total'!BU6</f>
        <v>0.22984963097330791</v>
      </c>
      <c r="BV32" s="35">
        <f>BV6/'Table 1. Total'!BV6</f>
        <v>0.19845723972207219</v>
      </c>
      <c r="BW32" s="35">
        <f>BW6/'Table 1. Total'!BW6</f>
        <v>0.18777475148201586</v>
      </c>
      <c r="BX32" s="35">
        <f>BX6/'Table 1. Total'!BX6</f>
        <v>0.18135862345678391</v>
      </c>
      <c r="BY32" s="35">
        <f>BY6/'Table 1. Total'!BY6</f>
        <v>0.18592475660788249</v>
      </c>
      <c r="BZ32" s="35">
        <f>BZ6/'Table 1. Total'!BZ6</f>
        <v>0.17919611132136284</v>
      </c>
      <c r="CA32" s="35">
        <f>CA6/'Table 1. Total'!CA6</f>
        <v>0.17938262122548992</v>
      </c>
      <c r="CB32" s="35">
        <f>CB6/'Table 1. Total'!CB6</f>
        <v>0.18300999298704998</v>
      </c>
      <c r="CC32" s="35">
        <f>CC6/'Table 1. Total'!CC6</f>
        <v>0.17342537203130984</v>
      </c>
      <c r="CD32" s="35">
        <f>CD6/'Table 1. Total'!CD6</f>
        <v>0.23159040558785163</v>
      </c>
      <c r="CE32" s="35">
        <f>CE6/'Table 1. Total'!CE6</f>
        <v>0.28706092206779787</v>
      </c>
    </row>
    <row r="33" spans="1:83">
      <c r="A33" t="str">
        <f t="shared" si="11"/>
        <v>Denmark</v>
      </c>
      <c r="B33" s="35">
        <f>B7/'Table 1. Total'!B7</f>
        <v>0.17063391575926398</v>
      </c>
      <c r="C33" s="35">
        <f>C7/'Table 1. Total'!C7</f>
        <v>0.17069220129232293</v>
      </c>
      <c r="D33" s="35">
        <f>D7/'Table 1. Total'!D7</f>
        <v>0.17234857910715179</v>
      </c>
      <c r="E33" s="35">
        <f>E7/'Table 1. Total'!E7</f>
        <v>0.15152257853684545</v>
      </c>
      <c r="F33" s="35">
        <f>F7/'Table 1. Total'!F7</f>
        <v>0.14911969850376869</v>
      </c>
      <c r="G33" s="35">
        <f>G7/'Table 1. Total'!G7</f>
        <v>0.13471363006968018</v>
      </c>
      <c r="H33" s="35">
        <f>H7/'Table 1. Total'!H7</f>
        <v>0.14708542645728676</v>
      </c>
      <c r="I33" s="35">
        <f>I7/'Table 1. Total'!I7</f>
        <v>0.14444742703569841</v>
      </c>
      <c r="J33" s="35">
        <f>J7/'Table 1. Total'!J7</f>
        <v>0.12251703565181699</v>
      </c>
      <c r="K33" s="35">
        <f>K7/'Table 1. Total'!K7</f>
        <v>0.13898623384027234</v>
      </c>
      <c r="L33" s="35">
        <f>L7/'Table 1. Total'!L7</f>
        <v>0.15509065178944981</v>
      </c>
      <c r="M33" s="35">
        <f>M7/'Table 1. Total'!M7</f>
        <v>0.15851105481550876</v>
      </c>
      <c r="N33" s="35">
        <f>N7/'Table 1. Total'!N7</f>
        <v>0.1848276336115362</v>
      </c>
      <c r="O33" s="35">
        <f>O7/'Table 1. Total'!O7</f>
        <v>0.194365056815544</v>
      </c>
      <c r="P33" s="35">
        <f>P7/'Table 1. Total'!P7</f>
        <v>0.19472664398357176</v>
      </c>
      <c r="Q33" s="35">
        <f>Q7/'Table 1. Total'!Q7</f>
        <v>0.21222551928783387</v>
      </c>
      <c r="R33" s="35">
        <f>R7/'Table 1. Total'!R7</f>
        <v>0.21079425859174869</v>
      </c>
      <c r="S33" s="35">
        <f>S7/'Table 1. Total'!S7</f>
        <v>0.22255008121277747</v>
      </c>
      <c r="T33" s="35">
        <f>T7/'Table 1. Total'!T7</f>
        <v>0.20180021585824612</v>
      </c>
      <c r="U33" s="35">
        <f>U7/'Table 1. Total'!U7</f>
        <v>0.24246066297655328</v>
      </c>
      <c r="V33" s="35">
        <f>V7/'Table 1. Total'!V7</f>
        <v>0.19426447158789162</v>
      </c>
      <c r="W33" s="35">
        <f>W7/'Table 1. Total'!W7</f>
        <v>0.17804115893336261</v>
      </c>
      <c r="X33" s="35">
        <f>X7/'Table 1. Total'!X7</f>
        <v>0.16711280811855586</v>
      </c>
      <c r="Y33" s="35">
        <f>Y7/'Table 1. Total'!Y7</f>
        <v>0.10486192164031265</v>
      </c>
      <c r="Z33" s="35">
        <f>Z7/'Table 1. Total'!Z7</f>
        <v>0.12497285422085302</v>
      </c>
      <c r="AA33" s="35">
        <f>AA7/'Table 1. Total'!AA7</f>
        <v>0.12909426820261835</v>
      </c>
      <c r="AB33" s="35">
        <f>AB7/'Table 1. Total'!AB7</f>
        <v>0.16662808855028918</v>
      </c>
      <c r="AC33" s="35">
        <f>AC7/'Table 1. Total'!AC7</f>
        <v>0.14990306960212496</v>
      </c>
      <c r="AD33" s="35">
        <f>AD7/'Table 1. Total'!AD7</f>
        <v>0.17997827862029597</v>
      </c>
      <c r="AE33" s="35">
        <f>AE7/'Table 1. Total'!AE7</f>
        <v>0.16290204330928476</v>
      </c>
      <c r="AF33" s="35">
        <f>AF7/'Table 1. Total'!AF7</f>
        <v>0.17910524704118677</v>
      </c>
      <c r="AG33" s="35">
        <f>AG7/'Table 1. Total'!AG7</f>
        <v>0.15291051729903649</v>
      </c>
      <c r="AH33" s="35">
        <f>AH7/'Table 1. Total'!AH7</f>
        <v>0.12249186445572377</v>
      </c>
      <c r="AI33" s="35">
        <f>AI7/'Table 1. Total'!AI7</f>
        <v>0.13892876126858011</v>
      </c>
      <c r="AJ33" s="35">
        <f>AJ7/'Table 1. Total'!AJ7</f>
        <v>0.1600836169812293</v>
      </c>
      <c r="AK33" s="35">
        <f>AK7/'Table 1. Total'!AK7</f>
        <v>0.13388636257649883</v>
      </c>
      <c r="AL33" s="35">
        <f>AL7/'Table 1. Total'!AL7</f>
        <v>0.10084528803768737</v>
      </c>
      <c r="AM33" s="35">
        <f>AM7/'Table 1. Total'!AM7</f>
        <v>0.11221066613309036</v>
      </c>
      <c r="AN33" s="35">
        <f>AN7/'Table 1. Total'!AN7</f>
        <v>0.12931196056319741</v>
      </c>
      <c r="AO33" s="35">
        <f>AO7/'Table 1. Total'!AO7</f>
        <v>0.12461213502297715</v>
      </c>
      <c r="AP33" s="35">
        <f>AP7/'Table 1. Total'!AP7</f>
        <v>0.10001182210606029</v>
      </c>
      <c r="AQ33" s="35">
        <f>AQ7/'Table 1. Total'!AQ7</f>
        <v>8.4854978754849472E-2</v>
      </c>
      <c r="AR33" s="35">
        <f>AR7/'Table 1. Total'!AR7</f>
        <v>8.999448857978927E-2</v>
      </c>
      <c r="AS33" s="35">
        <f>AS7/'Table 1. Total'!AS7</f>
        <v>7.250521959624065E-2</v>
      </c>
      <c r="AT33" s="35">
        <f>AT7/'Table 1. Total'!AT7</f>
        <v>5.5596380378641154E-2</v>
      </c>
      <c r="AU33" s="35">
        <f>AU7/'Table 1. Total'!AU7</f>
        <v>5.2386443332458482E-2</v>
      </c>
      <c r="AV33" s="35">
        <f>AV7/'Table 1. Total'!AV7</f>
        <v>7.3114793674880593E-2</v>
      </c>
      <c r="AW33" s="35">
        <f>AW7/'Table 1. Total'!AW7</f>
        <v>2.9833138742946116E-2</v>
      </c>
      <c r="AX33" s="35">
        <f>AX7/'Table 1. Total'!AX7</f>
        <v>2.5906770560986805E-2</v>
      </c>
      <c r="AY33" s="35">
        <f>AY7/'Table 1. Total'!AY7</f>
        <v>1.1365082949497479E-2</v>
      </c>
      <c r="AZ33" s="35">
        <f>AZ7/'Table 1. Total'!AZ7</f>
        <v>5.2446863490655336E-3</v>
      </c>
      <c r="BA33" s="35">
        <f>BA7/'Table 1. Total'!BA7</f>
        <v>1.0580198935131995E-3</v>
      </c>
      <c r="BB33" s="35">
        <f>BB7/'Table 1. Total'!BB7</f>
        <v>2.2438294689603494E-3</v>
      </c>
      <c r="BC33" s="35">
        <f>BC7/'Table 1. Total'!BC7</f>
        <v>3.0361240306523568E-3</v>
      </c>
      <c r="BD33" s="35">
        <f>BD7/'Table 1. Total'!BD7</f>
        <v>3.3610158545348697E-3</v>
      </c>
      <c r="BE33" s="35">
        <f>BE7/'Table 1. Total'!BE7</f>
        <v>8.2474953820395342E-3</v>
      </c>
      <c r="BF33" s="35">
        <f>BF7/'Table 1. Total'!BF7</f>
        <v>2.3991193713188016E-3</v>
      </c>
      <c r="BG33" s="35">
        <f>BG7/'Table 1. Total'!BG7</f>
        <v>1.090999484422183E-3</v>
      </c>
      <c r="BH33" s="35">
        <f>BH7/'Table 1. Total'!BH7</f>
        <v>4.4936352538532762E-3</v>
      </c>
      <c r="BI33" s="35">
        <f>BI7/'Table 1. Total'!BI7</f>
        <v>4.6227705859017559E-3</v>
      </c>
      <c r="BJ33" s="35">
        <f>BJ7/'Table 1. Total'!BJ7</f>
        <v>2.3861045185909176E-3</v>
      </c>
      <c r="BK33" s="35">
        <f>BK7/'Table 1. Total'!BK7</f>
        <v>5.2438408240575544E-3</v>
      </c>
      <c r="BL33" s="35">
        <f>BL7/'Table 1. Total'!BL7</f>
        <v>9.5761144664137515E-3</v>
      </c>
      <c r="BM33" s="35">
        <f>BM7/'Table 1. Total'!BM7</f>
        <v>2.4210415461147204E-3</v>
      </c>
      <c r="BN33" s="35">
        <f>BN7/'Table 1. Total'!BN7</f>
        <v>2.7727589235733729E-3</v>
      </c>
      <c r="BO33" s="35">
        <f>BO7/'Table 1. Total'!BO7</f>
        <v>0.10194205177285574</v>
      </c>
      <c r="BP33" s="35">
        <f>BP7/'Table 1. Total'!BP7</f>
        <v>7.7988990757095741E-2</v>
      </c>
      <c r="BQ33" s="35">
        <f>BQ7/'Table 1. Total'!BQ7</f>
        <v>4.1810739949234191E-2</v>
      </c>
      <c r="BR33" s="35">
        <f>BR7/'Table 1. Total'!BR7</f>
        <v>2.3359483568476513E-2</v>
      </c>
      <c r="BS33" s="35">
        <f>BS7/'Table 1. Total'!BS7</f>
        <v>4.9046964923886494E-2</v>
      </c>
      <c r="BT33" s="35">
        <f>BT7/'Table 1. Total'!BT7</f>
        <v>6.4377427262247877E-2</v>
      </c>
      <c r="BU33" s="35">
        <f>BU7/'Table 1. Total'!BU7</f>
        <v>3.4891204280449478E-2</v>
      </c>
      <c r="BV33" s="35">
        <f>BV7/'Table 1. Total'!BV7</f>
        <v>8.1346900018008615E-3</v>
      </c>
      <c r="BW33" s="35">
        <f>BW7/'Table 1. Total'!BW7</f>
        <v>3.784666652276301E-3</v>
      </c>
      <c r="BX33" s="35">
        <f>BX7/'Table 1. Total'!BX7</f>
        <v>5.6101532003374061E-3</v>
      </c>
      <c r="BY33" s="35">
        <f>BY7/'Table 1. Total'!BY7</f>
        <v>4.3000424051018199E-2</v>
      </c>
      <c r="BZ33" s="35">
        <f>BZ7/'Table 1. Total'!BZ7</f>
        <v>3.8375447312613969E-2</v>
      </c>
      <c r="CA33" s="35">
        <f>CA7/'Table 1. Total'!CA7</f>
        <v>3.7487794494338977E-2</v>
      </c>
      <c r="CB33" s="35">
        <f>CB7/'Table 1. Total'!CB7</f>
        <v>3.3850599922590638E-2</v>
      </c>
      <c r="CC33" s="35">
        <f>CC7/'Table 1. Total'!CC7</f>
        <v>2.4362230952378411E-2</v>
      </c>
      <c r="CD33" s="35">
        <f>CD7/'Table 1. Total'!CD7</f>
        <v>3.3267676945030612E-2</v>
      </c>
      <c r="CE33" s="35">
        <f>CE7/'Table 1. Total'!CE7</f>
        <v>4.9570059902950069E-2</v>
      </c>
    </row>
    <row r="34" spans="1:83">
      <c r="A34" t="str">
        <f t="shared" si="11"/>
        <v>Finland</v>
      </c>
      <c r="B34" s="35">
        <f>B8/'Table 1. Total'!B8</f>
        <v>0.59093932222789347</v>
      </c>
      <c r="C34" s="35">
        <f>C8/'Table 1. Total'!C8</f>
        <v>0.58380622423989004</v>
      </c>
      <c r="D34" s="35">
        <f>D8/'Table 1. Total'!D8</f>
        <v>0.59030432118577303</v>
      </c>
      <c r="E34" s="35">
        <f>E8/'Table 1. Total'!E8</f>
        <v>0.61183149926403591</v>
      </c>
      <c r="F34" s="35">
        <f>F8/'Table 1. Total'!F8</f>
        <v>0.56550665301944736</v>
      </c>
      <c r="G34" s="35">
        <f>G8/'Table 1. Total'!G8</f>
        <v>0.55951226900939122</v>
      </c>
      <c r="H34" s="35">
        <f>H8/'Table 1. Total'!H8</f>
        <v>0.52001279356666352</v>
      </c>
      <c r="I34" s="35">
        <f>I8/'Table 1. Total'!I8</f>
        <v>0.53444673400867471</v>
      </c>
      <c r="J34" s="35">
        <f>J8/'Table 1. Total'!J8</f>
        <v>0.49506744513791018</v>
      </c>
      <c r="K34" s="35">
        <f>K8/'Table 1. Total'!K8</f>
        <v>0.51971585966946943</v>
      </c>
      <c r="L34" s="35">
        <f>L8/'Table 1. Total'!L8</f>
        <v>0.47117999752750644</v>
      </c>
      <c r="M34" s="35">
        <f>M8/'Table 1. Total'!M8</f>
        <v>0.48896910774895019</v>
      </c>
      <c r="N34" s="35">
        <f>N8/'Table 1. Total'!N8</f>
        <v>0.41626040878122639</v>
      </c>
      <c r="O34" s="35">
        <f>O8/'Table 1. Total'!O8</f>
        <v>0.34660649500044244</v>
      </c>
      <c r="P34" s="35">
        <f>P8/'Table 1. Total'!P8</f>
        <v>0.30090067432685214</v>
      </c>
      <c r="Q34" s="35">
        <f>Q8/'Table 1. Total'!Q8</f>
        <v>0.34866349866349866</v>
      </c>
      <c r="R34" s="35">
        <f>R8/'Table 1. Total'!R8</f>
        <v>0.34896290479050218</v>
      </c>
      <c r="S34" s="35">
        <f>S8/'Table 1. Total'!S8</f>
        <v>0.36059226546076012</v>
      </c>
      <c r="T34" s="35">
        <f>T8/'Table 1. Total'!T8</f>
        <v>0.32326177668292189</v>
      </c>
      <c r="U34" s="35">
        <f>U8/'Table 1. Total'!U8</f>
        <v>0.43038481500704379</v>
      </c>
      <c r="V34" s="35">
        <f>V8/'Table 1. Total'!V8</f>
        <v>0.46826285074746177</v>
      </c>
      <c r="W34" s="35">
        <f>W8/'Table 1. Total'!W8</f>
        <v>0.39599697100179659</v>
      </c>
      <c r="X34" s="35">
        <f>X8/'Table 1. Total'!X8</f>
        <v>0.42919587517254443</v>
      </c>
      <c r="Y34" s="35">
        <f>Y8/'Table 1. Total'!Y8</f>
        <v>0.46466334164588535</v>
      </c>
      <c r="Z34" s="35">
        <f>Z8/'Table 1. Total'!Z8</f>
        <v>0.45162484623377241</v>
      </c>
      <c r="AA34" s="35">
        <f>AA8/'Table 1. Total'!AA8</f>
        <v>0.47068534663093509</v>
      </c>
      <c r="AB34" s="35">
        <f>AB8/'Table 1. Total'!AB8</f>
        <v>0.43452134040382528</v>
      </c>
      <c r="AC34" s="35">
        <f>AC8/'Table 1. Total'!AC8</f>
        <v>0.40268968881912476</v>
      </c>
      <c r="AD34" s="35">
        <f>AD8/'Table 1. Total'!AD8</f>
        <v>0.36557505165455156</v>
      </c>
      <c r="AE34" s="35">
        <f>AE8/'Table 1. Total'!AE8</f>
        <v>0.34423085119986357</v>
      </c>
      <c r="AF34" s="35">
        <f>AF8/'Table 1. Total'!AF8</f>
        <v>0.37330852675348969</v>
      </c>
      <c r="AG34" s="35">
        <f>AG8/'Table 1. Total'!AG8</f>
        <v>0.39872993027258852</v>
      </c>
      <c r="AH34" s="35">
        <f>AH8/'Table 1. Total'!AH8</f>
        <v>0.38376091233834464</v>
      </c>
      <c r="AI34" s="35">
        <f>AI8/'Table 1. Total'!AI8</f>
        <v>0.40206047512342324</v>
      </c>
      <c r="AJ34" s="35">
        <f>AJ8/'Table 1. Total'!AJ8</f>
        <v>0.39191429549672935</v>
      </c>
      <c r="AK34" s="35">
        <f>AK8/'Table 1. Total'!AK8</f>
        <v>0.43839007685606096</v>
      </c>
      <c r="AL34" s="35">
        <f>AL8/'Table 1. Total'!AL8</f>
        <v>0.38026425142895903</v>
      </c>
      <c r="AM34" s="35">
        <f>AM8/'Table 1. Total'!AM8</f>
        <v>0.34719713611585712</v>
      </c>
      <c r="AN34" s="35">
        <f>AN8/'Table 1. Total'!AN8</f>
        <v>0.33713962595368313</v>
      </c>
      <c r="AO34" s="35">
        <f>AO8/'Table 1. Total'!AO8</f>
        <v>0.31944242424242425</v>
      </c>
      <c r="AP34" s="35">
        <f>AP8/'Table 1. Total'!AP8</f>
        <v>0.33492169407701061</v>
      </c>
      <c r="AQ34" s="35">
        <f>AQ8/'Table 1. Total'!AQ8</f>
        <v>0.35507079632442046</v>
      </c>
      <c r="AR34" s="35">
        <f>AR8/'Table 1. Total'!AR8</f>
        <v>0.2969910000386265</v>
      </c>
      <c r="AS34" s="35">
        <f>AS8/'Table 1. Total'!AS8</f>
        <v>0.25891920251836298</v>
      </c>
      <c r="AT34" s="35">
        <f>AT8/'Table 1. Total'!AT8</f>
        <v>0.22506808788659607</v>
      </c>
      <c r="AU34" s="35">
        <f>AU8/'Table 1. Total'!AU8</f>
        <v>0.2515065832690716</v>
      </c>
      <c r="AV34" s="35">
        <f>AV8/'Table 1. Total'!AV8</f>
        <v>0.27429959561283568</v>
      </c>
      <c r="AW34" s="35">
        <f>AW8/'Table 1. Total'!AW8</f>
        <v>0.31721289358434174</v>
      </c>
      <c r="AX34" s="35">
        <f>AX8/'Table 1. Total'!AX8</f>
        <v>0.31278526370287613</v>
      </c>
      <c r="AY34" s="35">
        <f>AY8/'Table 1. Total'!AY8</f>
        <v>0.25273845635321868</v>
      </c>
      <c r="AZ34" s="35">
        <f>AZ8/'Table 1. Total'!AZ8</f>
        <v>0.25061070087522169</v>
      </c>
      <c r="BA34" s="35">
        <f>BA8/'Table 1. Total'!BA8</f>
        <v>0.23700772513640539</v>
      </c>
      <c r="BB34" s="35">
        <f>BB8/'Table 1. Total'!BB8</f>
        <v>0.25710208238415555</v>
      </c>
      <c r="BC34" s="35">
        <f>BC8/'Table 1. Total'!BC8</f>
        <v>0.22229307058286574</v>
      </c>
      <c r="BD34" s="35">
        <f>BD8/'Table 1. Total'!BD8</f>
        <v>0.21134157918820901</v>
      </c>
      <c r="BE34" s="35">
        <f>BE8/'Table 1. Total'!BE8</f>
        <v>0.23085200954475271</v>
      </c>
      <c r="BF34" s="35">
        <f>BF8/'Table 1. Total'!BF8</f>
        <v>0.21793047641525337</v>
      </c>
      <c r="BG34" s="35">
        <f>BG8/'Table 1. Total'!BG8</f>
        <v>0.20495216129053889</v>
      </c>
      <c r="BH34" s="35">
        <f>BH8/'Table 1. Total'!BH8</f>
        <v>0.20369898813911413</v>
      </c>
      <c r="BI34" s="35">
        <f>BI8/'Table 1. Total'!BI8</f>
        <v>0.19043471950068946</v>
      </c>
      <c r="BJ34" s="35">
        <f>BJ8/'Table 1. Total'!BJ8</f>
        <v>0.18004141603392171</v>
      </c>
      <c r="BK34" s="35">
        <f>BK8/'Table 1. Total'!BK8</f>
        <v>0.19421359444525321</v>
      </c>
      <c r="BL34" s="35">
        <f>BL8/'Table 1. Total'!BL8</f>
        <v>0.20223882990666198</v>
      </c>
      <c r="BM34" s="35">
        <f>BM8/'Table 1. Total'!BM8</f>
        <v>0.21465471323968247</v>
      </c>
      <c r="BN34" s="35">
        <f>BN8/'Table 1. Total'!BN8</f>
        <v>0.22516505085350627</v>
      </c>
      <c r="BO34" s="35">
        <f>BO8/'Table 1. Total'!BO8</f>
        <v>0.21197296609450558</v>
      </c>
      <c r="BP34" s="35">
        <f>BP8/'Table 1. Total'!BP8</f>
        <v>0.18804983207242387</v>
      </c>
      <c r="BQ34" s="35">
        <f>BQ8/'Table 1. Total'!BQ8</f>
        <v>0.18220243842198625</v>
      </c>
      <c r="BR34" s="35">
        <f>BR8/'Table 1. Total'!BR8</f>
        <v>0.15859989205971214</v>
      </c>
      <c r="BS34" s="35">
        <f>BS8/'Table 1. Total'!BS8</f>
        <v>0.13546298700222609</v>
      </c>
      <c r="BT34" s="35">
        <f>BT8/'Table 1. Total'!BT8</f>
        <v>0.14622229785738985</v>
      </c>
      <c r="BU34" s="35">
        <f>BU8/'Table 1. Total'!BU8</f>
        <v>0.14662510358755962</v>
      </c>
      <c r="BV34" s="35">
        <f>BV8/'Table 1. Total'!BV8</f>
        <v>0.13601707016116429</v>
      </c>
      <c r="BW34" s="35">
        <f>BW8/'Table 1. Total'!BW8</f>
        <v>0.12381203940938752</v>
      </c>
      <c r="BX34" s="35">
        <f>BX8/'Table 1. Total'!BX8</f>
        <v>0.11829199134653756</v>
      </c>
      <c r="BY34" s="35">
        <f>BY8/'Table 1. Total'!BY8</f>
        <v>0.12913786277674574</v>
      </c>
      <c r="BZ34" s="35">
        <f>BZ8/'Table 1. Total'!BZ8</f>
        <v>0.13250865609147272</v>
      </c>
      <c r="CA34" s="35">
        <f>CA8/'Table 1. Total'!CA8</f>
        <v>0.13578998522474586</v>
      </c>
      <c r="CB34" s="35">
        <f>CB8/'Table 1. Total'!CB8</f>
        <v>0.12922792227819474</v>
      </c>
      <c r="CC34" s="35">
        <f>CC8/'Table 1. Total'!CC8</f>
        <v>0.15784431819259623</v>
      </c>
      <c r="CD34" s="35">
        <f>CD8/'Table 1. Total'!CD8</f>
        <v>0.15683034272258706</v>
      </c>
      <c r="CE34" s="35">
        <f>CE8/'Table 1. Total'!CE8</f>
        <v>0.16873056545963538</v>
      </c>
    </row>
    <row r="35" spans="1:83">
      <c r="A35" t="str">
        <f t="shared" si="11"/>
        <v>France</v>
      </c>
      <c r="B35" s="35">
        <f>B9/'Table 1. Total'!B9</f>
        <v>0.22117483334288215</v>
      </c>
      <c r="C35" s="35">
        <f>C9/'Table 1. Total'!C9</f>
        <v>0.22349155514478367</v>
      </c>
      <c r="D35" s="35">
        <f>D9/'Table 1. Total'!D9</f>
        <v>0.24186727710001368</v>
      </c>
      <c r="E35" s="35">
        <f>E9/'Table 1. Total'!E9</f>
        <v>0.26109911693688087</v>
      </c>
      <c r="F35" s="35">
        <f>F9/'Table 1. Total'!F9</f>
        <v>0.24334876987119519</v>
      </c>
      <c r="G35" s="35">
        <f>G9/'Table 1. Total'!G9</f>
        <v>0.245522775492586</v>
      </c>
      <c r="H35" s="35">
        <f>H9/'Table 1. Total'!H9</f>
        <v>0.25008347358304128</v>
      </c>
      <c r="I35" s="35">
        <f>I9/'Table 1. Total'!I9</f>
        <v>0.24141573121615084</v>
      </c>
      <c r="J35" s="35">
        <f>J9/'Table 1. Total'!J9</f>
        <v>0.23838638881962343</v>
      </c>
      <c r="K35" s="35">
        <f>K9/'Table 1. Total'!K9</f>
        <v>0.24179327307425569</v>
      </c>
      <c r="L35" s="35">
        <f>L9/'Table 1. Total'!L9</f>
        <v>0.26085235908381438</v>
      </c>
      <c r="M35" s="35">
        <f>M9/'Table 1. Total'!M9</f>
        <v>0.26618863542428517</v>
      </c>
      <c r="N35" s="35">
        <f>N9/'Table 1. Total'!N9</f>
        <v>0.26709087680362292</v>
      </c>
      <c r="O35" s="35">
        <f>O9/'Table 1. Total'!O9</f>
        <v>0.29442807215288452</v>
      </c>
      <c r="P35" s="35">
        <f>P9/'Table 1. Total'!P9</f>
        <v>0.27751845965817917</v>
      </c>
      <c r="Q35" s="35">
        <f>Q9/'Table 1. Total'!Q9</f>
        <v>0.26671679043928442</v>
      </c>
      <c r="R35" s="35">
        <f>R9/'Table 1. Total'!R9</f>
        <v>0.25491041055852681</v>
      </c>
      <c r="S35" s="35">
        <f>S9/'Table 1. Total'!S9</f>
        <v>0.23358455607506473</v>
      </c>
      <c r="T35" s="35">
        <f>T9/'Table 1. Total'!T9</f>
        <v>0.23595361493575345</v>
      </c>
      <c r="U35" s="35">
        <f>U9/'Table 1. Total'!U9</f>
        <v>0.25958074049123286</v>
      </c>
      <c r="V35" s="35">
        <f>V9/'Table 1. Total'!V9</f>
        <v>0.23834637666498518</v>
      </c>
      <c r="W35" s="35">
        <f>W9/'Table 1. Total'!W9</f>
        <v>0.2216525606596719</v>
      </c>
      <c r="X35" s="35">
        <f>X9/'Table 1. Total'!X9</f>
        <v>0.20925835264966827</v>
      </c>
      <c r="Y35" s="35">
        <f>Y9/'Table 1. Total'!Y9</f>
        <v>0.19422596857634852</v>
      </c>
      <c r="Z35" s="35">
        <f>Z9/'Table 1. Total'!Z9</f>
        <v>0.1871638571561807</v>
      </c>
      <c r="AA35" s="35">
        <f>AA9/'Table 1. Total'!AA9</f>
        <v>0.19792585009411146</v>
      </c>
      <c r="AB35" s="35">
        <f>AB9/'Table 1. Total'!AB9</f>
        <v>0.19515561140801416</v>
      </c>
      <c r="AC35" s="35">
        <f>AC9/'Table 1. Total'!AC9</f>
        <v>0.17212856787823749</v>
      </c>
      <c r="AD35" s="35">
        <f>AD9/'Table 1. Total'!AD9</f>
        <v>0.16074755775913793</v>
      </c>
      <c r="AE35" s="35">
        <f>AE9/'Table 1. Total'!AE9</f>
        <v>0.17192131277839409</v>
      </c>
      <c r="AF35" s="35">
        <f>AF9/'Table 1. Total'!AF9</f>
        <v>0.19318325212359228</v>
      </c>
      <c r="AG35" s="35">
        <f>AG9/'Table 1. Total'!AG9</f>
        <v>0.16871751607530808</v>
      </c>
      <c r="AH35" s="35">
        <f>AH9/'Table 1. Total'!AH9</f>
        <v>0.19497778001552879</v>
      </c>
      <c r="AI35" s="35">
        <f>AI9/'Table 1. Total'!AI9</f>
        <v>0.18693512816245009</v>
      </c>
      <c r="AJ35" s="35">
        <f>AJ9/'Table 1. Total'!AJ9</f>
        <v>0.19944682658681173</v>
      </c>
      <c r="AK35" s="35">
        <f>AK9/'Table 1. Total'!AK9</f>
        <v>0.19949525924727338</v>
      </c>
      <c r="AL35" s="35">
        <f>AL9/'Table 1. Total'!AL9</f>
        <v>0.19637398982440205</v>
      </c>
      <c r="AM35" s="35">
        <f>AM9/'Table 1. Total'!AM9</f>
        <v>0.21496272843860206</v>
      </c>
      <c r="AN35" s="35">
        <f>AN9/'Table 1. Total'!AN9</f>
        <v>0.22943101093171409</v>
      </c>
      <c r="AO35" s="35">
        <f>AO9/'Table 1. Total'!AO9</f>
        <v>0.22767700368732738</v>
      </c>
      <c r="AP35" s="35">
        <f>AP9/'Table 1. Total'!AP9</f>
        <v>0.24209615651260299</v>
      </c>
      <c r="AQ35" s="35">
        <f>AQ9/'Table 1. Total'!AQ9</f>
        <v>0.24816426941042347</v>
      </c>
      <c r="AR35" s="35">
        <f>AR9/'Table 1. Total'!AR9</f>
        <v>0.24126577480092656</v>
      </c>
      <c r="AS35" s="35">
        <f>AS9/'Table 1. Total'!AS9</f>
        <v>0.24058101622782796</v>
      </c>
      <c r="AT35" s="35">
        <f>AT9/'Table 1. Total'!AT9</f>
        <v>0.24942990491350853</v>
      </c>
      <c r="AU35" s="35">
        <f>AU9/'Table 1. Total'!AU9</f>
        <v>0.23950920554949248</v>
      </c>
      <c r="AV35" s="35">
        <f>AV9/'Table 1. Total'!AV9</f>
        <v>0.25598259337248735</v>
      </c>
      <c r="AW35" s="35">
        <f>AW9/'Table 1. Total'!AW9</f>
        <v>0.24860513075713048</v>
      </c>
      <c r="AX35" s="35">
        <f>AX9/'Table 1. Total'!AX9</f>
        <v>0.27166579654517575</v>
      </c>
      <c r="AY35" s="35">
        <f>AY9/'Table 1. Total'!AY9</f>
        <v>0.2721282993712133</v>
      </c>
      <c r="AZ35" s="35">
        <f>AZ9/'Table 1. Total'!AZ9</f>
        <v>0.27759153659627883</v>
      </c>
      <c r="BA35" s="35">
        <f>BA9/'Table 1. Total'!BA9</f>
        <v>0.24160105424320563</v>
      </c>
      <c r="BB35" s="35">
        <f>BB9/'Table 1. Total'!BB9</f>
        <v>0.23476376334613056</v>
      </c>
      <c r="BC35" s="35">
        <f>BC9/'Table 1. Total'!BC9</f>
        <v>0.24111876447795189</v>
      </c>
      <c r="BD35" s="35">
        <f>BD9/'Table 1. Total'!BD9</f>
        <v>0.23895903796390391</v>
      </c>
      <c r="BE35" s="35">
        <f>BE9/'Table 1. Total'!BE9</f>
        <v>0.237229402022504</v>
      </c>
      <c r="BF35" s="35">
        <f>BF9/'Table 1. Total'!BF9</f>
        <v>0.24606210355831645</v>
      </c>
      <c r="BG35" s="35">
        <f>BG9/'Table 1. Total'!BG9</f>
        <v>0.24790498460278126</v>
      </c>
      <c r="BH35" s="35">
        <f>BH9/'Table 1. Total'!BH9</f>
        <v>0.25832532190871926</v>
      </c>
      <c r="BI35" s="35">
        <f>BI9/'Table 1. Total'!BI9</f>
        <v>0.26242501966785564</v>
      </c>
      <c r="BJ35" s="35">
        <f>BJ9/'Table 1. Total'!BJ9</f>
        <v>0.27053802586769521</v>
      </c>
      <c r="BK35" s="35">
        <f>BK9/'Table 1. Total'!BK9</f>
        <v>0.28557767275681706</v>
      </c>
      <c r="BL35" s="35">
        <f>BL9/'Table 1. Total'!BL9</f>
        <v>0.29307898073216221</v>
      </c>
      <c r="BM35" s="35">
        <f>BM9/'Table 1. Total'!BM9</f>
        <v>0.27161729878426727</v>
      </c>
      <c r="BN35" s="35">
        <f>BN9/'Table 1. Total'!BN9</f>
        <v>0.26753087258151487</v>
      </c>
      <c r="BO35" s="35">
        <f>BO9/'Table 1. Total'!BO9</f>
        <v>0.268965358091731</v>
      </c>
      <c r="BP35" s="35">
        <f>BP9/'Table 1. Total'!BP9</f>
        <v>0.28206877545807735</v>
      </c>
      <c r="BQ35" s="35">
        <f>BQ9/'Table 1. Total'!BQ9</f>
        <v>0.27300313098093426</v>
      </c>
      <c r="BR35" s="35">
        <f>BR9/'Table 1. Total'!BR9</f>
        <v>0.25276989276708622</v>
      </c>
      <c r="BS35" s="35">
        <f>BS9/'Table 1. Total'!BS9</f>
        <v>0.25055357698533204</v>
      </c>
      <c r="BT35" s="35">
        <f>BT9/'Table 1. Total'!BT9</f>
        <v>0.24628026541284001</v>
      </c>
      <c r="BU35" s="35">
        <f>BU9/'Table 1. Total'!BU9</f>
        <v>0.23210916091619771</v>
      </c>
      <c r="BV35" s="35">
        <f>BV9/'Table 1. Total'!BV9</f>
        <v>0.2439516405844539</v>
      </c>
      <c r="BW35" s="35">
        <f>BW9/'Table 1. Total'!BW9</f>
        <v>0.23607314692738388</v>
      </c>
      <c r="BX35" s="35">
        <f>BX9/'Table 1. Total'!BX9</f>
        <v>0.23136136536704879</v>
      </c>
      <c r="BY35" s="35">
        <f>BY9/'Table 1. Total'!BY9</f>
        <v>0.22734410337944164</v>
      </c>
      <c r="BZ35" s="35">
        <f>BZ9/'Table 1. Total'!BZ9</f>
        <v>0.21921049868696857</v>
      </c>
      <c r="CA35" s="35">
        <f>CA9/'Table 1. Total'!CA9</f>
        <v>0.22232419267568282</v>
      </c>
      <c r="CB35" s="35">
        <f>CB9/'Table 1. Total'!CB9</f>
        <v>0.24429077595942719</v>
      </c>
      <c r="CC35" s="35">
        <f>CC9/'Table 1. Total'!CC9</f>
        <v>0.24910297880682633</v>
      </c>
      <c r="CD35" s="35">
        <f>CD9/'Table 1. Total'!CD9</f>
        <v>0.25423203633703861</v>
      </c>
      <c r="CE35" s="35">
        <f>CE9/'Table 1. Total'!CE9</f>
        <v>0.25921389810652984</v>
      </c>
    </row>
    <row r="36" spans="1:83">
      <c r="A36" t="str">
        <f t="shared" si="11"/>
        <v>Germany</v>
      </c>
      <c r="B36" s="35">
        <f>B10/'Table 1. Total'!B10</f>
        <v>0.2098627679416285</v>
      </c>
      <c r="C36" s="35">
        <f>C10/'Table 1. Total'!C10</f>
        <v>0.20562529460427595</v>
      </c>
      <c r="D36" s="35">
        <f>D10/'Table 1. Total'!D10</f>
        <v>0.20515020077519955</v>
      </c>
      <c r="E36" s="35">
        <f>E10/'Table 1. Total'!E10</f>
        <v>0.21170110715721796</v>
      </c>
      <c r="F36" s="35">
        <f>F10/'Table 1. Total'!F10</f>
        <v>0.19739126252800748</v>
      </c>
      <c r="G36" s="35">
        <f>G10/'Table 1. Total'!G10</f>
        <v>0.19314440647167402</v>
      </c>
      <c r="H36" s="35">
        <f>H10/'Table 1. Total'!H10</f>
        <v>0.19545661104095141</v>
      </c>
      <c r="I36" s="35">
        <f>I10/'Table 1. Total'!I10</f>
        <v>0.17669781508384577</v>
      </c>
      <c r="J36" s="35">
        <f>J10/'Table 1. Total'!J10</f>
        <v>0.17917969854829635</v>
      </c>
      <c r="K36" s="35">
        <f>K10/'Table 1. Total'!K10</f>
        <v>0.1766799848318571</v>
      </c>
      <c r="L36" s="35">
        <f>L10/'Table 1. Total'!L10</f>
        <v>0.19084139606035622</v>
      </c>
      <c r="M36" s="35">
        <f>M10/'Table 1. Total'!M10</f>
        <v>0.18330701270839228</v>
      </c>
      <c r="N36" s="35">
        <f>N10/'Table 1. Total'!N10</f>
        <v>0.15825038073723618</v>
      </c>
      <c r="O36" s="35">
        <f>O10/'Table 1. Total'!O10</f>
        <v>0.15424765489458056</v>
      </c>
      <c r="P36" s="35">
        <f>P10/'Table 1. Total'!P10</f>
        <v>0.13433581629205296</v>
      </c>
      <c r="Q36" s="35">
        <f>Q10/'Table 1. Total'!Q10</f>
        <v>0.1358500121983984</v>
      </c>
      <c r="R36" s="35">
        <f>R10/'Table 1. Total'!R10</f>
        <v>0.15596417112756647</v>
      </c>
      <c r="S36" s="35">
        <f>S10/'Table 1. Total'!S10</f>
        <v>0.16296450358024181</v>
      </c>
      <c r="T36" s="35">
        <f>T10/'Table 1. Total'!T10</f>
        <v>0.1668293735336156</v>
      </c>
      <c r="U36" s="35">
        <f>U10/'Table 1. Total'!U10</f>
        <v>0.1609596063153578</v>
      </c>
      <c r="V36" s="35">
        <f>V10/'Table 1. Total'!V10</f>
        <v>0.18289558031604858</v>
      </c>
      <c r="W36" s="35">
        <f>W10/'Table 1. Total'!W10</f>
        <v>0.19195116588970601</v>
      </c>
      <c r="X36" s="35">
        <f>X10/'Table 1. Total'!X10</f>
        <v>0.19107670370004362</v>
      </c>
      <c r="Y36" s="35">
        <f>Y10/'Table 1. Total'!Y10</f>
        <v>0.19092633884044738</v>
      </c>
      <c r="Z36" s="35">
        <f>Z10/'Table 1. Total'!Z10</f>
        <v>0.17242675957363071</v>
      </c>
      <c r="AA36" s="35">
        <f>AA10/'Table 1. Total'!AA10</f>
        <v>0.15420901877464208</v>
      </c>
      <c r="AB36" s="35">
        <f>AB10/'Table 1. Total'!AB10</f>
        <v>0.17660092923932405</v>
      </c>
      <c r="AC36" s="35">
        <f>AC10/'Table 1. Total'!AC10</f>
        <v>0.19570582311977586</v>
      </c>
      <c r="AD36" s="35">
        <f>AD10/'Table 1. Total'!AD10</f>
        <v>0.20699524894197252</v>
      </c>
      <c r="AE36" s="35">
        <f>AE10/'Table 1. Total'!AE10</f>
        <v>0.22124675738193128</v>
      </c>
      <c r="AF36" s="35">
        <f>AF10/'Table 1. Total'!AF10</f>
        <v>0.22516234920732317</v>
      </c>
      <c r="AG36" s="35">
        <f>AG10/'Table 1. Total'!AG10</f>
        <v>0.24299542274230981</v>
      </c>
      <c r="AH36" s="35">
        <f>AH10/'Table 1. Total'!AH10</f>
        <v>0.24897437034591827</v>
      </c>
      <c r="AI36" s="35">
        <f>AI10/'Table 1. Total'!AI10</f>
        <v>0.22945042329549017</v>
      </c>
      <c r="AJ36" s="35">
        <f>AJ10/'Table 1. Total'!AJ10</f>
        <v>0.22111072365737186</v>
      </c>
      <c r="AK36" s="35">
        <f>AK10/'Table 1. Total'!AK10</f>
        <v>0.2204086892670182</v>
      </c>
      <c r="AL36" s="35">
        <f>AL10/'Table 1. Total'!AL10</f>
        <v>0.21860784103993511</v>
      </c>
      <c r="AM36" s="35">
        <f>AM10/'Table 1. Total'!AM10</f>
        <v>0.22113931096748904</v>
      </c>
      <c r="AN36" s="35">
        <f>AN10/'Table 1. Total'!AN10</f>
        <v>0.20479222895519664</v>
      </c>
      <c r="AO36" s="35">
        <f>AO10/'Table 1. Total'!AO10</f>
        <v>0.19099924739255977</v>
      </c>
      <c r="AP36" s="35">
        <f>AP10/'Table 1. Total'!AP10</f>
        <v>0.18798628099532447</v>
      </c>
      <c r="AQ36" s="35">
        <f>AQ10/'Table 1. Total'!AQ10</f>
        <v>0.19410040193785186</v>
      </c>
      <c r="AR36" s="35">
        <f>AR10/'Table 1. Total'!AR10</f>
        <v>0.19653531246832529</v>
      </c>
      <c r="AS36" s="35">
        <f>AS10/'Table 1. Total'!AS10</f>
        <v>0.20793190563527172</v>
      </c>
      <c r="AT36" s="35">
        <f>AT10/'Table 1. Total'!AT10</f>
        <v>0.18768381957346689</v>
      </c>
      <c r="AU36" s="35">
        <f>AU10/'Table 1. Total'!AU10</f>
        <v>0.2080636382476253</v>
      </c>
      <c r="AV36" s="35">
        <f>AV10/'Table 1. Total'!AV10</f>
        <v>0.19671995365320083</v>
      </c>
      <c r="AW36" s="35">
        <f>AW10/'Table 1. Total'!AW10</f>
        <v>0.1968897015391308</v>
      </c>
      <c r="AX36" s="35">
        <f>AX10/'Table 1. Total'!AX10</f>
        <v>0.16098211445768393</v>
      </c>
      <c r="AY36" s="35">
        <f>AY10/'Table 1. Total'!AY10</f>
        <v>0.14519080316054839</v>
      </c>
      <c r="AZ36" s="35">
        <f>AZ10/'Table 1. Total'!AZ10</f>
        <v>0.14006190877370631</v>
      </c>
      <c r="BA36" s="35">
        <f>BA10/'Table 1. Total'!BA10</f>
        <v>0.13548084082708059</v>
      </c>
      <c r="BB36" s="35">
        <f>BB10/'Table 1. Total'!BB10</f>
        <v>0.12647167695078126</v>
      </c>
      <c r="BC36" s="35">
        <f>BC10/'Table 1. Total'!BC10</f>
        <v>0.12025273541268046</v>
      </c>
      <c r="BD36" s="35">
        <f>BD10/'Table 1. Total'!BD10</f>
        <v>0.13115304346287793</v>
      </c>
      <c r="BE36" s="35">
        <f>BE10/'Table 1. Total'!BE10</f>
        <v>0.12729090240736987</v>
      </c>
      <c r="BF36" s="35">
        <f>BF10/'Table 1. Total'!BF10</f>
        <v>0.11592627639531808</v>
      </c>
      <c r="BG36" s="35">
        <f>BG10/'Table 1. Total'!BG10</f>
        <v>0.10518125525629757</v>
      </c>
      <c r="BH36" s="35">
        <f>BH10/'Table 1. Total'!BH10</f>
        <v>9.2924701832370407E-2</v>
      </c>
      <c r="BI36" s="35">
        <f>BI10/'Table 1. Total'!BI10</f>
        <v>8.149891322320979E-2</v>
      </c>
      <c r="BJ36" s="35">
        <f>BJ10/'Table 1. Total'!BJ10</f>
        <v>9.6413007103815271E-2</v>
      </c>
      <c r="BK36" s="35">
        <f>BK10/'Table 1. Total'!BK10</f>
        <v>9.4077946126414819E-2</v>
      </c>
      <c r="BL36" s="35">
        <f>BL10/'Table 1. Total'!BL10</f>
        <v>9.4783590565657883E-2</v>
      </c>
      <c r="BM36" s="35">
        <f>BM10/'Table 1. Total'!BM10</f>
        <v>8.6850100143999118E-2</v>
      </c>
      <c r="BN36" s="35">
        <f>BN10/'Table 1. Total'!BN10</f>
        <v>9.850916771297237E-2</v>
      </c>
      <c r="BO36" s="35">
        <f>BO10/'Table 1. Total'!BO10</f>
        <v>0.10915678662426495</v>
      </c>
      <c r="BP36" s="35">
        <f>BP10/'Table 1. Total'!BP10</f>
        <v>0.12603689588142436</v>
      </c>
      <c r="BQ36" s="35">
        <f>BQ10/'Table 1. Total'!BQ10</f>
        <v>0.10656318506319891</v>
      </c>
      <c r="BR36" s="35">
        <f>BR10/'Table 1. Total'!BR10</f>
        <v>0.1075966306773995</v>
      </c>
      <c r="BS36" s="35">
        <f>BS10/'Table 1. Total'!BS10</f>
        <v>0.10772970970263883</v>
      </c>
      <c r="BT36" s="35">
        <f>BT10/'Table 1. Total'!BT10</f>
        <v>9.7618746674979343E-2</v>
      </c>
      <c r="BU36" s="35">
        <f>BU10/'Table 1. Total'!BU10</f>
        <v>9.0836045943430976E-2</v>
      </c>
      <c r="BV36" s="35">
        <f>BV10/'Table 1. Total'!BV10</f>
        <v>9.4620592630267369E-2</v>
      </c>
      <c r="BW36" s="35">
        <f>BW10/'Table 1. Total'!BW10</f>
        <v>9.106282102557503E-2</v>
      </c>
      <c r="BX36" s="35">
        <f>BX10/'Table 1. Total'!BX10</f>
        <v>8.9457141460075357E-2</v>
      </c>
      <c r="BY36" s="35">
        <f>BY10/'Table 1. Total'!BY10</f>
        <v>9.5135330326468301E-2</v>
      </c>
      <c r="BZ36" s="35">
        <f>BZ10/'Table 1. Total'!BZ10</f>
        <v>0.10985748584329598</v>
      </c>
      <c r="CA36" s="35">
        <f>CA10/'Table 1. Total'!CA10</f>
        <v>0.12641612294865645</v>
      </c>
      <c r="CB36" s="35">
        <f>CB10/'Table 1. Total'!CB10</f>
        <v>0.14662868442642216</v>
      </c>
      <c r="CC36" s="35">
        <f>CC10/'Table 1. Total'!CC10</f>
        <v>0.13275820861721949</v>
      </c>
      <c r="CD36" s="35">
        <f>CD10/'Table 1. Total'!CD10</f>
        <v>0.13714895811271757</v>
      </c>
      <c r="CE36" s="35">
        <f>CE10/'Table 1. Total'!CE10</f>
        <v>0.13921163612959342</v>
      </c>
    </row>
    <row r="37" spans="1:83">
      <c r="A37" t="str">
        <f t="shared" si="11"/>
        <v>Greece</v>
      </c>
      <c r="B37" s="35">
        <f>B11/'Table 1. Total'!B11</f>
        <v>0.10253038538733052</v>
      </c>
      <c r="C37" s="35">
        <f>C11/'Table 1. Total'!C11</f>
        <v>0.12642229492989981</v>
      </c>
      <c r="D37" s="35">
        <f>D11/'Table 1. Total'!D11</f>
        <v>8.0462876763065919E-2</v>
      </c>
      <c r="E37" s="35">
        <f>E11/'Table 1. Total'!E11</f>
        <v>6.3066408406178165E-2</v>
      </c>
      <c r="F37" s="35">
        <f>F11/'Table 1. Total'!F11</f>
        <v>8.5662943273002501E-2</v>
      </c>
      <c r="G37" s="35">
        <f>G11/'Table 1. Total'!G11</f>
        <v>6.6246449033467575E-2</v>
      </c>
      <c r="H37" s="35">
        <f>H11/'Table 1. Total'!H11</f>
        <v>8.7533768201884382E-2</v>
      </c>
      <c r="I37" s="35">
        <f>I11/'Table 1. Total'!I11</f>
        <v>0.12462612629453777</v>
      </c>
      <c r="J37" s="35">
        <f>J11/'Table 1. Total'!J11</f>
        <v>0.11130462317922729</v>
      </c>
      <c r="K37" s="35">
        <f>K11/'Table 1. Total'!K11</f>
        <v>0.13881511514019548</v>
      </c>
      <c r="L37" s="35">
        <f>L11/'Table 1. Total'!L11</f>
        <v>0.18201381401161248</v>
      </c>
      <c r="M37" s="35">
        <f>M11/'Table 1. Total'!M11</f>
        <v>0.1996721747220131</v>
      </c>
      <c r="N37" s="35">
        <f>N11/'Table 1. Total'!N11</f>
        <v>0.21703248084601268</v>
      </c>
      <c r="O37" s="35">
        <f>O11/'Table 1. Total'!O11</f>
        <v>0.29319369483300395</v>
      </c>
      <c r="P37" s="35">
        <f>P11/'Table 1. Total'!P11</f>
        <v>0.31951010159242599</v>
      </c>
      <c r="Q37" s="35">
        <f>Q11/'Table 1. Total'!Q11</f>
        <v>0.31089760957005608</v>
      </c>
      <c r="R37" s="35">
        <f>R11/'Table 1. Total'!R11</f>
        <v>0.31013134435775391</v>
      </c>
      <c r="S37" s="35">
        <f>S11/'Table 1. Total'!S11</f>
        <v>0.33734360732422347</v>
      </c>
      <c r="T37" s="35">
        <f>T11/'Table 1. Total'!T11</f>
        <v>0.366366424964291</v>
      </c>
      <c r="U37" s="35">
        <f>U11/'Table 1. Total'!U11</f>
        <v>0.36233783401000852</v>
      </c>
      <c r="V37" s="35">
        <f>V11/'Table 1. Total'!V11</f>
        <v>0.33842186767442861</v>
      </c>
      <c r="W37" s="35">
        <f>W11/'Table 1. Total'!W11</f>
        <v>0.35038201722937162</v>
      </c>
      <c r="X37" s="35">
        <f>X11/'Table 1. Total'!X11</f>
        <v>0.36451958100266346</v>
      </c>
      <c r="Y37" s="35">
        <f>Y11/'Table 1. Total'!Y11</f>
        <v>0.38037347788827552</v>
      </c>
      <c r="Z37" s="35">
        <f>Z11/'Table 1. Total'!Z11</f>
        <v>0.36859695703961504</v>
      </c>
      <c r="AA37" s="35">
        <f>AA11/'Table 1. Total'!AA11</f>
        <v>0.27237987291556515</v>
      </c>
      <c r="AB37" s="35">
        <f>AB11/'Table 1. Total'!AB11</f>
        <v>0.26366580034936732</v>
      </c>
      <c r="AC37" s="35">
        <f>AC11/'Table 1. Total'!AC11</f>
        <v>0.23855461778140782</v>
      </c>
      <c r="AD37" s="35">
        <f>AD11/'Table 1. Total'!AD11</f>
        <v>0.2030940937577608</v>
      </c>
      <c r="AE37" s="35">
        <f>AE11/'Table 1. Total'!AE11</f>
        <v>0.21337671791543511</v>
      </c>
      <c r="AF37" s="35">
        <f>AF11/'Table 1. Total'!AF11</f>
        <v>0.23419854515808633</v>
      </c>
      <c r="AG37" s="35">
        <f>AG11/'Table 1. Total'!AG11</f>
        <v>0.25673502042191249</v>
      </c>
      <c r="AH37" s="35">
        <f>AH11/'Table 1. Total'!AH11</f>
        <v>0.13159549412253679</v>
      </c>
      <c r="AI37" s="35">
        <f>AI11/'Table 1. Total'!AI11</f>
        <v>7.9698595366930927E-2</v>
      </c>
      <c r="AJ37" s="35">
        <f>AJ11/'Table 1. Total'!AJ11</f>
        <v>7.302926881092138E-2</v>
      </c>
      <c r="AK37" s="35">
        <f>AK11/'Table 1. Total'!AK11</f>
        <v>7.3291050035236109E-3</v>
      </c>
      <c r="AL37" s="35">
        <f>AL11/'Table 1. Total'!AL11</f>
        <v>3.3293228866086884E-2</v>
      </c>
      <c r="AM37" s="35">
        <f>AM11/'Table 1. Total'!AM11</f>
        <v>9.9221214200722208E-3</v>
      </c>
      <c r="AN37" s="35">
        <f>AN11/'Table 1. Total'!AN11</f>
        <v>5.5313247821588843E-3</v>
      </c>
      <c r="AO37" s="51">
        <f>AO11/'Table 1. Total'!AO11</f>
        <v>8.6690718023265858E-3</v>
      </c>
      <c r="AP37" s="51">
        <f>AP11/'Table 1. Total'!AP11</f>
        <v>2.0627942506157893E-2</v>
      </c>
      <c r="AQ37" s="51">
        <f>AQ11/'Table 1. Total'!AQ11</f>
        <v>2.8995024998915792E-2</v>
      </c>
      <c r="AR37" s="51">
        <f>AR11/'Table 1. Total'!AR11</f>
        <v>2.884032331668402E-2</v>
      </c>
      <c r="AS37" s="51">
        <f>AS11/'Table 1. Total'!AS11</f>
        <v>3.0454153983913317E-2</v>
      </c>
      <c r="AT37" s="51">
        <f>AT11/'Table 1. Total'!AT11</f>
        <v>3.1850408527499915E-2</v>
      </c>
      <c r="AU37" s="51">
        <f>AU11/'Table 1. Total'!AU11</f>
        <v>3.3886874880749471E-2</v>
      </c>
      <c r="AV37" s="51">
        <f>AV11/'Table 1. Total'!AV11</f>
        <v>1.8011892425525255E-2</v>
      </c>
      <c r="AW37" s="51">
        <f>AW11/'Table 1. Total'!AW11</f>
        <v>1.9502392162216241E-2</v>
      </c>
      <c r="AX37" s="51">
        <f>AX11/'Table 1. Total'!AX11</f>
        <v>2.2838885651903874E-2</v>
      </c>
      <c r="AY37" s="51">
        <f>AY11/'Table 1. Total'!AY11</f>
        <v>2.1156430123190195E-2</v>
      </c>
      <c r="AZ37" s="51">
        <f>AZ11/'Table 1. Total'!AZ11</f>
        <v>1.5982366916977641E-2</v>
      </c>
      <c r="BA37" s="51">
        <f>BA11/'Table 1. Total'!BA11</f>
        <v>1.482664162166383E-2</v>
      </c>
      <c r="BB37" s="51">
        <f>BB11/'Table 1. Total'!BB11</f>
        <v>1.7268959038194261E-2</v>
      </c>
      <c r="BC37" s="51">
        <f>BC11/'Table 1. Total'!BC11</f>
        <v>1.7495845334813326E-2</v>
      </c>
      <c r="BD37" s="51">
        <f>BD11/'Table 1. Total'!BD11</f>
        <v>1.0201256991148161E-2</v>
      </c>
      <c r="BE37" s="51">
        <f>BE11/'Table 1. Total'!BE11</f>
        <v>2.0123589800745544E-2</v>
      </c>
      <c r="BF37" s="51">
        <f>BF11/'Table 1. Total'!BF11</f>
        <v>2.8174680581293333E-2</v>
      </c>
      <c r="BG37" s="51">
        <f>BG11/'Table 1. Total'!BG11</f>
        <v>2.8046418723150657E-2</v>
      </c>
      <c r="BH37" s="51">
        <f>BH11/'Table 1. Total'!BH11</f>
        <v>2.4912568161596947E-2</v>
      </c>
      <c r="BI37" s="51">
        <f>BI11/'Table 1. Total'!BI11</f>
        <v>2.3341026782576119E-2</v>
      </c>
      <c r="BJ37" s="51">
        <f>BJ11/'Table 1. Total'!BJ11</f>
        <v>3.9357172955929137E-2</v>
      </c>
      <c r="BK37" s="51">
        <f>BK11/'Table 1. Total'!BK11</f>
        <v>4.1711101826394627E-2</v>
      </c>
      <c r="BL37" s="51">
        <f>BL11/'Table 1. Total'!BL11</f>
        <v>3.9958830118524608E-2</v>
      </c>
      <c r="BM37" s="51">
        <f>BM11/'Table 1. Total'!BM11</f>
        <v>3.0916772061403031E-2</v>
      </c>
      <c r="BN37" s="51">
        <f>BN11/'Table 1. Total'!BN11</f>
        <v>2.8255738984875416E-2</v>
      </c>
      <c r="BO37" s="51">
        <f>BO11/'Table 1. Total'!BO11</f>
        <v>8.0643512447023304E-3</v>
      </c>
      <c r="BP37" s="51">
        <f>BP11/'Table 1. Total'!BP11</f>
        <v>1.0328722571551647E-2</v>
      </c>
      <c r="BQ37" s="51">
        <f>BQ11/'Table 1. Total'!BQ11</f>
        <v>1.1687637899884234E-4</v>
      </c>
      <c r="BR37" s="51">
        <f>BR11/'Table 1. Total'!BR11</f>
        <v>1.0737041379980396E-4</v>
      </c>
      <c r="BS37" s="51">
        <f>BS11/'Table 1. Total'!BS11</f>
        <v>1.0171821305835799E-4</v>
      </c>
      <c r="BT37" s="51">
        <f>BT11/'Table 1. Total'!BT11</f>
        <v>9.2642799338413641E-5</v>
      </c>
      <c r="BU37" s="51">
        <f>BU11/'Table 1. Total'!BU11</f>
        <v>7.9639480311153996E-5</v>
      </c>
      <c r="BV37" s="51">
        <f>BV11/'Table 1. Total'!BV11</f>
        <v>8.4149492931453817E-5</v>
      </c>
      <c r="BW37" s="51">
        <f>BW11/'Table 1. Total'!BW11</f>
        <v>8.1121203189683975E-5</v>
      </c>
      <c r="BX37" s="51">
        <f>BX11/'Table 1. Total'!BX11</f>
        <v>6.5189756516286006E-5</v>
      </c>
      <c r="BY37" s="51">
        <f>BY11/'Table 1. Total'!BY11</f>
        <v>5.9781796443123755E-5</v>
      </c>
      <c r="BZ37" s="51">
        <f>BZ11/'Table 1. Total'!BZ11</f>
        <v>5.7229908895394111E-5</v>
      </c>
      <c r="CA37" s="51">
        <f>CA11/'Table 1. Total'!CA11</f>
        <v>7.0394697654647991E-5</v>
      </c>
      <c r="CB37" s="51">
        <f>CB11/'Table 1. Total'!CB11</f>
        <v>7.8065483481112532E-5</v>
      </c>
      <c r="CC37" s="51">
        <f>CC11/'Table 1. Total'!CC11</f>
        <v>6.502320515625119E-5</v>
      </c>
      <c r="CD37" s="51">
        <f>CD11/'Table 1. Total'!CD11</f>
        <v>7.0582167143966903E-5</v>
      </c>
      <c r="CE37" s="51">
        <f>CE11/'Table 1. Total'!CE11</f>
        <v>7.0376405498116969E-5</v>
      </c>
    </row>
    <row r="38" spans="1:83">
      <c r="A38" t="str">
        <f t="shared" si="11"/>
        <v>Ireland</v>
      </c>
      <c r="B38" s="35">
        <f>B12/'Table 1. Total'!B12</f>
        <v>0.26551425333836959</v>
      </c>
      <c r="C38" s="35">
        <f>C12/'Table 1. Total'!C12</f>
        <v>0.27529286474973375</v>
      </c>
      <c r="D38" s="35">
        <f>D12/'Table 1. Total'!D12</f>
        <v>0.23934932475045123</v>
      </c>
      <c r="E38" s="35">
        <f>E12/'Table 1. Total'!E12</f>
        <v>0.27317028737987881</v>
      </c>
      <c r="F38" s="35">
        <f>F12/'Table 1. Total'!F12</f>
        <v>0.13942083656939971</v>
      </c>
      <c r="G38" s="35">
        <f>G12/'Table 1. Total'!G12</f>
        <v>7.7876984126984142E-2</v>
      </c>
      <c r="H38" s="35">
        <f>H12/'Table 1. Total'!H12</f>
        <v>9.0859877438773523E-2</v>
      </c>
      <c r="I38" s="35">
        <f>I12/'Table 1. Total'!I12</f>
        <v>5.5203803429395445E-2</v>
      </c>
      <c r="J38" s="35">
        <f>J12/'Table 1. Total'!J12</f>
        <v>4.9562556565956799E-4</v>
      </c>
      <c r="K38" s="35">
        <f>K12/'Table 1. Total'!K12</f>
        <v>4.9790750080480591E-3</v>
      </c>
      <c r="L38" s="35">
        <f>L12/'Table 1. Total'!L12</f>
        <v>4.3925151541772669E-3</v>
      </c>
      <c r="M38" s="35">
        <f>M12/'Table 1. Total'!M12</f>
        <v>4.0010059672145699E-3</v>
      </c>
      <c r="N38" s="35">
        <f>N12/'Table 1. Total'!N12</f>
        <v>3.4318609542788201E-3</v>
      </c>
      <c r="O38" s="35">
        <f>O12/'Table 1. Total'!O12</f>
        <v>3.4665847558032654E-3</v>
      </c>
      <c r="P38" s="35">
        <f>P12/'Table 1. Total'!P12</f>
        <v>4.5586174684727051E-3</v>
      </c>
      <c r="Q38" s="35">
        <f>Q12/'Table 1. Total'!Q12</f>
        <v>3.3901896387329386E-3</v>
      </c>
      <c r="R38" s="35">
        <f>R12/'Table 1. Total'!R12</f>
        <v>6.3943574639590091E-3</v>
      </c>
      <c r="S38" s="35">
        <f>S12/'Table 1. Total'!S12</f>
        <v>3.2154876545266699E-2</v>
      </c>
      <c r="T38" s="35">
        <f>T12/'Table 1. Total'!T12</f>
        <v>0.13849995791127701</v>
      </c>
      <c r="U38" s="35">
        <f>U12/'Table 1. Total'!U12</f>
        <v>0.21573454239459444</v>
      </c>
      <c r="V38" s="35">
        <f>V12/'Table 1. Total'!V12</f>
        <v>0.15622417297683663</v>
      </c>
      <c r="W38" s="35">
        <f>W12/'Table 1. Total'!W12</f>
        <v>0.14914541307503176</v>
      </c>
      <c r="X38" s="35">
        <f>X12/'Table 1. Total'!X12</f>
        <v>0.22101965804505738</v>
      </c>
      <c r="Y38" s="35">
        <f>Y12/'Table 1. Total'!Y12</f>
        <v>0.25226593316332857</v>
      </c>
      <c r="Z38" s="35">
        <f>Z12/'Table 1. Total'!Z12</f>
        <v>0.24919760286369305</v>
      </c>
      <c r="AA38" s="35">
        <f>AA12/'Table 1. Total'!AA12</f>
        <v>0.17888866437664178</v>
      </c>
      <c r="AB38" s="35">
        <f>AB12/'Table 1. Total'!AB12</f>
        <v>0.21740972681049095</v>
      </c>
      <c r="AC38" s="35">
        <f>AC12/'Table 1. Total'!AC12</f>
        <v>0.19905706163766207</v>
      </c>
      <c r="AD38" s="35">
        <f>AD12/'Table 1. Total'!AD12</f>
        <v>0.17190618282157411</v>
      </c>
      <c r="AE38" s="35">
        <f>AE12/'Table 1. Total'!AE12</f>
        <v>0.16377914048565903</v>
      </c>
      <c r="AF38" s="35">
        <f>AF12/'Table 1. Total'!AF12</f>
        <v>0.14241540443015746</v>
      </c>
      <c r="AG38" s="35">
        <f>AG12/'Table 1. Total'!AG12</f>
        <v>0.12701934885387955</v>
      </c>
      <c r="AH38" s="35">
        <f>AH12/'Table 1. Total'!AH12</f>
        <v>0.10983456355456721</v>
      </c>
      <c r="AI38" s="35">
        <f>AI12/'Table 1. Total'!AI12</f>
        <v>0.10813192094355113</v>
      </c>
      <c r="AJ38" s="35">
        <f>AJ12/'Table 1. Total'!AJ12</f>
        <v>0.13357347539098324</v>
      </c>
      <c r="AK38" s="35">
        <f>AK12/'Table 1. Total'!AK12</f>
        <v>0.13743060383000197</v>
      </c>
      <c r="AL38" s="35">
        <f>AL12/'Table 1. Total'!AL12</f>
        <v>0.15768157640342884</v>
      </c>
      <c r="AM38" s="35">
        <f>AM12/'Table 1. Total'!AM12</f>
        <v>0.14986651769155734</v>
      </c>
      <c r="AN38" s="35">
        <f>AN12/'Table 1. Total'!AN12</f>
        <v>0.14312853918799523</v>
      </c>
      <c r="AO38" s="35">
        <f>AO12/'Table 1. Total'!AO12</f>
        <v>0.13214428410812012</v>
      </c>
      <c r="AP38" s="35">
        <f>AP12/'Table 1. Total'!AP12</f>
        <v>0.16448066082491486</v>
      </c>
      <c r="AQ38" s="35">
        <f>AQ12/'Table 1. Total'!AQ12</f>
        <v>0.16676851392124661</v>
      </c>
      <c r="AR38" s="35">
        <f>AR12/'Table 1. Total'!AR12</f>
        <v>0.16729738555813811</v>
      </c>
      <c r="AS38" s="35">
        <f>AS12/'Table 1. Total'!AS12</f>
        <v>0.19036684842733592</v>
      </c>
      <c r="AT38" s="35">
        <f>AT12/'Table 1. Total'!AT12</f>
        <v>0.22246507789936934</v>
      </c>
      <c r="AU38" s="35">
        <f>AU12/'Table 1. Total'!AU12</f>
        <v>0.2141653357371717</v>
      </c>
      <c r="AV38" s="35">
        <f>AV12/'Table 1. Total'!AV12</f>
        <v>0.21541794175291409</v>
      </c>
      <c r="AW38" s="35">
        <f>AW12/'Table 1. Total'!AW12</f>
        <v>0.20784014128525938</v>
      </c>
      <c r="AX38" s="35">
        <f>AX12/'Table 1. Total'!AX12</f>
        <v>0.21839074910074116</v>
      </c>
      <c r="AY38" s="35">
        <f>AY12/'Table 1. Total'!AY12</f>
        <v>0.19402299539193515</v>
      </c>
      <c r="AZ38" s="35">
        <f>AZ12/'Table 1. Total'!AZ12</f>
        <v>0.19301886605986937</v>
      </c>
      <c r="BA38" s="35">
        <f>BA12/'Table 1. Total'!BA12</f>
        <v>0.17586662347048124</v>
      </c>
      <c r="BB38" s="35">
        <f>BB12/'Table 1. Total'!BB12</f>
        <v>0.19265615262930821</v>
      </c>
      <c r="BC38" s="35">
        <f>BC12/'Table 1. Total'!BC12</f>
        <v>0.19728944179353175</v>
      </c>
      <c r="BD38" s="35">
        <f>BD12/'Table 1. Total'!BD12</f>
        <v>0.19876636276141307</v>
      </c>
      <c r="BE38" s="35">
        <f>BE12/'Table 1. Total'!BE12</f>
        <v>0.20007751090618195</v>
      </c>
      <c r="BF38" s="35">
        <f>BF12/'Table 1. Total'!BF12</f>
        <v>0.21555066142159268</v>
      </c>
      <c r="BG38" s="35">
        <f>BG12/'Table 1. Total'!BG12</f>
        <v>0.21280364726338699</v>
      </c>
      <c r="BH38" s="35">
        <f>BH12/'Table 1. Total'!BH12</f>
        <v>0.19989337536507343</v>
      </c>
      <c r="BI38" s="35">
        <f>BI12/'Table 1. Total'!BI12</f>
        <v>0.18959620690995294</v>
      </c>
      <c r="BJ38" s="35">
        <f>BJ12/'Table 1. Total'!BJ12</f>
        <v>0.26134519053222516</v>
      </c>
      <c r="BK38" s="35">
        <f>BK12/'Table 1. Total'!BK12</f>
        <v>0.26141509787042932</v>
      </c>
      <c r="BL38" s="35">
        <f>BL12/'Table 1. Total'!BL12</f>
        <v>0.26022973182306797</v>
      </c>
      <c r="BM38" s="35">
        <f>BM12/'Table 1. Total'!BM12</f>
        <v>0.25882202543968769</v>
      </c>
      <c r="BN38" s="35">
        <f>BN12/'Table 1. Total'!BN12</f>
        <v>0.20320955751549538</v>
      </c>
      <c r="BO38" s="35">
        <f>BO12/'Table 1. Total'!BO12</f>
        <v>0.22240430139910616</v>
      </c>
      <c r="BP38" s="35">
        <f>BP12/'Table 1. Total'!BP12</f>
        <v>0.21214749205398895</v>
      </c>
      <c r="BQ38" s="35">
        <f>BQ12/'Table 1. Total'!BQ12</f>
        <v>0.18538219703054362</v>
      </c>
      <c r="BR38" s="35">
        <f>BR12/'Table 1. Total'!BR12</f>
        <v>0.17559978473717108</v>
      </c>
      <c r="BS38" s="35">
        <f>BS12/'Table 1. Total'!BS12</f>
        <v>0.18102974096578184</v>
      </c>
      <c r="BT38" s="35">
        <f>BT12/'Table 1. Total'!BT12</f>
        <v>0.16160034532520234</v>
      </c>
      <c r="BU38" s="35">
        <f>BU12/'Table 1. Total'!BU12</f>
        <v>0.14350328424957756</v>
      </c>
      <c r="BV38" s="35">
        <f>BV12/'Table 1. Total'!BV12</f>
        <v>0.14767286612070649</v>
      </c>
      <c r="BW38" s="35">
        <f>BW12/'Table 1. Total'!BW12</f>
        <v>0.13985883944042932</v>
      </c>
      <c r="BX38" s="35">
        <f>BX12/'Table 1. Total'!BX12</f>
        <v>0.14287831942738552</v>
      </c>
      <c r="BY38" s="35">
        <f>BY12/'Table 1. Total'!BY12</f>
        <v>0.13742325829700153</v>
      </c>
      <c r="BZ38" s="35">
        <f>BZ12/'Table 1. Total'!BZ12</f>
        <v>0.13888752252634967</v>
      </c>
      <c r="CA38" s="35">
        <f>CA12/'Table 1. Total'!CA12</f>
        <v>0.14466942500706018</v>
      </c>
      <c r="CB38" s="35">
        <f>CB12/'Table 1. Total'!CB12</f>
        <v>0.16355942101905679</v>
      </c>
      <c r="CC38" s="35">
        <f>CC12/'Table 1. Total'!CC12</f>
        <v>0.15809789601493268</v>
      </c>
      <c r="CD38" s="35">
        <f>CD12/'Table 1. Total'!CD12</f>
        <v>0.16293787614145466</v>
      </c>
      <c r="CE38" s="35">
        <f>CE12/'Table 1. Total'!CE12</f>
        <v>0.16446861963260886</v>
      </c>
    </row>
    <row r="39" spans="1:83">
      <c r="A39" t="str">
        <f t="shared" si="11"/>
        <v>Italy</v>
      </c>
      <c r="B39" s="35">
        <f>B13/'Table 1. Total'!B13</f>
        <v>0.15403217768545183</v>
      </c>
      <c r="C39" s="35">
        <f>C13/'Table 1. Total'!C13</f>
        <v>0.15274300008233879</v>
      </c>
      <c r="D39" s="35">
        <f>D13/'Table 1. Total'!D13</f>
        <v>0.1576804163061733</v>
      </c>
      <c r="E39" s="35">
        <f>E13/'Table 1. Total'!E13</f>
        <v>0.15949375712841662</v>
      </c>
      <c r="F39" s="35">
        <f>F13/'Table 1. Total'!F13</f>
        <v>0.18539646069089402</v>
      </c>
      <c r="G39" s="35">
        <f>G13/'Table 1. Total'!G13</f>
        <v>0.16693528364174731</v>
      </c>
      <c r="H39" s="35">
        <f>H13/'Table 1. Total'!H13</f>
        <v>0.17276736657657918</v>
      </c>
      <c r="I39" s="35">
        <f>I13/'Table 1. Total'!I13</f>
        <v>0.16573555744039209</v>
      </c>
      <c r="J39" s="35">
        <f>J13/'Table 1. Total'!J13</f>
        <v>0.18497148526180607</v>
      </c>
      <c r="K39" s="35">
        <f>K13/'Table 1. Total'!K13</f>
        <v>0.18899466442680765</v>
      </c>
      <c r="L39" s="35">
        <f>L13/'Table 1. Total'!L13</f>
        <v>0.20335723445072398</v>
      </c>
      <c r="M39" s="35">
        <f>M13/'Table 1. Total'!M13</f>
        <v>0.21347855651280945</v>
      </c>
      <c r="N39" s="35">
        <f>N13/'Table 1. Total'!N13</f>
        <v>0.2029594611098661</v>
      </c>
      <c r="O39" s="35">
        <f>O13/'Table 1. Total'!O13</f>
        <v>0.22721785261296892</v>
      </c>
      <c r="P39" s="35">
        <f>P13/'Table 1. Total'!P13</f>
        <v>0.23786893314351942</v>
      </c>
      <c r="Q39" s="35">
        <f>Q13/'Table 1. Total'!Q13</f>
        <v>0.23043645412686825</v>
      </c>
      <c r="R39" s="35">
        <f>R13/'Table 1. Total'!R13</f>
        <v>0.22838653102548712</v>
      </c>
      <c r="S39" s="35">
        <f>S13/'Table 1. Total'!S13</f>
        <v>0.24025184280865305</v>
      </c>
      <c r="T39" s="35">
        <f>T13/'Table 1. Total'!T13</f>
        <v>0.23058136091159409</v>
      </c>
      <c r="U39" s="35">
        <f>U13/'Table 1. Total'!U13</f>
        <v>0.2178404015065121</v>
      </c>
      <c r="V39" s="35">
        <f>V13/'Table 1. Total'!V13</f>
        <v>0.22248657975882083</v>
      </c>
      <c r="W39" s="35">
        <f>W13/'Table 1. Total'!W13</f>
        <v>0.2263802057996902</v>
      </c>
      <c r="X39" s="35">
        <f>X13/'Table 1. Total'!X13</f>
        <v>0.23000739240935189</v>
      </c>
      <c r="Y39" s="35">
        <f>Y13/'Table 1. Total'!Y13</f>
        <v>0.23415345373653285</v>
      </c>
      <c r="Z39" s="35">
        <f>Z13/'Table 1. Total'!Z13</f>
        <v>0.23752193015180031</v>
      </c>
      <c r="AA39" s="35">
        <f>AA13/'Table 1. Total'!AA13</f>
        <v>0.23316854055538513</v>
      </c>
      <c r="AB39" s="35">
        <f>AB13/'Table 1. Total'!AB13</f>
        <v>0.25026833110027724</v>
      </c>
      <c r="AC39" s="35">
        <f>AC13/'Table 1. Total'!AC13</f>
        <v>0.2556228202592265</v>
      </c>
      <c r="AD39" s="35">
        <f>AD13/'Table 1. Total'!AD13</f>
        <v>0.26582762938187449</v>
      </c>
      <c r="AE39" s="35">
        <f>AE13/'Table 1. Total'!AE13</f>
        <v>0.26276516901760194</v>
      </c>
      <c r="AF39" s="35">
        <f>AF13/'Table 1. Total'!AF13</f>
        <v>0.23363631586707129</v>
      </c>
      <c r="AG39" s="35">
        <f>AG13/'Table 1. Total'!AG13</f>
        <v>0.20749812691203151</v>
      </c>
      <c r="AH39" s="35">
        <f>AH13/'Table 1. Total'!AH13</f>
        <v>0.17868653264974779</v>
      </c>
      <c r="AI39" s="35">
        <f>AI13/'Table 1. Total'!AI13</f>
        <v>0.16500675375845439</v>
      </c>
      <c r="AJ39" s="35">
        <f>AJ13/'Table 1. Total'!AJ13</f>
        <v>0.17406016566965257</v>
      </c>
      <c r="AK39" s="35">
        <f>AK13/'Table 1. Total'!AK13</f>
        <v>0.1796322551327324</v>
      </c>
      <c r="AL39" s="35">
        <f>AL13/'Table 1. Total'!AL13</f>
        <v>0.18447644757340434</v>
      </c>
      <c r="AM39" s="35">
        <f>AM13/'Table 1. Total'!AM13</f>
        <v>0.18024386238913856</v>
      </c>
      <c r="AN39" s="35">
        <f>AN13/'Table 1. Total'!AN13</f>
        <v>0.18859916604378149</v>
      </c>
      <c r="AO39" s="35">
        <f>AO13/'Table 1. Total'!AO13</f>
        <v>0.19443186242213703</v>
      </c>
      <c r="AP39" s="35">
        <f>AP13/'Table 1. Total'!AP13</f>
        <v>0.21171178374140562</v>
      </c>
      <c r="AQ39" s="35">
        <f>AQ13/'Table 1. Total'!AQ13</f>
        <v>0.22529907807535382</v>
      </c>
      <c r="AR39" s="35">
        <f>AR13/'Table 1. Total'!AR13</f>
        <v>0.22329198338620632</v>
      </c>
      <c r="AS39" s="35">
        <f>AS13/'Table 1. Total'!AS13</f>
        <v>0.22187655369384474</v>
      </c>
      <c r="AT39" s="35">
        <f>AT13/'Table 1. Total'!AT13</f>
        <v>0.23036197527512864</v>
      </c>
      <c r="AU39" s="35">
        <f>AU13/'Table 1. Total'!AU13</f>
        <v>0.23296540791893183</v>
      </c>
      <c r="AV39" s="35">
        <f>AV13/'Table 1. Total'!AV13</f>
        <v>0.22816075574908812</v>
      </c>
      <c r="AW39" s="35">
        <f>AW13/'Table 1. Total'!AW13</f>
        <v>0.22821708954374786</v>
      </c>
      <c r="AX39" s="35">
        <f>AX13/'Table 1. Total'!AX13</f>
        <v>0.22793070061523224</v>
      </c>
      <c r="AY39" s="35">
        <f>AY13/'Table 1. Total'!AY13</f>
        <v>0.21985521093318564</v>
      </c>
      <c r="AZ39" s="35">
        <f>AZ13/'Table 1. Total'!AZ13</f>
        <v>0.21638585841870961</v>
      </c>
      <c r="BA39" s="35">
        <f>BA13/'Table 1. Total'!BA13</f>
        <v>0.21760918595705994</v>
      </c>
      <c r="BB39" s="35">
        <f>BB13/'Table 1. Total'!BB13</f>
        <v>0.20057442519914914</v>
      </c>
      <c r="BC39" s="35">
        <f>BC13/'Table 1. Total'!BC13</f>
        <v>0.21022350865310316</v>
      </c>
      <c r="BD39" s="35">
        <f>BD13/'Table 1. Total'!BD13</f>
        <v>0.19773684589300602</v>
      </c>
      <c r="BE39" s="35">
        <f>BE13/'Table 1. Total'!BE13</f>
        <v>0.2019130459390866</v>
      </c>
      <c r="BF39" s="35">
        <f>BF13/'Table 1. Total'!BF13</f>
        <v>0.20708380575149168</v>
      </c>
      <c r="BG39" s="35">
        <f>BG13/'Table 1. Total'!BG13</f>
        <v>0.18671859681571082</v>
      </c>
      <c r="BH39" s="35">
        <f>BH13/'Table 1. Total'!BH13</f>
        <v>0.18355223524922157</v>
      </c>
      <c r="BI39" s="35">
        <f>BI13/'Table 1. Total'!BI13</f>
        <v>0.17038694875643232</v>
      </c>
      <c r="BJ39" s="35">
        <f>BJ13/'Table 1. Total'!BJ13</f>
        <v>0.17072996359666143</v>
      </c>
      <c r="BK39" s="35">
        <f>BK13/'Table 1. Total'!BK13</f>
        <v>0.17920784069542536</v>
      </c>
      <c r="BL39" s="35">
        <f>BL13/'Table 1. Total'!BL13</f>
        <v>0.1921693293962648</v>
      </c>
      <c r="BM39" s="35">
        <f>BM13/'Table 1. Total'!BM13</f>
        <v>0.20054534489357367</v>
      </c>
      <c r="BN39" s="35">
        <f>BN13/'Table 1. Total'!BN13</f>
        <v>0.18638803698277207</v>
      </c>
      <c r="BO39" s="35">
        <f>BO13/'Table 1. Total'!BO13</f>
        <v>0.16967241569753677</v>
      </c>
      <c r="BP39" s="35">
        <f>BP13/'Table 1. Total'!BP13</f>
        <v>0.16724369145960805</v>
      </c>
      <c r="BQ39" s="35">
        <f>BQ13/'Table 1. Total'!BQ13</f>
        <v>0.16739584938305055</v>
      </c>
      <c r="BR39" s="35">
        <f>BR13/'Table 1. Total'!BR13</f>
        <v>0.17163874223915287</v>
      </c>
      <c r="BS39" s="35">
        <f>BS13/'Table 1. Total'!BS13</f>
        <v>0.17433766199152828</v>
      </c>
      <c r="BT39" s="35">
        <f>BT13/'Table 1. Total'!BT13</f>
        <v>0.16990419166531243</v>
      </c>
      <c r="BU39" s="35">
        <f>BU13/'Table 1. Total'!BU13</f>
        <v>0.15877375498710886</v>
      </c>
      <c r="BV39" s="35">
        <f>BV13/'Table 1. Total'!BV13</f>
        <v>0.15415074955142677</v>
      </c>
      <c r="BW39" s="35">
        <f>BW13/'Table 1. Total'!BW13</f>
        <v>0.13646151486191702</v>
      </c>
      <c r="BX39" s="35">
        <f>BX13/'Table 1. Total'!BX13</f>
        <v>0.13404679437954536</v>
      </c>
      <c r="BY39" s="35">
        <f>BY13/'Table 1. Total'!BY13</f>
        <v>0.13660172542842541</v>
      </c>
      <c r="BZ39" s="35">
        <f>BZ13/'Table 1. Total'!BZ13</f>
        <v>0.1253699495956529</v>
      </c>
      <c r="CA39" s="35">
        <f>CA13/'Table 1. Total'!CA13</f>
        <v>0.13215563153707011</v>
      </c>
      <c r="CB39" s="35">
        <f>CB13/'Table 1. Total'!CB13</f>
        <v>0.14702030584035916</v>
      </c>
      <c r="CC39" s="35">
        <f>CC13/'Table 1. Total'!CC13</f>
        <v>0.15354668490673057</v>
      </c>
      <c r="CD39" s="35">
        <f>CD13/'Table 1. Total'!CD13</f>
        <v>0.16325006605320544</v>
      </c>
      <c r="CE39" s="35">
        <f>CE13/'Table 1. Total'!CE13</f>
        <v>0.1698486298526124</v>
      </c>
    </row>
    <row r="40" spans="1:83">
      <c r="A40" t="str">
        <f t="shared" si="11"/>
        <v>Japan</v>
      </c>
      <c r="B40" s="35">
        <f>B14/'Table 1. Total'!B14</f>
        <v>1.7136296211950567E-2</v>
      </c>
      <c r="C40" s="35">
        <f>C14/'Table 1. Total'!C14</f>
        <v>1.6215794967310997E-2</v>
      </c>
      <c r="D40" s="35">
        <f>D14/'Table 1. Total'!D14</f>
        <v>2.260445255139221E-2</v>
      </c>
      <c r="E40" s="35">
        <f>E14/'Table 1. Total'!E14</f>
        <v>2.3777441244247594E-2</v>
      </c>
      <c r="F40" s="35">
        <f>F14/'Table 1. Total'!F14</f>
        <v>2.3968778805343323E-2</v>
      </c>
      <c r="G40" s="35">
        <f>G14/'Table 1. Total'!G14</f>
        <v>2.9092148521804854E-2</v>
      </c>
      <c r="H40" s="35">
        <f>H14/'Table 1. Total'!H14</f>
        <v>2.7619586945789424E-2</v>
      </c>
      <c r="I40" s="35">
        <f>I14/'Table 1. Total'!I14</f>
        <v>2.8885309456816811E-2</v>
      </c>
      <c r="J40" s="35">
        <f>J14/'Table 1. Total'!J14</f>
        <v>2.9867585394347966E-2</v>
      </c>
      <c r="K40" s="35">
        <f>K14/'Table 1. Total'!K14</f>
        <v>3.707217505106037E-2</v>
      </c>
      <c r="L40" s="35">
        <f>L14/'Table 1. Total'!L14</f>
        <v>3.5768784110790049E-2</v>
      </c>
      <c r="M40" s="35">
        <f>M14/'Table 1. Total'!M14</f>
        <v>3.7375147805051301E-2</v>
      </c>
      <c r="N40" s="35">
        <f>N14/'Table 1. Total'!N14</f>
        <v>4.2542431222024307E-2</v>
      </c>
      <c r="O40" s="35">
        <f>O14/'Table 1. Total'!O14</f>
        <v>3.9451329392027425E-2</v>
      </c>
      <c r="P40" s="35">
        <f>P14/'Table 1. Total'!P14</f>
        <v>5.2226725853066563E-2</v>
      </c>
      <c r="Q40" s="35">
        <f>Q14/'Table 1. Total'!Q14</f>
        <v>5.8942471166422108E-2</v>
      </c>
      <c r="R40" s="35">
        <f>R14/'Table 1. Total'!R14</f>
        <v>5.7379358619473117E-2</v>
      </c>
      <c r="S40" s="35">
        <f>S14/'Table 1. Total'!S14</f>
        <v>6.0743034072652663E-2</v>
      </c>
      <c r="T40" s="35">
        <f>T14/'Table 1. Total'!T14</f>
        <v>6.8181477588369621E-2</v>
      </c>
      <c r="U40" s="35">
        <f>U14/'Table 1. Total'!U14</f>
        <v>5.4859213973402252E-2</v>
      </c>
      <c r="V40" s="35">
        <f>V14/'Table 1. Total'!V14</f>
        <v>5.9010451180620253E-2</v>
      </c>
      <c r="W40" s="35">
        <f>W14/'Table 1. Total'!W14</f>
        <v>5.4977609106205645E-2</v>
      </c>
      <c r="X40" s="35">
        <f>X14/'Table 1. Total'!X14</f>
        <v>5.0750857498435532E-2</v>
      </c>
      <c r="Y40" s="35">
        <f>Y14/'Table 1. Total'!Y14</f>
        <v>4.8456216248013086E-2</v>
      </c>
      <c r="Z40" s="35">
        <f>Z14/'Table 1. Total'!Z14</f>
        <v>4.2204628590928758E-2</v>
      </c>
      <c r="AA40" s="35">
        <f>AA14/'Table 1. Total'!AA14</f>
        <v>4.6843744978838794E-2</v>
      </c>
      <c r="AB40" s="35">
        <f>AB14/'Table 1. Total'!AB14</f>
        <v>5.1338822633320673E-2</v>
      </c>
      <c r="AC40" s="35">
        <f>AC14/'Table 1. Total'!AC14</f>
        <v>4.7563909163646223E-2</v>
      </c>
      <c r="AD40" s="35">
        <f>AD14/'Table 1. Total'!AD14</f>
        <v>5.2783012560488562E-2</v>
      </c>
      <c r="AE40" s="35">
        <f>AE14/'Table 1. Total'!AE14</f>
        <v>5.6822370067707774E-2</v>
      </c>
      <c r="AF40" s="35">
        <f>AF14/'Table 1. Total'!AF14</f>
        <v>6.6134428962731182E-2</v>
      </c>
      <c r="AG40" s="35">
        <f>AG14/'Table 1. Total'!AG14</f>
        <v>6.577125839842006E-2</v>
      </c>
      <c r="AH40" s="35">
        <f>AH14/'Table 1. Total'!AH14</f>
        <v>5.9296084969463259E-2</v>
      </c>
      <c r="AI40" s="35">
        <f>AI14/'Table 1. Total'!AI14</f>
        <v>6.2710216629420543E-2</v>
      </c>
      <c r="AJ40" s="35">
        <f>AJ14/'Table 1. Total'!AJ14</f>
        <v>6.4758783143780085E-2</v>
      </c>
      <c r="AK40" s="35">
        <f>AK14/'Table 1. Total'!AK14</f>
        <v>5.8688591841250866E-2</v>
      </c>
      <c r="AL40" s="35">
        <f>AL14/'Table 1. Total'!AL14</f>
        <v>5.6208927642428054E-2</v>
      </c>
      <c r="AM40" s="35">
        <f>AM14/'Table 1. Total'!AM14</f>
        <v>5.5496227126944554E-2</v>
      </c>
      <c r="AN40" s="35">
        <f>AN14/'Table 1. Total'!AN14</f>
        <v>5.3143671881379785E-2</v>
      </c>
      <c r="AO40" s="35">
        <f>AO14/'Table 1. Total'!AO14</f>
        <v>5.2562050431475354E-2</v>
      </c>
      <c r="AP40" s="35">
        <f>AP14/'Table 1. Total'!AP14</f>
        <v>5.0714768630527492E-2</v>
      </c>
      <c r="AQ40" s="35">
        <f>AQ14/'Table 1. Total'!AQ14</f>
        <v>5.231863957987587E-2</v>
      </c>
      <c r="AR40" s="35">
        <f>AR14/'Table 1. Total'!AR14</f>
        <v>5.3103424754500958E-2</v>
      </c>
      <c r="AS40" s="35">
        <f>AS14/'Table 1. Total'!AS14</f>
        <v>5.2653725979239036E-2</v>
      </c>
      <c r="AT40" s="35">
        <f>AT14/'Table 1. Total'!AT14</f>
        <v>5.3762260956200056E-2</v>
      </c>
      <c r="AU40" s="35">
        <f>AU14/'Table 1. Total'!AU14</f>
        <v>5.4103141187586933E-2</v>
      </c>
      <c r="AV40" s="35">
        <f>AV14/'Table 1. Total'!AV14</f>
        <v>5.8867820611996746E-2</v>
      </c>
      <c r="AW40" s="35">
        <f>AW14/'Table 1. Total'!AW14</f>
        <v>6.3363979933238404E-2</v>
      </c>
      <c r="AX40" s="35">
        <f>AX14/'Table 1. Total'!AX14</f>
        <v>6.4077263879325816E-2</v>
      </c>
      <c r="AY40" s="35">
        <f>AY14/'Table 1. Total'!AY14</f>
        <v>6.4408818966567041E-2</v>
      </c>
      <c r="AZ40" s="35">
        <f>AZ14/'Table 1. Total'!AZ14</f>
        <v>6.6178405868214413E-2</v>
      </c>
      <c r="BA40" s="35">
        <f>BA14/'Table 1. Total'!BA14</f>
        <v>6.7148402500966611E-2</v>
      </c>
      <c r="BB40" s="35">
        <f>BB14/'Table 1. Total'!BB14</f>
        <v>6.5377793748421689E-2</v>
      </c>
      <c r="BC40" s="35">
        <f>BC14/'Table 1. Total'!BC14</f>
        <v>6.4762840080210937E-2</v>
      </c>
      <c r="BD40" s="35">
        <f>BD14/'Table 1. Total'!BD14</f>
        <v>6.537469916888991E-2</v>
      </c>
      <c r="BE40" s="35">
        <f>BE14/'Table 1. Total'!BE14</f>
        <v>6.3051761757396588E-2</v>
      </c>
      <c r="BF40" s="35">
        <f>BF14/'Table 1. Total'!BF14</f>
        <v>6.3661849261505782E-2</v>
      </c>
      <c r="BG40" s="35">
        <f>BG14/'Table 1. Total'!BG14</f>
        <v>6.6548014046574094E-2</v>
      </c>
      <c r="BH40" s="35">
        <f>BH14/'Table 1. Total'!BH14</f>
        <v>6.8141217507132229E-2</v>
      </c>
      <c r="BI40" s="35">
        <f>BI14/'Table 1. Total'!BI14</f>
        <v>7.3271416745647217E-2</v>
      </c>
      <c r="BJ40" s="35">
        <f>BJ14/'Table 1. Total'!BJ14</f>
        <v>7.387485193242424E-2</v>
      </c>
      <c r="BK40" s="35">
        <f>BK14/'Table 1. Total'!BK14</f>
        <v>7.465202826531972E-2</v>
      </c>
      <c r="BL40" s="35">
        <f>BL14/'Table 1. Total'!BL14</f>
        <v>7.15861713819924E-2</v>
      </c>
      <c r="BM40" s="35">
        <f>BM14/'Table 1. Total'!BM14</f>
        <v>7.0256639213778338E-2</v>
      </c>
      <c r="BN40" s="35">
        <f>BN14/'Table 1. Total'!BN14</f>
        <v>6.9225987747196974E-2</v>
      </c>
      <c r="BO40" s="35">
        <f>BO14/'Table 1. Total'!BO14</f>
        <v>7.0004122444167954E-2</v>
      </c>
      <c r="BP40" s="35">
        <f>BP14/'Table 1. Total'!BP14</f>
        <v>7.0587639514716319E-2</v>
      </c>
      <c r="BQ40" s="35">
        <f>BQ14/'Table 1. Total'!BQ14</f>
        <v>7.5643592899661077E-2</v>
      </c>
      <c r="BR40" s="35">
        <f>BR14/'Table 1. Total'!BR14</f>
        <v>7.1084814707899666E-2</v>
      </c>
      <c r="BS40" s="35">
        <f>BS14/'Table 1. Total'!BS14</f>
        <v>7.5016179070216793E-2</v>
      </c>
      <c r="BT40" s="35">
        <f>BT14/'Table 1. Total'!BT14</f>
        <v>7.6289727358872086E-2</v>
      </c>
      <c r="BU40" s="35">
        <f>BU14/'Table 1. Total'!BU14</f>
        <v>8.6679734064757666E-2</v>
      </c>
      <c r="BV40" s="35">
        <f>BV14/'Table 1. Total'!BV14</f>
        <v>7.7988234111407095E-2</v>
      </c>
      <c r="BW40" s="35">
        <f>BW14/'Table 1. Total'!BW14</f>
        <v>8.0411554567644206E-2</v>
      </c>
      <c r="BX40" s="35">
        <f>BX14/'Table 1. Total'!BX14</f>
        <v>8.4596497547224161E-2</v>
      </c>
      <c r="BY40" s="35">
        <f>BY14/'Table 1. Total'!BY14</f>
        <v>8.4407196136876986E-2</v>
      </c>
      <c r="BZ40" s="35">
        <f>BZ14/'Table 1. Total'!BZ14</f>
        <v>8.3611594482537549E-2</v>
      </c>
      <c r="CA40" s="35">
        <f>CA14/'Table 1. Total'!CA14</f>
        <v>7.9238558896580866E-2</v>
      </c>
      <c r="CB40" s="35">
        <f>CB14/'Table 1. Total'!CB14</f>
        <v>7.1986722341503731E-2</v>
      </c>
      <c r="CC40" s="35">
        <f>CC14/'Table 1. Total'!CC14</f>
        <v>7.0887207651848583E-2</v>
      </c>
      <c r="CD40" s="35">
        <f>CD14/'Table 1. Total'!CD14</f>
        <v>7.0755944714529312E-2</v>
      </c>
      <c r="CE40" s="35">
        <f>CE14/'Table 1. Total'!CE14</f>
        <v>5.7762609418995789E-2</v>
      </c>
    </row>
    <row r="41" spans="1:83">
      <c r="A41" t="str">
        <f t="shared" si="11"/>
        <v>Korea</v>
      </c>
      <c r="B41" s="35">
        <f>B15/'Table 1. Total'!B15</f>
        <v>8.8401676902913982E-3</v>
      </c>
      <c r="C41" s="35">
        <f>C15/'Table 1. Total'!C15</f>
        <v>6.4246738300012419E-3</v>
      </c>
      <c r="D41" s="35">
        <f>D15/'Table 1. Total'!D15</f>
        <v>6.5874970671097608E-3</v>
      </c>
      <c r="E41" s="35">
        <f>E15/'Table 1. Total'!E15</f>
        <v>1.5466329989015816E-2</v>
      </c>
      <c r="F41" s="35">
        <f>F15/'Table 1. Total'!F15</f>
        <v>6.5196974644399584E-3</v>
      </c>
      <c r="G41" s="35">
        <f>G15/'Table 1. Total'!G15</f>
        <v>3.867548110701175E-3</v>
      </c>
      <c r="H41" s="35">
        <f>H15/'Table 1. Total'!H15</f>
        <v>5.6883844660737251E-3</v>
      </c>
      <c r="I41" s="35">
        <f>I15/'Table 1. Total'!I15</f>
        <v>1.6699374062467218E-2</v>
      </c>
      <c r="J41" s="35">
        <f>J15/'Table 1. Total'!J15</f>
        <v>1.6843581341686686E-2</v>
      </c>
      <c r="K41" s="35">
        <f>K15/'Table 1. Total'!K15</f>
        <v>1.9719993695629615E-2</v>
      </c>
      <c r="L41" s="35">
        <f>L15/'Table 1. Total'!L15</f>
        <v>9.1470953175731215E-3</v>
      </c>
      <c r="M41" s="35">
        <f>M15/'Table 1. Total'!M15</f>
        <v>1.7848132784967826E-2</v>
      </c>
      <c r="N41" s="35">
        <f>N15/'Table 1. Total'!N15</f>
        <v>1.3333356512520524E-2</v>
      </c>
      <c r="O41" s="35">
        <f>O15/'Table 1. Total'!O15</f>
        <v>2.1190770743222568E-2</v>
      </c>
      <c r="P41" s="35">
        <f>P15/'Table 1. Total'!P15</f>
        <v>5.1748763533924644E-2</v>
      </c>
      <c r="Q41" s="35">
        <f>Q15/'Table 1. Total'!Q15</f>
        <v>5.8159374635298688E-2</v>
      </c>
      <c r="R41" s="35">
        <f>R15/'Table 1. Total'!R15</f>
        <v>4.9994980052053502E-2</v>
      </c>
      <c r="S41" s="35">
        <f>S15/'Table 1. Total'!S15</f>
        <v>5.9149675987462624E-2</v>
      </c>
      <c r="T41" s="35">
        <f>T15/'Table 1. Total'!T15</f>
        <v>4.4150594599372407E-2</v>
      </c>
      <c r="U41" s="35">
        <f>U15/'Table 1. Total'!U15</f>
        <v>5.0322314725548364E-2</v>
      </c>
      <c r="V41" s="35">
        <f>V15/'Table 1. Total'!V15</f>
        <v>4.5049461907401743E-2</v>
      </c>
      <c r="W41" s="35">
        <f>W15/'Table 1. Total'!W15</f>
        <v>5.2503498819412769E-2</v>
      </c>
      <c r="X41" s="35">
        <f>X15/'Table 1. Total'!X15</f>
        <v>6.1147267546738597E-2</v>
      </c>
      <c r="Y41" s="35">
        <f>Y15/'Table 1. Total'!Y15</f>
        <v>6.3605319028963409E-2</v>
      </c>
      <c r="Z41" s="35">
        <f>Z15/'Table 1. Total'!Z15</f>
        <v>6.1844947432086586E-2</v>
      </c>
      <c r="AA41" s="35">
        <f>AA15/'Table 1. Total'!AA15</f>
        <v>6.7180567720074066E-2</v>
      </c>
      <c r="AB41" s="35">
        <f>AB15/'Table 1. Total'!AB15</f>
        <v>7.2751502922326669E-2</v>
      </c>
      <c r="AC41" s="35">
        <f>AC15/'Table 1. Total'!AC15</f>
        <v>8.5214086453844637E-2</v>
      </c>
      <c r="AD41" s="35">
        <f>AD15/'Table 1. Total'!AD15</f>
        <v>8.0168959209922522E-2</v>
      </c>
      <c r="AE41" s="35">
        <f>AE15/'Table 1. Total'!AE15</f>
        <v>8.9085898438173355E-2</v>
      </c>
      <c r="AF41" s="35">
        <f>AF15/'Table 1. Total'!AF15</f>
        <v>8.7044354780308711E-2</v>
      </c>
      <c r="AG41" s="35">
        <f>AG15/'Table 1. Total'!AG15</f>
        <v>8.5522984180555331E-2</v>
      </c>
      <c r="AH41" s="35">
        <f>AH15/'Table 1. Total'!AH15</f>
        <v>8.3397944448579744E-2</v>
      </c>
      <c r="AI41" s="35">
        <f>AI15/'Table 1. Total'!AI15</f>
        <v>7.0267658783121481E-2</v>
      </c>
      <c r="AJ41" s="35">
        <f>AJ15/'Table 1. Total'!AJ15</f>
        <v>7.3289789918752929E-2</v>
      </c>
      <c r="AK41" s="35">
        <f>AK15/'Table 1. Total'!AK15</f>
        <v>6.089177401460602E-2</v>
      </c>
      <c r="AL41" s="35">
        <f>AL15/'Table 1. Total'!AL15</f>
        <v>6.4764909816142247E-2</v>
      </c>
      <c r="AM41" s="35">
        <f>AM15/'Table 1. Total'!AM15</f>
        <v>7.1200449298808852E-2</v>
      </c>
      <c r="AN41" s="35">
        <f>AN15/'Table 1. Total'!AN15</f>
        <v>5.7844870739008881E-2</v>
      </c>
      <c r="AO41" s="35">
        <f>AO15/'Table 1. Total'!AO15</f>
        <v>4.5808331761739804E-2</v>
      </c>
      <c r="AP41" s="35">
        <f>AP15/'Table 1. Total'!AP15</f>
        <v>3.6070940074955565E-2</v>
      </c>
      <c r="AQ41" s="35">
        <f>AQ15/'Table 1. Total'!AQ15</f>
        <v>3.4050151731982461E-2</v>
      </c>
      <c r="AR41" s="35">
        <f>AR15/'Table 1. Total'!AR15</f>
        <v>2.9019434983533675E-2</v>
      </c>
      <c r="AS41" s="35">
        <f>AS15/'Table 1. Total'!AS15</f>
        <v>2.4989876049174634E-2</v>
      </c>
      <c r="AT41" s="35">
        <f>AT15/'Table 1. Total'!AT15</f>
        <v>3.0744964326879263E-2</v>
      </c>
      <c r="AU41" s="35">
        <f>AU15/'Table 1. Total'!AU15</f>
        <v>3.162472112836031E-2</v>
      </c>
      <c r="AV41" s="35">
        <f>AV15/'Table 1. Total'!AV15</f>
        <v>1.8632583547966746E-2</v>
      </c>
      <c r="AW41" s="35">
        <f>AW15/'Table 1. Total'!AW15</f>
        <v>1.7208412067091328E-2</v>
      </c>
      <c r="AX41" s="35">
        <f>AX15/'Table 1. Total'!AX15</f>
        <v>1.2974527591724825E-2</v>
      </c>
      <c r="AY41" s="35">
        <f>AY15/'Table 1. Total'!AY15</f>
        <v>1.1192088541031287E-2</v>
      </c>
      <c r="AZ41" s="35">
        <f>AZ15/'Table 1. Total'!AZ15</f>
        <v>2.0145188517833822E-2</v>
      </c>
      <c r="BA41" s="35">
        <f>BA15/'Table 1. Total'!BA15</f>
        <v>1.3570051859346954E-2</v>
      </c>
      <c r="BB41" s="35">
        <f>BB15/'Table 1. Total'!BB15</f>
        <v>1.9493522999332526E-2</v>
      </c>
      <c r="BC41" s="35">
        <f>BC15/'Table 1. Total'!BC15</f>
        <v>1.6213995762164139E-2</v>
      </c>
      <c r="BD41" s="35">
        <f>BD15/'Table 1. Total'!BD15</f>
        <v>1.8798925655376029E-2</v>
      </c>
      <c r="BE41" s="35">
        <f>BE15/'Table 1. Total'!BE15</f>
        <v>2.0961067791756466E-2</v>
      </c>
      <c r="BF41" s="35">
        <f>BF15/'Table 1. Total'!BF15</f>
        <v>1.7300483007146379E-2</v>
      </c>
      <c r="BG41" s="35">
        <f>BG15/'Table 1. Total'!BG15</f>
        <v>1.2109195543286428E-2</v>
      </c>
      <c r="BH41" s="35">
        <f>BH15/'Table 1. Total'!BH15</f>
        <v>1.4384466031728837E-2</v>
      </c>
      <c r="BI41" s="35">
        <f>BI15/'Table 1. Total'!BI15</f>
        <v>2.0846183533595394E-3</v>
      </c>
      <c r="BJ41" s="35">
        <f>BJ15/'Table 1. Total'!BJ15</f>
        <v>1.0059117992265152E-3</v>
      </c>
      <c r="BK41" s="35">
        <f>BK15/'Table 1. Total'!BK15</f>
        <v>1.4804206627813262E-3</v>
      </c>
      <c r="BL41" s="35">
        <f>BL15/'Table 1. Total'!BL15</f>
        <v>1.4433536493372848E-3</v>
      </c>
      <c r="BM41" s="35">
        <f>BM15/'Table 1. Total'!BM15</f>
        <v>1.6007974526127645E-3</v>
      </c>
      <c r="BN41" s="35">
        <f>BN15/'Table 1. Total'!BN15</f>
        <v>1.6430602866897631E-3</v>
      </c>
      <c r="BO41" s="35">
        <f>BO15/'Table 1. Total'!BO15</f>
        <v>1.8437281159090772E-3</v>
      </c>
      <c r="BP41" s="35">
        <f>BP15/'Table 1. Total'!BP15</f>
        <v>1.0101006688392568E-2</v>
      </c>
      <c r="BQ41" s="35">
        <f>BQ15/'Table 1. Total'!BQ15</f>
        <v>2.0654410158679741E-2</v>
      </c>
      <c r="BR41" s="35">
        <f>BR15/'Table 1. Total'!BR15</f>
        <v>2.0297335368887975E-2</v>
      </c>
      <c r="BS41" s="35">
        <f>BS15/'Table 1. Total'!BS15</f>
        <v>3.4085969238314494E-2</v>
      </c>
      <c r="BT41" s="35">
        <f>BT15/'Table 1. Total'!BT15</f>
        <v>3.2883003394948068E-2</v>
      </c>
      <c r="BU41" s="35">
        <f>BU15/'Table 1. Total'!BU15</f>
        <v>4.0210354998114685E-2</v>
      </c>
      <c r="BV41" s="35">
        <f>BV15/'Table 1. Total'!BV15</f>
        <v>4.2228169724328579E-2</v>
      </c>
      <c r="BW41" s="35">
        <f>BW15/'Table 1. Total'!BW15</f>
        <v>3.5941179467837071E-2</v>
      </c>
      <c r="BX41" s="35">
        <f>BX15/'Table 1. Total'!BX15</f>
        <v>3.3420671479905899E-2</v>
      </c>
      <c r="BY41" s="35">
        <f>BY15/'Table 1. Total'!BY15</f>
        <v>5.2690344133349422E-2</v>
      </c>
      <c r="BZ41" s="35">
        <f>BZ15/'Table 1. Total'!BZ15</f>
        <v>3.6709745721186959E-2</v>
      </c>
      <c r="CA41" s="35">
        <f>CA15/'Table 1. Total'!CA15</f>
        <v>4.7671734172641533E-2</v>
      </c>
      <c r="CB41" s="35">
        <f>CB15/'Table 1. Total'!CB15</f>
        <v>6.7008058115547442E-2</v>
      </c>
      <c r="CC41" s="35">
        <f>CC15/'Table 1. Total'!CC15</f>
        <v>6.6758073492049028E-2</v>
      </c>
      <c r="CD41" s="35">
        <f>CD15/'Table 1. Total'!CD15</f>
        <v>5.586530277805999E-2</v>
      </c>
      <c r="CE41" s="35">
        <f>CE15/'Table 1. Total'!CE15</f>
        <v>5.0390986109240893E-2</v>
      </c>
    </row>
    <row r="42" spans="1:83">
      <c r="A42" t="str">
        <f t="shared" si="11"/>
        <v>Netherlands</v>
      </c>
      <c r="B42" s="35">
        <f>B16/'Table 1. Total'!B16</f>
        <v>0.36316247071821534</v>
      </c>
      <c r="C42" s="35">
        <f>C16/'Table 1. Total'!C16</f>
        <v>0.35845844759791834</v>
      </c>
      <c r="D42" s="35">
        <f>D16/'Table 1. Total'!D16</f>
        <v>0.3799445685660337</v>
      </c>
      <c r="E42" s="35">
        <f>E16/'Table 1. Total'!E16</f>
        <v>0.36259520514810939</v>
      </c>
      <c r="F42" s="35">
        <f>F16/'Table 1. Total'!F16</f>
        <v>0.33765942913451957</v>
      </c>
      <c r="G42" s="35">
        <f>G16/'Table 1. Total'!G16</f>
        <v>0.352150813567841</v>
      </c>
      <c r="H42" s="35">
        <f>H16/'Table 1. Total'!H16</f>
        <v>0.31539956498608457</v>
      </c>
      <c r="I42" s="35">
        <f>I16/'Table 1. Total'!I16</f>
        <v>0.3172455735293046</v>
      </c>
      <c r="J42" s="35">
        <f>J16/'Table 1. Total'!J16</f>
        <v>0.3126000747951303</v>
      </c>
      <c r="K42" s="35">
        <f>K16/'Table 1. Total'!K16</f>
        <v>0.30959367618716394</v>
      </c>
      <c r="L42" s="35">
        <f>L16/'Table 1. Total'!L16</f>
        <v>0.32652911937792833</v>
      </c>
      <c r="M42" s="35">
        <f>M16/'Table 1. Total'!M16</f>
        <v>0.28960721739919543</v>
      </c>
      <c r="N42" s="35">
        <f>N16/'Table 1. Total'!N16</f>
        <v>0.2929752265367967</v>
      </c>
      <c r="O42" s="35">
        <f>O16/'Table 1. Total'!O16</f>
        <v>0.30351280726145158</v>
      </c>
      <c r="P42" s="35">
        <f>P16/'Table 1. Total'!P16</f>
        <v>0.3159686892767018</v>
      </c>
      <c r="Q42" s="35">
        <f>Q16/'Table 1. Total'!Q16</f>
        <v>0.29175936521037726</v>
      </c>
      <c r="R42" s="35">
        <f>R16/'Table 1. Total'!R16</f>
        <v>0.28112703460092059</v>
      </c>
      <c r="S42" s="35">
        <f>S16/'Table 1. Total'!S16</f>
        <v>0.27101374348369311</v>
      </c>
      <c r="T42" s="35">
        <f>T16/'Table 1. Total'!T16</f>
        <v>0.2774456579141934</v>
      </c>
      <c r="U42" s="35">
        <f>U16/'Table 1. Total'!U16</f>
        <v>0.35807622094239061</v>
      </c>
      <c r="V42" s="35">
        <f>V16/'Table 1. Total'!V16</f>
        <v>0.38898660204089908</v>
      </c>
      <c r="W42" s="35">
        <f>W16/'Table 1. Total'!W16</f>
        <v>0.33308782810942511</v>
      </c>
      <c r="X42" s="35">
        <f>X16/'Table 1. Total'!X16</f>
        <v>0.34031068144200988</v>
      </c>
      <c r="Y42" s="35">
        <f>Y16/'Table 1. Total'!Y16</f>
        <v>0.32479573702250619</v>
      </c>
      <c r="Z42" s="35">
        <f>Z16/'Table 1. Total'!Z16</f>
        <v>0.29006215498421789</v>
      </c>
      <c r="AA42" s="35">
        <f>AA16/'Table 1. Total'!AA16</f>
        <v>0.26466570957051427</v>
      </c>
      <c r="AB42" s="35">
        <f>AB16/'Table 1. Total'!AB16</f>
        <v>0.24676916667334325</v>
      </c>
      <c r="AC42" s="35">
        <f>AC16/'Table 1. Total'!AC16</f>
        <v>0.24808267135918613</v>
      </c>
      <c r="AD42" s="35">
        <f>AD16/'Table 1. Total'!AD16</f>
        <v>0.21024947596212831</v>
      </c>
      <c r="AE42" s="35">
        <f>AE16/'Table 1. Total'!AE16</f>
        <v>0.19878929796665457</v>
      </c>
      <c r="AF42" s="35">
        <f>AF16/'Table 1. Total'!AF16</f>
        <v>0.18736252799830688</v>
      </c>
      <c r="AG42" s="35">
        <f>AG16/'Table 1. Total'!AG16</f>
        <v>0.18044768277225648</v>
      </c>
      <c r="AH42" s="35">
        <f>AH16/'Table 1. Total'!AH16</f>
        <v>0.13178203211129688</v>
      </c>
      <c r="AI42" s="35">
        <f>AI16/'Table 1. Total'!AI16</f>
        <v>0.10476541890593515</v>
      </c>
      <c r="AJ42" s="35">
        <f>AJ16/'Table 1. Total'!AJ16</f>
        <v>0.18419243823916367</v>
      </c>
      <c r="AK42" s="35">
        <f>AK16/'Table 1. Total'!AK16</f>
        <v>0.18887833556339736</v>
      </c>
      <c r="AL42" s="35">
        <f>AL16/'Table 1. Total'!AL16</f>
        <v>0.15342299130195303</v>
      </c>
      <c r="AM42" s="35">
        <f>AM16/'Table 1. Total'!AM16</f>
        <v>0.14522375551706801</v>
      </c>
      <c r="AN42" s="35">
        <f>AN16/'Table 1. Total'!AN16</f>
        <v>0.15413168558443593</v>
      </c>
      <c r="AO42" s="35">
        <f>AO16/'Table 1. Total'!AO16</f>
        <v>0.14957258268283466</v>
      </c>
      <c r="AP42" s="35">
        <f>AP16/'Table 1. Total'!AP16</f>
        <v>0.1550660753402521</v>
      </c>
      <c r="AQ42" s="35">
        <f>AQ16/'Table 1. Total'!AQ16</f>
        <v>0.17284859963872967</v>
      </c>
      <c r="AR42" s="35">
        <f>AR16/'Table 1. Total'!AR16</f>
        <v>0.13532514727427111</v>
      </c>
      <c r="AS42" s="35">
        <f>AS16/'Table 1. Total'!AS16</f>
        <v>0.11382449060162747</v>
      </c>
      <c r="AT42" s="35">
        <f>AT16/'Table 1. Total'!AT16</f>
        <v>9.4233037967053263E-2</v>
      </c>
      <c r="AU42" s="35">
        <f>AU16/'Table 1. Total'!AU16</f>
        <v>9.9580220279573695E-2</v>
      </c>
      <c r="AV42" s="35">
        <f>AV16/'Table 1. Total'!AV16</f>
        <v>9.2316108641581546E-2</v>
      </c>
      <c r="AW42" s="35">
        <f>AW16/'Table 1. Total'!AW16</f>
        <v>7.3043544543312494E-2</v>
      </c>
      <c r="AX42" s="35">
        <f>AX16/'Table 1. Total'!AX16</f>
        <v>6.1280750669040505E-2</v>
      </c>
      <c r="AY42" s="35">
        <f>AY16/'Table 1. Total'!AY16</f>
        <v>4.1548872112431454E-2</v>
      </c>
      <c r="AZ42" s="35">
        <f>AZ16/'Table 1. Total'!AZ16</f>
        <v>1.3222812466827563E-2</v>
      </c>
      <c r="BA42" s="35">
        <f>BA16/'Table 1. Total'!BA16</f>
        <v>1.1307518872488657E-2</v>
      </c>
      <c r="BB42" s="35">
        <f>BB16/'Table 1. Total'!BB16</f>
        <v>7.7201532315694646E-3</v>
      </c>
      <c r="BC42" s="35">
        <f>BC16/'Table 1. Total'!BC16</f>
        <v>2.0045395544476584E-3</v>
      </c>
      <c r="BD42" s="35">
        <f>BD16/'Table 1. Total'!BD16</f>
        <v>1.7387222546869266E-3</v>
      </c>
      <c r="BE42" s="35">
        <f>BE16/'Table 1. Total'!BE16</f>
        <v>6.0153776571686881E-3</v>
      </c>
      <c r="BF42" s="35">
        <f>BF16/'Table 1. Total'!BF16</f>
        <v>4.8798689655840891E-3</v>
      </c>
      <c r="BG42" s="35">
        <f>BG16/'Table 1. Total'!BG16</f>
        <v>4.437967484247035E-3</v>
      </c>
      <c r="BH42" s="35">
        <f>BH16/'Table 1. Total'!BH16</f>
        <v>4.3358122314767281E-3</v>
      </c>
      <c r="BI42" s="35">
        <f>BI16/'Table 1. Total'!BI16</f>
        <v>4.0087077218163873E-3</v>
      </c>
      <c r="BJ42" s="35">
        <f>BJ16/'Table 1. Total'!BJ16</f>
        <v>4.0663058866052893E-3</v>
      </c>
      <c r="BK42" s="35">
        <f>BK16/'Table 1. Total'!BK16</f>
        <v>5.2956030897207173E-3</v>
      </c>
      <c r="BL42" s="35">
        <f>BL16/'Table 1. Total'!BL16</f>
        <v>4.7816868981778561E-3</v>
      </c>
      <c r="BM42" s="35">
        <f>BM16/'Table 1. Total'!BM16</f>
        <v>4.6841609528343372E-3</v>
      </c>
      <c r="BN42" s="35">
        <f>BN16/'Table 1. Total'!BN16</f>
        <v>6.172166527084676E-3</v>
      </c>
      <c r="BO42" s="35">
        <f>BO16/'Table 1. Total'!BO16</f>
        <v>3.3649278378500645E-2</v>
      </c>
      <c r="BP42" s="35">
        <f>BP16/'Table 1. Total'!BP16</f>
        <v>2.1907642432502157E-2</v>
      </c>
      <c r="BQ42" s="35">
        <f>BQ16/'Table 1. Total'!BQ16</f>
        <v>1.0480640088161332E-2</v>
      </c>
      <c r="BR42" s="35">
        <f>BR16/'Table 1. Total'!BR16</f>
        <v>1.7267743174131822E-4</v>
      </c>
      <c r="BS42" s="35">
        <f>BS16/'Table 1. Total'!BS16</f>
        <v>1.6068272303658418E-4</v>
      </c>
      <c r="BT42" s="35">
        <f>BT16/'Table 1. Total'!BT16</f>
        <v>7.8958826355969301E-5</v>
      </c>
      <c r="BU42" s="35">
        <f>BU16/'Table 1. Total'!BU16</f>
        <v>4.0033806325299459E-5</v>
      </c>
      <c r="BV42" s="35">
        <f>BV16/'Table 1. Total'!BV16</f>
        <v>6.4871442696118624E-5</v>
      </c>
      <c r="BW42" s="35">
        <f>BW16/'Table 1. Total'!BW16</f>
        <v>1.0694673616026858E-4</v>
      </c>
      <c r="BX42" s="35">
        <f>BX16/'Table 1. Total'!BX16</f>
        <v>6.2840645524654681E-3</v>
      </c>
      <c r="BY42" s="35">
        <f>BY16/'Table 1. Total'!BY16</f>
        <v>3.3226145504875439E-2</v>
      </c>
      <c r="BZ42" s="35">
        <f>BZ16/'Table 1. Total'!BZ16</f>
        <v>2.1532935949211279E-2</v>
      </c>
      <c r="CA42" s="35">
        <f>CA16/'Table 1. Total'!CA16</f>
        <v>1.1455625933189011E-2</v>
      </c>
      <c r="CB42" s="35">
        <f>CB16/'Table 1. Total'!CB16</f>
        <v>9.9267380457202556E-2</v>
      </c>
      <c r="CC42" s="35">
        <f>CC16/'Table 1. Total'!CC16</f>
        <v>0.11276969601302683</v>
      </c>
      <c r="CD42" s="35">
        <f>CD16/'Table 1. Total'!CD16</f>
        <v>0.11857770641604126</v>
      </c>
      <c r="CE42" s="35">
        <f>CE16/'Table 1. Total'!CE16</f>
        <v>0.10851316800117841</v>
      </c>
    </row>
    <row r="43" spans="1:83">
      <c r="A43" t="str">
        <f t="shared" si="11"/>
        <v>New Zealand</v>
      </c>
      <c r="B43" s="35">
        <f>B17/'Table 1. Total'!B17</f>
        <v>0.31663772520078143</v>
      </c>
      <c r="C43" s="35">
        <f>C17/'Table 1. Total'!C17</f>
        <v>0.30825490078532458</v>
      </c>
      <c r="D43" s="35">
        <f>D17/'Table 1. Total'!D17</f>
        <v>0.33961449942462602</v>
      </c>
      <c r="E43" s="35">
        <f>E17/'Table 1. Total'!E17</f>
        <v>0.36174595113142605</v>
      </c>
      <c r="F43" s="35">
        <f>F17/'Table 1. Total'!F17</f>
        <v>0.33635815495930055</v>
      </c>
      <c r="G43" s="35">
        <f>G17/'Table 1. Total'!G17</f>
        <v>0.32538627433602174</v>
      </c>
      <c r="H43" s="35">
        <f>H17/'Table 1. Total'!H17</f>
        <v>0.33530933077616021</v>
      </c>
      <c r="I43" s="35">
        <f>I17/'Table 1. Total'!I17</f>
        <v>0.36201409411229823</v>
      </c>
      <c r="J43" s="35">
        <f>J17/'Table 1. Total'!J17</f>
        <v>0.34042104629099779</v>
      </c>
      <c r="K43" s="35">
        <f>K17/'Table 1. Total'!K17</f>
        <v>0.37300478554231192</v>
      </c>
      <c r="L43" s="35">
        <f>L17/'Table 1. Total'!L17</f>
        <v>0.40042346876150725</v>
      </c>
      <c r="M43" s="35">
        <f>M17/'Table 1. Total'!M17</f>
        <v>0.36494476164735296</v>
      </c>
      <c r="N43" s="35">
        <f>N17/'Table 1. Total'!N17</f>
        <v>0.38717274806294161</v>
      </c>
      <c r="O43" s="35">
        <f>O17/'Table 1. Total'!O17</f>
        <v>0.3806042721572046</v>
      </c>
      <c r="P43" s="35">
        <f>P17/'Table 1. Total'!P17</f>
        <v>0.41559713921818364</v>
      </c>
      <c r="Q43" s="35">
        <f>Q17/'Table 1. Total'!Q17</f>
        <v>0.42348960850652484</v>
      </c>
      <c r="R43" s="35">
        <f>R17/'Table 1. Total'!R17</f>
        <v>0.43065788192528642</v>
      </c>
      <c r="S43" s="35">
        <f>S17/'Table 1. Total'!S17</f>
        <v>0.43266741249800228</v>
      </c>
      <c r="T43" s="35">
        <f>T17/'Table 1. Total'!T17</f>
        <v>0.3882664493786922</v>
      </c>
      <c r="U43" s="35">
        <f>U17/'Table 1. Total'!U17</f>
        <v>0.36839145106861648</v>
      </c>
      <c r="V43" s="35">
        <f>V17/'Table 1. Total'!V17</f>
        <v>0.34425557498906867</v>
      </c>
      <c r="W43" s="35">
        <f>W17/'Table 1. Total'!W17</f>
        <v>0.36832946635730857</v>
      </c>
      <c r="X43" s="35">
        <f>X17/'Table 1. Total'!X17</f>
        <v>0.36233631562447244</v>
      </c>
      <c r="Y43" s="35">
        <f>Y17/'Table 1. Total'!Y17</f>
        <v>0.33108889814429177</v>
      </c>
      <c r="Z43" s="35">
        <f>Z17/'Table 1. Total'!Z17</f>
        <v>0.35249801744647108</v>
      </c>
      <c r="AA43" s="35">
        <f>AA17/'Table 1. Total'!AA17</f>
        <v>0.36397269885819988</v>
      </c>
      <c r="AB43" s="35">
        <f>AB17/'Table 1. Total'!AB17</f>
        <v>0.4017445052152166</v>
      </c>
      <c r="AC43" s="35">
        <f>AC17/'Table 1. Total'!AC17</f>
        <v>0.43967741319013126</v>
      </c>
      <c r="AD43" s="35">
        <f>AD17/'Table 1. Total'!AD17</f>
        <v>0.43905022953907208</v>
      </c>
      <c r="AE43" s="35">
        <f>AE17/'Table 1. Total'!AE17</f>
        <v>0.44967493378280771</v>
      </c>
      <c r="AF43" s="35">
        <f>AF17/'Table 1. Total'!AF17</f>
        <v>0.44310491579108935</v>
      </c>
      <c r="AG43" s="35">
        <f>AG17/'Table 1. Total'!AG17</f>
        <v>0.42061675004946436</v>
      </c>
      <c r="AH43" s="35">
        <f>AH17/'Table 1. Total'!AH17</f>
        <v>0.44532067045422424</v>
      </c>
      <c r="AI43" s="35">
        <f>AI17/'Table 1. Total'!AI17</f>
        <v>0.45296452227078915</v>
      </c>
      <c r="AJ43" s="35">
        <f>AJ17/'Table 1. Total'!AJ17</f>
        <v>0.45388275117608645</v>
      </c>
      <c r="AK43" s="35">
        <f>AK17/'Table 1. Total'!AK17</f>
        <v>0.46491039471853701</v>
      </c>
      <c r="AL43" s="35">
        <f>AL17/'Table 1. Total'!AL17</f>
        <v>0.48683799162133429</v>
      </c>
      <c r="AM43" s="35">
        <f>AM17/'Table 1. Total'!AM17</f>
        <v>0.51378407730221942</v>
      </c>
      <c r="AN43" s="35">
        <f>AN17/'Table 1. Total'!AN17</f>
        <v>0.50968860944741057</v>
      </c>
      <c r="AO43" s="35">
        <f>AO17/'Table 1. Total'!AO17</f>
        <v>0.49582282672372069</v>
      </c>
      <c r="AP43" s="35">
        <f>AP17/'Table 1. Total'!AP17</f>
        <v>0.46363519918022289</v>
      </c>
      <c r="AQ43" s="35">
        <f>AQ17/'Table 1. Total'!AQ17</f>
        <v>0.48039482376714726</v>
      </c>
      <c r="AR43" s="35">
        <f>AR17/'Table 1. Total'!AR17</f>
        <v>0.47863744989694901</v>
      </c>
      <c r="AS43" s="35">
        <f>AS17/'Table 1. Total'!AS17</f>
        <v>0.47082468092340951</v>
      </c>
      <c r="AT43" s="35">
        <f>AT17/'Table 1. Total'!AT17</f>
        <v>0.46496408241517656</v>
      </c>
      <c r="AU43" s="35">
        <f>AU17/'Table 1. Total'!AU17</f>
        <v>0.47630885122410543</v>
      </c>
      <c r="AV43" s="35">
        <f>AV17/'Table 1. Total'!AV17</f>
        <v>0.47030872888173769</v>
      </c>
      <c r="AW43" s="35">
        <f>AW17/'Table 1. Total'!AW17</f>
        <v>0.48002827854365498</v>
      </c>
      <c r="AX43" s="35">
        <f>AX17/'Table 1. Total'!AX17</f>
        <v>0.46550997122730431</v>
      </c>
      <c r="AY43" s="35">
        <f>AY17/'Table 1. Total'!AY17</f>
        <v>0.48481182473708156</v>
      </c>
      <c r="AZ43" s="35">
        <f>AZ17/'Table 1. Total'!AZ17</f>
        <v>0.46425798254076561</v>
      </c>
      <c r="BA43" s="35">
        <f>BA17/'Table 1. Total'!BA17</f>
        <v>0.4618938467202699</v>
      </c>
      <c r="BB43" s="35">
        <f>BB17/'Table 1. Total'!BB17</f>
        <v>0.43068714821763598</v>
      </c>
      <c r="BC43" s="35">
        <f>BC17/'Table 1. Total'!BC17</f>
        <v>0.43396005113829617</v>
      </c>
      <c r="BD43" s="35">
        <f>BD17/'Table 1. Total'!BD17</f>
        <v>0.42038695642111595</v>
      </c>
      <c r="BE43" s="35">
        <f>BE17/'Table 1. Total'!BE17</f>
        <v>0.41854529467796697</v>
      </c>
      <c r="BF43" s="35">
        <f>BF17/'Table 1. Total'!BF17</f>
        <v>0.40753832196340412</v>
      </c>
      <c r="BG43" s="35">
        <f>BG17/'Table 1. Total'!BG17</f>
        <v>0.37248096210995546</v>
      </c>
      <c r="BH43" s="35">
        <f>BH17/'Table 1. Total'!BH17</f>
        <v>0.37386538594112645</v>
      </c>
      <c r="BI43" s="35">
        <f>BI17/'Table 1. Total'!BI17</f>
        <v>0.3396448652132365</v>
      </c>
      <c r="BJ43" s="35">
        <f>BJ17/'Table 1. Total'!BJ17</f>
        <v>0.34227651143345333</v>
      </c>
      <c r="BK43" s="35">
        <f>BK17/'Table 1. Total'!BK17</f>
        <v>0.31493054707907137</v>
      </c>
      <c r="BL43" s="35">
        <f>BL17/'Table 1. Total'!BL17</f>
        <v>0.29554618235902436</v>
      </c>
      <c r="BM43" s="35">
        <f>BM17/'Table 1. Total'!BM17</f>
        <v>0.30523285351397123</v>
      </c>
      <c r="BN43" s="35">
        <f>BN17/'Table 1. Total'!BN17</f>
        <v>0.28693191131314677</v>
      </c>
      <c r="BO43" s="35">
        <f>BO17/'Table 1. Total'!BO17</f>
        <v>0.25183254050210763</v>
      </c>
      <c r="BP43" s="35">
        <f>BP17/'Table 1. Total'!BP17</f>
        <v>0.18292896302344572</v>
      </c>
      <c r="BQ43" s="35">
        <f>BQ17/'Table 1. Total'!BQ17</f>
        <v>0.14680257584627568</v>
      </c>
      <c r="BR43" s="35">
        <f>BR17/'Table 1. Total'!BR17</f>
        <v>0.17465602570414324</v>
      </c>
      <c r="BS43" s="35">
        <f>BS17/'Table 1. Total'!BS17</f>
        <v>0.1728352373226231</v>
      </c>
      <c r="BT43" s="35">
        <f>BT17/'Table 1. Total'!BT17</f>
        <v>0.18550020251113813</v>
      </c>
      <c r="BU43" s="35">
        <f>BU17/'Table 1. Total'!BU17</f>
        <v>0.19177372315553523</v>
      </c>
      <c r="BV43" s="35">
        <f>BV17/'Table 1. Total'!BV17</f>
        <v>0.20871675660050104</v>
      </c>
      <c r="BW43" s="35">
        <f>BW17/'Table 1. Total'!BW17</f>
        <v>0.20416666666666669</v>
      </c>
      <c r="BX43" s="35">
        <f>BX17/'Table 1. Total'!BX17</f>
        <v>0.21133019406228204</v>
      </c>
      <c r="BY43" s="35">
        <f>BY17/'Table 1. Total'!BY17</f>
        <v>0.25965916047953513</v>
      </c>
      <c r="BZ43" s="35">
        <f>BZ17/'Table 1. Total'!BZ17</f>
        <v>0.23794512175507443</v>
      </c>
      <c r="CA43" s="35">
        <f>CA17/'Table 1. Total'!CA17</f>
        <v>0.26259368455063148</v>
      </c>
      <c r="CB43" s="35">
        <f>CB17/'Table 1. Total'!CB17</f>
        <v>0.27281132095638139</v>
      </c>
      <c r="CC43" s="35">
        <f>CC17/'Table 1. Total'!CC17</f>
        <v>0.26064670409648577</v>
      </c>
      <c r="CD43" s="35">
        <f>CD17/'Table 1. Total'!CD17</f>
        <v>0.27304074452955412</v>
      </c>
      <c r="CE43" s="35">
        <f>CE17/'Table 1. Total'!CE17</f>
        <v>0.27280709751404675</v>
      </c>
    </row>
    <row r="44" spans="1:83">
      <c r="A44" t="str">
        <f t="shared" si="11"/>
        <v>Norway</v>
      </c>
      <c r="B44" s="35">
        <f>B18/'Table 1. Total'!B18</f>
        <v>0.50691286799243285</v>
      </c>
      <c r="C44" s="35">
        <f>C18/'Table 1. Total'!C18</f>
        <v>0.5597426274534899</v>
      </c>
      <c r="D44" s="35">
        <f>D18/'Table 1. Total'!D18</f>
        <v>0.56773420713890677</v>
      </c>
      <c r="E44" s="35">
        <f>E18/'Table 1. Total'!E18</f>
        <v>0.56180127822064596</v>
      </c>
      <c r="F44" s="35">
        <f>F18/'Table 1. Total'!F18</f>
        <v>0.55846265483571178</v>
      </c>
      <c r="G44" s="35">
        <f>G18/'Table 1. Total'!G18</f>
        <v>0.55161027120289685</v>
      </c>
      <c r="H44" s="35">
        <f>H18/'Table 1. Total'!H18</f>
        <v>0.57159582702502709</v>
      </c>
      <c r="I44" s="35">
        <f>I18/'Table 1. Total'!I18</f>
        <v>0.55864791500574462</v>
      </c>
      <c r="J44" s="35">
        <f>J18/'Table 1. Total'!J18</f>
        <v>0.56819845942067182</v>
      </c>
      <c r="K44" s="35">
        <f>K18/'Table 1. Total'!K18</f>
        <v>0.59745793312630902</v>
      </c>
      <c r="L44" s="35">
        <f>L18/'Table 1. Total'!L18</f>
        <v>0.62825998933849125</v>
      </c>
      <c r="M44" s="35">
        <f>M18/'Table 1. Total'!M18</f>
        <v>0.66027020116582691</v>
      </c>
      <c r="N44" s="35">
        <f>N18/'Table 1. Total'!N18</f>
        <v>0.66073499548887782</v>
      </c>
      <c r="O44" s="35">
        <f>O18/'Table 1. Total'!O18</f>
        <v>0.64200056922465043</v>
      </c>
      <c r="P44" s="35">
        <f>P18/'Table 1. Total'!P18</f>
        <v>0.65076236503148011</v>
      </c>
      <c r="Q44" s="35">
        <f>Q18/'Table 1. Total'!Q18</f>
        <v>0.63948800082442014</v>
      </c>
      <c r="R44" s="35">
        <f>R18/'Table 1. Total'!R18</f>
        <v>0.5814708783646757</v>
      </c>
      <c r="S44" s="35">
        <f>S18/'Table 1. Total'!S18</f>
        <v>0.56738731346188975</v>
      </c>
      <c r="T44" s="35">
        <f>T18/'Table 1. Total'!T18</f>
        <v>0.58714043529570814</v>
      </c>
      <c r="U44" s="35">
        <f>U18/'Table 1. Total'!U18</f>
        <v>0.57961335762109645</v>
      </c>
      <c r="V44" s="35">
        <f>V18/'Table 1. Total'!V18</f>
        <v>0.48394725018326851</v>
      </c>
      <c r="W44" s="35">
        <f>W18/'Table 1. Total'!W18</f>
        <v>0.43165052399501891</v>
      </c>
      <c r="X44" s="35">
        <f>X18/'Table 1. Total'!X18</f>
        <v>0.38393386011068253</v>
      </c>
      <c r="Y44" s="35">
        <f>Y18/'Table 1. Total'!Y18</f>
        <v>0.31864848694163256</v>
      </c>
      <c r="Z44" s="35">
        <f>Z18/'Table 1. Total'!Z18</f>
        <v>0.3239561945202396</v>
      </c>
      <c r="AA44" s="35">
        <f>AA18/'Table 1. Total'!AA18</f>
        <v>0.35388239658690407</v>
      </c>
      <c r="AB44" s="35">
        <f>AB18/'Table 1. Total'!AB18</f>
        <v>0.36672839175017441</v>
      </c>
      <c r="AC44" s="35">
        <f>AC18/'Table 1. Total'!AC18</f>
        <v>0.37408142882533862</v>
      </c>
      <c r="AD44" s="35">
        <f>AD18/'Table 1. Total'!AD18</f>
        <v>0.39370440229189646</v>
      </c>
      <c r="AE44" s="35">
        <f>AE18/'Table 1. Total'!AE18</f>
        <v>0.39084346874898457</v>
      </c>
      <c r="AF44" s="35">
        <f>AF18/'Table 1. Total'!AF18</f>
        <v>0.38157665790967465</v>
      </c>
      <c r="AG44" s="35">
        <f>AG18/'Table 1. Total'!AG18</f>
        <v>0.18871716296937799</v>
      </c>
      <c r="AH44" s="35">
        <f>AH18/'Table 1. Total'!AH18</f>
        <v>0.23542396899302392</v>
      </c>
      <c r="AI44" s="35">
        <f>AI18/'Table 1. Total'!AI18</f>
        <v>0.1977117323855633</v>
      </c>
      <c r="AJ44" s="35">
        <f>AJ18/'Table 1. Total'!AJ18</f>
        <v>0.20583492672298848</v>
      </c>
      <c r="AK44" s="35">
        <f>AK18/'Table 1. Total'!AK18</f>
        <v>0.19532772454204578</v>
      </c>
      <c r="AL44" s="35">
        <f>AL18/'Table 1. Total'!AL18</f>
        <v>0.2112059932387664</v>
      </c>
      <c r="AM44" s="35">
        <f>AM18/'Table 1. Total'!AM18</f>
        <v>0.22734936199576369</v>
      </c>
      <c r="AN44" s="35">
        <f>AN18/'Table 1. Total'!AN18</f>
        <v>0.19482843253685492</v>
      </c>
      <c r="AO44" s="35">
        <f>AO18/'Table 1. Total'!AO18</f>
        <v>0.18911029800099302</v>
      </c>
      <c r="AP44" s="35">
        <f>AP18/'Table 1. Total'!AP18</f>
        <v>0.16024989841527834</v>
      </c>
      <c r="AQ44" s="35">
        <f>AQ18/'Table 1. Total'!AQ18</f>
        <v>9.8035163985787849E-2</v>
      </c>
      <c r="AR44" s="35">
        <f>AR18/'Table 1. Total'!AR18</f>
        <v>6.3770078355393056E-2</v>
      </c>
      <c r="AS44" s="35">
        <f>AS18/'Table 1. Total'!AS18</f>
        <v>4.6082785456266685E-2</v>
      </c>
      <c r="AT44" s="35">
        <f>AT18/'Table 1. Total'!AT18</f>
        <v>7.2788393674029547E-2</v>
      </c>
      <c r="AU44" s="35">
        <f>AU18/'Table 1. Total'!AU18</f>
        <v>9.6969760155969004E-2</v>
      </c>
      <c r="AV44" s="35">
        <f>AV18/'Table 1. Total'!AV18</f>
        <v>0.11694188349919858</v>
      </c>
      <c r="AW44" s="35">
        <f>AW18/'Table 1. Total'!AW18</f>
        <v>0.11825749504084267</v>
      </c>
      <c r="AX44" s="35">
        <f>AX18/'Table 1. Total'!AX18</f>
        <v>0.146779488175136</v>
      </c>
      <c r="AY44" s="35">
        <f>AY18/'Table 1. Total'!AY18</f>
        <v>0.18115253390956218</v>
      </c>
      <c r="AZ44" s="35">
        <f>AZ18/'Table 1. Total'!AZ18</f>
        <v>0.1781503352128935</v>
      </c>
      <c r="BA44" s="35">
        <f>BA18/'Table 1. Total'!BA18</f>
        <v>0.19452108977956503</v>
      </c>
      <c r="BB44" s="35">
        <f>BB18/'Table 1. Total'!BB18</f>
        <v>0.21312954106034399</v>
      </c>
      <c r="BC44" s="35">
        <f>BC18/'Table 1. Total'!BC18</f>
        <v>0.2061595387589038</v>
      </c>
      <c r="BD44" s="35">
        <f>BD18/'Table 1. Total'!BD18</f>
        <v>0.20244160819081453</v>
      </c>
      <c r="BE44" s="35">
        <f>BE18/'Table 1. Total'!BE18</f>
        <v>0.22689008212812689</v>
      </c>
      <c r="BF44" s="35">
        <f>BF18/'Table 1. Total'!BF18</f>
        <v>0.23843959791281788</v>
      </c>
      <c r="BG44" s="35">
        <f>BG18/'Table 1. Total'!BG18</f>
        <v>0.21825750652014003</v>
      </c>
      <c r="BH44" s="35">
        <f>BH18/'Table 1. Total'!BH18</f>
        <v>0.19725404592379894</v>
      </c>
      <c r="BI44" s="35">
        <f>BI18/'Table 1. Total'!BI18</f>
        <v>0.24682985155374323</v>
      </c>
      <c r="BJ44" s="35">
        <f>BJ18/'Table 1. Total'!BJ18</f>
        <v>0.17905771919097369</v>
      </c>
      <c r="BK44" s="35">
        <f>BK18/'Table 1. Total'!BK18</f>
        <v>0.16726375834902968</v>
      </c>
      <c r="BL44" s="35">
        <f>BL18/'Table 1. Total'!BL18</f>
        <v>0.15058645538878049</v>
      </c>
      <c r="BM44" s="35">
        <f>BM18/'Table 1. Total'!BM18</f>
        <v>0.25589469862170716</v>
      </c>
      <c r="BN44" s="35">
        <f>BN18/'Table 1. Total'!BN18</f>
        <v>0.23877904326776658</v>
      </c>
      <c r="BO44" s="35">
        <f>BO18/'Table 1. Total'!BO18</f>
        <v>0.23273623890891371</v>
      </c>
      <c r="BP44" s="35">
        <f>BP18/'Table 1. Total'!BP18</f>
        <v>0.18674187675607457</v>
      </c>
      <c r="BQ44" s="35">
        <f>BQ18/'Table 1. Total'!BQ18</f>
        <v>0.24706893431663243</v>
      </c>
      <c r="BR44" s="35">
        <f>BR18/'Table 1. Total'!BR18</f>
        <v>0.18251558049964153</v>
      </c>
      <c r="BS44" s="35">
        <f>BS18/'Table 1. Total'!BS18</f>
        <v>0.15021954964027523</v>
      </c>
      <c r="BT44" s="35">
        <f>BT18/'Table 1. Total'!BT18</f>
        <v>0.15564552279833205</v>
      </c>
      <c r="BU44" s="35">
        <f>BU18/'Table 1. Total'!BU18</f>
        <v>0.31167115728038891</v>
      </c>
      <c r="BV44" s="35">
        <f>BV18/'Table 1. Total'!BV18</f>
        <v>0.22997173058013765</v>
      </c>
      <c r="BW44" s="35">
        <f>BW18/'Table 1. Total'!BW18</f>
        <v>0.25652921968660664</v>
      </c>
      <c r="BX44" s="35">
        <f>BX18/'Table 1. Total'!BX18</f>
        <v>0.30464406541551481</v>
      </c>
      <c r="BY44" s="35">
        <f>BY18/'Table 1. Total'!BY18</f>
        <v>0.35991129747833189</v>
      </c>
      <c r="BZ44" s="35">
        <f>BZ18/'Table 1. Total'!BZ18</f>
        <v>0.25356238263621866</v>
      </c>
      <c r="CA44" s="35">
        <f>CA18/'Table 1. Total'!CA18</f>
        <v>0.22147478342784213</v>
      </c>
      <c r="CB44" s="35">
        <f>CB18/'Table 1. Total'!CB18</f>
        <v>0.22980682441449182</v>
      </c>
      <c r="CC44" s="35">
        <f>CC18/'Table 1. Total'!CC18</f>
        <v>0.34802651306829374</v>
      </c>
      <c r="CD44" s="35">
        <f>CD18/'Table 1. Total'!CD18</f>
        <v>0.27974246821769111</v>
      </c>
      <c r="CE44" s="35">
        <f>CE18/'Table 1. Total'!CE18</f>
        <v>0.31228497844681596</v>
      </c>
    </row>
    <row r="45" spans="1:83">
      <c r="A45" t="str">
        <f t="shared" si="11"/>
        <v>Portugal</v>
      </c>
      <c r="B45" s="35">
        <f>B19/'Table 1. Total'!B19</f>
        <v>0.14435983067792643</v>
      </c>
      <c r="C45" s="35">
        <f>C19/'Table 1. Total'!C19</f>
        <v>0.13058193678078397</v>
      </c>
      <c r="D45" s="35">
        <f>D19/'Table 1. Total'!D19</f>
        <v>0.10328605320276608</v>
      </c>
      <c r="E45" s="35">
        <f>E19/'Table 1. Total'!E19</f>
        <v>0.1474426117174881</v>
      </c>
      <c r="F45" s="35">
        <f>F19/'Table 1. Total'!F19</f>
        <v>0.16742063989659789</v>
      </c>
      <c r="G45" s="35">
        <f>G19/'Table 1. Total'!G19</f>
        <v>0.15008207392313358</v>
      </c>
      <c r="H45" s="35">
        <f>H19/'Table 1. Total'!H19</f>
        <v>0.15689690786460345</v>
      </c>
      <c r="I45" s="35">
        <f>I19/'Table 1. Total'!I19</f>
        <v>0.17775857101699802</v>
      </c>
      <c r="J45" s="35">
        <f>J19/'Table 1. Total'!J19</f>
        <v>0.24358829804765092</v>
      </c>
      <c r="K45" s="35">
        <f>K19/'Table 1. Total'!K19</f>
        <v>0.23471204232238224</v>
      </c>
      <c r="L45" s="35">
        <f>L19/'Table 1. Total'!L19</f>
        <v>0.27657339158856681</v>
      </c>
      <c r="M45" s="35">
        <f>M19/'Table 1. Total'!M19</f>
        <v>0.29258494124947948</v>
      </c>
      <c r="N45" s="35">
        <f>N19/'Table 1. Total'!N19</f>
        <v>0.30787559879867954</v>
      </c>
      <c r="O45" s="35">
        <f>O19/'Table 1. Total'!O19</f>
        <v>0.32428400225010395</v>
      </c>
      <c r="P45" s="35">
        <f>P19/'Table 1. Total'!P19</f>
        <v>0.31375021079427279</v>
      </c>
      <c r="Q45" s="35">
        <f>Q19/'Table 1. Total'!Q19</f>
        <v>0.31997867853979362</v>
      </c>
      <c r="R45" s="35">
        <f>R19/'Table 1. Total'!R19</f>
        <v>0.31057599569940075</v>
      </c>
      <c r="S45" s="35">
        <f>S19/'Table 1. Total'!S19</f>
        <v>0.30635744903132628</v>
      </c>
      <c r="T45" s="35">
        <f>T19/'Table 1. Total'!T19</f>
        <v>0.3270787679571463</v>
      </c>
      <c r="U45" s="35">
        <f>U19/'Table 1. Total'!U19</f>
        <v>0.37479013970963471</v>
      </c>
      <c r="V45" s="35">
        <f>V19/'Table 1. Total'!V19</f>
        <v>0.34708843897932429</v>
      </c>
      <c r="W45" s="35">
        <f>W19/'Table 1. Total'!W19</f>
        <v>0.34700221657566094</v>
      </c>
      <c r="X45" s="35">
        <f>X19/'Table 1. Total'!X19</f>
        <v>0.35165937148510018</v>
      </c>
      <c r="Y45" s="35">
        <f>Y19/'Table 1. Total'!Y19</f>
        <v>0.3568908503879602</v>
      </c>
      <c r="Z45" s="35">
        <f>Z19/'Table 1. Total'!Z19</f>
        <v>0.34341865460853893</v>
      </c>
      <c r="AA45" s="35">
        <f>AA19/'Table 1. Total'!AA19</f>
        <v>0.25379350848595267</v>
      </c>
      <c r="AB45" s="35">
        <f>AB19/'Table 1. Total'!AB19</f>
        <v>0.2747520355716504</v>
      </c>
      <c r="AC45" s="35">
        <f>AC19/'Table 1. Total'!AC19</f>
        <v>0.2501043678647169</v>
      </c>
      <c r="AD45" s="35">
        <f>AD19/'Table 1. Total'!AD19</f>
        <v>0.24352851091022271</v>
      </c>
      <c r="AE45" s="35">
        <f>AE19/'Table 1. Total'!AE19</f>
        <v>0.18484705414606267</v>
      </c>
      <c r="AF45" s="35">
        <f>AF19/'Table 1. Total'!AF19</f>
        <v>0.16681316346144556</v>
      </c>
      <c r="AG45" s="35">
        <f>AG19/'Table 1. Total'!AG19</f>
        <v>0.15434432263584091</v>
      </c>
      <c r="AH45" s="35">
        <f>AH19/'Table 1. Total'!AH19</f>
        <v>0.12595602641317755</v>
      </c>
      <c r="AI45" s="35">
        <f>AI19/'Table 1. Total'!AI19</f>
        <v>8.5051910279458923E-2</v>
      </c>
      <c r="AJ45" s="35">
        <f>AJ19/'Table 1. Total'!AJ19</f>
        <v>8.3337205088415384E-2</v>
      </c>
      <c r="AK45" s="35">
        <f>AK19/'Table 1. Total'!AK19</f>
        <v>9.0755581392129997E-2</v>
      </c>
      <c r="AL45" s="35">
        <f>AL19/'Table 1. Total'!AL19</f>
        <v>0.10694281028678905</v>
      </c>
      <c r="AM45" s="35">
        <f>AM19/'Table 1. Total'!AM19</f>
        <v>0.11647739825902526</v>
      </c>
      <c r="AN45" s="35">
        <f>AN19/'Table 1. Total'!AN19</f>
        <v>9.689431438732389E-2</v>
      </c>
      <c r="AO45" s="35">
        <f>AO19/'Table 1. Total'!AO19</f>
        <v>0.10373332497436327</v>
      </c>
      <c r="AP45" s="35">
        <f>AP19/'Table 1. Total'!AP19</f>
        <v>0.13896270821391979</v>
      </c>
      <c r="AQ45" s="35">
        <f>AQ19/'Table 1. Total'!AQ19</f>
        <v>0.13435551958704256</v>
      </c>
      <c r="AR45" s="35">
        <f>AR19/'Table 1. Total'!AR19</f>
        <v>0.15756905698540435</v>
      </c>
      <c r="AS45" s="35">
        <f>AS19/'Table 1. Total'!AS19</f>
        <v>0.14184514649659322</v>
      </c>
      <c r="AT45" s="35">
        <f>AT19/'Table 1. Total'!AT19</f>
        <v>0.13723670179468028</v>
      </c>
      <c r="AU45" s="35">
        <f>AU19/'Table 1. Total'!AU19</f>
        <v>0.13846067191792108</v>
      </c>
      <c r="AV45" s="35">
        <f>AV19/'Table 1. Total'!AV19</f>
        <v>0.13679329334000837</v>
      </c>
      <c r="AW45" s="35">
        <f>AW19/'Table 1. Total'!AW19</f>
        <v>0.13081694647005271</v>
      </c>
      <c r="AX45" s="35">
        <f>AX19/'Table 1. Total'!AX19</f>
        <v>0.11150284795027804</v>
      </c>
      <c r="AY45" s="35">
        <f>AY19/'Table 1. Total'!AY19</f>
        <v>0.10653403838331545</v>
      </c>
      <c r="AZ45" s="35">
        <f>AZ19/'Table 1. Total'!AZ19</f>
        <v>0.11333744721526497</v>
      </c>
      <c r="BA45" s="35">
        <f>BA19/'Table 1. Total'!BA19</f>
        <v>9.1196138980347272E-2</v>
      </c>
      <c r="BB45" s="35">
        <f>BB19/'Table 1. Total'!BB19</f>
        <v>0.10160668094287754</v>
      </c>
      <c r="BC45" s="35">
        <f>BC19/'Table 1. Total'!BC19</f>
        <v>0.1205766399088016</v>
      </c>
      <c r="BD45" s="35">
        <f>BD19/'Table 1. Total'!BD19</f>
        <v>0.12556822003220414</v>
      </c>
      <c r="BE45" s="35">
        <f>BE19/'Table 1. Total'!BE19</f>
        <v>0.13252083003583617</v>
      </c>
      <c r="BF45" s="35">
        <f>BF19/'Table 1. Total'!BF19</f>
        <v>0.12662173749288796</v>
      </c>
      <c r="BG45" s="35">
        <f>BG19/'Table 1. Total'!BG19</f>
        <v>0.13000799041150621</v>
      </c>
      <c r="BH45" s="35">
        <f>BH19/'Table 1. Total'!BH19</f>
        <v>0.11967302106818926</v>
      </c>
      <c r="BI45" s="35">
        <f>BI19/'Table 1. Total'!BI19</f>
        <v>0.13701631645299406</v>
      </c>
      <c r="BJ45" s="35">
        <f>BJ19/'Table 1. Total'!BJ19</f>
        <v>0.14285714285714285</v>
      </c>
      <c r="BK45" s="35">
        <f>BK19/'Table 1. Total'!BK19</f>
        <v>0.13640606302353411</v>
      </c>
      <c r="BL45" s="35">
        <f>BL19/'Table 1. Total'!BL19</f>
        <v>0.13500182826982079</v>
      </c>
      <c r="BM45" s="35">
        <f>BM19/'Table 1. Total'!BM19</f>
        <v>0.14733942596488975</v>
      </c>
      <c r="BN45" s="35">
        <f>BN19/'Table 1. Total'!BN19</f>
        <v>0.14355663402374558</v>
      </c>
      <c r="BO45" s="35">
        <f>BO19/'Table 1. Total'!BO19</f>
        <v>0.13175403031180619</v>
      </c>
      <c r="BP45" s="35">
        <f>BP19/'Table 1. Total'!BP19</f>
        <v>0.14609603967836479</v>
      </c>
      <c r="BQ45" s="35">
        <f>BQ19/'Table 1. Total'!BQ19</f>
        <v>0.13199890198755093</v>
      </c>
      <c r="BR45" s="35">
        <f>BR19/'Table 1. Total'!BR19</f>
        <v>0.13394530196204235</v>
      </c>
      <c r="BS45" s="35">
        <f>BS19/'Table 1. Total'!BS19</f>
        <v>0.12097159140220443</v>
      </c>
      <c r="BT45" s="35">
        <f>BT19/'Table 1. Total'!BT19</f>
        <v>9.8001027388400858E-2</v>
      </c>
      <c r="BU45" s="35">
        <f>BU19/'Table 1. Total'!BU19</f>
        <v>8.6185488592000398E-2</v>
      </c>
      <c r="BV45" s="35">
        <f>BV19/'Table 1. Total'!BV19</f>
        <v>9.4860006837805794E-2</v>
      </c>
      <c r="BW45" s="35">
        <f>BW19/'Table 1. Total'!BW19</f>
        <v>0.10150125879727641</v>
      </c>
      <c r="BX45" s="35">
        <f>BX19/'Table 1. Total'!BX19</f>
        <v>9.8099483894569545E-2</v>
      </c>
      <c r="BY45" s="35">
        <f>BY19/'Table 1. Total'!BY19</f>
        <v>9.0106059154327525E-2</v>
      </c>
      <c r="BZ45" s="35">
        <f>BZ19/'Table 1. Total'!BZ19</f>
        <v>8.2997727468860569E-2</v>
      </c>
      <c r="CA45" s="35">
        <f>CA19/'Table 1. Total'!CA19</f>
        <v>7.7294859199873819E-2</v>
      </c>
      <c r="CB45" s="35">
        <f>CB19/'Table 1. Total'!CB19</f>
        <v>7.7404544557829205E-2</v>
      </c>
      <c r="CC45" s="35">
        <f>CC19/'Table 1. Total'!CC19</f>
        <v>8.063807767071865E-2</v>
      </c>
      <c r="CD45" s="35">
        <f>CD19/'Table 1. Total'!CD19</f>
        <v>8.8826500715774512E-2</v>
      </c>
      <c r="CE45" s="35">
        <f>CE19/'Table 1. Total'!CE19</f>
        <v>0.10986596511262328</v>
      </c>
    </row>
    <row r="46" spans="1:83">
      <c r="A46" t="str">
        <f t="shared" si="11"/>
        <v>Slovenia</v>
      </c>
      <c r="B46" s="35">
        <f>B20/'Table 1. Total'!B20</f>
        <v>0.10347728547392036</v>
      </c>
      <c r="C46" s="35">
        <f>C20/'Table 1. Total'!C20</f>
        <v>7.1655391412398198E-2</v>
      </c>
      <c r="D46" s="35">
        <f>D20/'Table 1. Total'!D20</f>
        <v>5.6118258965234043E-2</v>
      </c>
      <c r="E46" s="35">
        <f>E20/'Table 1. Total'!E20</f>
        <v>4.6984383414108807E-2</v>
      </c>
      <c r="F46" s="35">
        <f>F20/'Table 1. Total'!F20</f>
        <v>7.0807770961145225E-2</v>
      </c>
      <c r="G46" s="35">
        <f>G20/'Table 1. Total'!G20</f>
        <v>6.5644920656449196E-2</v>
      </c>
      <c r="H46" s="35">
        <f>H20/'Table 1. Total'!H20</f>
        <v>1.3274923669188913E-3</v>
      </c>
      <c r="I46" s="35">
        <f>I20/'Table 1. Total'!I20</f>
        <v>1.3003901170351116E-3</v>
      </c>
      <c r="J46" s="35">
        <f>J20/'Table 1. Total'!J20</f>
        <v>1.5253590949536051E-3</v>
      </c>
      <c r="K46" s="35">
        <f>K20/'Table 1. Total'!K20</f>
        <v>1.5041363750313375E-3</v>
      </c>
      <c r="L46" s="35">
        <f>L20/'Table 1. Total'!L20</f>
        <v>1.4960728088766998E-3</v>
      </c>
      <c r="M46" s="35">
        <f>M20/'Table 1. Total'!M20</f>
        <v>1.5849792733479517E-3</v>
      </c>
      <c r="N46" s="35">
        <f>N20/'Table 1. Total'!N20</f>
        <v>2.6826294202416532E-2</v>
      </c>
      <c r="O46" s="35">
        <f>O20/'Table 1. Total'!O20</f>
        <v>2.9462102689486565E-2</v>
      </c>
      <c r="P46" s="35">
        <f>P20/'Table 1. Total'!P20</f>
        <v>6.0340510766149248E-2</v>
      </c>
      <c r="Q46" s="35">
        <f>Q20/'Table 1. Total'!Q20</f>
        <v>0.10578842315369262</v>
      </c>
      <c r="R46" s="35">
        <f>R20/'Table 1. Total'!R20</f>
        <v>0.20241518113858536</v>
      </c>
      <c r="S46" s="35">
        <f>S20/'Table 1. Total'!S20</f>
        <v>0.15183503129986498</v>
      </c>
      <c r="T46" s="35">
        <f>T20/'Table 1. Total'!T20</f>
        <v>0.16387428152134034</v>
      </c>
      <c r="U46" s="35">
        <f>U20/'Table 1. Total'!U20</f>
        <v>0.13421275565775143</v>
      </c>
      <c r="V46" s="35">
        <f>V20/'Table 1. Total'!V20</f>
        <v>0.1074301439458086</v>
      </c>
      <c r="W46" s="35">
        <f>W20/'Table 1. Total'!W20</f>
        <v>0.21072589382448537</v>
      </c>
      <c r="X46" s="35">
        <f>X20/'Table 1. Total'!X20</f>
        <v>0.25557680050987891</v>
      </c>
      <c r="Y46" s="35">
        <f>Y20/'Table 1. Total'!Y20</f>
        <v>0.26519690071091939</v>
      </c>
      <c r="Z46" s="35">
        <f>Z20/'Table 1. Total'!Z20</f>
        <v>0.30409745293466223</v>
      </c>
      <c r="AA46" s="35">
        <f>AA20/'Table 1. Total'!AA20</f>
        <v>0.2796991372317677</v>
      </c>
      <c r="AB46" s="35">
        <f>AB20/'Table 1. Total'!AB20</f>
        <v>0.27628415300546449</v>
      </c>
      <c r="AC46" s="35">
        <f>AC20/'Table 1. Total'!AC20</f>
        <v>0.24874263543612588</v>
      </c>
      <c r="AD46" s="35">
        <f>AD20/'Table 1. Total'!AD20</f>
        <v>0.29911726112370274</v>
      </c>
      <c r="AE46" s="35">
        <f>AE20/'Table 1. Total'!AE20</f>
        <v>0.32115171650055374</v>
      </c>
      <c r="AF46" s="35">
        <f>AF20/'Table 1. Total'!AF20</f>
        <v>0.3294595093156244</v>
      </c>
      <c r="AG46" s="35">
        <f>AG20/'Table 1. Total'!AG20</f>
        <v>0.25847851335656213</v>
      </c>
      <c r="AH46" s="35">
        <f>AH20/'Table 1. Total'!AH20</f>
        <v>0.2911246024862677</v>
      </c>
      <c r="AI46" s="35">
        <f>AI20/'Table 1. Total'!AI20</f>
        <v>0.25129254019657971</v>
      </c>
      <c r="AJ46" s="35">
        <f>AJ20/'Table 1. Total'!AJ20</f>
        <v>0.23097142857142861</v>
      </c>
      <c r="AK46" s="35">
        <f>AK20/'Table 1. Total'!AK20</f>
        <v>0.30173434203077559</v>
      </c>
      <c r="AL46" s="35">
        <f>AL20/'Table 1. Total'!AL20</f>
        <v>0.28252884267163331</v>
      </c>
      <c r="AM46" s="35">
        <f>AM20/'Table 1. Total'!AM20</f>
        <v>0.35620781809122615</v>
      </c>
      <c r="AN46" s="35">
        <f>AN20/'Table 1. Total'!AN20</f>
        <v>0.35540290143263886</v>
      </c>
      <c r="AO46" s="35">
        <f>AO20/'Table 1. Total'!AO20</f>
        <v>0.399647473560517</v>
      </c>
      <c r="AP46" s="35">
        <f>AP20/'Table 1. Total'!AP20</f>
        <v>0.47612628591699185</v>
      </c>
      <c r="AQ46" s="35">
        <f>AQ20/'Table 1. Total'!AQ20</f>
        <v>0.488214904679376</v>
      </c>
      <c r="AR46" s="35">
        <f>AR20/'Table 1. Total'!AR20</f>
        <v>0.50504457190242558</v>
      </c>
      <c r="AS46" s="35">
        <f>AS20/'Table 1. Total'!AS20</f>
        <v>0.49459307516782958</v>
      </c>
      <c r="AT46" s="35">
        <f>AT20/'Table 1. Total'!AT20</f>
        <v>0.50009722582317861</v>
      </c>
      <c r="AU46" s="35">
        <f>AU20/'Table 1. Total'!AU20</f>
        <v>0.44732471423453934</v>
      </c>
      <c r="AV46" s="35">
        <f>AV20/'Table 1. Total'!AV20</f>
        <v>0.44490657396486433</v>
      </c>
      <c r="AW46" s="35">
        <f>AW20/'Table 1. Total'!AW20</f>
        <v>0.4319080688860516</v>
      </c>
      <c r="AX46" s="35">
        <f>AX20/'Table 1. Total'!AX20</f>
        <v>0.44578276232908276</v>
      </c>
      <c r="AY46" s="35">
        <f>AY20/'Table 1. Total'!AY20</f>
        <v>0.42513748995859851</v>
      </c>
      <c r="AZ46" s="35">
        <f>AZ20/'Table 1. Total'!AZ20</f>
        <v>0.4303592191420354</v>
      </c>
      <c r="BA46" s="35">
        <f>BA20/'Table 1. Total'!BA20</f>
        <v>0.41072271340024546</v>
      </c>
      <c r="BB46" s="35">
        <f>BB20/'Table 1. Total'!BB20</f>
        <v>0.43105695492710133</v>
      </c>
      <c r="BC46" s="35">
        <f>BC20/'Table 1. Total'!BC20</f>
        <v>0.4256677758791258</v>
      </c>
      <c r="BD46" s="35">
        <f>BD20/'Table 1. Total'!BD20</f>
        <v>0.43060882070949186</v>
      </c>
      <c r="BE46" s="35">
        <f>BE20/'Table 1. Total'!BE20</f>
        <v>0.40461123989724956</v>
      </c>
      <c r="BF46" s="35">
        <f>BF20/'Table 1. Total'!BF20</f>
        <v>0.42901654717608972</v>
      </c>
      <c r="BG46" s="35">
        <f>BG20/'Table 1. Total'!BG20</f>
        <v>0.40143956010008958</v>
      </c>
      <c r="BH46" s="35">
        <f>BH20/'Table 1. Total'!BH20</f>
        <v>0.38959107806691451</v>
      </c>
      <c r="BI46" s="35">
        <f>BI20/'Table 1. Total'!BI20</f>
        <v>0.38830891236330961</v>
      </c>
      <c r="BJ46" s="35">
        <f>BJ20/'Table 1. Total'!BJ20</f>
        <v>0.37449783316989843</v>
      </c>
      <c r="BK46" s="35">
        <f>BK20/'Table 1. Total'!BK20</f>
        <v>0.37720922932035794</v>
      </c>
      <c r="BL46" s="35">
        <f>BL20/'Table 1. Total'!BL20</f>
        <v>0.37677228455184308</v>
      </c>
      <c r="BM46" s="35">
        <f>BM20/'Table 1. Total'!BM20</f>
        <v>0.3627842606863147</v>
      </c>
      <c r="BN46" s="35">
        <f>BN20/'Table 1. Total'!BN20</f>
        <v>0.35963390560507269</v>
      </c>
      <c r="BO46" s="35">
        <f>BO20/'Table 1. Total'!BO20</f>
        <v>0.3547583592798158</v>
      </c>
      <c r="BP46" s="35">
        <f>BP20/'Table 1. Total'!BP20</f>
        <v>0.33577237983842456</v>
      </c>
      <c r="BQ46" s="35">
        <f>BQ20/'Table 1. Total'!BQ20</f>
        <v>0.32594075260208172</v>
      </c>
      <c r="BR46" s="35">
        <f>BR20/'Table 1. Total'!BR20</f>
        <v>0.28946648426812588</v>
      </c>
      <c r="BS46" s="35">
        <f>BS20/'Table 1. Total'!BS20</f>
        <v>0.26239878542510114</v>
      </c>
      <c r="BT46" s="35">
        <f>BT20/'Table 1. Total'!BT20</f>
        <v>0.26388335987261152</v>
      </c>
      <c r="BU46" s="35">
        <f>BU20/'Table 1. Total'!BU20</f>
        <v>0.25199075263293091</v>
      </c>
      <c r="BV46" s="35">
        <f>BV20/'Table 1. Total'!BV20</f>
        <v>0.23926730120959741</v>
      </c>
      <c r="BW46" s="35">
        <f>BW20/'Table 1. Total'!BW20</f>
        <v>0.22313748359819213</v>
      </c>
      <c r="BX46" s="35">
        <f>BX20/'Table 1. Total'!BX20</f>
        <v>0.20925404476685913</v>
      </c>
      <c r="BY46" s="35">
        <f>BY20/'Table 1. Total'!BY20</f>
        <v>0.20236743568063773</v>
      </c>
      <c r="BZ46" s="35">
        <f>BZ20/'Table 1. Total'!BZ20</f>
        <v>0.21463299504366301</v>
      </c>
      <c r="CA46" s="35">
        <f>CA20/'Table 1. Total'!CA20</f>
        <v>0.203406131975885</v>
      </c>
      <c r="CB46" s="35">
        <f>CB20/'Table 1. Total'!CB20</f>
        <v>0.20539672487107569</v>
      </c>
      <c r="CC46" s="35">
        <f>CC20/'Table 1. Total'!CC20</f>
        <v>0.21957520748073805</v>
      </c>
      <c r="CD46" s="35">
        <f>CD20/'Table 1. Total'!CD20</f>
        <v>0.23317646023926808</v>
      </c>
      <c r="CE46" s="35">
        <f>CE20/'Table 1. Total'!CE20</f>
        <v>0.22393771443652677</v>
      </c>
    </row>
    <row r="47" spans="1:83">
      <c r="A47" t="str">
        <f t="shared" si="11"/>
        <v>Spain</v>
      </c>
      <c r="B47" s="35">
        <f>B21/'Table 1. Total'!B21</f>
        <v>0.24606655160617419</v>
      </c>
      <c r="C47" s="35">
        <f>C21/'Table 1. Total'!C21</f>
        <v>0.23006097248552551</v>
      </c>
      <c r="D47" s="35">
        <f>D21/'Table 1. Total'!D21</f>
        <v>0.22112743804987042</v>
      </c>
      <c r="E47" s="35">
        <f>E21/'Table 1. Total'!E21</f>
        <v>0.2489663698292843</v>
      </c>
      <c r="F47" s="35">
        <f>F21/'Table 1. Total'!F21</f>
        <v>0.2379624140534351</v>
      </c>
      <c r="G47" s="35">
        <f>G21/'Table 1. Total'!G21</f>
        <v>0.24576566582789913</v>
      </c>
      <c r="H47" s="35">
        <f>H21/'Table 1. Total'!H21</f>
        <v>0.24796201393744291</v>
      </c>
      <c r="I47" s="35">
        <f>I21/'Table 1. Total'!I21</f>
        <v>0.23902673331994845</v>
      </c>
      <c r="J47" s="35">
        <f>J21/'Table 1. Total'!J21</f>
        <v>0.22862349740090968</v>
      </c>
      <c r="K47" s="35">
        <f>K21/'Table 1. Total'!K21</f>
        <v>0.22399877008225069</v>
      </c>
      <c r="L47" s="35">
        <f>L21/'Table 1. Total'!L21</f>
        <v>0.22714866073804496</v>
      </c>
      <c r="M47" s="35">
        <f>M21/'Table 1. Total'!M21</f>
        <v>0.22671447369763248</v>
      </c>
      <c r="N47" s="35">
        <f>N21/'Table 1. Total'!N21</f>
        <v>0.20902656909117362</v>
      </c>
      <c r="O47" s="35">
        <f>O21/'Table 1. Total'!O21</f>
        <v>0.20255642330730073</v>
      </c>
      <c r="P47" s="35">
        <f>P21/'Table 1. Total'!P21</f>
        <v>0.1912854587273192</v>
      </c>
      <c r="Q47" s="35">
        <f>Q21/'Table 1. Total'!Q21</f>
        <v>0.17860875261918258</v>
      </c>
      <c r="R47" s="35">
        <f>R21/'Table 1. Total'!R21</f>
        <v>0.17443132511110523</v>
      </c>
      <c r="S47" s="35">
        <f>S21/'Table 1. Total'!S21</f>
        <v>0.16381406826780801</v>
      </c>
      <c r="T47" s="35">
        <f>T21/'Table 1. Total'!T21</f>
        <v>0.17074868350003225</v>
      </c>
      <c r="U47" s="35">
        <f>U21/'Table 1. Total'!U21</f>
        <v>0.18196136815993796</v>
      </c>
      <c r="V47" s="35">
        <f>V21/'Table 1. Total'!V21</f>
        <v>0.18448417808363768</v>
      </c>
      <c r="W47" s="35">
        <f>W21/'Table 1. Total'!W21</f>
        <v>0.18757446109242862</v>
      </c>
      <c r="X47" s="35">
        <f>X21/'Table 1. Total'!X21</f>
        <v>0.20896120881880084</v>
      </c>
      <c r="Y47" s="35">
        <f>Y21/'Table 1. Total'!Y21</f>
        <v>0.21175695962495719</v>
      </c>
      <c r="Z47" s="35">
        <f>Z21/'Table 1. Total'!Z21</f>
        <v>0.25006517838429171</v>
      </c>
      <c r="AA47" s="35">
        <f>AA21/'Table 1. Total'!AA21</f>
        <v>0.21437953999133047</v>
      </c>
      <c r="AB47" s="35">
        <f>AB21/'Table 1. Total'!AB21</f>
        <v>0.26351200001289199</v>
      </c>
      <c r="AC47" s="35">
        <f>AC21/'Table 1. Total'!AC21</f>
        <v>0.25421587822901531</v>
      </c>
      <c r="AD47" s="35">
        <f>AD21/'Table 1. Total'!AD21</f>
        <v>0.24758134298770343</v>
      </c>
      <c r="AE47" s="35">
        <f>AE21/'Table 1. Total'!AE21</f>
        <v>0.2362908671430983</v>
      </c>
      <c r="AF47" s="35">
        <f>AF21/'Table 1. Total'!AF21</f>
        <v>0.22003515923209996</v>
      </c>
      <c r="AG47" s="35">
        <f>AG21/'Table 1. Total'!AG21</f>
        <v>0.18588426241819112</v>
      </c>
      <c r="AH47" s="35">
        <f>AH21/'Table 1. Total'!AH21</f>
        <v>0.10446907574615741</v>
      </c>
      <c r="AI47" s="35">
        <f>AI21/'Table 1. Total'!AI21</f>
        <v>0.12610795160279961</v>
      </c>
      <c r="AJ47" s="35">
        <f>AJ21/'Table 1. Total'!AJ21</f>
        <v>0.16634144742194434</v>
      </c>
      <c r="AK47" s="35">
        <f>AK21/'Table 1. Total'!AK21</f>
        <v>0.23394045998493232</v>
      </c>
      <c r="AL47" s="35">
        <f>AL21/'Table 1. Total'!AL21</f>
        <v>0.20816408956265375</v>
      </c>
      <c r="AM47" s="35">
        <f>AM21/'Table 1. Total'!AM21</f>
        <v>0.17312278986521376</v>
      </c>
      <c r="AN47" s="35">
        <f>AN21/'Table 1. Total'!AN21</f>
        <v>0.25031587060769112</v>
      </c>
      <c r="AO47" s="35">
        <f>AO21/'Table 1. Total'!AO21</f>
        <v>0.26525509234211181</v>
      </c>
      <c r="AP47" s="35">
        <f>AP21/'Table 1. Total'!AP21</f>
        <v>0.28192605050311398</v>
      </c>
      <c r="AQ47" s="35">
        <f>AQ21/'Table 1. Total'!AQ21</f>
        <v>0.30714780737991254</v>
      </c>
      <c r="AR47" s="35">
        <f>AR21/'Table 1. Total'!AR21</f>
        <v>0.29076858012121254</v>
      </c>
      <c r="AS47" s="35">
        <f>AS21/'Table 1. Total'!AS21</f>
        <v>0.30036630374182727</v>
      </c>
      <c r="AT47" s="35">
        <f>AT21/'Table 1. Total'!AT21</f>
        <v>0.32094433069457978</v>
      </c>
      <c r="AU47" s="35">
        <f>AU21/'Table 1. Total'!AU21</f>
        <v>0.3072049019411992</v>
      </c>
      <c r="AV47" s="35">
        <f>AV21/'Table 1. Total'!AV21</f>
        <v>0.30689943757030375</v>
      </c>
      <c r="AW47" s="35">
        <f>AW21/'Table 1. Total'!AW21</f>
        <v>0.2962323034406249</v>
      </c>
      <c r="AX47" s="35">
        <f>AX21/'Table 1. Total'!AX21</f>
        <v>0.29204664466446639</v>
      </c>
      <c r="AY47" s="35">
        <f>AY21/'Table 1. Total'!AY21</f>
        <v>0.29384254153536105</v>
      </c>
      <c r="AZ47" s="35">
        <f>AZ21/'Table 1. Total'!AZ21</f>
        <v>0.29555965164985021</v>
      </c>
      <c r="BA47" s="35">
        <f>BA21/'Table 1. Total'!BA21</f>
        <v>0.27590854140207999</v>
      </c>
      <c r="BB47" s="35">
        <f>BB21/'Table 1. Total'!BB21</f>
        <v>0.26296112776128</v>
      </c>
      <c r="BC47" s="35">
        <f>BC21/'Table 1. Total'!BC21</f>
        <v>0.26897733845996807</v>
      </c>
      <c r="BD47" s="35">
        <f>BD21/'Table 1. Total'!BD21</f>
        <v>0.25998287775943257</v>
      </c>
      <c r="BE47" s="35">
        <f>BE21/'Table 1. Total'!BE21</f>
        <v>0.27034796326134913</v>
      </c>
      <c r="BF47" s="35">
        <f>BF21/'Table 1. Total'!BF21</f>
        <v>0.28188145300198891</v>
      </c>
      <c r="BG47" s="35">
        <f>BG21/'Table 1. Total'!BG21</f>
        <v>0.27393539907632264</v>
      </c>
      <c r="BH47" s="35">
        <f>BH21/'Table 1. Total'!BH21</f>
        <v>0.27269226972060417</v>
      </c>
      <c r="BI47" s="35">
        <f>BI21/'Table 1. Total'!BI21</f>
        <v>0.26291225732428902</v>
      </c>
      <c r="BJ47" s="35">
        <f>BJ21/'Table 1. Total'!BJ21</f>
        <v>0.25966811382431759</v>
      </c>
      <c r="BK47" s="35">
        <f>BK21/'Table 1. Total'!BK21</f>
        <v>0.27930791784138576</v>
      </c>
      <c r="BL47" s="35">
        <f>BL21/'Table 1. Total'!BL21</f>
        <v>0.28279163944080088</v>
      </c>
      <c r="BM47" s="35">
        <f>BM21/'Table 1. Total'!BM21</f>
        <v>0.27638676079989283</v>
      </c>
      <c r="BN47" s="35">
        <f>BN21/'Table 1. Total'!BN21</f>
        <v>0.26231614976793732</v>
      </c>
      <c r="BO47" s="35">
        <f>BO21/'Table 1. Total'!BO21</f>
        <v>0.24610615625442997</v>
      </c>
      <c r="BP47" s="35">
        <f>BP21/'Table 1. Total'!BP21</f>
        <v>0.23324982061885743</v>
      </c>
      <c r="BQ47" s="35">
        <f>BQ21/'Table 1. Total'!BQ21</f>
        <v>0.22183120550947497</v>
      </c>
      <c r="BR47" s="35">
        <f>BR21/'Table 1. Total'!BR21</f>
        <v>0.21303418558379822</v>
      </c>
      <c r="BS47" s="35">
        <f>BS21/'Table 1. Total'!BS21</f>
        <v>0.21322927586767504</v>
      </c>
      <c r="BT47" s="35">
        <f>BT21/'Table 1. Total'!BT21</f>
        <v>0.21014823586977655</v>
      </c>
      <c r="BU47" s="35">
        <f>BU21/'Table 1. Total'!BU21</f>
        <v>0.19402632145985318</v>
      </c>
      <c r="BV47" s="35">
        <f>BV21/'Table 1. Total'!BV21</f>
        <v>0.19676733877558869</v>
      </c>
      <c r="BW47" s="35">
        <f>BW21/'Table 1. Total'!BW21</f>
        <v>0.18785574766399415</v>
      </c>
      <c r="BX47" s="35">
        <f>BX21/'Table 1. Total'!BX21</f>
        <v>0.18594133368747823</v>
      </c>
      <c r="BY47" s="35">
        <f>BY21/'Table 1. Total'!BY21</f>
        <v>0.18044351956811522</v>
      </c>
      <c r="BZ47" s="35">
        <f>BZ21/'Table 1. Total'!BZ21</f>
        <v>0.16426642927840607</v>
      </c>
      <c r="CA47" s="35">
        <f>CA21/'Table 1. Total'!CA21</f>
        <v>0.17272512465615661</v>
      </c>
      <c r="CB47" s="35">
        <f>CB21/'Table 1. Total'!CB21</f>
        <v>0.19188668441841081</v>
      </c>
      <c r="CC47" s="35">
        <f>CC21/'Table 1. Total'!CC21</f>
        <v>0.19328616569779622</v>
      </c>
      <c r="CD47" s="35">
        <f>CD21/'Table 1. Total'!CD21</f>
        <v>0.20016845130085278</v>
      </c>
      <c r="CE47" s="35">
        <f>CE21/'Table 1. Total'!CE21</f>
        <v>0.1967092336407216</v>
      </c>
    </row>
    <row r="48" spans="1:83">
      <c r="A48" t="str">
        <f t="shared" si="11"/>
        <v>Sweden</v>
      </c>
      <c r="B48" s="35">
        <f>B22/'Table 1. Total'!B22</f>
        <v>0.26997279293392995</v>
      </c>
      <c r="C48" s="35">
        <f>C22/'Table 1. Total'!C22</f>
        <v>0.24951351270407568</v>
      </c>
      <c r="D48" s="35">
        <f>D22/'Table 1. Total'!D22</f>
        <v>0.2580803274726603</v>
      </c>
      <c r="E48" s="35">
        <f>E22/'Table 1. Total'!E22</f>
        <v>0.23371019848134178</v>
      </c>
      <c r="F48" s="35">
        <f>F22/'Table 1. Total'!F22</f>
        <v>0.22571195099713523</v>
      </c>
      <c r="G48" s="35">
        <f>G22/'Table 1. Total'!G22</f>
        <v>0.20345265825670591</v>
      </c>
      <c r="H48" s="35">
        <f>H22/'Table 1. Total'!H22</f>
        <v>0.21530609776391127</v>
      </c>
      <c r="I48" s="35">
        <f>I22/'Table 1. Total'!I22</f>
        <v>0.19071077689892985</v>
      </c>
      <c r="J48" s="35">
        <f>J22/'Table 1. Total'!J22</f>
        <v>0.17764426697697219</v>
      </c>
      <c r="K48" s="35">
        <f>K22/'Table 1. Total'!K22</f>
        <v>0.14864749965691512</v>
      </c>
      <c r="L48" s="35">
        <f>L22/'Table 1. Total'!L22</f>
        <v>9.312383224508447E-2</v>
      </c>
      <c r="M48" s="35">
        <f>M22/'Table 1. Total'!M22</f>
        <v>0.11690771841175836</v>
      </c>
      <c r="N48" s="35">
        <f>N22/'Table 1. Total'!N22</f>
        <v>0.11914097429385112</v>
      </c>
      <c r="O48" s="35">
        <f>O22/'Table 1. Total'!O22</f>
        <v>8.9250994417941279E-2</v>
      </c>
      <c r="P48" s="35">
        <f>P22/'Table 1. Total'!P22</f>
        <v>0.10607927272954394</v>
      </c>
      <c r="Q48" s="35">
        <f>Q22/'Table 1. Total'!Q22</f>
        <v>0.11311677688585731</v>
      </c>
      <c r="R48" s="35">
        <f>R22/'Table 1. Total'!R22</f>
        <v>9.4383883098184115E-2</v>
      </c>
      <c r="S48" s="35">
        <f>S22/'Table 1. Total'!S22</f>
        <v>0.10263117207677822</v>
      </c>
      <c r="T48" s="35">
        <f>T22/'Table 1. Total'!T22</f>
        <v>7.700120682138413E-2</v>
      </c>
      <c r="U48" s="35">
        <f>U22/'Table 1. Total'!U22</f>
        <v>0.10786624386894096</v>
      </c>
      <c r="V48" s="35">
        <f>V22/'Table 1. Total'!V22</f>
        <v>7.2888155107365946E-2</v>
      </c>
      <c r="W48" s="35">
        <f>W22/'Table 1. Total'!W22</f>
        <v>0.11407905660724117</v>
      </c>
      <c r="X48" s="35">
        <f>X22/'Table 1. Total'!X22</f>
        <v>0.13585835714735126</v>
      </c>
      <c r="Y48" s="35">
        <f>Y22/'Table 1. Total'!Y22</f>
        <v>8.4701251373882194E-2</v>
      </c>
      <c r="Z48" s="35">
        <f>Z22/'Table 1. Total'!Z22</f>
        <v>0.13403647616950698</v>
      </c>
      <c r="AA48" s="35">
        <f>AA22/'Table 1. Total'!AA22</f>
        <v>8.3506784621169436E-2</v>
      </c>
      <c r="AB48" s="35">
        <f>AB22/'Table 1. Total'!AB22</f>
        <v>0.11657306281474727</v>
      </c>
      <c r="AC48" s="35">
        <f>AC22/'Table 1. Total'!AC22</f>
        <v>0.11412770676472304</v>
      </c>
      <c r="AD48" s="35">
        <f>AD22/'Table 1. Total'!AD22</f>
        <v>7.0031616137145411E-2</v>
      </c>
      <c r="AE48" s="35">
        <f>AE22/'Table 1. Total'!AE22</f>
        <v>7.2349370294462742E-2</v>
      </c>
      <c r="AF48" s="35">
        <f>AF22/'Table 1. Total'!AF22</f>
        <v>8.8172427697821007E-2</v>
      </c>
      <c r="AG48" s="35">
        <f>AG22/'Table 1. Total'!AG22</f>
        <v>0.1303635340945325</v>
      </c>
      <c r="AH48" s="35">
        <f>AH22/'Table 1. Total'!AH22</f>
        <v>0.11908878014092038</v>
      </c>
      <c r="AI48" s="35">
        <f>AI22/'Table 1. Total'!AI22</f>
        <v>0.12876419924145036</v>
      </c>
      <c r="AJ48" s="35">
        <f>AJ22/'Table 1. Total'!AJ22</f>
        <v>0.13433641288739481</v>
      </c>
      <c r="AK48" s="35">
        <f>AK22/'Table 1. Total'!AK22</f>
        <v>0.15247782382306549</v>
      </c>
      <c r="AL48" s="35">
        <f>AL22/'Table 1. Total'!AL22</f>
        <v>0.16735634061024943</v>
      </c>
      <c r="AM48" s="35">
        <f>AM22/'Table 1. Total'!AM22</f>
        <v>0.11509422364568675</v>
      </c>
      <c r="AN48" s="35">
        <f>AN22/'Table 1. Total'!AN22</f>
        <v>0.13284270514367016</v>
      </c>
      <c r="AO48" s="35">
        <f>AO22/'Table 1. Total'!AO22</f>
        <v>0.15768716892043003</v>
      </c>
      <c r="AP48" s="35">
        <f>AP22/'Table 1. Total'!AP22</f>
        <v>0.12957937627787891</v>
      </c>
      <c r="AQ48" s="35">
        <f>AQ22/'Table 1. Total'!AQ22</f>
        <v>0.16519761822310619</v>
      </c>
      <c r="AR48" s="35">
        <f>AR22/'Table 1. Total'!AR22</f>
        <v>0.14328993557786565</v>
      </c>
      <c r="AS48" s="35">
        <f>AS22/'Table 1. Total'!AS22</f>
        <v>0.13309539837171203</v>
      </c>
      <c r="AT48" s="35">
        <f>AT22/'Table 1. Total'!AT22</f>
        <v>8.5322120904208251E-2</v>
      </c>
      <c r="AU48" s="35">
        <f>AU22/'Table 1. Total'!AU22</f>
        <v>9.2383471182096097E-2</v>
      </c>
      <c r="AV48" s="35">
        <f>AV22/'Table 1. Total'!AV22</f>
        <v>6.5916928129649388E-2</v>
      </c>
      <c r="AW48" s="35">
        <f>AW22/'Table 1. Total'!AW22</f>
        <v>7.5313324906419829E-2</v>
      </c>
      <c r="AX48" s="35">
        <f>AX22/'Table 1. Total'!AX22</f>
        <v>4.6922626506947111E-2</v>
      </c>
      <c r="AY48" s="35">
        <f>AY22/'Table 1. Total'!AY22</f>
        <v>3.8236292604641904E-2</v>
      </c>
      <c r="AZ48" s="35">
        <f>AZ22/'Table 1. Total'!AZ22</f>
        <v>2.9781273604865623E-2</v>
      </c>
      <c r="BA48" s="35">
        <f>BA22/'Table 1. Total'!BA22</f>
        <v>3.1090280564739264E-2</v>
      </c>
      <c r="BB48" s="35">
        <f>BB22/'Table 1. Total'!BB22</f>
        <v>1.8686036576764094E-2</v>
      </c>
      <c r="BC48" s="35">
        <f>BC22/'Table 1. Total'!BC22</f>
        <v>1.3767728031331253E-2</v>
      </c>
      <c r="BD48" s="35">
        <f>BD22/'Table 1. Total'!BD22</f>
        <v>1.0464384520003485E-2</v>
      </c>
      <c r="BE48" s="35">
        <f>BE22/'Table 1. Total'!BE22</f>
        <v>1.1889210452256251E-2</v>
      </c>
      <c r="BF48" s="35">
        <f>BF22/'Table 1. Total'!BF22</f>
        <v>9.8608686914142575E-3</v>
      </c>
      <c r="BG48" s="35">
        <f>BG22/'Table 1. Total'!BG22</f>
        <v>4.8684211235472874E-3</v>
      </c>
      <c r="BH48" s="35">
        <f>BH22/'Table 1. Total'!BH22</f>
        <v>5.411355511484142E-3</v>
      </c>
      <c r="BI48" s="35">
        <f>BI22/'Table 1. Total'!BI22</f>
        <v>5.7731478909192821E-3</v>
      </c>
      <c r="BJ48" s="35">
        <f>BJ22/'Table 1. Total'!BJ22</f>
        <v>8.4567397836604885E-3</v>
      </c>
      <c r="BK48" s="35">
        <f>BK22/'Table 1. Total'!BK22</f>
        <v>8.2643798592473387E-3</v>
      </c>
      <c r="BL48" s="35">
        <f>BL22/'Table 1. Total'!BL22</f>
        <v>3.9724833948628583E-3</v>
      </c>
      <c r="BM48" s="35">
        <f>BM22/'Table 1. Total'!BM22</f>
        <v>3.7347181289674627E-3</v>
      </c>
      <c r="BN48" s="35">
        <f>BN22/'Table 1. Total'!BN22</f>
        <v>4.0369627206844491E-2</v>
      </c>
      <c r="BO48" s="35">
        <f>BO22/'Table 1. Total'!BO22</f>
        <v>6.9709295915598088E-2</v>
      </c>
      <c r="BP48" s="35">
        <f>BP22/'Table 1. Total'!BP22</f>
        <v>7.230135233278949E-2</v>
      </c>
      <c r="BQ48" s="35">
        <f>BQ22/'Table 1. Total'!BQ22</f>
        <v>7.9009313426318742E-2</v>
      </c>
      <c r="BR48" s="35">
        <f>BR22/'Table 1. Total'!BR22</f>
        <v>4.4814820484433013E-2</v>
      </c>
      <c r="BS48" s="35">
        <f>BS22/'Table 1. Total'!BS22</f>
        <v>3.5177422335935106E-2</v>
      </c>
      <c r="BT48" s="35">
        <f>BT22/'Table 1. Total'!BT22</f>
        <v>2.4518312212497177E-2</v>
      </c>
      <c r="BU48" s="35">
        <f>BU22/'Table 1. Total'!BU22</f>
        <v>1.3943929988552565E-2</v>
      </c>
      <c r="BV48" s="35">
        <f>BV22/'Table 1. Total'!BV22</f>
        <v>8.8221567100890564E-3</v>
      </c>
      <c r="BW48" s="35">
        <f>BW22/'Table 1. Total'!BW22</f>
        <v>2.1968458866767405E-3</v>
      </c>
      <c r="BX48" s="35">
        <f>BX22/'Table 1. Total'!BX22</f>
        <v>1.7923273904236244E-3</v>
      </c>
      <c r="BY48" s="35">
        <f>BY22/'Table 1. Total'!BY22</f>
        <v>1.2669760339239346E-3</v>
      </c>
      <c r="BZ48" s="35">
        <f>BZ22/'Table 1. Total'!BZ22</f>
        <v>8.532374849485574E-4</v>
      </c>
      <c r="CA48" s="35">
        <f>CA22/'Table 1. Total'!CA22</f>
        <v>8.1882126716554485E-4</v>
      </c>
      <c r="CB48" s="35">
        <f>CB22/'Table 1. Total'!CB22</f>
        <v>7.8343291922796537E-4</v>
      </c>
      <c r="CC48" s="35">
        <f>CC22/'Table 1. Total'!CC22</f>
        <v>9.0411518232987845E-4</v>
      </c>
      <c r="CD48" s="35">
        <f>CD22/'Table 1. Total'!CD22</f>
        <v>9.4779161977071426E-4</v>
      </c>
      <c r="CE48" s="35">
        <f>CE22/'Table 1. Total'!CE22</f>
        <v>9.3222564753981177E-4</v>
      </c>
    </row>
    <row r="49" spans="1:83">
      <c r="A49" t="str">
        <f t="shared" si="11"/>
        <v>Switzerland</v>
      </c>
      <c r="B49" s="35">
        <f>B23/'Table 1. Total'!B23</f>
        <v>3.2071999084160377E-2</v>
      </c>
      <c r="C49" s="35">
        <f>C23/'Table 1. Total'!C23</f>
        <v>5.1060021845267065E-3</v>
      </c>
      <c r="D49" s="35">
        <f>D23/'Table 1. Total'!D23</f>
        <v>3.0554268681765345E-2</v>
      </c>
      <c r="E49" s="35">
        <f>E23/'Table 1. Total'!E23</f>
        <v>4.1670113416200458E-2</v>
      </c>
      <c r="F49" s="35">
        <f>F23/'Table 1. Total'!F23</f>
        <v>5.4684221569450277E-2</v>
      </c>
      <c r="G49" s="35">
        <f>G23/'Table 1. Total'!G23</f>
        <v>7.6666842216136524E-2</v>
      </c>
      <c r="H49" s="35">
        <f>H23/'Table 1. Total'!H23</f>
        <v>0.1164440605817576</v>
      </c>
      <c r="I49" s="35">
        <f>I23/'Table 1. Total'!I23</f>
        <v>0.11178398750779658</v>
      </c>
      <c r="J49" s="35">
        <f>J23/'Table 1. Total'!J23</f>
        <v>0.13863895805056944</v>
      </c>
      <c r="K49" s="35">
        <f>K23/'Table 1. Total'!K23</f>
        <v>0.15056601533424363</v>
      </c>
      <c r="L49" s="35">
        <f>L23/'Table 1. Total'!L23</f>
        <v>0.15957278921668741</v>
      </c>
      <c r="M49" s="35">
        <f>M23/'Table 1. Total'!M23</f>
        <v>0.16879998112806963</v>
      </c>
      <c r="N49" s="35">
        <f>N23/'Table 1. Total'!N23</f>
        <v>0.14245498935535264</v>
      </c>
      <c r="O49" s="35">
        <f>O23/'Table 1. Total'!O23</f>
        <v>0.16116361206567392</v>
      </c>
      <c r="P49" s="35">
        <f>P23/'Table 1. Total'!P23</f>
        <v>0.16230971740545372</v>
      </c>
      <c r="Q49" s="35">
        <f>Q23/'Table 1. Total'!Q23</f>
        <v>0.1223029780572029</v>
      </c>
      <c r="R49" s="35">
        <f>R23/'Table 1. Total'!R23</f>
        <v>0.13420695213504277</v>
      </c>
      <c r="S49" s="35">
        <f>S23/'Table 1. Total'!S23</f>
        <v>0.11500092694194339</v>
      </c>
      <c r="T49" s="35">
        <f>T23/'Table 1. Total'!T23</f>
        <v>0.12078357004519047</v>
      </c>
      <c r="U49" s="35">
        <f>U23/'Table 1. Total'!U23</f>
        <v>1.2527821294761239E-2</v>
      </c>
      <c r="V49" s="35">
        <f>V23/'Table 1. Total'!V23</f>
        <v>9.167820176435337E-3</v>
      </c>
      <c r="W49" s="35">
        <f>W23/'Table 1. Total'!W23</f>
        <v>9.9184910885688309E-3</v>
      </c>
      <c r="X49" s="35">
        <f>X23/'Table 1. Total'!X23</f>
        <v>9.5927862247589847E-3</v>
      </c>
      <c r="Y49" s="35">
        <f>Y23/'Table 1. Total'!Y23</f>
        <v>1.4279609907020328E-3</v>
      </c>
      <c r="Z49" s="35">
        <f>Z23/'Table 1. Total'!Z23</f>
        <v>1.4655434452212502E-3</v>
      </c>
      <c r="AA49" s="35">
        <f>AA23/'Table 1. Total'!AA23</f>
        <v>1.4587415632484155E-3</v>
      </c>
      <c r="AB49" s="35">
        <f>AB23/'Table 1. Total'!AB23</f>
        <v>1.6109302985954771E-3</v>
      </c>
      <c r="AC49" s="35">
        <f>AC23/'Table 1. Total'!AC23</f>
        <v>1.2882783119716756E-3</v>
      </c>
      <c r="AD49" s="35">
        <f>AD23/'Table 1. Total'!AD23</f>
        <v>1.7789784051788029E-3</v>
      </c>
      <c r="AE49" s="35">
        <f>AE23/'Table 1. Total'!AE23</f>
        <v>2.0790706884034255E-3</v>
      </c>
      <c r="AF49" s="35">
        <f>AF23/'Table 1. Total'!AF23</f>
        <v>1.0084033613445419E-3</v>
      </c>
      <c r="AG49" s="35">
        <f>AG23/'Table 1. Total'!AG23</f>
        <v>3.8844269891002162E-2</v>
      </c>
      <c r="AH49" s="35">
        <f>AH23/'Table 1. Total'!AH23</f>
        <v>1.869898725193132E-2</v>
      </c>
      <c r="AI49" s="35">
        <f>AI23/'Table 1. Total'!AI23</f>
        <v>2.3324514275511705E-2</v>
      </c>
      <c r="AJ49" s="35">
        <f>AJ23/'Table 1. Total'!AJ23</f>
        <v>1.3126190667847268E-2</v>
      </c>
      <c r="AK49" s="35">
        <f>AK23/'Table 1. Total'!AK23</f>
        <v>2.5044541949208871E-2</v>
      </c>
      <c r="AL49" s="35">
        <f>AL23/'Table 1. Total'!AL23</f>
        <v>1.3820832428366349E-2</v>
      </c>
      <c r="AM49" s="35">
        <f>AM23/'Table 1. Total'!AM23</f>
        <v>1.5315738624064885E-2</v>
      </c>
      <c r="AN49" s="35">
        <f>AN23/'Table 1. Total'!AN23</f>
        <v>1.3793030834267776E-2</v>
      </c>
      <c r="AO49" s="35">
        <f>AO23/'Table 1. Total'!AO23</f>
        <v>1.3099749956753524E-2</v>
      </c>
      <c r="AP49" s="51">
        <f>AP23/'Table 1. Total'!AP23</f>
        <v>1.8621789526350893E-2</v>
      </c>
      <c r="AQ49" s="51">
        <f>AQ23/'Table 1. Total'!AQ23</f>
        <v>1.6108230736161681E-2</v>
      </c>
      <c r="AR49" s="51">
        <f>AR23/'Table 1. Total'!AR23</f>
        <v>1.9553475715345905E-2</v>
      </c>
      <c r="AS49" s="51">
        <f>AS23/'Table 1. Total'!AS23</f>
        <v>2.2938671340497829E-2</v>
      </c>
      <c r="AT49" s="51">
        <f>AT23/'Table 1. Total'!AT23</f>
        <v>2.500732335301644E-2</v>
      </c>
      <c r="AU49" s="51">
        <f>AU23/'Table 1. Total'!AU23</f>
        <v>1.6084892775971093E-2</v>
      </c>
      <c r="AV49" s="51">
        <f>AV23/'Table 1. Total'!AV23</f>
        <v>2.2616456134726647E-2</v>
      </c>
      <c r="AW49" s="51">
        <f>AW23/'Table 1. Total'!AW23</f>
        <v>1.9345485533754574E-2</v>
      </c>
      <c r="AX49" s="51">
        <f>AX23/'Table 1. Total'!AX23</f>
        <v>6.2171560040785384E-3</v>
      </c>
      <c r="AY49" s="51">
        <f>AY23/'Table 1. Total'!AY23</f>
        <v>1.8887275940419085E-2</v>
      </c>
      <c r="AZ49" s="51">
        <f>AZ23/'Table 1. Total'!AZ23</f>
        <v>1.5211902758149803E-2</v>
      </c>
      <c r="BA49" s="51">
        <f>BA23/'Table 1. Total'!BA23</f>
        <v>2.5664645087776283E-2</v>
      </c>
      <c r="BB49" s="51">
        <f>BB23/'Table 1. Total'!BB23</f>
        <v>2.3793629601373267E-2</v>
      </c>
      <c r="BC49" s="51">
        <f>BC23/'Table 1. Total'!BC23</f>
        <v>2.0155896139463853E-2</v>
      </c>
      <c r="BD49" s="51">
        <f>BD23/'Table 1. Total'!BD23</f>
        <v>3.2457431374294882E-2</v>
      </c>
      <c r="BE49" s="51">
        <f>BE23/'Table 1. Total'!BE23</f>
        <v>2.3995585103890629E-2</v>
      </c>
      <c r="BF49" s="51">
        <f>BF23/'Table 1. Total'!BF23</f>
        <v>3.0964109781843774E-2</v>
      </c>
      <c r="BG49" s="51">
        <f>BG23/'Table 1. Total'!BG23</f>
        <v>3.303680169446651E-2</v>
      </c>
      <c r="BH49" s="51">
        <f>BH23/'Table 1. Total'!BH23</f>
        <v>3.454964173314596E-2</v>
      </c>
      <c r="BI49" s="51">
        <f>BI23/'Table 1. Total'!BI23</f>
        <v>3.8786734968994346E-2</v>
      </c>
      <c r="BJ49" s="51">
        <f>BJ23/'Table 1. Total'!BJ23</f>
        <v>3.6788217434837372E-2</v>
      </c>
      <c r="BK49" s="51">
        <f>BK23/'Table 1. Total'!BK23</f>
        <v>3.5651141169705677E-2</v>
      </c>
      <c r="BL49" s="51">
        <f>BL23/'Table 1. Total'!BL23</f>
        <v>3.4866440983492231E-2</v>
      </c>
      <c r="BM49" s="51">
        <f>BM23/'Table 1. Total'!BM23</f>
        <v>3.5048631046745785E-2</v>
      </c>
      <c r="BN49" s="51">
        <f>BN23/'Table 1. Total'!BN23</f>
        <v>3.6758377816144758E-2</v>
      </c>
      <c r="BO49" s="51">
        <f>BO23/'Table 1. Total'!BO23</f>
        <v>1.7601582632688646E-2</v>
      </c>
      <c r="BP49" s="51">
        <f>BP23/'Table 1. Total'!BP23</f>
        <v>1.0602194371852076E-2</v>
      </c>
      <c r="BQ49" s="51">
        <f>BQ23/'Table 1. Total'!BQ23</f>
        <v>9.2020034741741169E-3</v>
      </c>
      <c r="BR49" s="51">
        <f>BR23/'Table 1. Total'!BR23</f>
        <v>6.8321382978186566E-3</v>
      </c>
      <c r="BS49" s="51">
        <f>BS23/'Table 1. Total'!BS23</f>
        <v>4.268347862809569E-3</v>
      </c>
      <c r="BT49" s="51">
        <f>BT23/'Table 1. Total'!BT23</f>
        <v>3.3962831237790022E-3</v>
      </c>
      <c r="BU49" s="51">
        <f>BU23/'Table 1. Total'!BU23</f>
        <v>7.332022320492724E-3</v>
      </c>
      <c r="BV49" s="51">
        <f>BV23/'Table 1. Total'!BV23</f>
        <v>5.1367793400750722E-4</v>
      </c>
      <c r="BW49" s="51">
        <f>BW23/'Table 1. Total'!BW23</f>
        <v>8.2325021216478908E-4</v>
      </c>
      <c r="BX49" s="51">
        <f>BX23/'Table 1. Total'!BX23</f>
        <v>4.8821764660632273E-3</v>
      </c>
      <c r="BY49" s="51">
        <f>BY23/'Table 1. Total'!BY23</f>
        <v>4.6426649000041323E-3</v>
      </c>
      <c r="BZ49" s="51">
        <f>BZ23/'Table 1. Total'!BZ23</f>
        <v>1.60055814335257E-3</v>
      </c>
      <c r="CA49" s="51">
        <f>CA23/'Table 1. Total'!CA23</f>
        <v>1.0505654543975269E-2</v>
      </c>
      <c r="CB49" s="51">
        <f>CB23/'Table 1. Total'!CB23</f>
        <v>7.8889398575454073E-3</v>
      </c>
      <c r="CC49" s="51">
        <f>CC23/'Table 1. Total'!CC23</f>
        <v>1.2768424261505323E-2</v>
      </c>
      <c r="CD49" s="51">
        <f>CD23/'Table 1. Total'!CD23</f>
        <v>1.4581849909239511E-2</v>
      </c>
      <c r="CE49" s="51">
        <f>CE23/'Table 1. Total'!CE23</f>
        <v>2.2281402574345303E-2</v>
      </c>
    </row>
    <row r="50" spans="1:83">
      <c r="A50" t="str">
        <f t="shared" si="11"/>
        <v>United Kingdom</v>
      </c>
      <c r="B50" s="35">
        <f>B24/'Table 1. Total'!B24</f>
        <v>5.8388838402736933E-2</v>
      </c>
      <c r="C50" s="35">
        <f>C24/'Table 1. Total'!C24</f>
        <v>7.9700110897335807E-2</v>
      </c>
      <c r="D50" s="35">
        <f>D24/'Table 1. Total'!D24</f>
        <v>7.5054345981790851E-2</v>
      </c>
      <c r="E50" s="35">
        <f>E24/'Table 1. Total'!E24</f>
        <v>7.4644302186425551E-2</v>
      </c>
      <c r="F50" s="35">
        <f>F24/'Table 1. Total'!F24</f>
        <v>6.6555939865073119E-2</v>
      </c>
      <c r="G50" s="35">
        <f>G24/'Table 1. Total'!G24</f>
        <v>6.5292720285428638E-2</v>
      </c>
      <c r="H50" s="35">
        <f>H24/'Table 1. Total'!H24</f>
        <v>7.4181790746093296E-2</v>
      </c>
      <c r="I50" s="35">
        <f>I24/'Table 1. Total'!I24</f>
        <v>7.5737628881259234E-2</v>
      </c>
      <c r="J50" s="35">
        <f>J24/'Table 1. Total'!J24</f>
        <v>6.7195133833498052E-2</v>
      </c>
      <c r="K50" s="35">
        <f>K24/'Table 1. Total'!K24</f>
        <v>5.9200329402155173E-2</v>
      </c>
      <c r="L50" s="35">
        <f>L24/'Table 1. Total'!L24</f>
        <v>6.8858769510891801E-2</v>
      </c>
      <c r="M50" s="35">
        <f>M24/'Table 1. Total'!M24</f>
        <v>7.6599786146008639E-2</v>
      </c>
      <c r="N50" s="35">
        <f>N24/'Table 1. Total'!N24</f>
        <v>6.3564183094102E-2</v>
      </c>
      <c r="O50" s="35">
        <f>O24/'Table 1. Total'!O24</f>
        <v>6.9392254826073682E-2</v>
      </c>
      <c r="P50" s="35">
        <f>P24/'Table 1. Total'!P24</f>
        <v>6.578041923946891E-2</v>
      </c>
      <c r="Q50" s="35">
        <f>Q24/'Table 1. Total'!Q24</f>
        <v>6.6599688099808069E-2</v>
      </c>
      <c r="R50" s="35">
        <f>R24/'Table 1. Total'!R24</f>
        <v>5.3379078628124632E-2</v>
      </c>
      <c r="S50" s="35">
        <f>S24/'Table 1. Total'!S24</f>
        <v>5.8740470022339904E-2</v>
      </c>
      <c r="T50" s="35">
        <f>T24/'Table 1. Total'!T24</f>
        <v>7.7466948575212871E-2</v>
      </c>
      <c r="U50" s="35">
        <f>U24/'Table 1. Total'!U24</f>
        <v>6.6835805601338269E-2</v>
      </c>
      <c r="V50" s="35">
        <f>V24/'Table 1. Total'!V24</f>
        <v>9.3895849338039447E-2</v>
      </c>
      <c r="W50" s="35">
        <f>W24/'Table 1. Total'!W24</f>
        <v>9.1315553976558606E-2</v>
      </c>
      <c r="X50" s="35">
        <f>X24/'Table 1. Total'!X24</f>
        <v>7.2774907749077508E-2</v>
      </c>
      <c r="Y50" s="35">
        <f>Y24/'Table 1. Total'!Y24</f>
        <v>7.2527986234403055E-2</v>
      </c>
      <c r="Z50" s="35">
        <f>Z24/'Table 1. Total'!Z24</f>
        <v>7.9585782712823891E-2</v>
      </c>
      <c r="AA50" s="35">
        <f>AA24/'Table 1. Total'!AA24</f>
        <v>0.10326374976896481</v>
      </c>
      <c r="AB50" s="35">
        <f>AB24/'Table 1. Total'!AB24</f>
        <v>0.12185342039930737</v>
      </c>
      <c r="AC50" s="35">
        <f>AC24/'Table 1. Total'!AC24</f>
        <v>0.12352776311778224</v>
      </c>
      <c r="AD50" s="35">
        <f>AD24/'Table 1. Total'!AD24</f>
        <v>0.1100087213191922</v>
      </c>
      <c r="AE50" s="35">
        <f>AE24/'Table 1. Total'!AE24</f>
        <v>0.11278699733358796</v>
      </c>
      <c r="AF50" s="35">
        <f>AF24/'Table 1. Total'!AF24</f>
        <v>0.12777865148829864</v>
      </c>
      <c r="AG50" s="35">
        <f>AG24/'Table 1. Total'!AG24</f>
        <v>0.14387504478251392</v>
      </c>
      <c r="AH50" s="35">
        <f>AH24/'Table 1. Total'!AH24</f>
        <v>0.13641437950924301</v>
      </c>
      <c r="AI50" s="35">
        <f>AI24/'Table 1. Total'!AI24</f>
        <v>0.14006981289940476</v>
      </c>
      <c r="AJ50" s="35">
        <f>AJ24/'Table 1. Total'!AJ24</f>
        <v>0.1336900626810282</v>
      </c>
      <c r="AK50" s="35">
        <f>AK24/'Table 1. Total'!AK24</f>
        <v>0.13599891144509116</v>
      </c>
      <c r="AL50" s="35">
        <f>AL24/'Table 1. Total'!AL24</f>
        <v>0.14390278768575882</v>
      </c>
      <c r="AM50" s="35">
        <f>AM24/'Table 1. Total'!AM24</f>
        <v>0.1379962626405726</v>
      </c>
      <c r="AN50" s="35">
        <f>AN24/'Table 1. Total'!AN24</f>
        <v>0.12182355820487203</v>
      </c>
      <c r="AO50" s="35">
        <f>AO24/'Table 1. Total'!AO24</f>
        <v>0.13085978495670775</v>
      </c>
      <c r="AP50" s="35">
        <f>AP24/'Table 1. Total'!AP24</f>
        <v>0.13363991253335689</v>
      </c>
      <c r="AQ50" s="35">
        <f>AQ24/'Table 1. Total'!AQ24</f>
        <v>0.13643502895603807</v>
      </c>
      <c r="AR50" s="35">
        <f>AR24/'Table 1. Total'!AR24</f>
        <v>0.13331281041702692</v>
      </c>
      <c r="AS50" s="35">
        <f>AS24/'Table 1. Total'!AS24</f>
        <v>0.11240987236644835</v>
      </c>
      <c r="AT50" s="35">
        <f>AT24/'Table 1. Total'!AT24</f>
        <v>0.10953436178040211</v>
      </c>
      <c r="AU50" s="35">
        <f>AU24/'Table 1. Total'!AU24</f>
        <v>9.3734124083302353E-2</v>
      </c>
      <c r="AV50" s="35">
        <f>AV24/'Table 1. Total'!AV24</f>
        <v>9.4844840321634163E-2</v>
      </c>
      <c r="AW50" s="35">
        <f>AW24/'Table 1. Total'!AW24</f>
        <v>0.1106417043069691</v>
      </c>
      <c r="AX50" s="35">
        <f>AX24/'Table 1. Total'!AX24</f>
        <v>0.10867805507724658</v>
      </c>
      <c r="AY50" s="35">
        <f>AY24/'Table 1. Total'!AY24</f>
        <v>0.1137446167425015</v>
      </c>
      <c r="AZ50" s="35">
        <f>AZ24/'Table 1. Total'!AZ24</f>
        <v>0.11971073318875063</v>
      </c>
      <c r="BA50" s="35">
        <f>BA24/'Table 1. Total'!BA24</f>
        <v>0.12047627269224305</v>
      </c>
      <c r="BB50" s="35">
        <f>BB24/'Table 1. Total'!BB24</f>
        <v>0.11608542522702946</v>
      </c>
      <c r="BC50" s="35">
        <f>BC24/'Table 1. Total'!BC24</f>
        <v>0.11401260803833757</v>
      </c>
      <c r="BD50" s="35">
        <f>BD24/'Table 1. Total'!BD24</f>
        <v>0.11648934178987144</v>
      </c>
      <c r="BE50" s="35">
        <f>BE24/'Table 1. Total'!BE24</f>
        <v>0.12216865348421667</v>
      </c>
      <c r="BF50" s="35">
        <f>BF24/'Table 1. Total'!BF24</f>
        <v>0.12135880428093077</v>
      </c>
      <c r="BG50" s="35">
        <f>BG24/'Table 1. Total'!BG24</f>
        <v>0.11659636088553946</v>
      </c>
      <c r="BH50" s="35">
        <f>BH24/'Table 1. Total'!BH24</f>
        <v>0.10955434098266924</v>
      </c>
      <c r="BI50" s="35">
        <f>BI24/'Table 1. Total'!BI24</f>
        <v>0.11878971809234778</v>
      </c>
      <c r="BJ50" s="35">
        <f>BJ24/'Table 1. Total'!BJ24</f>
        <v>0.1149784986977626</v>
      </c>
      <c r="BK50" s="35">
        <f>BK24/'Table 1. Total'!BK24</f>
        <v>0.1181884509202864</v>
      </c>
      <c r="BL50" s="35">
        <f>BL24/'Table 1. Total'!BL24</f>
        <v>0.12559104261387177</v>
      </c>
      <c r="BM50" s="35">
        <f>BM24/'Table 1. Total'!BM24</f>
        <v>0.13615787498811086</v>
      </c>
      <c r="BN50" s="35">
        <f>BN24/'Table 1. Total'!BN24</f>
        <v>0.13778076433516825</v>
      </c>
      <c r="BO50" s="35">
        <f>BO24/'Table 1. Total'!BO24</f>
        <v>0.12565123063761902</v>
      </c>
      <c r="BP50" s="35">
        <f>BP24/'Table 1. Total'!BP24</f>
        <v>0.12101318617441739</v>
      </c>
      <c r="BQ50" s="35">
        <f>BQ24/'Table 1. Total'!BQ24</f>
        <v>0.12610428273950158</v>
      </c>
      <c r="BR50" s="35">
        <f>BR24/'Table 1. Total'!BR24</f>
        <v>0.12645788702623123</v>
      </c>
      <c r="BS50" s="35">
        <f>BS24/'Table 1. Total'!BS24</f>
        <v>0.13514045519786758</v>
      </c>
      <c r="BT50" s="35">
        <f>BT24/'Table 1. Total'!BT24</f>
        <v>0.13275303585225276</v>
      </c>
      <c r="BU50" s="35">
        <f>BU24/'Table 1. Total'!BU24</f>
        <v>0.133478249650611</v>
      </c>
      <c r="BV50" s="35">
        <f>BV24/'Table 1. Total'!BV24</f>
        <v>0.13043735251839578</v>
      </c>
      <c r="BW50" s="35">
        <f>BW24/'Table 1. Total'!BW24</f>
        <v>0.12636301925936513</v>
      </c>
      <c r="BX50" s="35">
        <f>BX24/'Table 1. Total'!BX24</f>
        <v>9.4054794038551298E-2</v>
      </c>
      <c r="BY50" s="35">
        <f>BY24/'Table 1. Total'!BY24</f>
        <v>0.10145505099889979</v>
      </c>
      <c r="BZ50" s="35">
        <f>BZ24/'Table 1. Total'!BZ24</f>
        <v>8.5018990976823985E-2</v>
      </c>
      <c r="CA50" s="35">
        <f>CA24/'Table 1. Total'!CA24</f>
        <v>9.3063131330370516E-2</v>
      </c>
      <c r="CB50" s="35">
        <f>CB24/'Table 1. Total'!CB24</f>
        <v>9.934593195748348E-2</v>
      </c>
      <c r="CC50" s="35">
        <f>CC24/'Table 1. Total'!CC24</f>
        <v>0.10970470182959394</v>
      </c>
      <c r="CD50" s="35">
        <f>CD24/'Table 1. Total'!CD24</f>
        <v>0.10605145844738781</v>
      </c>
      <c r="CE50" s="35">
        <f>CE24/'Table 1. Total'!CE24</f>
        <v>0.10524462890746916</v>
      </c>
    </row>
    <row r="51" spans="1:83">
      <c r="A51" t="str">
        <f t="shared" si="11"/>
        <v>United States</v>
      </c>
      <c r="B51" s="35">
        <f>B25/'Table 1. Total'!B25</f>
        <v>7.0310792745080425E-2</v>
      </c>
      <c r="C51" s="35">
        <f>C25/'Table 1. Total'!C25</f>
        <v>7.3555344026595817E-2</v>
      </c>
      <c r="D51" s="35">
        <f>D25/'Table 1. Total'!D25</f>
        <v>7.187107304784765E-2</v>
      </c>
      <c r="E51" s="35">
        <f>E25/'Table 1. Total'!E25</f>
        <v>7.5347919511060318E-2</v>
      </c>
      <c r="F51" s="35">
        <f>F25/'Table 1. Total'!F25</f>
        <v>8.4516297113790245E-2</v>
      </c>
      <c r="G51" s="35">
        <f>G25/'Table 1. Total'!G25</f>
        <v>5.982429979937659E-2</v>
      </c>
      <c r="H51" s="35">
        <f>H25/'Table 1. Total'!H25</f>
        <v>6.6687318446738794E-2</v>
      </c>
      <c r="I51" s="35">
        <f>I25/'Table 1. Total'!I25</f>
        <v>7.5985807203927072E-2</v>
      </c>
      <c r="J51" s="35">
        <f>J25/'Table 1. Total'!J25</f>
        <v>7.7208257656281018E-2</v>
      </c>
      <c r="K51" s="35">
        <f>K25/'Table 1. Total'!K25</f>
        <v>6.3204147928946366E-2</v>
      </c>
      <c r="L51" s="35">
        <f>L25/'Table 1. Total'!L25</f>
        <v>6.5399928055928508E-2</v>
      </c>
      <c r="M51" s="35">
        <f>M25/'Table 1. Total'!M25</f>
        <v>7.241303055418255E-2</v>
      </c>
      <c r="N51" s="35">
        <f>N25/'Table 1. Total'!N25</f>
        <v>8.5292575134471346E-2</v>
      </c>
      <c r="O51" s="35">
        <f>O25/'Table 1. Total'!O25</f>
        <v>6.4012313056147963E-2</v>
      </c>
      <c r="P51" s="35">
        <f>P25/'Table 1. Total'!P25</f>
        <v>7.0164313561833697E-2</v>
      </c>
      <c r="Q51" s="35">
        <f>Q25/'Table 1. Total'!Q25</f>
        <v>7.9934140387107916E-2</v>
      </c>
      <c r="R51" s="35">
        <f>R25/'Table 1. Total'!R25</f>
        <v>8.6305613638667053E-2</v>
      </c>
      <c r="S51" s="35">
        <f>S25/'Table 1. Total'!S25</f>
        <v>6.3162127941303006E-2</v>
      </c>
      <c r="T51" s="35">
        <f>T25/'Table 1. Total'!T25</f>
        <v>7.4339164288890799E-2</v>
      </c>
      <c r="U51" s="35">
        <f>U25/'Table 1. Total'!U25</f>
        <v>8.1332309035148181E-2</v>
      </c>
      <c r="V51" s="35">
        <f>V25/'Table 1. Total'!V25</f>
        <v>8.7147821987180865E-2</v>
      </c>
      <c r="W51" s="35">
        <f>W25/'Table 1. Total'!W25</f>
        <v>5.9227402165903775E-2</v>
      </c>
      <c r="X51" s="35">
        <f>X25/'Table 1. Total'!X25</f>
        <v>5.9780225963320797E-2</v>
      </c>
      <c r="Y51" s="35">
        <f>Y25/'Table 1. Total'!Y25</f>
        <v>6.7840951664825594E-2</v>
      </c>
      <c r="Z51" s="35">
        <f>Z25/'Table 1. Total'!Z25</f>
        <v>7.9274768834649789E-2</v>
      </c>
      <c r="AA51" s="35">
        <f>AA25/'Table 1. Total'!AA25</f>
        <v>5.4842112893757462E-2</v>
      </c>
      <c r="AB51" s="35">
        <f>AB25/'Table 1. Total'!AB25</f>
        <v>6.1138647680740149E-2</v>
      </c>
      <c r="AC51" s="35">
        <f>AC25/'Table 1. Total'!AC25</f>
        <v>6.8417117701187372E-2</v>
      </c>
      <c r="AD51" s="35">
        <f>AD25/'Table 1. Total'!AD25</f>
        <v>8.3285028728817059E-2</v>
      </c>
      <c r="AE51" s="35">
        <f>AE25/'Table 1. Total'!AE25</f>
        <v>6.3160863954541985E-2</v>
      </c>
      <c r="AF51" s="35">
        <f>AF25/'Table 1. Total'!AF25</f>
        <v>6.5683038523202564E-2</v>
      </c>
      <c r="AG51" s="35">
        <f>AG25/'Table 1. Total'!AG25</f>
        <v>6.9242143754373667E-2</v>
      </c>
      <c r="AH51" s="35">
        <f>AH25/'Table 1. Total'!AH25</f>
        <v>5.8234408076971778E-2</v>
      </c>
      <c r="AI51" s="35">
        <f>AI25/'Table 1. Total'!AI25</f>
        <v>6.2749407911591129E-2</v>
      </c>
      <c r="AJ51" s="35">
        <f>AJ25/'Table 1. Total'!AJ25</f>
        <v>6.6562712901223398E-2</v>
      </c>
      <c r="AK51" s="35">
        <f>AK25/'Table 1. Total'!AK25</f>
        <v>6.6388128330363755E-2</v>
      </c>
      <c r="AL51" s="35">
        <f>AL25/'Table 1. Total'!AL25</f>
        <v>8.8229829004260005E-2</v>
      </c>
      <c r="AM51" s="35">
        <f>AM25/'Table 1. Total'!AM25</f>
        <v>8.7075189502197559E-2</v>
      </c>
      <c r="AN51" s="35">
        <f>AN25/'Table 1. Total'!AN25</f>
        <v>4.7935630947591241E-2</v>
      </c>
      <c r="AO51" s="35">
        <f>AO25/'Table 1. Total'!AO25</f>
        <v>5.0084721231389281E-2</v>
      </c>
      <c r="AP51" s="35">
        <f>AP25/'Table 1. Total'!AP25</f>
        <v>5.9969303308875684E-2</v>
      </c>
      <c r="AQ51" s="35">
        <f>AQ25/'Table 1. Total'!AQ25</f>
        <v>6.498772698494211E-2</v>
      </c>
      <c r="AR51" s="35">
        <f>AR25/'Table 1. Total'!AR25</f>
        <v>6.5552135755167981E-2</v>
      </c>
      <c r="AS51" s="35">
        <f>AS25/'Table 1. Total'!AS25</f>
        <v>6.0421346538071977E-2</v>
      </c>
      <c r="AT51" s="35">
        <f>AT25/'Table 1. Total'!AT25</f>
        <v>5.4425583075515843E-2</v>
      </c>
      <c r="AU51" s="35">
        <f>AU25/'Table 1. Total'!AU25</f>
        <v>5.2293909809489461E-2</v>
      </c>
      <c r="AV51" s="35">
        <f>AV25/'Table 1. Total'!AV25</f>
        <v>4.6531042844266006E-2</v>
      </c>
      <c r="AW51" s="35">
        <f>AW25/'Table 1. Total'!AW25</f>
        <v>4.7106822254533824E-2</v>
      </c>
      <c r="AX51" s="35">
        <f>AX25/'Table 1. Total'!AX25</f>
        <v>5.1821567930402469E-2</v>
      </c>
      <c r="AY51" s="35">
        <f>AY25/'Table 1. Total'!AY25</f>
        <v>5.769050974599596E-2</v>
      </c>
      <c r="AZ51" s="35">
        <f>AZ25/'Table 1. Total'!AZ25</f>
        <v>5.832752081120339E-2</v>
      </c>
      <c r="BA51" s="35">
        <f>BA25/'Table 1. Total'!BA25</f>
        <v>5.8145298078604787E-2</v>
      </c>
      <c r="BB51" s="35">
        <f>BB25/'Table 1. Total'!BB25</f>
        <v>5.9952719559002485E-2</v>
      </c>
      <c r="BC51" s="35">
        <f>BC25/'Table 1. Total'!BC25</f>
        <v>5.867374609879189E-2</v>
      </c>
      <c r="BD51" s="35">
        <f>BD25/'Table 1. Total'!BD25</f>
        <v>5.9865336868150439E-2</v>
      </c>
      <c r="BE51" s="35">
        <f>BE25/'Table 1. Total'!BE25</f>
        <v>5.6734054572418847E-2</v>
      </c>
      <c r="BF51" s="35">
        <f>BF25/'Table 1. Total'!BF25</f>
        <v>5.1221879089249057E-2</v>
      </c>
      <c r="BG51" s="35">
        <f>BG25/'Table 1. Total'!BG25</f>
        <v>5.541563145171003E-2</v>
      </c>
      <c r="BH51" s="35">
        <f>BH25/'Table 1. Total'!BH25</f>
        <v>5.1851374565249048E-2</v>
      </c>
      <c r="BI51" s="35">
        <f>BI25/'Table 1. Total'!BI25</f>
        <v>5.1450803034238136E-2</v>
      </c>
      <c r="BJ51" s="35">
        <f>BJ25/'Table 1. Total'!BJ25</f>
        <v>4.8888376068351037E-2</v>
      </c>
      <c r="BK51" s="35">
        <f>BK25/'Table 1. Total'!BK25</f>
        <v>5.675526582667402E-2</v>
      </c>
      <c r="BL51" s="35">
        <f>BL25/'Table 1. Total'!BL25</f>
        <v>5.7646957284875303E-2</v>
      </c>
      <c r="BM51" s="35">
        <f>BM25/'Table 1. Total'!BM25</f>
        <v>5.9009780681473188E-2</v>
      </c>
      <c r="BN51" s="35">
        <f>BN25/'Table 1. Total'!BN25</f>
        <v>6.074412377500743E-2</v>
      </c>
      <c r="BO51" s="35">
        <f>BO25/'Table 1. Total'!BO25</f>
        <v>4.6254315248809338E-2</v>
      </c>
      <c r="BP51" s="35">
        <f>BP25/'Table 1. Total'!BP25</f>
        <v>4.5760957915330733E-2</v>
      </c>
      <c r="BQ51" s="35">
        <f>BQ25/'Table 1. Total'!BQ25</f>
        <v>4.4813711362127175E-2</v>
      </c>
      <c r="BR51" s="35">
        <f>BR25/'Table 1. Total'!BR25</f>
        <v>4.1848438465700584E-2</v>
      </c>
      <c r="BS51" s="35">
        <f>BS25/'Table 1. Total'!BS25</f>
        <v>6.3738077193180295E-2</v>
      </c>
      <c r="BT51" s="35">
        <f>BT25/'Table 1. Total'!BT25</f>
        <v>6.5181820406623389E-2</v>
      </c>
      <c r="BU51" s="35">
        <f>BU25/'Table 1. Total'!BU25</f>
        <v>7.0879598812972469E-2</v>
      </c>
      <c r="BV51" s="35">
        <f>BV25/'Table 1. Total'!BV25</f>
        <v>6.1992650708503218E-2</v>
      </c>
      <c r="BW51" s="35">
        <f>BW25/'Table 1. Total'!BW25</f>
        <v>6.7417011740028843E-2</v>
      </c>
      <c r="BX51" s="35">
        <f>BX25/'Table 1. Total'!BX25</f>
        <v>6.3540475607281141E-2</v>
      </c>
      <c r="BY51" s="35">
        <f>BY25/'Table 1. Total'!BY25</f>
        <v>6.4869876129498669E-2</v>
      </c>
      <c r="BZ51" s="35">
        <f>BZ25/'Table 1. Total'!BZ25</f>
        <v>3.3833139004693993E-2</v>
      </c>
      <c r="CA51" s="35">
        <f>CA25/'Table 1. Total'!CA25</f>
        <v>3.6178928522046898E-2</v>
      </c>
      <c r="CB51" s="35">
        <f>CB25/'Table 1. Total'!CB25</f>
        <v>6.8322662071938794E-2</v>
      </c>
      <c r="CC51" s="35">
        <f>CC25/'Table 1. Total'!CC25</f>
        <v>5.6258847741626497E-2</v>
      </c>
      <c r="CD51" s="35">
        <f>CD25/'Table 1. Total'!CD25</f>
        <v>6.8326913449475113E-2</v>
      </c>
      <c r="CE51" s="35">
        <f>CE25/'Table 1. Total'!CE25</f>
        <v>6.9450669074304028E-2</v>
      </c>
    </row>
  </sheetData>
  <conditionalFormatting sqref="B28:BN51">
    <cfRule type="cellIs" dxfId="252" priority="67" operator="greaterThan">
      <formula>1</formula>
    </cfRule>
  </conditionalFormatting>
  <conditionalFormatting sqref="B2:BN25">
    <cfRule type="cellIs" dxfId="251" priority="68" operator="lessThan">
      <formula>0</formula>
    </cfRule>
    <cfRule type="cellIs" dxfId="250" priority="69" operator="lessThan">
      <formula>0</formula>
    </cfRule>
  </conditionalFormatting>
  <conditionalFormatting sqref="BO28:BO51">
    <cfRule type="cellIs" dxfId="249" priority="55" operator="greaterThan">
      <formula>1</formula>
    </cfRule>
  </conditionalFormatting>
  <conditionalFormatting sqref="BO2:BO25">
    <cfRule type="cellIs" dxfId="248" priority="56" operator="lessThan">
      <formula>0</formula>
    </cfRule>
    <cfRule type="cellIs" dxfId="247" priority="57" operator="lessThan">
      <formula>0</formula>
    </cfRule>
  </conditionalFormatting>
  <conditionalFormatting sqref="BP28:BP51">
    <cfRule type="cellIs" dxfId="246" priority="52" operator="greaterThan">
      <formula>1</formula>
    </cfRule>
  </conditionalFormatting>
  <conditionalFormatting sqref="BP2:BP25">
    <cfRule type="cellIs" dxfId="245" priority="53" operator="lessThan">
      <formula>0</formula>
    </cfRule>
    <cfRule type="cellIs" dxfId="244" priority="54" operator="lessThan">
      <formula>0</formula>
    </cfRule>
  </conditionalFormatting>
  <conditionalFormatting sqref="BQ28:BQ51">
    <cfRule type="cellIs" dxfId="243" priority="49" operator="greaterThan">
      <formula>1</formula>
    </cfRule>
  </conditionalFormatting>
  <conditionalFormatting sqref="BQ2:BQ25">
    <cfRule type="cellIs" dxfId="242" priority="50" operator="lessThan">
      <formula>0</formula>
    </cfRule>
    <cfRule type="cellIs" dxfId="241" priority="51" operator="lessThan">
      <formula>0</formula>
    </cfRule>
  </conditionalFormatting>
  <conditionalFormatting sqref="BR28:BR51">
    <cfRule type="cellIs" dxfId="240" priority="46" operator="greaterThan">
      <formula>1</formula>
    </cfRule>
  </conditionalFormatting>
  <conditionalFormatting sqref="BR2:BR25">
    <cfRule type="cellIs" dxfId="239" priority="47" operator="lessThan">
      <formula>0</formula>
    </cfRule>
    <cfRule type="cellIs" dxfId="238" priority="48" operator="lessThan">
      <formula>0</formula>
    </cfRule>
  </conditionalFormatting>
  <conditionalFormatting sqref="BS28:BS51">
    <cfRule type="cellIs" dxfId="237" priority="43" operator="greaterThan">
      <formula>1</formula>
    </cfRule>
  </conditionalFormatting>
  <conditionalFormatting sqref="BS2:BS25">
    <cfRule type="cellIs" dxfId="236" priority="44" operator="lessThan">
      <formula>0</formula>
    </cfRule>
    <cfRule type="cellIs" dxfId="235" priority="45" operator="lessThan">
      <formula>0</formula>
    </cfRule>
  </conditionalFormatting>
  <conditionalFormatting sqref="BT28:BT51">
    <cfRule type="cellIs" dxfId="234" priority="40" operator="greaterThan">
      <formula>1</formula>
    </cfRule>
  </conditionalFormatting>
  <conditionalFormatting sqref="BT2:BT25">
    <cfRule type="cellIs" dxfId="233" priority="41" operator="lessThan">
      <formula>0</formula>
    </cfRule>
    <cfRule type="cellIs" dxfId="232" priority="42" operator="lessThan">
      <formula>0</formula>
    </cfRule>
  </conditionalFormatting>
  <conditionalFormatting sqref="BU28:BU51">
    <cfRule type="cellIs" dxfId="231" priority="37" operator="greaterThan">
      <formula>1</formula>
    </cfRule>
  </conditionalFormatting>
  <conditionalFormatting sqref="BU2:BU25">
    <cfRule type="cellIs" dxfId="230" priority="38" operator="lessThan">
      <formula>0</formula>
    </cfRule>
    <cfRule type="cellIs" dxfId="229" priority="39" operator="lessThan">
      <formula>0</formula>
    </cfRule>
  </conditionalFormatting>
  <conditionalFormatting sqref="BV28:BV51">
    <cfRule type="cellIs" dxfId="228" priority="34" operator="greaterThan">
      <formula>1</formula>
    </cfRule>
  </conditionalFormatting>
  <conditionalFormatting sqref="BV2:BV25">
    <cfRule type="cellIs" dxfId="227" priority="35" operator="lessThan">
      <formula>0</formula>
    </cfRule>
    <cfRule type="cellIs" dxfId="226" priority="36" operator="lessThan">
      <formula>0</formula>
    </cfRule>
  </conditionalFormatting>
  <conditionalFormatting sqref="BW28:BW51">
    <cfRule type="cellIs" dxfId="225" priority="31" operator="greaterThan">
      <formula>1</formula>
    </cfRule>
  </conditionalFormatting>
  <conditionalFormatting sqref="BW2:BW25">
    <cfRule type="cellIs" dxfId="224" priority="32" operator="lessThan">
      <formula>0</formula>
    </cfRule>
    <cfRule type="cellIs" dxfId="223" priority="33" operator="lessThan">
      <formula>0</formula>
    </cfRule>
  </conditionalFormatting>
  <conditionalFormatting sqref="BX28:BX51">
    <cfRule type="cellIs" dxfId="222" priority="22" operator="greaterThan">
      <formula>1</formula>
    </cfRule>
  </conditionalFormatting>
  <conditionalFormatting sqref="BX2:BX25">
    <cfRule type="cellIs" dxfId="221" priority="23" operator="lessThan">
      <formula>0</formula>
    </cfRule>
    <cfRule type="cellIs" dxfId="220" priority="24" operator="lessThan">
      <formula>0</formula>
    </cfRule>
  </conditionalFormatting>
  <conditionalFormatting sqref="BY28:BY51">
    <cfRule type="cellIs" dxfId="219" priority="19" operator="greaterThan">
      <formula>1</formula>
    </cfRule>
  </conditionalFormatting>
  <conditionalFormatting sqref="BY2:BY25">
    <cfRule type="cellIs" dxfId="218" priority="20" operator="lessThan">
      <formula>0</formula>
    </cfRule>
    <cfRule type="cellIs" dxfId="217" priority="21" operator="lessThan">
      <formula>0</formula>
    </cfRule>
  </conditionalFormatting>
  <conditionalFormatting sqref="BZ28:BZ51">
    <cfRule type="cellIs" dxfId="216" priority="16" operator="greaterThan">
      <formula>1</formula>
    </cfRule>
  </conditionalFormatting>
  <conditionalFormatting sqref="BZ2:BZ25">
    <cfRule type="cellIs" dxfId="215" priority="17" operator="lessThan">
      <formula>0</formula>
    </cfRule>
    <cfRule type="cellIs" dxfId="214" priority="18" operator="lessThan">
      <formula>0</formula>
    </cfRule>
  </conditionalFormatting>
  <conditionalFormatting sqref="CA28:CA51">
    <cfRule type="cellIs" dxfId="213" priority="13" operator="greaterThan">
      <formula>1</formula>
    </cfRule>
  </conditionalFormatting>
  <conditionalFormatting sqref="CA2:CA25">
    <cfRule type="cellIs" dxfId="212" priority="14" operator="lessThan">
      <formula>0</formula>
    </cfRule>
    <cfRule type="cellIs" dxfId="211" priority="15" operator="lessThan">
      <formula>0</formula>
    </cfRule>
  </conditionalFormatting>
  <conditionalFormatting sqref="CB28:CB51">
    <cfRule type="cellIs" dxfId="210" priority="10" operator="greaterThan">
      <formula>1</formula>
    </cfRule>
  </conditionalFormatting>
  <conditionalFormatting sqref="CB2:CB25">
    <cfRule type="cellIs" dxfId="209" priority="11" operator="lessThan">
      <formula>0</formula>
    </cfRule>
    <cfRule type="cellIs" dxfId="208" priority="12" operator="lessThan">
      <formula>0</formula>
    </cfRule>
  </conditionalFormatting>
  <conditionalFormatting sqref="CC28:CC51">
    <cfRule type="cellIs" dxfId="207" priority="7" operator="greaterThan">
      <formula>1</formula>
    </cfRule>
  </conditionalFormatting>
  <conditionalFormatting sqref="CC2:CC25">
    <cfRule type="cellIs" dxfId="206" priority="8" operator="lessThan">
      <formula>0</formula>
    </cfRule>
    <cfRule type="cellIs" dxfId="205" priority="9" operator="lessThan">
      <formula>0</formula>
    </cfRule>
  </conditionalFormatting>
  <conditionalFormatting sqref="CD28:CD51">
    <cfRule type="cellIs" dxfId="204" priority="4" operator="greaterThan">
      <formula>1</formula>
    </cfRule>
  </conditionalFormatting>
  <conditionalFormatting sqref="CD2:CD25">
    <cfRule type="cellIs" dxfId="203" priority="5" operator="lessThan">
      <formula>0</formula>
    </cfRule>
    <cfRule type="cellIs" dxfId="202" priority="6" operator="lessThan">
      <formula>0</formula>
    </cfRule>
  </conditionalFormatting>
  <conditionalFormatting sqref="CE28:CE51">
    <cfRule type="cellIs" dxfId="201" priority="1" operator="greaterThan">
      <formula>1</formula>
    </cfRule>
  </conditionalFormatting>
  <conditionalFormatting sqref="CE2:CE25">
    <cfRule type="cellIs" dxfId="200" priority="2" operator="lessThan">
      <formula>0</formula>
    </cfRule>
    <cfRule type="cellIs" dxfId="199" priority="3" operator="less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CE113"/>
  <sheetViews>
    <sheetView zoomScale="60" zoomScaleNormal="60" workbookViewId="0">
      <pane xSplit="1" ySplit="1" topLeftCell="B2" activePane="bottomRight" state="frozen"/>
      <selection activeCell="CD7" sqref="CD7"/>
      <selection pane="topRight" activeCell="CD7" sqref="CD7"/>
      <selection pane="bottomLeft" activeCell="CD7" sqref="CD7"/>
      <selection pane="bottomRight"/>
    </sheetView>
  </sheetViews>
  <sheetFormatPr defaultRowHeight="14.5"/>
  <cols>
    <col min="1" max="1" width="17.81640625" customWidth="1"/>
    <col min="56" max="57" width="8.7265625" customWidth="1"/>
    <col min="60" max="61" width="8.7265625" customWidth="1"/>
    <col min="64" max="69" width="8.7265625" customWidth="1"/>
    <col min="72" max="73" width="8.7265625" customWidth="1"/>
  </cols>
  <sheetData>
    <row r="1" spans="1:83">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f>'Table 1. Total'!B2-'Table 2. Foreign'!B2</f>
        <v>74.13300000000001</v>
      </c>
      <c r="C2" s="1">
        <f>'Table 1. Total'!C2-'Table 2. Foreign'!C2</f>
        <v>71.161000000000001</v>
      </c>
      <c r="D2" s="1">
        <f>'Table 1. Total'!D2-'Table 2. Foreign'!D2</f>
        <v>73.819999999999993</v>
      </c>
      <c r="E2" s="1">
        <f>'Table 1. Total'!E2-'Table 2. Foreign'!E2</f>
        <v>70.835999999999999</v>
      </c>
      <c r="F2" s="1">
        <f>'Table 1. Total'!F2-'Table 2. Foreign'!F2</f>
        <v>72.591999999999999</v>
      </c>
      <c r="G2" s="1">
        <f>'Table 1. Total'!G2-'Table 2. Foreign'!G2</f>
        <v>68.285000000000011</v>
      </c>
      <c r="H2" s="1">
        <f>'Table 1. Total'!H2-'Table 2. Foreign'!H2</f>
        <v>64.037000000000006</v>
      </c>
      <c r="I2" s="1">
        <f>'Table 1. Total'!I2-'Table 2. Foreign'!I2</f>
        <v>63.971000000000004</v>
      </c>
      <c r="J2" s="1">
        <f>'Table 1. Total'!J2-'Table 2. Foreign'!J2</f>
        <v>64.989999999999995</v>
      </c>
      <c r="K2" s="1">
        <f>'Table 1. Total'!K2-'Table 2. Foreign'!K2</f>
        <v>63.460999999999999</v>
      </c>
      <c r="L2" s="1">
        <f>'Table 1. Total'!L2-'Table 2. Foreign'!L2</f>
        <v>61.485999999999997</v>
      </c>
      <c r="M2" s="1">
        <f>'Table 1. Total'!M2-'Table 2. Foreign'!M2</f>
        <v>63.177999999999997</v>
      </c>
      <c r="N2" s="1">
        <f>'Table 1. Total'!N2-'Table 2. Foreign'!N2</f>
        <v>62.911000000000001</v>
      </c>
      <c r="O2" s="1">
        <f>'Table 1. Total'!O2-'Table 2. Foreign'!O2</f>
        <v>63.003999999999998</v>
      </c>
      <c r="P2" s="1">
        <f>'Table 1. Total'!P2-'Table 2. Foreign'!P2</f>
        <v>66.950999999999993</v>
      </c>
      <c r="Q2" s="1">
        <f>'Table 1. Total'!Q2-'Table 2. Foreign'!Q2</f>
        <v>62.359000000000002</v>
      </c>
      <c r="R2" s="1">
        <f>'Table 1. Total'!R2-'Table 2. Foreign'!R2</f>
        <v>64.085000000000008</v>
      </c>
      <c r="S2" s="1">
        <f>'Table 1. Total'!S2-'Table 2. Foreign'!S2</f>
        <v>78.290000000000006</v>
      </c>
      <c r="T2" s="1">
        <f>'Table 1. Total'!T2-'Table 2. Foreign'!T2</f>
        <v>89.532000000000011</v>
      </c>
      <c r="U2" s="1">
        <f>'Table 1. Total'!U2-'Table 2. Foreign'!U2</f>
        <v>101.19400000000002</v>
      </c>
      <c r="V2" s="1">
        <f>'Table 1. Total'!V2-'Table 2. Foreign'!V2</f>
        <v>114.14100000000001</v>
      </c>
      <c r="W2" s="1">
        <f>'Table 1. Total'!W2-'Table 2. Foreign'!W2</f>
        <v>111.288</v>
      </c>
      <c r="X2" s="1">
        <f>'Table 1. Total'!X2-'Table 2. Foreign'!X2</f>
        <v>122.462</v>
      </c>
      <c r="Y2" s="1">
        <f>'Table 1. Total'!Y2-'Table 2. Foreign'!Y2</f>
        <v>126.712</v>
      </c>
      <c r="Z2" s="1">
        <f>'Table 1. Total'!Z2-'Table 2. Foreign'!Z2</f>
        <v>126.693</v>
      </c>
      <c r="AA2" s="1">
        <f>'Table 1. Total'!AA2-'Table 2. Foreign'!AA2</f>
        <v>129.303</v>
      </c>
      <c r="AB2" s="1">
        <f>'Table 1. Total'!AB2-'Table 2. Foreign'!AB2</f>
        <v>131.39699999999999</v>
      </c>
      <c r="AC2" s="1">
        <f>'Table 1. Total'!AC2-'Table 2. Foreign'!AC2</f>
        <v>131.86000000000001</v>
      </c>
      <c r="AD2" s="1">
        <f>'Table 1. Total'!AD2-'Table 2. Foreign'!AD2</f>
        <v>144.67200000000003</v>
      </c>
      <c r="AE2" s="1">
        <f>'Table 1. Total'!AE2-'Table 2. Foreign'!AE2</f>
        <v>160.30300000000003</v>
      </c>
      <c r="AF2" s="1">
        <f>'Table 1. Total'!AF2-'Table 2. Foreign'!AF2</f>
        <v>161.18599999999998</v>
      </c>
      <c r="AG2" s="1">
        <f>'Table 1. Total'!AG2-'Table 2. Foreign'!AG2</f>
        <v>159.42800000000003</v>
      </c>
      <c r="AH2" s="1">
        <f>'Table 1. Total'!AH2-'Table 2. Foreign'!AH2</f>
        <v>159.59299999999999</v>
      </c>
      <c r="AI2" s="1">
        <f>'Table 1. Total'!AI2-'Table 2. Foreign'!AI2</f>
        <v>182.61600000000001</v>
      </c>
      <c r="AJ2" s="1">
        <f>'Table 1. Total'!AJ2-'Table 2. Foreign'!AJ2</f>
        <v>197.52</v>
      </c>
      <c r="AK2" s="1">
        <f>'Table 1. Total'!AK2-'Table 2. Foreign'!AK2</f>
        <v>198.17999999999998</v>
      </c>
      <c r="AL2" s="1">
        <f>'Table 1. Total'!AL2-'Table 2. Foreign'!AL2</f>
        <v>206.84600000000003</v>
      </c>
      <c r="AM2" s="1">
        <f>'Table 1. Total'!AM2-'Table 2. Foreign'!AM2</f>
        <v>220.04000000000002</v>
      </c>
      <c r="AN2" s="1">
        <f>'Table 1. Total'!AN2-'Table 2. Foreign'!AN2</f>
        <v>229.96100000000004</v>
      </c>
      <c r="AO2" s="1">
        <f>'Table 1. Total'!AO2-'Table 2. Foreign'!AO2</f>
        <v>234.58199999999997</v>
      </c>
      <c r="AP2" s="1">
        <f>'Table 1. Total'!AP2-'Table 2. Foreign'!AP2</f>
        <v>245.26900000000001</v>
      </c>
      <c r="AQ2" s="1">
        <f>'Table 1. Total'!AQ2-'Table 2. Foreign'!AQ2</f>
        <v>252.65399999999997</v>
      </c>
      <c r="AR2" s="1">
        <f>'Table 1. Total'!AR2-'Table 2. Foreign'!AR2</f>
        <v>262.19900000000001</v>
      </c>
      <c r="AS2" s="1">
        <f>'Table 1. Total'!AS2-'Table 2. Foreign'!AS2</f>
        <v>268.75900000000001</v>
      </c>
      <c r="AT2" s="1">
        <f>'Table 1. Total'!AT2-'Table 2. Foreign'!AT2</f>
        <v>273.92999999999995</v>
      </c>
      <c r="AU2" s="1">
        <f>'Table 1. Total'!AU2-'Table 2. Foreign'!AU2</f>
        <v>284.34300000000002</v>
      </c>
      <c r="AV2" s="1">
        <f>'Table 1. Total'!AV2-'Table 2. Foreign'!AV2</f>
        <v>295.15199999999993</v>
      </c>
      <c r="AW2" s="1">
        <f>'Table 1. Total'!AW2-'Table 2. Foreign'!AW2</f>
        <v>303.46199999999999</v>
      </c>
      <c r="AX2" s="1">
        <f>'Table 1. Total'!AX2-'Table 2. Foreign'!AX2</f>
        <v>315.26900000000001</v>
      </c>
      <c r="AY2" s="1">
        <f>'Table 1. Total'!AY2-'Table 2. Foreign'!AY2</f>
        <v>330.71599999999995</v>
      </c>
      <c r="AZ2" s="1">
        <f>'Table 1. Total'!AZ2-'Table 2. Foreign'!AZ2</f>
        <v>349.13299999999998</v>
      </c>
      <c r="BA2" s="1">
        <f>'Table 1. Total'!BA2-'Table 2. Foreign'!BA2</f>
        <v>363.38100000000003</v>
      </c>
      <c r="BB2" s="1">
        <f>'Table 1. Total'!BB2-'Table 2. Foreign'!BB2</f>
        <v>368.35199999999998</v>
      </c>
      <c r="BC2" s="1">
        <f>'Table 1. Total'!BC2-'Table 2. Foreign'!BC2</f>
        <v>390.52699999999999</v>
      </c>
      <c r="BD2" s="1">
        <f>'Table 1. Total'!BD2-'Table 2. Foreign'!BD2</f>
        <v>392.58699999999999</v>
      </c>
      <c r="BE2" s="1">
        <f>'Table 1. Total'!BE2-'Table 2. Foreign'!BE2</f>
        <v>391.99</v>
      </c>
      <c r="BF2" s="1">
        <f>'Table 1. Total'!BF2-'Table 2. Foreign'!BF2</f>
        <v>403.029</v>
      </c>
      <c r="BG2" s="1">
        <f>'Table 1. Total'!BG2-'Table 2. Foreign'!BG2</f>
        <v>402.02499999999998</v>
      </c>
      <c r="BH2" s="1">
        <f>'Table 1. Total'!BH2-'Table 2. Foreign'!BH2</f>
        <v>407.57300000000004</v>
      </c>
      <c r="BI2" s="1">
        <f>'Table 1. Total'!BI2-'Table 2. Foreign'!BI2</f>
        <v>406.65799999999996</v>
      </c>
      <c r="BJ2" s="1">
        <f>'Table 1. Total'!BJ2-'Table 2. Foreign'!BJ2</f>
        <v>413.99900000000002</v>
      </c>
      <c r="BK2" s="1">
        <f>'Table 1. Total'!BK2-'Table 2. Foreign'!BK2</f>
        <v>421.90099999999995</v>
      </c>
      <c r="BL2" s="1">
        <f>'Table 1. Total'!BL2-'Table 2. Foreign'!BL2</f>
        <v>453.80400000000003</v>
      </c>
      <c r="BM2" s="1">
        <f>'Table 1. Total'!BM2-'Table 2. Foreign'!BM2</f>
        <v>489.74900000000002</v>
      </c>
      <c r="BN2" s="1">
        <f>'Table 1. Total'!BN2-'Table 2. Foreign'!BN2</f>
        <v>561.63300000000004</v>
      </c>
      <c r="BO2" s="1">
        <f>'Table 1. Total'!BO2-'Table 2. Foreign'!BO2</f>
        <v>603.30200000000002</v>
      </c>
      <c r="BP2" s="1">
        <f>'Table 1. Total'!BP2-'Table 2. Foreign'!BP2</f>
        <v>598.07799999999997</v>
      </c>
      <c r="BQ2" s="1">
        <f>'Table 1. Total'!BQ2-'Table 2. Foreign'!BQ2</f>
        <v>620.81799999999998</v>
      </c>
      <c r="BR2" s="1">
        <f>'Table 1. Total'!BR2-'Table 2. Foreign'!BR2</f>
        <v>663.26799999999992</v>
      </c>
      <c r="BS2" s="1">
        <f>'Table 1. Total'!BS2-'Table 2. Foreign'!BS2</f>
        <v>704.17100000000005</v>
      </c>
      <c r="BT2" s="1">
        <f>'Table 1. Total'!BT2-'Table 2. Foreign'!BT2</f>
        <v>744.49600000000009</v>
      </c>
      <c r="BU2" s="1">
        <f>'Table 1. Total'!BU2-'Table 2. Foreign'!BU2</f>
        <v>783.70399999999995</v>
      </c>
      <c r="BV2" s="1">
        <f>'Table 1. Total'!BV2-'Table 2. Foreign'!BV2</f>
        <v>796.2589999999999</v>
      </c>
      <c r="BW2" s="1">
        <f>'Table 1. Total'!BW2-'Table 2. Foreign'!BW2</f>
        <v>832.08699999999999</v>
      </c>
      <c r="BX2" s="1">
        <f>'Table 1. Total'!BX2-'Table 2. Foreign'!BX2</f>
        <v>843.25299999999993</v>
      </c>
      <c r="BY2" s="1">
        <f>'Table 1. Total'!BY2-'Table 2. Foreign'!BY2</f>
        <v>838.80199999999991</v>
      </c>
      <c r="BZ2" s="1">
        <f>'Table 1. Total'!BZ2-'Table 2. Foreign'!BZ2</f>
        <v>835.73400000000015</v>
      </c>
      <c r="CA2" s="1">
        <f>'Table 1. Total'!CA2-'Table 2. Foreign'!CA2</f>
        <v>862.32400000000007</v>
      </c>
      <c r="CB2" s="1">
        <f>'Table 1. Total'!CB2-'Table 2. Foreign'!CB2</f>
        <v>869.53699999999992</v>
      </c>
      <c r="CC2" s="1">
        <f>'Table 1. Total'!CC2-'Table 2. Foreign'!CC2</f>
        <v>872.2589999999999</v>
      </c>
      <c r="CD2" s="1">
        <f>'Table 1. Total'!CD2-'Table 2. Foreign'!CD2</f>
        <v>872.71</v>
      </c>
      <c r="CE2" s="1">
        <f>'Table 1. Total'!CE2-'Table 2. Foreign'!CE2</f>
        <v>907.505</v>
      </c>
    </row>
    <row r="3" spans="1:83">
      <c r="A3" t="s">
        <v>1</v>
      </c>
      <c r="B3" s="1">
        <f>'Table 1. Total'!B3-'Table 2. Foreign'!B3</f>
        <v>49.087000000000018</v>
      </c>
      <c r="C3" s="1">
        <f>'Table 1. Total'!C3-'Table 2. Foreign'!C3</f>
        <v>51.728999999999985</v>
      </c>
      <c r="D3" s="1">
        <f>'Table 1. Total'!D3-'Table 2. Foreign'!D3</f>
        <v>49.972999999999999</v>
      </c>
      <c r="E3" s="1">
        <f>'Table 1. Total'!E3-'Table 2. Foreign'!E3</f>
        <v>45.261999999999986</v>
      </c>
      <c r="F3" s="1">
        <f>'Table 1. Total'!F3-'Table 2. Foreign'!F3</f>
        <v>56.498000000000005</v>
      </c>
      <c r="G3" s="1">
        <f>'Table 1. Total'!G3-'Table 2. Foreign'!G3</f>
        <v>51.441000000000003</v>
      </c>
      <c r="H3" s="1">
        <f>'Table 1. Total'!H3-'Table 2. Foreign'!H3</f>
        <v>53.606000000000023</v>
      </c>
      <c r="I3" s="1">
        <f>'Table 1. Total'!I3-'Table 2. Foreign'!I3</f>
        <v>49.941000000000003</v>
      </c>
      <c r="J3" s="1">
        <f>'Table 1. Total'!J3-'Table 2. Foreign'!J3</f>
        <v>50.740999999999985</v>
      </c>
      <c r="K3" s="1">
        <f>'Table 1. Total'!K3-'Table 2. Foreign'!K3</f>
        <v>50.498999999999995</v>
      </c>
      <c r="L3" s="1">
        <f>'Table 1. Total'!L3-'Table 2. Foreign'!L3</f>
        <v>46.453999999999979</v>
      </c>
      <c r="M3" s="1">
        <f>'Table 1. Total'!M3-'Table 2. Foreign'!M3</f>
        <v>41.669000000000011</v>
      </c>
      <c r="N3" s="1">
        <f>'Table 1. Total'!N3-'Table 2. Foreign'!N3</f>
        <v>42.092999999999989</v>
      </c>
      <c r="O3" s="1">
        <f>'Table 1. Total'!O3-'Table 2. Foreign'!O3</f>
        <v>42.244</v>
      </c>
      <c r="P3" s="1">
        <f>'Table 1. Total'!P3-'Table 2. Foreign'!P3</f>
        <v>44.191000000000003</v>
      </c>
      <c r="Q3" s="1">
        <f>'Table 1. Total'!Q3-'Table 2. Foreign'!Q3</f>
        <v>40.592999999999989</v>
      </c>
      <c r="R3" s="1">
        <f>'Table 1. Total'!R3-'Table 2. Foreign'!R3</f>
        <v>41.28</v>
      </c>
      <c r="S3" s="1">
        <f>'Table 1. Total'!S3-'Table 2. Foreign'!S3</f>
        <v>47.515000000000015</v>
      </c>
      <c r="T3" s="1">
        <f>'Table 1. Total'!T3-'Table 2. Foreign'!T3</f>
        <v>47.034999999999997</v>
      </c>
      <c r="U3" s="1">
        <f>'Table 1. Total'!U3-'Table 2. Foreign'!U3</f>
        <v>43.394999999999982</v>
      </c>
      <c r="V3" s="1">
        <f>'Table 1. Total'!V3-'Table 2. Foreign'!V3</f>
        <v>48.301999999999992</v>
      </c>
      <c r="W3" s="1">
        <f>'Table 1. Total'!W3-'Table 2. Foreign'!W3</f>
        <v>46.453000000000003</v>
      </c>
      <c r="X3" s="1">
        <f>'Table 1. Total'!X3-'Table 2. Foreign'!X3</f>
        <v>41.801000000000016</v>
      </c>
      <c r="Y3" s="1">
        <f>'Table 1. Total'!Y3-'Table 2. Foreign'!Y3</f>
        <v>55.298000000000002</v>
      </c>
      <c r="Z3" s="1">
        <f>'Table 1. Total'!Z3-'Table 2. Foreign'!Z3</f>
        <v>53.878999999999991</v>
      </c>
      <c r="AA3" s="1">
        <f>'Table 1. Total'!AA3-'Table 2. Foreign'!AA3</f>
        <v>53.018000000000001</v>
      </c>
      <c r="AB3" s="1">
        <f>'Table 1. Total'!AB3-'Table 2. Foreign'!AB3</f>
        <v>58.233000000000004</v>
      </c>
      <c r="AC3" s="1">
        <f>'Table 1. Total'!AC3-'Table 2. Foreign'!AC3</f>
        <v>60.714000000000027</v>
      </c>
      <c r="AD3" s="1">
        <f>'Table 1. Total'!AD3-'Table 2. Foreign'!AD3</f>
        <v>66.389999999999986</v>
      </c>
      <c r="AE3" s="1">
        <f>'Table 1. Total'!AE3-'Table 2. Foreign'!AE3</f>
        <v>65.461999999999989</v>
      </c>
      <c r="AF3" s="1">
        <f>'Table 1. Total'!AF3-'Table 2. Foreign'!AF3</f>
        <v>58.094999999999999</v>
      </c>
      <c r="AG3" s="1">
        <f>'Table 1. Total'!AG3-'Table 2. Foreign'!AG3</f>
        <v>63.879999999999967</v>
      </c>
      <c r="AH3" s="1">
        <f>'Table 1. Total'!AH3-'Table 2. Foreign'!AH3</f>
        <v>67.675999999999988</v>
      </c>
      <c r="AI3" s="1">
        <f>'Table 1. Total'!AI3-'Table 2. Foreign'!AI3</f>
        <v>64.302999999999997</v>
      </c>
      <c r="AJ3" s="1">
        <f>'Table 1. Total'!AJ3-'Table 2. Foreign'!AJ3</f>
        <v>65.191000000000003</v>
      </c>
      <c r="AK3" s="1">
        <f>'Table 1. Total'!AK3-'Table 2. Foreign'!AK3</f>
        <v>63.539999999999992</v>
      </c>
      <c r="AL3" s="1">
        <f>'Table 1. Total'!AL3-'Table 2. Foreign'!AL3</f>
        <v>70.182999999999993</v>
      </c>
      <c r="AM3" s="1">
        <f>'Table 1. Total'!AM3-'Table 2. Foreign'!AM3</f>
        <v>77.478000000000009</v>
      </c>
      <c r="AN3" s="1">
        <f>'Table 1. Total'!AN3-'Table 2. Foreign'!AN3</f>
        <v>58.900999999999982</v>
      </c>
      <c r="AO3" s="1">
        <f>'Table 1. Total'!AO3-'Table 2. Foreign'!AO3</f>
        <v>64.301000000000016</v>
      </c>
      <c r="AP3" s="1">
        <f>'Table 1. Total'!AP3-'Table 2. Foreign'!AP3</f>
        <v>65.401999999999987</v>
      </c>
      <c r="AQ3" s="1">
        <f>'Table 1. Total'!AQ3-'Table 2. Foreign'!AQ3</f>
        <v>63.443000000000012</v>
      </c>
      <c r="AR3" s="1">
        <f>'Table 1. Total'!AR3-'Table 2. Foreign'!AR3</f>
        <v>66.39100000000002</v>
      </c>
      <c r="AS3" s="1">
        <f>'Table 1. Total'!AS3-'Table 2. Foreign'!AS3</f>
        <v>66.791999999999973</v>
      </c>
      <c r="AT3" s="1">
        <f>'Table 1. Total'!AT3-'Table 2. Foreign'!AT3</f>
        <v>62.733000000000004</v>
      </c>
      <c r="AU3" s="1">
        <f>'Table 1. Total'!AU3-'Table 2. Foreign'!AU3</f>
        <v>73.62299999999999</v>
      </c>
      <c r="AV3" s="1">
        <f>'Table 1. Total'!AV3-'Table 2. Foreign'!AV3</f>
        <v>79.091999999999985</v>
      </c>
      <c r="AW3" s="1">
        <f>'Table 1. Total'!AW3-'Table 2. Foreign'!AW3</f>
        <v>76.707000000000022</v>
      </c>
      <c r="AX3" s="1">
        <f>'Table 1. Total'!AX3-'Table 2. Foreign'!AX3</f>
        <v>74.992999999999995</v>
      </c>
      <c r="AY3" s="1">
        <f>'Table 1. Total'!AY3-'Table 2. Foreign'!AY3</f>
        <v>74.890999999999963</v>
      </c>
      <c r="AZ3" s="1">
        <f>'Table 1. Total'!AZ3-'Table 2. Foreign'!AZ3</f>
        <v>78.533999999999992</v>
      </c>
      <c r="BA3" s="1">
        <f>'Table 1. Total'!BA3-'Table 2. Foreign'!BA3</f>
        <v>88.38</v>
      </c>
      <c r="BB3" s="1">
        <f>'Table 1. Total'!BB3-'Table 2. Foreign'!BB3</f>
        <v>94.229999999999961</v>
      </c>
      <c r="BC3" s="1">
        <f>'Table 1. Total'!BC3-'Table 2. Foreign'!BC3</f>
        <v>96.830999999999989</v>
      </c>
      <c r="BD3" s="1">
        <f>'Table 1. Total'!BD3-'Table 2. Foreign'!BD3</f>
        <v>92.621000000000009</v>
      </c>
      <c r="BE3" s="1">
        <f>'Table 1. Total'!BE3-'Table 2. Foreign'!BE3</f>
        <v>95.691999999999979</v>
      </c>
      <c r="BF3" s="1">
        <f>'Table 1. Total'!BF3-'Table 2. Foreign'!BF3</f>
        <v>94.652999999999963</v>
      </c>
      <c r="BG3" s="1">
        <f>'Table 1. Total'!BG3-'Table 2. Foreign'!BG3</f>
        <v>97.035000000000025</v>
      </c>
      <c r="BH3" s="1">
        <f>'Table 1. Total'!BH3-'Table 2. Foreign'!BH3</f>
        <v>98.458999999999975</v>
      </c>
      <c r="BI3" s="1">
        <f>'Table 1. Total'!BI3-'Table 2. Foreign'!BI3</f>
        <v>98.124999999999972</v>
      </c>
      <c r="BJ3" s="1">
        <f>'Table 1. Total'!BJ3-'Table 2. Foreign'!BJ3</f>
        <v>92.312999999999988</v>
      </c>
      <c r="BK3" s="1">
        <f>'Table 1. Total'!BK3-'Table 2. Foreign'!BK3</f>
        <v>88.570000000000022</v>
      </c>
      <c r="BL3" s="1">
        <f>'Table 1. Total'!BL3-'Table 2. Foreign'!BL3</f>
        <v>86.554000000000002</v>
      </c>
      <c r="BM3" s="1">
        <f>'Table 1. Total'!BM3-'Table 2. Foreign'!BM3</f>
        <v>93.523000000000025</v>
      </c>
      <c r="BN3" s="1">
        <f>'Table 1. Total'!BN3-'Table 2. Foreign'!BN3</f>
        <v>97.985000000000014</v>
      </c>
      <c r="BO3" s="1">
        <f>'Table 1. Total'!BO3-'Table 2. Foreign'!BO3</f>
        <v>106.70500000000001</v>
      </c>
      <c r="BP3" s="1">
        <f>'Table 1. Total'!BP3-'Table 2. Foreign'!BP3</f>
        <v>106.06699999999998</v>
      </c>
      <c r="BQ3" s="1">
        <f>'Table 1. Total'!BQ3-'Table 2. Foreign'!BQ3</f>
        <v>113.74200000000002</v>
      </c>
      <c r="BR3" s="1">
        <f>'Table 1. Total'!BR3-'Table 2. Foreign'!BR3</f>
        <v>135.62800000000001</v>
      </c>
      <c r="BS3" s="1">
        <f>'Table 1. Total'!BS3-'Table 2. Foreign'!BS3</f>
        <v>142.733</v>
      </c>
      <c r="BT3" s="1">
        <f>'Table 1. Total'!BT3-'Table 2. Foreign'!BT3</f>
        <v>144.261</v>
      </c>
      <c r="BU3" s="1">
        <f>'Table 1. Total'!BU3-'Table 2. Foreign'!BU3</f>
        <v>148.32400000000001</v>
      </c>
      <c r="BV3" s="1">
        <f>'Table 1. Total'!BV3-'Table 2. Foreign'!BV3</f>
        <v>153.19500000000002</v>
      </c>
      <c r="BW3" s="1">
        <f>'Table 1. Total'!BW3-'Table 2. Foreign'!BW3</f>
        <v>156.84499999999997</v>
      </c>
      <c r="BX3" s="1">
        <f>'Table 1. Total'!BX3-'Table 2. Foreign'!BX3</f>
        <v>157.09400000000002</v>
      </c>
      <c r="BY3" s="1">
        <f>'Table 1. Total'!BY3-'Table 2. Foreign'!BY3</f>
        <v>150.22800000000001</v>
      </c>
      <c r="BZ3" s="1">
        <f>'Table 1. Total'!BZ3-'Table 2. Foreign'!BZ3</f>
        <v>156.85599999999999</v>
      </c>
      <c r="CA3" s="1">
        <f>'Table 1. Total'!CA3-'Table 2. Foreign'!CA3</f>
        <v>159.017</v>
      </c>
      <c r="CB3" s="1">
        <f>'Table 1. Total'!CB3-'Table 2. Foreign'!CB3</f>
        <v>154.72300000000001</v>
      </c>
      <c r="CC3" s="1">
        <f>'Table 1. Total'!CC3-'Table 2. Foreign'!CC3</f>
        <v>149.05799999999999</v>
      </c>
      <c r="CD3" s="1">
        <f>'Table 1. Total'!CD3-'Table 2. Foreign'!CD3</f>
        <v>151.91200000000003</v>
      </c>
      <c r="CE3" s="1">
        <f>'Table 1. Total'!CE3-'Table 2. Foreign'!CE3</f>
        <v>158.13699999999997</v>
      </c>
    </row>
    <row r="4" spans="1:83">
      <c r="A4" t="s">
        <v>2</v>
      </c>
      <c r="B4" s="1">
        <f>'Table 1. Total'!B4-'Table 2. Foreign'!B4</f>
        <v>146.89299999999997</v>
      </c>
      <c r="C4" s="1">
        <f>'Table 1. Total'!C4-'Table 2. Foreign'!C4</f>
        <v>145.13800000000001</v>
      </c>
      <c r="D4" s="1">
        <f>'Table 1. Total'!D4-'Table 2. Foreign'!D4</f>
        <v>144.67699999999999</v>
      </c>
      <c r="E4" s="1">
        <f>'Table 1. Total'!E4-'Table 2. Foreign'!E4</f>
        <v>143.93599999999998</v>
      </c>
      <c r="F4" s="1">
        <f>'Table 1. Total'!F4-'Table 2. Foreign'!F4</f>
        <v>148.33700000000002</v>
      </c>
      <c r="G4" s="1">
        <f>'Table 1. Total'!G4-'Table 2. Foreign'!G4</f>
        <v>139.227</v>
      </c>
      <c r="H4" s="1">
        <f>'Table 1. Total'!H4-'Table 2. Foreign'!H4</f>
        <v>141.32599999999996</v>
      </c>
      <c r="I4" s="1">
        <f>'Table 1. Total'!I4-'Table 2. Foreign'!I4</f>
        <v>144.21800000000002</v>
      </c>
      <c r="J4" s="1">
        <f>'Table 1. Total'!J4-'Table 2. Foreign'!J4</f>
        <v>148.16700000000003</v>
      </c>
      <c r="K4" s="1">
        <f>'Table 1. Total'!K4-'Table 2. Foreign'!K4</f>
        <v>148.46499999999997</v>
      </c>
      <c r="L4" s="1">
        <f>'Table 1. Total'!L4-'Table 2. Foreign'!L4</f>
        <v>146.91399999999999</v>
      </c>
      <c r="M4" s="1">
        <f>'Table 1. Total'!M4-'Table 2. Foreign'!M4</f>
        <v>142.84</v>
      </c>
      <c r="N4" s="1">
        <f>'Table 1. Total'!N4-'Table 2. Foreign'!N4</f>
        <v>137.18599999999998</v>
      </c>
      <c r="O4" s="1">
        <f>'Table 1. Total'!O4-'Table 2. Foreign'!O4</f>
        <v>133.46600000000001</v>
      </c>
      <c r="P4" s="1">
        <f>'Table 1. Total'!P4-'Table 2. Foreign'!P4</f>
        <v>134.28500000000003</v>
      </c>
      <c r="Q4" s="1">
        <f>'Table 1. Total'!Q4-'Table 2. Foreign'!Q4</f>
        <v>128.37500000000003</v>
      </c>
      <c r="R4" s="1">
        <f>'Table 1. Total'!R4-'Table 2. Foreign'!R4</f>
        <v>127.79299999999998</v>
      </c>
      <c r="S4" s="1">
        <f>'Table 1. Total'!S4-'Table 2. Foreign'!S4</f>
        <v>119.19300000000001</v>
      </c>
      <c r="T4" s="1">
        <f>'Table 1. Total'!T4-'Table 2. Foreign'!T4</f>
        <v>105.74200000000002</v>
      </c>
      <c r="U4" s="1">
        <f>'Table 1. Total'!U4-'Table 2. Foreign'!U4</f>
        <v>136.614</v>
      </c>
      <c r="V4" s="1">
        <f>'Table 1. Total'!V4-'Table 2. Foreign'!V4</f>
        <v>136.38400000000001</v>
      </c>
      <c r="W4" s="1">
        <f>'Table 1. Total'!W4-'Table 2. Foreign'!W4</f>
        <v>149.33200000000002</v>
      </c>
      <c r="X4" s="1">
        <f>'Table 1. Total'!X4-'Table 2. Foreign'!X4</f>
        <v>154.40600000000001</v>
      </c>
      <c r="Y4" s="1">
        <f>'Table 1. Total'!Y4-'Table 2. Foreign'!Y4</f>
        <v>153.875</v>
      </c>
      <c r="Z4" s="1">
        <f>'Table 1. Total'!Z4-'Table 2. Foreign'!Z4</f>
        <v>148.387</v>
      </c>
      <c r="AA4" s="1">
        <f>'Table 1. Total'!AA4-'Table 2. Foreign'!AA4</f>
        <v>136.60300000000004</v>
      </c>
      <c r="AB4" s="1">
        <f>'Table 1. Total'!AB4-'Table 2. Foreign'!AB4</f>
        <v>164.13400000000001</v>
      </c>
      <c r="AC4" s="1">
        <f>'Table 1. Total'!AC4-'Table 2. Foreign'!AC4</f>
        <v>167.38</v>
      </c>
      <c r="AD4" s="1">
        <f>'Table 1. Total'!AD4-'Table 2. Foreign'!AD4</f>
        <v>196.25699999999998</v>
      </c>
      <c r="AE4" s="1">
        <f>'Table 1. Total'!AE4-'Table 2. Foreign'!AE4</f>
        <v>204.37699999999998</v>
      </c>
      <c r="AF4" s="1">
        <f>'Table 1. Total'!AF4-'Table 2. Foreign'!AF4</f>
        <v>197.999</v>
      </c>
      <c r="AG4" s="1">
        <f>'Table 1. Total'!AG4-'Table 2. Foreign'!AG4</f>
        <v>208.67800000000003</v>
      </c>
      <c r="AH4" s="1">
        <f>'Table 1. Total'!AH4-'Table 2. Foreign'!AH4</f>
        <v>183.14099999999999</v>
      </c>
      <c r="AI4" s="1">
        <f>'Table 1. Total'!AI4-'Table 2. Foreign'!AI4</f>
        <v>201.83299999999997</v>
      </c>
      <c r="AJ4" s="1">
        <f>'Table 1. Total'!AJ4-'Table 2. Foreign'!AJ4</f>
        <v>208.87999999999997</v>
      </c>
      <c r="AK4" s="1">
        <f>'Table 1. Total'!AK4-'Table 2. Foreign'!AK4</f>
        <v>217.57500000000002</v>
      </c>
      <c r="AL4" s="1">
        <f>'Table 1. Total'!AL4-'Table 2. Foreign'!AL4</f>
        <v>217.42700000000002</v>
      </c>
      <c r="AM4" s="1">
        <f>'Table 1. Total'!AM4-'Table 2. Foreign'!AM4</f>
        <v>219.22100000000003</v>
      </c>
      <c r="AN4" s="1">
        <f>'Table 1. Total'!AN4-'Table 2. Foreign'!AN4</f>
        <v>212.04800000000003</v>
      </c>
      <c r="AO4" s="1">
        <f>'Table 1. Total'!AO4-'Table 2. Foreign'!AO4</f>
        <v>210.70500000000001</v>
      </c>
      <c r="AP4" s="1">
        <f>'Table 1. Total'!AP4-'Table 2. Foreign'!AP4</f>
        <v>202.017</v>
      </c>
      <c r="AQ4" s="1">
        <f>'Table 1. Total'!AQ4-'Table 2. Foreign'!AQ4</f>
        <v>196.78699999999998</v>
      </c>
      <c r="AR4" s="1">
        <f>'Table 1. Total'!AR4-'Table 2. Foreign'!AR4</f>
        <v>196.98700000000002</v>
      </c>
      <c r="AS4" s="1">
        <f>'Table 1. Total'!AS4-'Table 2. Foreign'!AS4</f>
        <v>197.245</v>
      </c>
      <c r="AT4" s="1">
        <f>'Table 1. Total'!AT4-'Table 2. Foreign'!AT4</f>
        <v>186.63099999999997</v>
      </c>
      <c r="AU4" s="1">
        <f>'Table 1. Total'!AU4-'Table 2. Foreign'!AU4</f>
        <v>206.71000000000004</v>
      </c>
      <c r="AV4" s="1">
        <f>'Table 1. Total'!AV4-'Table 2. Foreign'!AV4</f>
        <v>200.85000000000002</v>
      </c>
      <c r="AW4" s="1">
        <f>'Table 1. Total'!AW4-'Table 2. Foreign'!AW4</f>
        <v>204.30299999999997</v>
      </c>
      <c r="AX4" s="1">
        <f>'Table 1. Total'!AX4-'Table 2. Foreign'!AX4</f>
        <v>195.392</v>
      </c>
      <c r="AY4" s="1">
        <f>'Table 1. Total'!AY4-'Table 2. Foreign'!AY4</f>
        <v>196.64400000000001</v>
      </c>
      <c r="AZ4" s="1">
        <f>'Table 1. Total'!AZ4-'Table 2. Foreign'!AZ4</f>
        <v>196.52100000000002</v>
      </c>
      <c r="BA4" s="1">
        <f>'Table 1. Total'!BA4-'Table 2. Foreign'!BA4</f>
        <v>209.48499999999999</v>
      </c>
      <c r="BB4" s="1">
        <f>'Table 1. Total'!BB4-'Table 2. Foreign'!BB4</f>
        <v>213.99799999999999</v>
      </c>
      <c r="BC4" s="1">
        <f>'Table 1. Total'!BC4-'Table 2. Foreign'!BC4</f>
        <v>214.65899999999999</v>
      </c>
      <c r="BD4" s="1">
        <f>'Table 1. Total'!BD4-'Table 2. Foreign'!BD4</f>
        <v>216.28199999999998</v>
      </c>
      <c r="BE4" s="1">
        <f>'Table 1. Total'!BE4-'Table 2. Foreign'!BE4</f>
        <v>218.98099999999999</v>
      </c>
      <c r="BF4" s="1">
        <f>'Table 1. Total'!BF4-'Table 2. Foreign'!BF4</f>
        <v>215.24499999999998</v>
      </c>
      <c r="BG4" s="1">
        <f>'Table 1. Total'!BG4-'Table 2. Foreign'!BG4</f>
        <v>216.91300000000001</v>
      </c>
      <c r="BH4" s="1">
        <f>'Table 1. Total'!BH4-'Table 2. Foreign'!BH4</f>
        <v>215.61899999999997</v>
      </c>
      <c r="BI4" s="1">
        <f>'Table 1. Total'!BI4-'Table 2. Foreign'!BI4</f>
        <v>215.52799999999999</v>
      </c>
      <c r="BJ4" s="1">
        <f>'Table 1. Total'!BJ4-'Table 2. Foreign'!BJ4</f>
        <v>203.57099999999997</v>
      </c>
      <c r="BK4" s="1">
        <f>'Table 1. Total'!BK4-'Table 2. Foreign'!BK4</f>
        <v>198.06900000000002</v>
      </c>
      <c r="BL4" s="1">
        <f>'Table 1. Total'!BL4-'Table 2. Foreign'!BL4</f>
        <v>191.76900000000001</v>
      </c>
      <c r="BM4" s="1">
        <f>'Table 1. Total'!BM4-'Table 2. Foreign'!BM4</f>
        <v>206.50299999999999</v>
      </c>
      <c r="BN4" s="1">
        <f>'Table 1. Total'!BN4-'Table 2. Foreign'!BN4</f>
        <v>216.96000000000004</v>
      </c>
      <c r="BO4" s="1">
        <f>'Table 1. Total'!BO4-'Table 2. Foreign'!BO4</f>
        <v>229.54000000000002</v>
      </c>
      <c r="BP4" s="1">
        <f>'Table 1. Total'!BP4-'Table 2. Foreign'!BP4</f>
        <v>227.678</v>
      </c>
      <c r="BQ4" s="1">
        <f>'Table 1. Total'!BQ4-'Table 2. Foreign'!BQ4</f>
        <v>232.21599999999995</v>
      </c>
      <c r="BR4" s="1">
        <f>'Table 1. Total'!BR4-'Table 2. Foreign'!BR4</f>
        <v>253.62400000000002</v>
      </c>
      <c r="BS4" s="1">
        <f>'Table 1. Total'!BS4-'Table 2. Foreign'!BS4</f>
        <v>261.697</v>
      </c>
      <c r="BT4" s="1">
        <f>'Table 1. Total'!BT4-'Table 2. Foreign'!BT4</f>
        <v>256.91000000000003</v>
      </c>
      <c r="BU4" s="1">
        <f>'Table 1. Total'!BU4-'Table 2. Foreign'!BU4</f>
        <v>264.62299999999999</v>
      </c>
      <c r="BV4" s="1">
        <f>'Table 1. Total'!BV4-'Table 2. Foreign'!BV4</f>
        <v>268.38400000000001</v>
      </c>
      <c r="BW4" s="1">
        <f>'Table 1. Total'!BW4-'Table 2. Foreign'!BW4</f>
        <v>275.20399999999995</v>
      </c>
      <c r="BX4" s="1">
        <f>'Table 1. Total'!BX4-'Table 2. Foreign'!BX4</f>
        <v>267.88599999999997</v>
      </c>
      <c r="BY4" s="1">
        <f>'Table 1. Total'!BY4-'Table 2. Foreign'!BY4</f>
        <v>269.43600000000004</v>
      </c>
      <c r="BZ4" s="1">
        <f>'Table 1. Total'!BZ4-'Table 2. Foreign'!BZ4</f>
        <v>272.79899999999998</v>
      </c>
      <c r="CA4" s="1">
        <f>'Table 1. Total'!CA4-'Table 2. Foreign'!CA4</f>
        <v>268.34599999999995</v>
      </c>
      <c r="CB4" s="1">
        <f>'Table 1. Total'!CB4-'Table 2. Foreign'!CB4</f>
        <v>289.68199999999996</v>
      </c>
      <c r="CC4" s="1">
        <f>'Table 1. Total'!CC4-'Table 2. Foreign'!CC4</f>
        <v>288.62899999999996</v>
      </c>
      <c r="CD4" s="1">
        <f>'Table 1. Total'!CD4-'Table 2. Foreign'!CD4</f>
        <v>292.67400000000004</v>
      </c>
      <c r="CE4" s="1">
        <f>'Table 1. Total'!CE4-'Table 2. Foreign'!CE4</f>
        <v>286.95599999999996</v>
      </c>
    </row>
    <row r="5" spans="1:83">
      <c r="A5" t="s">
        <v>3</v>
      </c>
      <c r="B5" s="1">
        <f>'Table 1. Total'!B5-'Table 2. Foreign'!B5</f>
        <v>704.47600000000011</v>
      </c>
      <c r="C5" s="1">
        <f>'Table 1. Total'!C5-'Table 2. Foreign'!C5</f>
        <v>707.43200000000002</v>
      </c>
      <c r="D5" s="1">
        <f>'Table 1. Total'!D5-'Table 2. Foreign'!D5</f>
        <v>703.40300000000002</v>
      </c>
      <c r="E5" s="1">
        <f>'Table 1. Total'!E5-'Table 2. Foreign'!E5</f>
        <v>703.9</v>
      </c>
      <c r="F5" s="1">
        <f>'Table 1. Total'!F5-'Table 2. Foreign'!F5</f>
        <v>721.47500000000002</v>
      </c>
      <c r="G5" s="1">
        <f>'Table 1. Total'!G5-'Table 2. Foreign'!G5</f>
        <v>719.68299999999999</v>
      </c>
      <c r="H5" s="1">
        <f>'Table 1. Total'!H5-'Table 2. Foreign'!H5</f>
        <v>717.65899999999999</v>
      </c>
      <c r="I5" s="1">
        <f>'Table 1. Total'!I5-'Table 2. Foreign'!I5</f>
        <v>719.51700000000005</v>
      </c>
      <c r="J5" s="1">
        <f>'Table 1. Total'!J5-'Table 2. Foreign'!J5</f>
        <v>725.09899999999993</v>
      </c>
      <c r="K5" s="1">
        <f>'Table 1. Total'!K5-'Table 2. Foreign'!K5</f>
        <v>716.61200000000008</v>
      </c>
      <c r="L5" s="1">
        <f>'Table 1. Total'!L5-'Table 2. Foreign'!L5</f>
        <v>725.66</v>
      </c>
      <c r="M5" s="1">
        <f>'Table 1. Total'!M5-'Table 2. Foreign'!M5</f>
        <v>729.02500000000009</v>
      </c>
      <c r="N5" s="1">
        <f>'Table 1. Total'!N5-'Table 2. Foreign'!N5</f>
        <v>737.72900000000004</v>
      </c>
      <c r="O5" s="1">
        <f>'Table 1. Total'!O5-'Table 2. Foreign'!O5</f>
        <v>731.23099999999999</v>
      </c>
      <c r="P5" s="1">
        <f>'Table 1. Total'!P5-'Table 2. Foreign'!P5</f>
        <v>736.23299999999995</v>
      </c>
      <c r="Q5" s="1">
        <f>'Table 1. Total'!Q5-'Table 2. Foreign'!Q5</f>
        <v>744.68700000000001</v>
      </c>
      <c r="R5" s="1">
        <f>'Table 1. Total'!R5-'Table 2. Foreign'!R5</f>
        <v>745.423</v>
      </c>
      <c r="S5" s="1">
        <f>'Table 1. Total'!S5-'Table 2. Foreign'!S5</f>
        <v>762.65199999999993</v>
      </c>
      <c r="T5" s="1">
        <f>'Table 1. Total'!T5-'Table 2. Foreign'!T5</f>
        <v>778.01300000000003</v>
      </c>
      <c r="U5" s="1">
        <f>'Table 1. Total'!U5-'Table 2. Foreign'!U5</f>
        <v>840.53700000000003</v>
      </c>
      <c r="V5" s="1">
        <f>'Table 1. Total'!V5-'Table 2. Foreign'!V5</f>
        <v>880.63800000000003</v>
      </c>
      <c r="W5" s="1">
        <f>'Table 1. Total'!W5-'Table 2. Foreign'!W5</f>
        <v>898.702</v>
      </c>
      <c r="X5" s="1">
        <f>'Table 1. Total'!X5-'Table 2. Foreign'!X5</f>
        <v>932.0920000000001</v>
      </c>
      <c r="Y5" s="1">
        <f>'Table 1. Total'!Y5-'Table 2. Foreign'!Y5</f>
        <v>947.29599999999994</v>
      </c>
      <c r="Z5" s="1">
        <f>'Table 1. Total'!Z5-'Table 2. Foreign'!Z5</f>
        <v>959.74800000000005</v>
      </c>
      <c r="AA5" s="1">
        <f>'Table 1. Total'!AA5-'Table 2. Foreign'!AA5</f>
        <v>952.9</v>
      </c>
      <c r="AB5" s="1">
        <f>'Table 1. Total'!AB5-'Table 2. Foreign'!AB5</f>
        <v>964.77800000000002</v>
      </c>
      <c r="AC5" s="1">
        <f>'Table 1. Total'!AC5-'Table 2. Foreign'!AC5</f>
        <v>981.423</v>
      </c>
      <c r="AD5" s="1">
        <f>'Table 1. Total'!AD5-'Table 2. Foreign'!AD5</f>
        <v>993.58799999999997</v>
      </c>
      <c r="AE5" s="1">
        <f>'Table 1. Total'!AE5-'Table 2. Foreign'!AE5</f>
        <v>1015.3300000000002</v>
      </c>
      <c r="AF5" s="1">
        <f>'Table 1. Total'!AF5-'Table 2. Foreign'!AF5</f>
        <v>1015.5730000000001</v>
      </c>
      <c r="AG5" s="1">
        <f>'Table 1. Total'!AG5-'Table 2. Foreign'!AG5</f>
        <v>1015.7280000000001</v>
      </c>
      <c r="AH5" s="1">
        <f>'Table 1. Total'!AH5-'Table 2. Foreign'!AH5</f>
        <v>1028.6369999999999</v>
      </c>
      <c r="AI5" s="1">
        <f>'Table 1. Total'!AI5-'Table 2. Foreign'!AI5</f>
        <v>1034.2760000000001</v>
      </c>
      <c r="AJ5" s="1">
        <f>'Table 1. Total'!AJ5-'Table 2. Foreign'!AJ5</f>
        <v>1054.1970000000001</v>
      </c>
      <c r="AK5" s="1">
        <f>'Table 1. Total'!AK5-'Table 2. Foreign'!AK5</f>
        <v>1057.384</v>
      </c>
      <c r="AL5" s="1">
        <f>'Table 1. Total'!AL5-'Table 2. Foreign'!AL5</f>
        <v>1082.739</v>
      </c>
      <c r="AM5" s="1">
        <f>'Table 1. Total'!AM5-'Table 2. Foreign'!AM5</f>
        <v>1112.1300000000001</v>
      </c>
      <c r="AN5" s="1">
        <f>'Table 1. Total'!AN5-'Table 2. Foreign'!AN5</f>
        <v>1131.4880000000001</v>
      </c>
      <c r="AO5" s="1">
        <f>'Table 1. Total'!AO5-'Table 2. Foreign'!AO5</f>
        <v>1144.3789999999999</v>
      </c>
      <c r="AP5" s="1">
        <f>'Table 1. Total'!AP5-'Table 2. Foreign'!AP5</f>
        <v>1119.9229999999998</v>
      </c>
      <c r="AQ5" s="1">
        <f>'Table 1. Total'!AQ5-'Table 2. Foreign'!AQ5</f>
        <v>1154.972</v>
      </c>
      <c r="AR5" s="1">
        <f>'Table 1. Total'!AR5-'Table 2. Foreign'!AR5</f>
        <v>1159.596</v>
      </c>
      <c r="AS5" s="1">
        <f>'Table 1. Total'!AS5-'Table 2. Foreign'!AS5</f>
        <v>1166.57</v>
      </c>
      <c r="AT5" s="1">
        <f>'Table 1. Total'!AT5-'Table 2. Foreign'!AT5</f>
        <v>1154.4059999999999</v>
      </c>
      <c r="AU5" s="1">
        <f>'Table 1. Total'!AU5-'Table 2. Foreign'!AU5</f>
        <v>1186.6469999999999</v>
      </c>
      <c r="AV5" s="1">
        <f>'Table 1. Total'!AV5-'Table 2. Foreign'!AV5</f>
        <v>1208.107</v>
      </c>
      <c r="AW5" s="1">
        <f>'Table 1. Total'!AW5-'Table 2. Foreign'!AW5</f>
        <v>1234.9409999999998</v>
      </c>
      <c r="AX5" s="1">
        <f>'Table 1. Total'!AX5-'Table 2. Foreign'!AX5</f>
        <v>1220.721</v>
      </c>
      <c r="AY5" s="1">
        <f>'Table 1. Total'!AY5-'Table 2. Foreign'!AY5</f>
        <v>1240.0150000000001</v>
      </c>
      <c r="AZ5" s="1">
        <f>'Table 1. Total'!AZ5-'Table 2. Foreign'!AZ5</f>
        <v>1250.3700000000001</v>
      </c>
      <c r="BA5" s="1">
        <f>'Table 1. Total'!BA5-'Table 2. Foreign'!BA5</f>
        <v>1252.1399999999999</v>
      </c>
      <c r="BB5" s="1">
        <f>'Table 1. Total'!BB5-'Table 2. Foreign'!BB5</f>
        <v>1259.1579999999999</v>
      </c>
      <c r="BC5" s="1">
        <f>'Table 1. Total'!BC5-'Table 2. Foreign'!BC5</f>
        <v>1286.682</v>
      </c>
      <c r="BD5" s="1">
        <f>'Table 1. Total'!BD5-'Table 2. Foreign'!BD5</f>
        <v>1284.8989999999999</v>
      </c>
      <c r="BE5" s="1">
        <f>'Table 1. Total'!BE5-'Table 2. Foreign'!BE5</f>
        <v>1286.1309999999999</v>
      </c>
      <c r="BF5" s="1">
        <f>'Table 1. Total'!BF5-'Table 2. Foreign'!BF5</f>
        <v>1318.1590000000001</v>
      </c>
      <c r="BG5" s="1">
        <f>'Table 1. Total'!BG5-'Table 2. Foreign'!BG5</f>
        <v>1345.5549999999998</v>
      </c>
      <c r="BH5" s="1">
        <f>'Table 1. Total'!BH5-'Table 2. Foreign'!BH5</f>
        <v>1360.0250000000001</v>
      </c>
      <c r="BI5" s="1">
        <f>'Table 1. Total'!BI5-'Table 2. Foreign'!BI5</f>
        <v>1369.9499999999998</v>
      </c>
      <c r="BJ5" s="1">
        <f>'Table 1. Total'!BJ5-'Table 2. Foreign'!BJ5</f>
        <v>1386.172</v>
      </c>
      <c r="BK5" s="1">
        <f>'Table 1. Total'!BK5-'Table 2. Foreign'!BK5</f>
        <v>1411.443</v>
      </c>
      <c r="BL5" s="1">
        <f>'Table 1. Total'!BL5-'Table 2. Foreign'!BL5</f>
        <v>1449.1490000000001</v>
      </c>
      <c r="BM5" s="1">
        <f>'Table 1. Total'!BM5-'Table 2. Foreign'!BM5</f>
        <v>1443.7330000000002</v>
      </c>
      <c r="BN5" s="1">
        <f>'Table 1. Total'!BN5-'Table 2. Foreign'!BN5</f>
        <v>1475.117</v>
      </c>
      <c r="BO5" s="1">
        <f>'Table 1. Total'!BO5-'Table 2. Foreign'!BO5</f>
        <v>1807.3340000000001</v>
      </c>
      <c r="BP5" s="1">
        <f>'Table 1. Total'!BP5-'Table 2. Foreign'!BP5</f>
        <v>1791.9540000000002</v>
      </c>
      <c r="BQ5" s="1">
        <f>'Table 1. Total'!BQ5-'Table 2. Foreign'!BQ5</f>
        <v>1803.857</v>
      </c>
      <c r="BR5" s="1">
        <f>'Table 1. Total'!BR5-'Table 2. Foreign'!BR5</f>
        <v>1841.4280000000001</v>
      </c>
      <c r="BS5" s="1">
        <f>'Table 1. Total'!BS5-'Table 2. Foreign'!BS5</f>
        <v>1901.915</v>
      </c>
      <c r="BT5" s="1">
        <f>'Table 1. Total'!BT5-'Table 2. Foreign'!BT5</f>
        <v>1917.92</v>
      </c>
      <c r="BU5" s="1">
        <f>'Table 1. Total'!BU5-'Table 2. Foreign'!BU5</f>
        <v>1909.8049999999998</v>
      </c>
      <c r="BV5" s="1">
        <f>'Table 1. Total'!BV5-'Table 2. Foreign'!BV5</f>
        <v>1926.4450000000002</v>
      </c>
      <c r="BW5" s="1">
        <f>'Table 1. Total'!BW5-'Table 2. Foreign'!BW5</f>
        <v>1964.4110000000001</v>
      </c>
      <c r="BX5" s="1">
        <f>'Table 1. Total'!BX5-'Table 2. Foreign'!BX5</f>
        <v>1994.4800000000002</v>
      </c>
      <c r="BY5" s="1">
        <f>'Table 1. Total'!BY5-'Table 2. Foreign'!BY5</f>
        <v>2003.1039999999998</v>
      </c>
      <c r="BZ5" s="1">
        <f>'Table 1. Total'!BZ5-'Table 2. Foreign'!BZ5</f>
        <v>2007.2150000000001</v>
      </c>
      <c r="CA5" s="1">
        <f>'Table 1. Total'!CA5-'Table 2. Foreign'!CA5</f>
        <v>2015.8059999999998</v>
      </c>
      <c r="CB5" s="1">
        <f>'Table 1. Total'!CB5-'Table 2. Foreign'!CB5</f>
        <v>2062.165</v>
      </c>
      <c r="CC5" s="1">
        <f>'Table 1. Total'!CC5-'Table 2. Foreign'!CC5</f>
        <v>2090.1469999999999</v>
      </c>
      <c r="CD5" s="1">
        <f>'Table 1. Total'!CD5-'Table 2. Foreign'!CD5</f>
        <v>2134.2889999999998</v>
      </c>
      <c r="CE5" s="1">
        <f>'Table 1. Total'!CE5-'Table 2. Foreign'!CE5</f>
        <v>2086.3339999999998</v>
      </c>
    </row>
    <row r="6" spans="1:83">
      <c r="A6" t="s">
        <v>4</v>
      </c>
      <c r="B6" s="1">
        <f>'Table 1. Total'!B6-'Table 2. Foreign'!B6</f>
        <v>775.86400000000003</v>
      </c>
      <c r="C6" s="1">
        <f>'Table 1. Total'!C6-'Table 2. Foreign'!C6</f>
        <v>763.654</v>
      </c>
      <c r="D6" s="1">
        <f>'Table 1. Total'!D6-'Table 2. Foreign'!D6</f>
        <v>733.13699999999994</v>
      </c>
      <c r="E6" s="1">
        <f>'Table 1. Total'!E6-'Table 2. Foreign'!E6</f>
        <v>694.60100000000011</v>
      </c>
      <c r="F6" s="1">
        <f>'Table 1. Total'!F6-'Table 2. Foreign'!F6</f>
        <v>678.95699999999999</v>
      </c>
      <c r="G6" s="1">
        <f>'Table 1. Total'!G6-'Table 2. Foreign'!G6</f>
        <v>665.96199999999999</v>
      </c>
      <c r="H6" s="1">
        <f>'Table 1. Total'!H6-'Table 2. Foreign'!H6</f>
        <v>655.1</v>
      </c>
      <c r="I6" s="1">
        <f>'Table 1. Total'!I6-'Table 2. Foreign'!I6</f>
        <v>665.79499999999996</v>
      </c>
      <c r="J6" s="1">
        <f>'Table 1. Total'!J6-'Table 2. Foreign'!J6</f>
        <v>675.14699999999993</v>
      </c>
      <c r="K6" s="1">
        <f>'Table 1. Total'!K6-'Table 2. Foreign'!K6</f>
        <v>689.28600000000006</v>
      </c>
      <c r="L6" s="1">
        <f>'Table 1. Total'!L6-'Table 2. Foreign'!L6</f>
        <v>697.11899999999991</v>
      </c>
      <c r="M6" s="1">
        <f>'Table 1. Total'!M6-'Table 2. Foreign'!M6</f>
        <v>708.32199999999989</v>
      </c>
      <c r="N6" s="1">
        <f>'Table 1. Total'!N6-'Table 2. Foreign'!N6</f>
        <v>706.87099999999998</v>
      </c>
      <c r="O6" s="1">
        <f>'Table 1. Total'!O6-'Table 2. Foreign'!O6</f>
        <v>732.68299999999999</v>
      </c>
      <c r="P6" s="1">
        <f>'Table 1. Total'!P6-'Table 2. Foreign'!P6</f>
        <v>722.79600000000005</v>
      </c>
      <c r="Q6" s="1">
        <f>'Table 1. Total'!Q6-'Table 2. Foreign'!Q6</f>
        <v>764.13900000000001</v>
      </c>
      <c r="R6" s="1">
        <f>'Table 1. Total'!R6-'Table 2. Foreign'!R6</f>
        <v>731.2829999999999</v>
      </c>
      <c r="S6" s="1">
        <f>'Table 1. Total'!S6-'Table 2. Foreign'!S6</f>
        <v>748.2650000000001</v>
      </c>
      <c r="T6" s="1">
        <f>'Table 1. Total'!T6-'Table 2. Foreign'!T6</f>
        <v>741.06600000000003</v>
      </c>
      <c r="U6" s="1">
        <f>'Table 1. Total'!U6-'Table 2. Foreign'!U6</f>
        <v>816.72899999999981</v>
      </c>
      <c r="V6" s="1">
        <f>'Table 1. Total'!V6-'Table 2. Foreign'!V6</f>
        <v>834.35400000000004</v>
      </c>
      <c r="W6" s="1">
        <f>'Table 1. Total'!W6-'Table 2. Foreign'!W6</f>
        <v>928.38999999999987</v>
      </c>
      <c r="X6" s="1">
        <f>'Table 1. Total'!X6-'Table 2. Foreign'!X6</f>
        <v>952.49900000000002</v>
      </c>
      <c r="Y6" s="1">
        <f>'Table 1. Total'!Y6-'Table 2. Foreign'!Y6</f>
        <v>924.53099999999995</v>
      </c>
      <c r="Z6" s="1">
        <f>'Table 1. Total'!Z6-'Table 2. Foreign'!Z6</f>
        <v>957.7299999999999</v>
      </c>
      <c r="AA6" s="1">
        <f>'Table 1. Total'!AA6-'Table 2. Foreign'!AA6</f>
        <v>983.12099999999998</v>
      </c>
      <c r="AB6" s="1">
        <f>'Table 1. Total'!AB6-'Table 2. Foreign'!AB6</f>
        <v>1052.6480000000001</v>
      </c>
      <c r="AC6" s="1">
        <f>'Table 1. Total'!AC6-'Table 2. Foreign'!AC6</f>
        <v>1025.3510000000001</v>
      </c>
      <c r="AD6" s="1">
        <f>'Table 1. Total'!AD6-'Table 2. Foreign'!AD6</f>
        <v>1067.05</v>
      </c>
      <c r="AE6" s="1">
        <f>'Table 1. Total'!AE6-'Table 2. Foreign'!AE6</f>
        <v>1057.672</v>
      </c>
      <c r="AF6" s="1">
        <f>'Table 1. Total'!AF6-'Table 2. Foreign'!AF6</f>
        <v>1091.646</v>
      </c>
      <c r="AG6" s="1">
        <f>'Table 1. Total'!AG6-'Table 2. Foreign'!AG6</f>
        <v>1123.732</v>
      </c>
      <c r="AH6" s="1">
        <f>'Table 1. Total'!AH6-'Table 2. Foreign'!AH6</f>
        <v>1184.146</v>
      </c>
      <c r="AI6" s="1">
        <f>'Table 1. Total'!AI6-'Table 2. Foreign'!AI6</f>
        <v>1209.2929999999999</v>
      </c>
      <c r="AJ6" s="1">
        <f>'Table 1. Total'!AJ6-'Table 2. Foreign'!AJ6</f>
        <v>1262.1959999999999</v>
      </c>
      <c r="AK6" s="1">
        <f>'Table 1. Total'!AK6-'Table 2. Foreign'!AK6</f>
        <v>1268.8119999999999</v>
      </c>
      <c r="AL6" s="1">
        <f>'Table 1. Total'!AL6-'Table 2. Foreign'!AL6</f>
        <v>1294.2739999999999</v>
      </c>
      <c r="AM6" s="1">
        <f>'Table 1. Total'!AM6-'Table 2. Foreign'!AM6</f>
        <v>1261.875</v>
      </c>
      <c r="AN6" s="1">
        <f>'Table 1. Total'!AN6-'Table 2. Foreign'!AN6</f>
        <v>1250.7910000000002</v>
      </c>
      <c r="AO6" s="1">
        <f>'Table 1. Total'!AO6-'Table 2. Foreign'!AO6</f>
        <v>1241.8900000000001</v>
      </c>
      <c r="AP6" s="1">
        <f>'Table 1. Total'!AP6-'Table 2. Foreign'!AP6</f>
        <v>1228.8020000000001</v>
      </c>
      <c r="AQ6" s="1">
        <f>'Table 1. Total'!AQ6-'Table 2. Foreign'!AQ6</f>
        <v>1254.0529999999999</v>
      </c>
      <c r="AR6" s="1">
        <f>'Table 1. Total'!AR6-'Table 2. Foreign'!AR6</f>
        <v>1258.6199999999999</v>
      </c>
      <c r="AS6" s="1">
        <f>'Table 1. Total'!AS6-'Table 2. Foreign'!AS6</f>
        <v>1279.701</v>
      </c>
      <c r="AT6" s="1">
        <f>'Table 1. Total'!AT6-'Table 2. Foreign'!AT6</f>
        <v>1261.7459999999999</v>
      </c>
      <c r="AU6" s="1">
        <f>'Table 1. Total'!AU6-'Table 2. Foreign'!AU6</f>
        <v>1242.54</v>
      </c>
      <c r="AV6" s="1">
        <f>'Table 1. Total'!AV6-'Table 2. Foreign'!AV6</f>
        <v>1173.163</v>
      </c>
      <c r="AW6" s="1">
        <f>'Table 1. Total'!AW6-'Table 2. Foreign'!AW6</f>
        <v>1158.5940000000001</v>
      </c>
      <c r="AX6" s="1">
        <f>'Table 1. Total'!AX6-'Table 2. Foreign'!AX6</f>
        <v>1123.816</v>
      </c>
      <c r="AY6" s="1">
        <f>'Table 1. Total'!AY6-'Table 2. Foreign'!AY6</f>
        <v>1085.21</v>
      </c>
      <c r="AZ6" s="1">
        <f>'Table 1. Total'!AZ6-'Table 2. Foreign'!AZ6</f>
        <v>1048.308</v>
      </c>
      <c r="BA6" s="1">
        <f>'Table 1. Total'!BA6-'Table 2. Foreign'!BA6</f>
        <v>968.79800000000012</v>
      </c>
      <c r="BB6" s="1">
        <f>'Table 1. Total'!BB6-'Table 2. Foreign'!BB6</f>
        <v>1034.4250000000002</v>
      </c>
      <c r="BC6" s="1">
        <f>'Table 1. Total'!BC6-'Table 2. Foreign'!BC6</f>
        <v>963.08699999999999</v>
      </c>
      <c r="BD6" s="1">
        <f>'Table 1. Total'!BD6-'Table 2. Foreign'!BD6</f>
        <v>927.18000000000006</v>
      </c>
      <c r="BE6" s="1">
        <f>'Table 1. Total'!BE6-'Table 2. Foreign'!BE6</f>
        <v>954.4849999999999</v>
      </c>
      <c r="BF6" s="1">
        <f>'Table 1. Total'!BF6-'Table 2. Foreign'!BF6</f>
        <v>968.30500000000006</v>
      </c>
      <c r="BG6" s="1">
        <f>'Table 1. Total'!BG6-'Table 2. Foreign'!BG6</f>
        <v>1062.22</v>
      </c>
      <c r="BH6" s="1">
        <f>'Table 1. Total'!BH6-'Table 2. Foreign'!BH6</f>
        <v>1056.2199999999998</v>
      </c>
      <c r="BI6" s="1">
        <f>'Table 1. Total'!BI6-'Table 2. Foreign'!BI6</f>
        <v>1048.2860000000001</v>
      </c>
      <c r="BJ6" s="1">
        <f>'Table 1. Total'!BJ6-'Table 2. Foreign'!BJ6</f>
        <v>1081.6770000000001</v>
      </c>
      <c r="BK6" s="1">
        <f>'Table 1. Total'!BK6-'Table 2. Foreign'!BK6</f>
        <v>1052.672</v>
      </c>
      <c r="BL6" s="1">
        <f>'Table 1. Total'!BL6-'Table 2. Foreign'!BL6</f>
        <v>1046.9480000000001</v>
      </c>
      <c r="BM6" s="1">
        <f>'Table 1. Total'!BM6-'Table 2. Foreign'!BM6</f>
        <v>1072.3119999999999</v>
      </c>
      <c r="BN6" s="1">
        <f>'Table 1. Total'!BN6-'Table 2. Foreign'!BN6</f>
        <v>1141.6109999999999</v>
      </c>
      <c r="BO6" s="1">
        <f>'Table 1. Total'!BO6-'Table 2. Foreign'!BO6</f>
        <v>1415.354</v>
      </c>
      <c r="BP6" s="1">
        <f>'Table 1. Total'!BP6-'Table 2. Foreign'!BP6</f>
        <v>1383.8259999999998</v>
      </c>
      <c r="BQ6" s="1">
        <f>'Table 1. Total'!BQ6-'Table 2. Foreign'!BQ6</f>
        <v>1458.4180000000001</v>
      </c>
      <c r="BR6" s="1">
        <f>'Table 1. Total'!BR6-'Table 2. Foreign'!BR6</f>
        <v>1726.3719999999998</v>
      </c>
      <c r="BS6" s="1">
        <f>'Table 1. Total'!BS6-'Table 2. Foreign'!BS6</f>
        <v>1728.3160000000003</v>
      </c>
      <c r="BT6" s="1">
        <f>'Table 1. Total'!BT6-'Table 2. Foreign'!BT6</f>
        <v>1683.9089999999999</v>
      </c>
      <c r="BU6" s="1">
        <f>'Table 1. Total'!BU6-'Table 2. Foreign'!BU6</f>
        <v>1773.376</v>
      </c>
      <c r="BV6" s="1">
        <f>'Table 1. Total'!BV6-'Table 2. Foreign'!BV6</f>
        <v>1944.982</v>
      </c>
      <c r="BW6" s="1">
        <f>'Table 1. Total'!BW6-'Table 2. Foreign'!BW6</f>
        <v>2035.6130000000001</v>
      </c>
      <c r="BX6" s="1">
        <f>'Table 1. Total'!BX6-'Table 2. Foreign'!BX6</f>
        <v>2120.9070000000002</v>
      </c>
      <c r="BY6" s="1">
        <f>'Table 1. Total'!BY6-'Table 2. Foreign'!BY6</f>
        <v>2103.8879999999999</v>
      </c>
      <c r="BZ6" s="1">
        <f>'Table 1. Total'!BZ6-'Table 2. Foreign'!BZ6</f>
        <v>2253.116</v>
      </c>
      <c r="CA6" s="1">
        <f>'Table 1. Total'!CA6-'Table 2. Foreign'!CA6</f>
        <v>2293.7929999999997</v>
      </c>
      <c r="CB6" s="1">
        <f>'Table 1. Total'!CB6-'Table 2. Foreign'!CB6</f>
        <v>2344.8009999999999</v>
      </c>
      <c r="CC6" s="1">
        <f>'Table 1. Total'!CC6-'Table 2. Foreign'!CC6</f>
        <v>2383.9560000000001</v>
      </c>
      <c r="CD6" s="1">
        <f>'Table 1. Total'!CD6-'Table 2. Foreign'!CD6</f>
        <v>2257.2999999999997</v>
      </c>
      <c r="CE6" s="1">
        <f>'Table 1. Total'!CE6-'Table 2. Foreign'!CE6</f>
        <v>2059.6970000000001</v>
      </c>
    </row>
    <row r="7" spans="1:83">
      <c r="A7" t="s">
        <v>5</v>
      </c>
      <c r="B7" s="1">
        <f>'Table 1. Total'!B7-'Table 2. Foreign'!B7</f>
        <v>519.5</v>
      </c>
      <c r="C7" s="1">
        <f>'Table 1. Total'!C7-'Table 2. Foreign'!C7</f>
        <v>524.06200000000001</v>
      </c>
      <c r="D7" s="1">
        <f>'Table 1. Total'!D7-'Table 2. Foreign'!D7</f>
        <v>528.87799999999993</v>
      </c>
      <c r="E7" s="1">
        <f>'Table 1. Total'!E7-'Table 2. Foreign'!E7</f>
        <v>494.58699999999999</v>
      </c>
      <c r="F7" s="1">
        <f>'Table 1. Total'!F7-'Table 2. Foreign'!F7</f>
        <v>504.83100000000002</v>
      </c>
      <c r="G7" s="1">
        <f>'Table 1. Total'!G7-'Table 2. Foreign'!G7</f>
        <v>511.11900000000003</v>
      </c>
      <c r="H7" s="1">
        <f>'Table 1. Total'!H7-'Table 2. Foreign'!H7</f>
        <v>462.34700000000004</v>
      </c>
      <c r="I7" s="1">
        <f>'Table 1. Total'!I7-'Table 2. Foreign'!I7</f>
        <v>429.33100000000002</v>
      </c>
      <c r="J7" s="1">
        <f>'Table 1. Total'!J7-'Table 2. Foreign'!J7</f>
        <v>410.98099999999999</v>
      </c>
      <c r="K7" s="1">
        <f>'Table 1. Total'!K7-'Table 2. Foreign'!K7</f>
        <v>412.34100000000001</v>
      </c>
      <c r="L7" s="1">
        <f>'Table 1. Total'!L7-'Table 2. Foreign'!L7</f>
        <v>402.17899999999997</v>
      </c>
      <c r="M7" s="1">
        <f>'Table 1. Total'!M7-'Table 2. Foreign'!M7</f>
        <v>367.81700000000001</v>
      </c>
      <c r="N7" s="1">
        <f>'Table 1. Total'!N7-'Table 2. Foreign'!N7</f>
        <v>349.07899999999995</v>
      </c>
      <c r="O7" s="1">
        <f>'Table 1. Total'!O7-'Table 2. Foreign'!O7</f>
        <v>336.28099999999995</v>
      </c>
      <c r="P7" s="1">
        <f>'Table 1. Total'!P7-'Table 2. Foreign'!P7</f>
        <v>336.86200000000008</v>
      </c>
      <c r="Q7" s="1">
        <f>'Table 1. Total'!Q7-'Table 2. Foreign'!Q7</f>
        <v>315.97699999999998</v>
      </c>
      <c r="R7" s="1">
        <f>'Table 1. Total'!R7-'Table 2. Foreign'!R7</f>
        <v>319.12</v>
      </c>
      <c r="S7" s="1">
        <f>'Table 1. Total'!S7-'Table 2. Foreign'!S7</f>
        <v>314.98399999999998</v>
      </c>
      <c r="T7" s="1">
        <f>'Table 1. Total'!T7-'Table 2. Foreign'!T7</f>
        <v>284.49599999999998</v>
      </c>
      <c r="U7" s="1">
        <f>'Table 1. Total'!U7-'Table 2. Foreign'!U7</f>
        <v>387.58299999999997</v>
      </c>
      <c r="V7" s="1">
        <f>'Table 1. Total'!V7-'Table 2. Foreign'!V7</f>
        <v>400.87300000000005</v>
      </c>
      <c r="W7" s="1">
        <f>'Table 1. Total'!W7-'Table 2. Foreign'!W7</f>
        <v>423.90299999999996</v>
      </c>
      <c r="X7" s="1">
        <f>'Table 1. Total'!X7-'Table 2. Foreign'!X7</f>
        <v>445.10399999999993</v>
      </c>
      <c r="Y7" s="1">
        <f>'Table 1. Total'!Y7-'Table 2. Foreign'!Y7</f>
        <v>466.72</v>
      </c>
      <c r="Z7" s="1">
        <f>'Table 1. Total'!Z7-'Table 2. Foreign'!Z7</f>
        <v>501.84199999999998</v>
      </c>
      <c r="AA7" s="1">
        <f>'Table 1. Total'!AA7-'Table 2. Foreign'!AA7</f>
        <v>539.50800000000004</v>
      </c>
      <c r="AB7" s="1">
        <f>'Table 1. Total'!AB7-'Table 2. Foreign'!AB7</f>
        <v>543.07899999999995</v>
      </c>
      <c r="AC7" s="1">
        <f>'Table 1. Total'!AC7-'Table 2. Foreign'!AC7</f>
        <v>556.93499999999995</v>
      </c>
      <c r="AD7" s="1">
        <f>'Table 1. Total'!AD7-'Table 2. Foreign'!AD7</f>
        <v>571.93799999999999</v>
      </c>
      <c r="AE7" s="1">
        <f>'Table 1. Total'!AE7-'Table 2. Foreign'!AE7</f>
        <v>598.52800000000002</v>
      </c>
      <c r="AF7" s="1">
        <f>'Table 1. Total'!AF7-'Table 2. Foreign'!AF7</f>
        <v>587.88200000000006</v>
      </c>
      <c r="AG7" s="1">
        <f>'Table 1. Total'!AG7-'Table 2. Foreign'!AG7</f>
        <v>579.84799999999996</v>
      </c>
      <c r="AH7" s="1">
        <f>'Table 1. Total'!AH7-'Table 2. Foreign'!AH7</f>
        <v>594.85300000000007</v>
      </c>
      <c r="AI7" s="1">
        <f>'Table 1. Total'!AI7-'Table 2. Foreign'!AI7</f>
        <v>579.923</v>
      </c>
      <c r="AJ7" s="1">
        <f>'Table 1. Total'!AJ7-'Table 2. Foreign'!AJ7</f>
        <v>571.05600000000004</v>
      </c>
      <c r="AK7" s="1">
        <f>'Table 1. Total'!AK7-'Table 2. Foreign'!AK7</f>
        <v>578.57799999999997</v>
      </c>
      <c r="AL7" s="1">
        <f>'Table 1. Total'!AL7-'Table 2. Foreign'!AL7</f>
        <v>594.89800000000002</v>
      </c>
      <c r="AM7" s="1">
        <f>'Table 1. Total'!AM7-'Table 2. Foreign'!AM7</f>
        <v>623.17700000000002</v>
      </c>
      <c r="AN7" s="1">
        <f>'Table 1. Total'!AN7-'Table 2. Foreign'!AN7</f>
        <v>616.78</v>
      </c>
      <c r="AO7" s="1">
        <f>'Table 1. Total'!AO7-'Table 2. Foreign'!AO7</f>
        <v>607.06400000000008</v>
      </c>
      <c r="AP7" s="1">
        <f>'Table 1. Total'!AP7-'Table 2. Foreign'!AP7</f>
        <v>626.09799999999996</v>
      </c>
      <c r="AQ7" s="1">
        <f>'Table 1. Total'!AQ7-'Table 2. Foreign'!AQ7</f>
        <v>626.8599999999999</v>
      </c>
      <c r="AR7" s="1">
        <f>'Table 1. Total'!AR7-'Table 2. Foreign'!AR7</f>
        <v>645.25699999999995</v>
      </c>
      <c r="AS7" s="1">
        <f>'Table 1. Total'!AS7-'Table 2. Foreign'!AS7</f>
        <v>647.95600000000002</v>
      </c>
      <c r="AT7" s="1">
        <f>'Table 1. Total'!AT7-'Table 2. Foreign'!AT7</f>
        <v>595.26599999999996</v>
      </c>
      <c r="AU7" s="1">
        <f>'Table 1. Total'!AU7-'Table 2. Foreign'!AU7</f>
        <v>589.42599999999993</v>
      </c>
      <c r="AV7" s="1">
        <f>'Table 1. Total'!AV7-'Table 2. Foreign'!AV7</f>
        <v>596.37300000000005</v>
      </c>
      <c r="AW7" s="1">
        <f>'Table 1. Total'!AW7-'Table 2. Foreign'!AW7</f>
        <v>630.64499999999998</v>
      </c>
      <c r="AX7" s="1">
        <f>'Table 1. Total'!AX7-'Table 2. Foreign'!AX7</f>
        <v>624.29199999999992</v>
      </c>
      <c r="AY7" s="1">
        <f>'Table 1. Total'!AY7-'Table 2. Foreign'!AY7</f>
        <v>628.30600000000004</v>
      </c>
      <c r="AZ7" s="1">
        <f>'Table 1. Total'!AZ7-'Table 2. Foreign'!AZ7</f>
        <v>622.79399999999987</v>
      </c>
      <c r="BA7" s="1">
        <f>'Table 1. Total'!BA7-'Table 2. Foreign'!BA7</f>
        <v>641.69599999999991</v>
      </c>
      <c r="BB7" s="1">
        <f>'Table 1. Total'!BB7-'Table 2. Foreign'!BB7</f>
        <v>625.37300000000005</v>
      </c>
      <c r="BC7" s="1">
        <f>'Table 1. Total'!BC7-'Table 2. Foreign'!BC7</f>
        <v>644.56700000000001</v>
      </c>
      <c r="BD7" s="1">
        <f>'Table 1. Total'!BD7-'Table 2. Foreign'!BD7</f>
        <v>651.63099999999997</v>
      </c>
      <c r="BE7" s="1">
        <f>'Table 1. Total'!BE7-'Table 2. Foreign'!BE7</f>
        <v>639.49800000000005</v>
      </c>
      <c r="BF7" s="1">
        <f>'Table 1. Total'!BF7-'Table 2. Foreign'!BF7</f>
        <v>647.86400000000003</v>
      </c>
      <c r="BG7" s="1">
        <f>'Table 1. Total'!BG7-'Table 2. Foreign'!BG7</f>
        <v>654.83899999999994</v>
      </c>
      <c r="BH7" s="1">
        <f>'Table 1. Total'!BH7-'Table 2. Foreign'!BH7</f>
        <v>655.32100000000003</v>
      </c>
      <c r="BI7" s="1">
        <f>'Table 1. Total'!BI7-'Table 2. Foreign'!BI7</f>
        <v>656.25300000000004</v>
      </c>
      <c r="BJ7" s="1">
        <f>'Table 1. Total'!BJ7-'Table 2. Foreign'!BJ7</f>
        <v>662.33799999999997</v>
      </c>
      <c r="BK7" s="1">
        <f>'Table 1. Total'!BK7-'Table 2. Foreign'!BK7</f>
        <v>674.01900000000001</v>
      </c>
      <c r="BL7" s="1">
        <f>'Table 1. Total'!BL7-'Table 2. Foreign'!BL7</f>
        <v>675.32099999999991</v>
      </c>
      <c r="BM7" s="1">
        <f>'Table 1. Total'!BM7-'Table 2. Foreign'!BM7</f>
        <v>682.84199999999998</v>
      </c>
      <c r="BN7" s="1">
        <f>'Table 1. Total'!BN7-'Table 2. Foreign'!BN7</f>
        <v>675.41100000000006</v>
      </c>
      <c r="BO7" s="1">
        <f>'Table 1. Total'!BO7-'Table 2. Foreign'!BO7</f>
        <v>737.13299999999981</v>
      </c>
      <c r="BP7" s="1">
        <f>'Table 1. Total'!BP7-'Table 2. Foreign'!BP7</f>
        <v>743.18299999999999</v>
      </c>
      <c r="BQ7" s="1">
        <f>'Table 1. Total'!BQ7-'Table 2. Foreign'!BQ7</f>
        <v>755.39600000000007</v>
      </c>
      <c r="BR7" s="1">
        <f>'Table 1. Total'!BR7-'Table 2. Foreign'!BR7</f>
        <v>769.41799999999989</v>
      </c>
      <c r="BS7" s="1">
        <f>'Table 1. Total'!BS7-'Table 2. Foreign'!BS7</f>
        <v>775.25099999999998</v>
      </c>
      <c r="BT7" s="1">
        <f>'Table 1. Total'!BT7-'Table 2. Foreign'!BT7</f>
        <v>780.45</v>
      </c>
      <c r="BU7" s="1">
        <f>'Table 1. Total'!BU7-'Table 2. Foreign'!BU7</f>
        <v>798.42700000000002</v>
      </c>
      <c r="BV7" s="1">
        <f>'Table 1. Total'!BV7-'Table 2. Foreign'!BV7</f>
        <v>762.51300000000003</v>
      </c>
      <c r="BW7" s="1">
        <f>'Table 1. Total'!BW7-'Table 2. Foreign'!BW7</f>
        <v>769.2</v>
      </c>
      <c r="BX7" s="1">
        <f>'Table 1. Total'!BX7-'Table 2. Foreign'!BX7</f>
        <v>765.39599999999996</v>
      </c>
      <c r="BY7" s="1">
        <f>'Table 1. Total'!BY7-'Table 2. Foreign'!BY7</f>
        <v>759.25099999999998</v>
      </c>
      <c r="BZ7" s="1">
        <f>'Table 1. Total'!BZ7-'Table 2. Foreign'!BZ7</f>
        <v>731.95399999999995</v>
      </c>
      <c r="CA7" s="1">
        <f>'Table 1. Total'!CA7-'Table 2. Foreign'!CA7</f>
        <v>745.35599999999999</v>
      </c>
      <c r="CB7" s="1">
        <f>'Table 1. Total'!CB7-'Table 2. Foreign'!CB7</f>
        <v>751.46900000000005</v>
      </c>
      <c r="CC7" s="1">
        <f>'Table 1. Total'!CC7-'Table 2. Foreign'!CC7</f>
        <v>727.21</v>
      </c>
      <c r="CD7" s="1">
        <f>'Table 1. Total'!CD7-'Table 2. Foreign'!CD7</f>
        <v>673.09500000000003</v>
      </c>
      <c r="CE7" s="1">
        <f>'Table 1. Total'!CE7-'Table 2. Foreign'!CE7</f>
        <v>627.50800000000004</v>
      </c>
    </row>
    <row r="8" spans="1:83">
      <c r="A8" t="s">
        <v>6</v>
      </c>
      <c r="B8" s="1">
        <f>'Table 1. Total'!B8-'Table 2. Foreign'!B8</f>
        <v>14.612000000000009</v>
      </c>
      <c r="C8" s="1">
        <f>'Table 1. Total'!C8-'Table 2. Foreign'!C8</f>
        <v>15.618000000000002</v>
      </c>
      <c r="D8" s="1">
        <f>'Table 1. Total'!D8-'Table 2. Foreign'!D8</f>
        <v>15.540000000000006</v>
      </c>
      <c r="E8" s="1">
        <f>'Table 1. Total'!E8-'Table 2. Foreign'!E8</f>
        <v>15.620999999999995</v>
      </c>
      <c r="F8" s="1">
        <f>'Table 1. Total'!F8-'Table 2. Foreign'!F8</f>
        <v>15.997999999999998</v>
      </c>
      <c r="G8" s="1">
        <f>'Table 1. Total'!G8-'Table 2. Foreign'!G8</f>
        <v>14.270999999999994</v>
      </c>
      <c r="H8" s="1">
        <f>'Table 1. Total'!H8-'Table 2. Foreign'!H8</f>
        <v>16.803000000000004</v>
      </c>
      <c r="I8" s="1">
        <f>'Table 1. Total'!I8-'Table 2. Foreign'!I8</f>
        <v>17.085000000000008</v>
      </c>
      <c r="J8" s="1">
        <f>'Table 1. Total'!J8-'Table 2. Foreign'!J8</f>
        <v>16.957999999999998</v>
      </c>
      <c r="K8" s="1">
        <f>'Table 1. Total'!K8-'Table 2. Foreign'!K8</f>
        <v>16.701000000000001</v>
      </c>
      <c r="L8" s="1">
        <f>'Table 1. Total'!L8-'Table 2. Foreign'!L8</f>
        <v>17.377000000000002</v>
      </c>
      <c r="M8" s="1">
        <f>'Table 1. Total'!M8-'Table 2. Foreign'!M8</f>
        <v>16.961999999999996</v>
      </c>
      <c r="N8" s="1">
        <f>'Table 1. Total'!N8-'Table 2. Foreign'!N8</f>
        <v>17.645999999999994</v>
      </c>
      <c r="O8" s="1">
        <f>'Table 1. Total'!O8-'Table 2. Foreign'!O8</f>
        <v>19.167999999999999</v>
      </c>
      <c r="P8" s="1">
        <f>'Table 1. Total'!P8-'Table 2. Foreign'!P8</f>
        <v>18.964999999999996</v>
      </c>
      <c r="Q8" s="1">
        <f>'Table 1. Total'!Q8-'Table 2. Foreign'!Q8</f>
        <v>16.568000000000005</v>
      </c>
      <c r="R8" s="1">
        <f>'Table 1. Total'!R8-'Table 2. Foreign'!R8</f>
        <v>17.14</v>
      </c>
      <c r="S8" s="1">
        <f>'Table 1. Total'!S8-'Table 2. Foreign'!S8</f>
        <v>18.564</v>
      </c>
      <c r="T8" s="1">
        <f>'Table 1. Total'!T8-'Table 2. Foreign'!T8</f>
        <v>17.913000000000004</v>
      </c>
      <c r="U8" s="1">
        <f>'Table 1. Total'!U8-'Table 2. Foreign'!U8</f>
        <v>17.533000000000001</v>
      </c>
      <c r="V8" s="1">
        <f>'Table 1. Total'!V8-'Table 2. Foreign'!V8</f>
        <v>18.228000000000002</v>
      </c>
      <c r="W8" s="1">
        <f>'Table 1. Total'!W8-'Table 2. Foreign'!W8</f>
        <v>17.928000000000004</v>
      </c>
      <c r="X8" s="1">
        <f>'Table 1. Total'!X8-'Table 2. Foreign'!X8</f>
        <v>18.497000000000007</v>
      </c>
      <c r="Y8" s="1">
        <f>'Table 1. Total'!Y8-'Table 2. Foreign'!Y8</f>
        <v>18.856999999999999</v>
      </c>
      <c r="Z8" s="1">
        <f>'Table 1. Total'!Z8-'Table 2. Foreign'!Z8</f>
        <v>19.006</v>
      </c>
      <c r="AA8" s="1">
        <f>'Table 1. Total'!AA8-'Table 2. Foreign'!AA8</f>
        <v>17.028999999999996</v>
      </c>
      <c r="AB8" s="1">
        <f>'Table 1. Total'!AB8-'Table 2. Foreign'!AB8</f>
        <v>18.941000000000003</v>
      </c>
      <c r="AC8" s="1">
        <f>'Table 1. Total'!AC8-'Table 2. Foreign'!AC8</f>
        <v>23.457000000000008</v>
      </c>
      <c r="AD8" s="1">
        <f>'Table 1. Total'!AD8-'Table 2. Foreign'!AD8</f>
        <v>25.738</v>
      </c>
      <c r="AE8" s="1">
        <f>'Table 1. Total'!AE8-'Table 2. Foreign'!AE8</f>
        <v>27.742999999999995</v>
      </c>
      <c r="AF8" s="1">
        <f>'Table 1. Total'!AF8-'Table 2. Foreign'!AF8</f>
        <v>25.760000000000005</v>
      </c>
      <c r="AG8" s="1">
        <f>'Table 1. Total'!AG8-'Table 2. Foreign'!AG8</f>
        <v>26.73299999999999</v>
      </c>
      <c r="AH8" s="1">
        <f>'Table 1. Total'!AH8-'Table 2. Foreign'!AH8</f>
        <v>28.093999999999994</v>
      </c>
      <c r="AI8" s="1">
        <f>'Table 1. Total'!AI8-'Table 2. Foreign'!AI8</f>
        <v>27.826999999999998</v>
      </c>
      <c r="AJ8" s="1">
        <f>'Table 1. Total'!AJ8-'Table 2. Foreign'!AJ8</f>
        <v>28.613</v>
      </c>
      <c r="AK8" s="1">
        <f>'Table 1. Total'!AK8-'Table 2. Foreign'!AK8</f>
        <v>29.673999999999992</v>
      </c>
      <c r="AL8" s="1">
        <f>'Table 1. Total'!AL8-'Table 2. Foreign'!AL8</f>
        <v>28.942000000000007</v>
      </c>
      <c r="AM8" s="1">
        <f>'Table 1. Total'!AM8-'Table 2. Foreign'!AM8</f>
        <v>31.671999999999997</v>
      </c>
      <c r="AN8" s="1">
        <f>'Table 1. Total'!AN8-'Table 2. Foreign'!AN8</f>
        <v>30.355999999999995</v>
      </c>
      <c r="AO8" s="1">
        <f>'Table 1. Total'!AO8-'Table 2. Foreign'!AO8</f>
        <v>31.747</v>
      </c>
      <c r="AP8" s="1">
        <f>'Table 1. Total'!AP8-'Table 2. Foreign'!AP8</f>
        <v>33.091999999999999</v>
      </c>
      <c r="AQ8" s="1">
        <f>'Table 1. Total'!AQ8-'Table 2. Foreign'!AQ8</f>
        <v>35.221999999999994</v>
      </c>
      <c r="AR8" s="1">
        <f>'Table 1. Total'!AR8-'Table 2. Foreign'!AR8</f>
        <v>36.433999999999997</v>
      </c>
      <c r="AS8" s="1">
        <f>'Table 1. Total'!AS8-'Table 2. Foreign'!AS8</f>
        <v>34.158999999999992</v>
      </c>
      <c r="AT8" s="1">
        <f>'Table 1. Total'!AT8-'Table 2. Foreign'!AT8</f>
        <v>35.287999999999997</v>
      </c>
      <c r="AU8" s="1">
        <f>'Table 1. Total'!AU8-'Table 2. Foreign'!AU8</f>
        <v>37.670999999999992</v>
      </c>
      <c r="AV8" s="1">
        <f>'Table 1. Total'!AV8-'Table 2. Foreign'!AV8</f>
        <v>37.878999999999991</v>
      </c>
      <c r="AW8" s="1">
        <f>'Table 1. Total'!AW8-'Table 2. Foreign'!AW8</f>
        <v>42.338000000000008</v>
      </c>
      <c r="AX8" s="1">
        <f>'Table 1. Total'!AX8-'Table 2. Foreign'!AX8</f>
        <v>40.994000000000014</v>
      </c>
      <c r="AY8" s="1">
        <f>'Table 1. Total'!AY8-'Table 2. Foreign'!AY8</f>
        <v>45.441000000000003</v>
      </c>
      <c r="AZ8" s="1">
        <f>'Table 1. Total'!AZ8-'Table 2. Foreign'!AZ8</f>
        <v>47.502999999999986</v>
      </c>
      <c r="BA8" s="1">
        <f>'Table 1. Total'!BA8-'Table 2. Foreign'!BA8</f>
        <v>52.971999999999994</v>
      </c>
      <c r="BB8" s="1">
        <f>'Table 1. Total'!BB8-'Table 2. Foreign'!BB8</f>
        <v>51.839000000000013</v>
      </c>
      <c r="BC8" s="1">
        <f>'Table 1. Total'!BC8-'Table 2. Foreign'!BC8</f>
        <v>55.757000000000005</v>
      </c>
      <c r="BD8" s="1">
        <f>'Table 1. Total'!BD8-'Table 2. Foreign'!BD8</f>
        <v>56.896000000000001</v>
      </c>
      <c r="BE8" s="1">
        <f>'Table 1. Total'!BE8-'Table 2. Foreign'!BE8</f>
        <v>57.780999999999992</v>
      </c>
      <c r="BF8" s="1">
        <f>'Table 1. Total'!BF8-'Table 2. Foreign'!BF8</f>
        <v>58.086999999999989</v>
      </c>
      <c r="BG8" s="1">
        <f>'Table 1. Total'!BG8-'Table 2. Foreign'!BG8</f>
        <v>59.446999999999989</v>
      </c>
      <c r="BH8" s="1">
        <f>'Table 1. Total'!BH8-'Table 2. Foreign'!BH8</f>
        <v>61.22699999999999</v>
      </c>
      <c r="BI8" s="1">
        <f>'Table 1. Total'!BI8-'Table 2. Foreign'!BI8</f>
        <v>64.041999999999987</v>
      </c>
      <c r="BJ8" s="1">
        <f>'Table 1. Total'!BJ8-'Table 2. Foreign'!BJ8</f>
        <v>63.698000000000008</v>
      </c>
      <c r="BK8" s="1">
        <f>'Table 1. Total'!BK8-'Table 2. Foreign'!BK8</f>
        <v>65.074000000000012</v>
      </c>
      <c r="BL8" s="1">
        <f>'Table 1. Total'!BL8-'Table 2. Foreign'!BL8</f>
        <v>65.623999999999995</v>
      </c>
      <c r="BM8" s="1">
        <f>'Table 1. Total'!BM8-'Table 2. Foreign'!BM8</f>
        <v>66.793999999999997</v>
      </c>
      <c r="BN8" s="1">
        <f>'Table 1. Total'!BN8-'Table 2. Foreign'!BN8</f>
        <v>68.215999999999994</v>
      </c>
      <c r="BO8" s="1">
        <f>'Table 1. Total'!BO8-'Table 2. Foreign'!BO8</f>
        <v>71.393999999999991</v>
      </c>
      <c r="BP8" s="1">
        <f>'Table 1. Total'!BP8-'Table 2. Foreign'!BP8</f>
        <v>73.582000000000008</v>
      </c>
      <c r="BQ8" s="1">
        <f>'Table 1. Total'!BQ8-'Table 2. Foreign'!BQ8</f>
        <v>78.043999999999997</v>
      </c>
      <c r="BR8" s="1">
        <f>'Table 1. Total'!BR8-'Table 2. Foreign'!BR8</f>
        <v>82.305000000000007</v>
      </c>
      <c r="BS8" s="1">
        <f>'Table 1. Total'!BS8-'Table 2. Foreign'!BS8</f>
        <v>85.339000000000013</v>
      </c>
      <c r="BT8" s="1">
        <f>'Table 1. Total'!BT8-'Table 2. Foreign'!BT8</f>
        <v>91.703000000000003</v>
      </c>
      <c r="BU8" s="1">
        <f>'Table 1. Total'!BU8-'Table 2. Foreign'!BU8</f>
        <v>97.09899999999999</v>
      </c>
      <c r="BV8" s="1">
        <f>'Table 1. Total'!BV8-'Table 2. Foreign'!BV8</f>
        <v>100.22399999999999</v>
      </c>
      <c r="BW8" s="1">
        <f>'Table 1. Total'!BW8-'Table 2. Foreign'!BW8</f>
        <v>100.13599999999998</v>
      </c>
      <c r="BX8" s="1">
        <f>'Table 1. Total'!BX8-'Table 2. Foreign'!BX8</f>
        <v>99.556999999999988</v>
      </c>
      <c r="BY8" s="1">
        <f>'Table 1. Total'!BY8-'Table 2. Foreign'!BY8</f>
        <v>102.36099999999999</v>
      </c>
      <c r="BZ8" s="1">
        <f>'Table 1. Total'!BZ8-'Table 2. Foreign'!BZ8</f>
        <v>101.41600000000001</v>
      </c>
      <c r="CA8" s="1">
        <f>'Table 1. Total'!CA8-'Table 2. Foreign'!CA8</f>
        <v>101.12599999999999</v>
      </c>
      <c r="CB8" s="1">
        <f>'Table 1. Total'!CB8-'Table 2. Foreign'!CB8</f>
        <v>101.25699999999999</v>
      </c>
      <c r="CC8" s="1">
        <f>'Table 1. Total'!CC8-'Table 2. Foreign'!CC8</f>
        <v>102.15200000000002</v>
      </c>
      <c r="CD8" s="1">
        <f>'Table 1. Total'!CD8-'Table 2. Foreign'!CD8</f>
        <v>100.721</v>
      </c>
      <c r="CE8" s="1">
        <f>'Table 1. Total'!CE8-'Table 2. Foreign'!CE8</f>
        <v>100.36</v>
      </c>
    </row>
    <row r="9" spans="1:83">
      <c r="A9" t="s">
        <v>7</v>
      </c>
      <c r="B9" s="1">
        <f>'Table 1. Total'!B9-'Table 2. Foreign'!B9</f>
        <v>612.88300000000004</v>
      </c>
      <c r="C9" s="1">
        <f>'Table 1. Total'!C9-'Table 2. Foreign'!C9</f>
        <v>644.76</v>
      </c>
      <c r="D9" s="1">
        <f>'Table 1. Total'!D9-'Table 2. Foreign'!D9</f>
        <v>642.9860000000001</v>
      </c>
      <c r="E9" s="1">
        <f>'Table 1. Total'!E9-'Table 2. Foreign'!E9</f>
        <v>630.57099999999991</v>
      </c>
      <c r="F9" s="1">
        <f>'Table 1. Total'!F9-'Table 2. Foreign'!F9</f>
        <v>648.45000000000005</v>
      </c>
      <c r="G9" s="1">
        <f>'Table 1. Total'!G9-'Table 2. Foreign'!G9</f>
        <v>651.8420000000001</v>
      </c>
      <c r="H9" s="1">
        <f>'Table 1. Total'!H9-'Table 2. Foreign'!H9</f>
        <v>646.24199999999996</v>
      </c>
      <c r="I9" s="1">
        <f>'Table 1. Total'!I9-'Table 2. Foreign'!I9</f>
        <v>657.53200000000004</v>
      </c>
      <c r="J9" s="1">
        <f>'Table 1. Total'!J9-'Table 2. Foreign'!J9</f>
        <v>665.30000000000007</v>
      </c>
      <c r="K9" s="1">
        <f>'Table 1. Total'!K9-'Table 2. Foreign'!K9</f>
        <v>664.26099999999997</v>
      </c>
      <c r="L9" s="1">
        <f>'Table 1. Total'!L9-'Table 2. Foreign'!L9</f>
        <v>651.91199999999992</v>
      </c>
      <c r="M9" s="1">
        <f>'Table 1. Total'!M9-'Table 2. Foreign'!M9</f>
        <v>641.44400000000007</v>
      </c>
      <c r="N9" s="1">
        <f>'Table 1. Total'!N9-'Table 2. Foreign'!N9</f>
        <v>658.33500000000004</v>
      </c>
      <c r="O9" s="1">
        <f>'Table 1. Total'!O9-'Table 2. Foreign'!O9</f>
        <v>642.87300000000005</v>
      </c>
      <c r="P9" s="1">
        <f>'Table 1. Total'!P9-'Table 2. Foreign'!P9</f>
        <v>670.18899999999985</v>
      </c>
      <c r="Q9" s="1">
        <f>'Table 1. Total'!Q9-'Table 2. Foreign'!Q9</f>
        <v>680.22699999999998</v>
      </c>
      <c r="R9" s="1">
        <f>'Table 1. Total'!R9-'Table 2. Foreign'!R9</f>
        <v>720.45</v>
      </c>
      <c r="S9" s="1">
        <f>'Table 1. Total'!S9-'Table 2. Foreign'!S9</f>
        <v>760.37900000000013</v>
      </c>
      <c r="T9" s="1">
        <f>'Table 1. Total'!T9-'Table 2. Foreign'!T9</f>
        <v>767.84199999999998</v>
      </c>
      <c r="U9" s="1">
        <f>'Table 1. Total'!U9-'Table 2. Foreign'!U9</f>
        <v>763.02500000000009</v>
      </c>
      <c r="V9" s="1">
        <f>'Table 1. Total'!V9-'Table 2. Foreign'!V9</f>
        <v>838.54600000000005</v>
      </c>
      <c r="W9" s="1">
        <f>'Table 1. Total'!W9-'Table 2. Foreign'!W9</f>
        <v>901.81700000000012</v>
      </c>
      <c r="X9" s="1">
        <f>'Table 1. Total'!X9-'Table 2. Foreign'!X9</f>
        <v>930.3119999999999</v>
      </c>
      <c r="Y9" s="1">
        <f>'Table 1. Total'!Y9-'Table 2. Foreign'!Y9</f>
        <v>954.19</v>
      </c>
      <c r="Z9" s="1">
        <f>'Table 1. Total'!Z9-'Table 2. Foreign'!Z9</f>
        <v>952.99700000000007</v>
      </c>
      <c r="AA9" s="1">
        <f>'Table 1. Total'!AA9-'Table 2. Foreign'!AA9</f>
        <v>962.48299999999995</v>
      </c>
      <c r="AB9" s="1">
        <f>'Table 1. Total'!AB9-'Table 2. Foreign'!AB9</f>
        <v>933.01999999999987</v>
      </c>
      <c r="AC9" s="1">
        <f>'Table 1. Total'!AC9-'Table 2. Foreign'!AC9</f>
        <v>975.79300000000001</v>
      </c>
      <c r="AD9" s="1">
        <f>'Table 1. Total'!AD9-'Table 2. Foreign'!AD9</f>
        <v>1011.5289999999999</v>
      </c>
      <c r="AE9" s="1">
        <f>'Table 1. Total'!AE9-'Table 2. Foreign'!AE9</f>
        <v>979.52600000000007</v>
      </c>
      <c r="AF9" s="1">
        <f>'Table 1. Total'!AF9-'Table 2. Foreign'!AF9</f>
        <v>930.12100000000009</v>
      </c>
      <c r="AG9" s="1">
        <f>'Table 1. Total'!AG9-'Table 2. Foreign'!AG9</f>
        <v>992.47899999999993</v>
      </c>
      <c r="AH9" s="1">
        <f>'Table 1. Total'!AH9-'Table 2. Foreign'!AH9</f>
        <v>981.0680000000001</v>
      </c>
      <c r="AI9" s="1">
        <f>'Table 1. Total'!AI9-'Table 2. Foreign'!AI9</f>
        <v>1000.8979999999999</v>
      </c>
      <c r="AJ9" s="1">
        <f>'Table 1. Total'!AJ9-'Table 2. Foreign'!AJ9</f>
        <v>982.33699999999999</v>
      </c>
      <c r="AK9" s="1">
        <f>'Table 1. Total'!AK9-'Table 2. Foreign'!AK9</f>
        <v>998.24200000000008</v>
      </c>
      <c r="AL9" s="1">
        <f>'Table 1. Total'!AL9-'Table 2. Foreign'!AL9</f>
        <v>1026.038</v>
      </c>
      <c r="AM9" s="1">
        <f>'Table 1. Total'!AM9-'Table 2. Foreign'!AM9</f>
        <v>1038.8120000000001</v>
      </c>
      <c r="AN9" s="1">
        <f>'Table 1. Total'!AN9-'Table 2. Foreign'!AN9</f>
        <v>1004.9079999999999</v>
      </c>
      <c r="AO9" s="1">
        <f>'Table 1. Total'!AO9-'Table 2. Foreign'!AO9</f>
        <v>1029.3589999999999</v>
      </c>
      <c r="AP9" s="1">
        <f>'Table 1. Total'!AP9-'Table 2. Foreign'!AP9</f>
        <v>1031.0220000000002</v>
      </c>
      <c r="AQ9" s="1">
        <f>'Table 1. Total'!AQ9-'Table 2. Foreign'!AQ9</f>
        <v>1022.2760000000001</v>
      </c>
      <c r="AR9" s="1">
        <f>'Table 1. Total'!AR9-'Table 2. Foreign'!AR9</f>
        <v>1040.5720000000001</v>
      </c>
      <c r="AS9" s="1">
        <f>'Table 1. Total'!AS9-'Table 2. Foreign'!AS9</f>
        <v>1046.4790000000003</v>
      </c>
      <c r="AT9" s="1">
        <f>'Table 1. Total'!AT9-'Table 2. Foreign'!AT9</f>
        <v>1025.2539999999999</v>
      </c>
      <c r="AU9" s="1">
        <f>'Table 1. Total'!AU9-'Table 2. Foreign'!AU9</f>
        <v>1089.9599999999998</v>
      </c>
      <c r="AV9" s="1">
        <f>'Table 1. Total'!AV9-'Table 2. Foreign'!AV9</f>
        <v>1062.769</v>
      </c>
      <c r="AW9" s="1">
        <f>'Table 1. Total'!AW9-'Table 2. Foreign'!AW9</f>
        <v>1081.4599999999998</v>
      </c>
      <c r="AX9" s="1">
        <f>'Table 1. Total'!AX9-'Table 2. Foreign'!AX9</f>
        <v>1063.4430000000002</v>
      </c>
      <c r="AY9" s="1">
        <f>'Table 1. Total'!AY9-'Table 2. Foreign'!AY9</f>
        <v>1086.874</v>
      </c>
      <c r="AZ9" s="1">
        <f>'Table 1. Total'!AZ9-'Table 2. Foreign'!AZ9</f>
        <v>1071.1389999999999</v>
      </c>
      <c r="BA9" s="1">
        <f>'Table 1. Total'!BA9-'Table 2. Foreign'!BA9</f>
        <v>1161.924</v>
      </c>
      <c r="BB9" s="1">
        <f>'Table 1. Total'!BB9-'Table 2. Foreign'!BB9</f>
        <v>1225.2060000000001</v>
      </c>
      <c r="BC9" s="1">
        <f>'Table 1. Total'!BC9-'Table 2. Foreign'!BC9</f>
        <v>1246.731</v>
      </c>
      <c r="BD9" s="1">
        <f>'Table 1. Total'!BD9-'Table 2. Foreign'!BD9</f>
        <v>1253.2429999999999</v>
      </c>
      <c r="BE9" s="1">
        <f>'Table 1. Total'!BE9-'Table 2. Foreign'!BE9</f>
        <v>1253.0070000000001</v>
      </c>
      <c r="BF9" s="1">
        <f>'Table 1. Total'!BF9-'Table 2. Foreign'!BF9</f>
        <v>1222.6860000000001</v>
      </c>
      <c r="BG9" s="1">
        <f>'Table 1. Total'!BG9-'Table 2. Foreign'!BG9</f>
        <v>1208.5720000000001</v>
      </c>
      <c r="BH9" s="1">
        <f>'Table 1. Total'!BH9-'Table 2. Foreign'!BH9</f>
        <v>1194.1919999999998</v>
      </c>
      <c r="BI9" s="1">
        <f>'Table 1. Total'!BI9-'Table 2. Foreign'!BI9</f>
        <v>1183.6080000000002</v>
      </c>
      <c r="BJ9" s="1">
        <f>'Table 1. Total'!BJ9-'Table 2. Foreign'!BJ9</f>
        <v>1176.2379999999998</v>
      </c>
      <c r="BK9" s="1">
        <f>'Table 1. Total'!BK9-'Table 2. Foreign'!BK9</f>
        <v>1154.056</v>
      </c>
      <c r="BL9" s="1">
        <f>'Table 1. Total'!BL9-'Table 2. Foreign'!BL9</f>
        <v>1148.2949999999998</v>
      </c>
      <c r="BM9" s="1">
        <f>'Table 1. Total'!BM9-'Table 2. Foreign'!BM9</f>
        <v>1184.5289999999998</v>
      </c>
      <c r="BN9" s="1">
        <f>'Table 1. Total'!BN9-'Table 2. Foreign'!BN9</f>
        <v>1214.06</v>
      </c>
      <c r="BO9" s="1">
        <f>'Table 1. Total'!BO9-'Table 2. Foreign'!BO9</f>
        <v>1325.826</v>
      </c>
      <c r="BP9" s="1">
        <f>'Table 1. Total'!BP9-'Table 2. Foreign'!BP9</f>
        <v>1322.4219999999998</v>
      </c>
      <c r="BQ9" s="1">
        <f>'Table 1. Total'!BQ9-'Table 2. Foreign'!BQ9</f>
        <v>1330.914</v>
      </c>
      <c r="BR9" s="1">
        <f>'Table 1. Total'!BR9-'Table 2. Foreign'!BR9</f>
        <v>1451.854</v>
      </c>
      <c r="BS9" s="1">
        <f>'Table 1. Total'!BS9-'Table 2. Foreign'!BS9</f>
        <v>1460.0230000000001</v>
      </c>
      <c r="BT9" s="1">
        <f>'Table 1. Total'!BT9-'Table 2. Foreign'!BT9</f>
        <v>1508.9269999999999</v>
      </c>
      <c r="BU9" s="1">
        <f>'Table 1. Total'!BU9-'Table 2. Foreign'!BU9</f>
        <v>1535.1940000000002</v>
      </c>
      <c r="BV9" s="1">
        <f>'Table 1. Total'!BV9-'Table 2. Foreign'!BV9</f>
        <v>1562.5309999999999</v>
      </c>
      <c r="BW9" s="1">
        <f>'Table 1. Total'!BW9-'Table 2. Foreign'!BW9</f>
        <v>1569.105</v>
      </c>
      <c r="BX9" s="1">
        <f>'Table 1. Total'!BX9-'Table 2. Foreign'!BX9</f>
        <v>1573.413</v>
      </c>
      <c r="BY9" s="1">
        <f>'Table 1. Total'!BY9-'Table 2. Foreign'!BY9</f>
        <v>1564.1399999999999</v>
      </c>
      <c r="BZ9" s="1">
        <f>'Table 1. Total'!BZ9-'Table 2. Foreign'!BZ9</f>
        <v>1578.1260000000002</v>
      </c>
      <c r="CA9" s="1">
        <f>'Table 1. Total'!CA9-'Table 2. Foreign'!CA9</f>
        <v>1563.7270000000001</v>
      </c>
      <c r="CB9" s="1">
        <f>'Table 1. Total'!CB9-'Table 2. Foreign'!CB9</f>
        <v>1569.4880000000001</v>
      </c>
      <c r="CC9" s="1">
        <f>'Table 1. Total'!CC9-'Table 2. Foreign'!CC9</f>
        <v>1555.8160000000003</v>
      </c>
      <c r="CD9" s="1">
        <f>'Table 1. Total'!CD9-'Table 2. Foreign'!CD9</f>
        <v>1559.5989999999999</v>
      </c>
      <c r="CE9" s="1">
        <f>'Table 1. Total'!CE9-'Table 2. Foreign'!CE9</f>
        <v>1559.9829999999999</v>
      </c>
    </row>
    <row r="10" spans="1:83">
      <c r="A10" t="s">
        <v>8</v>
      </c>
      <c r="B10" s="1">
        <f>'Table 1. Total'!B10-'Table 2. Foreign'!B10</f>
        <v>786.83800000000008</v>
      </c>
      <c r="C10" s="1">
        <f>'Table 1. Total'!C10-'Table 2. Foreign'!C10</f>
        <v>792.92800000000011</v>
      </c>
      <c r="D10" s="1">
        <f>'Table 1. Total'!D10-'Table 2. Foreign'!D10</f>
        <v>798.81399999999996</v>
      </c>
      <c r="E10" s="1">
        <f>'Table 1. Total'!E10-'Table 2. Foreign'!E10</f>
        <v>786.51900000000001</v>
      </c>
      <c r="F10" s="1">
        <f>'Table 1. Total'!F10-'Table 2. Foreign'!F10</f>
        <v>799.63999999999987</v>
      </c>
      <c r="G10" s="1">
        <f>'Table 1. Total'!G10-'Table 2. Foreign'!G10</f>
        <v>777.73300000000006</v>
      </c>
      <c r="H10" s="1">
        <f>'Table 1. Total'!H10-'Table 2. Foreign'!H10</f>
        <v>791.46299999999997</v>
      </c>
      <c r="I10" s="1">
        <f>'Table 1. Total'!I10-'Table 2. Foreign'!I10</f>
        <v>804.44599999999991</v>
      </c>
      <c r="J10" s="1">
        <f>'Table 1. Total'!J10-'Table 2. Foreign'!J10</f>
        <v>806.34600000000012</v>
      </c>
      <c r="K10" s="1">
        <f>'Table 1. Total'!K10-'Table 2. Foreign'!K10</f>
        <v>815.90599999999995</v>
      </c>
      <c r="L10" s="1">
        <f>'Table 1. Total'!L10-'Table 2. Foreign'!L10</f>
        <v>800.35799999999995</v>
      </c>
      <c r="M10" s="1">
        <f>'Table 1. Total'!M10-'Table 2. Foreign'!M10</f>
        <v>796.66300000000001</v>
      </c>
      <c r="N10" s="1">
        <f>'Table 1. Total'!N10-'Table 2. Foreign'!N10</f>
        <v>809.08499999999992</v>
      </c>
      <c r="O10" s="1">
        <f>'Table 1. Total'!O10-'Table 2. Foreign'!O10</f>
        <v>794</v>
      </c>
      <c r="P10" s="1">
        <f>'Table 1. Total'!P10-'Table 2. Foreign'!P10</f>
        <v>781.50299999999993</v>
      </c>
      <c r="Q10" s="1">
        <f>'Table 1. Total'!Q10-'Table 2. Foreign'!Q10</f>
        <v>759.07300000000009</v>
      </c>
      <c r="R10" s="1">
        <f>'Table 1. Total'!R10-'Table 2. Foreign'!R10</f>
        <v>770.62099999999987</v>
      </c>
      <c r="S10" s="1">
        <f>'Table 1. Total'!S10-'Table 2. Foreign'!S10</f>
        <v>786.327</v>
      </c>
      <c r="T10" s="1">
        <f>'Table 1. Total'!T10-'Table 2. Foreign'!T10</f>
        <v>764.55899999999997</v>
      </c>
      <c r="U10" s="1">
        <f>'Table 1. Total'!U10-'Table 2. Foreign'!U10</f>
        <v>788.69299999999998</v>
      </c>
      <c r="V10" s="1">
        <f>'Table 1. Total'!V10-'Table 2. Foreign'!V10</f>
        <v>782.22299999999996</v>
      </c>
      <c r="W10" s="1">
        <f>'Table 1. Total'!W10-'Table 2. Foreign'!W10</f>
        <v>800.04700000000003</v>
      </c>
      <c r="X10" s="1">
        <f>'Table 1. Total'!X10-'Table 2. Foreign'!X10</f>
        <v>811.798</v>
      </c>
      <c r="Y10" s="1">
        <f>'Table 1. Total'!Y10-'Table 2. Foreign'!Y10</f>
        <v>827.81699999999989</v>
      </c>
      <c r="Z10" s="1">
        <f>'Table 1. Total'!Z10-'Table 2. Foreign'!Z10</f>
        <v>843.35</v>
      </c>
      <c r="AA10" s="1">
        <f>'Table 1. Total'!AA10-'Table 2. Foreign'!AA10</f>
        <v>869.79700000000014</v>
      </c>
      <c r="AB10" s="1">
        <f>'Table 1. Total'!AB10-'Table 2. Foreign'!AB10</f>
        <v>870.85899999999992</v>
      </c>
      <c r="AC10" s="1">
        <f>'Table 1. Total'!AC10-'Table 2. Foreign'!AC10</f>
        <v>999.58900000000017</v>
      </c>
      <c r="AD10" s="1">
        <f>'Table 1. Total'!AD10-'Table 2. Foreign'!AD10</f>
        <v>990.61799999999994</v>
      </c>
      <c r="AE10" s="1">
        <f>'Table 1. Total'!AE10-'Table 2. Foreign'!AE10</f>
        <v>970.95099999999979</v>
      </c>
      <c r="AF10" s="1">
        <f>'Table 1. Total'!AF10-'Table 2. Foreign'!AF10</f>
        <v>964.60499999999979</v>
      </c>
      <c r="AG10" s="1">
        <f>'Table 1. Total'!AG10-'Table 2. Foreign'!AG10</f>
        <v>935.4340000000002</v>
      </c>
      <c r="AH10" s="1">
        <f>'Table 1. Total'!AH10-'Table 2. Foreign'!AH10</f>
        <v>955.55000000000018</v>
      </c>
      <c r="AI10" s="1">
        <f>'Table 1. Total'!AI10-'Table 2. Foreign'!AI10</f>
        <v>967.58499999999981</v>
      </c>
      <c r="AJ10" s="1">
        <f>'Table 1. Total'!AJ10-'Table 2. Foreign'!AJ10</f>
        <v>978.78399999999988</v>
      </c>
      <c r="AK10" s="1">
        <f>'Table 1. Total'!AK10-'Table 2. Foreign'!AK10</f>
        <v>959.80499999999984</v>
      </c>
      <c r="AL10" s="1">
        <f>'Table 1. Total'!AL10-'Table 2. Foreign'!AL10</f>
        <v>947.94799999999987</v>
      </c>
      <c r="AM10" s="1">
        <f>'Table 1. Total'!AM10-'Table 2. Foreign'!AM10</f>
        <v>940.73899999999981</v>
      </c>
      <c r="AN10" s="1">
        <f>'Table 1. Total'!AN10-'Table 2. Foreign'!AN10</f>
        <v>927.3889999999999</v>
      </c>
      <c r="AO10" s="1">
        <f>'Table 1. Total'!AO10-'Table 2. Foreign'!AO10</f>
        <v>931.221</v>
      </c>
      <c r="AP10" s="1">
        <f>'Table 1. Total'!AP10-'Table 2. Foreign'!AP10</f>
        <v>921.56799999999998</v>
      </c>
      <c r="AQ10" s="1">
        <f>'Table 1. Total'!AQ10-'Table 2. Foreign'!AQ10</f>
        <v>919.78099999999995</v>
      </c>
      <c r="AR10" s="1">
        <f>'Table 1. Total'!AR10-'Table 2. Foreign'!AR10</f>
        <v>925.48999999999978</v>
      </c>
      <c r="AS10" s="1">
        <f>'Table 1. Total'!AS10-'Table 2. Foreign'!AS10</f>
        <v>921.23399999999992</v>
      </c>
      <c r="AT10" s="1">
        <f>'Table 1. Total'!AT10-'Table 2. Foreign'!AT10</f>
        <v>934.7639999999999</v>
      </c>
      <c r="AU10" s="1">
        <f>'Table 1. Total'!AU10-'Table 2. Foreign'!AU10</f>
        <v>939.47399999999993</v>
      </c>
      <c r="AV10" s="1">
        <f>'Table 1. Total'!AV10-'Table 2. Foreign'!AV10</f>
        <v>966.34400000000028</v>
      </c>
      <c r="AW10" s="1">
        <f>'Table 1. Total'!AW10-'Table 2. Foreign'!AW10</f>
        <v>983.40300000000025</v>
      </c>
      <c r="AX10" s="1">
        <f>'Table 1. Total'!AX10-'Table 2. Foreign'!AX10</f>
        <v>1014.4380000000001</v>
      </c>
      <c r="AY10" s="1">
        <f>'Table 1. Total'!AY10-'Table 2. Foreign'!AY10</f>
        <v>1034.644</v>
      </c>
      <c r="AZ10" s="1">
        <f>'Table 1. Total'!AZ10-'Table 2. Foreign'!AZ10</f>
        <v>1049.2859999999998</v>
      </c>
      <c r="BA10" s="1">
        <f>'Table 1. Total'!BA10-'Table 2. Foreign'!BA10</f>
        <v>1071.798</v>
      </c>
      <c r="BB10" s="1">
        <f>'Table 1. Total'!BB10-'Table 2. Foreign'!BB10</f>
        <v>1063.6610000000001</v>
      </c>
      <c r="BC10" s="1">
        <f>'Table 1. Total'!BC10-'Table 2. Foreign'!BC10</f>
        <v>1075.0509999999997</v>
      </c>
      <c r="BD10" s="1">
        <f>'Table 1. Total'!BD10-'Table 2. Foreign'!BD10</f>
        <v>1088.4950000000001</v>
      </c>
      <c r="BE10" s="1">
        <f>'Table 1. Total'!BE10-'Table 2. Foreign'!BE10</f>
        <v>1104.5830000000001</v>
      </c>
      <c r="BF10" s="1">
        <f>'Table 1. Total'!BF10-'Table 2. Foreign'!BF10</f>
        <v>1094.0690000000002</v>
      </c>
      <c r="BG10" s="1">
        <f>'Table 1. Total'!BG10-'Table 2. Foreign'!BG10</f>
        <v>1096.7649999999999</v>
      </c>
      <c r="BH10" s="1">
        <f>'Table 1. Total'!BH10-'Table 2. Foreign'!BH10</f>
        <v>1099.3409999999999</v>
      </c>
      <c r="BI10" s="1">
        <f>'Table 1. Total'!BI10-'Table 2. Foreign'!BI10</f>
        <v>1114.393</v>
      </c>
      <c r="BJ10" s="1">
        <f>'Table 1. Total'!BJ10-'Table 2. Foreign'!BJ10</f>
        <v>1098.08</v>
      </c>
      <c r="BK10" s="1">
        <f>'Table 1. Total'!BK10-'Table 2. Foreign'!BK10</f>
        <v>1089.4690000000001</v>
      </c>
      <c r="BL10" s="1">
        <f>'Table 1. Total'!BL10-'Table 2. Foreign'!BL10</f>
        <v>1086.4409999999998</v>
      </c>
      <c r="BM10" s="1">
        <f>'Table 1. Total'!BM10-'Table 2. Foreign'!BM10</f>
        <v>1085.4060000000002</v>
      </c>
      <c r="BN10" s="1">
        <f>'Table 1. Total'!BN10-'Table 2. Foreign'!BN10</f>
        <v>1104.8229999999999</v>
      </c>
      <c r="BO10" s="1">
        <f>'Table 1. Total'!BO10-'Table 2. Foreign'!BO10</f>
        <v>1225.4070000000002</v>
      </c>
      <c r="BP10" s="1">
        <f>'Table 1. Total'!BP10-'Table 2. Foreign'!BP10</f>
        <v>1248.0010000000002</v>
      </c>
      <c r="BQ10" s="1">
        <f>'Table 1. Total'!BQ10-'Table 2. Foreign'!BQ10</f>
        <v>1279.3399999999999</v>
      </c>
      <c r="BR10" s="1">
        <f>'Table 1. Total'!BR10-'Table 2. Foreign'!BR10</f>
        <v>1301.7940000000001</v>
      </c>
      <c r="BS10" s="1">
        <f>'Table 1. Total'!BS10-'Table 2. Foreign'!BS10</f>
        <v>1352.5610000000001</v>
      </c>
      <c r="BT10" s="1">
        <f>'Table 1. Total'!BT10-'Table 2. Foreign'!BT10</f>
        <v>1407.4569999999999</v>
      </c>
      <c r="BU10" s="1">
        <f>'Table 1. Total'!BU10-'Table 2. Foreign'!BU10</f>
        <v>1464.4639999999999</v>
      </c>
      <c r="BV10" s="1">
        <f>'Table 1. Total'!BV10-'Table 2. Foreign'!BV10</f>
        <v>1470.4250000000002</v>
      </c>
      <c r="BW10" s="1">
        <f>'Table 1. Total'!BW10-'Table 2. Foreign'!BW10</f>
        <v>1506.5170000000003</v>
      </c>
      <c r="BX10" s="1">
        <f>'Table 1. Total'!BX10-'Table 2. Foreign'!BX10</f>
        <v>1517.6479999999999</v>
      </c>
      <c r="BY10" s="1">
        <f>'Table 1. Total'!BY10-'Table 2. Foreign'!BY10</f>
        <v>1529.163</v>
      </c>
      <c r="BZ10" s="1">
        <f>'Table 1. Total'!BZ10-'Table 2. Foreign'!BZ10</f>
        <v>1504.8050000000003</v>
      </c>
      <c r="CA10" s="1">
        <f>'Table 1. Total'!CA10-'Table 2. Foreign'!CA10</f>
        <v>1462.4289999999999</v>
      </c>
      <c r="CB10" s="1">
        <f>'Table 1. Total'!CB10-'Table 2. Foreign'!CB10</f>
        <v>1447.6250000000002</v>
      </c>
      <c r="CC10" s="1">
        <f>'Table 1. Total'!CC10-'Table 2. Foreign'!CC10</f>
        <v>1446.404</v>
      </c>
      <c r="CD10" s="1">
        <f>'Table 1. Total'!CD10-'Table 2. Foreign'!CD10</f>
        <v>1425.826</v>
      </c>
      <c r="CE10" s="1">
        <f>'Table 1. Total'!CE10-'Table 2. Foreign'!CE10</f>
        <v>1409.519</v>
      </c>
    </row>
    <row r="11" spans="1:83">
      <c r="A11" t="s">
        <v>9</v>
      </c>
      <c r="B11" s="1">
        <f>'Table 1. Total'!B11-'Table 2. Foreign'!B11</f>
        <v>77.881999999999991</v>
      </c>
      <c r="C11" s="1">
        <f>'Table 1. Total'!C11-'Table 2. Foreign'!C11</f>
        <v>81.985000000000014</v>
      </c>
      <c r="D11" s="1">
        <f>'Table 1. Total'!D11-'Table 2. Foreign'!D11</f>
        <v>81.723000000000013</v>
      </c>
      <c r="E11" s="1">
        <f>'Table 1. Total'!E11-'Table 2. Foreign'!E11</f>
        <v>81.563000000000017</v>
      </c>
      <c r="F11" s="1">
        <f>'Table 1. Total'!F11-'Table 2. Foreign'!F11</f>
        <v>74.825999999999993</v>
      </c>
      <c r="G11" s="1">
        <f>'Table 1. Total'!G11-'Table 2. Foreign'!G11</f>
        <v>75.241000000000014</v>
      </c>
      <c r="H11" s="1">
        <f>'Table 1. Total'!H11-'Table 2. Foreign'!H11</f>
        <v>73.224000000000018</v>
      </c>
      <c r="I11" s="1">
        <f>'Table 1. Total'!I11-'Table 2. Foreign'!I11</f>
        <v>73.313999999999993</v>
      </c>
      <c r="J11" s="1">
        <f>'Table 1. Total'!J11-'Table 2. Foreign'!J11</f>
        <v>76.937000000000012</v>
      </c>
      <c r="K11" s="1">
        <f>'Table 1. Total'!K11-'Table 2. Foreign'!K11</f>
        <v>75.526999999999987</v>
      </c>
      <c r="L11" s="1">
        <f>'Table 1. Total'!L11-'Table 2. Foreign'!L11</f>
        <v>74.960999999999984</v>
      </c>
      <c r="M11" s="1">
        <f>'Table 1. Total'!M11-'Table 2. Foreign'!M11</f>
        <v>79.066999999999979</v>
      </c>
      <c r="N11" s="1">
        <f>'Table 1. Total'!N11-'Table 2. Foreign'!N11</f>
        <v>75.783000000000015</v>
      </c>
      <c r="O11" s="1">
        <f>'Table 1. Total'!O11-'Table 2. Foreign'!O11</f>
        <v>67.731999999999999</v>
      </c>
      <c r="P11" s="1">
        <f>'Table 1. Total'!P11-'Table 2. Foreign'!P11</f>
        <v>61.537000000000006</v>
      </c>
      <c r="Q11" s="1">
        <f>'Table 1. Total'!Q11-'Table 2. Foreign'!Q11</f>
        <v>67.164999999999992</v>
      </c>
      <c r="R11" s="1">
        <f>'Table 1. Total'!R11-'Table 2. Foreign'!R11</f>
        <v>69.024000000000001</v>
      </c>
      <c r="S11" s="1">
        <f>'Table 1. Total'!S11-'Table 2. Foreign'!S11</f>
        <v>68.986999999999995</v>
      </c>
      <c r="T11" s="1">
        <f>'Table 1. Total'!T11-'Table 2. Foreign'!T11</f>
        <v>64.986999999999995</v>
      </c>
      <c r="U11" s="1">
        <f>'Table 1. Total'!U11-'Table 2. Foreign'!U11</f>
        <v>69.74799999999999</v>
      </c>
      <c r="V11" s="1">
        <f>'Table 1. Total'!V11-'Table 2. Foreign'!V11</f>
        <v>83.135999999999996</v>
      </c>
      <c r="W11" s="1">
        <f>'Table 1. Total'!W11-'Table 2. Foreign'!W11</f>
        <v>85.47799999999998</v>
      </c>
      <c r="X11" s="1">
        <f>'Table 1. Total'!X11-'Table 2. Foreign'!X11</f>
        <v>82.305999999999983</v>
      </c>
      <c r="Y11" s="1">
        <f>'Table 1. Total'!Y11-'Table 2. Foreign'!Y11</f>
        <v>77.074000000000012</v>
      </c>
      <c r="Z11" s="1">
        <f>'Table 1. Total'!Z11-'Table 2. Foreign'!Z11</f>
        <v>88.614000000000004</v>
      </c>
      <c r="AA11" s="1">
        <f>'Table 1. Total'!AA11-'Table 2. Foreign'!AA11</f>
        <v>89.824000000000012</v>
      </c>
      <c r="AB11" s="1">
        <f>'Table 1. Total'!AB11-'Table 2. Foreign'!AB11</f>
        <v>93.162000000000006</v>
      </c>
      <c r="AC11" s="1">
        <f>'Table 1. Total'!AC11-'Table 2. Foreign'!AC11</f>
        <v>102.69999999999999</v>
      </c>
      <c r="AD11" s="1">
        <f>'Table 1. Total'!AD11-'Table 2. Foreign'!AD11</f>
        <v>99.008999999999986</v>
      </c>
      <c r="AE11" s="1">
        <f>'Table 1. Total'!AE11-'Table 2. Foreign'!AE11</f>
        <v>111.28500000000003</v>
      </c>
      <c r="AF11" s="1">
        <f>'Table 1. Total'!AF11-'Table 2. Foreign'!AF11</f>
        <v>96.614999999999981</v>
      </c>
      <c r="AG11" s="1">
        <f>'Table 1. Total'!AG11-'Table 2. Foreign'!AG11</f>
        <v>92.985000000000014</v>
      </c>
      <c r="AH11" s="1">
        <f>'Table 1. Total'!AH11-'Table 2. Foreign'!AH11</f>
        <v>58.719000000000023</v>
      </c>
      <c r="AI11" s="1">
        <f>'Table 1. Total'!AI11-'Table 2. Foreign'!AI11</f>
        <v>57.461999999999989</v>
      </c>
      <c r="AJ11" s="1">
        <f>'Table 1. Total'!AJ11-'Table 2. Foreign'!AJ11</f>
        <v>59.267000000000024</v>
      </c>
      <c r="AK11" s="1">
        <f>'Table 1. Total'!AK11-'Table 2. Foreign'!AK11</f>
        <v>51.539999999999992</v>
      </c>
      <c r="AL11" s="1">
        <f>'Table 1. Total'!AL11-'Table 2. Foreign'!AL11</f>
        <v>40.492000000000019</v>
      </c>
      <c r="AM11" s="1">
        <f>'Table 1. Total'!AM11-'Table 2. Foreign'!AM11</f>
        <v>39.989999999999952</v>
      </c>
      <c r="AN11" s="1">
        <f>'Table 1. Total'!AN11-'Table 2. Foreign'!AN11</f>
        <v>39.204000000000008</v>
      </c>
      <c r="AO11" s="1">
        <f>'Table 1. Total'!AO11-'Table 2. Foreign'!AO11</f>
        <v>42.98399999999998</v>
      </c>
      <c r="AP11" s="1">
        <f>'Table 1. Total'!AP11-'Table 2. Foreign'!AP11</f>
        <v>47.829000000000008</v>
      </c>
      <c r="AQ11" s="1">
        <f>'Table 1. Total'!AQ11-'Table 2. Foreign'!AQ11</f>
        <v>41.410000000000025</v>
      </c>
      <c r="AR11" s="1">
        <f>'Table 1. Total'!AR11-'Table 2. Foreign'!AR11</f>
        <v>40.881000000000029</v>
      </c>
      <c r="AS11" s="1">
        <f>'Table 1. Total'!AS11-'Table 2. Foreign'!AS11</f>
        <v>47.607999999999947</v>
      </c>
      <c r="AT11" s="1">
        <f>'Table 1. Total'!AT11-'Table 2. Foreign'!AT11</f>
        <v>46.290999999999997</v>
      </c>
      <c r="AU11" s="1">
        <f>'Table 1. Total'!AU11-'Table 2. Foreign'!AU11</f>
        <v>44.42900000000003</v>
      </c>
      <c r="AV11" s="1">
        <f>'Table 1. Total'!AV11-'Table 2. Foreign'!AV11</f>
        <v>42.925999999999988</v>
      </c>
      <c r="AW11" s="1">
        <f>'Table 1. Total'!AW11-'Table 2. Foreign'!AW11</f>
        <v>44.833000000000027</v>
      </c>
      <c r="AX11" s="1">
        <f>'Table 1. Total'!AX11-'Table 2. Foreign'!AX11</f>
        <v>43.468000000000018</v>
      </c>
      <c r="AY11" s="1">
        <f>'Table 1. Total'!AY11-'Table 2. Foreign'!AY11</f>
        <v>43.440999999999974</v>
      </c>
      <c r="AZ11" s="1">
        <f>'Table 1. Total'!AZ11-'Table 2. Foreign'!AZ11</f>
        <v>42.560999999999979</v>
      </c>
      <c r="BA11" s="1">
        <f>'Table 1. Total'!BA11-'Table 2. Foreign'!BA11</f>
        <v>45.16900000000004</v>
      </c>
      <c r="BB11" s="1">
        <f>'Table 1. Total'!BB11-'Table 2. Foreign'!BB11</f>
        <v>43.399000000000001</v>
      </c>
      <c r="BC11" s="1">
        <f>'Table 1. Total'!BC11-'Table 2. Foreign'!BC11</f>
        <v>43.105999999999995</v>
      </c>
      <c r="BD11" s="1">
        <f>'Table 1. Total'!BD11-'Table 2. Foreign'!BD11</f>
        <v>43.687000000000012</v>
      </c>
      <c r="BE11" s="1">
        <f>'Table 1. Total'!BE11-'Table 2. Foreign'!BE11</f>
        <v>45.201999999999998</v>
      </c>
      <c r="BF11" s="1">
        <f>'Table 1. Total'!BF11-'Table 2. Foreign'!BF11</f>
        <v>42.221000000000004</v>
      </c>
      <c r="BG11" s="1">
        <f>'Table 1. Total'!BG11-'Table 2. Foreign'!BG11</f>
        <v>42.231999999999971</v>
      </c>
      <c r="BH11" s="1">
        <f>'Table 1. Total'!BH11-'Table 2. Foreign'!BH11</f>
        <v>39.967999999999961</v>
      </c>
      <c r="BI11" s="1">
        <f>'Table 1. Total'!BI11-'Table 2. Foreign'!BI11</f>
        <v>43.055999999999983</v>
      </c>
      <c r="BJ11" s="1">
        <f>'Table 1. Total'!BJ11-'Table 2. Foreign'!BJ11</f>
        <v>40.328000000000031</v>
      </c>
      <c r="BK11" s="1">
        <f>'Table 1. Total'!BK11-'Table 2. Foreign'!BK11</f>
        <v>39.819000000000017</v>
      </c>
      <c r="BL11" s="1">
        <f>'Table 1. Total'!BL11-'Table 2. Foreign'!BL11</f>
        <v>40.316000000000031</v>
      </c>
      <c r="BM11" s="1">
        <f>'Table 1. Total'!BM11-'Table 2. Foreign'!BM11</f>
        <v>45.335000000000036</v>
      </c>
      <c r="BN11" s="1">
        <f>'Table 1. Total'!BN11-'Table 2. Foreign'!BN11</f>
        <v>45.168999999999983</v>
      </c>
      <c r="BO11" s="1">
        <f>'Table 1. Total'!BO11-'Table 2. Foreign'!BO11</f>
        <v>56.35899999999998</v>
      </c>
      <c r="BP11" s="1">
        <f>'Table 1. Total'!BP11-'Table 2. Foreign'!BP11</f>
        <v>58.589999999999975</v>
      </c>
      <c r="BQ11" s="1">
        <f>'Table 1. Total'!BQ11-'Table 2. Foreign'!BQ11</f>
        <v>65.113999999999976</v>
      </c>
      <c r="BR11" s="1">
        <f>'Table 1. Total'!BR11-'Table 2. Foreign'!BR11</f>
        <v>72.366000000000042</v>
      </c>
      <c r="BS11" s="1">
        <f>'Table 1. Total'!BS11-'Table 2. Foreign'!BS11</f>
        <v>80.449000000000012</v>
      </c>
      <c r="BT11" s="1">
        <f>'Table 1. Total'!BT11-'Table 2. Foreign'!BT11</f>
        <v>83.637999999999977</v>
      </c>
      <c r="BU11" s="1">
        <f>'Table 1. Total'!BU11-'Table 2. Foreign'!BU11</f>
        <v>83.535000000000025</v>
      </c>
      <c r="BV11" s="1">
        <f>'Table 1. Total'!BV11-'Table 2. Foreign'!BV11</f>
        <v>87.317999999999984</v>
      </c>
      <c r="BW11" s="1">
        <f>'Table 1. Total'!BW11-'Table 2. Foreign'!BW11</f>
        <v>89.350999999999999</v>
      </c>
      <c r="BX11" s="1">
        <f>'Table 1. Total'!BX11-'Table 2. Foreign'!BX11</f>
        <v>91.499000000000024</v>
      </c>
      <c r="BY11" s="1">
        <f>'Table 1. Total'!BY11-'Table 2. Foreign'!BY11</f>
        <v>95.106999999999971</v>
      </c>
      <c r="BZ11" s="1">
        <f>'Table 1. Total'!BZ11-'Table 2. Foreign'!BZ11</f>
        <v>93.921999999999969</v>
      </c>
      <c r="CA11" s="1">
        <f>'Table 1. Total'!CA11-'Table 2. Foreign'!CA11</f>
        <v>94.410000000000025</v>
      </c>
      <c r="CB11" s="1">
        <f>'Table 1. Total'!CB11-'Table 2. Foreign'!CB11</f>
        <v>96.117999999999995</v>
      </c>
      <c r="CC11" s="1">
        <f>'Table 1. Total'!CC11-'Table 2. Foreign'!CC11</f>
        <v>98.670000000000016</v>
      </c>
      <c r="CD11" s="1">
        <f>'Table 1. Total'!CD11-'Table 2. Foreign'!CD11</f>
        <v>98.322000000000003</v>
      </c>
      <c r="CE11" s="1">
        <f>'Table 1. Total'!CE11-'Table 2. Foreign'!CE11</f>
        <v>100.09699999999998</v>
      </c>
    </row>
    <row r="12" spans="1:83">
      <c r="A12" t="s">
        <v>10</v>
      </c>
      <c r="B12" s="1">
        <f>'Table 1. Total'!B12-'Table 2. Foreign'!B12</f>
        <v>20.565999999999999</v>
      </c>
      <c r="C12" s="1">
        <f>'Table 1. Total'!C12-'Table 2. Foreign'!C12</f>
        <v>19.690000000000001</v>
      </c>
      <c r="D12" s="1">
        <f>'Table 1. Total'!D12-'Table 2. Foreign'!D12</f>
        <v>19.756999999999998</v>
      </c>
      <c r="E12" s="1">
        <f>'Table 1. Total'!E12-'Table 2. Foreign'!E12</f>
        <v>18.661000000000001</v>
      </c>
      <c r="F12" s="1">
        <f>'Table 1. Total'!F12-'Table 2. Foreign'!F12</f>
        <v>19.748999999999999</v>
      </c>
      <c r="G12" s="1">
        <f>'Table 1. Total'!G12-'Table 2. Foreign'!G12</f>
        <v>20.177000000000003</v>
      </c>
      <c r="H12" s="1">
        <f>'Table 1. Total'!H12-'Table 2. Foreign'!H12</f>
        <v>19.564999999999998</v>
      </c>
      <c r="I12" s="1">
        <f>'Table 1. Total'!I12-'Table 2. Foreign'!I12</f>
        <v>17.856000000000002</v>
      </c>
      <c r="J12" s="1">
        <f>'Table 1. Total'!J12-'Table 2. Foreign'!J12</f>
        <v>19.766999999999999</v>
      </c>
      <c r="K12" s="1">
        <f>'Table 1. Total'!K12-'Table 2. Foreign'!K12</f>
        <v>20.044999999999998</v>
      </c>
      <c r="L12" s="1">
        <f>'Table 1. Total'!L12-'Table 2. Foreign'!L12</f>
        <v>18.523999999999997</v>
      </c>
      <c r="M12" s="1">
        <f>'Table 1. Total'!M12-'Table 2. Foreign'!M12</f>
        <v>16.959999999999997</v>
      </c>
      <c r="N12" s="1">
        <f>'Table 1. Total'!N12-'Table 2. Foreign'!N12</f>
        <v>17.872999999999998</v>
      </c>
      <c r="O12" s="1">
        <f>'Table 1. Total'!O12-'Table 2. Foreign'!O12</f>
        <v>16.906000000000002</v>
      </c>
      <c r="P12" s="1">
        <f>'Table 1. Total'!P12-'Table 2. Foreign'!P12</f>
        <v>17.025999999999996</v>
      </c>
      <c r="Q12" s="1">
        <f>'Table 1. Total'!Q12-'Table 2. Foreign'!Q12</f>
        <v>17.417999999999999</v>
      </c>
      <c r="R12" s="1">
        <f>'Table 1. Total'!R12-'Table 2. Foreign'!R12</f>
        <v>17.942</v>
      </c>
      <c r="S12" s="1">
        <f>'Table 1. Total'!S12-'Table 2. Foreign'!S12</f>
        <v>17.341999999999999</v>
      </c>
      <c r="T12" s="1">
        <f>'Table 1. Total'!T12-'Table 2. Foreign'!T12</f>
        <v>19.217000000000006</v>
      </c>
      <c r="U12" s="1">
        <f>'Table 1. Total'!U12-'Table 2. Foreign'!U12</f>
        <v>22.478999999999992</v>
      </c>
      <c r="V12" s="1">
        <f>'Table 1. Total'!V12-'Table 2. Foreign'!V12</f>
        <v>28.125</v>
      </c>
      <c r="W12" s="1">
        <f>'Table 1. Total'!W12-'Table 2. Foreign'!W12</f>
        <v>29.707000000000008</v>
      </c>
      <c r="X12" s="1">
        <f>'Table 1. Total'!X12-'Table 2. Foreign'!X12</f>
        <v>30.298000000000002</v>
      </c>
      <c r="Y12" s="1">
        <f>'Table 1. Total'!Y12-'Table 2. Foreign'!Y12</f>
        <v>30.421000000000006</v>
      </c>
      <c r="Z12" s="1">
        <f>'Table 1. Total'!Z12-'Table 2. Foreign'!Z12</f>
        <v>42.165999999999997</v>
      </c>
      <c r="AA12" s="1">
        <f>'Table 1. Total'!AA12-'Table 2. Foreign'!AA12</f>
        <v>44.786999999999992</v>
      </c>
      <c r="AB12" s="1">
        <f>'Table 1. Total'!AB12-'Table 2. Foreign'!AB12</f>
        <v>54.963999999999999</v>
      </c>
      <c r="AC12" s="1">
        <f>'Table 1. Total'!AC12-'Table 2. Foreign'!AC12</f>
        <v>64.61399999999999</v>
      </c>
      <c r="AD12" s="1">
        <f>'Table 1. Total'!AD12-'Table 2. Foreign'!AD12</f>
        <v>61.621000000000009</v>
      </c>
      <c r="AE12" s="1">
        <f>'Table 1. Total'!AE12-'Table 2. Foreign'!AE12</f>
        <v>61.422999999999988</v>
      </c>
      <c r="AF12" s="1">
        <f>'Table 1. Total'!AF12-'Table 2. Foreign'!AF12</f>
        <v>89.25</v>
      </c>
      <c r="AG12" s="1">
        <f>'Table 1. Total'!AG12-'Table 2. Foreign'!AG12</f>
        <v>87.043999999999997</v>
      </c>
      <c r="AH12" s="1">
        <f>'Table 1. Total'!AH12-'Table 2. Foreign'!AH12</f>
        <v>85.960000000000008</v>
      </c>
      <c r="AI12" s="1">
        <f>'Table 1. Total'!AI12-'Table 2. Foreign'!AI12</f>
        <v>86.466999999999999</v>
      </c>
      <c r="AJ12" s="1">
        <f>'Table 1. Total'!AJ12-'Table 2. Foreign'!AJ12</f>
        <v>88.693000000000012</v>
      </c>
      <c r="AK12" s="1">
        <f>'Table 1. Total'!AK12-'Table 2. Foreign'!AK12</f>
        <v>86.860000000000014</v>
      </c>
      <c r="AL12" s="1">
        <f>'Table 1. Total'!AL12-'Table 2. Foreign'!AL12</f>
        <v>88.158999999999992</v>
      </c>
      <c r="AM12" s="1">
        <f>'Table 1. Total'!AM12-'Table 2. Foreign'!AM12</f>
        <v>89.490000000000009</v>
      </c>
      <c r="AN12" s="1">
        <f>'Table 1. Total'!AN12-'Table 2. Foreign'!AN12</f>
        <v>89.907000000000011</v>
      </c>
      <c r="AO12" s="1">
        <f>'Table 1. Total'!AO12-'Table 2. Foreign'!AO12</f>
        <v>90.441999999999993</v>
      </c>
      <c r="AP12" s="1">
        <f>'Table 1. Total'!AP12-'Table 2. Foreign'!AP12</f>
        <v>86.59</v>
      </c>
      <c r="AQ12" s="1">
        <f>'Table 1. Total'!AQ12-'Table 2. Foreign'!AQ12</f>
        <v>78.790999999999997</v>
      </c>
      <c r="AR12" s="1">
        <f>'Table 1. Total'!AR12-'Table 2. Foreign'!AR12</f>
        <v>73.445000000000022</v>
      </c>
      <c r="AS12" s="1">
        <f>'Table 1. Total'!AS12-'Table 2. Foreign'!AS12</f>
        <v>72.332999999999998</v>
      </c>
      <c r="AT12" s="1">
        <f>'Table 1. Total'!AT12-'Table 2. Foreign'!AT12</f>
        <v>70.171999999999997</v>
      </c>
      <c r="AU12" s="1">
        <f>'Table 1. Total'!AU12-'Table 2. Foreign'!AU12</f>
        <v>69.745999999999981</v>
      </c>
      <c r="AV12" s="1">
        <f>'Table 1. Total'!AV12-'Table 2. Foreign'!AV12</f>
        <v>71.081999999999994</v>
      </c>
      <c r="AW12" s="1">
        <f>'Table 1. Total'!AW12-'Table 2. Foreign'!AW12</f>
        <v>71.635999999999996</v>
      </c>
      <c r="AX12" s="1">
        <f>'Table 1. Total'!AX12-'Table 2. Foreign'!AX12</f>
        <v>74.798000000000002</v>
      </c>
      <c r="AY12" s="1">
        <f>'Table 1. Total'!AY12-'Table 2. Foreign'!AY12</f>
        <v>75.520999999999987</v>
      </c>
      <c r="AZ12" s="1">
        <f>'Table 1. Total'!AZ12-'Table 2. Foreign'!AZ12</f>
        <v>78.836999999999989</v>
      </c>
      <c r="BA12" s="1">
        <f>'Table 1. Total'!BA12-'Table 2. Foreign'!BA12</f>
        <v>79.798999999999992</v>
      </c>
      <c r="BB12" s="1">
        <f>'Table 1. Total'!BB12-'Table 2. Foreign'!BB12</f>
        <v>81.179000000000016</v>
      </c>
      <c r="BC12" s="1">
        <f>'Table 1. Total'!BC12-'Table 2. Foreign'!BC12</f>
        <v>81.819999999999993</v>
      </c>
      <c r="BD12" s="1">
        <f>'Table 1. Total'!BD12-'Table 2. Foreign'!BD12</f>
        <v>82.157999999999987</v>
      </c>
      <c r="BE12" s="1">
        <f>'Table 1. Total'!BE12-'Table 2. Foreign'!BE12</f>
        <v>79.918000000000006</v>
      </c>
      <c r="BF12" s="1">
        <f>'Table 1. Total'!BF12-'Table 2. Foreign'!BF12</f>
        <v>81.876000000000005</v>
      </c>
      <c r="BG12" s="1">
        <f>'Table 1. Total'!BG12-'Table 2. Foreign'!BG12</f>
        <v>83.067000000000007</v>
      </c>
      <c r="BH12" s="1">
        <f>'Table 1. Total'!BH12-'Table 2. Foreign'!BH12</f>
        <v>84.359000000000009</v>
      </c>
      <c r="BI12" s="1">
        <f>'Table 1. Total'!BI12-'Table 2. Foreign'!BI12</f>
        <v>80.557000000000016</v>
      </c>
      <c r="BJ12" s="1">
        <f>'Table 1. Total'!BJ12-'Table 2. Foreign'!BJ12</f>
        <v>69.830999999999989</v>
      </c>
      <c r="BK12" s="1">
        <f>'Table 1. Total'!BK12-'Table 2. Foreign'!BK12</f>
        <v>69.287000000000006</v>
      </c>
      <c r="BL12" s="1">
        <f>'Table 1. Total'!BL12-'Table 2. Foreign'!BL12</f>
        <v>69.593000000000018</v>
      </c>
      <c r="BM12" s="1">
        <f>'Table 1. Total'!BM12-'Table 2. Foreign'!BM12</f>
        <v>63.979000000000013</v>
      </c>
      <c r="BN12" s="1">
        <f>'Table 1. Total'!BN12-'Table 2. Foreign'!BN12</f>
        <v>68.679000000000002</v>
      </c>
      <c r="BO12" s="1">
        <f>'Table 1. Total'!BO12-'Table 2. Foreign'!BO12</f>
        <v>86.111000000000018</v>
      </c>
      <c r="BP12" s="1">
        <f>'Table 1. Total'!BP12-'Table 2. Foreign'!BP12</f>
        <v>92.369999999999976</v>
      </c>
      <c r="BQ12" s="1">
        <f>'Table 1. Total'!BQ12-'Table 2. Foreign'!BQ12</f>
        <v>93.571999999999989</v>
      </c>
      <c r="BR12" s="1">
        <f>'Table 1. Total'!BR12-'Table 2. Foreign'!BR12</f>
        <v>98.783999999999992</v>
      </c>
      <c r="BS12" s="1">
        <f>'Table 1. Total'!BS12-'Table 2. Foreign'!BS12</f>
        <v>102.58100000000002</v>
      </c>
      <c r="BT12" s="1">
        <f>'Table 1. Total'!BT12-'Table 2. Foreign'!BT12</f>
        <v>105.69300000000001</v>
      </c>
      <c r="BU12" s="1">
        <f>'Table 1. Total'!BU12-'Table 2. Foreign'!BU12</f>
        <v>106.49000000000001</v>
      </c>
      <c r="BV12" s="1">
        <f>'Table 1. Total'!BV12-'Table 2. Foreign'!BV12</f>
        <v>111.36699999999999</v>
      </c>
      <c r="BW12" s="1">
        <f>'Table 1. Total'!BW12-'Table 2. Foreign'!BW12</f>
        <v>107.51600000000002</v>
      </c>
      <c r="BX12" s="1">
        <f>'Table 1. Total'!BX12-'Table 2. Foreign'!BX12</f>
        <v>109.08000000000001</v>
      </c>
      <c r="BY12" s="1">
        <f>'Table 1. Total'!BY12-'Table 2. Foreign'!BY12</f>
        <v>104.562</v>
      </c>
      <c r="BZ12" s="1">
        <f>'Table 1. Total'!BZ12-'Table 2. Foreign'!BZ12</f>
        <v>99.794000000000011</v>
      </c>
      <c r="CA12" s="1">
        <f>'Table 1. Total'!CA12-'Table 2. Foreign'!CA12</f>
        <v>99.813999999999993</v>
      </c>
      <c r="CB12" s="1">
        <f>'Table 1. Total'!CB12-'Table 2. Foreign'!CB12</f>
        <v>100.00200000000001</v>
      </c>
      <c r="CC12" s="1">
        <f>'Table 1. Total'!CC12-'Table 2. Foreign'!CC12</f>
        <v>100.96299999999999</v>
      </c>
      <c r="CD12" s="1">
        <f>'Table 1. Total'!CD12-'Table 2. Foreign'!CD12</f>
        <v>97.615999999999985</v>
      </c>
      <c r="CE12" s="1">
        <f>'Table 1. Total'!CE12-'Table 2. Foreign'!CE12</f>
        <v>98.234999999999999</v>
      </c>
    </row>
    <row r="13" spans="1:83">
      <c r="A13" t="s">
        <v>11</v>
      </c>
      <c r="B13" s="1">
        <f>'Table 1. Total'!B13-'Table 2. Foreign'!B13</f>
        <v>1010.314</v>
      </c>
      <c r="C13" s="1">
        <f>'Table 1. Total'!C13-'Table 2. Foreign'!C13</f>
        <v>1039.32</v>
      </c>
      <c r="D13" s="1">
        <f>'Table 1. Total'!D13-'Table 2. Foreign'!D13</f>
        <v>1033.3850000000002</v>
      </c>
      <c r="E13" s="1">
        <f>'Table 1. Total'!E13-'Table 2. Foreign'!E13</f>
        <v>996.05000000000007</v>
      </c>
      <c r="F13" s="1">
        <f>'Table 1. Total'!F13-'Table 2. Foreign'!F13</f>
        <v>991.14099999999996</v>
      </c>
      <c r="G13" s="1">
        <f>'Table 1. Total'!G13-'Table 2. Foreign'!G13</f>
        <v>1005.597</v>
      </c>
      <c r="H13" s="1">
        <f>'Table 1. Total'!H13-'Table 2. Foreign'!H13</f>
        <v>994.07200000000012</v>
      </c>
      <c r="I13" s="1">
        <f>'Table 1. Total'!I13-'Table 2. Foreign'!I13</f>
        <v>981.24600000000009</v>
      </c>
      <c r="J13" s="1">
        <f>'Table 1. Total'!J13-'Table 2. Foreign'!J13</f>
        <v>979.79</v>
      </c>
      <c r="K13" s="1">
        <f>'Table 1. Total'!K13-'Table 2. Foreign'!K13</f>
        <v>990.78800000000001</v>
      </c>
      <c r="L13" s="1">
        <f>'Table 1. Total'!L13-'Table 2. Foreign'!L13</f>
        <v>1018.952</v>
      </c>
      <c r="M13" s="1">
        <f>'Table 1. Total'!M13-'Table 2. Foreign'!M13</f>
        <v>997.72900000000004</v>
      </c>
      <c r="N13" s="1">
        <f>'Table 1. Total'!N13-'Table 2. Foreign'!N13</f>
        <v>1037.509</v>
      </c>
      <c r="O13" s="1">
        <f>'Table 1. Total'!O13-'Table 2. Foreign'!O13</f>
        <v>1028.3559999999998</v>
      </c>
      <c r="P13" s="1">
        <f>'Table 1. Total'!P13-'Table 2. Foreign'!P13</f>
        <v>1012.1950000000001</v>
      </c>
      <c r="Q13" s="1">
        <f>'Table 1. Total'!Q13-'Table 2. Foreign'!Q13</f>
        <v>1020.5969999999999</v>
      </c>
      <c r="R13" s="1">
        <f>'Table 1. Total'!R13-'Table 2. Foreign'!R13</f>
        <v>1050.6500000000001</v>
      </c>
      <c r="S13" s="1">
        <f>'Table 1. Total'!S13-'Table 2. Foreign'!S13</f>
        <v>1018.7330000000001</v>
      </c>
      <c r="T13" s="1">
        <f>'Table 1. Total'!T13-'Table 2. Foreign'!T13</f>
        <v>1025.248</v>
      </c>
      <c r="U13" s="1">
        <f>'Table 1. Total'!U13-'Table 2. Foreign'!U13</f>
        <v>1063.0790000000002</v>
      </c>
      <c r="V13" s="1">
        <f>'Table 1. Total'!V13-'Table 2. Foreign'!V13</f>
        <v>1096.4479999999999</v>
      </c>
      <c r="W13" s="1">
        <f>'Table 1. Total'!W13-'Table 2. Foreign'!W13</f>
        <v>1086.1559999999999</v>
      </c>
      <c r="X13" s="1">
        <f>'Table 1. Total'!X13-'Table 2. Foreign'!X13</f>
        <v>1102.049</v>
      </c>
      <c r="Y13" s="1">
        <f>'Table 1. Total'!Y13-'Table 2. Foreign'!Y13</f>
        <v>1088.681</v>
      </c>
      <c r="Z13" s="1">
        <f>'Table 1. Total'!Z13-'Table 2. Foreign'!Z13</f>
        <v>1113.4870000000001</v>
      </c>
      <c r="AA13" s="1">
        <f>'Table 1. Total'!AA13-'Table 2. Foreign'!AA13</f>
        <v>1157.385</v>
      </c>
      <c r="AB13" s="1">
        <f>'Table 1. Total'!AB13-'Table 2. Foreign'!AB13</f>
        <v>1163.943</v>
      </c>
      <c r="AC13" s="1">
        <f>'Table 1. Total'!AC13-'Table 2. Foreign'!AC13</f>
        <v>1187.643</v>
      </c>
      <c r="AD13" s="1">
        <f>'Table 1. Total'!AD13-'Table 2. Foreign'!AD13</f>
        <v>1188.5049999999999</v>
      </c>
      <c r="AE13" s="1">
        <f>'Table 1. Total'!AE13-'Table 2. Foreign'!AE13</f>
        <v>1218.578</v>
      </c>
      <c r="AF13" s="1">
        <f>'Table 1. Total'!AF13-'Table 2. Foreign'!AF13</f>
        <v>1239.317</v>
      </c>
      <c r="AG13" s="1">
        <f>'Table 1. Total'!AG13-'Table 2. Foreign'!AG13</f>
        <v>1282.7149999999999</v>
      </c>
      <c r="AH13" s="1">
        <f>'Table 1. Total'!AH13-'Table 2. Foreign'!AH13</f>
        <v>1381.692</v>
      </c>
      <c r="AI13" s="1">
        <f>'Table 1. Total'!AI13-'Table 2. Foreign'!AI13</f>
        <v>1422.02</v>
      </c>
      <c r="AJ13" s="1">
        <f>'Table 1. Total'!AJ13-'Table 2. Foreign'!AJ13</f>
        <v>1422.127</v>
      </c>
      <c r="AK13" s="1">
        <f>'Table 1. Total'!AK13-'Table 2. Foreign'!AK13</f>
        <v>1401.0670000000002</v>
      </c>
      <c r="AL13" s="1">
        <f>'Table 1. Total'!AL13-'Table 2. Foreign'!AL13</f>
        <v>1435.0329999999999</v>
      </c>
      <c r="AM13" s="1">
        <f>'Table 1. Total'!AM13-'Table 2. Foreign'!AM13</f>
        <v>1479.4940000000001</v>
      </c>
      <c r="AN13" s="1">
        <f>'Table 1. Total'!AN13-'Table 2. Foreign'!AN13</f>
        <v>1465.1010000000001</v>
      </c>
      <c r="AO13" s="1">
        <f>'Table 1. Total'!AO13-'Table 2. Foreign'!AO13</f>
        <v>1466.5070000000001</v>
      </c>
      <c r="AP13" s="1">
        <f>'Table 1. Total'!AP13-'Table 2. Foreign'!AP13</f>
        <v>1479.8339999999998</v>
      </c>
      <c r="AQ13" s="1">
        <f>'Table 1. Total'!AQ13-'Table 2. Foreign'!AQ13</f>
        <v>1494.3090000000002</v>
      </c>
      <c r="AR13" s="1">
        <f>'Table 1. Total'!AR13-'Table 2. Foreign'!AR13</f>
        <v>1467.2459999999996</v>
      </c>
      <c r="AS13" s="1">
        <f>'Table 1. Total'!AS13-'Table 2. Foreign'!AS13</f>
        <v>1475.1289999999999</v>
      </c>
      <c r="AT13" s="1">
        <f>'Table 1. Total'!AT13-'Table 2. Foreign'!AT13</f>
        <v>1471.4259999999999</v>
      </c>
      <c r="AU13" s="1">
        <f>'Table 1. Total'!AU13-'Table 2. Foreign'!AU13</f>
        <v>1489.5400000000002</v>
      </c>
      <c r="AV13" s="1">
        <f>'Table 1. Total'!AV13-'Table 2. Foreign'!AV13</f>
        <v>1484.393</v>
      </c>
      <c r="AW13" s="1">
        <f>'Table 1. Total'!AW13-'Table 2. Foreign'!AW13</f>
        <v>1487.2060000000001</v>
      </c>
      <c r="AX13" s="1">
        <f>'Table 1. Total'!AX13-'Table 2. Foreign'!AX13</f>
        <v>1511.6590000000001</v>
      </c>
      <c r="AY13" s="1">
        <f>'Table 1. Total'!AY13-'Table 2. Foreign'!AY13</f>
        <v>1553.538</v>
      </c>
      <c r="AZ13" s="1">
        <f>'Table 1. Total'!AZ13-'Table 2. Foreign'!AZ13</f>
        <v>1535.347</v>
      </c>
      <c r="BA13" s="1">
        <f>'Table 1. Total'!BA13-'Table 2. Foreign'!BA13</f>
        <v>1547.8250000000003</v>
      </c>
      <c r="BB13" s="1">
        <f>'Table 1. Total'!BB13-'Table 2. Foreign'!BB13</f>
        <v>1603.4929999999999</v>
      </c>
      <c r="BC13" s="1">
        <f>'Table 1. Total'!BC13-'Table 2. Foreign'!BC13</f>
        <v>1615.9990000000003</v>
      </c>
      <c r="BD13" s="1">
        <f>'Table 1. Total'!BD13-'Table 2. Foreign'!BD13</f>
        <v>1631.3000000000002</v>
      </c>
      <c r="BE13" s="1">
        <f>'Table 1. Total'!BE13-'Table 2. Foreign'!BE13</f>
        <v>1588.4660000000001</v>
      </c>
      <c r="BF13" s="1">
        <f>'Table 1. Total'!BF13-'Table 2. Foreign'!BF13</f>
        <v>1595.154</v>
      </c>
      <c r="BG13" s="1">
        <f>'Table 1. Total'!BG13-'Table 2. Foreign'!BG13</f>
        <v>1663.8789999999999</v>
      </c>
      <c r="BH13" s="1">
        <f>'Table 1. Total'!BH13-'Table 2. Foreign'!BH13</f>
        <v>1678.9869999999999</v>
      </c>
      <c r="BI13" s="1">
        <f>'Table 1. Total'!BI13-'Table 2. Foreign'!BI13</f>
        <v>1690.8689999999999</v>
      </c>
      <c r="BJ13" s="1">
        <f>'Table 1. Total'!BJ13-'Table 2. Foreign'!BJ13</f>
        <v>1707.395</v>
      </c>
      <c r="BK13" s="1">
        <f>'Table 1. Total'!BK13-'Table 2. Foreign'!BK13</f>
        <v>1701.2840000000001</v>
      </c>
      <c r="BL13" s="1">
        <f>'Table 1. Total'!BL13-'Table 2. Foreign'!BL13</f>
        <v>1676.0419999999999</v>
      </c>
      <c r="BM13" s="1">
        <f>'Table 1. Total'!BM13-'Table 2. Foreign'!BM13</f>
        <v>1640.6419999999998</v>
      </c>
      <c r="BN13" s="1">
        <f>'Table 1. Total'!BN13-'Table 2. Foreign'!BN13</f>
        <v>1684.2329999999997</v>
      </c>
      <c r="BO13" s="1">
        <f>'Table 1. Total'!BO13-'Table 2. Foreign'!BO13</f>
        <v>1782.1010000000001</v>
      </c>
      <c r="BP13" s="1">
        <f>'Table 1. Total'!BP13-'Table 2. Foreign'!BP13</f>
        <v>1814.93</v>
      </c>
      <c r="BQ13" s="1">
        <f>'Table 1. Total'!BQ13-'Table 2. Foreign'!BQ13</f>
        <v>1804.1259999999997</v>
      </c>
      <c r="BR13" s="1">
        <f>'Table 1. Total'!BR13-'Table 2. Foreign'!BR13</f>
        <v>1845.0909999999999</v>
      </c>
      <c r="BS13" s="1">
        <f>'Table 1. Total'!BS13-'Table 2. Foreign'!BS13</f>
        <v>1882.4069999999999</v>
      </c>
      <c r="BT13" s="1">
        <f>'Table 1. Total'!BT13-'Table 2. Foreign'!BT13</f>
        <v>1898.4029999999998</v>
      </c>
      <c r="BU13" s="1">
        <f>'Table 1. Total'!BU13-'Table 2. Foreign'!BU13</f>
        <v>1899.3709999999996</v>
      </c>
      <c r="BV13" s="1">
        <f>'Table 1. Total'!BV13-'Table 2. Foreign'!BV13</f>
        <v>1975.1200000000001</v>
      </c>
      <c r="BW13" s="1">
        <f>'Table 1. Total'!BW13-'Table 2. Foreign'!BW13</f>
        <v>2005.7489999999998</v>
      </c>
      <c r="BX13" s="1">
        <f>'Table 1. Total'!BX13-'Table 2. Foreign'!BX13</f>
        <v>1993.8</v>
      </c>
      <c r="BY13" s="1">
        <f>'Table 1. Total'!BY13-'Table 2. Foreign'!BY13</f>
        <v>2022.096</v>
      </c>
      <c r="BZ13" s="1">
        <f>'Table 1. Total'!BZ13-'Table 2. Foreign'!BZ13</f>
        <v>2062.5659999999998</v>
      </c>
      <c r="CA13" s="1">
        <f>'Table 1. Total'!CA13-'Table 2. Foreign'!CA13</f>
        <v>2087.3879999999999</v>
      </c>
      <c r="CB13" s="1">
        <f>'Table 1. Total'!CB13-'Table 2. Foreign'!CB13</f>
        <v>2078.3870000000002</v>
      </c>
      <c r="CC13" s="1">
        <f>'Table 1. Total'!CC13-'Table 2. Foreign'!CC13</f>
        <v>2074.6750000000002</v>
      </c>
      <c r="CD13" s="1">
        <f>'Table 1. Total'!CD13-'Table 2. Foreign'!CD13</f>
        <v>2064.2689999999998</v>
      </c>
      <c r="CE13" s="1">
        <f>'Table 1. Total'!CE13-'Table 2. Foreign'!CE13</f>
        <v>2087.5689999999995</v>
      </c>
    </row>
    <row r="14" spans="1:83">
      <c r="A14" t="s">
        <v>12</v>
      </c>
      <c r="B14" s="1">
        <f>'Table 1. Total'!B14-'Table 2. Foreign'!B14</f>
        <v>722362.12099999993</v>
      </c>
      <c r="C14" s="1">
        <f>'Table 1. Total'!C14-'Table 2. Foreign'!C14</f>
        <v>739062.277</v>
      </c>
      <c r="D14" s="1">
        <f>'Table 1. Total'!D14-'Table 2. Foreign'!D14</f>
        <v>723499.65099999995</v>
      </c>
      <c r="E14" s="1">
        <f>'Table 1. Total'!E14-'Table 2. Foreign'!E14</f>
        <v>727483.473</v>
      </c>
      <c r="F14" s="1">
        <f>'Table 1. Total'!F14-'Table 2. Foreign'!F14</f>
        <v>732830.98499999999</v>
      </c>
      <c r="G14" s="1">
        <f>'Table 1. Total'!G14-'Table 2. Foreign'!G14</f>
        <v>737456.91899999999</v>
      </c>
      <c r="H14" s="1">
        <f>'Table 1. Total'!H14-'Table 2. Foreign'!H14</f>
        <v>733301.44699999993</v>
      </c>
      <c r="I14" s="1">
        <f>'Table 1. Total'!I14-'Table 2. Foreign'!I14</f>
        <v>734767.32900000003</v>
      </c>
      <c r="J14" s="1">
        <f>'Table 1. Total'!J14-'Table 2. Foreign'!J14</f>
        <v>734915.94499999995</v>
      </c>
      <c r="K14" s="1">
        <f>'Table 1. Total'!K14-'Table 2. Foreign'!K14</f>
        <v>725488.68299999996</v>
      </c>
      <c r="L14" s="1">
        <f>'Table 1. Total'!L14-'Table 2. Foreign'!L14</f>
        <v>725281.51799999992</v>
      </c>
      <c r="M14" s="1">
        <f>'Table 1. Total'!M14-'Table 2. Foreign'!M14</f>
        <v>722003.23199999996</v>
      </c>
      <c r="N14" s="1">
        <f>'Table 1. Total'!N14-'Table 2. Foreign'!N14</f>
        <v>715155.41200000001</v>
      </c>
      <c r="O14" s="1">
        <f>'Table 1. Total'!O14-'Table 2. Foreign'!O14</f>
        <v>717784.23100000003</v>
      </c>
      <c r="P14" s="1">
        <f>'Table 1. Total'!P14-'Table 2. Foreign'!P14</f>
        <v>706500.77999999991</v>
      </c>
      <c r="Q14" s="1">
        <f>'Table 1. Total'!Q14-'Table 2. Foreign'!Q14</f>
        <v>698452.59499999997</v>
      </c>
      <c r="R14" s="1">
        <f>'Table 1. Total'!R14-'Table 2. Foreign'!R14</f>
        <v>699837.45400000003</v>
      </c>
      <c r="S14" s="1">
        <f>'Table 1. Total'!S14-'Table 2. Foreign'!S14</f>
        <v>696438.73300000001</v>
      </c>
      <c r="T14" s="1">
        <f>'Table 1. Total'!T14-'Table 2. Foreign'!T14</f>
        <v>685406.38099999994</v>
      </c>
      <c r="U14" s="1">
        <f>'Table 1. Total'!U14-'Table 2. Foreign'!U14</f>
        <v>703022.07499999995</v>
      </c>
      <c r="V14" s="1">
        <f>'Table 1. Total'!V14-'Table 2. Foreign'!V14</f>
        <v>713405.59199999995</v>
      </c>
      <c r="W14" s="1">
        <f>'Table 1. Total'!W14-'Table 2. Foreign'!W14</f>
        <v>732882.05099999998</v>
      </c>
      <c r="X14" s="1">
        <f>'Table 1. Total'!X14-'Table 2. Foreign'!X14</f>
        <v>741866.20699999994</v>
      </c>
      <c r="Y14" s="1">
        <f>'Table 1. Total'!Y14-'Table 2. Foreign'!Y14</f>
        <v>754407.85600000003</v>
      </c>
      <c r="Z14" s="1">
        <f>'Table 1. Total'!Z14-'Table 2. Foreign'!Z14</f>
        <v>772035.58500000008</v>
      </c>
      <c r="AA14" s="1">
        <f>'Table 1. Total'!AA14-'Table 2. Foreign'!AA14</f>
        <v>782034.40299999993</v>
      </c>
      <c r="AB14" s="1">
        <f>'Table 1. Total'!AB14-'Table 2. Foreign'!AB14</f>
        <v>779466.81900000002</v>
      </c>
      <c r="AC14" s="1">
        <f>'Table 1. Total'!AC14-'Table 2. Foreign'!AC14</f>
        <v>798781.14199999999</v>
      </c>
      <c r="AD14" s="1">
        <f>'Table 1. Total'!AD14-'Table 2. Foreign'!AD14</f>
        <v>796914.74600000004</v>
      </c>
      <c r="AE14" s="1">
        <f>'Table 1. Total'!AE14-'Table 2. Foreign'!AE14</f>
        <v>807526.90899999999</v>
      </c>
      <c r="AF14" s="1">
        <f>'Table 1. Total'!AF14-'Table 2. Foreign'!AF14</f>
        <v>808615.48499999999</v>
      </c>
      <c r="AG14" s="1">
        <f>'Table 1. Total'!AG14-'Table 2. Foreign'!AG14</f>
        <v>825294.16300000006</v>
      </c>
      <c r="AH14" s="1">
        <f>'Table 1. Total'!AH14-'Table 2. Foreign'!AH14</f>
        <v>838708.71299999999</v>
      </c>
      <c r="AI14" s="1">
        <f>'Table 1. Total'!AI14-'Table 2. Foreign'!AI14</f>
        <v>848164.32400000002</v>
      </c>
      <c r="AJ14" s="1">
        <f>'Table 1. Total'!AJ14-'Table 2. Foreign'!AJ14</f>
        <v>850300.17599999998</v>
      </c>
      <c r="AK14" s="1">
        <f>'Table 1. Total'!AK14-'Table 2. Foreign'!AK14</f>
        <v>861421.23100000003</v>
      </c>
      <c r="AL14" s="1">
        <f>'Table 1. Total'!AL14-'Table 2. Foreign'!AL14</f>
        <v>870736.08199999994</v>
      </c>
      <c r="AM14" s="1">
        <f>'Table 1. Total'!AM14-'Table 2. Foreign'!AM14</f>
        <v>882805.59200000006</v>
      </c>
      <c r="AN14" s="1">
        <f>'Table 1. Total'!AN14-'Table 2. Foreign'!AN14</f>
        <v>890193.71100000001</v>
      </c>
      <c r="AO14" s="1">
        <f>'Table 1. Total'!AO14-'Table 2. Foreign'!AO14</f>
        <v>898308.179</v>
      </c>
      <c r="AP14" s="1">
        <f>'Table 1. Total'!AP14-'Table 2. Foreign'!AP14</f>
        <v>904476.34399999992</v>
      </c>
      <c r="AQ14" s="1">
        <f>'Table 1. Total'!AQ14-'Table 2. Foreign'!AQ14</f>
        <v>916497.5469999999</v>
      </c>
      <c r="AR14" s="1">
        <f>'Table 1. Total'!AR14-'Table 2. Foreign'!AR14</f>
        <v>919042.09299999999</v>
      </c>
      <c r="AS14" s="1">
        <f>'Table 1. Total'!AS14-'Table 2. Foreign'!AS14</f>
        <v>931945.92200000002</v>
      </c>
      <c r="AT14" s="1">
        <f>'Table 1. Total'!AT14-'Table 2. Foreign'!AT14</f>
        <v>935044.522</v>
      </c>
      <c r="AU14" s="1">
        <f>'Table 1. Total'!AU14-'Table 2. Foreign'!AU14</f>
        <v>944717.22500000009</v>
      </c>
      <c r="AV14" s="1">
        <f>'Table 1. Total'!AV14-'Table 2. Foreign'!AV14</f>
        <v>939486.86899999995</v>
      </c>
      <c r="AW14" s="1">
        <f>'Table 1. Total'!AW14-'Table 2. Foreign'!AW14</f>
        <v>939488.2350000001</v>
      </c>
      <c r="AX14" s="1">
        <f>'Table 1. Total'!AX14-'Table 2. Foreign'!AX14</f>
        <v>946444.09199999995</v>
      </c>
      <c r="AY14" s="1">
        <f>'Table 1. Total'!AY14-'Table 2. Foreign'!AY14</f>
        <v>958230.59699999995</v>
      </c>
      <c r="AZ14" s="1">
        <f>'Table 1. Total'!AZ14-'Table 2. Foreign'!AZ14</f>
        <v>961861.11200000008</v>
      </c>
      <c r="BA14" s="1">
        <f>'Table 1. Total'!BA14-'Table 2. Foreign'!BA14</f>
        <v>961737.27400000009</v>
      </c>
      <c r="BB14" s="1">
        <f>'Table 1. Total'!BB14-'Table 2. Foreign'!BB14</f>
        <v>965724.29399999999</v>
      </c>
      <c r="BC14" s="1">
        <f>'Table 1. Total'!BC14-'Table 2. Foreign'!BC14</f>
        <v>972651.00399999996</v>
      </c>
      <c r="BD14" s="1">
        <f>'Table 1. Total'!BD14-'Table 2. Foreign'!BD14</f>
        <v>972349.91199999989</v>
      </c>
      <c r="BE14" s="1">
        <f>'Table 1. Total'!BE14-'Table 2. Foreign'!BE14</f>
        <v>975407.50400000007</v>
      </c>
      <c r="BF14" s="1">
        <f>'Table 1. Total'!BF14-'Table 2. Foreign'!BF14</f>
        <v>979745.75399999996</v>
      </c>
      <c r="BG14" s="1">
        <f>'Table 1. Total'!BG14-'Table 2. Foreign'!BG14</f>
        <v>976778.46300000011</v>
      </c>
      <c r="BH14" s="1">
        <f>'Table 1. Total'!BH14-'Table 2. Foreign'!BH14</f>
        <v>972992.25000000012</v>
      </c>
      <c r="BI14" s="1">
        <f>'Table 1. Total'!BI14-'Table 2. Foreign'!BI14</f>
        <v>973578.45299999998</v>
      </c>
      <c r="BJ14" s="1">
        <f>'Table 1. Total'!BJ14-'Table 2. Foreign'!BJ14</f>
        <v>977823.69099999999</v>
      </c>
      <c r="BK14" s="1">
        <f>'Table 1. Total'!BK14-'Table 2. Foreign'!BK14</f>
        <v>981491.179</v>
      </c>
      <c r="BL14" s="1">
        <f>'Table 1. Total'!BL14-'Table 2. Foreign'!BL14</f>
        <v>977199.76600000006</v>
      </c>
      <c r="BM14" s="1">
        <f>'Table 1. Total'!BM14-'Table 2. Foreign'!BM14</f>
        <v>985195.696</v>
      </c>
      <c r="BN14" s="1">
        <f>'Table 1. Total'!BN14-'Table 2. Foreign'!BN14</f>
        <v>990437.40799999994</v>
      </c>
      <c r="BO14" s="1">
        <f>'Table 1. Total'!BO14-'Table 2. Foreign'!BO14</f>
        <v>1032789.702</v>
      </c>
      <c r="BP14" s="1">
        <f>'Table 1. Total'!BP14-'Table 2. Foreign'!BP14</f>
        <v>1050212.77</v>
      </c>
      <c r="BQ14" s="1">
        <f>'Table 1. Total'!BQ14-'Table 2. Foreign'!BQ14</f>
        <v>1051685.5260000001</v>
      </c>
      <c r="BR14" s="1">
        <f>'Table 1. Total'!BR14-'Table 2. Foreign'!BR14</f>
        <v>1045313.1449999999</v>
      </c>
      <c r="BS14" s="1">
        <f>'Table 1. Total'!BS14-'Table 2. Foreign'!BS14</f>
        <v>1051620.4129999999</v>
      </c>
      <c r="BT14" s="1">
        <f>'Table 1. Total'!BT14-'Table 2. Foreign'!BT14</f>
        <v>1045950.5329999999</v>
      </c>
      <c r="BU14" s="1">
        <f>'Table 1. Total'!BU14-'Table 2. Foreign'!BU14</f>
        <v>1037324.417</v>
      </c>
      <c r="BV14" s="1">
        <f>'Table 1. Total'!BV14-'Table 2. Foreign'!BV14</f>
        <v>1071721.966</v>
      </c>
      <c r="BW14" s="1">
        <f>'Table 1. Total'!BW14-'Table 2. Foreign'!BW14</f>
        <v>1081606.6870000002</v>
      </c>
      <c r="BX14" s="1">
        <f>'Table 1. Total'!BX14-'Table 2. Foreign'!BX14</f>
        <v>1069680.3150000002</v>
      </c>
      <c r="BY14" s="1">
        <f>'Table 1. Total'!BY14-'Table 2. Foreign'!BY14</f>
        <v>1075443.4079999998</v>
      </c>
      <c r="BZ14" s="1">
        <f>'Table 1. Total'!BZ14-'Table 2. Foreign'!BZ14</f>
        <v>1091807.0970000001</v>
      </c>
      <c r="CA14" s="1">
        <f>'Table 1. Total'!CA14-'Table 2. Foreign'!CA14</f>
        <v>1095193.7480000001</v>
      </c>
      <c r="CB14" s="1">
        <f>'Table 1. Total'!CB14-'Table 2. Foreign'!CB14</f>
        <v>1102295.7759999998</v>
      </c>
      <c r="CC14" s="1">
        <f>'Table 1. Total'!CC14-'Table 2. Foreign'!CC14</f>
        <v>1112759.6869999999</v>
      </c>
      <c r="CD14" s="1">
        <f>'Table 1. Total'!CD14-'Table 2. Foreign'!CD14</f>
        <v>1114400.5020000001</v>
      </c>
      <c r="CE14" s="1">
        <f>'Table 1. Total'!CE14-'Table 2. Foreign'!CE14</f>
        <v>1146217.4210000001</v>
      </c>
    </row>
    <row r="15" spans="1:83">
      <c r="A15" t="s">
        <v>13</v>
      </c>
      <c r="B15" s="1">
        <f>'Table 1. Total'!B15-'Table 2. Foreign'!B15</f>
        <v>100937.308</v>
      </c>
      <c r="C15" s="1">
        <f>'Table 1. Total'!C15-'Table 2. Foreign'!C15</f>
        <v>109226.00499999999</v>
      </c>
      <c r="D15" s="1">
        <f>'Table 1. Total'!D15-'Table 2. Foreign'!D15</f>
        <v>122435.749</v>
      </c>
      <c r="E15" s="1">
        <f>'Table 1. Total'!E15-'Table 2. Foreign'!E15</f>
        <v>130838.44899999999</v>
      </c>
      <c r="F15" s="1">
        <f>'Table 1. Total'!F15-'Table 2. Foreign'!F15</f>
        <v>156736.59700000001</v>
      </c>
      <c r="G15" s="1">
        <f>'Table 1. Total'!G15-'Table 2. Foreign'!G15</f>
        <v>171179.26699999999</v>
      </c>
      <c r="H15" s="1">
        <f>'Table 1. Total'!H15-'Table 2. Foreign'!H15</f>
        <v>166642.41699999999</v>
      </c>
      <c r="I15" s="1">
        <f>'Table 1. Total'!I15-'Table 2. Foreign'!I15</f>
        <v>167732.99000000002</v>
      </c>
      <c r="J15" s="1">
        <f>'Table 1. Total'!J15-'Table 2. Foreign'!J15</f>
        <v>188685.212</v>
      </c>
      <c r="K15" s="1">
        <f>'Table 1. Total'!K15-'Table 2. Foreign'!K15</f>
        <v>200235.45499999999</v>
      </c>
      <c r="L15" s="1">
        <f>'Table 1. Total'!L15-'Table 2. Foreign'!L15</f>
        <v>210530.34700000001</v>
      </c>
      <c r="M15" s="1">
        <f>'Table 1. Total'!M15-'Table 2. Foreign'!M15</f>
        <v>205079.155</v>
      </c>
      <c r="N15" s="1">
        <f>'Table 1. Total'!N15-'Table 2. Foreign'!N15</f>
        <v>211789.05</v>
      </c>
      <c r="O15" s="1">
        <f>'Table 1. Total'!O15-'Table 2. Foreign'!O15</f>
        <v>216577.42499999999</v>
      </c>
      <c r="P15" s="1">
        <f>'Table 1. Total'!P15-'Table 2. Foreign'!P15</f>
        <v>204834.965</v>
      </c>
      <c r="Q15" s="1">
        <f>'Table 1. Total'!Q15-'Table 2. Foreign'!Q15</f>
        <v>199471.34399999998</v>
      </c>
      <c r="R15" s="1">
        <f>'Table 1. Total'!R15-'Table 2. Foreign'!R15</f>
        <v>206914.11800000002</v>
      </c>
      <c r="S15" s="1">
        <f>'Table 1. Total'!S15-'Table 2. Foreign'!S15</f>
        <v>210683.60800000001</v>
      </c>
      <c r="T15" s="1">
        <f>'Table 1. Total'!T15-'Table 2. Foreign'!T15</f>
        <v>205262.35800000001</v>
      </c>
      <c r="U15" s="1">
        <f>'Table 1. Total'!U15-'Table 2. Foreign'!U15</f>
        <v>232837.47299999997</v>
      </c>
      <c r="V15" s="1">
        <f>'Table 1. Total'!V15-'Table 2. Foreign'!V15</f>
        <v>258907.74199999997</v>
      </c>
      <c r="W15" s="1">
        <f>'Table 1. Total'!W15-'Table 2. Foreign'!W15</f>
        <v>273140.06900000002</v>
      </c>
      <c r="X15" s="1">
        <f>'Table 1. Total'!X15-'Table 2. Foreign'!X15</f>
        <v>275601.86700000003</v>
      </c>
      <c r="Y15" s="1">
        <f>'Table 1. Total'!Y15-'Table 2. Foreign'!Y15</f>
        <v>265999.43900000001</v>
      </c>
      <c r="Z15" s="1">
        <f>'Table 1. Total'!Z15-'Table 2. Foreign'!Z15</f>
        <v>306909.446</v>
      </c>
      <c r="AA15" s="1">
        <f>'Table 1. Total'!AA15-'Table 2. Foreign'!AA15</f>
        <v>311443.995</v>
      </c>
      <c r="AB15" s="1">
        <f>'Table 1. Total'!AB15-'Table 2. Foreign'!AB15</f>
        <v>317643.20699999999</v>
      </c>
      <c r="AC15" s="1">
        <f>'Table 1. Total'!AC15-'Table 2. Foreign'!AC15</f>
        <v>303833.57</v>
      </c>
      <c r="AD15" s="1">
        <f>'Table 1. Total'!AD15-'Table 2. Foreign'!AD15</f>
        <v>326775.52399999998</v>
      </c>
      <c r="AE15" s="1">
        <f>'Table 1. Total'!AE15-'Table 2. Foreign'!AE15</f>
        <v>329055.402</v>
      </c>
      <c r="AF15" s="1">
        <f>'Table 1. Total'!AF15-'Table 2. Foreign'!AF15</f>
        <v>331632.86700000003</v>
      </c>
      <c r="AG15" s="1">
        <f>'Table 1. Total'!AG15-'Table 2. Foreign'!AG15</f>
        <v>339050.05</v>
      </c>
      <c r="AH15" s="1">
        <f>'Table 1. Total'!AH15-'Table 2. Foreign'!AH15</f>
        <v>365965.80300000001</v>
      </c>
      <c r="AI15" s="1">
        <f>'Table 1. Total'!AI15-'Table 2. Foreign'!AI15</f>
        <v>384864.62400000001</v>
      </c>
      <c r="AJ15" s="1">
        <f>'Table 1. Total'!AJ15-'Table 2. Foreign'!AJ15</f>
        <v>390472.73699999996</v>
      </c>
      <c r="AK15" s="1">
        <f>'Table 1. Total'!AK15-'Table 2. Foreign'!AK15</f>
        <v>394817.576</v>
      </c>
      <c r="AL15" s="1">
        <f>'Table 1. Total'!AL15-'Table 2. Foreign'!AL15</f>
        <v>432850.908</v>
      </c>
      <c r="AM15" s="1">
        <f>'Table 1. Total'!AM15-'Table 2. Foreign'!AM15</f>
        <v>444382.20399999997</v>
      </c>
      <c r="AN15" s="1">
        <f>'Table 1. Total'!AN15-'Table 2. Foreign'!AN15</f>
        <v>442601.64799999999</v>
      </c>
      <c r="AO15" s="1">
        <f>'Table 1. Total'!AO15-'Table 2. Foreign'!AO15</f>
        <v>437274</v>
      </c>
      <c r="AP15" s="1">
        <f>'Table 1. Total'!AP15-'Table 2. Foreign'!AP15</f>
        <v>473492.39199999999</v>
      </c>
      <c r="AQ15" s="1">
        <f>'Table 1. Total'!AQ15-'Table 2. Foreign'!AQ15</f>
        <v>491378.69600000005</v>
      </c>
      <c r="AR15" s="1">
        <f>'Table 1. Total'!AR15-'Table 2. Foreign'!AR15</f>
        <v>498934.29700000002</v>
      </c>
      <c r="AS15" s="1">
        <f>'Table 1. Total'!AS15-'Table 2. Foreign'!AS15</f>
        <v>496229.99899999995</v>
      </c>
      <c r="AT15" s="1">
        <f>'Table 1. Total'!AT15-'Table 2. Foreign'!AT15</f>
        <v>541567.31700000004</v>
      </c>
      <c r="AU15" s="1">
        <f>'Table 1. Total'!AU15-'Table 2. Foreign'!AU15</f>
        <v>551411.62899999996</v>
      </c>
      <c r="AV15" s="1">
        <f>'Table 1. Total'!AV15-'Table 2. Foreign'!AV15</f>
        <v>571243.55300000007</v>
      </c>
      <c r="AW15" s="1">
        <f>'Table 1. Total'!AW15-'Table 2. Foreign'!AW15</f>
        <v>556333.50199999998</v>
      </c>
      <c r="AX15" s="1">
        <f>'Table 1. Total'!AX15-'Table 2. Foreign'!AX15</f>
        <v>595648.91899999999</v>
      </c>
      <c r="AY15" s="1">
        <f>'Table 1. Total'!AY15-'Table 2. Foreign'!AY15</f>
        <v>607262.80300000007</v>
      </c>
      <c r="AZ15" s="1">
        <f>'Table 1. Total'!AZ15-'Table 2. Foreign'!AZ15</f>
        <v>603320.79499999993</v>
      </c>
      <c r="BA15" s="1">
        <f>'Table 1. Total'!BA15-'Table 2. Foreign'!BA15</f>
        <v>578486.58799999999</v>
      </c>
      <c r="BB15" s="1">
        <f>'Table 1. Total'!BB15-'Table 2. Foreign'!BB15</f>
        <v>595935.14599999995</v>
      </c>
      <c r="BC15" s="1">
        <f>'Table 1. Total'!BC15-'Table 2. Foreign'!BC15</f>
        <v>598003.67200000002</v>
      </c>
      <c r="BD15" s="1">
        <f>'Table 1. Total'!BD15-'Table 2. Foreign'!BD15</f>
        <v>580122.50399999996</v>
      </c>
      <c r="BE15" s="1">
        <f>'Table 1. Total'!BE15-'Table 2. Foreign'!BE15</f>
        <v>575572.76099999994</v>
      </c>
      <c r="BF15" s="1">
        <f>'Table 1. Total'!BF15-'Table 2. Foreign'!BF15</f>
        <v>585492.19200000004</v>
      </c>
      <c r="BG15" s="1">
        <f>'Table 1. Total'!BG15-'Table 2. Foreign'!BG15</f>
        <v>598922.90399999998</v>
      </c>
      <c r="BH15" s="1">
        <f>'Table 1. Total'!BH15-'Table 2. Foreign'!BH15</f>
        <v>597628.63099999994</v>
      </c>
      <c r="BI15" s="1">
        <f>'Table 1. Total'!BI15-'Table 2. Foreign'!BI15</f>
        <v>603130.99300000002</v>
      </c>
      <c r="BJ15" s="1">
        <f>'Table 1. Total'!BJ15-'Table 2. Foreign'!BJ15</f>
        <v>655955.80499999993</v>
      </c>
      <c r="BK15" s="1">
        <f>'Table 1. Total'!BK15-'Table 2. Foreign'!BK15</f>
        <v>669981.46500000008</v>
      </c>
      <c r="BL15" s="1">
        <f>'Table 1. Total'!BL15-'Table 2. Foreign'!BL15</f>
        <v>678441.97100000002</v>
      </c>
      <c r="BM15" s="1">
        <f>'Table 1. Total'!BM15-'Table 2. Foreign'!BM15</f>
        <v>651174.01299999992</v>
      </c>
      <c r="BN15" s="1">
        <f>'Table 1. Total'!BN15-'Table 2. Foreign'!BN15</f>
        <v>709941.99399999995</v>
      </c>
      <c r="BO15" s="1">
        <f>'Table 1. Total'!BO15-'Table 2. Foreign'!BO15</f>
        <v>746413.61400000006</v>
      </c>
      <c r="BP15" s="1">
        <f>'Table 1. Total'!BP15-'Table 2. Foreign'!BP15</f>
        <v>752542.92299999995</v>
      </c>
      <c r="BQ15" s="1">
        <f>'Table 1. Total'!BQ15-'Table 2. Foreign'!BQ15</f>
        <v>736306.35200000007</v>
      </c>
      <c r="BR15" s="1">
        <f>'Table 1. Total'!BR15-'Table 2. Foreign'!BR15</f>
        <v>758708.41100000008</v>
      </c>
      <c r="BS15" s="1">
        <f>'Table 1. Total'!BS15-'Table 2. Foreign'!BS15</f>
        <v>764108.58600000001</v>
      </c>
      <c r="BT15" s="1">
        <f>'Table 1. Total'!BT15-'Table 2. Foreign'!BT15</f>
        <v>768591.03799999994</v>
      </c>
      <c r="BU15" s="1">
        <f>'Table 1. Total'!BU15-'Table 2. Foreign'!BU15</f>
        <v>774361.2</v>
      </c>
      <c r="BV15" s="1">
        <f>'Table 1. Total'!BV15-'Table 2. Foreign'!BV15</f>
        <v>808758.43599999999</v>
      </c>
      <c r="BW15" s="1">
        <f>'Table 1. Total'!BW15-'Table 2. Foreign'!BW15</f>
        <v>787914.14800000004</v>
      </c>
      <c r="BX15" s="1">
        <f>'Table 1. Total'!BX15-'Table 2. Foreign'!BX15</f>
        <v>760757.71499999997</v>
      </c>
      <c r="BY15" s="1">
        <f>'Table 1. Total'!BY15-'Table 2. Foreign'!BY15</f>
        <v>765820.12600000005</v>
      </c>
      <c r="BZ15" s="1">
        <f>'Table 1. Total'!BZ15-'Table 2. Foreign'!BZ15</f>
        <v>833125.88899999997</v>
      </c>
      <c r="CA15" s="1">
        <f>'Table 1. Total'!CA15-'Table 2. Foreign'!CA15</f>
        <v>820781.55599999998</v>
      </c>
      <c r="CB15" s="1">
        <f>'Table 1. Total'!CB15-'Table 2. Foreign'!CB15</f>
        <v>800925.25199999998</v>
      </c>
      <c r="CC15" s="1">
        <f>'Table 1. Total'!CC15-'Table 2. Foreign'!CC15</f>
        <v>836485.13600000006</v>
      </c>
      <c r="CD15" s="1">
        <f>'Table 1. Total'!CD15-'Table 2. Foreign'!CD15</f>
        <v>889651.5689999999</v>
      </c>
      <c r="CE15" s="1">
        <f>'Table 1. Total'!CE15-'Table 2. Foreign'!CE15</f>
        <v>922781.74800000002</v>
      </c>
    </row>
    <row r="16" spans="1:83">
      <c r="A16" t="s">
        <v>14</v>
      </c>
      <c r="B16" s="1">
        <f>'Table 1. Total'!B16-'Table 2. Foreign'!B16</f>
        <v>112.083</v>
      </c>
      <c r="C16" s="1">
        <f>'Table 1. Total'!C16-'Table 2. Foreign'!C16</f>
        <v>115.33199999999999</v>
      </c>
      <c r="D16" s="1">
        <f>'Table 1. Total'!D16-'Table 2. Foreign'!D16</f>
        <v>111.43300000000002</v>
      </c>
      <c r="E16" s="1">
        <f>'Table 1. Total'!E16-'Table 2. Foreign'!E16</f>
        <v>110.47399999999999</v>
      </c>
      <c r="F16" s="1">
        <f>'Table 1. Total'!F16-'Table 2. Foreign'!F16</f>
        <v>111.005</v>
      </c>
      <c r="G16" s="1">
        <f>'Table 1. Total'!G16-'Table 2. Foreign'!G16</f>
        <v>102.727</v>
      </c>
      <c r="H16" s="1">
        <f>'Table 1. Total'!H16-'Table 2. Foreign'!H16</f>
        <v>104.048</v>
      </c>
      <c r="I16" s="1">
        <f>'Table 1. Total'!I16-'Table 2. Foreign'!I16</f>
        <v>101.76500000000001</v>
      </c>
      <c r="J16" s="1">
        <f>'Table 1. Total'!J16-'Table 2. Foreign'!J16</f>
        <v>102.66499999999999</v>
      </c>
      <c r="K16" s="1">
        <f>'Table 1. Total'!K16-'Table 2. Foreign'!K16</f>
        <v>100.322</v>
      </c>
      <c r="L16" s="1">
        <f>'Table 1. Total'!L16-'Table 2. Foreign'!L16</f>
        <v>96.245999999999981</v>
      </c>
      <c r="M16" s="1">
        <f>'Table 1. Total'!M16-'Table 2. Foreign'!M16</f>
        <v>96.222999999999985</v>
      </c>
      <c r="N16" s="1">
        <f>'Table 1. Total'!N16-'Table 2. Foreign'!N16</f>
        <v>95.963999999999999</v>
      </c>
      <c r="O16" s="1">
        <f>'Table 1. Total'!O16-'Table 2. Foreign'!O16</f>
        <v>97.783000000000015</v>
      </c>
      <c r="P16" s="1">
        <f>'Table 1. Total'!P16-'Table 2. Foreign'!P16</f>
        <v>94.891999999999967</v>
      </c>
      <c r="Q16" s="1">
        <f>'Table 1. Total'!Q16-'Table 2. Foreign'!Q16</f>
        <v>97.471000000000004</v>
      </c>
      <c r="R16" s="1">
        <f>'Table 1. Total'!R16-'Table 2. Foreign'!R16</f>
        <v>100.92599999999999</v>
      </c>
      <c r="S16" s="1">
        <f>'Table 1. Total'!S16-'Table 2. Foreign'!S16</f>
        <v>97.530999999999977</v>
      </c>
      <c r="T16" s="1">
        <f>'Table 1. Total'!T16-'Table 2. Foreign'!T16</f>
        <v>94.555999999999983</v>
      </c>
      <c r="U16" s="1">
        <f>'Table 1. Total'!U16-'Table 2. Foreign'!U16</f>
        <v>102.53899999999999</v>
      </c>
      <c r="V16" s="1">
        <f>'Table 1. Total'!V16-'Table 2. Foreign'!V16</f>
        <v>102.21299999999997</v>
      </c>
      <c r="W16" s="1">
        <f>'Table 1. Total'!W16-'Table 2. Foreign'!W16</f>
        <v>113.69800000000004</v>
      </c>
      <c r="X16" s="1">
        <f>'Table 1. Total'!X16-'Table 2. Foreign'!X16</f>
        <v>108.01499999999999</v>
      </c>
      <c r="Y16" s="1">
        <f>'Table 1. Total'!Y16-'Table 2. Foreign'!Y16</f>
        <v>106.54100000000003</v>
      </c>
      <c r="Z16" s="1">
        <f>'Table 1. Total'!Z16-'Table 2. Foreign'!Z16</f>
        <v>118.29699999999997</v>
      </c>
      <c r="AA16" s="1">
        <f>'Table 1. Total'!AA16-'Table 2. Foreign'!AA16</f>
        <v>129.75199999999998</v>
      </c>
      <c r="AB16" s="1">
        <f>'Table 1. Total'!AB16-'Table 2. Foreign'!AB16</f>
        <v>136.68500000000003</v>
      </c>
      <c r="AC16" s="1">
        <f>'Table 1. Total'!AC16-'Table 2. Foreign'!AC16</f>
        <v>138.83700000000002</v>
      </c>
      <c r="AD16" s="1">
        <f>'Table 1. Total'!AD16-'Table 2. Foreign'!AD16</f>
        <v>146.48600000000002</v>
      </c>
      <c r="AE16" s="1">
        <f>'Table 1. Total'!AE16-'Table 2. Foreign'!AE16</f>
        <v>150.012</v>
      </c>
      <c r="AF16" s="1">
        <f>'Table 1. Total'!AF16-'Table 2. Foreign'!AF16</f>
        <v>156.56700000000001</v>
      </c>
      <c r="AG16" s="1">
        <f>'Table 1. Total'!AG16-'Table 2. Foreign'!AG16</f>
        <v>163.97900000000001</v>
      </c>
      <c r="AH16" s="1">
        <f>'Table 1. Total'!AH16-'Table 2. Foreign'!AH16</f>
        <v>176.04100000000003</v>
      </c>
      <c r="AI16" s="1">
        <f>'Table 1. Total'!AI16-'Table 2. Foreign'!AI16</f>
        <v>178.167</v>
      </c>
      <c r="AJ16" s="1">
        <f>'Table 1. Total'!AJ16-'Table 2. Foreign'!AJ16</f>
        <v>181.15100000000001</v>
      </c>
      <c r="AK16" s="1">
        <f>'Table 1. Total'!AK16-'Table 2. Foreign'!AK16</f>
        <v>189.59400000000002</v>
      </c>
      <c r="AL16" s="1">
        <f>'Table 1. Total'!AL16-'Table 2. Foreign'!AL16</f>
        <v>186.31300000000002</v>
      </c>
      <c r="AM16" s="1">
        <f>'Table 1. Total'!AM16-'Table 2. Foreign'!AM16</f>
        <v>191.18</v>
      </c>
      <c r="AN16" s="1">
        <f>'Table 1. Total'!AN16-'Table 2. Foreign'!AN16</f>
        <v>190.47500000000002</v>
      </c>
      <c r="AO16" s="1">
        <f>'Table 1. Total'!AO16-'Table 2. Foreign'!AO16</f>
        <v>199.73599999999999</v>
      </c>
      <c r="AP16" s="1">
        <f>'Table 1. Total'!AP16-'Table 2. Foreign'!AP16</f>
        <v>194.84400000000002</v>
      </c>
      <c r="AQ16" s="1">
        <f>'Table 1. Total'!AQ16-'Table 2. Foreign'!AQ16</f>
        <v>198.30099999999999</v>
      </c>
      <c r="AR16" s="1">
        <f>'Table 1. Total'!AR16-'Table 2. Foreign'!AR16</f>
        <v>201.91499999999999</v>
      </c>
      <c r="AS16" s="1">
        <f>'Table 1. Total'!AS16-'Table 2. Foreign'!AS16</f>
        <v>201.864</v>
      </c>
      <c r="AT16" s="1">
        <f>'Table 1. Total'!AT16-'Table 2. Foreign'!AT16</f>
        <v>208.73699999999999</v>
      </c>
      <c r="AU16" s="1">
        <f>'Table 1. Total'!AU16-'Table 2. Foreign'!AU16</f>
        <v>212.04400000000004</v>
      </c>
      <c r="AV16" s="1">
        <f>'Table 1. Total'!AV16-'Table 2. Foreign'!AV16</f>
        <v>214.589</v>
      </c>
      <c r="AW16" s="1">
        <f>'Table 1. Total'!AW16-'Table 2. Foreign'!AW16</f>
        <v>218.90699999999998</v>
      </c>
      <c r="AX16" s="1">
        <f>'Table 1. Total'!AX16-'Table 2. Foreign'!AX16</f>
        <v>228.86400000000003</v>
      </c>
      <c r="AY16" s="1">
        <f>'Table 1. Total'!AY16-'Table 2. Foreign'!AY16</f>
        <v>232.38</v>
      </c>
      <c r="AZ16" s="1">
        <f>'Table 1. Total'!AZ16-'Table 2. Foreign'!AZ16</f>
        <v>235.47899999999998</v>
      </c>
      <c r="BA16" s="1">
        <f>'Table 1. Total'!BA16-'Table 2. Foreign'!BA16</f>
        <v>241.471</v>
      </c>
      <c r="BB16" s="1">
        <f>'Table 1. Total'!BB16-'Table 2. Foreign'!BB16</f>
        <v>245.66300000000001</v>
      </c>
      <c r="BC16" s="1">
        <f>'Table 1. Total'!BC16-'Table 2. Foreign'!BC16</f>
        <v>248.11300000000003</v>
      </c>
      <c r="BD16" s="1">
        <f>'Table 1. Total'!BD16-'Table 2. Foreign'!BD16</f>
        <v>249.57599999999999</v>
      </c>
      <c r="BE16" s="1">
        <f>'Table 1. Total'!BE16-'Table 2. Foreign'!BE16</f>
        <v>256.52499999999998</v>
      </c>
      <c r="BF16" s="1">
        <f>'Table 1. Total'!BF16-'Table 2. Foreign'!BF16</f>
        <v>256.798</v>
      </c>
      <c r="BG16" s="1">
        <f>'Table 1. Total'!BG16-'Table 2. Foreign'!BG16</f>
        <v>254.02500000000001</v>
      </c>
      <c r="BH16" s="1">
        <f>'Table 1. Total'!BH16-'Table 2. Foreign'!BH16</f>
        <v>247.11699999999996</v>
      </c>
      <c r="BI16" s="1">
        <f>'Table 1. Total'!BI16-'Table 2. Foreign'!BI16</f>
        <v>246.93</v>
      </c>
      <c r="BJ16" s="1">
        <f>'Table 1. Total'!BJ16-'Table 2. Foreign'!BJ16</f>
        <v>241.06500000000003</v>
      </c>
      <c r="BK16" s="1">
        <f>'Table 1. Total'!BK16-'Table 2. Foreign'!BK16</f>
        <v>243.15900000000002</v>
      </c>
      <c r="BL16" s="1">
        <f>'Table 1. Total'!BL16-'Table 2. Foreign'!BL16</f>
        <v>237.75899999999999</v>
      </c>
      <c r="BM16" s="1">
        <f>'Table 1. Total'!BM16-'Table 2. Foreign'!BM16</f>
        <v>237.73299999999998</v>
      </c>
      <c r="BN16" s="1">
        <f>'Table 1. Total'!BN16-'Table 2. Foreign'!BN16</f>
        <v>240.22300000000001</v>
      </c>
      <c r="BO16" s="1">
        <f>'Table 1. Total'!BO16-'Table 2. Foreign'!BO16</f>
        <v>256.59199999999998</v>
      </c>
      <c r="BP16" s="1">
        <f>'Table 1. Total'!BP16-'Table 2. Foreign'!BP16</f>
        <v>262.29700000000003</v>
      </c>
      <c r="BQ16" s="1">
        <f>'Table 1. Total'!BQ16-'Table 2. Foreign'!BQ16</f>
        <v>270.37400000000002</v>
      </c>
      <c r="BR16" s="1">
        <f>'Table 1. Total'!BR16-'Table 2. Foreign'!BR16</f>
        <v>272.048</v>
      </c>
      <c r="BS16" s="1">
        <f>'Table 1. Total'!BS16-'Table 2. Foreign'!BS16</f>
        <v>282.95000000000005</v>
      </c>
      <c r="BT16" s="1">
        <f>'Table 1. Total'!BT16-'Table 2. Foreign'!BT16</f>
        <v>286.01400000000001</v>
      </c>
      <c r="BU16" s="1">
        <f>'Table 1. Total'!BU16-'Table 2. Foreign'!BU16</f>
        <v>294.40100000000001</v>
      </c>
      <c r="BV16" s="1">
        <f>'Table 1. Total'!BV16-'Table 2. Foreign'!BV16</f>
        <v>284.34199999999998</v>
      </c>
      <c r="BW16" s="1">
        <f>'Table 1. Total'!BW16-'Table 2. Foreign'!BW16</f>
        <v>286.08000000000004</v>
      </c>
      <c r="BX16" s="1">
        <f>'Table 1. Total'!BX16-'Table 2. Foreign'!BX16</f>
        <v>281.88300000000004</v>
      </c>
      <c r="BY16" s="1">
        <f>'Table 1. Total'!BY16-'Table 2. Foreign'!BY16</f>
        <v>289.28300000000002</v>
      </c>
      <c r="BZ16" s="1">
        <f>'Table 1. Total'!BZ16-'Table 2. Foreign'!BZ16</f>
        <v>286.697</v>
      </c>
      <c r="CA16" s="1">
        <f>'Table 1. Total'!CA16-'Table 2. Foreign'!CA16</f>
        <v>284.99399999999997</v>
      </c>
      <c r="CB16" s="1">
        <f>'Table 1. Total'!CB16-'Table 2. Foreign'!CB16</f>
        <v>276.18899999999996</v>
      </c>
      <c r="CC16" s="1">
        <f>'Table 1. Total'!CC16-'Table 2. Foreign'!CC16</f>
        <v>290.68200000000002</v>
      </c>
      <c r="CD16" s="1">
        <f>'Table 1. Total'!CD16-'Table 2. Foreign'!CD16</f>
        <v>282.75900000000001</v>
      </c>
      <c r="CE16" s="1">
        <f>'Table 1. Total'!CE16-'Table 2. Foreign'!CE16</f>
        <v>282.43299999999999</v>
      </c>
    </row>
    <row r="17" spans="1:83">
      <c r="A17" t="s">
        <v>15</v>
      </c>
      <c r="B17" s="1">
        <f>'Table 1. Total'!B17-'Table 2. Foreign'!B17</f>
        <v>23.892000000000003</v>
      </c>
      <c r="C17" s="1">
        <f>'Table 1. Total'!C17-'Table 2. Foreign'!C17</f>
        <v>21.774000000000001</v>
      </c>
      <c r="D17" s="1">
        <f>'Table 1. Total'!D17-'Table 2. Foreign'!D17</f>
        <v>21.687999999999999</v>
      </c>
      <c r="E17" s="1">
        <f>'Table 1. Total'!E17-'Table 2. Foreign'!E17</f>
        <v>21.381999999999998</v>
      </c>
      <c r="F17" s="1">
        <f>'Table 1. Total'!F17-'Table 2. Foreign'!F17</f>
        <v>20.746000000000002</v>
      </c>
      <c r="G17" s="1">
        <f>'Table 1. Total'!G17-'Table 2. Foreign'!G17</f>
        <v>21.507999999999996</v>
      </c>
      <c r="H17" s="1">
        <f>'Table 1. Total'!H17-'Table 2. Foreign'!H17</f>
        <v>21.490999999999996</v>
      </c>
      <c r="I17" s="1">
        <f>'Table 1. Total'!I17-'Table 2. Foreign'!I17</f>
        <v>20.993000000000002</v>
      </c>
      <c r="J17" s="1">
        <f>'Table 1. Total'!J17-'Table 2. Foreign'!J17</f>
        <v>20.358000000000004</v>
      </c>
      <c r="K17" s="1">
        <f>'Table 1. Total'!K17-'Table 2. Foreign'!K17</f>
        <v>19.556000000000001</v>
      </c>
      <c r="L17" s="1">
        <f>'Table 1. Total'!L17-'Table 2. Foreign'!L17</f>
        <v>18.158999999999999</v>
      </c>
      <c r="M17" s="1">
        <f>'Table 1. Total'!M17-'Table 2. Foreign'!M17</f>
        <v>17.576999999999998</v>
      </c>
      <c r="N17" s="1">
        <f>'Table 1. Total'!N17-'Table 2. Foreign'!N17</f>
        <v>16.536999999999999</v>
      </c>
      <c r="O17" s="1">
        <f>'Table 1. Total'!O17-'Table 2. Foreign'!O17</f>
        <v>16.972999999999999</v>
      </c>
      <c r="P17" s="1">
        <f>'Table 1. Total'!P17-'Table 2. Foreign'!P17</f>
        <v>16.175999999999998</v>
      </c>
      <c r="Q17" s="1">
        <f>'Table 1. Total'!Q17-'Table 2. Foreign'!Q17</f>
        <v>16.008000000000003</v>
      </c>
      <c r="R17" s="1">
        <f>'Table 1. Total'!R17-'Table 2. Foreign'!R17</f>
        <v>15.468999999999999</v>
      </c>
      <c r="S17" s="1">
        <f>'Table 1. Total'!S17-'Table 2. Foreign'!S17</f>
        <v>15.472</v>
      </c>
      <c r="T17" s="1">
        <f>'Table 1. Total'!T17-'Table 2. Foreign'!T17</f>
        <v>15.377000000000001</v>
      </c>
      <c r="U17" s="1">
        <f>'Table 1. Total'!U17-'Table 2. Foreign'!U17</f>
        <v>17.187999999999995</v>
      </c>
      <c r="V17" s="1">
        <f>'Table 1. Total'!V17-'Table 2. Foreign'!V17</f>
        <v>20.781999999999996</v>
      </c>
      <c r="W17" s="1">
        <f>'Table 1. Total'!W17-'Table 2. Foreign'!W17</f>
        <v>21.978000000000002</v>
      </c>
      <c r="X17" s="1">
        <f>'Table 1. Total'!X17-'Table 2. Foreign'!X17</f>
        <v>23.315999999999999</v>
      </c>
      <c r="Y17" s="1">
        <f>'Table 1. Total'!Y17-'Table 2. Foreign'!Y17</f>
        <v>25.673000000000002</v>
      </c>
      <c r="Z17" s="1">
        <f>'Table 1. Total'!Z17-'Table 2. Foreign'!Z17</f>
        <v>26.032</v>
      </c>
      <c r="AA17" s="1">
        <f>'Table 1. Total'!AA17-'Table 2. Foreign'!AA17</f>
        <v>26.407</v>
      </c>
      <c r="AB17" s="1">
        <f>'Table 1. Total'!AB17-'Table 2. Foreign'!AB17</f>
        <v>25.905000000000001</v>
      </c>
      <c r="AC17" s="1">
        <f>'Table 1. Total'!AC17-'Table 2. Foreign'!AC17</f>
        <v>25.84</v>
      </c>
      <c r="AD17" s="1">
        <f>'Table 1. Total'!AD17-'Table 2. Foreign'!AD17</f>
        <v>29.594999999999999</v>
      </c>
      <c r="AE17" s="1">
        <f>'Table 1. Total'!AE17-'Table 2. Foreign'!AE17</f>
        <v>32.87299999999999</v>
      </c>
      <c r="AF17" s="1">
        <f>'Table 1. Total'!AF17-'Table 2. Foreign'!AF17</f>
        <v>35.828000000000003</v>
      </c>
      <c r="AG17" s="1">
        <f>'Table 1. Total'!AG17-'Table 2. Foreign'!AG17</f>
        <v>36.847999999999999</v>
      </c>
      <c r="AH17" s="1">
        <f>'Table 1. Total'!AH17-'Table 2. Foreign'!AH17</f>
        <v>35.091999999999999</v>
      </c>
      <c r="AI17" s="1">
        <f>'Table 1. Total'!AI17-'Table 2. Foreign'!AI17</f>
        <v>36.288999999999994</v>
      </c>
      <c r="AJ17" s="1">
        <f>'Table 1. Total'!AJ17-'Table 2. Foreign'!AJ17</f>
        <v>36.455000000000005</v>
      </c>
      <c r="AK17" s="1">
        <f>'Table 1. Total'!AK17-'Table 2. Foreign'!AK17</f>
        <v>37.484000000000002</v>
      </c>
      <c r="AL17" s="1">
        <f>'Table 1. Total'!AL17-'Table 2. Foreign'!AL17</f>
        <v>35.981000000000002</v>
      </c>
      <c r="AM17" s="1">
        <f>'Table 1. Total'!AM17-'Table 2. Foreign'!AM17</f>
        <v>29.170999999999999</v>
      </c>
      <c r="AN17" s="1">
        <f>'Table 1. Total'!AN17-'Table 2. Foreign'!AN17</f>
        <v>30.515000000000001</v>
      </c>
      <c r="AO17" s="1">
        <f>'Table 1. Total'!AO17-'Table 2. Foreign'!AO17</f>
        <v>33.646000000000008</v>
      </c>
      <c r="AP17" s="1">
        <f>'Table 1. Total'!AP17-'Table 2. Foreign'!AP17</f>
        <v>34.932999999999993</v>
      </c>
      <c r="AQ17" s="1">
        <f>'Table 1. Total'!AQ17-'Table 2. Foreign'!AQ17</f>
        <v>33.408999999999999</v>
      </c>
      <c r="AR17" s="1">
        <f>'Table 1. Total'!AR17-'Table 2. Foreign'!AR17</f>
        <v>33.246000000000002</v>
      </c>
      <c r="AS17" s="1">
        <f>'Table 1. Total'!AS17-'Table 2. Foreign'!AS17</f>
        <v>36.350999999999992</v>
      </c>
      <c r="AT17" s="1">
        <f>'Table 1. Total'!AT17-'Table 2. Foreign'!AT17</f>
        <v>37.333999999999996</v>
      </c>
      <c r="AU17" s="1">
        <f>'Table 1. Total'!AU17-'Table 2. Foreign'!AU17</f>
        <v>32.941000000000003</v>
      </c>
      <c r="AV17" s="1">
        <f>'Table 1. Total'!AV17-'Table 2. Foreign'!AV17</f>
        <v>32.897000000000006</v>
      </c>
      <c r="AW17" s="1">
        <f>'Table 1. Total'!AW17-'Table 2. Foreign'!AW17</f>
        <v>34.105999999999995</v>
      </c>
      <c r="AX17" s="1">
        <f>'Table 1. Total'!AX17-'Table 2. Foreign'!AX17</f>
        <v>33.335000000000008</v>
      </c>
      <c r="AY17" s="1">
        <f>'Table 1. Total'!AY17-'Table 2. Foreign'!AY17</f>
        <v>34.204000000000008</v>
      </c>
      <c r="AZ17" s="1">
        <f>'Table 1. Total'!AZ17-'Table 2. Foreign'!AZ17</f>
        <v>36.745000000000005</v>
      </c>
      <c r="BA17" s="1">
        <f>'Table 1. Total'!BA17-'Table 2. Foreign'!BA17</f>
        <v>37.461999999999996</v>
      </c>
      <c r="BB17" s="1">
        <f>'Table 1. Total'!BB17-'Table 2. Foreign'!BB17</f>
        <v>39.03</v>
      </c>
      <c r="BC17" s="1">
        <f>'Table 1. Total'!BC17-'Table 2. Foreign'!BC17</f>
        <v>39.200000000000003</v>
      </c>
      <c r="BD17" s="1">
        <f>'Table 1. Total'!BD17-'Table 2. Foreign'!BD17</f>
        <v>41.104000000000006</v>
      </c>
      <c r="BE17" s="1">
        <f>'Table 1. Total'!BE17-'Table 2. Foreign'!BE17</f>
        <v>38.487999999999992</v>
      </c>
      <c r="BF17" s="1">
        <f>'Table 1. Total'!BF17-'Table 2. Foreign'!BF17</f>
        <v>40.732000000000006</v>
      </c>
      <c r="BG17" s="1">
        <f>'Table 1. Total'!BG17-'Table 2. Foreign'!BG17</f>
        <v>42.145000000000003</v>
      </c>
      <c r="BH17" s="1">
        <f>'Table 1. Total'!BH17-'Table 2. Foreign'!BH17</f>
        <v>43.272000000000006</v>
      </c>
      <c r="BI17" s="1">
        <f>'Table 1. Total'!BI17-'Table 2. Foreign'!BI17</f>
        <v>48.305999999999997</v>
      </c>
      <c r="BJ17" s="1">
        <f>'Table 1. Total'!BJ17-'Table 2. Foreign'!BJ17</f>
        <v>42.789000000000001</v>
      </c>
      <c r="BK17" s="1">
        <f>'Table 1. Total'!BK17-'Table 2. Foreign'!BK17</f>
        <v>44.628</v>
      </c>
      <c r="BL17" s="1">
        <f>'Table 1. Total'!BL17-'Table 2. Foreign'!BL17</f>
        <v>46.45000000000001</v>
      </c>
      <c r="BM17" s="1">
        <f>'Table 1. Total'!BM17-'Table 2. Foreign'!BM17</f>
        <v>48.581000000000003</v>
      </c>
      <c r="BN17" s="1">
        <f>'Table 1. Total'!BN17-'Table 2. Foreign'!BN17</f>
        <v>53.365000000000002</v>
      </c>
      <c r="BO17" s="1">
        <f>'Table 1. Total'!BO17-'Table 2. Foreign'!BO17</f>
        <v>80.680999999999997</v>
      </c>
      <c r="BP17" s="1">
        <f>'Table 1. Total'!BP17-'Table 2. Foreign'!BP17</f>
        <v>98.23</v>
      </c>
      <c r="BQ17" s="1">
        <f>'Table 1. Total'!BQ17-'Table 2. Foreign'!BQ17</f>
        <v>105.554</v>
      </c>
      <c r="BR17" s="1">
        <f>'Table 1. Total'!BR17-'Table 2. Foreign'!BR17</f>
        <v>110.75900000000001</v>
      </c>
      <c r="BS17" s="1">
        <f>'Table 1. Total'!BS17-'Table 2. Foreign'!BS17</f>
        <v>110.49299999999999</v>
      </c>
      <c r="BT17" s="1">
        <f>'Table 1. Total'!BT17-'Table 2. Foreign'!BT17</f>
        <v>113.19600000000001</v>
      </c>
      <c r="BU17" s="1">
        <f>'Table 1. Total'!BU17-'Table 2. Foreign'!BU17</f>
        <v>112.86399999999999</v>
      </c>
      <c r="BV17" s="1">
        <f>'Table 1. Total'!BV17-'Table 2. Foreign'!BV17</f>
        <v>111.084</v>
      </c>
      <c r="BW17" s="1">
        <f>'Table 1. Total'!BW17-'Table 2. Foreign'!BW17</f>
        <v>112.669</v>
      </c>
      <c r="BX17" s="1">
        <f>'Table 1. Total'!BX17-'Table 2. Foreign'!BX17</f>
        <v>114.91</v>
      </c>
      <c r="BY17" s="1">
        <f>'Table 1. Total'!BY17-'Table 2. Foreign'!BY17</f>
        <v>113.245</v>
      </c>
      <c r="BZ17" s="1">
        <f>'Table 1. Total'!BZ17-'Table 2. Foreign'!BZ17</f>
        <v>117.06399999999999</v>
      </c>
      <c r="CA17" s="1">
        <f>'Table 1. Total'!CA17-'Table 2. Foreign'!CA17</f>
        <v>101.348</v>
      </c>
      <c r="CB17" s="1">
        <f>'Table 1. Total'!CB17-'Table 2. Foreign'!CB17</f>
        <v>108.92500000000001</v>
      </c>
      <c r="CC17" s="1">
        <f>'Table 1. Total'!CC17-'Table 2. Foreign'!CC17</f>
        <v>112.05200000000001</v>
      </c>
      <c r="CD17" s="1">
        <f>'Table 1. Total'!CD17-'Table 2. Foreign'!CD17</f>
        <v>112.98100000000001</v>
      </c>
      <c r="CE17" s="1">
        <f>'Table 1. Total'!CE17-'Table 2. Foreign'!CE17</f>
        <v>119.935</v>
      </c>
    </row>
    <row r="18" spans="1:83">
      <c r="A18" t="s">
        <v>17</v>
      </c>
      <c r="B18" s="1">
        <f>'Table 1. Total'!B18-'Table 2. Foreign'!B18</f>
        <v>311.17999999999995</v>
      </c>
      <c r="C18" s="1">
        <f>'Table 1. Total'!C18-'Table 2. Foreign'!C18</f>
        <v>319.61899999999997</v>
      </c>
      <c r="D18" s="1">
        <f>'Table 1. Total'!D18-'Table 2. Foreign'!D18</f>
        <v>323.97700000000003</v>
      </c>
      <c r="E18" s="1">
        <f>'Table 1. Total'!E18-'Table 2. Foreign'!E18</f>
        <v>307.82900000000006</v>
      </c>
      <c r="F18" s="1">
        <f>'Table 1. Total'!F18-'Table 2. Foreign'!F18</f>
        <v>311.721</v>
      </c>
      <c r="G18" s="1">
        <f>'Table 1. Total'!G18-'Table 2. Foreign'!G18</f>
        <v>311.108</v>
      </c>
      <c r="H18" s="1">
        <f>'Table 1. Total'!H18-'Table 2. Foreign'!H18</f>
        <v>311.166</v>
      </c>
      <c r="I18" s="1">
        <f>'Table 1. Total'!I18-'Table 2. Foreign'!I18</f>
        <v>325.42799999999994</v>
      </c>
      <c r="J18" s="1">
        <f>'Table 1. Total'!J18-'Table 2. Foreign'!J18</f>
        <v>325.67500000000007</v>
      </c>
      <c r="K18" s="1">
        <f>'Table 1. Total'!K18-'Table 2. Foreign'!K18</f>
        <v>326.40499999999997</v>
      </c>
      <c r="L18" s="1">
        <f>'Table 1. Total'!L18-'Table 2. Foreign'!L18</f>
        <v>330.495</v>
      </c>
      <c r="M18" s="1">
        <f>'Table 1. Total'!M18-'Table 2. Foreign'!M18</f>
        <v>338.49899999999991</v>
      </c>
      <c r="N18" s="1">
        <f>'Table 1. Total'!N18-'Table 2. Foreign'!N18</f>
        <v>313.14999999999998</v>
      </c>
      <c r="O18" s="1">
        <f>'Table 1. Total'!O18-'Table 2. Foreign'!O18</f>
        <v>319.33100000000002</v>
      </c>
      <c r="P18" s="1">
        <f>'Table 1. Total'!P18-'Table 2. Foreign'!P18</f>
        <v>322.08300000000008</v>
      </c>
      <c r="Q18" s="1">
        <f>'Table 1. Total'!Q18-'Table 2. Foreign'!Q18</f>
        <v>335.25999999999988</v>
      </c>
      <c r="R18" s="1">
        <f>'Table 1. Total'!R18-'Table 2. Foreign'!R18</f>
        <v>333.61199999999997</v>
      </c>
      <c r="S18" s="1">
        <f>'Table 1. Total'!S18-'Table 2. Foreign'!S18</f>
        <v>339.17500000000007</v>
      </c>
      <c r="T18" s="1">
        <f>'Table 1. Total'!T18-'Table 2. Foreign'!T18</f>
        <v>347.24300000000005</v>
      </c>
      <c r="U18" s="1">
        <f>'Table 1. Total'!U18-'Table 2. Foreign'!U18</f>
        <v>390.20399999999984</v>
      </c>
      <c r="V18" s="1">
        <f>'Table 1. Total'!V18-'Table 2. Foreign'!V18</f>
        <v>472.52600000000007</v>
      </c>
      <c r="W18" s="1">
        <f>'Table 1. Total'!W18-'Table 2. Foreign'!W18</f>
        <v>493.18100000000004</v>
      </c>
      <c r="X18" s="1">
        <f>'Table 1. Total'!X18-'Table 2. Foreign'!X18</f>
        <v>572.74099999999999</v>
      </c>
      <c r="Y18" s="1">
        <f>'Table 1. Total'!Y18-'Table 2. Foreign'!Y18</f>
        <v>588.35699999999997</v>
      </c>
      <c r="Z18" s="1">
        <f>'Table 1. Total'!Z18-'Table 2. Foreign'!Z18</f>
        <v>580.96299999999997</v>
      </c>
      <c r="AA18" s="1">
        <f>'Table 1. Total'!AA18-'Table 2. Foreign'!AA18</f>
        <v>570.15499999999997</v>
      </c>
      <c r="AB18" s="1">
        <f>'Table 1. Total'!AB18-'Table 2. Foreign'!AB18</f>
        <v>565.05299999999988</v>
      </c>
      <c r="AC18" s="1">
        <f>'Table 1. Total'!AC18-'Table 2. Foreign'!AC18</f>
        <v>568.04599999999994</v>
      </c>
      <c r="AD18" s="1">
        <f>'Table 1. Total'!AD18-'Table 2. Foreign'!AD18</f>
        <v>556.75700000000006</v>
      </c>
      <c r="AE18" s="1">
        <f>'Table 1. Total'!AE18-'Table 2. Foreign'!AE18</f>
        <v>552.01300000000015</v>
      </c>
      <c r="AF18" s="1">
        <f>'Table 1. Total'!AF18-'Table 2. Foreign'!AF18</f>
        <v>518.99699999999996</v>
      </c>
      <c r="AG18" s="1">
        <f>'Table 1. Total'!AG18-'Table 2. Foreign'!AG18</f>
        <v>531.93900000000008</v>
      </c>
      <c r="AH18" s="1">
        <f>'Table 1. Total'!AH18-'Table 2. Foreign'!AH18</f>
        <v>548.06099999999992</v>
      </c>
      <c r="AI18" s="1">
        <f>'Table 1. Total'!AI18-'Table 2. Foreign'!AI18</f>
        <v>556.77700000000004</v>
      </c>
      <c r="AJ18" s="1">
        <f>'Table 1. Total'!AJ18-'Table 2. Foreign'!AJ18</f>
        <v>570.29999999999995</v>
      </c>
      <c r="AK18" s="1">
        <f>'Table 1. Total'!AK18-'Table 2. Foreign'!AK18</f>
        <v>587.67399999999998</v>
      </c>
      <c r="AL18" s="1">
        <f>'Table 1. Total'!AL18-'Table 2. Foreign'!AL18</f>
        <v>592.43100000000004</v>
      </c>
      <c r="AM18" s="1">
        <f>'Table 1. Total'!AM18-'Table 2. Foreign'!AM18</f>
        <v>566.46199999999999</v>
      </c>
      <c r="AN18" s="1">
        <f>'Table 1. Total'!AN18-'Table 2. Foreign'!AN18</f>
        <v>585.77</v>
      </c>
      <c r="AO18" s="1">
        <f>'Table 1. Total'!AO18-'Table 2. Foreign'!AO18</f>
        <v>587.98099999999999</v>
      </c>
      <c r="AP18" s="1">
        <f>'Table 1. Total'!AP18-'Table 2. Foreign'!AP18</f>
        <v>587.327</v>
      </c>
      <c r="AQ18" s="1">
        <f>'Table 1. Total'!AQ18-'Table 2. Foreign'!AQ18</f>
        <v>580.05799999999999</v>
      </c>
      <c r="AR18" s="1">
        <f>'Table 1. Total'!AR18-'Table 2. Foreign'!AR18</f>
        <v>595.41799999999989</v>
      </c>
      <c r="AS18" s="1">
        <f>'Table 1. Total'!AS18-'Table 2. Foreign'!AS18</f>
        <v>614.58300000000008</v>
      </c>
      <c r="AT18" s="1">
        <f>'Table 1. Total'!AT18-'Table 2. Foreign'!AT18</f>
        <v>615.69499999999994</v>
      </c>
      <c r="AU18" s="1">
        <f>'Table 1. Total'!AU18-'Table 2. Foreign'!AU18</f>
        <v>610.30700000000002</v>
      </c>
      <c r="AV18" s="1">
        <f>'Table 1. Total'!AV18-'Table 2. Foreign'!AV18</f>
        <v>620.20100000000002</v>
      </c>
      <c r="AW18" s="1">
        <f>'Table 1. Total'!AW18-'Table 2. Foreign'!AW18</f>
        <v>633.76200000000006</v>
      </c>
      <c r="AX18" s="1">
        <f>'Table 1. Total'!AX18-'Table 2. Foreign'!AX18</f>
        <v>636.96800000000007</v>
      </c>
      <c r="AY18" s="1">
        <f>'Table 1. Total'!AY18-'Table 2. Foreign'!AY18</f>
        <v>650.67100000000005</v>
      </c>
      <c r="AZ18" s="1">
        <f>'Table 1. Total'!AZ18-'Table 2. Foreign'!AZ18</f>
        <v>663.56200000000013</v>
      </c>
      <c r="BA18" s="1">
        <f>'Table 1. Total'!BA18-'Table 2. Foreign'!BA18</f>
        <v>660.68799999999999</v>
      </c>
      <c r="BB18" s="1">
        <f>'Table 1. Total'!BB18-'Table 2. Foreign'!BB18</f>
        <v>692.03599999999994</v>
      </c>
      <c r="BC18" s="1">
        <f>'Table 1. Total'!BC18-'Table 2. Foreign'!BC18</f>
        <v>682.50000000000011</v>
      </c>
      <c r="BD18" s="1">
        <f>'Table 1. Total'!BD18-'Table 2. Foreign'!BD18</f>
        <v>683.75799999999992</v>
      </c>
      <c r="BE18" s="1">
        <f>'Table 1. Total'!BE18-'Table 2. Foreign'!BE18</f>
        <v>693.60700000000008</v>
      </c>
      <c r="BF18" s="1">
        <f>'Table 1. Total'!BF18-'Table 2. Foreign'!BF18</f>
        <v>688.86399999999992</v>
      </c>
      <c r="BG18" s="1">
        <f>'Table 1. Total'!BG18-'Table 2. Foreign'!BG18</f>
        <v>701.82599999999991</v>
      </c>
      <c r="BH18" s="1">
        <f>'Table 1. Total'!BH18-'Table 2. Foreign'!BH18</f>
        <v>693.93700000000001</v>
      </c>
      <c r="BI18" s="1">
        <f>'Table 1. Total'!BI18-'Table 2. Foreign'!BI18</f>
        <v>709.34900000000005</v>
      </c>
      <c r="BJ18" s="1">
        <f>'Table 1. Total'!BJ18-'Table 2. Foreign'!BJ18</f>
        <v>724.30299999999988</v>
      </c>
      <c r="BK18" s="1">
        <f>'Table 1. Total'!BK18-'Table 2. Foreign'!BK18</f>
        <v>714.37399999999991</v>
      </c>
      <c r="BL18" s="1">
        <f>'Table 1. Total'!BL18-'Table 2. Foreign'!BL18</f>
        <v>710.61699999999996</v>
      </c>
      <c r="BM18" s="1">
        <f>'Table 1. Total'!BM18-'Table 2. Foreign'!BM18</f>
        <v>719.69500000000005</v>
      </c>
      <c r="BN18" s="1">
        <f>'Table 1. Total'!BN18-'Table 2. Foreign'!BN18</f>
        <v>730.28000000000009</v>
      </c>
      <c r="BO18" s="1">
        <f>'Table 1. Total'!BO18-'Table 2. Foreign'!BO18</f>
        <v>758.38100000000009</v>
      </c>
      <c r="BP18" s="1">
        <f>'Table 1. Total'!BP18-'Table 2. Foreign'!BP18</f>
        <v>762.15600000000006</v>
      </c>
      <c r="BQ18" s="1">
        <f>'Table 1. Total'!BQ18-'Table 2. Foreign'!BQ18</f>
        <v>775.95500000000015</v>
      </c>
      <c r="BR18" s="1">
        <f>'Table 1. Total'!BR18-'Table 2. Foreign'!BR18</f>
        <v>809.18999999999994</v>
      </c>
      <c r="BS18" s="1">
        <f>'Table 1. Total'!BS18-'Table 2. Foreign'!BS18</f>
        <v>757.64700000000005</v>
      </c>
      <c r="BT18" s="1">
        <f>'Table 1. Total'!BT18-'Table 2. Foreign'!BT18</f>
        <v>764.28600000000006</v>
      </c>
      <c r="BU18" s="1">
        <f>'Table 1. Total'!BU18-'Table 2. Foreign'!BU18</f>
        <v>785.84699999999998</v>
      </c>
      <c r="BV18" s="1">
        <f>'Table 1. Total'!BV18-'Table 2. Foreign'!BV18</f>
        <v>815.25700000000006</v>
      </c>
      <c r="BW18" s="1">
        <f>'Table 1. Total'!BW18-'Table 2. Foreign'!BW18</f>
        <v>818.37800000000004</v>
      </c>
      <c r="BX18" s="1">
        <f>'Table 1. Total'!BX18-'Table 2. Foreign'!BX18</f>
        <v>813.56099999999992</v>
      </c>
      <c r="BY18" s="1">
        <f>'Table 1. Total'!BY18-'Table 2. Foreign'!BY18</f>
        <v>844.39799999999991</v>
      </c>
      <c r="BZ18" s="1">
        <f>'Table 1. Total'!BZ18-'Table 2. Foreign'!BZ18</f>
        <v>862.79200000000014</v>
      </c>
      <c r="CA18" s="1">
        <f>'Table 1. Total'!CA18-'Table 2. Foreign'!CA18</f>
        <v>837.91799999999989</v>
      </c>
      <c r="CB18" s="1">
        <f>'Table 1. Total'!CB18-'Table 2. Foreign'!CB18</f>
        <v>855.87299999999993</v>
      </c>
      <c r="CC18" s="1">
        <f>'Table 1. Total'!CC18-'Table 2. Foreign'!CC18</f>
        <v>896.41599999999994</v>
      </c>
      <c r="CD18" s="1">
        <f>'Table 1. Total'!CD18-'Table 2. Foreign'!CD18</f>
        <v>916.09500000000003</v>
      </c>
      <c r="CE18" s="1">
        <f>'Table 1. Total'!CE18-'Table 2. Foreign'!CE18</f>
        <v>925.35200000000009</v>
      </c>
    </row>
    <row r="19" spans="1:83">
      <c r="A19" t="s">
        <v>16</v>
      </c>
      <c r="B19" s="1">
        <f>'Table 1. Total'!B19-'Table 2. Foreign'!B19</f>
        <v>35.459000000000003</v>
      </c>
      <c r="C19" s="1">
        <f>'Table 1. Total'!C19-'Table 2. Foreign'!C19</f>
        <v>38.539999999999992</v>
      </c>
      <c r="D19" s="1">
        <f>'Table 1. Total'!D19-'Table 2. Foreign'!D19</f>
        <v>38.32500000000001</v>
      </c>
      <c r="E19" s="1">
        <f>'Table 1. Total'!E19-'Table 2. Foreign'!E19</f>
        <v>38.944000000000003</v>
      </c>
      <c r="F19" s="1">
        <f>'Table 1. Total'!F19-'Table 2. Foreign'!F19</f>
        <v>38.076000000000008</v>
      </c>
      <c r="G19" s="1">
        <f>'Table 1. Total'!G19-'Table 2. Foreign'!G19</f>
        <v>36.414999999999992</v>
      </c>
      <c r="H19" s="1">
        <f>'Table 1. Total'!H19-'Table 2. Foreign'!H19</f>
        <v>36.765000000000001</v>
      </c>
      <c r="I19" s="1">
        <f>'Table 1. Total'!I19-'Table 2. Foreign'!I19</f>
        <v>37.868000000000009</v>
      </c>
      <c r="J19" s="1">
        <f>'Table 1. Total'!J19-'Table 2. Foreign'!J19</f>
        <v>38.909999999999997</v>
      </c>
      <c r="K19" s="1">
        <f>'Table 1. Total'!K19-'Table 2. Foreign'!K19</f>
        <v>40.861000000000004</v>
      </c>
      <c r="L19" s="1">
        <f>'Table 1. Total'!L19-'Table 2. Foreign'!L19</f>
        <v>39.295000000000002</v>
      </c>
      <c r="M19" s="1">
        <f>'Table 1. Total'!M19-'Table 2. Foreign'!M19</f>
        <v>39.486000000000004</v>
      </c>
      <c r="N19" s="1">
        <f>'Table 1. Total'!N19-'Table 2. Foreign'!N19</f>
        <v>37.299000000000007</v>
      </c>
      <c r="O19" s="1">
        <f>'Table 1. Total'!O19-'Table 2. Foreign'!O19</f>
        <v>39.248999999999995</v>
      </c>
      <c r="P19" s="1">
        <f>'Table 1. Total'!P19-'Table 2. Foreign'!P19</f>
        <v>37.926999999999992</v>
      </c>
      <c r="Q19" s="1">
        <f>'Table 1. Total'!Q19-'Table 2. Foreign'!Q19</f>
        <v>37.114999999999995</v>
      </c>
      <c r="R19" s="1">
        <f>'Table 1. Total'!R19-'Table 2. Foreign'!R19</f>
        <v>37.350999999999999</v>
      </c>
      <c r="S19" s="1">
        <f>'Table 1. Total'!S19-'Table 2. Foreign'!S19</f>
        <v>38.462000000000003</v>
      </c>
      <c r="T19" s="1">
        <f>'Table 1. Total'!T19-'Table 2. Foreign'!T19</f>
        <v>36.942000000000007</v>
      </c>
      <c r="U19" s="1">
        <f>'Table 1. Total'!U19-'Table 2. Foreign'!U19</f>
        <v>37.204000000000008</v>
      </c>
      <c r="V19" s="1">
        <f>'Table 1. Total'!V19-'Table 2. Foreign'!V19</f>
        <v>38.816000000000017</v>
      </c>
      <c r="W19" s="1">
        <f>'Table 1. Total'!W19-'Table 2. Foreign'!W19</f>
        <v>41.054999999999993</v>
      </c>
      <c r="X19" s="1">
        <f>'Table 1. Total'!X19-'Table 2. Foreign'!X19</f>
        <v>43.691000000000017</v>
      </c>
      <c r="Y19" s="1">
        <f>'Table 1. Total'!Y19-'Table 2. Foreign'!Y19</f>
        <v>44.652000000000001</v>
      </c>
      <c r="Z19" s="1">
        <f>'Table 1. Total'!Z19-'Table 2. Foreign'!Z19</f>
        <v>47.624999999999986</v>
      </c>
      <c r="AA19" s="1">
        <f>'Table 1. Total'!AA19-'Table 2. Foreign'!AA19</f>
        <v>60.63300000000001</v>
      </c>
      <c r="AB19" s="1">
        <f>'Table 1. Total'!AB19-'Table 2. Foreign'!AB19</f>
        <v>61.311999999999983</v>
      </c>
      <c r="AC19" s="1">
        <f>'Table 1. Total'!AC19-'Table 2. Foreign'!AC19</f>
        <v>69.8</v>
      </c>
      <c r="AD19" s="1">
        <f>'Table 1. Total'!AD19-'Table 2. Foreign'!AD19</f>
        <v>70.73099999999998</v>
      </c>
      <c r="AE19" s="1">
        <f>'Table 1. Total'!AE19-'Table 2. Foreign'!AE19</f>
        <v>78.653000000000006</v>
      </c>
      <c r="AF19" s="1">
        <f>'Table 1. Total'!AF19-'Table 2. Foreign'!AF19</f>
        <v>78.156000000000006</v>
      </c>
      <c r="AG19" s="1">
        <f>'Table 1. Total'!AG19-'Table 2. Foreign'!AG19</f>
        <v>70.938000000000017</v>
      </c>
      <c r="AH19" s="1">
        <f>'Table 1. Total'!AH19-'Table 2. Foreign'!AH19</f>
        <v>79.92</v>
      </c>
      <c r="AI19" s="1">
        <f>'Table 1. Total'!AI19-'Table 2. Foreign'!AI19</f>
        <v>78.293000000000006</v>
      </c>
      <c r="AJ19" s="1">
        <f>'Table 1. Total'!AJ19-'Table 2. Foreign'!AJ19</f>
        <v>78.057000000000016</v>
      </c>
      <c r="AK19" s="1">
        <f>'Table 1. Total'!AK19-'Table 2. Foreign'!AK19</f>
        <v>75.453000000000003</v>
      </c>
      <c r="AL19" s="1">
        <f>'Table 1. Total'!AL19-'Table 2. Foreign'!AL19</f>
        <v>74.385999999999996</v>
      </c>
      <c r="AM19" s="1">
        <f>'Table 1. Total'!AM19-'Table 2. Foreign'!AM19</f>
        <v>77.052999999999997</v>
      </c>
      <c r="AN19" s="1">
        <f>'Table 1. Total'!AN19-'Table 2. Foreign'!AN19</f>
        <v>79.244</v>
      </c>
      <c r="AO19" s="1">
        <f>'Table 1. Total'!AO19-'Table 2. Foreign'!AO19</f>
        <v>75.677999999999997</v>
      </c>
      <c r="AP19" s="1">
        <f>'Table 1. Total'!AP19-'Table 2. Foreign'!AP19</f>
        <v>74.675999999999988</v>
      </c>
      <c r="AQ19" s="1">
        <f>'Table 1. Total'!AQ19-'Table 2. Foreign'!AQ19</f>
        <v>72.967000000000013</v>
      </c>
      <c r="AR19" s="1">
        <f>'Table 1. Total'!AR19-'Table 2. Foreign'!AR19</f>
        <v>70.056000000000012</v>
      </c>
      <c r="AS19" s="1">
        <f>'Table 1. Total'!AS19-'Table 2. Foreign'!AS19</f>
        <v>70.47799999999998</v>
      </c>
      <c r="AT19" s="1">
        <f>'Table 1. Total'!AT19-'Table 2. Foreign'!AT19</f>
        <v>72.276999999999987</v>
      </c>
      <c r="AU19" s="1">
        <f>'Table 1. Total'!AU19-'Table 2. Foreign'!AU19</f>
        <v>76.203999999999979</v>
      </c>
      <c r="AV19" s="1">
        <f>'Table 1. Total'!AV19-'Table 2. Foreign'!AV19</f>
        <v>80.244999999999976</v>
      </c>
      <c r="AW19" s="1">
        <f>'Table 1. Total'!AW19-'Table 2. Foreign'!AW19</f>
        <v>81.050999999999988</v>
      </c>
      <c r="AX19" s="1">
        <f>'Table 1. Total'!AX19-'Table 2. Foreign'!AX19</f>
        <v>89.855999999999995</v>
      </c>
      <c r="AY19" s="1">
        <f>'Table 1. Total'!AY19-'Table 2. Foreign'!AY19</f>
        <v>96.269000000000005</v>
      </c>
      <c r="AZ19" s="1">
        <f>'Table 1. Total'!AZ19-'Table 2. Foreign'!AZ19</f>
        <v>100.1</v>
      </c>
      <c r="BA19" s="1">
        <f>'Table 1. Total'!BA19-'Table 2. Foreign'!BA19</f>
        <v>104.85</v>
      </c>
      <c r="BB19" s="1">
        <f>'Table 1. Total'!BB19-'Table 2. Foreign'!BB19</f>
        <v>108.98000000000002</v>
      </c>
      <c r="BC19" s="1">
        <f>'Table 1. Total'!BC19-'Table 2. Foreign'!BC19</f>
        <v>113.22999999999999</v>
      </c>
      <c r="BD19" s="1">
        <f>'Table 1. Total'!BD19-'Table 2. Foreign'!BD19</f>
        <v>115.648</v>
      </c>
      <c r="BE19" s="1">
        <f>'Table 1. Total'!BE19-'Table 2. Foreign'!BE19</f>
        <v>115.274</v>
      </c>
      <c r="BF19" s="1">
        <f>'Table 1. Total'!BF19-'Table 2. Foreign'!BF19</f>
        <v>116.81300000000002</v>
      </c>
      <c r="BG19" s="1">
        <f>'Table 1. Total'!BG19-'Table 2. Foreign'!BG19</f>
        <v>118.03</v>
      </c>
      <c r="BH19" s="1">
        <f>'Table 1. Total'!BH19-'Table 2. Foreign'!BH19</f>
        <v>121.64700000000002</v>
      </c>
      <c r="BI19" s="1">
        <f>'Table 1. Total'!BI19-'Table 2. Foreign'!BI19</f>
        <v>120.67999999999999</v>
      </c>
      <c r="BJ19" s="1">
        <f>'Table 1. Total'!BJ19-'Table 2. Foreign'!BJ19</f>
        <v>122.245</v>
      </c>
      <c r="BK19" s="1">
        <f>'Table 1. Total'!BK19-'Table 2. Foreign'!BK19</f>
        <v>120.53299999999999</v>
      </c>
      <c r="BL19" s="1">
        <f>'Table 1. Total'!BL19-'Table 2. Foreign'!BL19</f>
        <v>120.39700000000002</v>
      </c>
      <c r="BM19" s="1">
        <f>'Table 1. Total'!BM19-'Table 2. Foreign'!BM19</f>
        <v>119.77000000000001</v>
      </c>
      <c r="BN19" s="1">
        <f>'Table 1. Total'!BN19-'Table 2. Foreign'!BN19</f>
        <v>120.483</v>
      </c>
      <c r="BO19" s="1">
        <f>'Table 1. Total'!BO19-'Table 2. Foreign'!BO19</f>
        <v>128.19300000000001</v>
      </c>
      <c r="BP19" s="1">
        <f>'Table 1. Total'!BP19-'Table 2. Foreign'!BP19</f>
        <v>132.87899999999999</v>
      </c>
      <c r="BQ19" s="1">
        <f>'Table 1. Total'!BQ19-'Table 2. Foreign'!BQ19</f>
        <v>137.09499999999997</v>
      </c>
      <c r="BR19" s="1">
        <f>'Table 1. Total'!BR19-'Table 2. Foreign'!BR19</f>
        <v>137.99299999999999</v>
      </c>
      <c r="BS19" s="1">
        <f>'Table 1. Total'!BS19-'Table 2. Foreign'!BS19</f>
        <v>141.011</v>
      </c>
      <c r="BT19" s="1">
        <f>'Table 1. Total'!BT19-'Table 2. Foreign'!BT19</f>
        <v>143.63400000000001</v>
      </c>
      <c r="BU19" s="1">
        <f>'Table 1. Total'!BU19-'Table 2. Foreign'!BU19</f>
        <v>146.36300000000003</v>
      </c>
      <c r="BV19" s="1">
        <f>'Table 1. Total'!BV19-'Table 2. Foreign'!BV19</f>
        <v>149.63200000000001</v>
      </c>
      <c r="BW19" s="1">
        <f>'Table 1. Total'!BW19-'Table 2. Foreign'!BW19</f>
        <v>151.13800000000001</v>
      </c>
      <c r="BX19" s="1">
        <f>'Table 1. Total'!BX19-'Table 2. Foreign'!BX19</f>
        <v>151.98700000000002</v>
      </c>
      <c r="BY19" s="1">
        <f>'Table 1. Total'!BY19-'Table 2. Foreign'!BY19</f>
        <v>149.63999999999999</v>
      </c>
      <c r="BZ19" s="1">
        <f>'Table 1. Total'!BZ19-'Table 2. Foreign'!BZ19</f>
        <v>157.322</v>
      </c>
      <c r="CA19" s="1">
        <f>'Table 1. Total'!CA19-'Table 2. Foreign'!CA19</f>
        <v>161.17700000000002</v>
      </c>
      <c r="CB19" s="1">
        <f>'Table 1. Total'!CB19-'Table 2. Foreign'!CB19</f>
        <v>161.41700000000003</v>
      </c>
      <c r="CC19" s="1">
        <f>'Table 1. Total'!CC19-'Table 2. Foreign'!CC19</f>
        <v>151.52099999999999</v>
      </c>
      <c r="CD19" s="1">
        <f>'Table 1. Total'!CD19-'Table 2. Foreign'!CD19</f>
        <v>150.88399999999996</v>
      </c>
      <c r="CE19" s="1">
        <f>'Table 1. Total'!CE19-'Table 2. Foreign'!CE19</f>
        <v>152.38200000000001</v>
      </c>
    </row>
    <row r="20" spans="1:83">
      <c r="A20" t="s">
        <v>18</v>
      </c>
      <c r="B20" s="1">
        <f>'Table 1. Total'!B20-'Table 2. Foreign'!B20</f>
        <v>4.8140000000000001</v>
      </c>
      <c r="C20" s="1">
        <f>'Table 1. Total'!C20-'Table 2. Foreign'!C20</f>
        <v>5.1880000000000006</v>
      </c>
      <c r="D20" s="1">
        <f>'Table 1. Total'!D20-'Table 2. Foreign'!D20</f>
        <v>5.1959999999999997</v>
      </c>
      <c r="E20" s="1">
        <f>'Table 1. Total'!E20-'Table 2. Foreign'!E20</f>
        <v>5.2880000000000003</v>
      </c>
      <c r="F20" s="1">
        <f>'Table 1. Total'!F20-'Table 2. Foreign'!F20</f>
        <v>5.66</v>
      </c>
      <c r="G20" s="1">
        <f>'Table 1. Total'!G20-'Table 2. Foreign'!G20</f>
        <v>5.4380000000000006</v>
      </c>
      <c r="H20" s="1">
        <f>'Table 1. Total'!H20-'Table 2. Foreign'!H20</f>
        <v>5.5250000000000004</v>
      </c>
      <c r="I20" s="1">
        <f>'Table 1. Total'!I20-'Table 2. Foreign'!I20</f>
        <v>5.6989999999999998</v>
      </c>
      <c r="J20" s="1">
        <f>'Table 1. Total'!J20-'Table 2. Foreign'!J20</f>
        <v>5.6890000000000001</v>
      </c>
      <c r="K20" s="1">
        <f>'Table 1. Total'!K20-'Table 2. Foreign'!K20</f>
        <v>5.7959999999999994</v>
      </c>
      <c r="L20" s="1">
        <f>'Table 1. Total'!L20-'Table 2. Foreign'!L20</f>
        <v>5.822000000000001</v>
      </c>
      <c r="M20" s="1">
        <f>'Table 1. Total'!M20-'Table 2. Foreign'!M20</f>
        <v>5.8970000000000002</v>
      </c>
      <c r="N20" s="1">
        <f>'Table 1. Total'!N20-'Table 2. Foreign'!N20</f>
        <v>5.6240000000000006</v>
      </c>
      <c r="O20" s="1">
        <f>'Table 1. Total'!O20-'Table 2. Foreign'!O20</f>
        <v>5.14</v>
      </c>
      <c r="P20" s="1">
        <f>'Table 1. Total'!P20-'Table 2. Foreign'!P20</f>
        <v>4.9489999999999998</v>
      </c>
      <c r="Q20" s="1">
        <f>'Table 1. Total'!Q20-'Table 2. Foreign'!Q20</f>
        <v>4.9870000000000001</v>
      </c>
      <c r="R20" s="1">
        <f>'Table 1. Total'!R20-'Table 2. Foreign'!R20</f>
        <v>4.7420000000000009</v>
      </c>
      <c r="S20" s="1">
        <f>'Table 1. Total'!S20-'Table 2. Foreign'!S20</f>
        <v>4.4470000000000001</v>
      </c>
      <c r="T20" s="1">
        <f>'Table 1. Total'!T20-'Table 2. Foreign'!T20</f>
        <v>4.4379999999999997</v>
      </c>
      <c r="U20" s="1">
        <f>'Table 1. Total'!U20-'Table 2. Foreign'!U20</f>
        <v>4.5709999999999997</v>
      </c>
      <c r="V20" s="1">
        <f>'Table 1. Total'!V20-'Table 2. Foreign'!V20</f>
        <v>5.5190000000000001</v>
      </c>
      <c r="W20" s="1">
        <f>'Table 1. Total'!W20-'Table 2. Foreign'!W20</f>
        <v>6.0120000000000005</v>
      </c>
      <c r="X20" s="1">
        <f>'Table 1. Total'!X20-'Table 2. Foreign'!X20</f>
        <v>6.0809999999999995</v>
      </c>
      <c r="Y20" s="1">
        <f>'Table 1. Total'!Y20-'Table 2. Foreign'!Y20</f>
        <v>6.0920000000000005</v>
      </c>
      <c r="Z20" s="1">
        <f>'Table 1. Total'!Z20-'Table 2. Foreign'!Z20</f>
        <v>5.3819999999999997</v>
      </c>
      <c r="AA20" s="1">
        <f>'Table 1. Total'!AA20-'Table 2. Foreign'!AA20</f>
        <v>5.5079999999999991</v>
      </c>
      <c r="AB20" s="1">
        <f>'Table 1. Total'!AB20-'Table 2. Foreign'!AB20</f>
        <v>5.661999999999999</v>
      </c>
      <c r="AC20" s="1">
        <f>'Table 1. Total'!AC20-'Table 2. Foreign'!AC20</f>
        <v>5.9819999999999993</v>
      </c>
      <c r="AD20" s="1">
        <f>'Table 1. Total'!AD20-'Table 2. Foreign'!AD20</f>
        <v>5.7689999999999984</v>
      </c>
      <c r="AE20" s="1">
        <f>'Table 1. Total'!AE20-'Table 2. Foreign'!AE20</f>
        <v>5.2530000000000019</v>
      </c>
      <c r="AF20" s="1">
        <f>'Table 1. Total'!AF20-'Table 2. Foreign'!AF20</f>
        <v>5.3150000000000013</v>
      </c>
      <c r="AG20" s="1">
        <f>'Table 1. Total'!AG20-'Table 2. Foreign'!AG20</f>
        <v>7.6579999999999995</v>
      </c>
      <c r="AH20" s="1">
        <f>'Table 1. Total'!AH20-'Table 2. Foreign'!AH20</f>
        <v>7.495000000000001</v>
      </c>
      <c r="AI20" s="1">
        <f>'Table 1. Total'!AI20-'Table 2. Foreign'!AI20</f>
        <v>7.9019999999999992</v>
      </c>
      <c r="AJ20" s="1">
        <f>'Table 1. Total'!AJ20-'Table 2. Foreign'!AJ20</f>
        <v>8.3119999999999994</v>
      </c>
      <c r="AK20" s="1">
        <f>'Table 1. Total'!AK20-'Table 2. Foreign'!AK20</f>
        <v>8.0670000000000002</v>
      </c>
      <c r="AL20" s="1">
        <f>'Table 1. Total'!AL20-'Table 2. Foreign'!AL20</f>
        <v>8.4110000000000014</v>
      </c>
      <c r="AM20" s="1">
        <f>'Table 1. Total'!AM20-'Table 2. Foreign'!AM20</f>
        <v>8.9150000000000009</v>
      </c>
      <c r="AN20" s="1">
        <f>'Table 1. Total'!AN20-'Table 2. Foreign'!AN20</f>
        <v>9.0549999999999997</v>
      </c>
      <c r="AO20" s="1">
        <f>'Table 1. Total'!AO20-'Table 2. Foreign'!AO20</f>
        <v>9.8990000000000009</v>
      </c>
      <c r="AP20" s="1">
        <f>'Table 1. Total'!AP20-'Table 2. Foreign'!AP20</f>
        <v>9.2250000000000014</v>
      </c>
      <c r="AQ20" s="1">
        <f>'Table 1. Total'!AQ20-'Table 2. Foreign'!AQ20</f>
        <v>8.9190000000000005</v>
      </c>
      <c r="AR20" s="1">
        <f>'Table 1. Total'!AR20-'Table 2. Foreign'!AR20</f>
        <v>8.6359999999999992</v>
      </c>
      <c r="AS20" s="1">
        <f>'Table 1. Total'!AS20-'Table 2. Foreign'!AS20</f>
        <v>9.4559999999999995</v>
      </c>
      <c r="AT20" s="1">
        <f>'Table 1. Total'!AT20-'Table 2. Foreign'!AT20</f>
        <v>8.1000000000000014</v>
      </c>
      <c r="AU20" s="1">
        <f>'Table 1. Total'!AU20-'Table 2. Foreign'!AU20</f>
        <v>9.7740000000000009</v>
      </c>
      <c r="AV20" s="1">
        <f>'Table 1. Total'!AV20-'Table 2. Foreign'!AV20</f>
        <v>10.437000000000005</v>
      </c>
      <c r="AW20" s="1">
        <f>'Table 1. Total'!AW20-'Table 2. Foreign'!AW20</f>
        <v>10.507999999999996</v>
      </c>
      <c r="AX20" s="1">
        <f>'Table 1. Total'!AX20-'Table 2. Foreign'!AX20</f>
        <v>10.902000000000001</v>
      </c>
      <c r="AY20" s="1">
        <f>'Table 1. Total'!AY20-'Table 2. Foreign'!AY20</f>
        <v>10.943999999999999</v>
      </c>
      <c r="AZ20" s="1">
        <f>'Table 1. Total'!AZ20-'Table 2. Foreign'!AZ20</f>
        <v>11.165000000000003</v>
      </c>
      <c r="BA20" s="1">
        <f>'Table 1. Total'!BA20-'Table 2. Foreign'!BA20</f>
        <v>11.706</v>
      </c>
      <c r="BB20" s="1">
        <f>'Table 1. Total'!BB20-'Table 2. Foreign'!BB20</f>
        <v>11.991</v>
      </c>
      <c r="BC20" s="1">
        <f>'Table 1. Total'!BC20-'Table 2. Foreign'!BC20</f>
        <v>12.274000000000001</v>
      </c>
      <c r="BD20" s="1">
        <f>'Table 1. Total'!BD20-'Table 2. Foreign'!BD20</f>
        <v>12.241999999999997</v>
      </c>
      <c r="BE20" s="1">
        <f>'Table 1. Total'!BE20-'Table 2. Foreign'!BE20</f>
        <v>12.135000000000002</v>
      </c>
      <c r="BF20" s="1">
        <f>'Table 1. Total'!BF20-'Table 2. Foreign'!BF20</f>
        <v>12.313000000000002</v>
      </c>
      <c r="BG20" s="1">
        <f>'Table 1. Total'!BG20-'Table 2. Foreign'!BG20</f>
        <v>12.443000000000001</v>
      </c>
      <c r="BH20" s="1">
        <f>'Table 1. Total'!BH20-'Table 2. Foreign'!BH20</f>
        <v>12.773</v>
      </c>
      <c r="BI20" s="1">
        <f>'Table 1. Total'!BI20-'Table 2. Foreign'!BI20</f>
        <v>12.919</v>
      </c>
      <c r="BJ20" s="1">
        <f>'Table 1. Total'!BJ20-'Table 2. Foreign'!BJ20</f>
        <v>12.385999999999999</v>
      </c>
      <c r="BK20" s="1">
        <f>'Table 1. Total'!BK20-'Table 2. Foreign'!BK20</f>
        <v>12.116</v>
      </c>
      <c r="BL20" s="1">
        <f>'Table 1. Total'!BL20-'Table 2. Foreign'!BL20</f>
        <v>12.078000000000003</v>
      </c>
      <c r="BM20" s="1">
        <f>'Table 1. Total'!BM20-'Table 2. Foreign'!BM20</f>
        <v>12.689999999999998</v>
      </c>
      <c r="BN20" s="1">
        <f>'Table 1. Total'!BN20-'Table 2. Foreign'!BN20</f>
        <v>13.033999999999999</v>
      </c>
      <c r="BO20" s="1">
        <f>'Table 1. Total'!BO20-'Table 2. Foreign'!BO20</f>
        <v>14.419000000000004</v>
      </c>
      <c r="BP20" s="1">
        <f>'Table 1. Total'!BP20-'Table 2. Foreign'!BP20</f>
        <v>15.078999999999997</v>
      </c>
      <c r="BQ20" s="1">
        <f>'Table 1. Total'!BQ20-'Table 2. Foreign'!BQ20</f>
        <v>15.911999999999999</v>
      </c>
      <c r="BR20" s="1">
        <f>'Table 1. Total'!BR20-'Table 2. Foreign'!BR20</f>
        <v>17.635999999999999</v>
      </c>
      <c r="BS20" s="1">
        <f>'Table 1. Total'!BS20-'Table 2. Foreign'!BS20</f>
        <v>18.521000000000004</v>
      </c>
      <c r="BT20" s="1">
        <f>'Table 1. Total'!BT20-'Table 2. Foreign'!BT20</f>
        <v>19.308</v>
      </c>
      <c r="BU20" s="1">
        <f>'Table 1. Total'!BU20-'Table 2. Foreign'!BU20</f>
        <v>19.102999999999998</v>
      </c>
      <c r="BV20" s="1">
        <f>'Table 1. Total'!BV20-'Table 2. Foreign'!BV20</f>
        <v>18.986000000000001</v>
      </c>
      <c r="BW20" s="1">
        <f>'Table 1. Total'!BW20-'Table 2. Foreign'!BW20</f>
        <v>19.483000000000004</v>
      </c>
      <c r="BX20" s="1">
        <f>'Table 1. Total'!BX20-'Table 2. Foreign'!BX20</f>
        <v>19.686</v>
      </c>
      <c r="BY20" s="1">
        <f>'Table 1. Total'!BY20-'Table 2. Foreign'!BY20</f>
        <v>20.346000000000004</v>
      </c>
      <c r="BZ20" s="1">
        <f>'Table 1. Total'!BZ20-'Table 2. Foreign'!BZ20</f>
        <v>19.985999999999997</v>
      </c>
      <c r="CA20" s="1">
        <f>'Table 1. Total'!CA20-'Table 2. Foreign'!CA20</f>
        <v>20.458999999999996</v>
      </c>
      <c r="CB20" s="1">
        <f>'Table 1. Total'!CB20-'Table 2. Foreign'!CB20</f>
        <v>20.672000000000004</v>
      </c>
      <c r="CC20" s="1">
        <f>'Table 1. Total'!CC20-'Table 2. Foreign'!CC20</f>
        <v>20.584999999999997</v>
      </c>
      <c r="CD20" s="1">
        <f>'Table 1. Total'!CD20-'Table 2. Foreign'!CD20</f>
        <v>21.382000000000001</v>
      </c>
      <c r="CE20" s="1">
        <f>'Table 1. Total'!CE20-'Table 2. Foreign'!CE20</f>
        <v>21.700000000000003</v>
      </c>
    </row>
    <row r="21" spans="1:83">
      <c r="A21" t="s">
        <v>19</v>
      </c>
      <c r="B21" s="1">
        <f>'Table 1. Total'!B21-'Table 2. Foreign'!B21</f>
        <v>224.078</v>
      </c>
      <c r="C21" s="1">
        <f>'Table 1. Total'!C21-'Table 2. Foreign'!C21</f>
        <v>229.81499999999997</v>
      </c>
      <c r="D21" s="1">
        <f>'Table 1. Total'!D21-'Table 2. Foreign'!D21</f>
        <v>221.42800000000003</v>
      </c>
      <c r="E21" s="1">
        <f>'Table 1. Total'!E21-'Table 2. Foreign'!E21</f>
        <v>213.73499999999999</v>
      </c>
      <c r="F21" s="1">
        <f>'Table 1. Total'!F21-'Table 2. Foreign'!F21</f>
        <v>216.42499999999998</v>
      </c>
      <c r="G21" s="1">
        <f>'Table 1. Total'!G21-'Table 2. Foreign'!G21</f>
        <v>206.63499999999999</v>
      </c>
      <c r="H21" s="1">
        <f>'Table 1. Total'!H21-'Table 2. Foreign'!H21</f>
        <v>203.821</v>
      </c>
      <c r="I21" s="1">
        <f>'Table 1. Total'!I21-'Table 2. Foreign'!I21</f>
        <v>206.41699999999997</v>
      </c>
      <c r="J21" s="1">
        <f>'Table 1. Total'!J21-'Table 2. Foreign'!J21</f>
        <v>204.33399999999997</v>
      </c>
      <c r="K21" s="1">
        <f>'Table 1. Total'!K21-'Table 2. Foreign'!K21</f>
        <v>198.99299999999999</v>
      </c>
      <c r="L21" s="1">
        <f>'Table 1. Total'!L21-'Table 2. Foreign'!L21</f>
        <v>201.36800000000002</v>
      </c>
      <c r="M21" s="1">
        <f>'Table 1. Total'!M21-'Table 2. Foreign'!M21</f>
        <v>195.55199999999999</v>
      </c>
      <c r="N21" s="1">
        <f>'Table 1. Total'!N21-'Table 2. Foreign'!N21</f>
        <v>197.34599999999998</v>
      </c>
      <c r="O21" s="1">
        <f>'Table 1. Total'!O21-'Table 2. Foreign'!O21</f>
        <v>201.85900000000001</v>
      </c>
      <c r="P21" s="1">
        <f>'Table 1. Total'!P21-'Table 2. Foreign'!P21</f>
        <v>199.589</v>
      </c>
      <c r="Q21" s="1">
        <f>'Table 1. Total'!Q21-'Table 2. Foreign'!Q21</f>
        <v>200.98099999999997</v>
      </c>
      <c r="R21" s="1">
        <f>'Table 1. Total'!R21-'Table 2. Foreign'!R21</f>
        <v>195.80699999999999</v>
      </c>
      <c r="S21" s="1">
        <f>'Table 1. Total'!S21-'Table 2. Foreign'!S21</f>
        <v>206.65699999999998</v>
      </c>
      <c r="T21" s="1">
        <f>'Table 1. Total'!T21-'Table 2. Foreign'!T21</f>
        <v>208.90999999999997</v>
      </c>
      <c r="U21" s="1">
        <f>'Table 1. Total'!U21-'Table 2. Foreign'!U21</f>
        <v>233.30399999999997</v>
      </c>
      <c r="V21" s="1">
        <f>'Table 1. Total'!V21-'Table 2. Foreign'!V21</f>
        <v>265.36899999999997</v>
      </c>
      <c r="W21" s="1">
        <f>'Table 1. Total'!W21-'Table 2. Foreign'!W21</f>
        <v>294.44600000000003</v>
      </c>
      <c r="X21" s="1">
        <f>'Table 1. Total'!X21-'Table 2. Foreign'!X21</f>
        <v>303.31100000000004</v>
      </c>
      <c r="Y21" s="1">
        <f>'Table 1. Total'!Y21-'Table 2. Foreign'!Y21</f>
        <v>323.548</v>
      </c>
      <c r="Z21" s="1">
        <f>'Table 1. Total'!Z21-'Table 2. Foreign'!Z21</f>
        <v>316.911</v>
      </c>
      <c r="AA21" s="1">
        <f>'Table 1. Total'!AA21-'Table 2. Foreign'!AA21</f>
        <v>355.50300000000004</v>
      </c>
      <c r="AB21" s="1">
        <f>'Table 1. Total'!AB21-'Table 2. Foreign'!AB21</f>
        <v>340.94500000000005</v>
      </c>
      <c r="AC21" s="1">
        <f>'Table 1. Total'!AC21-'Table 2. Foreign'!AC21</f>
        <v>371.44800000000004</v>
      </c>
      <c r="AD21" s="1">
        <f>'Table 1. Total'!AD21-'Table 2. Foreign'!AD21</f>
        <v>408.87799999999999</v>
      </c>
      <c r="AE21" s="1">
        <f>'Table 1. Total'!AE21-'Table 2. Foreign'!AE21</f>
        <v>433.57900000000001</v>
      </c>
      <c r="AF21" s="1">
        <f>'Table 1. Total'!AF21-'Table 2. Foreign'!AF21</f>
        <v>428.95400000000001</v>
      </c>
      <c r="AG21" s="1">
        <f>'Table 1. Total'!AG21-'Table 2. Foreign'!AG21</f>
        <v>475.95800000000003</v>
      </c>
      <c r="AH21" s="1">
        <f>'Table 1. Total'!AH21-'Table 2. Foreign'!AH21</f>
        <v>572.52</v>
      </c>
      <c r="AI21" s="1">
        <f>'Table 1. Total'!AI21-'Table 2. Foreign'!AI21</f>
        <v>580.03600000000006</v>
      </c>
      <c r="AJ21" s="1">
        <f>'Table 1. Total'!AJ21-'Table 2. Foreign'!AJ21</f>
        <v>563.33699999999999</v>
      </c>
      <c r="AK21" s="1">
        <f>'Table 1. Total'!AK21-'Table 2. Foreign'!AK21</f>
        <v>594.18799999999999</v>
      </c>
      <c r="AL21" s="1">
        <f>'Table 1. Total'!AL21-'Table 2. Foreign'!AL21</f>
        <v>680.84699999999998</v>
      </c>
      <c r="AM21" s="1">
        <f>'Table 1. Total'!AM21-'Table 2. Foreign'!AM21</f>
        <v>732.67200000000003</v>
      </c>
      <c r="AN21" s="1">
        <f>'Table 1. Total'!AN21-'Table 2. Foreign'!AN21</f>
        <v>668.19399999999996</v>
      </c>
      <c r="AO21" s="1">
        <f>'Table 1. Total'!AO21-'Table 2. Foreign'!AO21</f>
        <v>648.63000000000011</v>
      </c>
      <c r="AP21" s="1">
        <f>'Table 1. Total'!AP21-'Table 2. Foreign'!AP21</f>
        <v>659.26099999999997</v>
      </c>
      <c r="AQ21" s="1">
        <f>'Table 1. Total'!AQ21-'Table 2. Foreign'!AQ21</f>
        <v>642.69000000000005</v>
      </c>
      <c r="AR21" s="1">
        <f>'Table 1. Total'!AR21-'Table 2. Foreign'!AR21</f>
        <v>664.19</v>
      </c>
      <c r="AS21" s="1">
        <f>'Table 1. Total'!AS21-'Table 2. Foreign'!AS21</f>
        <v>651.49800000000005</v>
      </c>
      <c r="AT21" s="1">
        <f>'Table 1. Total'!AT21-'Table 2. Foreign'!AT21</f>
        <v>625.66699999999992</v>
      </c>
      <c r="AU21" s="1">
        <f>'Table 1. Total'!AU21-'Table 2. Foreign'!AU21</f>
        <v>634.005</v>
      </c>
      <c r="AV21" s="1">
        <f>'Table 1. Total'!AV21-'Table 2. Foreign'!AV21</f>
        <v>635.39</v>
      </c>
      <c r="AW21" s="1">
        <f>'Table 1. Total'!AW21-'Table 2. Foreign'!AW21</f>
        <v>635.33499999999992</v>
      </c>
      <c r="AX21" s="1">
        <f>'Table 1. Total'!AX21-'Table 2. Foreign'!AX21</f>
        <v>645.26600000000008</v>
      </c>
      <c r="AY21" s="1">
        <f>'Table 1. Total'!AY21-'Table 2. Foreign'!AY21</f>
        <v>648.75099999999998</v>
      </c>
      <c r="AZ21" s="1">
        <f>'Table 1. Total'!AZ21-'Table 2. Foreign'!AZ21</f>
        <v>643.72900000000004</v>
      </c>
      <c r="BA21" s="1">
        <f>'Table 1. Total'!BA21-'Table 2. Foreign'!BA21</f>
        <v>651.255</v>
      </c>
      <c r="BB21" s="1">
        <f>'Table 1. Total'!BB21-'Table 2. Foreign'!BB21</f>
        <v>677.22</v>
      </c>
      <c r="BC21" s="1">
        <f>'Table 1. Total'!BC21-'Table 2. Foreign'!BC21</f>
        <v>670.09699999999998</v>
      </c>
      <c r="BD21" s="1">
        <f>'Table 1. Total'!BD21-'Table 2. Foreign'!BD21</f>
        <v>678.21999999999991</v>
      </c>
      <c r="BE21" s="1">
        <f>'Table 1. Total'!BE21-'Table 2. Foreign'!BE21</f>
        <v>671.05899999999986</v>
      </c>
      <c r="BF21" s="1">
        <f>'Table 1. Total'!BF21-'Table 2. Foreign'!BF21</f>
        <v>666.16000000000008</v>
      </c>
      <c r="BG21" s="1">
        <f>'Table 1. Total'!BG21-'Table 2. Foreign'!BG21</f>
        <v>671.13499999999988</v>
      </c>
      <c r="BH21" s="1">
        <f>'Table 1. Total'!BH21-'Table 2. Foreign'!BH21</f>
        <v>676.66600000000005</v>
      </c>
      <c r="BI21" s="1">
        <f>'Table 1. Total'!BI21-'Table 2. Foreign'!BI21</f>
        <v>676.64199999999994</v>
      </c>
      <c r="BJ21" s="1">
        <f>'Table 1. Total'!BJ21-'Table 2. Foreign'!BJ21</f>
        <v>686.04</v>
      </c>
      <c r="BK21" s="1">
        <f>'Table 1. Total'!BK21-'Table 2. Foreign'!BK21</f>
        <v>661.14699999999993</v>
      </c>
      <c r="BL21" s="1">
        <f>'Table 1. Total'!BL21-'Table 2. Foreign'!BL21</f>
        <v>640.98300000000006</v>
      </c>
      <c r="BM21" s="1">
        <f>'Table 1. Total'!BM21-'Table 2. Foreign'!BM21</f>
        <v>642.17200000000003</v>
      </c>
      <c r="BN21" s="1">
        <f>'Table 1. Total'!BN21-'Table 2. Foreign'!BN21</f>
        <v>670.78599999999994</v>
      </c>
      <c r="BO21" s="1">
        <f>'Table 1. Total'!BO21-'Table 2. Foreign'!BO21</f>
        <v>728.81899999999996</v>
      </c>
      <c r="BP21" s="1">
        <f>'Table 1. Total'!BP21-'Table 2. Foreign'!BP21</f>
        <v>748.14600000000007</v>
      </c>
      <c r="BQ21" s="1">
        <f>'Table 1. Total'!BQ21-'Table 2. Foreign'!BQ21</f>
        <v>757.00599999999997</v>
      </c>
      <c r="BR21" s="1">
        <f>'Table 1. Total'!BR21-'Table 2. Foreign'!BR21</f>
        <v>808.39800000000014</v>
      </c>
      <c r="BS21" s="1">
        <f>'Table 1. Total'!BS21-'Table 2. Foreign'!BS21</f>
        <v>828.74399999999991</v>
      </c>
      <c r="BT21" s="1">
        <f>'Table 1. Total'!BT21-'Table 2. Foreign'!BT21</f>
        <v>833.57</v>
      </c>
      <c r="BU21" s="1">
        <f>'Table 1. Total'!BU21-'Table 2. Foreign'!BU21</f>
        <v>842.20500000000004</v>
      </c>
      <c r="BV21" s="1">
        <f>'Table 1. Total'!BV21-'Table 2. Foreign'!BV21</f>
        <v>861.13999999999987</v>
      </c>
      <c r="BW21" s="1">
        <f>'Table 1. Total'!BW21-'Table 2. Foreign'!BW21</f>
        <v>888.93799999999999</v>
      </c>
      <c r="BX21" s="1">
        <f>'Table 1. Total'!BX21-'Table 2. Foreign'!BX21</f>
        <v>908.23199999999986</v>
      </c>
      <c r="BY21" s="1">
        <f>'Table 1. Total'!BY21-'Table 2. Foreign'!BY21</f>
        <v>918.23800000000006</v>
      </c>
      <c r="BZ21" s="1">
        <f>'Table 1. Total'!BZ21-'Table 2. Foreign'!BZ21</f>
        <v>949.41899999999998</v>
      </c>
      <c r="CA21" s="1">
        <f>'Table 1. Total'!CA21-'Table 2. Foreign'!CA21</f>
        <v>957.89299999999992</v>
      </c>
      <c r="CB21" s="1">
        <f>'Table 1. Total'!CB21-'Table 2. Foreign'!CB21</f>
        <v>958.84599999999989</v>
      </c>
      <c r="CC21" s="1">
        <f>'Table 1. Total'!CC21-'Table 2. Foreign'!CC21</f>
        <v>948.13599999999997</v>
      </c>
      <c r="CD21" s="1">
        <f>'Table 1. Total'!CD21-'Table 2. Foreign'!CD21</f>
        <v>962.06900000000007</v>
      </c>
      <c r="CE21" s="1">
        <f>'Table 1. Total'!CE21-'Table 2. Foreign'!CE21</f>
        <v>965.55300000000011</v>
      </c>
    </row>
    <row r="22" spans="1:83">
      <c r="A22" t="s">
        <v>20</v>
      </c>
      <c r="B22" s="1">
        <f>'Table 1. Total'!B22-'Table 2. Foreign'!B22</f>
        <v>845.70300000000009</v>
      </c>
      <c r="C22" s="1">
        <f>'Table 1. Total'!C22-'Table 2. Foreign'!C22</f>
        <v>843.69600000000003</v>
      </c>
      <c r="D22" s="1">
        <f>'Table 1. Total'!D22-'Table 2. Foreign'!D22</f>
        <v>810.57499999999993</v>
      </c>
      <c r="E22" s="1">
        <f>'Table 1. Total'!E22-'Table 2. Foreign'!E22</f>
        <v>887.65999999999985</v>
      </c>
      <c r="F22" s="1">
        <f>'Table 1. Total'!F22-'Table 2. Foreign'!F22</f>
        <v>899.52</v>
      </c>
      <c r="G22" s="1">
        <f>'Table 1. Total'!G22-'Table 2. Foreign'!G22</f>
        <v>893.87100000000009</v>
      </c>
      <c r="H22" s="1">
        <f>'Table 1. Total'!H22-'Table 2. Foreign'!H22</f>
        <v>902.37000000000012</v>
      </c>
      <c r="I22" s="1">
        <f>'Table 1. Total'!I22-'Table 2. Foreign'!I22</f>
        <v>1004.194</v>
      </c>
      <c r="J22" s="1">
        <f>'Table 1. Total'!J22-'Table 2. Foreign'!J22</f>
        <v>965.67200000000003</v>
      </c>
      <c r="K22" s="1">
        <f>'Table 1. Total'!K22-'Table 2. Foreign'!K22</f>
        <v>997.77400000000011</v>
      </c>
      <c r="L22" s="1">
        <f>'Table 1. Total'!L22-'Table 2. Foreign'!L22</f>
        <v>1085.336</v>
      </c>
      <c r="M22" s="1">
        <f>'Table 1. Total'!M22-'Table 2. Foreign'!M22</f>
        <v>1051.605</v>
      </c>
      <c r="N22" s="1">
        <f>'Table 1. Total'!N22-'Table 2. Foreign'!N22</f>
        <v>997.04299999999989</v>
      </c>
      <c r="O22" s="1">
        <f>'Table 1. Total'!O22-'Table 2. Foreign'!O22</f>
        <v>1003.9670000000001</v>
      </c>
      <c r="P22" s="1">
        <f>'Table 1. Total'!P22-'Table 2. Foreign'!P22</f>
        <v>961.51600000000008</v>
      </c>
      <c r="Q22" s="1">
        <f>'Table 1. Total'!Q22-'Table 2. Foreign'!Q22</f>
        <v>966.97199999999987</v>
      </c>
      <c r="R22" s="1">
        <f>'Table 1. Total'!R22-'Table 2. Foreign'!R22</f>
        <v>950.00100000000009</v>
      </c>
      <c r="S22" s="1">
        <f>'Table 1. Total'!S22-'Table 2. Foreign'!S22</f>
        <v>889.05</v>
      </c>
      <c r="T22" s="1">
        <f>'Table 1. Total'!T22-'Table 2. Foreign'!T22</f>
        <v>971.61199999999997</v>
      </c>
      <c r="U22" s="1">
        <f>'Table 1. Total'!U22-'Table 2. Foreign'!U22</f>
        <v>952.00600000000009</v>
      </c>
      <c r="V22" s="1">
        <f>'Table 1. Total'!V22-'Table 2. Foreign'!V22</f>
        <v>902.57500000000005</v>
      </c>
      <c r="W22" s="1">
        <f>'Table 1. Total'!W22-'Table 2. Foreign'!W22</f>
        <v>890.029</v>
      </c>
      <c r="X22" s="1">
        <f>'Table 1. Total'!X22-'Table 2. Foreign'!X22</f>
        <v>862.42099999999994</v>
      </c>
      <c r="Y22" s="1">
        <f>'Table 1. Total'!Y22-'Table 2. Foreign'!Y22</f>
        <v>1009.596</v>
      </c>
      <c r="Z22" s="1">
        <f>'Table 1. Total'!Z22-'Table 2. Foreign'!Z22</f>
        <v>890.1160000000001</v>
      </c>
      <c r="AA22" s="1">
        <f>'Table 1. Total'!AA22-'Table 2. Foreign'!AA22</f>
        <v>947.202</v>
      </c>
      <c r="AB22" s="1">
        <f>'Table 1. Total'!AB22-'Table 2. Foreign'!AB22</f>
        <v>901.00599999999986</v>
      </c>
      <c r="AC22" s="1">
        <f>'Table 1. Total'!AC22-'Table 2. Foreign'!AC22</f>
        <v>977.21400000000017</v>
      </c>
      <c r="AD22" s="1">
        <f>'Table 1. Total'!AD22-'Table 2. Foreign'!AD22</f>
        <v>996.45600000000002</v>
      </c>
      <c r="AE22" s="1">
        <f>'Table 1. Total'!AE22-'Table 2. Foreign'!AE22</f>
        <v>1005.9469999999999</v>
      </c>
      <c r="AF22" s="1">
        <f>'Table 1. Total'!AF22-'Table 2. Foreign'!AF22</f>
        <v>956.16300000000001</v>
      </c>
      <c r="AG22" s="1">
        <f>'Table 1. Total'!AG22-'Table 2. Foreign'!AG22</f>
        <v>969.774</v>
      </c>
      <c r="AH22" s="1">
        <f>'Table 1. Total'!AH22-'Table 2. Foreign'!AH22</f>
        <v>971.29900000000009</v>
      </c>
      <c r="AI22" s="1">
        <f>'Table 1. Total'!AI22-'Table 2. Foreign'!AI22</f>
        <v>946.98199999999997</v>
      </c>
      <c r="AJ22" s="1">
        <f>'Table 1. Total'!AJ22-'Table 2. Foreign'!AJ22</f>
        <v>945.62000000000012</v>
      </c>
      <c r="AK22" s="1">
        <f>'Table 1. Total'!AK22-'Table 2. Foreign'!AK22</f>
        <v>936.02599999999995</v>
      </c>
      <c r="AL22" s="1">
        <f>'Table 1. Total'!AL22-'Table 2. Foreign'!AL22</f>
        <v>934.34000000000015</v>
      </c>
      <c r="AM22" s="1">
        <f>'Table 1. Total'!AM22-'Table 2. Foreign'!AM22</f>
        <v>988.42900000000009</v>
      </c>
      <c r="AN22" s="1">
        <f>'Table 1. Total'!AN22-'Table 2. Foreign'!AN22</f>
        <v>998.84999999999991</v>
      </c>
      <c r="AO22" s="1">
        <f>'Table 1. Total'!AO22-'Table 2. Foreign'!AO22</f>
        <v>969.40400000000011</v>
      </c>
      <c r="AP22" s="1">
        <f>'Table 1. Total'!AP22-'Table 2. Foreign'!AP22</f>
        <v>1014.322</v>
      </c>
      <c r="AQ22" s="1">
        <f>'Table 1. Total'!AQ22-'Table 2. Foreign'!AQ22</f>
        <v>1020.176</v>
      </c>
      <c r="AR22" s="1">
        <f>'Table 1. Total'!AR22-'Table 2. Foreign'!AR22</f>
        <v>1014.68</v>
      </c>
      <c r="AS22" s="1">
        <f>'Table 1. Total'!AS22-'Table 2. Foreign'!AS22</f>
        <v>1050.1349999999998</v>
      </c>
      <c r="AT22" s="1">
        <f>'Table 1. Total'!AT22-'Table 2. Foreign'!AT22</f>
        <v>1080.7469999999998</v>
      </c>
      <c r="AU22" s="1">
        <f>'Table 1. Total'!AU22-'Table 2. Foreign'!AU22</f>
        <v>1129.1570000000002</v>
      </c>
      <c r="AV22" s="1">
        <f>'Table 1. Total'!AV22-'Table 2. Foreign'!AV22</f>
        <v>1175.8040000000001</v>
      </c>
      <c r="AW22" s="1">
        <f>'Table 1. Total'!AW22-'Table 2. Foreign'!AW22</f>
        <v>1178.5829999999999</v>
      </c>
      <c r="AX22" s="1">
        <f>'Table 1. Total'!AX22-'Table 2. Foreign'!AX22</f>
        <v>1214.2190000000001</v>
      </c>
      <c r="AY22" s="1">
        <f>'Table 1. Total'!AY22-'Table 2. Foreign'!AY22</f>
        <v>1286.7470000000001</v>
      </c>
      <c r="AZ22" s="1">
        <f>'Table 1. Total'!AZ22-'Table 2. Foreign'!AZ22</f>
        <v>1274.268</v>
      </c>
      <c r="BA22" s="1">
        <f>'Table 1. Total'!BA22-'Table 2. Foreign'!BA22</f>
        <v>1329.34</v>
      </c>
      <c r="BB22" s="1">
        <f>'Table 1. Total'!BB22-'Table 2. Foreign'!BB22</f>
        <v>1364.386</v>
      </c>
      <c r="BC22" s="1">
        <f>'Table 1. Total'!BC22-'Table 2. Foreign'!BC22</f>
        <v>1398.6409999999998</v>
      </c>
      <c r="BD22" s="1">
        <f>'Table 1. Total'!BD22-'Table 2. Foreign'!BD22</f>
        <v>1401.633</v>
      </c>
      <c r="BE22" s="1">
        <f>'Table 1. Total'!BE22-'Table 2. Foreign'!BE22</f>
        <v>1459.3320000000001</v>
      </c>
      <c r="BF22" s="1">
        <f>'Table 1. Total'!BF22-'Table 2. Foreign'!BF22</f>
        <v>1410.0170000000001</v>
      </c>
      <c r="BG22" s="1">
        <f>'Table 1. Total'!BG22-'Table 2. Foreign'!BG22</f>
        <v>1488.7959999999998</v>
      </c>
      <c r="BH22" s="1">
        <f>'Table 1. Total'!BH22-'Table 2. Foreign'!BH22</f>
        <v>1450.1219999999998</v>
      </c>
      <c r="BI22" s="1">
        <f>'Table 1. Total'!BI22-'Table 2. Foreign'!BI22</f>
        <v>1449.0309999999999</v>
      </c>
      <c r="BJ22" s="1">
        <f>'Table 1. Total'!BJ22-'Table 2. Foreign'!BJ22</f>
        <v>1305.7289999999998</v>
      </c>
      <c r="BK22" s="1">
        <f>'Table 1. Total'!BK22-'Table 2. Foreign'!BK22</f>
        <v>1269.9099999999999</v>
      </c>
      <c r="BL22" s="1">
        <f>'Table 1. Total'!BL22-'Table 2. Foreign'!BL22</f>
        <v>1267.616</v>
      </c>
      <c r="BM22" s="1">
        <f>'Table 1. Total'!BM22-'Table 2. Foreign'!BM22</f>
        <v>1276.1659999999999</v>
      </c>
      <c r="BN22" s="1">
        <f>'Table 1. Total'!BN22-'Table 2. Foreign'!BN22</f>
        <v>1380.7529999999999</v>
      </c>
      <c r="BO22" s="1">
        <f>'Table 1. Total'!BO22-'Table 2. Foreign'!BO22</f>
        <v>1411.9430000000002</v>
      </c>
      <c r="BP22" s="1">
        <f>'Table 1. Total'!BP22-'Table 2. Foreign'!BP22</f>
        <v>1453.77</v>
      </c>
      <c r="BQ22" s="1">
        <f>'Table 1. Total'!BQ22-'Table 2. Foreign'!BQ22</f>
        <v>1485.732</v>
      </c>
      <c r="BR22" s="1">
        <f>'Table 1. Total'!BR22-'Table 2. Foreign'!BR22</f>
        <v>1568.877</v>
      </c>
      <c r="BS22" s="1">
        <f>'Table 1. Total'!BS22-'Table 2. Foreign'!BS22</f>
        <v>1574.4169999999999</v>
      </c>
      <c r="BT22" s="1">
        <f>'Table 1. Total'!BT22-'Table 2. Foreign'!BT22</f>
        <v>1562.079</v>
      </c>
      <c r="BU22" s="1">
        <f>'Table 1. Total'!BU22-'Table 2. Foreign'!BU22</f>
        <v>1628.58</v>
      </c>
      <c r="BV22" s="1">
        <f>'Table 1. Total'!BV22-'Table 2. Foreign'!BV22</f>
        <v>1650.7190000000001</v>
      </c>
      <c r="BW22" s="1">
        <f>'Table 1. Total'!BW22-'Table 2. Foreign'!BW22</f>
        <v>1616.31</v>
      </c>
      <c r="BX22" s="1">
        <f>'Table 1. Total'!BX22-'Table 2. Foreign'!BX22</f>
        <v>1669.721</v>
      </c>
      <c r="BY22" s="1">
        <f>'Table 1. Total'!BY22-'Table 2. Foreign'!BY22</f>
        <v>1676.375</v>
      </c>
      <c r="BZ22" s="1">
        <f>'Table 1. Total'!BZ22-'Table 2. Foreign'!BZ22</f>
        <v>1668.2740000000001</v>
      </c>
      <c r="CA22" s="1">
        <f>'Table 1. Total'!CA22-'Table 2. Foreign'!CA22</f>
        <v>1615.0279999999998</v>
      </c>
      <c r="CB22" s="1">
        <f>'Table 1. Total'!CB22-'Table 2. Foreign'!CB22</f>
        <v>1557.1379999999999</v>
      </c>
      <c r="CC22" s="1">
        <f>'Table 1. Total'!CC22-'Table 2. Foreign'!CC22</f>
        <v>1623.1369999999999</v>
      </c>
      <c r="CD22" s="1">
        <f>'Table 1. Total'!CD22-'Table 2. Foreign'!CD22</f>
        <v>1589.682</v>
      </c>
      <c r="CE22" s="1">
        <f>'Table 1. Total'!CE22-'Table 2. Foreign'!CE22</f>
        <v>1652.6769999999999</v>
      </c>
    </row>
    <row r="23" spans="1:83">
      <c r="A23" t="s">
        <v>21</v>
      </c>
      <c r="B23" s="1">
        <f>'Table 1. Total'!B23-'Table 2. Foreign'!B23</f>
        <v>201.24200000000002</v>
      </c>
      <c r="C23" s="1">
        <f>'Table 1. Total'!C23-'Table 2. Foreign'!C23</f>
        <v>204.50200000000001</v>
      </c>
      <c r="D23" s="1">
        <f>'Table 1. Total'!D23-'Table 2. Foreign'!D23</f>
        <v>204.17700000000002</v>
      </c>
      <c r="E23" s="1">
        <f>'Table 1. Total'!E23-'Table 2. Foreign'!E23</f>
        <v>202.15299999999999</v>
      </c>
      <c r="F23" s="1">
        <f>'Table 1. Total'!F23-'Table 2. Foreign'!F23</f>
        <v>197.86199999999999</v>
      </c>
      <c r="G23" s="1">
        <f>'Table 1. Total'!G23-'Table 2. Foreign'!G23</f>
        <v>190.84199999999998</v>
      </c>
      <c r="H23" s="1">
        <f>'Table 1. Total'!H23-'Table 2. Foreign'!H23</f>
        <v>181.072</v>
      </c>
      <c r="I23" s="1">
        <f>'Table 1. Total'!I23-'Table 2. Foreign'!I23</f>
        <v>179.62900000000002</v>
      </c>
      <c r="J23" s="1">
        <f>'Table 1. Total'!J23-'Table 2. Foreign'!J23</f>
        <v>170.75</v>
      </c>
      <c r="K23" s="1">
        <f>'Table 1. Total'!K23-'Table 2. Foreign'!K23</f>
        <v>164.64999999999998</v>
      </c>
      <c r="L23" s="1">
        <f>'Table 1. Total'!L23-'Table 2. Foreign'!L23</f>
        <v>158.02699999999999</v>
      </c>
      <c r="M23" s="1">
        <f>'Table 1. Total'!M23-'Table 2. Foreign'!M23</f>
        <v>153.76500000000001</v>
      </c>
      <c r="N23" s="1">
        <f>'Table 1. Total'!N23-'Table 2. Foreign'!N23</f>
        <v>159.95799999999997</v>
      </c>
      <c r="O23" s="1">
        <f>'Table 1. Total'!O23-'Table 2. Foreign'!O23</f>
        <v>152.256</v>
      </c>
      <c r="P23" s="1">
        <f>'Table 1. Total'!P23-'Table 2. Foreign'!P23</f>
        <v>148.95999999999998</v>
      </c>
      <c r="Q23" s="1">
        <f>'Table 1. Total'!Q23-'Table 2. Foreign'!Q23</f>
        <v>152.661</v>
      </c>
      <c r="R23" s="1">
        <f>'Table 1. Total'!R23-'Table 2. Foreign'!R23</f>
        <v>152.05599999999998</v>
      </c>
      <c r="S23" s="1">
        <f>'Table 1. Total'!S23-'Table 2. Foreign'!S23</f>
        <v>154.63099999999997</v>
      </c>
      <c r="T23" s="1">
        <f>'Table 1. Total'!T23-'Table 2. Foreign'!T23</f>
        <v>152.69999999999999</v>
      </c>
      <c r="U23" s="1">
        <f>'Table 1. Total'!U23-'Table 2. Foreign'!U23</f>
        <v>174.77500000000001</v>
      </c>
      <c r="V23" s="1">
        <f>'Table 1. Total'!V23-'Table 2. Foreign'!V23</f>
        <v>174.66200000000001</v>
      </c>
      <c r="W23" s="1">
        <f>'Table 1. Total'!W23-'Table 2. Foreign'!W23</f>
        <v>172.02799999999999</v>
      </c>
      <c r="X23" s="1">
        <f>'Table 1. Total'!X23-'Table 2. Foreign'!X23</f>
        <v>170.071</v>
      </c>
      <c r="Y23" s="1">
        <f>'Table 1. Total'!Y23-'Table 2. Foreign'!Y23</f>
        <v>166.23</v>
      </c>
      <c r="Z23" s="1">
        <f>'Table 1. Total'!Z23-'Table 2. Foreign'!Z23</f>
        <v>165.05699999999999</v>
      </c>
      <c r="AA23" s="1">
        <f>'Table 1. Total'!AA23-'Table 2. Foreign'!AA23</f>
        <v>165.25</v>
      </c>
      <c r="AB23" s="1">
        <f>'Table 1. Total'!AB23-'Table 2. Foreign'!AB23</f>
        <v>163.863</v>
      </c>
      <c r="AC23" s="1">
        <f>'Table 1. Total'!AC23-'Table 2. Foreign'!AC23</f>
        <v>164.06699999999998</v>
      </c>
      <c r="AD23" s="1">
        <f>'Table 1. Total'!AD23-'Table 2. Foreign'!AD23</f>
        <v>160.37100000000001</v>
      </c>
      <c r="AE23" s="1">
        <f>'Table 1. Total'!AE23-'Table 2. Foreign'!AE23</f>
        <v>157.959</v>
      </c>
      <c r="AF23" s="1">
        <f>'Table 1. Total'!AF23-'Table 2. Foreign'!AF23</f>
        <v>153.452</v>
      </c>
      <c r="AG23" s="1">
        <f>'Table 1. Total'!AG23-'Table 2. Foreign'!AG23</f>
        <v>158.53</v>
      </c>
      <c r="AH23" s="1">
        <f>'Table 1. Total'!AH23-'Table 2. Foreign'!AH23</f>
        <v>159</v>
      </c>
      <c r="AI23" s="1">
        <f>'Table 1. Total'!AI23-'Table 2. Foreign'!AI23</f>
        <v>157.358</v>
      </c>
      <c r="AJ23" s="1">
        <f>'Table 1. Total'!AJ23-'Table 2. Foreign'!AJ23</f>
        <v>158.749</v>
      </c>
      <c r="AK23" s="1">
        <f>'Table 1. Total'!AK23-'Table 2. Foreign'!AK23</f>
        <v>157.197</v>
      </c>
      <c r="AL23" s="1">
        <f>'Table 1. Total'!AL23-'Table 2. Foreign'!AL23</f>
        <v>160.07499999999999</v>
      </c>
      <c r="AM23" s="1">
        <f>'Table 1. Total'!AM23-'Table 2. Foreign'!AM23</f>
        <v>159.80700000000002</v>
      </c>
      <c r="AN23" s="1">
        <f>'Table 1. Total'!AN23-'Table 2. Foreign'!AN23</f>
        <v>161.45400000000001</v>
      </c>
      <c r="AO23" s="1">
        <f>'Table 1. Total'!AO23-'Table 2. Foreign'!AO23</f>
        <v>161.73399999999998</v>
      </c>
      <c r="AP23" s="1">
        <f>'Table 1. Total'!AP23-'Table 2. Foreign'!AP23</f>
        <v>161.79700000000003</v>
      </c>
      <c r="AQ23" s="1">
        <f>'Table 1. Total'!AQ23-'Table 2. Foreign'!AQ23</f>
        <v>164.01999999999998</v>
      </c>
      <c r="AR23" s="1">
        <f>'Table 1. Total'!AR23-'Table 2. Foreign'!AR23</f>
        <v>162.93700000000001</v>
      </c>
      <c r="AS23" s="1">
        <f>'Table 1. Total'!AS23-'Table 2. Foreign'!AS23</f>
        <v>160.85199999999998</v>
      </c>
      <c r="AT23" s="1">
        <f>'Table 1. Total'!AT23-'Table 2. Foreign'!AT23</f>
        <v>158.78399999999999</v>
      </c>
      <c r="AU23" s="1">
        <f>'Table 1. Total'!AU23-'Table 2. Foreign'!AU23</f>
        <v>161.80099999999999</v>
      </c>
      <c r="AV23" s="1">
        <f>'Table 1. Total'!AV23-'Table 2. Foreign'!AV23</f>
        <v>159.41399999999999</v>
      </c>
      <c r="AW23" s="1">
        <f>'Table 1. Total'!AW23-'Table 2. Foreign'!AW23</f>
        <v>160.10400000000001</v>
      </c>
      <c r="AX23" s="1">
        <f>'Table 1. Total'!AX23-'Table 2. Foreign'!AX23</f>
        <v>164.012</v>
      </c>
      <c r="AY23" s="1">
        <f>'Table 1. Total'!AY23-'Table 2. Foreign'!AY23</f>
        <v>162.52999999999997</v>
      </c>
      <c r="AZ23" s="1">
        <f>'Table 1. Total'!AZ23-'Table 2. Foreign'!AZ23</f>
        <v>161.482</v>
      </c>
      <c r="BA23" s="1">
        <f>'Table 1. Total'!BA23-'Table 2. Foreign'!BA23</f>
        <v>157.60199999999998</v>
      </c>
      <c r="BB23" s="1">
        <f>'Table 1. Total'!BB23-'Table 2. Foreign'!BB23</f>
        <v>159.077</v>
      </c>
      <c r="BC23" s="1">
        <f>'Table 1. Total'!BC23-'Table 2. Foreign'!BC23</f>
        <v>162.023</v>
      </c>
      <c r="BD23" s="1">
        <f>'Table 1. Total'!BD23-'Table 2. Foreign'!BD23</f>
        <v>162.619</v>
      </c>
      <c r="BE23" s="1">
        <f>'Table 1. Total'!BE23-'Table 2. Foreign'!BE23</f>
        <v>164.08500000000001</v>
      </c>
      <c r="BF23" s="1">
        <f>'Table 1. Total'!BF23-'Table 2. Foreign'!BF23</f>
        <v>163.44799999999998</v>
      </c>
      <c r="BG23" s="1">
        <f>'Table 1. Total'!BG23-'Table 2. Foreign'!BG23</f>
        <v>161.76499999999999</v>
      </c>
      <c r="BH23" s="1">
        <f>'Table 1. Total'!BH23-'Table 2. Foreign'!BH23</f>
        <v>159.66900000000001</v>
      </c>
      <c r="BI23" s="1">
        <f>'Table 1. Total'!BI23-'Table 2. Foreign'!BI23</f>
        <v>159.06299999999999</v>
      </c>
      <c r="BJ23" s="1">
        <f>'Table 1. Total'!BJ23-'Table 2. Foreign'!BJ23</f>
        <v>160.863</v>
      </c>
      <c r="BK23" s="1">
        <f>'Table 1. Total'!BK23-'Table 2. Foreign'!BK23</f>
        <v>162.19299999999998</v>
      </c>
      <c r="BL23" s="1">
        <f>'Table 1. Total'!BL23-'Table 2. Foreign'!BL23</f>
        <v>162.512</v>
      </c>
      <c r="BM23" s="1">
        <f>'Table 1. Total'!BM23-'Table 2. Foreign'!BM23</f>
        <v>161.35</v>
      </c>
      <c r="BN23" s="1">
        <f>'Table 1. Total'!BN23-'Table 2. Foreign'!BN23</f>
        <v>164.57300000000001</v>
      </c>
      <c r="BO23" s="1">
        <f>'Table 1. Total'!BO23-'Table 2. Foreign'!BO23</f>
        <v>169.536</v>
      </c>
      <c r="BP23" s="1">
        <f>'Table 1. Total'!BP23-'Table 2. Foreign'!BP23</f>
        <v>175.11399999999998</v>
      </c>
      <c r="BQ23" s="1">
        <f>'Table 1. Total'!BQ23-'Table 2. Foreign'!BQ23</f>
        <v>178.15</v>
      </c>
      <c r="BR23" s="1">
        <f>'Table 1. Total'!BR23-'Table 2. Foreign'!BR23</f>
        <v>176.47800000000001</v>
      </c>
      <c r="BS23" s="1">
        <f>'Table 1. Total'!BS23-'Table 2. Foreign'!BS23</f>
        <v>177.85900000000001</v>
      </c>
      <c r="BT23" s="1">
        <f>'Table 1. Total'!BT23-'Table 2. Foreign'!BT23</f>
        <v>179.054</v>
      </c>
      <c r="BU23" s="1">
        <f>'Table 1. Total'!BU23-'Table 2. Foreign'!BU23</f>
        <v>178.55800000000002</v>
      </c>
      <c r="BV23" s="1">
        <f>'Table 1. Total'!BV23-'Table 2. Foreign'!BV23</f>
        <v>176.07000000000002</v>
      </c>
      <c r="BW23" s="1">
        <f>'Table 1. Total'!BW23-'Table 2. Foreign'!BW23</f>
        <v>172.12900000000002</v>
      </c>
      <c r="BX23" s="1">
        <f>'Table 1. Total'!BX23-'Table 2. Foreign'!BX23</f>
        <v>168.21700000000001</v>
      </c>
      <c r="BY23" s="1">
        <f>'Table 1. Total'!BY23-'Table 2. Foreign'!BY23</f>
        <v>168.136</v>
      </c>
      <c r="BZ23" s="1">
        <f>'Table 1. Total'!BZ23-'Table 2. Foreign'!BZ23</f>
        <v>171.79999999999998</v>
      </c>
      <c r="CA23" s="1">
        <f>'Table 1. Total'!CA23-'Table 2. Foreign'!CA23</f>
        <v>169.709</v>
      </c>
      <c r="CB23" s="1">
        <f>'Table 1. Total'!CB23-'Table 2. Foreign'!CB23</f>
        <v>173.57999999999998</v>
      </c>
      <c r="CC23" s="1">
        <f>'Table 1. Total'!CC23-'Table 2. Foreign'!CC23</f>
        <v>174.04000000000002</v>
      </c>
      <c r="CD23" s="1">
        <f>'Table 1. Total'!CD23-'Table 2. Foreign'!CD23</f>
        <v>173.613</v>
      </c>
      <c r="CE23" s="1">
        <f>'Table 1. Total'!CE23-'Table 2. Foreign'!CE23</f>
        <v>176.07900000000001</v>
      </c>
    </row>
    <row r="24" spans="1:83">
      <c r="A24" t="s">
        <v>22</v>
      </c>
      <c r="B24" s="1">
        <f>'Table 1. Total'!B24-'Table 2. Foreign'!B24</f>
        <v>399.33100000000002</v>
      </c>
      <c r="C24" s="1">
        <f>'Table 1. Total'!C24-'Table 2. Foreign'!C24</f>
        <v>411.149</v>
      </c>
      <c r="D24" s="1">
        <f>'Table 1. Total'!D24-'Table 2. Foreign'!D24</f>
        <v>414.47899999999998</v>
      </c>
      <c r="E24" s="1">
        <f>'Table 1. Total'!E24-'Table 2. Foreign'!E24</f>
        <v>434.30399999999997</v>
      </c>
      <c r="F24" s="1">
        <f>'Table 1. Total'!F24-'Table 2. Foreign'!F24</f>
        <v>428.60600000000005</v>
      </c>
      <c r="G24" s="1">
        <f>'Table 1. Total'!G24-'Table 2. Foreign'!G24</f>
        <v>444.197</v>
      </c>
      <c r="H24" s="1">
        <f>'Table 1. Total'!H24-'Table 2. Foreign'!H24</f>
        <v>445.46199999999999</v>
      </c>
      <c r="I24" s="1">
        <f>'Table 1. Total'!I24-'Table 2. Foreign'!I24</f>
        <v>457.82300000000004</v>
      </c>
      <c r="J24" s="1">
        <f>'Table 1. Total'!J24-'Table 2. Foreign'!J24</f>
        <v>453.30400000000003</v>
      </c>
      <c r="K24" s="1">
        <f>'Table 1. Total'!K24-'Table 2. Foreign'!K24</f>
        <v>471.83500000000004</v>
      </c>
      <c r="L24" s="1">
        <f>'Table 1. Total'!L24-'Table 2. Foreign'!L24</f>
        <v>473.29199999999997</v>
      </c>
      <c r="M24" s="1">
        <f>'Table 1. Total'!M24-'Table 2. Foreign'!M24</f>
        <v>474.53000000000003</v>
      </c>
      <c r="N24" s="1">
        <f>'Table 1. Total'!N24-'Table 2. Foreign'!N24</f>
        <v>472.90599999999995</v>
      </c>
      <c r="O24" s="1">
        <f>'Table 1. Total'!O24-'Table 2. Foreign'!O24</f>
        <v>475.69400000000002</v>
      </c>
      <c r="P24" s="1">
        <f>'Table 1. Total'!P24-'Table 2. Foreign'!P24</f>
        <v>483.91499999999996</v>
      </c>
      <c r="Q24" s="1">
        <f>'Table 1. Total'!Q24-'Table 2. Foreign'!Q24</f>
        <v>495.83799999999997</v>
      </c>
      <c r="R24" s="1">
        <f>'Table 1. Total'!R24-'Table 2. Foreign'!R24</f>
        <v>490.05400000000003</v>
      </c>
      <c r="S24" s="1">
        <f>'Table 1. Total'!S24-'Table 2. Foreign'!S24</f>
        <v>501.18700000000001</v>
      </c>
      <c r="T24" s="1">
        <f>'Table 1. Total'!T24-'Table 2. Foreign'!T24</f>
        <v>523.19599999999991</v>
      </c>
      <c r="U24" s="1">
        <f>'Table 1. Total'!U24-'Table 2. Foreign'!U24</f>
        <v>589.904</v>
      </c>
      <c r="V24" s="1">
        <f>'Table 1. Total'!V24-'Table 2. Foreign'!V24</f>
        <v>609.173</v>
      </c>
      <c r="W24" s="1">
        <f>'Table 1. Total'!W24-'Table 2. Foreign'!W24</f>
        <v>655.98900000000003</v>
      </c>
      <c r="X24" s="1">
        <f>'Table 1. Total'!X24-'Table 2. Foreign'!X24</f>
        <v>713.702</v>
      </c>
      <c r="Y24" s="1">
        <f>'Table 1. Total'!Y24-'Table 2. Foreign'!Y24</f>
        <v>760.06099999999992</v>
      </c>
      <c r="Z24" s="1">
        <f>'Table 1. Total'!Z24-'Table 2. Foreign'!Z24</f>
        <v>825.98199999999997</v>
      </c>
      <c r="AA24" s="1">
        <f>'Table 1. Total'!AA24-'Table 2. Foreign'!AA24</f>
        <v>839.46900000000005</v>
      </c>
      <c r="AB24" s="1">
        <f>'Table 1. Total'!AB24-'Table 2. Foreign'!AB24</f>
        <v>874.67600000000004</v>
      </c>
      <c r="AC24" s="1">
        <f>'Table 1. Total'!AC24-'Table 2. Foreign'!AC24</f>
        <v>886.84399999999994</v>
      </c>
      <c r="AD24" s="1">
        <f>'Table 1. Total'!AD24-'Table 2. Foreign'!AD24</f>
        <v>909.56</v>
      </c>
      <c r="AE24" s="1">
        <f>'Table 1. Total'!AE24-'Table 2. Foreign'!AE24</f>
        <v>951.59300000000007</v>
      </c>
      <c r="AF24" s="1">
        <f>'Table 1. Total'!AF24-'Table 2. Foreign'!AF24</f>
        <v>962.64800000000014</v>
      </c>
      <c r="AG24" s="1">
        <f>'Table 1. Total'!AG24-'Table 2. Foreign'!AG24</f>
        <v>975.46900000000005</v>
      </c>
      <c r="AH24" s="1">
        <f>'Table 1. Total'!AH24-'Table 2. Foreign'!AH24</f>
        <v>993.78800000000001</v>
      </c>
      <c r="AI24" s="1">
        <f>'Table 1. Total'!AI24-'Table 2. Foreign'!AI24</f>
        <v>998.26099999999997</v>
      </c>
      <c r="AJ24" s="1">
        <f>'Table 1. Total'!AJ24-'Table 2. Foreign'!AJ24</f>
        <v>1022.763</v>
      </c>
      <c r="AK24" s="1">
        <f>'Table 1. Total'!AK24-'Table 2. Foreign'!AK24</f>
        <v>1039.048</v>
      </c>
      <c r="AL24" s="1">
        <f>'Table 1. Total'!AL24-'Table 2. Foreign'!AL24</f>
        <v>1033.145</v>
      </c>
      <c r="AM24" s="1">
        <f>'Table 1. Total'!AM24-'Table 2. Foreign'!AM24</f>
        <v>1064.096</v>
      </c>
      <c r="AN24" s="1">
        <f>'Table 1. Total'!AN24-'Table 2. Foreign'!AN24</f>
        <v>1092.3309999999999</v>
      </c>
      <c r="AO24" s="1">
        <f>'Table 1. Total'!AO24-'Table 2. Foreign'!AO24</f>
        <v>1096.8440000000001</v>
      </c>
      <c r="AP24" s="1">
        <f>'Table 1. Total'!AP24-'Table 2. Foreign'!AP24</f>
        <v>1120.3330000000001</v>
      </c>
      <c r="AQ24" s="1">
        <f>'Table 1. Total'!AQ24-'Table 2. Foreign'!AQ24</f>
        <v>1149.5360000000001</v>
      </c>
      <c r="AR24" s="1">
        <f>'Table 1. Total'!AR24-'Table 2. Foreign'!AR24</f>
        <v>1160.076</v>
      </c>
      <c r="AS24" s="1">
        <f>'Table 1. Total'!AS24-'Table 2. Foreign'!AS24</f>
        <v>1237.7049999999999</v>
      </c>
      <c r="AT24" s="1">
        <f>'Table 1. Total'!AT24-'Table 2. Foreign'!AT24</f>
        <v>1228.335</v>
      </c>
      <c r="AU24" s="1">
        <f>'Table 1. Total'!AU24-'Table 2. Foreign'!AU24</f>
        <v>1251.99</v>
      </c>
      <c r="AV24" s="1">
        <f>'Table 1. Total'!AV24-'Table 2. Foreign'!AV24</f>
        <v>1248.366</v>
      </c>
      <c r="AW24" s="1">
        <f>'Table 1. Total'!AW24-'Table 2. Foreign'!AW24</f>
        <v>1238.3910000000001</v>
      </c>
      <c r="AX24" s="1">
        <f>'Table 1. Total'!AX24-'Table 2. Foreign'!AX24</f>
        <v>1236.422</v>
      </c>
      <c r="AY24" s="1">
        <f>'Table 1. Total'!AY24-'Table 2. Foreign'!AY24</f>
        <v>1262.7350000000001</v>
      </c>
      <c r="AZ24" s="1">
        <f>'Table 1. Total'!AZ24-'Table 2. Foreign'!AZ24</f>
        <v>1259.681</v>
      </c>
      <c r="BA24" s="1">
        <f>'Table 1. Total'!BA24-'Table 2. Foreign'!BA24</f>
        <v>1282.681</v>
      </c>
      <c r="BB24" s="1">
        <f>'Table 1. Total'!BB24-'Table 2. Foreign'!BB24</f>
        <v>1290.769</v>
      </c>
      <c r="BC24" s="1">
        <f>'Table 1. Total'!BC24-'Table 2. Foreign'!BC24</f>
        <v>1296.3069999999998</v>
      </c>
      <c r="BD24" s="1">
        <f>'Table 1. Total'!BD24-'Table 2. Foreign'!BD24</f>
        <v>1297.7710000000002</v>
      </c>
      <c r="BE24" s="1">
        <f>'Table 1. Total'!BE24-'Table 2. Foreign'!BE24</f>
        <v>1323.7930000000001</v>
      </c>
      <c r="BF24" s="1">
        <f>'Table 1. Total'!BF24-'Table 2. Foreign'!BF24</f>
        <v>1311.7929999999999</v>
      </c>
      <c r="BG24" s="1">
        <f>'Table 1. Total'!BG24-'Table 2. Foreign'!BG24</f>
        <v>1343.4080000000001</v>
      </c>
      <c r="BH24" s="1">
        <f>'Table 1. Total'!BH24-'Table 2. Foreign'!BH24</f>
        <v>1350.366</v>
      </c>
      <c r="BI24" s="1">
        <f>'Table 1. Total'!BI24-'Table 2. Foreign'!BI24</f>
        <v>1359.644</v>
      </c>
      <c r="BJ24" s="1">
        <f>'Table 1. Total'!BJ24-'Table 2. Foreign'!BJ24</f>
        <v>1356.9069999999999</v>
      </c>
      <c r="BK24" s="1">
        <f>'Table 1. Total'!BK24-'Table 2. Foreign'!BK24</f>
        <v>1371.405</v>
      </c>
      <c r="BL24" s="1">
        <f>'Table 1. Total'!BL24-'Table 2. Foreign'!BL24</f>
        <v>1364.2849999999999</v>
      </c>
      <c r="BM24" s="1">
        <f>'Table 1. Total'!BM24-'Table 2. Foreign'!BM24</f>
        <v>1366.9549999999999</v>
      </c>
      <c r="BN24" s="1">
        <f>'Table 1. Total'!BN24-'Table 2. Foreign'!BN24</f>
        <v>1364.1369999999999</v>
      </c>
      <c r="BO24" s="1">
        <f>'Table 1. Total'!BO24-'Table 2. Foreign'!BO24</f>
        <v>1549.2560000000003</v>
      </c>
      <c r="BP24" s="1">
        <f>'Table 1. Total'!BP24-'Table 2. Foreign'!BP24</f>
        <v>1611.1959999999999</v>
      </c>
      <c r="BQ24" s="1">
        <f>'Table 1. Total'!BQ24-'Table 2. Foreign'!BQ24</f>
        <v>1643.8219999999999</v>
      </c>
      <c r="BR24" s="1">
        <f>'Table 1. Total'!BR24-'Table 2. Foreign'!BR24</f>
        <v>1653.4570000000001</v>
      </c>
      <c r="BS24" s="1">
        <f>'Table 1. Total'!BS24-'Table 2. Foreign'!BS24</f>
        <v>1695.9269999999997</v>
      </c>
      <c r="BT24" s="1">
        <f>'Table 1. Total'!BT24-'Table 2. Foreign'!BT24</f>
        <v>1722.6019999999999</v>
      </c>
      <c r="BU24" s="1">
        <f>'Table 1. Total'!BU24-'Table 2. Foreign'!BU24</f>
        <v>1764.2840000000001</v>
      </c>
      <c r="BV24" s="1">
        <f>'Table 1. Total'!BV24-'Table 2. Foreign'!BV24</f>
        <v>1728.5700000000002</v>
      </c>
      <c r="BW24" s="1">
        <f>'Table 1. Total'!BW24-'Table 2. Foreign'!BW24</f>
        <v>1730.8879999999999</v>
      </c>
      <c r="BX24" s="1">
        <f>'Table 1. Total'!BX24-'Table 2. Foreign'!BX24</f>
        <v>1764.087</v>
      </c>
      <c r="BY24" s="1">
        <f>'Table 1. Total'!BY24-'Table 2. Foreign'!BY24</f>
        <v>1796.692</v>
      </c>
      <c r="BZ24" s="1">
        <f>'Table 1. Total'!BZ24-'Table 2. Foreign'!BZ24</f>
        <v>1861.52</v>
      </c>
      <c r="CA24" s="1">
        <f>'Table 1. Total'!CA24-'Table 2. Foreign'!CA24</f>
        <v>1906.0149999999999</v>
      </c>
      <c r="CB24" s="1">
        <f>'Table 1. Total'!CB24-'Table 2. Foreign'!CB24</f>
        <v>1891.2710000000002</v>
      </c>
      <c r="CC24" s="1">
        <f>'Table 1. Total'!CC24-'Table 2. Foreign'!CC24</f>
        <v>1936.2869999999998</v>
      </c>
      <c r="CD24" s="1">
        <f>'Table 1. Total'!CD24-'Table 2. Foreign'!CD24</f>
        <v>1943.0419999999999</v>
      </c>
      <c r="CE24" s="1">
        <f>'Table 1. Total'!CE24-'Table 2. Foreign'!CE24</f>
        <v>1992.2819999999997</v>
      </c>
    </row>
    <row r="25" spans="1:83">
      <c r="A25" t="s">
        <v>23</v>
      </c>
      <c r="B25" s="1">
        <f>'Table 1. Total'!B25-'Table 2. Foreign'!B25</f>
        <v>5276.0350000000008</v>
      </c>
      <c r="C25" s="1">
        <f>'Table 1. Total'!C25-'Table 2. Foreign'!C25</f>
        <v>5234.991</v>
      </c>
      <c r="D25" s="1">
        <f>'Table 1. Total'!D25-'Table 2. Foreign'!D25</f>
        <v>5299.14</v>
      </c>
      <c r="E25" s="1">
        <f>'Table 1. Total'!E25-'Table 2. Foreign'!E25</f>
        <v>5430.8449999999993</v>
      </c>
      <c r="F25" s="1">
        <f>'Table 1. Total'!F25-'Table 2. Foreign'!F25</f>
        <v>5524.1660000000002</v>
      </c>
      <c r="G25" s="1">
        <f>'Table 1. Total'!G25-'Table 2. Foreign'!G25</f>
        <v>5594.4949999999999</v>
      </c>
      <c r="H25" s="1">
        <f>'Table 1. Total'!H25-'Table 2. Foreign'!H25</f>
        <v>5604.0240000000003</v>
      </c>
      <c r="I25" s="1">
        <f>'Table 1. Total'!I25-'Table 2. Foreign'!I25</f>
        <v>5656.6440000000002</v>
      </c>
      <c r="J25" s="1">
        <f>'Table 1. Total'!J25-'Table 2. Foreign'!J25</f>
        <v>5765.835</v>
      </c>
      <c r="K25" s="1">
        <f>'Table 1. Total'!K25-'Table 2. Foreign'!K25</f>
        <v>5754.7129999999997</v>
      </c>
      <c r="L25" s="1">
        <f>'Table 1. Total'!L25-'Table 2. Foreign'!L25</f>
        <v>5768.6749999999993</v>
      </c>
      <c r="M25" s="1">
        <f>'Table 1. Total'!M25-'Table 2. Foreign'!M25</f>
        <v>5792.6100000000006</v>
      </c>
      <c r="N25" s="1">
        <f>'Table 1. Total'!N25-'Table 2. Foreign'!N25</f>
        <v>5847.6440000000002</v>
      </c>
      <c r="O25" s="1">
        <f>'Table 1. Total'!O25-'Table 2. Foreign'!O25</f>
        <v>5783.8169999999991</v>
      </c>
      <c r="P25" s="1">
        <f>'Table 1. Total'!P25-'Table 2. Foreign'!P25</f>
        <v>5853.5940000000001</v>
      </c>
      <c r="Q25" s="1">
        <f>'Table 1. Total'!Q25-'Table 2. Foreign'!Q25</f>
        <v>5921.1739999999991</v>
      </c>
      <c r="R25" s="1">
        <f>'Table 1. Total'!R25-'Table 2. Foreign'!R25</f>
        <v>5985.0910000000003</v>
      </c>
      <c r="S25" s="1">
        <f>'Table 1. Total'!S25-'Table 2. Foreign'!S25</f>
        <v>5964.1930000000011</v>
      </c>
      <c r="T25" s="1">
        <f>'Table 1. Total'!T25-'Table 2. Foreign'!T25</f>
        <v>6315.3590000000004</v>
      </c>
      <c r="U25" s="1">
        <f>'Table 1. Total'!U25-'Table 2. Foreign'!U25</f>
        <v>6691.473</v>
      </c>
      <c r="V25" s="1">
        <f>'Table 1. Total'!V25-'Table 2. Foreign'!V25</f>
        <v>6942.2489999999998</v>
      </c>
      <c r="W25" s="1">
        <f>'Table 1. Total'!W25-'Table 2. Foreign'!W25</f>
        <v>7175.723</v>
      </c>
      <c r="X25" s="1">
        <f>'Table 1. Total'!X25-'Table 2. Foreign'!X25</f>
        <v>7475.6270000000004</v>
      </c>
      <c r="Y25" s="1">
        <f>'Table 1. Total'!Y25-'Table 2. Foreign'!Y25</f>
        <v>7738.0280000000002</v>
      </c>
      <c r="Z25" s="1">
        <f>'Table 1. Total'!Z25-'Table 2. Foreign'!Z25</f>
        <v>8015.0280000000002</v>
      </c>
      <c r="AA25" s="1">
        <f>'Table 1. Total'!AA25-'Table 2. Foreign'!AA25</f>
        <v>8249.1209999999992</v>
      </c>
      <c r="AB25" s="1">
        <f>'Table 1. Total'!AB25-'Table 2. Foreign'!AB25</f>
        <v>8398.8990000000013</v>
      </c>
      <c r="AC25" s="1">
        <f>'Table 1. Total'!AC25-'Table 2. Foreign'!AC25</f>
        <v>8753.737000000001</v>
      </c>
      <c r="AD25" s="1">
        <f>'Table 1. Total'!AD25-'Table 2. Foreign'!AD25</f>
        <v>8768.7880000000005</v>
      </c>
      <c r="AE25" s="1">
        <f>'Table 1. Total'!AE25-'Table 2. Foreign'!AE25</f>
        <v>8817.1059999999998</v>
      </c>
      <c r="AF25" s="1">
        <f>'Table 1. Total'!AF25-'Table 2. Foreign'!AF25</f>
        <v>9054.4029999999984</v>
      </c>
      <c r="AG25" s="1">
        <f>'Table 1. Total'!AG25-'Table 2. Foreign'!AG25</f>
        <v>9359.0470000000005</v>
      </c>
      <c r="AH25" s="1">
        <f>'Table 1. Total'!AH25-'Table 2. Foreign'!AH25</f>
        <v>9756.6670000000013</v>
      </c>
      <c r="AI25" s="1">
        <f>'Table 1. Total'!AI25-'Table 2. Foreign'!AI25</f>
        <v>9749.1589999999997</v>
      </c>
      <c r="AJ25" s="1">
        <f>'Table 1. Total'!AJ25-'Table 2. Foreign'!AJ25</f>
        <v>9792.2649999999994</v>
      </c>
      <c r="AK25" s="1">
        <f>'Table 1. Total'!AK25-'Table 2. Foreign'!AK25</f>
        <v>10026.359</v>
      </c>
      <c r="AL25" s="1">
        <f>'Table 1. Total'!AL25-'Table 2. Foreign'!AL25</f>
        <v>9960.5979999999981</v>
      </c>
      <c r="AM25" s="1">
        <f>'Table 1. Total'!AM25-'Table 2. Foreign'!AM25</f>
        <v>9986.7459999999992</v>
      </c>
      <c r="AN25" s="1">
        <f>'Table 1. Total'!AN25-'Table 2. Foreign'!AN25</f>
        <v>10724.187</v>
      </c>
      <c r="AO25" s="1">
        <f>'Table 1. Total'!AO25-'Table 2. Foreign'!AO25</f>
        <v>11041.71</v>
      </c>
      <c r="AP25" s="1">
        <f>'Table 1. Total'!AP25-'Table 2. Foreign'!AP25</f>
        <v>11130.795000000002</v>
      </c>
      <c r="AQ25" s="1">
        <f>'Table 1. Total'!AQ25-'Table 2. Foreign'!AQ25</f>
        <v>10950.617999999999</v>
      </c>
      <c r="AR25" s="1">
        <f>'Table 1. Total'!AR25-'Table 2. Foreign'!AR25</f>
        <v>11108.183000000001</v>
      </c>
      <c r="AS25" s="1">
        <f>'Table 1. Total'!AS25-'Table 2. Foreign'!AS25</f>
        <v>11357.806999999999</v>
      </c>
      <c r="AT25" s="1">
        <f>'Table 1. Total'!AT25-'Table 2. Foreign'!AT25</f>
        <v>11448.72</v>
      </c>
      <c r="AU25" s="1">
        <f>'Table 1. Total'!AU25-'Table 2. Foreign'!AU25</f>
        <v>11471.213</v>
      </c>
      <c r="AV25" s="1">
        <f>'Table 1. Total'!AV25-'Table 2. Foreign'!AV25</f>
        <v>11605.129000000001</v>
      </c>
      <c r="AW25" s="1">
        <f>'Table 1. Total'!AW25-'Table 2. Foreign'!AW25</f>
        <v>12153.055</v>
      </c>
      <c r="AX25" s="1">
        <f>'Table 1. Total'!AX25-'Table 2. Foreign'!AX25</f>
        <v>12256.804</v>
      </c>
      <c r="AY25" s="1">
        <f>'Table 1. Total'!AY25-'Table 2. Foreign'!AY25</f>
        <v>12215.455999999998</v>
      </c>
      <c r="AZ25" s="1">
        <f>'Table 1. Total'!AZ25-'Table 2. Foreign'!AZ25</f>
        <v>12583.122999999998</v>
      </c>
      <c r="BA25" s="1">
        <f>'Table 1. Total'!BA25-'Table 2. Foreign'!BA25</f>
        <v>13026.788</v>
      </c>
      <c r="BB25" s="1">
        <f>'Table 1. Total'!BB25-'Table 2. Foreign'!BB25</f>
        <v>12936.650000000001</v>
      </c>
      <c r="BC25" s="1">
        <f>'Table 1. Total'!BC25-'Table 2. Foreign'!BC25</f>
        <v>12832.673000000001</v>
      </c>
      <c r="BD25" s="1">
        <f>'Table 1. Total'!BD25-'Table 2. Foreign'!BD25</f>
        <v>12978.900000000001</v>
      </c>
      <c r="BE25" s="1">
        <f>'Table 1. Total'!BE25-'Table 2. Foreign'!BE25</f>
        <v>13425.768</v>
      </c>
      <c r="BF25" s="1">
        <f>'Table 1. Total'!BF25-'Table 2. Foreign'!BF25</f>
        <v>13892.556999999997</v>
      </c>
      <c r="BG25" s="1">
        <f>'Table 1. Total'!BG25-'Table 2. Foreign'!BG25</f>
        <v>13952.968000000001</v>
      </c>
      <c r="BH25" s="1">
        <f>'Table 1. Total'!BH25-'Table 2. Foreign'!BH25</f>
        <v>14227.241000000002</v>
      </c>
      <c r="BI25" s="1">
        <f>'Table 1. Total'!BI25-'Table 2. Foreign'!BI25</f>
        <v>14650.378000000001</v>
      </c>
      <c r="BJ25" s="1">
        <f>'Table 1. Total'!BJ25-'Table 2. Foreign'!BJ25</f>
        <v>14685.021000000001</v>
      </c>
      <c r="BK25" s="1">
        <f>'Table 1. Total'!BK25-'Table 2. Foreign'!BK25</f>
        <v>14368.348</v>
      </c>
      <c r="BL25" s="1">
        <f>'Table 1. Total'!BL25-'Table 2. Foreign'!BL25</f>
        <v>14794.12</v>
      </c>
      <c r="BM25" s="1">
        <f>'Table 1. Total'!BM25-'Table 2. Foreign'!BM25</f>
        <v>15263.893</v>
      </c>
      <c r="BN25" s="1">
        <f>'Table 1. Total'!BN25-'Table 2. Foreign'!BN25</f>
        <v>15463.625</v>
      </c>
      <c r="BO25" s="1">
        <f>'Table 1. Total'!BO25-'Table 2. Foreign'!BO25</f>
        <v>18383.727000000003</v>
      </c>
      <c r="BP25" s="1">
        <f>'Table 1. Total'!BP25-'Table 2. Foreign'!BP25</f>
        <v>18882.197</v>
      </c>
      <c r="BQ25" s="1">
        <f>'Table 1. Total'!BQ25-'Table 2. Foreign'!BQ25</f>
        <v>19558.454000000002</v>
      </c>
      <c r="BR25" s="1">
        <f>'Table 1. Total'!BR25-'Table 2. Foreign'!BR25</f>
        <v>19914.832999999999</v>
      </c>
      <c r="BS25" s="1">
        <f>'Table 1. Total'!BS25-'Table 2. Foreign'!BS25</f>
        <v>19551.773999999998</v>
      </c>
      <c r="BT25" s="1">
        <f>'Table 1. Total'!BT25-'Table 2. Foreign'!BT25</f>
        <v>19559.450999999997</v>
      </c>
      <c r="BU25" s="1">
        <f>'Table 1. Total'!BU25-'Table 2. Foreign'!BU25</f>
        <v>20257.669000000002</v>
      </c>
      <c r="BV25" s="1">
        <f>'Table 1. Total'!BV25-'Table 2. Foreign'!BV25</f>
        <v>21158.101999999999</v>
      </c>
      <c r="BW25" s="1">
        <f>'Table 1. Total'!BW25-'Table 2. Foreign'!BW25</f>
        <v>21144.096000000001</v>
      </c>
      <c r="BX25" s="1">
        <f>'Table 1. Total'!BX25-'Table 2. Foreign'!BX25</f>
        <v>21773.223999999998</v>
      </c>
      <c r="BY25" s="1">
        <f>'Table 1. Total'!BY25-'Table 2. Foreign'!BY25</f>
        <v>22062.789000000001</v>
      </c>
      <c r="BZ25" s="1">
        <f>'Table 1. Total'!BZ25-'Table 2. Foreign'!BZ25</f>
        <v>22127.760999999999</v>
      </c>
      <c r="CA25" s="1">
        <f>'Table 1. Total'!CA25-'Table 2. Foreign'!CA25</f>
        <v>22623.900999999998</v>
      </c>
      <c r="CB25" s="1">
        <f>'Table 1. Total'!CB25-'Table 2. Foreign'!CB25</f>
        <v>23563.29</v>
      </c>
      <c r="CC25" s="1">
        <f>'Table 1. Total'!CC25-'Table 2. Foreign'!CC25</f>
        <v>24402.42</v>
      </c>
      <c r="CD25" s="1">
        <f>'Table 1. Total'!CD25-'Table 2. Foreign'!CD25</f>
        <v>24521.011000000002</v>
      </c>
      <c r="CE25" s="1">
        <f>'Table 1. Total'!CE25-'Table 2. Foreign'!CE25</f>
        <v>25002.038999999997</v>
      </c>
    </row>
    <row r="27" spans="1:83">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row>
    <row r="28" spans="1:83">
      <c r="A28" t="s">
        <v>0</v>
      </c>
      <c r="B28" s="35">
        <f>B2/'Table 1. Total'!B2</f>
        <v>0.74373971668204997</v>
      </c>
      <c r="C28" s="35">
        <f>C2/'Table 1. Total'!C2</f>
        <v>0.72315884678312647</v>
      </c>
      <c r="D28" s="35">
        <f>D2/'Table 1. Total'!D2</f>
        <v>0.74218553633009254</v>
      </c>
      <c r="E28" s="35">
        <f>E2/'Table 1. Total'!E2</f>
        <v>0.72009027050655172</v>
      </c>
      <c r="F28" s="35">
        <f>F2/'Table 1. Total'!F2</f>
        <v>0.73131712034816942</v>
      </c>
      <c r="G28" s="35">
        <f>G2/'Table 1. Total'!G2</f>
        <v>0.70270854343754507</v>
      </c>
      <c r="H28" s="35">
        <f>H2/'Table 1. Total'!H2</f>
        <v>0.66188113695090445</v>
      </c>
      <c r="I28" s="35">
        <f>I2/'Table 1. Total'!I2</f>
        <v>0.66866311278352675</v>
      </c>
      <c r="J28" s="35">
        <f>J2/'Table 1. Total'!J2</f>
        <v>0.68671477931930813</v>
      </c>
      <c r="K28" s="35">
        <f>K2/'Table 1. Total'!K2</f>
        <v>0.66662815004674514</v>
      </c>
      <c r="L28" s="35">
        <f>L2/'Table 1. Total'!L2</f>
        <v>0.6438189776130343</v>
      </c>
      <c r="M28" s="35">
        <f>M2/'Table 1. Total'!M2</f>
        <v>0.66946413622829049</v>
      </c>
      <c r="N28" s="35">
        <f>N2/'Table 1. Total'!N2</f>
        <v>0.67649873649120917</v>
      </c>
      <c r="O28" s="35">
        <f>O2/'Table 1. Total'!O2</f>
        <v>0.65698286739173506</v>
      </c>
      <c r="P28" s="35">
        <f>P2/'Table 1. Total'!P2</f>
        <v>0.65944684120323849</v>
      </c>
      <c r="Q28" s="35">
        <f>Q2/'Table 1. Total'!Q2</f>
        <v>0.61148264365561877</v>
      </c>
      <c r="R28" s="35">
        <f>R2/'Table 1. Total'!R2</f>
        <v>0.62977230515236993</v>
      </c>
      <c r="S28" s="35">
        <f>S2/'Table 1. Total'!S2</f>
        <v>0.68282514652525816</v>
      </c>
      <c r="T28" s="35">
        <f>T2/'Table 1. Total'!T2</f>
        <v>0.71266984533825795</v>
      </c>
      <c r="U28" s="35">
        <f>U2/'Table 1. Total'!U2</f>
        <v>0.72563909504858204</v>
      </c>
      <c r="V28" s="35">
        <f>V2/'Table 1. Total'!V2</f>
        <v>0.76244965030760914</v>
      </c>
      <c r="W28" s="35">
        <f>W2/'Table 1. Total'!W2</f>
        <v>0.68350325512836263</v>
      </c>
      <c r="X28" s="35">
        <f>X2/'Table 1. Total'!X2</f>
        <v>0.65837661150715565</v>
      </c>
      <c r="Y28" s="35">
        <f>Y2/'Table 1. Total'!Y2</f>
        <v>0.64038004750593824</v>
      </c>
      <c r="Z28" s="35">
        <f>Z2/'Table 1. Total'!Z2</f>
        <v>0.58953300078174442</v>
      </c>
      <c r="AA28" s="35">
        <f>AA2/'Table 1. Total'!AA2</f>
        <v>0.56261992924990101</v>
      </c>
      <c r="AB28" s="35">
        <f>AB2/'Table 1. Total'!AB2</f>
        <v>0.53641938012345269</v>
      </c>
      <c r="AC28" s="35">
        <f>AC2/'Table 1. Total'!AC2</f>
        <v>0.51631243441351982</v>
      </c>
      <c r="AD28" s="35">
        <f>AD2/'Table 1. Total'!AD2</f>
        <v>0.52807516398319476</v>
      </c>
      <c r="AE28" s="35">
        <f>AE2/'Table 1. Total'!AE2</f>
        <v>0.54415997936100591</v>
      </c>
      <c r="AF28" s="35">
        <f>AF2/'Table 1. Total'!AF2</f>
        <v>0.51551311122553733</v>
      </c>
      <c r="AG28" s="35">
        <f>AG2/'Table 1. Total'!AG2</f>
        <v>0.48721216288486519</v>
      </c>
      <c r="AH28" s="35">
        <f>AH2/'Table 1. Total'!AH2</f>
        <v>0.46915797735831305</v>
      </c>
      <c r="AI28" s="35">
        <f>AI2/'Table 1. Total'!AI2</f>
        <v>0.50432477216238614</v>
      </c>
      <c r="AJ28" s="35">
        <f>AJ2/'Table 1. Total'!AJ2</f>
        <v>0.52305581963154124</v>
      </c>
      <c r="AK28" s="35">
        <f>AK2/'Table 1. Total'!AK2</f>
        <v>0.51995277449822896</v>
      </c>
      <c r="AL28" s="35">
        <f>AL2/'Table 1. Total'!AL2</f>
        <v>0.53127616621033658</v>
      </c>
      <c r="AM28" s="35">
        <f>AM2/'Table 1. Total'!AM2</f>
        <v>0.5538286513955204</v>
      </c>
      <c r="AN28" s="35">
        <f>AN2/'Table 1. Total'!AN2</f>
        <v>0.54756530228349654</v>
      </c>
      <c r="AO28" s="35">
        <f>AO2/'Table 1. Total'!AO2</f>
        <v>0.533507088956511</v>
      </c>
      <c r="AP28" s="35">
        <f>AP2/'Table 1. Total'!AP2</f>
        <v>0.53438888295774678</v>
      </c>
      <c r="AQ28" s="35">
        <f>AQ2/'Table 1. Total'!AQ2</f>
        <v>0.53257588532883637</v>
      </c>
      <c r="AR28" s="35">
        <f>AR2/'Table 1. Total'!AR2</f>
        <v>0.53336818615475057</v>
      </c>
      <c r="AS28" s="35">
        <f>AS2/'Table 1. Total'!AS2</f>
        <v>0.53406155362493946</v>
      </c>
      <c r="AT28" s="35">
        <f>AT2/'Table 1. Total'!AT2</f>
        <v>0.52952877293841782</v>
      </c>
      <c r="AU28" s="35">
        <f>AU2/'Table 1. Total'!AU2</f>
        <v>0.53771674196336217</v>
      </c>
      <c r="AV28" s="35">
        <f>AV2/'Table 1. Total'!AV2</f>
        <v>0.53769094138543505</v>
      </c>
      <c r="AW28" s="35">
        <f>AW2/'Table 1. Total'!AW2</f>
        <v>0.54271437666769207</v>
      </c>
      <c r="AX28" s="35">
        <f>AX2/'Table 1. Total'!AX2</f>
        <v>0.55106745952673108</v>
      </c>
      <c r="AY28" s="35">
        <f>AY2/'Table 1. Total'!AY2</f>
        <v>0.56707716471705805</v>
      </c>
      <c r="AZ28" s="35">
        <f>AZ2/'Table 1. Total'!AZ2</f>
        <v>0.57657804949746172</v>
      </c>
      <c r="BA28" s="35">
        <f>BA2/'Table 1. Total'!BA2</f>
        <v>0.58481650704343224</v>
      </c>
      <c r="BB28" s="35">
        <f>BB2/'Table 1. Total'!BB2</f>
        <v>0.5760765699897562</v>
      </c>
      <c r="BC28" s="35">
        <f>BC2/'Table 1. Total'!BC2</f>
        <v>0.59040867666890418</v>
      </c>
      <c r="BD28" s="35">
        <f>BD2/'Table 1. Total'!BD2</f>
        <v>0.5833474494420422</v>
      </c>
      <c r="BE28" s="35">
        <f>BE2/'Table 1. Total'!BE2</f>
        <v>0.57419541012806929</v>
      </c>
      <c r="BF28" s="35">
        <f>BF2/'Table 1. Total'!BF2</f>
        <v>0.5824876067696666</v>
      </c>
      <c r="BG28" s="35">
        <f>BG2/'Table 1. Total'!BG2</f>
        <v>0.57440020345647402</v>
      </c>
      <c r="BH28" s="35">
        <f>BH2/'Table 1. Total'!BH2</f>
        <v>0.57837205012132997</v>
      </c>
      <c r="BI28" s="35">
        <f>BI2/'Table 1. Total'!BI2</f>
        <v>0.57145627493440987</v>
      </c>
      <c r="BJ28" s="35">
        <f>BJ2/'Table 1. Total'!BJ2</f>
        <v>0.5776227835067369</v>
      </c>
      <c r="BK28" s="35">
        <f>BK2/'Table 1. Total'!BK2</f>
        <v>0.58298661441586097</v>
      </c>
      <c r="BL28" s="35">
        <f>BL2/'Table 1. Total'!BL2</f>
        <v>0.59155072783040452</v>
      </c>
      <c r="BM28" s="35">
        <f>BM2/'Table 1. Total'!BM2</f>
        <v>0.60361194235879334</v>
      </c>
      <c r="BN28" s="35">
        <f>BN2/'Table 1. Total'!BN2</f>
        <v>0.6512653472051505</v>
      </c>
      <c r="BO28" s="35">
        <f>BO2/'Table 1. Total'!BO2</f>
        <v>0.65026617387583441</v>
      </c>
      <c r="BP28" s="35">
        <f>BP2/'Table 1. Total'!BP2</f>
        <v>0.60589219159500074</v>
      </c>
      <c r="BQ28" s="35">
        <f>BQ2/'Table 1. Total'!BQ2</f>
        <v>0.59733324609647109</v>
      </c>
      <c r="BR28" s="35">
        <f>BR2/'Table 1. Total'!BR2</f>
        <v>0.61582313798056343</v>
      </c>
      <c r="BS28" s="35">
        <f>BS2/'Table 1. Total'!BS2</f>
        <v>0.63092841328677784</v>
      </c>
      <c r="BT28" s="35">
        <f>BT2/'Table 1. Total'!BT2</f>
        <v>0.64247429441790826</v>
      </c>
      <c r="BU28" s="35">
        <f>BU2/'Table 1. Total'!BU2</f>
        <v>0.66113767065101947</v>
      </c>
      <c r="BV28" s="35">
        <f>BV2/'Table 1. Total'!BV2</f>
        <v>0.66119476231718222</v>
      </c>
      <c r="BW28" s="35">
        <f>BW2/'Table 1. Total'!BW2</f>
        <v>0.66795453888662337</v>
      </c>
      <c r="BX28" s="35">
        <f>BX2/'Table 1. Total'!BX2</f>
        <v>0.66780521143592064</v>
      </c>
      <c r="BY28" s="35">
        <f>BY2/'Table 1. Total'!BY2</f>
        <v>0.66121801617725773</v>
      </c>
      <c r="BZ28" s="35">
        <f>BZ2/'Table 1. Total'!BZ2</f>
        <v>0.6569455984391791</v>
      </c>
      <c r="CA28" s="35">
        <f>CA2/'Table 1. Total'!CA2</f>
        <v>0.67332713355524487</v>
      </c>
      <c r="CB28" s="35">
        <f>CB2/'Table 1. Total'!CB2</f>
        <v>0.672578973422852</v>
      </c>
      <c r="CC28" s="35">
        <f>CC2/'Table 1. Total'!CC2</f>
        <v>0.66429384141799852</v>
      </c>
      <c r="CD28" s="35">
        <f>CD2/'Table 1. Total'!CD2</f>
        <v>0.6571715365980938</v>
      </c>
      <c r="CE28" s="35">
        <f>CE2/'Table 1. Total'!CE2</f>
        <v>0.67610224546660114</v>
      </c>
    </row>
    <row r="29" spans="1:83">
      <c r="A29" t="s">
        <v>1</v>
      </c>
      <c r="B29" s="35">
        <f>B3/'Table 1. Total'!B3</f>
        <v>0.30506441609128265</v>
      </c>
      <c r="C29" s="35">
        <f>C3/'Table 1. Total'!C3</f>
        <v>0.3060815128636008</v>
      </c>
      <c r="D29" s="35">
        <f>D3/'Table 1. Total'!D3</f>
        <v>0.29209798752652222</v>
      </c>
      <c r="E29" s="35">
        <f>E3/'Table 1. Total'!E3</f>
        <v>0.28548181600292655</v>
      </c>
      <c r="F29" s="35">
        <f>F3/'Table 1. Total'!F3</f>
        <v>0.31293549423402867</v>
      </c>
      <c r="G29" s="35">
        <f>G3/'Table 1. Total'!G3</f>
        <v>0.27256109191869954</v>
      </c>
      <c r="H29" s="35">
        <f>H3/'Table 1. Total'!H3</f>
        <v>0.28341219699172604</v>
      </c>
      <c r="I29" s="35">
        <f>I3/'Table 1. Total'!I3</f>
        <v>0.28504486198945228</v>
      </c>
      <c r="J29" s="35">
        <f>J3/'Table 1. Total'!J3</f>
        <v>0.27402978948619072</v>
      </c>
      <c r="K29" s="35">
        <f>K3/'Table 1. Total'!K3</f>
        <v>0.26056737735031266</v>
      </c>
      <c r="L29" s="35">
        <f>L3/'Table 1. Total'!L3</f>
        <v>0.24618564349876776</v>
      </c>
      <c r="M29" s="35">
        <f>M3/'Table 1. Total'!M3</f>
        <v>0.22982945770639374</v>
      </c>
      <c r="N29" s="35">
        <f>N3/'Table 1. Total'!N3</f>
        <v>0.21622412969441057</v>
      </c>
      <c r="O29" s="35">
        <f>O3/'Table 1. Total'!O3</f>
        <v>0.20740784383039731</v>
      </c>
      <c r="P29" s="35">
        <f>P3/'Table 1. Total'!P3</f>
        <v>0.20847958182367152</v>
      </c>
      <c r="Q29" s="35">
        <f>Q3/'Table 1. Total'!Q3</f>
        <v>0.21855919883702143</v>
      </c>
      <c r="R29" s="35">
        <f>R3/'Table 1. Total'!R3</f>
        <v>0.21468021592835673</v>
      </c>
      <c r="S29" s="35">
        <f>S3/'Table 1. Total'!S3</f>
        <v>0.24482929191957714</v>
      </c>
      <c r="T29" s="35">
        <f>T3/'Table 1. Total'!T3</f>
        <v>0.23960896387653527</v>
      </c>
      <c r="U29" s="35">
        <f>U3/'Table 1. Total'!U3</f>
        <v>0.21385801936771545</v>
      </c>
      <c r="V29" s="35">
        <f>V3/'Table 1. Total'!V3</f>
        <v>0.2275669716471774</v>
      </c>
      <c r="W29" s="35">
        <f>W3/'Table 1. Total'!W3</f>
        <v>0.21475793327908871</v>
      </c>
      <c r="X29" s="35">
        <f>X3/'Table 1. Total'!X3</f>
        <v>0.19658847210203551</v>
      </c>
      <c r="Y29" s="35">
        <f>Y3/'Table 1. Total'!Y3</f>
        <v>0.23920613566463211</v>
      </c>
      <c r="Z29" s="35">
        <f>Z3/'Table 1. Total'!Z3</f>
        <v>0.23044713047792573</v>
      </c>
      <c r="AA29" s="35">
        <f>AA3/'Table 1. Total'!AA3</f>
        <v>0.21769282884066601</v>
      </c>
      <c r="AB29" s="35">
        <f>AB3/'Table 1. Total'!AB3</f>
        <v>0.23696803965134167</v>
      </c>
      <c r="AC29" s="35">
        <f>AC3/'Table 1. Total'!AC3</f>
        <v>0.24681992804439304</v>
      </c>
      <c r="AD29" s="35">
        <f>AD3/'Table 1. Total'!AD3</f>
        <v>0.26662329369525667</v>
      </c>
      <c r="AE29" s="35">
        <f>AE3/'Table 1. Total'!AE3</f>
        <v>0.26015697963238943</v>
      </c>
      <c r="AF29" s="35">
        <f>AF3/'Table 1. Total'!AF3</f>
        <v>0.22946397184578379</v>
      </c>
      <c r="AG29" s="35">
        <f>AG3/'Table 1. Total'!AG3</f>
        <v>0.24868029710833231</v>
      </c>
      <c r="AH29" s="35">
        <f>AH3/'Table 1. Total'!AH3</f>
        <v>0.25919372505764027</v>
      </c>
      <c r="AI29" s="35">
        <f>AI3/'Table 1. Total'!AI3</f>
        <v>0.24183242509373859</v>
      </c>
      <c r="AJ29" s="35">
        <f>AJ3/'Table 1. Total'!AJ3</f>
        <v>0.24853792251561202</v>
      </c>
      <c r="AK29" s="35">
        <f>AK3/'Table 1. Total'!AK3</f>
        <v>0.24199721973606533</v>
      </c>
      <c r="AL29" s="35">
        <f>AL3/'Table 1. Total'!AL3</f>
        <v>0.26359020198454131</v>
      </c>
      <c r="AM29" s="35">
        <f>AM3/'Table 1. Total'!AM3</f>
        <v>0.29098734690658346</v>
      </c>
      <c r="AN29" s="35">
        <f>AN3/'Table 1. Total'!AN3</f>
        <v>0.21626474173508195</v>
      </c>
      <c r="AO29" s="35">
        <f>AO3/'Table 1. Total'!AO3</f>
        <v>0.24286431914065898</v>
      </c>
      <c r="AP29" s="35">
        <f>AP3/'Table 1. Total'!AP3</f>
        <v>0.24525719342850819</v>
      </c>
      <c r="AQ29" s="35">
        <f>AQ3/'Table 1. Total'!AQ3</f>
        <v>0.23311519623153157</v>
      </c>
      <c r="AR29" s="35">
        <f>AR3/'Table 1. Total'!AR3</f>
        <v>0.24714939302452851</v>
      </c>
      <c r="AS29" s="35">
        <f>AS3/'Table 1. Total'!AS3</f>
        <v>0.23744974030267793</v>
      </c>
      <c r="AT29" s="35">
        <f>AT3/'Table 1. Total'!AT3</f>
        <v>0.21965489954411446</v>
      </c>
      <c r="AU29" s="35">
        <f>AU3/'Table 1. Total'!AU3</f>
        <v>0.25289484441177379</v>
      </c>
      <c r="AV29" s="35">
        <f>AV3/'Table 1. Total'!AV3</f>
        <v>0.26911835259771411</v>
      </c>
      <c r="AW29" s="35">
        <f>AW3/'Table 1. Total'!AW3</f>
        <v>0.26191126559544381</v>
      </c>
      <c r="AX29" s="35">
        <f>AX3/'Table 1. Total'!AX3</f>
        <v>0.25090921257339777</v>
      </c>
      <c r="AY29" s="35">
        <f>AY3/'Table 1. Total'!AY3</f>
        <v>0.25074076182121935</v>
      </c>
      <c r="AZ29" s="35">
        <f>AZ3/'Table 1. Total'!AZ3</f>
        <v>0.26878084507813516</v>
      </c>
      <c r="BA29" s="35">
        <f>BA3/'Table 1. Total'!BA3</f>
        <v>0.29788367099998991</v>
      </c>
      <c r="BB29" s="35">
        <f>BB3/'Table 1. Total'!BB3</f>
        <v>0.32158433952862953</v>
      </c>
      <c r="BC29" s="35">
        <f>BC3/'Table 1. Total'!BC3</f>
        <v>0.32821397581213729</v>
      </c>
      <c r="BD29" s="35">
        <f>BD3/'Table 1. Total'!BD3</f>
        <v>0.31562679970420959</v>
      </c>
      <c r="BE29" s="35">
        <f>BE3/'Table 1. Total'!BE3</f>
        <v>0.32954854618025775</v>
      </c>
      <c r="BF29" s="35">
        <f>BF3/'Table 1. Total'!BF3</f>
        <v>0.32679758871418796</v>
      </c>
      <c r="BG29" s="35">
        <f>BG3/'Table 1. Total'!BG3</f>
        <v>0.33462421805491382</v>
      </c>
      <c r="BH29" s="35">
        <f>BH3/'Table 1. Total'!BH3</f>
        <v>0.34039294591894231</v>
      </c>
      <c r="BI29" s="35">
        <f>BI3/'Table 1. Total'!BI3</f>
        <v>0.34328645396025742</v>
      </c>
      <c r="BJ29" s="35">
        <f>BJ3/'Table 1. Total'!BJ3</f>
        <v>0.32551915285256372</v>
      </c>
      <c r="BK29" s="35">
        <f>BK3/'Table 1. Total'!BK3</f>
        <v>0.31361093406982515</v>
      </c>
      <c r="BL29" s="35">
        <f>BL3/'Table 1. Total'!BL3</f>
        <v>0.30696826545232725</v>
      </c>
      <c r="BM29" s="35">
        <f>BM3/'Table 1. Total'!BM3</f>
        <v>0.33285167719548009</v>
      </c>
      <c r="BN29" s="35">
        <f>BN3/'Table 1. Total'!BN3</f>
        <v>0.33800868608329399</v>
      </c>
      <c r="BO29" s="35">
        <f>BO3/'Table 1. Total'!BO3</f>
        <v>0.33691279829751769</v>
      </c>
      <c r="BP29" s="35">
        <f>BP3/'Table 1. Total'!BP3</f>
        <v>0.35208612030419606</v>
      </c>
      <c r="BQ29" s="35">
        <f>BQ3/'Table 1. Total'!BQ3</f>
        <v>0.35953344291313699</v>
      </c>
      <c r="BR29" s="35">
        <f>BR3/'Table 1. Total'!BR3</f>
        <v>0.41362736696360775</v>
      </c>
      <c r="BS29" s="35">
        <f>BS3/'Table 1. Total'!BS3</f>
        <v>0.4255859025582921</v>
      </c>
      <c r="BT29" s="35">
        <f>BT3/'Table 1. Total'!BT3</f>
        <v>0.43238520561083804</v>
      </c>
      <c r="BU29" s="35">
        <f>BU3/'Table 1. Total'!BU3</f>
        <v>0.44313785242879722</v>
      </c>
      <c r="BV29" s="35">
        <f>BV3/'Table 1. Total'!BV3</f>
        <v>0.43860477900125405</v>
      </c>
      <c r="BW29" s="35">
        <f>BW3/'Table 1. Total'!BW3</f>
        <v>0.44145379012192781</v>
      </c>
      <c r="BX29" s="35">
        <f>BX3/'Table 1. Total'!BX3</f>
        <v>0.44090744519319558</v>
      </c>
      <c r="BY29" s="35">
        <f>BY3/'Table 1. Total'!BY3</f>
        <v>0.42784275864425897</v>
      </c>
      <c r="BZ29" s="35">
        <f>BZ3/'Table 1. Total'!BZ3</f>
        <v>0.42582487688607279</v>
      </c>
      <c r="CA29" s="35">
        <f>CA3/'Table 1. Total'!CA3</f>
        <v>0.43394506679037781</v>
      </c>
      <c r="CB29" s="35">
        <f>CB3/'Table 1. Total'!CB3</f>
        <v>0.41842924404563908</v>
      </c>
      <c r="CC29" s="35">
        <f>CC3/'Table 1. Total'!CC3</f>
        <v>0.40098566428769344</v>
      </c>
      <c r="CD29" s="35">
        <f>CD3/'Table 1. Total'!CD3</f>
        <v>0.39590006072246714</v>
      </c>
      <c r="CE29" s="35">
        <f>CE3/'Table 1. Total'!CE3</f>
        <v>0.40056993768681287</v>
      </c>
    </row>
    <row r="30" spans="1:83">
      <c r="A30" t="s">
        <v>2</v>
      </c>
      <c r="B30" s="35">
        <f>B4/'Table 1. Total'!B4</f>
        <v>0.48858473307833022</v>
      </c>
      <c r="C30" s="35">
        <f>C4/'Table 1. Total'!C4</f>
        <v>0.48310892901722557</v>
      </c>
      <c r="D30" s="35">
        <f>D4/'Table 1. Total'!D4</f>
        <v>0.48023966009427071</v>
      </c>
      <c r="E30" s="35">
        <f>E4/'Table 1. Total'!E4</f>
        <v>0.49905172682798288</v>
      </c>
      <c r="F30" s="35">
        <f>F4/'Table 1. Total'!F4</f>
        <v>0.48852274373937904</v>
      </c>
      <c r="G30" s="35">
        <f>G4/'Table 1. Total'!G4</f>
        <v>0.46045242583589641</v>
      </c>
      <c r="H30" s="35">
        <f>H4/'Table 1. Total'!H4</f>
        <v>0.46879737282934991</v>
      </c>
      <c r="I30" s="35">
        <f>I4/'Table 1. Total'!I4</f>
        <v>0.48891600983134165</v>
      </c>
      <c r="J30" s="35">
        <f>J4/'Table 1. Total'!J4</f>
        <v>0.4806169615777609</v>
      </c>
      <c r="K30" s="35">
        <f>K4/'Table 1. Total'!K4</f>
        <v>0.48967967069936796</v>
      </c>
      <c r="L30" s="35">
        <f>L4/'Table 1. Total'!L4</f>
        <v>0.4811914330539479</v>
      </c>
      <c r="M30" s="35">
        <f>M4/'Table 1. Total'!M4</f>
        <v>0.48014252340375468</v>
      </c>
      <c r="N30" s="35">
        <f>N4/'Table 1. Total'!N4</f>
        <v>0.44541487551786385</v>
      </c>
      <c r="O30" s="35">
        <f>O4/'Table 1. Total'!O4</f>
        <v>0.43349724894602482</v>
      </c>
      <c r="P30" s="35">
        <f>P4/'Table 1. Total'!P4</f>
        <v>0.42645863238525938</v>
      </c>
      <c r="Q30" s="35">
        <f>Q4/'Table 1. Total'!Q4</f>
        <v>0.42782539724858704</v>
      </c>
      <c r="R30" s="35">
        <f>R4/'Table 1. Total'!R4</f>
        <v>0.40661242749461474</v>
      </c>
      <c r="S30" s="35">
        <f>S4/'Table 1. Total'!S4</f>
        <v>0.38004699850459306</v>
      </c>
      <c r="T30" s="35">
        <f>T4/'Table 1. Total'!T4</f>
        <v>0.33133524890408261</v>
      </c>
      <c r="U30" s="35">
        <f>U4/'Table 1. Total'!U4</f>
        <v>0.41690902488075365</v>
      </c>
      <c r="V30" s="35">
        <f>V4/'Table 1. Total'!V4</f>
        <v>0.39422354287828515</v>
      </c>
      <c r="W30" s="35">
        <f>W4/'Table 1. Total'!W4</f>
        <v>0.4287958100149602</v>
      </c>
      <c r="X30" s="35">
        <f>X4/'Table 1. Total'!X4</f>
        <v>0.43699110485963905</v>
      </c>
      <c r="Y30" s="35">
        <f>Y4/'Table 1. Total'!Y4</f>
        <v>0.44315773103241712</v>
      </c>
      <c r="Z30" s="35">
        <f>Z4/'Table 1. Total'!Z4</f>
        <v>0.40766219316199398</v>
      </c>
      <c r="AA30" s="35">
        <f>AA4/'Table 1. Total'!AA4</f>
        <v>0.36996522511591634</v>
      </c>
      <c r="AB30" s="35">
        <f>AB4/'Table 1. Total'!AB4</f>
        <v>0.44493298924358088</v>
      </c>
      <c r="AC30" s="35">
        <f>AC4/'Table 1. Total'!AC4</f>
        <v>0.45966847187283733</v>
      </c>
      <c r="AD30" s="35">
        <f>AD4/'Table 1. Total'!AD4</f>
        <v>0.51480756720458309</v>
      </c>
      <c r="AE30" s="35">
        <f>AE4/'Table 1. Total'!AE4</f>
        <v>0.53740428709663846</v>
      </c>
      <c r="AF30" s="35">
        <f>AF4/'Table 1. Total'!AF4</f>
        <v>0.51263735125674459</v>
      </c>
      <c r="AG30" s="35">
        <f>AG4/'Table 1. Total'!AG4</f>
        <v>0.53629978386407851</v>
      </c>
      <c r="AH30" s="35">
        <f>AH4/'Table 1. Total'!AH4</f>
        <v>0.4524390665685078</v>
      </c>
      <c r="AI30" s="35">
        <f>AI4/'Table 1. Total'!AI4</f>
        <v>0.49129541548812367</v>
      </c>
      <c r="AJ30" s="35">
        <f>AJ4/'Table 1. Total'!AJ4</f>
        <v>0.50969215452788563</v>
      </c>
      <c r="AK30" s="35">
        <f>AK4/'Table 1. Total'!AK4</f>
        <v>0.53755138949282522</v>
      </c>
      <c r="AL30" s="35">
        <f>AL4/'Table 1. Total'!AL4</f>
        <v>0.51257346406184068</v>
      </c>
      <c r="AM30" s="35">
        <f>AM4/'Table 1. Total'!AM4</f>
        <v>0.51206459991777853</v>
      </c>
      <c r="AN30" s="35">
        <f>AN4/'Table 1. Total'!AN4</f>
        <v>0.49831738451993762</v>
      </c>
      <c r="AO30" s="35">
        <f>AO4/'Table 1. Total'!AO4</f>
        <v>0.50836477866028429</v>
      </c>
      <c r="AP30" s="35">
        <f>AP4/'Table 1. Total'!AP4</f>
        <v>0.46401648268353524</v>
      </c>
      <c r="AQ30" s="35">
        <f>AQ4/'Table 1. Total'!AQ4</f>
        <v>0.44827319135559202</v>
      </c>
      <c r="AR30" s="35">
        <f>AR4/'Table 1. Total'!AR4</f>
        <v>0.44851422703603611</v>
      </c>
      <c r="AS30" s="35">
        <f>AS4/'Table 1. Total'!AS4</f>
        <v>0.45715285632173253</v>
      </c>
      <c r="AT30" s="35">
        <f>AT4/'Table 1. Total'!AT4</f>
        <v>0.41417044299555711</v>
      </c>
      <c r="AU30" s="35">
        <f>AU4/'Table 1. Total'!AU4</f>
        <v>0.46232780967419435</v>
      </c>
      <c r="AV30" s="35">
        <f>AV4/'Table 1. Total'!AV4</f>
        <v>0.44864936103485326</v>
      </c>
      <c r="AW30" s="35">
        <f>AW4/'Table 1. Total'!AW4</f>
        <v>0.46574658560105042</v>
      </c>
      <c r="AX30" s="35">
        <f>AX4/'Table 1. Total'!AX4</f>
        <v>0.43008045078854978</v>
      </c>
      <c r="AY30" s="35">
        <f>AY4/'Table 1. Total'!AY4</f>
        <v>0.42786924839367352</v>
      </c>
      <c r="AZ30" s="35">
        <f>AZ4/'Table 1. Total'!AZ4</f>
        <v>0.427762637783621</v>
      </c>
      <c r="BA30" s="35">
        <f>BA4/'Table 1. Total'!BA4</f>
        <v>0.46364907993926757</v>
      </c>
      <c r="BB30" s="35">
        <f>BB4/'Table 1. Total'!BB4</f>
        <v>0.46269737795161525</v>
      </c>
      <c r="BC30" s="35">
        <f>BC4/'Table 1. Total'!BC4</f>
        <v>0.46632559958289882</v>
      </c>
      <c r="BD30" s="35">
        <f>BD4/'Table 1. Total'!BD4</f>
        <v>0.46312566246614056</v>
      </c>
      <c r="BE30" s="35">
        <f>BE4/'Table 1. Total'!BE4</f>
        <v>0.48203758898657662</v>
      </c>
      <c r="BF30" s="35">
        <f>BF4/'Table 1. Total'!BF4</f>
        <v>0.45781028666714874</v>
      </c>
      <c r="BG30" s="35">
        <f>BG4/'Table 1. Total'!BG4</f>
        <v>0.46118241871323146</v>
      </c>
      <c r="BH30" s="35">
        <f>BH4/'Table 1. Total'!BH4</f>
        <v>0.45793175803964709</v>
      </c>
      <c r="BI30" s="35">
        <f>BI4/'Table 1. Total'!BI4</f>
        <v>0.46887651766814814</v>
      </c>
      <c r="BJ30" s="35">
        <f>BJ4/'Table 1. Total'!BJ4</f>
        <v>0.42584600838006936</v>
      </c>
      <c r="BK30" s="35">
        <f>BK4/'Table 1. Total'!BK4</f>
        <v>0.41458105271089701</v>
      </c>
      <c r="BL30" s="35">
        <f>BL4/'Table 1. Total'!BL4</f>
        <v>0.3992384513372903</v>
      </c>
      <c r="BM30" s="35">
        <f>BM4/'Table 1. Total'!BM4</f>
        <v>0.4416855244752253</v>
      </c>
      <c r="BN30" s="35">
        <f>BN4/'Table 1. Total'!BN4</f>
        <v>0.4405842777857879</v>
      </c>
      <c r="BO30" s="35">
        <f>BO4/'Table 1. Total'!BO4</f>
        <v>0.43757577606124615</v>
      </c>
      <c r="BP30" s="35">
        <f>BP4/'Table 1. Total'!BP4</f>
        <v>0.44104240963762065</v>
      </c>
      <c r="BQ30" s="35">
        <f>BQ4/'Table 1. Total'!BQ4</f>
        <v>0.45044129342618267</v>
      </c>
      <c r="BR30" s="35">
        <f>BR4/'Table 1. Total'!BR4</f>
        <v>0.47172871469809247</v>
      </c>
      <c r="BS30" s="35">
        <f>BS4/'Table 1. Total'!BS4</f>
        <v>0.47856578572003305</v>
      </c>
      <c r="BT30" s="35">
        <f>BT4/'Table 1. Total'!BT4</f>
        <v>0.4684070041350944</v>
      </c>
      <c r="BU30" s="35">
        <f>BU4/'Table 1. Total'!BU4</f>
        <v>0.48220673317844293</v>
      </c>
      <c r="BV30" s="35">
        <f>BV4/'Table 1. Total'!BV4</f>
        <v>0.47726626074090939</v>
      </c>
      <c r="BW30" s="35">
        <f>BW4/'Table 1. Total'!BW4</f>
        <v>0.47994196135058442</v>
      </c>
      <c r="BX30" s="35">
        <f>BX4/'Table 1. Total'!BX4</f>
        <v>0.46614406152935955</v>
      </c>
      <c r="BY30" s="35">
        <f>BY4/'Table 1. Total'!BY4</f>
        <v>0.46588142533060373</v>
      </c>
      <c r="BZ30" s="35">
        <f>BZ4/'Table 1. Total'!BZ4</f>
        <v>0.45467560909754556</v>
      </c>
      <c r="CA30" s="35">
        <f>CA4/'Table 1. Total'!CA4</f>
        <v>0.44402195405665229</v>
      </c>
      <c r="CB30" s="35">
        <f>CB4/'Table 1. Total'!CB4</f>
        <v>0.46492465569844943</v>
      </c>
      <c r="CC30" s="35">
        <f>CC4/'Table 1. Total'!CC4</f>
        <v>0.46932231528591473</v>
      </c>
      <c r="CD30" s="35">
        <f>CD4/'Table 1. Total'!CD4</f>
        <v>0.4581535725690814</v>
      </c>
      <c r="CE30" s="35">
        <f>CE4/'Table 1. Total'!CE4</f>
        <v>0.44620882042861271</v>
      </c>
    </row>
    <row r="31" spans="1:83">
      <c r="A31" t="s">
        <v>3</v>
      </c>
      <c r="B31" s="35">
        <f>B5/'Table 1. Total'!B5</f>
        <v>0.79988282367688412</v>
      </c>
      <c r="C31" s="35">
        <f>C5/'Table 1. Total'!C5</f>
        <v>0.80034483187748973</v>
      </c>
      <c r="D31" s="35">
        <f>D5/'Table 1. Total'!D5</f>
        <v>0.80569020576282524</v>
      </c>
      <c r="E31" s="35">
        <f>E5/'Table 1. Total'!E5</f>
        <v>0.80772867476958099</v>
      </c>
      <c r="F31" s="35">
        <f>F5/'Table 1. Total'!F5</f>
        <v>0.81028280579829948</v>
      </c>
      <c r="G31" s="35">
        <f>G5/'Table 1. Total'!G5</f>
        <v>0.81184255500117886</v>
      </c>
      <c r="H31" s="35">
        <f>H5/'Table 1. Total'!H5</f>
        <v>0.818028662845106</v>
      </c>
      <c r="I31" s="35">
        <f>I5/'Table 1. Total'!I5</f>
        <v>0.81792480498723408</v>
      </c>
      <c r="J31" s="35">
        <f>J5/'Table 1. Total'!J5</f>
        <v>0.8156023103702329</v>
      </c>
      <c r="K31" s="35">
        <f>K5/'Table 1. Total'!K5</f>
        <v>0.8158039735340592</v>
      </c>
      <c r="L31" s="35">
        <f>L5/'Table 1. Total'!L5</f>
        <v>0.82077093607202634</v>
      </c>
      <c r="M31" s="35">
        <f>M5/'Table 1. Total'!M5</f>
        <v>0.81360674344142736</v>
      </c>
      <c r="N31" s="35">
        <f>N5/'Table 1. Total'!N5</f>
        <v>0.81457341196449451</v>
      </c>
      <c r="O31" s="35">
        <f>O5/'Table 1. Total'!O5</f>
        <v>0.82496333401024391</v>
      </c>
      <c r="P31" s="35">
        <f>P5/'Table 1. Total'!P5</f>
        <v>0.83264872665419587</v>
      </c>
      <c r="Q31" s="35">
        <f>Q5/'Table 1. Total'!Q5</f>
        <v>0.83579444507420364</v>
      </c>
      <c r="R31" s="35">
        <f>R5/'Table 1. Total'!R5</f>
        <v>0.83005083264201684</v>
      </c>
      <c r="S31" s="35">
        <f>S5/'Table 1. Total'!S5</f>
        <v>0.82709601294459067</v>
      </c>
      <c r="T31" s="35">
        <f>T5/'Table 1. Total'!T5</f>
        <v>0.83065669895283489</v>
      </c>
      <c r="U31" s="35">
        <f>U5/'Table 1. Total'!U5</f>
        <v>0.83017639854614411</v>
      </c>
      <c r="V31" s="35">
        <f>V5/'Table 1. Total'!V5</f>
        <v>0.8213159887635838</v>
      </c>
      <c r="W31" s="35">
        <f>W5/'Table 1. Total'!W5</f>
        <v>0.81488533871571744</v>
      </c>
      <c r="X31" s="35">
        <f>X5/'Table 1. Total'!X5</f>
        <v>0.82705076365985308</v>
      </c>
      <c r="Y31" s="35">
        <f>Y5/'Table 1. Total'!Y5</f>
        <v>0.82020236303783522</v>
      </c>
      <c r="Z31" s="35">
        <f>Z5/'Table 1. Total'!Z5</f>
        <v>0.81744406703438599</v>
      </c>
      <c r="AA31" s="35">
        <f>AA5/'Table 1. Total'!AA5</f>
        <v>0.79379558243470072</v>
      </c>
      <c r="AB31" s="35">
        <f>AB5/'Table 1. Total'!AB5</f>
        <v>0.78768383178386536</v>
      </c>
      <c r="AC31" s="35">
        <f>AC5/'Table 1. Total'!AC5</f>
        <v>0.78892080189259384</v>
      </c>
      <c r="AD31" s="35">
        <f>AD5/'Table 1. Total'!AD5</f>
        <v>0.7869224829224829</v>
      </c>
      <c r="AE31" s="35">
        <f>AE5/'Table 1. Total'!AE5</f>
        <v>0.78223433670753262</v>
      </c>
      <c r="AF31" s="35">
        <f>AF5/'Table 1. Total'!AF5</f>
        <v>0.76582747158611042</v>
      </c>
      <c r="AG31" s="35">
        <f>AG5/'Table 1. Total'!AG5</f>
        <v>0.75977215691701239</v>
      </c>
      <c r="AH31" s="35">
        <f>AH5/'Table 1. Total'!AH5</f>
        <v>0.76294799145552716</v>
      </c>
      <c r="AI31" s="35">
        <f>AI5/'Table 1. Total'!AI5</f>
        <v>0.74859549138621129</v>
      </c>
      <c r="AJ31" s="35">
        <f>AJ5/'Table 1. Total'!AJ5</f>
        <v>0.74685285851625105</v>
      </c>
      <c r="AK31" s="35">
        <f>AK5/'Table 1. Total'!AK5</f>
        <v>0.74047017135974347</v>
      </c>
      <c r="AL31" s="35">
        <f>AL5/'Table 1. Total'!AL5</f>
        <v>0.74249202811589232</v>
      </c>
      <c r="AM31" s="35">
        <f>AM5/'Table 1. Total'!AM5</f>
        <v>0.74714562598042999</v>
      </c>
      <c r="AN31" s="35">
        <f>AN5/'Table 1. Total'!AN5</f>
        <v>0.75155010929640487</v>
      </c>
      <c r="AO31" s="35">
        <f>AO5/'Table 1. Total'!AO5</f>
        <v>0.75853650938212336</v>
      </c>
      <c r="AP31" s="35">
        <f>AP5/'Table 1. Total'!AP5</f>
        <v>0.75725373869028012</v>
      </c>
      <c r="AQ31" s="35">
        <f>AQ5/'Table 1. Total'!AQ5</f>
        <v>0.76423378577511403</v>
      </c>
      <c r="AR31" s="35">
        <f>AR5/'Table 1. Total'!AR5</f>
        <v>0.76214800812890582</v>
      </c>
      <c r="AS31" s="35">
        <f>AS5/'Table 1. Total'!AS5</f>
        <v>0.76190283366435307</v>
      </c>
      <c r="AT31" s="35">
        <f>AT5/'Table 1. Total'!AT5</f>
        <v>0.75127049567065052</v>
      </c>
      <c r="AU31" s="35">
        <f>AU5/'Table 1. Total'!AU5</f>
        <v>0.75257709075088564</v>
      </c>
      <c r="AV31" s="35">
        <f>AV5/'Table 1. Total'!AV5</f>
        <v>0.75660467399990472</v>
      </c>
      <c r="AW31" s="35">
        <f>AW5/'Table 1. Total'!AW5</f>
        <v>0.75504267264860214</v>
      </c>
      <c r="AX31" s="35">
        <f>AX5/'Table 1. Total'!AX5</f>
        <v>0.7526919047704197</v>
      </c>
      <c r="AY31" s="35">
        <f>AY5/'Table 1. Total'!AY5</f>
        <v>0.75245135369822336</v>
      </c>
      <c r="AZ31" s="35">
        <f>AZ5/'Table 1. Total'!AZ5</f>
        <v>0.74848924739228684</v>
      </c>
      <c r="BA31" s="35">
        <f>BA5/'Table 1. Total'!BA5</f>
        <v>0.74770875581320351</v>
      </c>
      <c r="BB31" s="35">
        <f>BB5/'Table 1. Total'!BB5</f>
        <v>0.752123182198839</v>
      </c>
      <c r="BC31" s="35">
        <f>BC5/'Table 1. Total'!BC5</f>
        <v>0.74973953659656489</v>
      </c>
      <c r="BD31" s="35">
        <f>BD5/'Table 1. Total'!BD5</f>
        <v>0.74301253100947773</v>
      </c>
      <c r="BE31" s="35">
        <f>BE5/'Table 1. Total'!BE5</f>
        <v>0.73766600096127699</v>
      </c>
      <c r="BF31" s="35">
        <f>BF5/'Table 1. Total'!BF5</f>
        <v>0.74919959554922277</v>
      </c>
      <c r="BG31" s="35">
        <f>BG5/'Table 1. Total'!BG5</f>
        <v>0.7554217753566842</v>
      </c>
      <c r="BH31" s="35">
        <f>BH5/'Table 1. Total'!BH5</f>
        <v>0.75930649792506566</v>
      </c>
      <c r="BI31" s="35">
        <f>BI5/'Table 1. Total'!BI5</f>
        <v>0.75525986022220881</v>
      </c>
      <c r="BJ31" s="35">
        <f>BJ5/'Table 1. Total'!BJ5</f>
        <v>0.75648925574732251</v>
      </c>
      <c r="BK31" s="35">
        <f>BK5/'Table 1. Total'!BK5</f>
        <v>0.76107567549205002</v>
      </c>
      <c r="BL31" s="35">
        <f>BL5/'Table 1. Total'!BL5</f>
        <v>0.77071078926710768</v>
      </c>
      <c r="BM31" s="35">
        <f>BM5/'Table 1. Total'!BM5</f>
        <v>0.76710498210997136</v>
      </c>
      <c r="BN31" s="35">
        <f>BN5/'Table 1. Total'!BN5</f>
        <v>0.75658122165609931</v>
      </c>
      <c r="BO31" s="35">
        <f>BO5/'Table 1. Total'!BO5</f>
        <v>0.77889569811841164</v>
      </c>
      <c r="BP31" s="35">
        <f>BP5/'Table 1. Total'!BP5</f>
        <v>0.77164227950358699</v>
      </c>
      <c r="BQ31" s="35">
        <f>BQ5/'Table 1. Total'!BQ5</f>
        <v>0.7662201791840042</v>
      </c>
      <c r="BR31" s="35">
        <f>BR5/'Table 1. Total'!BR5</f>
        <v>0.77390792342067649</v>
      </c>
      <c r="BS31" s="35">
        <f>BS5/'Table 1. Total'!BS5</f>
        <v>0.76452225072224855</v>
      </c>
      <c r="BT31" s="35">
        <f>BT5/'Table 1. Total'!BT5</f>
        <v>0.76169143855677679</v>
      </c>
      <c r="BU31" s="35">
        <f>BU5/'Table 1. Total'!BU5</f>
        <v>0.7493551356471283</v>
      </c>
      <c r="BV31" s="35">
        <f>BV5/'Table 1. Total'!BV5</f>
        <v>0.75342875602682002</v>
      </c>
      <c r="BW31" s="35">
        <f>BW5/'Table 1. Total'!BW5</f>
        <v>0.76344582475899558</v>
      </c>
      <c r="BX31" s="35">
        <f>BX5/'Table 1. Total'!BX5</f>
        <v>0.7668776290189866</v>
      </c>
      <c r="BY31" s="35">
        <f>BY5/'Table 1. Total'!BY5</f>
        <v>0.76179117737213564</v>
      </c>
      <c r="BZ31" s="35">
        <f>BZ5/'Table 1. Total'!BZ5</f>
        <v>0.76639194821013001</v>
      </c>
      <c r="CA31" s="35">
        <f>CA5/'Table 1. Total'!CA5</f>
        <v>0.75675779167636481</v>
      </c>
      <c r="CB31" s="35">
        <f>CB5/'Table 1. Total'!CB5</f>
        <v>0.76333847613999295</v>
      </c>
      <c r="CC31" s="35">
        <f>CC5/'Table 1. Total'!CC5</f>
        <v>0.75913559060408786</v>
      </c>
      <c r="CD31" s="35">
        <f>CD5/'Table 1. Total'!CD5</f>
        <v>0.75415266661460623</v>
      </c>
      <c r="CE31" s="35">
        <f>CE5/'Table 1. Total'!CE5</f>
        <v>0.73338924853345622</v>
      </c>
    </row>
    <row r="32" spans="1:83">
      <c r="A32" t="s">
        <v>4</v>
      </c>
      <c r="B32" s="35">
        <f>B6/'Table 1. Total'!B6</f>
        <v>0.90715786495243023</v>
      </c>
      <c r="C32" s="35">
        <f>C6/'Table 1. Total'!C6</f>
        <v>0.85113634717130859</v>
      </c>
      <c r="D32" s="35">
        <f>D6/'Table 1. Total'!D6</f>
        <v>0.82373000187636025</v>
      </c>
      <c r="E32" s="35">
        <f>E6/'Table 1. Total'!E6</f>
        <v>0.79519927463643103</v>
      </c>
      <c r="F32" s="35">
        <f>F6/'Table 1. Total'!F6</f>
        <v>0.76302135134132809</v>
      </c>
      <c r="G32" s="35">
        <f>G6/'Table 1. Total'!G6</f>
        <v>0.74551601383649213</v>
      </c>
      <c r="H32" s="35">
        <f>H6/'Table 1. Total'!H6</f>
        <v>0.7305008352085568</v>
      </c>
      <c r="I32" s="35">
        <f>I6/'Table 1. Total'!I6</f>
        <v>0.73149575415053891</v>
      </c>
      <c r="J32" s="35">
        <f>J6/'Table 1. Total'!J6</f>
        <v>0.72967960530226472</v>
      </c>
      <c r="K32" s="35">
        <f>K6/'Table 1. Total'!K6</f>
        <v>0.73197632311681915</v>
      </c>
      <c r="L32" s="35">
        <f>L6/'Table 1. Total'!L6</f>
        <v>0.73231170353687136</v>
      </c>
      <c r="M32" s="35">
        <f>M6/'Table 1. Total'!M6</f>
        <v>0.727897343252078</v>
      </c>
      <c r="N32" s="35">
        <f>N6/'Table 1. Total'!N6</f>
        <v>0.71984916051492354</v>
      </c>
      <c r="O32" s="35">
        <f>O6/'Table 1. Total'!O6</f>
        <v>0.71577496380499839</v>
      </c>
      <c r="P32" s="35">
        <f>P6/'Table 1. Total'!P6</f>
        <v>0.72023269184970695</v>
      </c>
      <c r="Q32" s="35">
        <f>Q6/'Table 1. Total'!Q6</f>
        <v>0.72455441845646773</v>
      </c>
      <c r="R32" s="35">
        <f>R6/'Table 1. Total'!R6</f>
        <v>0.71943533883998312</v>
      </c>
      <c r="S32" s="35">
        <f>S6/'Table 1. Total'!S6</f>
        <v>0.69266672035709698</v>
      </c>
      <c r="T32" s="35">
        <f>T6/'Table 1. Total'!T6</f>
        <v>0.6823158739862849</v>
      </c>
      <c r="U32" s="35">
        <f>U6/'Table 1. Total'!U6</f>
        <v>0.71846206897765075</v>
      </c>
      <c r="V32" s="35">
        <f>V6/'Table 1. Total'!V6</f>
        <v>0.7278067332812862</v>
      </c>
      <c r="W32" s="35">
        <f>W6/'Table 1. Total'!W6</f>
        <v>0.73007469899035649</v>
      </c>
      <c r="X32" s="35">
        <f>X6/'Table 1. Total'!X6</f>
        <v>0.73227977191287053</v>
      </c>
      <c r="Y32" s="35">
        <f>Y6/'Table 1. Total'!Y6</f>
        <v>0.70093221996630783</v>
      </c>
      <c r="Z32" s="35">
        <f>Z6/'Table 1. Total'!Z6</f>
        <v>0.70764322362510046</v>
      </c>
      <c r="AA32" s="35">
        <f>AA6/'Table 1. Total'!AA6</f>
        <v>0.71206906292235417</v>
      </c>
      <c r="AB32" s="35">
        <f>AB6/'Table 1. Total'!AB6</f>
        <v>0.69669248313281562</v>
      </c>
      <c r="AC32" s="35">
        <f>AC6/'Table 1. Total'!AC6</f>
        <v>0.69275932590904521</v>
      </c>
      <c r="AD32" s="35">
        <f>AD6/'Table 1. Total'!AD6</f>
        <v>0.70527590396006756</v>
      </c>
      <c r="AE32" s="35">
        <f>AE6/'Table 1. Total'!AE6</f>
        <v>0.69472436900384515</v>
      </c>
      <c r="AF32" s="35">
        <f>AF6/'Table 1. Total'!AF6</f>
        <v>0.69677382293524992</v>
      </c>
      <c r="AG32" s="35">
        <f>AG6/'Table 1. Total'!AG6</f>
        <v>0.69639141077681033</v>
      </c>
      <c r="AH32" s="35">
        <f>AH6/'Table 1. Total'!AH6</f>
        <v>0.68997974599756207</v>
      </c>
      <c r="AI32" s="35">
        <f>AI6/'Table 1. Total'!AI6</f>
        <v>0.69447272773215118</v>
      </c>
      <c r="AJ32" s="35">
        <f>AJ6/'Table 1. Total'!AJ6</f>
        <v>0.70144329278153539</v>
      </c>
      <c r="AK32" s="35">
        <f>AK6/'Table 1. Total'!AK6</f>
        <v>0.70282339790406834</v>
      </c>
      <c r="AL32" s="35">
        <f>AL6/'Table 1. Total'!AL6</f>
        <v>0.70091126251584701</v>
      </c>
      <c r="AM32" s="35">
        <f>AM6/'Table 1. Total'!AM6</f>
        <v>0.69569946775372671</v>
      </c>
      <c r="AN32" s="35">
        <f>AN6/'Table 1. Total'!AN6</f>
        <v>0.69791672478961353</v>
      </c>
      <c r="AO32" s="35">
        <f>AO6/'Table 1. Total'!AO6</f>
        <v>0.67484962616431388</v>
      </c>
      <c r="AP32" s="35">
        <f>AP6/'Table 1. Total'!AP6</f>
        <v>0.66854040479054566</v>
      </c>
      <c r="AQ32" s="35">
        <f>AQ6/'Table 1. Total'!AQ6</f>
        <v>0.68980382126365181</v>
      </c>
      <c r="AR32" s="35">
        <f>AR6/'Table 1. Total'!AR6</f>
        <v>0.68964345791576021</v>
      </c>
      <c r="AS32" s="35">
        <f>AS6/'Table 1. Total'!AS6</f>
        <v>0.70356228640795915</v>
      </c>
      <c r="AT32" s="35">
        <f>AT6/'Table 1. Total'!AT6</f>
        <v>0.68780727925091323</v>
      </c>
      <c r="AU32" s="35">
        <f>AU6/'Table 1. Total'!AU6</f>
        <v>0.67971048821061653</v>
      </c>
      <c r="AV32" s="35">
        <f>AV6/'Table 1. Total'!AV6</f>
        <v>0.64186290553342451</v>
      </c>
      <c r="AW32" s="35">
        <f>AW6/'Table 1. Total'!AW6</f>
        <v>0.63102632993599839</v>
      </c>
      <c r="AX32" s="35">
        <f>AX6/'Table 1. Total'!AX6</f>
        <v>0.60508538000360745</v>
      </c>
      <c r="AY32" s="35">
        <f>AY6/'Table 1. Total'!AY6</f>
        <v>0.58647192721157115</v>
      </c>
      <c r="AZ32" s="35">
        <f>AZ6/'Table 1. Total'!AZ6</f>
        <v>0.57854664100028252</v>
      </c>
      <c r="BA32" s="35">
        <f>BA6/'Table 1. Total'!BA6</f>
        <v>0.55210438943271845</v>
      </c>
      <c r="BB32" s="35">
        <f>BB6/'Table 1. Total'!BB6</f>
        <v>0.53760912125588778</v>
      </c>
      <c r="BC32" s="35">
        <f>BC6/'Table 1. Total'!BC6</f>
        <v>0.50065942794820439</v>
      </c>
      <c r="BD32" s="35">
        <f>BD6/'Table 1. Total'!BD6</f>
        <v>0.53303729731842886</v>
      </c>
      <c r="BE32" s="35">
        <f>BE6/'Table 1. Total'!BE6</f>
        <v>0.54552068753261318</v>
      </c>
      <c r="BF32" s="35">
        <f>BF6/'Table 1. Total'!BF6</f>
        <v>0.52819699906230921</v>
      </c>
      <c r="BG32" s="35">
        <f>BG6/'Table 1. Total'!BG6</f>
        <v>0.58060735786538165</v>
      </c>
      <c r="BH32" s="35">
        <f>BH6/'Table 1. Total'!BH6</f>
        <v>0.593855438689607</v>
      </c>
      <c r="BI32" s="35">
        <f>BI6/'Table 1. Total'!BI6</f>
        <v>0.60433805564619436</v>
      </c>
      <c r="BJ32" s="35">
        <f>BJ6/'Table 1. Total'!BJ6</f>
        <v>0.58925941966219153</v>
      </c>
      <c r="BK32" s="35">
        <f>BK6/'Table 1. Total'!BK6</f>
        <v>0.57946831940909949</v>
      </c>
      <c r="BL32" s="35">
        <f>BL6/'Table 1. Total'!BL6</f>
        <v>0.58664610595007494</v>
      </c>
      <c r="BM32" s="35">
        <f>BM6/'Table 1. Total'!BM6</f>
        <v>0.61617812939768302</v>
      </c>
      <c r="BN32" s="35">
        <f>BN6/'Table 1. Total'!BN6</f>
        <v>0.60427604817011871</v>
      </c>
      <c r="BO32" s="35">
        <f>BO6/'Table 1. Total'!BO6</f>
        <v>0.62486490400237349</v>
      </c>
      <c r="BP32" s="35">
        <f>BP6/'Table 1. Total'!BP6</f>
        <v>0.63678522914266145</v>
      </c>
      <c r="BQ32" s="35">
        <f>BQ6/'Table 1. Total'!BQ6</f>
        <v>0.67844281989435518</v>
      </c>
      <c r="BR32" s="35">
        <f>BR6/'Table 1. Total'!BR6</f>
        <v>0.68710420917854609</v>
      </c>
      <c r="BS32" s="35">
        <f>BS6/'Table 1. Total'!BS6</f>
        <v>0.68667704704983501</v>
      </c>
      <c r="BT32" s="35">
        <f>BT6/'Table 1. Total'!BT6</f>
        <v>0.69202801467638952</v>
      </c>
      <c r="BU32" s="35">
        <f>BU6/'Table 1. Total'!BU6</f>
        <v>0.6909027440126666</v>
      </c>
      <c r="BV32" s="35">
        <f>BV6/'Table 1. Total'!BV6</f>
        <v>0.72461747666859155</v>
      </c>
      <c r="BW32" s="35">
        <f>BW6/'Table 1. Total'!BW6</f>
        <v>0.72865426406425116</v>
      </c>
      <c r="BX32" s="35">
        <f>BX6/'Table 1. Total'!BX6</f>
        <v>0.71092672910090482</v>
      </c>
      <c r="BY32" s="35">
        <f>BY6/'Table 1. Total'!BY6</f>
        <v>0.70184999359494427</v>
      </c>
      <c r="BZ32" s="35">
        <f>BZ6/'Table 1. Total'!BZ6</f>
        <v>0.72693847539199585</v>
      </c>
      <c r="CA32" s="35">
        <f>CA6/'Table 1. Total'!CA6</f>
        <v>0.72801722769888977</v>
      </c>
      <c r="CB32" s="35">
        <f>CB6/'Table 1. Total'!CB6</f>
        <v>0.72954623662203555</v>
      </c>
      <c r="CC32" s="35">
        <f>CC6/'Table 1. Total'!CC6</f>
        <v>0.73715353299101238</v>
      </c>
      <c r="CD32" s="35">
        <f>CD6/'Table 1. Total'!CD6</f>
        <v>0.67633930042792167</v>
      </c>
      <c r="CE32" s="35">
        <f>CE6/'Table 1. Total'!CE6</f>
        <v>0.62018910119271475</v>
      </c>
    </row>
    <row r="33" spans="1:83">
      <c r="A33" t="s">
        <v>5</v>
      </c>
      <c r="B33" s="35">
        <f>B7/'Table 1. Total'!B7</f>
        <v>0.70727038558829369</v>
      </c>
      <c r="C33" s="35">
        <f>C7/'Table 1. Total'!C7</f>
        <v>0.70036952149305398</v>
      </c>
      <c r="D33" s="35">
        <f>D7/'Table 1. Total'!D7</f>
        <v>0.69267118425636576</v>
      </c>
      <c r="E33" s="35">
        <f>E7/'Table 1. Total'!E7</f>
        <v>0.70888407305166423</v>
      </c>
      <c r="F33" s="35">
        <f>F7/'Table 1. Total'!F7</f>
        <v>0.70990971987850149</v>
      </c>
      <c r="G33" s="35">
        <f>G7/'Table 1. Total'!G7</f>
        <v>0.71343884000357338</v>
      </c>
      <c r="H33" s="35">
        <f>H7/'Table 1. Total'!H7</f>
        <v>0.69352015323992344</v>
      </c>
      <c r="I33" s="35">
        <f>I7/'Table 1. Total'!I7</f>
        <v>0.68599226017569592</v>
      </c>
      <c r="J33" s="35">
        <f>J7/'Table 1. Total'!J7</f>
        <v>0.69995793245689786</v>
      </c>
      <c r="K33" s="35">
        <f>K7/'Table 1. Total'!K7</f>
        <v>0.69139489260383313</v>
      </c>
      <c r="L33" s="35">
        <f>L7/'Table 1. Total'!L7</f>
        <v>0.67037319167307008</v>
      </c>
      <c r="M33" s="35">
        <f>M7/'Table 1. Total'!M7</f>
        <v>0.6575805087700165</v>
      </c>
      <c r="N33" s="35">
        <f>N7/'Table 1. Total'!N7</f>
        <v>0.63143547611036943</v>
      </c>
      <c r="O33" s="35">
        <f>O7/'Table 1. Total'!O7</f>
        <v>0.62448073062616871</v>
      </c>
      <c r="P33" s="35">
        <f>P7/'Table 1. Total'!P7</f>
        <v>0.62461084894727581</v>
      </c>
      <c r="Q33" s="35">
        <f>Q7/'Table 1. Total'!Q7</f>
        <v>0.6148309578245853</v>
      </c>
      <c r="R33" s="35">
        <f>R7/'Table 1. Total'!R7</f>
        <v>0.6073316763283001</v>
      </c>
      <c r="S33" s="35">
        <f>S7/'Table 1. Total'!S7</f>
        <v>0.60906489287647925</v>
      </c>
      <c r="T33" s="35">
        <f>T7/'Table 1. Total'!T7</f>
        <v>0.59622143283769757</v>
      </c>
      <c r="U33" s="35">
        <f>U7/'Table 1. Total'!U7</f>
        <v>0.60262298650413582</v>
      </c>
      <c r="V33" s="35">
        <f>V7/'Table 1. Total'!V7</f>
        <v>0.5996918312851085</v>
      </c>
      <c r="W33" s="35">
        <f>W7/'Table 1. Total'!W7</f>
        <v>0.59641058758478638</v>
      </c>
      <c r="X33" s="35">
        <f>X7/'Table 1. Total'!X7</f>
        <v>0.60266872473952515</v>
      </c>
      <c r="Y33" s="35">
        <f>Y7/'Table 1. Total'!Y7</f>
        <v>0.62685600927282714</v>
      </c>
      <c r="Z33" s="35">
        <f>Z7/'Table 1. Total'!Z7</f>
        <v>0.63362288831090119</v>
      </c>
      <c r="AA33" s="35">
        <f>AA7/'Table 1. Total'!AA7</f>
        <v>0.64058303471564237</v>
      </c>
      <c r="AB33" s="35">
        <f>AB7/'Table 1. Total'!AB7</f>
        <v>0.63810045271517479</v>
      </c>
      <c r="AC33" s="35">
        <f>AC7/'Table 1. Total'!AC7</f>
        <v>0.66605713930351229</v>
      </c>
      <c r="AD33" s="35">
        <f>AD7/'Table 1. Total'!AD7</f>
        <v>0.64772067075801731</v>
      </c>
      <c r="AE33" s="35">
        <f>AE7/'Table 1. Total'!AE7</f>
        <v>0.65396386267510609</v>
      </c>
      <c r="AF33" s="35">
        <f>AF7/'Table 1. Total'!AF7</f>
        <v>0.60612702972165144</v>
      </c>
      <c r="AG33" s="35">
        <f>AG7/'Table 1. Total'!AG7</f>
        <v>0.62753365490237667</v>
      </c>
      <c r="AH33" s="35">
        <f>AH7/'Table 1. Total'!AH7</f>
        <v>0.6606761664648978</v>
      </c>
      <c r="AI33" s="35">
        <f>AI7/'Table 1. Total'!AI7</f>
        <v>0.62400656800315057</v>
      </c>
      <c r="AJ33" s="35">
        <f>AJ7/'Table 1. Total'!AJ7</f>
        <v>0.60047760101703151</v>
      </c>
      <c r="AK33" s="35">
        <f>AK7/'Table 1. Total'!AK7</f>
        <v>0.62747526497359751</v>
      </c>
      <c r="AL33" s="35">
        <f>AL7/'Table 1. Total'!AL7</f>
        <v>0.65281080493851007</v>
      </c>
      <c r="AM33" s="35">
        <f>AM7/'Table 1. Total'!AM7</f>
        <v>0.66325624858978349</v>
      </c>
      <c r="AN33" s="35">
        <f>AN7/'Table 1. Total'!AN7</f>
        <v>0.64581114856127497</v>
      </c>
      <c r="AO33" s="35">
        <f>AO7/'Table 1. Total'!AO7</f>
        <v>0.6565600959536585</v>
      </c>
      <c r="AP33" s="35">
        <f>AP7/'Table 1. Total'!AP7</f>
        <v>0.66682855496587035</v>
      </c>
      <c r="AQ33" s="35">
        <f>AQ7/'Table 1. Total'!AQ7</f>
        <v>0.66175081153835991</v>
      </c>
      <c r="AR33" s="35">
        <f>AR7/'Table 1. Total'!AR7</f>
        <v>0.65493231509083694</v>
      </c>
      <c r="AS33" s="35">
        <f>AS7/'Table 1. Total'!AS7</f>
        <v>0.67171175803465355</v>
      </c>
      <c r="AT33" s="35">
        <f>AT7/'Table 1. Total'!AT7</f>
        <v>0.62758870086041385</v>
      </c>
      <c r="AU33" s="35">
        <f>AU7/'Table 1. Total'!AU7</f>
        <v>0.63401773536359207</v>
      </c>
      <c r="AV33" s="35">
        <f>AV7/'Table 1. Total'!AV7</f>
        <v>0.64274305495680373</v>
      </c>
      <c r="AW33" s="35">
        <f>AW7/'Table 1. Total'!AW7</f>
        <v>0.69725826566894866</v>
      </c>
      <c r="AX33" s="35">
        <f>AX7/'Table 1. Total'!AX7</f>
        <v>0.69902708246788936</v>
      </c>
      <c r="AY33" s="35">
        <f>AY7/'Table 1. Total'!AY7</f>
        <v>0.69550499733777893</v>
      </c>
      <c r="AZ33" s="35">
        <f>AZ7/'Table 1. Total'!AZ7</f>
        <v>0.70123640834691037</v>
      </c>
      <c r="BA33" s="35">
        <f>BA7/'Table 1. Total'!BA7</f>
        <v>0.73239172986823253</v>
      </c>
      <c r="BB33" s="35">
        <f>BB7/'Table 1. Total'!BB7</f>
        <v>0.72294197140244554</v>
      </c>
      <c r="BC33" s="35">
        <f>BC7/'Table 1. Total'!BC7</f>
        <v>0.73876381957927506</v>
      </c>
      <c r="BD33" s="35">
        <f>BD7/'Table 1. Total'!BD7</f>
        <v>0.74091411444736532</v>
      </c>
      <c r="BE33" s="35">
        <f>BE7/'Table 1. Total'!BE7</f>
        <v>0.72738336806282244</v>
      </c>
      <c r="BF33" s="35">
        <f>BF7/'Table 1. Total'!BF7</f>
        <v>0.73979203825801776</v>
      </c>
      <c r="BG33" s="35">
        <f>BG7/'Table 1. Total'!BG7</f>
        <v>0.75361710061132792</v>
      </c>
      <c r="BH33" s="35">
        <f>BH7/'Table 1. Total'!BH7</f>
        <v>0.74835414185270244</v>
      </c>
      <c r="BI33" s="35">
        <f>BI7/'Table 1. Total'!BI7</f>
        <v>0.7589960133374507</v>
      </c>
      <c r="BJ33" s="35">
        <f>BJ7/'Table 1. Total'!BJ7</f>
        <v>0.77055470240588209</v>
      </c>
      <c r="BK33" s="35">
        <f>BK7/'Table 1. Total'!BK7</f>
        <v>0.75009515033753338</v>
      </c>
      <c r="BL33" s="35">
        <f>BL7/'Table 1. Total'!BL7</f>
        <v>0.75460340695134276</v>
      </c>
      <c r="BM33" s="35">
        <f>BM7/'Table 1. Total'!BM7</f>
        <v>0.77324080983726473</v>
      </c>
      <c r="BN33" s="35">
        <f>BN7/'Table 1. Total'!BN7</f>
        <v>0.76846609656528331</v>
      </c>
      <c r="BO33" s="35">
        <f>BO7/'Table 1. Total'!BO7</f>
        <v>0.69988777230881405</v>
      </c>
      <c r="BP33" s="35">
        <f>BP7/'Table 1. Total'!BP7</f>
        <v>0.69455706021439056</v>
      </c>
      <c r="BQ33" s="35">
        <f>BQ7/'Table 1. Total'!BQ7</f>
        <v>0.70157860666159566</v>
      </c>
      <c r="BR33" s="35">
        <f>BR7/'Table 1. Total'!BR7</f>
        <v>0.73085585264679698</v>
      </c>
      <c r="BS33" s="35">
        <f>BS7/'Table 1. Total'!BS7</f>
        <v>0.72641962028518903</v>
      </c>
      <c r="BT33" s="35">
        <f>BT7/'Table 1. Total'!BT7</f>
        <v>0.72493922845919412</v>
      </c>
      <c r="BU33" s="35">
        <f>BU7/'Table 1. Total'!BU7</f>
        <v>0.76807498097674209</v>
      </c>
      <c r="BV33" s="35">
        <f>BV7/'Table 1. Total'!BV7</f>
        <v>0.78022728016895593</v>
      </c>
      <c r="BW33" s="35">
        <f>BW7/'Table 1. Total'!BW7</f>
        <v>0.79064790573898136</v>
      </c>
      <c r="BX33" s="35">
        <f>BX7/'Table 1. Total'!BX7</f>
        <v>0.7902077325957747</v>
      </c>
      <c r="BY33" s="35">
        <f>BY7/'Table 1. Total'!BY7</f>
        <v>0.78336048566738514</v>
      </c>
      <c r="BZ33" s="35">
        <f>BZ7/'Table 1. Total'!BZ7</f>
        <v>0.75571207625324965</v>
      </c>
      <c r="CA33" s="35">
        <f>CA7/'Table 1. Total'!CA7</f>
        <v>0.75733168594992617</v>
      </c>
      <c r="CB33" s="35">
        <f>CB7/'Table 1. Total'!CB7</f>
        <v>0.77560985679267191</v>
      </c>
      <c r="CC33" s="35">
        <f>CC7/'Table 1. Total'!CC7</f>
        <v>0.77192531788937802</v>
      </c>
      <c r="CD33" s="35">
        <f>CD7/'Table 1. Total'!CD7</f>
        <v>0.71625586198750513</v>
      </c>
      <c r="CE33" s="35">
        <f>CE7/'Table 1. Total'!CE7</f>
        <v>0.66109005248619368</v>
      </c>
    </row>
    <row r="34" spans="1:83">
      <c r="A34" t="s">
        <v>6</v>
      </c>
      <c r="B34" s="35">
        <f>B8/'Table 1. Total'!B8</f>
        <v>0.22600652715264577</v>
      </c>
      <c r="C34" s="35">
        <f>C8/'Table 1. Total'!C8</f>
        <v>0.23322979511379252</v>
      </c>
      <c r="D34" s="35">
        <f>D8/'Table 1. Total'!D8</f>
        <v>0.22670907128059997</v>
      </c>
      <c r="E34" s="35">
        <f>E8/'Table 1. Total'!E8</f>
        <v>0.21898086493306226</v>
      </c>
      <c r="F34" s="35">
        <f>F8/'Table 1. Total'!F8</f>
        <v>0.24810024502962064</v>
      </c>
      <c r="G34" s="35">
        <f>G8/'Table 1. Total'!G8</f>
        <v>0.21616176916086027</v>
      </c>
      <c r="H34" s="35">
        <f>H8/'Table 1. Total'!H8</f>
        <v>0.25591702458192456</v>
      </c>
      <c r="I34" s="35">
        <f>I8/'Table 1. Total'!I8</f>
        <v>0.24619219851002214</v>
      </c>
      <c r="J34" s="35">
        <f>J8/'Table 1. Total'!J8</f>
        <v>0.26262563689582008</v>
      </c>
      <c r="K34" s="35">
        <f>K8/'Table 1. Total'!K8</f>
        <v>0.24211365613221222</v>
      </c>
      <c r="L34" s="35">
        <f>L8/'Table 1. Total'!L8</f>
        <v>0.26852824823834842</v>
      </c>
      <c r="M34" s="35">
        <f>M8/'Table 1. Total'!M8</f>
        <v>0.24394523384916295</v>
      </c>
      <c r="N34" s="35">
        <f>N8/'Table 1. Total'!N8</f>
        <v>0.26716124148372439</v>
      </c>
      <c r="O34" s="35">
        <f>O8/'Table 1. Total'!O8</f>
        <v>0.28268884759460816</v>
      </c>
      <c r="P34" s="35">
        <f>P8/'Table 1. Total'!P8</f>
        <v>0.298102768040994</v>
      </c>
      <c r="Q34" s="35">
        <f>Q8/'Table 1. Total'!Q8</f>
        <v>0.24603504603504608</v>
      </c>
      <c r="R34" s="35">
        <f>R8/'Table 1. Total'!R8</f>
        <v>0.26393187662647632</v>
      </c>
      <c r="S34" s="35">
        <f>S8/'Table 1. Total'!S8</f>
        <v>0.28076649677097354</v>
      </c>
      <c r="T34" s="35">
        <f>T8/'Table 1. Total'!T8</f>
        <v>0.3001860137750742</v>
      </c>
      <c r="U34" s="35">
        <f>U8/'Table 1. Total'!U8</f>
        <v>0.25999851709053162</v>
      </c>
      <c r="V34" s="35">
        <f>V8/'Table 1. Total'!V8</f>
        <v>0.2428651371012871</v>
      </c>
      <c r="W34" s="35">
        <f>W8/'Table 1. Total'!W8</f>
        <v>0.26619548916836189</v>
      </c>
      <c r="X34" s="35">
        <f>X8/'Table 1. Total'!X8</f>
        <v>0.25031802311419066</v>
      </c>
      <c r="Y34" s="35">
        <f>Y8/'Table 1. Total'!Y8</f>
        <v>0.23512468827930172</v>
      </c>
      <c r="Z34" s="35">
        <f>Z8/'Table 1. Total'!Z8</f>
        <v>0.2269888094015359</v>
      </c>
      <c r="AA34" s="35">
        <f>AA8/'Table 1. Total'!AA8</f>
        <v>0.19255515225527772</v>
      </c>
      <c r="AB34" s="35">
        <f>AB8/'Table 1. Total'!AB8</f>
        <v>0.21235019114992659</v>
      </c>
      <c r="AC34" s="35">
        <f>AC8/'Table 1. Total'!AC8</f>
        <v>0.24878560974057662</v>
      </c>
      <c r="AD34" s="35">
        <f>AD8/'Table 1. Total'!AD8</f>
        <v>0.27554090076973309</v>
      </c>
      <c r="AE34" s="35">
        <f>AE8/'Table 1. Total'!AE8</f>
        <v>0.29562891607348363</v>
      </c>
      <c r="AF34" s="35">
        <f>AF8/'Table 1. Total'!AF8</f>
        <v>0.2618924167098749</v>
      </c>
      <c r="AG34" s="35">
        <f>AG8/'Table 1. Total'!AG8</f>
        <v>0.25997529879703191</v>
      </c>
      <c r="AH34" s="35">
        <f>AH8/'Table 1. Total'!AH8</f>
        <v>0.26833368354696363</v>
      </c>
      <c r="AI34" s="35">
        <f>AI8/'Table 1. Total'!AI8</f>
        <v>0.24842652192156264</v>
      </c>
      <c r="AJ34" s="35">
        <f>AJ8/'Table 1. Total'!AJ8</f>
        <v>0.25780729100967686</v>
      </c>
      <c r="AK34" s="35">
        <f>AK8/'Table 1. Total'!AK8</f>
        <v>0.25596259844217673</v>
      </c>
      <c r="AL34" s="35">
        <f>AL8/'Table 1. Total'!AL8</f>
        <v>0.24544174765515023</v>
      </c>
      <c r="AM34" s="35">
        <f>AM8/'Table 1. Total'!AM8</f>
        <v>0.2576844845822146</v>
      </c>
      <c r="AN34" s="35">
        <f>AN8/'Table 1. Total'!AN8</f>
        <v>0.25619472014043609</v>
      </c>
      <c r="AO34" s="35">
        <f>AO8/'Table 1. Total'!AO8</f>
        <v>0.25654141414141413</v>
      </c>
      <c r="AP34" s="35">
        <f>AP8/'Table 1. Total'!AP8</f>
        <v>0.25977940887859635</v>
      </c>
      <c r="AQ34" s="35">
        <f>AQ8/'Table 1. Total'!AQ8</f>
        <v>0.27016122846579838</v>
      </c>
      <c r="AR34" s="35">
        <f>AR8/'Table 1. Total'!AR8</f>
        <v>0.28146316968596702</v>
      </c>
      <c r="AS34" s="35">
        <f>AS8/'Table 1. Total'!AS8</f>
        <v>0.25602608304602004</v>
      </c>
      <c r="AT34" s="35">
        <f>AT8/'Table 1. Total'!AT8</f>
        <v>0.25904963258234776</v>
      </c>
      <c r="AU34" s="35">
        <f>AU8/'Table 1. Total'!AU8</f>
        <v>0.2689786650672607</v>
      </c>
      <c r="AV34" s="35">
        <f>AV8/'Table 1. Total'!AV8</f>
        <v>0.27549966543507981</v>
      </c>
      <c r="AW34" s="35">
        <f>AW8/'Table 1. Total'!AW8</f>
        <v>0.29292153566214885</v>
      </c>
      <c r="AX34" s="35">
        <f>AX8/'Table 1. Total'!AX8</f>
        <v>0.27926209518100203</v>
      </c>
      <c r="AY34" s="35">
        <f>AY8/'Table 1. Total'!AY8</f>
        <v>0.31907229524772501</v>
      </c>
      <c r="AZ34" s="35">
        <f>AZ8/'Table 1. Total'!AZ8</f>
        <v>0.33154427057887453</v>
      </c>
      <c r="BA34" s="35">
        <f>BA8/'Table 1. Total'!BA8</f>
        <v>0.35770622872886387</v>
      </c>
      <c r="BB34" s="35">
        <f>BB8/'Table 1. Total'!BB8</f>
        <v>0.34732532897381618</v>
      </c>
      <c r="BC34" s="35">
        <f>BC8/'Table 1. Total'!BC8</f>
        <v>0.37423819368002798</v>
      </c>
      <c r="BD34" s="35">
        <f>BD8/'Table 1. Total'!BD8</f>
        <v>0.38858875677004717</v>
      </c>
      <c r="BE34" s="35">
        <f>BE8/'Table 1. Total'!BE8</f>
        <v>0.38620823335182569</v>
      </c>
      <c r="BF34" s="35">
        <f>BF8/'Table 1. Total'!BF8</f>
        <v>0.3916989783876732</v>
      </c>
      <c r="BG34" s="35">
        <f>BG8/'Table 1. Total'!BG8</f>
        <v>0.39857992450401275</v>
      </c>
      <c r="BH34" s="35">
        <f>BH8/'Table 1. Total'!BH8</f>
        <v>0.41028613549554377</v>
      </c>
      <c r="BI34" s="35">
        <f>BI8/'Table 1. Total'!BI8</f>
        <v>0.42252703389215468</v>
      </c>
      <c r="BJ34" s="35">
        <f>BJ8/'Table 1. Total'!BJ8</f>
        <v>0.41874897281661905</v>
      </c>
      <c r="BK34" s="35">
        <f>BK8/'Table 1. Total'!BK8</f>
        <v>0.41188422125310942</v>
      </c>
      <c r="BL34" s="35">
        <f>BL8/'Table 1. Total'!BL8</f>
        <v>0.42097700227731982</v>
      </c>
      <c r="BM34" s="35">
        <f>BM8/'Table 1. Total'!BM8</f>
        <v>0.42864201967566595</v>
      </c>
      <c r="BN34" s="35">
        <f>BN8/'Table 1. Total'!BN8</f>
        <v>0.40573365847855825</v>
      </c>
      <c r="BO34" s="35">
        <f>BO8/'Table 1. Total'!BO8</f>
        <v>0.40377796001470462</v>
      </c>
      <c r="BP34" s="35">
        <f>BP8/'Table 1. Total'!BP8</f>
        <v>0.42755871654522426</v>
      </c>
      <c r="BQ34" s="35">
        <f>BQ8/'Table 1. Total'!BQ8</f>
        <v>0.43808518759682957</v>
      </c>
      <c r="BR34" s="35">
        <f>BR8/'Table 1. Total'!BR8</f>
        <v>0.45793945328800584</v>
      </c>
      <c r="BS34" s="35">
        <f>BS8/'Table 1. Total'!BS8</f>
        <v>0.47140544989532185</v>
      </c>
      <c r="BT34" s="35">
        <f>BT8/'Table 1. Total'!BT8</f>
        <v>0.503417306668277</v>
      </c>
      <c r="BU34" s="35">
        <f>BU8/'Table 1. Total'!BU8</f>
        <v>0.53288733515171804</v>
      </c>
      <c r="BV34" s="35">
        <f>BV8/'Table 1. Total'!BV8</f>
        <v>0.54003782592530725</v>
      </c>
      <c r="BW34" s="35">
        <f>BW8/'Table 1. Total'!BW8</f>
        <v>0.52899442668850205</v>
      </c>
      <c r="BX34" s="35">
        <f>BX8/'Table 1. Total'!BX8</f>
        <v>0.5227625968788725</v>
      </c>
      <c r="BY34" s="35">
        <f>BY8/'Table 1. Total'!BY8</f>
        <v>0.51954096496837909</v>
      </c>
      <c r="BZ34" s="35">
        <f>BZ8/'Table 1. Total'!BZ8</f>
        <v>0.51038730976729207</v>
      </c>
      <c r="CA34" s="35">
        <f>CA8/'Table 1. Total'!CA8</f>
        <v>0.49639945218659032</v>
      </c>
      <c r="CB34" s="35">
        <f>CB8/'Table 1. Total'!CB8</f>
        <v>0.49570904747218097</v>
      </c>
      <c r="CC34" s="35">
        <f>CC8/'Table 1. Total'!CC8</f>
        <v>0.48444035548642272</v>
      </c>
      <c r="CD34" s="35">
        <f>CD8/'Table 1. Total'!CD8</f>
        <v>0.47151156530735489</v>
      </c>
      <c r="CE34" s="35">
        <f>CE8/'Table 1. Total'!CE8</f>
        <v>0.45758368820842038</v>
      </c>
    </row>
    <row r="35" spans="1:83">
      <c r="A35" t="s">
        <v>7</v>
      </c>
      <c r="B35" s="35">
        <f>B9/'Table 1. Total'!B9</f>
        <v>0.56635050944313325</v>
      </c>
      <c r="C35" s="35">
        <f>C9/'Table 1. Total'!C9</f>
        <v>0.57743303985233707</v>
      </c>
      <c r="D35" s="35">
        <f>D9/'Table 1. Total'!D9</f>
        <v>0.57316018705218108</v>
      </c>
      <c r="E35" s="35">
        <f>E9/'Table 1. Total'!E9</f>
        <v>0.55588898282447952</v>
      </c>
      <c r="F35" s="35">
        <f>F9/'Table 1. Total'!F9</f>
        <v>0.56014678100243342</v>
      </c>
      <c r="G35" s="35">
        <f>G9/'Table 1. Total'!G9</f>
        <v>0.55386306919613459</v>
      </c>
      <c r="H35" s="35">
        <f>H9/'Table 1. Total'!H9</f>
        <v>0.5462697240680332</v>
      </c>
      <c r="I35" s="35">
        <f>I9/'Table 1. Total'!I9</f>
        <v>0.54727246849903166</v>
      </c>
      <c r="J35" s="35">
        <f>J9/'Table 1. Total'!J9</f>
        <v>0.54932533634101277</v>
      </c>
      <c r="K35" s="35">
        <f>K9/'Table 1. Total'!K9</f>
        <v>0.54973111827981902</v>
      </c>
      <c r="L35" s="35">
        <f>L9/'Table 1. Total'!L9</f>
        <v>0.53413737868651656</v>
      </c>
      <c r="M35" s="35">
        <f>M9/'Table 1. Total'!M9</f>
        <v>0.53129884296781371</v>
      </c>
      <c r="N35" s="35">
        <f>N9/'Table 1. Total'!N9</f>
        <v>0.52899175498128181</v>
      </c>
      <c r="O35" s="35">
        <f>O9/'Table 1. Total'!O9</f>
        <v>0.50320179403787679</v>
      </c>
      <c r="P35" s="35">
        <f>P9/'Table 1. Total'!P9</f>
        <v>0.52338275432547565</v>
      </c>
      <c r="Q35" s="35">
        <f>Q9/'Table 1. Total'!Q9</f>
        <v>0.53609345088776605</v>
      </c>
      <c r="R35" s="35">
        <f>R9/'Table 1. Total'!R9</f>
        <v>0.5495037724278693</v>
      </c>
      <c r="S35" s="35">
        <f>S9/'Table 1. Total'!S9</f>
        <v>0.57130245379828204</v>
      </c>
      <c r="T35" s="35">
        <f>T9/'Table 1. Total'!T9</f>
        <v>0.56931586478931717</v>
      </c>
      <c r="U35" s="35">
        <f>U9/'Table 1. Total'!U9</f>
        <v>0.54917511274634701</v>
      </c>
      <c r="V35" s="35">
        <f>V9/'Table 1. Total'!V9</f>
        <v>0.56931206298276005</v>
      </c>
      <c r="W35" s="35">
        <f>W9/'Table 1. Total'!W9</f>
        <v>0.57744153018480604</v>
      </c>
      <c r="X35" s="35">
        <f>X9/'Table 1. Total'!X9</f>
        <v>0.58093377827511783</v>
      </c>
      <c r="Y35" s="35">
        <f>Y9/'Table 1. Total'!Y9</f>
        <v>0.58640643763266809</v>
      </c>
      <c r="Z35" s="35">
        <f>Z9/'Table 1. Total'!Z9</f>
        <v>0.56975210623608497</v>
      </c>
      <c r="AA35" s="35">
        <f>AA9/'Table 1. Total'!AA9</f>
        <v>0.55605092303194936</v>
      </c>
      <c r="AB35" s="35">
        <f>AB9/'Table 1. Total'!AB9</f>
        <v>0.5456062678465855</v>
      </c>
      <c r="AC35" s="35">
        <f>AC9/'Table 1. Total'!AC9</f>
        <v>0.56660600683323148</v>
      </c>
      <c r="AD35" s="35">
        <f>AD9/'Table 1. Total'!AD9</f>
        <v>0.57251389502043215</v>
      </c>
      <c r="AE35" s="35">
        <f>AE9/'Table 1. Total'!AE9</f>
        <v>0.54065782428949127</v>
      </c>
      <c r="AF35" s="35">
        <f>AF9/'Table 1. Total'!AF9</f>
        <v>0.51477659388414276</v>
      </c>
      <c r="AG35" s="35">
        <f>AG9/'Table 1. Total'!AG9</f>
        <v>0.5422979494420086</v>
      </c>
      <c r="AH35" s="35">
        <f>AH9/'Table 1. Total'!AH9</f>
        <v>0.51995982648007355</v>
      </c>
      <c r="AI35" s="35">
        <f>AI9/'Table 1. Total'!AI9</f>
        <v>0.52060689913448732</v>
      </c>
      <c r="AJ35" s="35">
        <f>AJ9/'Table 1. Total'!AJ9</f>
        <v>0.51644431780185851</v>
      </c>
      <c r="AK35" s="35">
        <f>AK9/'Table 1. Total'!AK9</f>
        <v>0.52104800256807082</v>
      </c>
      <c r="AL35" s="35">
        <f>AL9/'Table 1. Total'!AL9</f>
        <v>0.52523141832314046</v>
      </c>
      <c r="AM35" s="35">
        <f>AM9/'Table 1. Total'!AM9</f>
        <v>0.52040517794164798</v>
      </c>
      <c r="AN35" s="35">
        <f>AN9/'Table 1. Total'!AN9</f>
        <v>0.50614480793949479</v>
      </c>
      <c r="AO35" s="35">
        <f>AO9/'Table 1. Total'!AO9</f>
        <v>0.51347181429278332</v>
      </c>
      <c r="AP35" s="35">
        <f>AP9/'Table 1. Total'!AP9</f>
        <v>0.50336873927129777</v>
      </c>
      <c r="AQ35" s="35">
        <f>AQ9/'Table 1. Total'!AQ9</f>
        <v>0.49446632611552593</v>
      </c>
      <c r="AR35" s="35">
        <f>AR9/'Table 1. Total'!AR9</f>
        <v>0.50184785874575166</v>
      </c>
      <c r="AS35" s="35">
        <f>AS9/'Table 1. Total'!AS9</f>
        <v>0.50540404398962813</v>
      </c>
      <c r="AT35" s="35">
        <f>AT9/'Table 1. Total'!AT9</f>
        <v>0.48285193540335225</v>
      </c>
      <c r="AU35" s="35">
        <f>AU9/'Table 1. Total'!AU9</f>
        <v>0.50922049963372151</v>
      </c>
      <c r="AV35" s="35">
        <f>AV9/'Table 1. Total'!AV9</f>
        <v>0.4967568237111547</v>
      </c>
      <c r="AW35" s="35">
        <f>AW9/'Table 1. Total'!AW9</f>
        <v>0.50675914718863613</v>
      </c>
      <c r="AX35" s="35">
        <f>AX9/'Table 1. Total'!AX9</f>
        <v>0.48616003957147969</v>
      </c>
      <c r="AY35" s="35">
        <f>AY9/'Table 1. Total'!AY9</f>
        <v>0.49021729472420844</v>
      </c>
      <c r="AZ35" s="35">
        <f>AZ9/'Table 1. Total'!AZ9</f>
        <v>0.48557450606798702</v>
      </c>
      <c r="BA35" s="35">
        <f>BA9/'Table 1. Total'!BA9</f>
        <v>0.53055720826463104</v>
      </c>
      <c r="BB35" s="35">
        <f>BB9/'Table 1. Total'!BB9</f>
        <v>0.54322525781126341</v>
      </c>
      <c r="BC35" s="35">
        <f>BC9/'Table 1. Total'!BC9</f>
        <v>0.54666246898325588</v>
      </c>
      <c r="BD35" s="35">
        <f>BD9/'Table 1. Total'!BD9</f>
        <v>0.5501300434356049</v>
      </c>
      <c r="BE35" s="35">
        <f>BE9/'Table 1. Total'!BE9</f>
        <v>0.55382920144286507</v>
      </c>
      <c r="BF35" s="35">
        <f>BF9/'Table 1. Total'!BF9</f>
        <v>0.53376318925738542</v>
      </c>
      <c r="BG35" s="35">
        <f>BG9/'Table 1. Total'!BG9</f>
        <v>0.52440883314812703</v>
      </c>
      <c r="BH35" s="35">
        <f>BH9/'Table 1. Total'!BH9</f>
        <v>0.5136740500816197</v>
      </c>
      <c r="BI35" s="35">
        <f>BI9/'Table 1. Total'!BI9</f>
        <v>0.51022534513045448</v>
      </c>
      <c r="BJ35" s="35">
        <f>BJ9/'Table 1. Total'!BJ9</f>
        <v>0.4981591745444735</v>
      </c>
      <c r="BK35" s="35">
        <f>BK9/'Table 1. Total'!BK9</f>
        <v>0.48531795193987398</v>
      </c>
      <c r="BL35" s="35">
        <f>BL9/'Table 1. Total'!BL9</f>
        <v>0.47467683349530754</v>
      </c>
      <c r="BM35" s="35">
        <f>BM9/'Table 1. Total'!BM9</f>
        <v>0.49642203515059719</v>
      </c>
      <c r="BN35" s="35">
        <f>BN9/'Table 1. Total'!BN9</f>
        <v>0.49666953308007433</v>
      </c>
      <c r="BO35" s="35">
        <f>BO9/'Table 1. Total'!BO9</f>
        <v>0.50156864807239576</v>
      </c>
      <c r="BP35" s="35">
        <f>BP9/'Table 1. Total'!BP9</f>
        <v>0.49382209854469789</v>
      </c>
      <c r="BQ35" s="35">
        <f>BQ9/'Table 1. Total'!BQ9</f>
        <v>0.49994797350217213</v>
      </c>
      <c r="BR35" s="35">
        <f>BR9/'Table 1. Total'!BR9</f>
        <v>0.52782253490813802</v>
      </c>
      <c r="BS35" s="35">
        <f>BS9/'Table 1. Total'!BS9</f>
        <v>0.52645180319522367</v>
      </c>
      <c r="BT35" s="35">
        <f>BT9/'Table 1. Total'!BT9</f>
        <v>0.53044847739157175</v>
      </c>
      <c r="BU35" s="35">
        <f>BU9/'Table 1. Total'!BU9</f>
        <v>0.5430996849358587</v>
      </c>
      <c r="BV35" s="35">
        <f>BV9/'Table 1. Total'!BV9</f>
        <v>0.53633443538576875</v>
      </c>
      <c r="BW35" s="35">
        <f>BW9/'Table 1. Total'!BW9</f>
        <v>0.53733712309299175</v>
      </c>
      <c r="BX35" s="35">
        <f>BX9/'Table 1. Total'!BX9</f>
        <v>0.53133316786294993</v>
      </c>
      <c r="BY35" s="35">
        <f>BY9/'Table 1. Total'!BY9</f>
        <v>0.52956639030560426</v>
      </c>
      <c r="BZ35" s="35">
        <f>BZ9/'Table 1. Total'!BZ9</f>
        <v>0.52267094661796309</v>
      </c>
      <c r="CA35" s="35">
        <f>CA9/'Table 1. Total'!CA9</f>
        <v>0.51216472573441651</v>
      </c>
      <c r="CB35" s="35">
        <f>CB9/'Table 1. Total'!CB9</f>
        <v>0.50715597871835105</v>
      </c>
      <c r="CC35" s="35">
        <f>CC9/'Table 1. Total'!CC9</f>
        <v>0.50165345962566299</v>
      </c>
      <c r="CD35" s="35">
        <f>CD9/'Table 1. Total'!CD9</f>
        <v>0.49361724888915476</v>
      </c>
      <c r="CE35" s="35">
        <f>CE9/'Table 1. Total'!CE9</f>
        <v>0.48320458578539099</v>
      </c>
    </row>
    <row r="36" spans="1:83">
      <c r="A36" t="s">
        <v>8</v>
      </c>
      <c r="B36" s="35">
        <f>B10/'Table 1. Total'!B10</f>
        <v>0.53796033452023484</v>
      </c>
      <c r="C36" s="35">
        <f>C10/'Table 1. Total'!C10</f>
        <v>0.53855903020687168</v>
      </c>
      <c r="D36" s="35">
        <f>D10/'Table 1. Total'!D10</f>
        <v>0.53576763062460631</v>
      </c>
      <c r="E36" s="35">
        <f>E10/'Table 1. Total'!E10</f>
        <v>0.5279816818612969</v>
      </c>
      <c r="F36" s="35">
        <f>F10/'Table 1. Total'!F10</f>
        <v>0.52680711957778481</v>
      </c>
      <c r="G36" s="35">
        <f>G10/'Table 1. Total'!G10</f>
        <v>0.50762813199207357</v>
      </c>
      <c r="H36" s="35">
        <f>H10/'Table 1. Total'!H10</f>
        <v>0.50943873511680626</v>
      </c>
      <c r="I36" s="35">
        <f>I10/'Table 1. Total'!I10</f>
        <v>0.51533323382581009</v>
      </c>
      <c r="J36" s="35">
        <f>J10/'Table 1. Total'!J10</f>
        <v>0.51021026702412464</v>
      </c>
      <c r="K36" s="35">
        <f>K10/'Table 1. Total'!K10</f>
        <v>0.51224249942868338</v>
      </c>
      <c r="L36" s="35">
        <f>L10/'Table 1. Total'!L10</f>
        <v>0.49689949239587161</v>
      </c>
      <c r="M36" s="35">
        <f>M10/'Table 1. Total'!M10</f>
        <v>0.49454405724984235</v>
      </c>
      <c r="N36" s="35">
        <f>N10/'Table 1. Total'!N10</f>
        <v>0.50129989702436339</v>
      </c>
      <c r="O36" s="35">
        <f>O10/'Table 1. Total'!O10</f>
        <v>0.48641946265964853</v>
      </c>
      <c r="P36" s="35">
        <f>P10/'Table 1. Total'!P10</f>
        <v>0.48450429170580195</v>
      </c>
      <c r="Q36" s="35">
        <f>Q10/'Table 1. Total'!Q10</f>
        <v>0.46883417280961548</v>
      </c>
      <c r="R36" s="35">
        <f>R10/'Table 1. Total'!R10</f>
        <v>0.47059042649988209</v>
      </c>
      <c r="S36" s="35">
        <f>S10/'Table 1. Total'!S10</f>
        <v>0.46995089083205882</v>
      </c>
      <c r="T36" s="35">
        <f>T10/'Table 1. Total'!T10</f>
        <v>0.45819152665785712</v>
      </c>
      <c r="U36" s="35">
        <f>U10/'Table 1. Total'!U10</f>
        <v>0.46738969398651925</v>
      </c>
      <c r="V36" s="35">
        <f>V10/'Table 1. Total'!V10</f>
        <v>0.45543722609505211</v>
      </c>
      <c r="W36" s="35">
        <f>W10/'Table 1. Total'!W10</f>
        <v>0.44870433019109196</v>
      </c>
      <c r="X36" s="35">
        <f>X10/'Table 1. Total'!X10</f>
        <v>0.45324319812493752</v>
      </c>
      <c r="Y36" s="35">
        <f>Y10/'Table 1. Total'!Y10</f>
        <v>0.45870163174296386</v>
      </c>
      <c r="Z36" s="35">
        <f>Z10/'Table 1. Total'!Z10</f>
        <v>0.46227828895366746</v>
      </c>
      <c r="AA36" s="35">
        <f>AA10/'Table 1. Total'!AA10</f>
        <v>0.4662021066533456</v>
      </c>
      <c r="AB36" s="35">
        <f>AB10/'Table 1. Total'!AB10</f>
        <v>0.46031651223392728</v>
      </c>
      <c r="AC36" s="35">
        <f>AC10/'Table 1. Total'!AC10</f>
        <v>0.47167289059012613</v>
      </c>
      <c r="AD36" s="35">
        <f>AD10/'Table 1. Total'!AD10</f>
        <v>0.46649654089634834</v>
      </c>
      <c r="AE36" s="35">
        <f>AE10/'Table 1. Total'!AE10</f>
        <v>0.45464595761418225</v>
      </c>
      <c r="AF36" s="35">
        <f>AF10/'Table 1. Total'!AF10</f>
        <v>0.44836549174692902</v>
      </c>
      <c r="AG36" s="35">
        <f>AG10/'Table 1. Total'!AG10</f>
        <v>0.43389972336071281</v>
      </c>
      <c r="AH36" s="35">
        <f>AH10/'Table 1. Total'!AH10</f>
        <v>0.43688417071561592</v>
      </c>
      <c r="AI36" s="35">
        <f>AI10/'Table 1. Total'!AI10</f>
        <v>0.43322865120344145</v>
      </c>
      <c r="AJ36" s="35">
        <f>AJ10/'Table 1. Total'!AJ10</f>
        <v>0.43926662636549391</v>
      </c>
      <c r="AK36" s="35">
        <f>AK10/'Table 1. Total'!AK10</f>
        <v>0.42948080882297002</v>
      </c>
      <c r="AL36" s="35">
        <f>AL10/'Table 1. Total'!AL10</f>
        <v>0.42603217348550282</v>
      </c>
      <c r="AM36" s="35">
        <f>AM10/'Table 1. Total'!AM10</f>
        <v>0.42298540587739636</v>
      </c>
      <c r="AN36" s="35">
        <f>AN10/'Table 1. Total'!AN10</f>
        <v>0.42060308321953394</v>
      </c>
      <c r="AO36" s="35">
        <f>AO10/'Table 1. Total'!AO10</f>
        <v>0.41941583069890703</v>
      </c>
      <c r="AP36" s="35">
        <f>AP10/'Table 1. Total'!AP10</f>
        <v>0.41687535283644311</v>
      </c>
      <c r="AQ36" s="35">
        <f>AQ10/'Table 1. Total'!AQ10</f>
        <v>0.41478155424086594</v>
      </c>
      <c r="AR36" s="35">
        <f>AR10/'Table 1. Total'!AR10</f>
        <v>0.41692025272262445</v>
      </c>
      <c r="AS36" s="35">
        <f>AS10/'Table 1. Total'!AS10</f>
        <v>0.41411964613226881</v>
      </c>
      <c r="AT36" s="35">
        <f>AT10/'Table 1. Total'!AT10</f>
        <v>0.41909248724919834</v>
      </c>
      <c r="AU36" s="35">
        <f>AU10/'Table 1. Total'!AU10</f>
        <v>0.42790208309136496</v>
      </c>
      <c r="AV36" s="35">
        <f>AV10/'Table 1. Total'!AV10</f>
        <v>0.43977760453856407</v>
      </c>
      <c r="AW36" s="35">
        <f>AW10/'Table 1. Total'!AW10</f>
        <v>0.4475151924436877</v>
      </c>
      <c r="AX36" s="35">
        <f>AX10/'Table 1. Total'!AX10</f>
        <v>0.45963859188394923</v>
      </c>
      <c r="AY36" s="35">
        <f>AY10/'Table 1. Total'!AY10</f>
        <v>0.46803149691784557</v>
      </c>
      <c r="AZ36" s="35">
        <f>AZ10/'Table 1. Total'!AZ10</f>
        <v>0.47603700371697627</v>
      </c>
      <c r="BA36" s="35">
        <f>BA10/'Table 1. Total'!BA10</f>
        <v>0.49111541325390917</v>
      </c>
      <c r="BB36" s="35">
        <f>BB10/'Table 1. Total'!BB10</f>
        <v>0.49277625692202992</v>
      </c>
      <c r="BC36" s="35">
        <f>BC10/'Table 1. Total'!BC10</f>
        <v>0.49927133064591028</v>
      </c>
      <c r="BD36" s="35">
        <f>BD10/'Table 1. Total'!BD10</f>
        <v>0.5067332755138001</v>
      </c>
      <c r="BE36" s="35">
        <f>BE10/'Table 1. Total'!BE10</f>
        <v>0.51790664221036919</v>
      </c>
      <c r="BF36" s="35">
        <f>BF10/'Table 1. Total'!BF10</f>
        <v>0.5181590505878888</v>
      </c>
      <c r="BG36" s="35">
        <f>BG10/'Table 1. Total'!BG10</f>
        <v>0.52289552625907987</v>
      </c>
      <c r="BH36" s="35">
        <f>BH10/'Table 1. Total'!BH10</f>
        <v>0.52387390134973622</v>
      </c>
      <c r="BI36" s="35">
        <f>BI10/'Table 1. Total'!BI10</f>
        <v>0.53411089197175099</v>
      </c>
      <c r="BJ36" s="35">
        <f>BJ10/'Table 1. Total'!BJ10</f>
        <v>0.52345708202995023</v>
      </c>
      <c r="BK36" s="35">
        <f>BK10/'Table 1. Total'!BK10</f>
        <v>0.52156326941149045</v>
      </c>
      <c r="BL36" s="35">
        <f>BL10/'Table 1. Total'!BL10</f>
        <v>0.5158769577323542</v>
      </c>
      <c r="BM36" s="35">
        <f>BM10/'Table 1. Total'!BM10</f>
        <v>0.52308420385038745</v>
      </c>
      <c r="BN36" s="35">
        <f>BN10/'Table 1. Total'!BN10</f>
        <v>0.52110408752555226</v>
      </c>
      <c r="BO36" s="35">
        <f>BO10/'Table 1. Total'!BO10</f>
        <v>0.5350010216217066</v>
      </c>
      <c r="BP36" s="35">
        <f>BP10/'Table 1. Total'!BP10</f>
        <v>0.52772476807403035</v>
      </c>
      <c r="BQ36" s="35">
        <f>BQ10/'Table 1. Total'!BQ10</f>
        <v>0.54510631861284087</v>
      </c>
      <c r="BR36" s="35">
        <f>BR10/'Table 1. Total'!BR10</f>
        <v>0.54783222739560922</v>
      </c>
      <c r="BS36" s="35">
        <f>BS10/'Table 1. Total'!BS10</f>
        <v>0.55742541654594813</v>
      </c>
      <c r="BT36" s="35">
        <f>BT10/'Table 1. Total'!BT10</f>
        <v>0.57201817020935886</v>
      </c>
      <c r="BU36" s="35">
        <f>BU10/'Table 1. Total'!BU10</f>
        <v>0.585126279708025</v>
      </c>
      <c r="BV36" s="35">
        <f>BV10/'Table 1. Total'!BV10</f>
        <v>0.58702717549474681</v>
      </c>
      <c r="BW36" s="35">
        <f>BW10/'Table 1. Total'!BW10</f>
        <v>0.59245752856958034</v>
      </c>
      <c r="BX36" s="35">
        <f>BX10/'Table 1. Total'!BX10</f>
        <v>0.59367189868466086</v>
      </c>
      <c r="BY36" s="35">
        <f>BY10/'Table 1. Total'!BY10</f>
        <v>0.59502890582774326</v>
      </c>
      <c r="BZ36" s="35">
        <f>BZ10/'Table 1. Total'!BZ10</f>
        <v>0.57936031872411797</v>
      </c>
      <c r="CA36" s="35">
        <f>CA10/'Table 1. Total'!CA10</f>
        <v>0.56343595107790045</v>
      </c>
      <c r="CB36" s="35">
        <f>CB10/'Table 1. Total'!CB10</f>
        <v>0.5488159489014014</v>
      </c>
      <c r="CC36" s="35">
        <f>CC10/'Table 1. Total'!CC10</f>
        <v>0.54959215769421188</v>
      </c>
      <c r="CD36" s="35">
        <f>CD10/'Table 1. Total'!CD10</f>
        <v>0.54020981339270047</v>
      </c>
      <c r="CE36" s="35">
        <f>CE10/'Table 1. Total'!CE10</f>
        <v>0.5349009127916442</v>
      </c>
    </row>
    <row r="37" spans="1:83">
      <c r="A37" t="s">
        <v>9</v>
      </c>
      <c r="B37" s="35">
        <f>B11/'Table 1. Total'!B11</f>
        <v>0.41462544653076866</v>
      </c>
      <c r="C37" s="35">
        <f>C11/'Table 1. Total'!C11</f>
        <v>0.41331625991258281</v>
      </c>
      <c r="D37" s="35">
        <f>D11/'Table 1. Total'!D11</f>
        <v>0.40903630739661856</v>
      </c>
      <c r="E37" s="35">
        <f>E11/'Table 1. Total'!E11</f>
        <v>0.40928433074738318</v>
      </c>
      <c r="F37" s="35">
        <f>F11/'Table 1. Total'!F11</f>
        <v>0.37246878920016724</v>
      </c>
      <c r="G37" s="35">
        <f>G11/'Table 1. Total'!G11</f>
        <v>0.35983605773369431</v>
      </c>
      <c r="H37" s="35">
        <f>H11/'Table 1. Total'!H11</f>
        <v>0.3446192076356141</v>
      </c>
      <c r="I37" s="35">
        <f>I11/'Table 1. Total'!I11</f>
        <v>0.34262721052828349</v>
      </c>
      <c r="J37" s="35">
        <f>J11/'Table 1. Total'!J11</f>
        <v>0.35827310658272182</v>
      </c>
      <c r="K37" s="35">
        <f>K11/'Table 1. Total'!K11</f>
        <v>0.34406304808327443</v>
      </c>
      <c r="L37" s="35">
        <f>L11/'Table 1. Total'!L11</f>
        <v>0.33818162131923352</v>
      </c>
      <c r="M37" s="35">
        <f>M11/'Table 1. Total'!M11</f>
        <v>0.35027244938643504</v>
      </c>
      <c r="N37" s="35">
        <f>N11/'Table 1. Total'!N11</f>
        <v>0.32710909679507938</v>
      </c>
      <c r="O37" s="35">
        <f>O11/'Table 1. Total'!O11</f>
        <v>0.29036005641555457</v>
      </c>
      <c r="P37" s="35">
        <f>P11/'Table 1. Total'!P11</f>
        <v>0.26278659611992949</v>
      </c>
      <c r="Q37" s="35">
        <f>Q11/'Table 1. Total'!Q11</f>
        <v>0.27995331679969987</v>
      </c>
      <c r="R37" s="35">
        <f>R11/'Table 1. Total'!R11</f>
        <v>0.28225133716080281</v>
      </c>
      <c r="S37" s="35">
        <f>S11/'Table 1. Total'!S11</f>
        <v>0.27628838729314514</v>
      </c>
      <c r="T37" s="35">
        <f>T11/'Table 1. Total'!T11</f>
        <v>0.25361968170216748</v>
      </c>
      <c r="U37" s="35">
        <f>U11/'Table 1. Total'!U11</f>
        <v>0.26342366159947123</v>
      </c>
      <c r="V37" s="35">
        <f>V11/'Table 1. Total'!V11</f>
        <v>0.29528179919587422</v>
      </c>
      <c r="W37" s="35">
        <f>W11/'Table 1. Total'!W11</f>
        <v>0.29325611793645506</v>
      </c>
      <c r="X37" s="35">
        <f>X11/'Table 1. Total'!X11</f>
        <v>0.27784397986706316</v>
      </c>
      <c r="Y37" s="35">
        <f>Y11/'Table 1. Total'!Y11</f>
        <v>0.2560070683115106</v>
      </c>
      <c r="Z37" s="35">
        <f>Z11/'Table 1. Total'!Z11</f>
        <v>0.28449978007724586</v>
      </c>
      <c r="AA37" s="35">
        <f>AA11/'Table 1. Total'!AA11</f>
        <v>0.28438545779207419</v>
      </c>
      <c r="AB37" s="35">
        <f>AB11/'Table 1. Total'!AB11</f>
        <v>0.28351704535079769</v>
      </c>
      <c r="AC37" s="35">
        <f>AC11/'Table 1. Total'!AC11</f>
        <v>0.31067549989412224</v>
      </c>
      <c r="AD37" s="35">
        <f>AD11/'Table 1. Total'!AD11</f>
        <v>0.28927585350532481</v>
      </c>
      <c r="AE37" s="35">
        <f>AE11/'Table 1. Total'!AE11</f>
        <v>0.32534051342320147</v>
      </c>
      <c r="AF37" s="35">
        <f>AF11/'Table 1. Total'!AF11</f>
        <v>0.27734718131555824</v>
      </c>
      <c r="AG37" s="35">
        <f>AG11/'Table 1. Total'!AG11</f>
        <v>0.26102151669543983</v>
      </c>
      <c r="AH37" s="35">
        <f>AH11/'Table 1. Total'!AH11</f>
        <v>0.20859399145290042</v>
      </c>
      <c r="AI37" s="35">
        <f>AI11/'Table 1. Total'!AI11</f>
        <v>0.19040581602255893</v>
      </c>
      <c r="AJ37" s="35">
        <f>AJ11/'Table 1. Total'!AJ11</f>
        <v>0.19676436216833557</v>
      </c>
      <c r="AK37" s="35">
        <f>AK11/'Table 1. Total'!AK11</f>
        <v>0.1689365258862284</v>
      </c>
      <c r="AL37" s="35">
        <f>AL11/'Table 1. Total'!AL11</f>
        <v>0.13202521038542681</v>
      </c>
      <c r="AM37" s="35">
        <f>AM11/'Table 1. Total'!AM11</f>
        <v>0.12588376763600406</v>
      </c>
      <c r="AN37" s="35">
        <f>AN11/'Table 1. Total'!AN11</f>
        <v>0.12328030515051558</v>
      </c>
      <c r="AO37" s="35">
        <f>AO11/'Table 1. Total'!AO11</f>
        <v>0.13379941915662533</v>
      </c>
      <c r="AP37" s="35">
        <f>AP11/'Table 1. Total'!AP11</f>
        <v>0.14912543260686562</v>
      </c>
      <c r="AQ37" s="35">
        <f>AQ11/'Table 1. Total'!AQ11</f>
        <v>0.12827820354755376</v>
      </c>
      <c r="AR37" s="35">
        <f>AR11/'Table 1. Total'!AR11</f>
        <v>0.12777947951765059</v>
      </c>
      <c r="AS37" s="35">
        <f>AS11/'Table 1. Total'!AS11</f>
        <v>0.14802055771987138</v>
      </c>
      <c r="AT37" s="35">
        <f>AT11/'Table 1. Total'!AT11</f>
        <v>0.15159235668789808</v>
      </c>
      <c r="AU37" s="35">
        <f>AU11/'Table 1. Total'!AU11</f>
        <v>0.14615668032975646</v>
      </c>
      <c r="AV37" s="35">
        <f>AV11/'Table 1. Total'!AV11</f>
        <v>0.14032277572742216</v>
      </c>
      <c r="AW37" s="35">
        <f>AW11/'Table 1. Total'!AW11</f>
        <v>0.14233285818144883</v>
      </c>
      <c r="AX37" s="35">
        <f>AX11/'Table 1. Total'!AX11</f>
        <v>0.13915905263764483</v>
      </c>
      <c r="AY37" s="35">
        <f>AY11/'Table 1. Total'!AY11</f>
        <v>0.13637876257330497</v>
      </c>
      <c r="AZ37" s="35">
        <f>AZ11/'Table 1. Total'!AZ11</f>
        <v>0.13536826235890187</v>
      </c>
      <c r="BA37" s="35">
        <f>BA11/'Table 1. Total'!BA11</f>
        <v>0.14140721609141438</v>
      </c>
      <c r="BB37" s="35">
        <f>BB11/'Table 1. Total'!BB11</f>
        <v>0.13774224467902779</v>
      </c>
      <c r="BC37" s="35">
        <f>BC11/'Table 1. Total'!BC11</f>
        <v>0.13749788678258262</v>
      </c>
      <c r="BD37" s="35">
        <f>BD11/'Table 1. Total'!BD11</f>
        <v>0.1374228535838089</v>
      </c>
      <c r="BE37" s="35">
        <f>BE11/'Table 1. Total'!BE11</f>
        <v>0.13994253941127663</v>
      </c>
      <c r="BF37" s="35">
        <f>BF11/'Table 1. Total'!BF11</f>
        <v>0.12868489710328684</v>
      </c>
      <c r="BG37" s="35">
        <f>BG11/'Table 1. Total'!BG11</f>
        <v>0.12839635290147414</v>
      </c>
      <c r="BH37" s="35">
        <f>BH11/'Table 1. Total'!BH11</f>
        <v>0.11736274449348251</v>
      </c>
      <c r="BI37" s="35">
        <f>BI11/'Table 1. Total'!BI11</f>
        <v>0.12611008271434257</v>
      </c>
      <c r="BJ37" s="35">
        <f>BJ11/'Table 1. Total'!BJ11</f>
        <v>0.11719678586477973</v>
      </c>
      <c r="BK37" s="35">
        <f>BK11/'Table 1. Total'!BK11</f>
        <v>0.11634171782188348</v>
      </c>
      <c r="BL37" s="35">
        <f>BL11/'Table 1. Total'!BL11</f>
        <v>0.11821972518224426</v>
      </c>
      <c r="BM37" s="35">
        <f>BM11/'Table 1. Total'!BM11</f>
        <v>0.13365231824198642</v>
      </c>
      <c r="BN37" s="35">
        <f>BN11/'Table 1. Total'!BN11</f>
        <v>0.13358629623276527</v>
      </c>
      <c r="BO37" s="35">
        <f>BO11/'Table 1. Total'!BO11</f>
        <v>0.16461382535319868</v>
      </c>
      <c r="BP37" s="35">
        <f>BP11/'Table 1. Total'!BP11</f>
        <v>0.16922814750201456</v>
      </c>
      <c r="BQ37" s="35">
        <f>BQ11/'Table 1. Total'!BQ11</f>
        <v>0.18561679371034034</v>
      </c>
      <c r="BR37" s="35">
        <f>BR11/'Table 1. Total'!BR11</f>
        <v>0.20447282539592851</v>
      </c>
      <c r="BS37" s="35">
        <f>BS11/'Table 1. Total'!BS11</f>
        <v>0.22116563573883166</v>
      </c>
      <c r="BT37" s="35">
        <f>BT11/'Table 1. Total'!BT11</f>
        <v>0.22789583679608497</v>
      </c>
      <c r="BU37" s="35">
        <f>BU11/'Table 1. Total'!BU11</f>
        <v>0.2294028961308944</v>
      </c>
      <c r="BV37" s="35">
        <f>BV11/'Table 1. Total'!BV11</f>
        <v>0.23702469108992591</v>
      </c>
      <c r="BW37" s="35">
        <f>BW11/'Table 1. Total'!BW11</f>
        <v>0.24160868754005357</v>
      </c>
      <c r="BX37" s="35">
        <f>BX11/'Table 1. Total'!BX11</f>
        <v>0.24853323047838422</v>
      </c>
      <c r="BY37" s="35">
        <f>BY11/'Table 1. Total'!BY11</f>
        <v>0.25843942337739967</v>
      </c>
      <c r="BZ37" s="35">
        <f>BZ11/'Table 1. Total'!BZ11</f>
        <v>0.25595940491795677</v>
      </c>
      <c r="CA37" s="35">
        <f>CA11/'Table 1. Total'!CA11</f>
        <v>0.25561397713796824</v>
      </c>
      <c r="CB37" s="35">
        <f>CB11/'Table 1. Total'!CB11</f>
        <v>0.25874131521496274</v>
      </c>
      <c r="CC37" s="35">
        <f>CC11/'Table 1. Total'!CC11</f>
        <v>0.26732665219900359</v>
      </c>
      <c r="CD37" s="35">
        <f>CD11/'Table 1. Total'!CD11</f>
        <v>0.26691460915124943</v>
      </c>
      <c r="CE37" s="35">
        <f>CE11/'Table 1. Total'!CE11</f>
        <v>0.27094104081290155</v>
      </c>
    </row>
    <row r="38" spans="1:83">
      <c r="A38" t="s">
        <v>10</v>
      </c>
      <c r="B38" s="35">
        <f>B12/'Table 1. Total'!B12</f>
        <v>0.45695114093363254</v>
      </c>
      <c r="C38" s="35">
        <f>C12/'Table 1. Total'!C12</f>
        <v>0.41938232161874334</v>
      </c>
      <c r="D38" s="35">
        <f>D12/'Table 1. Total'!D12</f>
        <v>0.42965878694300064</v>
      </c>
      <c r="E38" s="35">
        <f>E12/'Table 1. Total'!E12</f>
        <v>0.42494420913603864</v>
      </c>
      <c r="F38" s="35">
        <f>F12/'Table 1. Total'!F12</f>
        <v>0.43823366248751805</v>
      </c>
      <c r="G38" s="35">
        <f>G12/'Table 1. Total'!G12</f>
        <v>0.43514924085576262</v>
      </c>
      <c r="H38" s="35">
        <f>H12/'Table 1. Total'!H12</f>
        <v>0.4236590805742621</v>
      </c>
      <c r="I38" s="35">
        <f>I12/'Table 1. Total'!I12</f>
        <v>0.40233433225930021</v>
      </c>
      <c r="J38" s="35">
        <f>J12/'Table 1. Total'!J12</f>
        <v>0.42595785027798128</v>
      </c>
      <c r="K38" s="35">
        <f>K12/'Table 1. Total'!K12</f>
        <v>0.43019637300139496</v>
      </c>
      <c r="L38" s="35">
        <f>L12/'Table 1. Total'!L12</f>
        <v>0.40683475357989984</v>
      </c>
      <c r="M38" s="35">
        <f>M12/'Table 1. Total'!M12</f>
        <v>0.38775463545119915</v>
      </c>
      <c r="N38" s="35">
        <f>N12/'Table 1. Total'!N12</f>
        <v>0.39572677958596253</v>
      </c>
      <c r="O38" s="35">
        <f>O12/'Table 1. Total'!O12</f>
        <v>0.37092456887094655</v>
      </c>
      <c r="P38" s="35">
        <f>P12/'Table 1. Total'!P12</f>
        <v>0.31809434843531054</v>
      </c>
      <c r="Q38" s="35">
        <f>Q12/'Table 1. Total'!Q12</f>
        <v>0.36906451954656211</v>
      </c>
      <c r="R38" s="35">
        <f>R12/'Table 1. Total'!R12</f>
        <v>0.347659277631375</v>
      </c>
      <c r="S38" s="35">
        <f>S12/'Table 1. Total'!S12</f>
        <v>0.28892739328912731</v>
      </c>
      <c r="T38" s="35">
        <f>T12/'Table 1. Total'!T12</f>
        <v>0.26960633014394347</v>
      </c>
      <c r="U38" s="35">
        <f>U12/'Table 1. Total'!U12</f>
        <v>0.28232501475741317</v>
      </c>
      <c r="V38" s="35">
        <f>V12/'Table 1. Total'!V12</f>
        <v>0.31411244387857673</v>
      </c>
      <c r="W38" s="35">
        <f>W12/'Table 1. Total'!W12</f>
        <v>0.29332424933597961</v>
      </c>
      <c r="X38" s="35">
        <f>X12/'Table 1. Total'!X12</f>
        <v>0.29383297935274894</v>
      </c>
      <c r="Y38" s="35">
        <f>Y12/'Table 1. Total'!Y12</f>
        <v>0.29054563861589455</v>
      </c>
      <c r="Z38" s="35">
        <f>Z12/'Table 1. Total'!Z12</f>
        <v>0.33918674335357757</v>
      </c>
      <c r="AA38" s="35">
        <f>AA12/'Table 1. Total'!AA12</f>
        <v>0.36198828046069909</v>
      </c>
      <c r="AB38" s="35">
        <f>AB12/'Table 1. Total'!AB12</f>
        <v>0.39473155037200885</v>
      </c>
      <c r="AC38" s="35">
        <f>AC12/'Table 1. Total'!AC12</f>
        <v>0.44799278929487618</v>
      </c>
      <c r="AD38" s="35">
        <f>AD12/'Table 1. Total'!AD12</f>
        <v>0.39542464786472875</v>
      </c>
      <c r="AE38" s="35">
        <f>AE12/'Table 1. Total'!AE12</f>
        <v>0.38710917558974223</v>
      </c>
      <c r="AF38" s="35">
        <f>AF12/'Table 1. Total'!AF12</f>
        <v>0.47500186275240291</v>
      </c>
      <c r="AG38" s="35">
        <f>AG12/'Table 1. Total'!AG12</f>
        <v>0.45878551813922108</v>
      </c>
      <c r="AH38" s="35">
        <f>AH12/'Table 1. Total'!AH12</f>
        <v>0.44246785467947336</v>
      </c>
      <c r="AI38" s="35">
        <f>AI12/'Table 1. Total'!AI12</f>
        <v>0.43286309297342757</v>
      </c>
      <c r="AJ38" s="35">
        <f>AJ12/'Table 1. Total'!AJ12</f>
        <v>0.42148257623639107</v>
      </c>
      <c r="AK38" s="35">
        <f>AK12/'Table 1. Total'!AK12</f>
        <v>0.41356784398122143</v>
      </c>
      <c r="AL38" s="35">
        <f>AL12/'Table 1. Total'!AL12</f>
        <v>0.40390069134874851</v>
      </c>
      <c r="AM38" s="35">
        <f>AM12/'Table 1. Total'!AM12</f>
        <v>0.40978839734225969</v>
      </c>
      <c r="AN38" s="35">
        <f>AN12/'Table 1. Total'!AN12</f>
        <v>0.41157351668825853</v>
      </c>
      <c r="AO38" s="35">
        <f>AO12/'Table 1. Total'!AO12</f>
        <v>0.4201875098726085</v>
      </c>
      <c r="AP38" s="35">
        <f>AP12/'Table 1. Total'!AP12</f>
        <v>0.4027366932708229</v>
      </c>
      <c r="AQ38" s="35">
        <f>AQ12/'Table 1. Total'!AQ12</f>
        <v>0.37615532979414124</v>
      </c>
      <c r="AR38" s="35">
        <f>AR12/'Table 1. Total'!AR12</f>
        <v>0.35271433236644456</v>
      </c>
      <c r="AS38" s="35">
        <f>AS12/'Table 1. Total'!AS12</f>
        <v>0.35565269125434529</v>
      </c>
      <c r="AT38" s="35">
        <f>AT12/'Table 1. Total'!AT12</f>
        <v>0.34466295997956736</v>
      </c>
      <c r="AU38" s="35">
        <f>AU12/'Table 1. Total'!AU12</f>
        <v>0.34169451003831108</v>
      </c>
      <c r="AV38" s="35">
        <f>AV12/'Table 1. Total'!AV12</f>
        <v>0.34915832027546773</v>
      </c>
      <c r="AW38" s="35">
        <f>AW12/'Table 1. Total'!AW12</f>
        <v>0.35537608270743831</v>
      </c>
      <c r="AX38" s="35">
        <f>AX12/'Table 1. Total'!AX12</f>
        <v>0.3611423605243464</v>
      </c>
      <c r="AY38" s="35">
        <f>AY12/'Table 1. Total'!AY12</f>
        <v>0.37703755847449583</v>
      </c>
      <c r="AZ38" s="35">
        <f>AZ12/'Table 1. Total'!AZ12</f>
        <v>0.38956091197485837</v>
      </c>
      <c r="BA38" s="35">
        <f>BA12/'Table 1. Total'!BA12</f>
        <v>0.39773220026416128</v>
      </c>
      <c r="BB38" s="35">
        <f>BB12/'Table 1. Total'!BB12</f>
        <v>0.3891424188677437</v>
      </c>
      <c r="BC38" s="35">
        <f>BC12/'Table 1. Total'!BC12</f>
        <v>0.38731727637658109</v>
      </c>
      <c r="BD38" s="35">
        <f>BD12/'Table 1. Total'!BD12</f>
        <v>0.38952024691709214</v>
      </c>
      <c r="BE38" s="35">
        <f>BE12/'Table 1. Total'!BE12</f>
        <v>0.39708439745207741</v>
      </c>
      <c r="BF38" s="35">
        <f>BF12/'Table 1. Total'!BF12</f>
        <v>0.38946101632029834</v>
      </c>
      <c r="BG38" s="35">
        <f>BG12/'Table 1. Total'!BG12</f>
        <v>0.3872280518560301</v>
      </c>
      <c r="BH38" s="35">
        <f>BH12/'Table 1. Total'!BH12</f>
        <v>0.3910759816420194</v>
      </c>
      <c r="BI38" s="35">
        <f>BI12/'Table 1. Total'!BI12</f>
        <v>0.39134215537678291</v>
      </c>
      <c r="BJ38" s="35">
        <f>BJ12/'Table 1. Total'!BJ12</f>
        <v>0.3247908168723227</v>
      </c>
      <c r="BK38" s="35">
        <f>BK12/'Table 1. Total'!BK12</f>
        <v>0.32414667465099745</v>
      </c>
      <c r="BL38" s="35">
        <f>BL12/'Table 1. Total'!BL12</f>
        <v>0.32668015453150018</v>
      </c>
      <c r="BM38" s="35">
        <f>BM12/'Table 1. Total'!BM12</f>
        <v>0.31457398110953233</v>
      </c>
      <c r="BN38" s="35">
        <f>BN12/'Table 1. Total'!BN12</f>
        <v>0.32151283635750805</v>
      </c>
      <c r="BO38" s="35">
        <f>BO12/'Table 1. Total'!BO12</f>
        <v>0.38138156758360764</v>
      </c>
      <c r="BP38" s="35">
        <f>BP12/'Table 1. Total'!BP12</f>
        <v>0.40663326847392556</v>
      </c>
      <c r="BQ38" s="35">
        <f>BQ12/'Table 1. Total'!BQ12</f>
        <v>0.42945590563829539</v>
      </c>
      <c r="BR38" s="35">
        <f>BR12/'Table 1. Total'!BR12</f>
        <v>0.42872022776196095</v>
      </c>
      <c r="BS38" s="35">
        <f>BS12/'Table 1. Total'!BS12</f>
        <v>0.43739899797462961</v>
      </c>
      <c r="BT38" s="35">
        <f>BT12/'Table 1. Total'!BT12</f>
        <v>0.44728500755398887</v>
      </c>
      <c r="BU38" s="35">
        <f>BU12/'Table 1. Total'!BU12</f>
        <v>0.45098612187509268</v>
      </c>
      <c r="BV38" s="35">
        <f>BV12/'Table 1. Total'!BV12</f>
        <v>0.47353538961315067</v>
      </c>
      <c r="BW38" s="35">
        <f>BW12/'Table 1. Total'!BW12</f>
        <v>0.4544017581674486</v>
      </c>
      <c r="BX38" s="35">
        <f>BX12/'Table 1. Total'!BX12</f>
        <v>0.46198805641438317</v>
      </c>
      <c r="BY38" s="35">
        <f>BY12/'Table 1. Total'!BY12</f>
        <v>0.46517483761900524</v>
      </c>
      <c r="BZ38" s="35">
        <f>BZ12/'Table 1. Total'!BZ12</f>
        <v>0.4462520178690409</v>
      </c>
      <c r="CA38" s="35">
        <f>CA12/'Table 1. Total'!CA12</f>
        <v>0.44743389172542708</v>
      </c>
      <c r="CB38" s="35">
        <f>CB12/'Table 1. Total'!CB12</f>
        <v>0.44924931940089313</v>
      </c>
      <c r="CC38" s="35">
        <f>CC12/'Table 1. Total'!CC12</f>
        <v>0.45741740816585419</v>
      </c>
      <c r="CD38" s="35">
        <f>CD12/'Table 1. Total'!CD12</f>
        <v>0.45225464805437282</v>
      </c>
      <c r="CE38" s="35">
        <f>CE12/'Table 1. Total'!CE12</f>
        <v>0.452831493304446</v>
      </c>
    </row>
    <row r="39" spans="1:83">
      <c r="A39" t="s">
        <v>11</v>
      </c>
      <c r="B39" s="35">
        <f>B13/'Table 1. Total'!B13</f>
        <v>0.66248708223827435</v>
      </c>
      <c r="C39" s="35">
        <f>C13/'Table 1. Total'!C13</f>
        <v>0.66338290045873582</v>
      </c>
      <c r="D39" s="35">
        <f>D13/'Table 1. Total'!D13</f>
        <v>0.65740304850119613</v>
      </c>
      <c r="E39" s="35">
        <f>E13/'Table 1. Total'!E13</f>
        <v>0.65252240312723353</v>
      </c>
      <c r="F39" s="35">
        <f>F13/'Table 1. Total'!F13</f>
        <v>0.62425781518173018</v>
      </c>
      <c r="G39" s="35">
        <f>G13/'Table 1. Total'!G13</f>
        <v>0.61647871652377551</v>
      </c>
      <c r="H39" s="35">
        <f>H13/'Table 1. Total'!H13</f>
        <v>0.61506439765178744</v>
      </c>
      <c r="I39" s="35">
        <f>I13/'Table 1. Total'!I13</f>
        <v>0.61649608896428232</v>
      </c>
      <c r="J39" s="35">
        <f>J13/'Table 1. Total'!J13</f>
        <v>0.59633842764194978</v>
      </c>
      <c r="K39" s="35">
        <f>K13/'Table 1. Total'!K13</f>
        <v>0.59105790385468915</v>
      </c>
      <c r="L39" s="35">
        <f>L13/'Table 1. Total'!L13</f>
        <v>0.60687992443125405</v>
      </c>
      <c r="M39" s="35">
        <f>M13/'Table 1. Total'!M13</f>
        <v>0.60198334382162944</v>
      </c>
      <c r="N39" s="35">
        <f>N13/'Table 1. Total'!N13</f>
        <v>0.61510227505830817</v>
      </c>
      <c r="O39" s="35">
        <f>O13/'Table 1. Total'!O13</f>
        <v>0.60441824899288688</v>
      </c>
      <c r="P39" s="35">
        <f>P13/'Table 1. Total'!P13</f>
        <v>0.59519420350191377</v>
      </c>
      <c r="Q39" s="35">
        <f>Q13/'Table 1. Total'!Q13</f>
        <v>0.60832198363855816</v>
      </c>
      <c r="R39" s="35">
        <f>R13/'Table 1. Total'!R13</f>
        <v>0.60853765618158184</v>
      </c>
      <c r="S39" s="35">
        <f>S13/'Table 1. Total'!S13</f>
        <v>0.58887389824551672</v>
      </c>
      <c r="T39" s="35">
        <f>T13/'Table 1. Total'!T13</f>
        <v>0.5942030245442117</v>
      </c>
      <c r="U39" s="35">
        <f>U13/'Table 1. Total'!U13</f>
        <v>0.61136865665890872</v>
      </c>
      <c r="V39" s="35">
        <f>V13/'Table 1. Total'!V13</f>
        <v>0.6033044936623887</v>
      </c>
      <c r="W39" s="35">
        <f>W13/'Table 1. Total'!W13</f>
        <v>0.59367515219622791</v>
      </c>
      <c r="X39" s="35">
        <f>X13/'Table 1. Total'!X13</f>
        <v>0.59077573124008609</v>
      </c>
      <c r="Y39" s="35">
        <f>Y13/'Table 1. Total'!Y13</f>
        <v>0.59183978567926043</v>
      </c>
      <c r="Z39" s="35">
        <f>Z13/'Table 1. Total'!Z13</f>
        <v>0.59341285389349463</v>
      </c>
      <c r="AA39" s="35">
        <f>AA13/'Table 1. Total'!AA13</f>
        <v>0.60890291360716253</v>
      </c>
      <c r="AB39" s="35">
        <f>AB13/'Table 1. Total'!AB13</f>
        <v>0.60586247497571744</v>
      </c>
      <c r="AC39" s="35">
        <f>AC13/'Table 1. Total'!AC13</f>
        <v>0.61820987975638964</v>
      </c>
      <c r="AD39" s="35">
        <f>AD13/'Table 1. Total'!AD13</f>
        <v>0.61137906165411671</v>
      </c>
      <c r="AE39" s="35">
        <f>AE13/'Table 1. Total'!AE13</f>
        <v>0.61604143011549595</v>
      </c>
      <c r="AF39" s="35">
        <f>AF13/'Table 1. Total'!AF13</f>
        <v>0.63224685092534916</v>
      </c>
      <c r="AG39" s="35">
        <f>AG13/'Table 1. Total'!AG13</f>
        <v>0.64980068520318757</v>
      </c>
      <c r="AH39" s="35">
        <f>AH13/'Table 1. Total'!AH13</f>
        <v>0.68330132838266278</v>
      </c>
      <c r="AI39" s="35">
        <f>AI13/'Table 1. Total'!AI13</f>
        <v>0.69342812976968948</v>
      </c>
      <c r="AJ39" s="35">
        <f>AJ13/'Table 1. Total'!AJ13</f>
        <v>0.68873738880451296</v>
      </c>
      <c r="AK39" s="35">
        <f>AK13/'Table 1. Total'!AK13</f>
        <v>0.68167230888544861</v>
      </c>
      <c r="AL39" s="35">
        <f>AL13/'Table 1. Total'!AL13</f>
        <v>0.68262578934224449</v>
      </c>
      <c r="AM39" s="35">
        <f>AM13/'Table 1. Total'!AM13</f>
        <v>0.69016937324249839</v>
      </c>
      <c r="AN39" s="35">
        <f>AN13/'Table 1. Total'!AN13</f>
        <v>0.68572796589662932</v>
      </c>
      <c r="AO39" s="35">
        <f>AO13/'Table 1. Total'!AO13</f>
        <v>0.68621741360206034</v>
      </c>
      <c r="AP39" s="35">
        <f>AP13/'Table 1. Total'!AP13</f>
        <v>0.67609776556604184</v>
      </c>
      <c r="AQ39" s="35">
        <f>AQ13/'Table 1. Total'!AQ13</f>
        <v>0.66778492297929593</v>
      </c>
      <c r="AR39" s="35">
        <f>AR13/'Table 1. Total'!AR13</f>
        <v>0.66580690480739069</v>
      </c>
      <c r="AS39" s="35">
        <f>AS13/'Table 1. Total'!AS13</f>
        <v>0.669167546715151</v>
      </c>
      <c r="AT39" s="35">
        <f>AT13/'Table 1. Total'!AT13</f>
        <v>0.65266439298271761</v>
      </c>
      <c r="AU39" s="35">
        <f>AU13/'Table 1. Total'!AU13</f>
        <v>0.65479265016636434</v>
      </c>
      <c r="AV39" s="35">
        <f>AV13/'Table 1. Total'!AV13</f>
        <v>0.6558867260078165</v>
      </c>
      <c r="AW39" s="35">
        <f>AW13/'Table 1. Total'!AW13</f>
        <v>0.66357724339024493</v>
      </c>
      <c r="AX39" s="35">
        <f>AX13/'Table 1. Total'!AX13</f>
        <v>0.65721246881123363</v>
      </c>
      <c r="AY39" s="35">
        <f>AY13/'Table 1. Total'!AY13</f>
        <v>0.66921134499790225</v>
      </c>
      <c r="AZ39" s="35">
        <f>AZ13/'Table 1. Total'!AZ13</f>
        <v>0.6721304872961027</v>
      </c>
      <c r="BA39" s="35">
        <f>BA13/'Table 1. Total'!BA13</f>
        <v>0.67654425134624807</v>
      </c>
      <c r="BB39" s="35">
        <f>BB13/'Table 1. Total'!BB13</f>
        <v>0.68840566955095661</v>
      </c>
      <c r="BC39" s="35">
        <f>BC13/'Table 1. Total'!BC13</f>
        <v>0.6849406631636904</v>
      </c>
      <c r="BD39" s="35">
        <f>BD13/'Table 1. Total'!BD13</f>
        <v>0.69058797133168803</v>
      </c>
      <c r="BE39" s="35">
        <f>BE13/'Table 1. Total'!BE13</f>
        <v>0.68110283994019372</v>
      </c>
      <c r="BF39" s="35">
        <f>BF13/'Table 1. Total'!BF13</f>
        <v>0.67258881215417199</v>
      </c>
      <c r="BG39" s="35">
        <f>BG13/'Table 1. Total'!BG13</f>
        <v>0.69562165463803094</v>
      </c>
      <c r="BH39" s="35">
        <f>BH13/'Table 1. Total'!BH13</f>
        <v>0.69948640052926403</v>
      </c>
      <c r="BI39" s="35">
        <f>BI13/'Table 1. Total'!BI13</f>
        <v>0.70906945351293349</v>
      </c>
      <c r="BJ39" s="35">
        <f>BJ13/'Table 1. Total'!BJ13</f>
        <v>0.70558381508145396</v>
      </c>
      <c r="BK39" s="35">
        <f>BK13/'Table 1. Total'!BK13</f>
        <v>0.69510013736252518</v>
      </c>
      <c r="BL39" s="35">
        <f>BL13/'Table 1. Total'!BL13</f>
        <v>0.68555466977421842</v>
      </c>
      <c r="BM39" s="35">
        <f>BM13/'Table 1. Total'!BM13</f>
        <v>0.67956534777645405</v>
      </c>
      <c r="BN39" s="35">
        <f>BN13/'Table 1. Total'!BN13</f>
        <v>0.69064182668354479</v>
      </c>
      <c r="BO39" s="35">
        <f>BO13/'Table 1. Total'!BO13</f>
        <v>0.70302060814542477</v>
      </c>
      <c r="BP39" s="35">
        <f>BP13/'Table 1. Total'!BP13</f>
        <v>0.70121165547582431</v>
      </c>
      <c r="BQ39" s="35">
        <f>BQ13/'Table 1. Total'!BQ13</f>
        <v>0.70018850210876293</v>
      </c>
      <c r="BR39" s="35">
        <f>BR13/'Table 1. Total'!BR13</f>
        <v>0.6947404528731278</v>
      </c>
      <c r="BS39" s="35">
        <f>BS13/'Table 1. Total'!BS13</f>
        <v>0.69681278926562851</v>
      </c>
      <c r="BT39" s="35">
        <f>BT13/'Table 1. Total'!BT13</f>
        <v>0.6995762529171996</v>
      </c>
      <c r="BU39" s="35">
        <f>BU13/'Table 1. Total'!BU13</f>
        <v>0.7073551685496613</v>
      </c>
      <c r="BV39" s="35">
        <f>BV13/'Table 1. Total'!BV13</f>
        <v>0.71450483301499101</v>
      </c>
      <c r="BW39" s="35">
        <f>BW13/'Table 1. Total'!BW13</f>
        <v>0.72224638813610464</v>
      </c>
      <c r="BX39" s="35">
        <f>BX13/'Table 1. Total'!BX13</f>
        <v>0.72630810501268428</v>
      </c>
      <c r="BY39" s="35">
        <f>BY13/'Table 1. Total'!BY13</f>
        <v>0.73187236057081884</v>
      </c>
      <c r="BZ39" s="35">
        <f>BZ13/'Table 1. Total'!BZ13</f>
        <v>0.73768745156007398</v>
      </c>
      <c r="CA39" s="35">
        <f>CA13/'Table 1. Total'!CA13</f>
        <v>0.73133831055464515</v>
      </c>
      <c r="CB39" s="35">
        <f>CB13/'Table 1. Total'!CB13</f>
        <v>0.72932973812884205</v>
      </c>
      <c r="CC39" s="35">
        <f>CC13/'Table 1. Total'!CC13</f>
        <v>0.7232837274714119</v>
      </c>
      <c r="CD39" s="35">
        <f>CD13/'Table 1. Total'!CD13</f>
        <v>0.71201871702944763</v>
      </c>
      <c r="CE39" s="35">
        <f>CE13/'Table 1. Total'!CE13</f>
        <v>0.70695697170301397</v>
      </c>
    </row>
    <row r="40" spans="1:83">
      <c r="A40" t="s">
        <v>12</v>
      </c>
      <c r="B40" s="35">
        <f>B14/'Table 1. Total'!B14</f>
        <v>0.96405315953628956</v>
      </c>
      <c r="C40" s="35">
        <f>C14/'Table 1. Total'!C14</f>
        <v>0.96483620720199059</v>
      </c>
      <c r="D40" s="35">
        <f>D14/'Table 1. Total'!D14</f>
        <v>0.95840834433229416</v>
      </c>
      <c r="E40" s="35">
        <f>E14/'Table 1. Total'!E14</f>
        <v>0.95532649100043621</v>
      </c>
      <c r="F40" s="35">
        <f>F14/'Table 1. Total'!F14</f>
        <v>0.95469266188690882</v>
      </c>
      <c r="G40" s="35">
        <f>G14/'Table 1. Total'!G14</f>
        <v>0.94783888784588388</v>
      </c>
      <c r="H40" s="35">
        <f>H14/'Table 1. Total'!H14</f>
        <v>0.94906532780513253</v>
      </c>
      <c r="I40" s="35">
        <f>I14/'Table 1. Total'!I14</f>
        <v>0.94614425274928748</v>
      </c>
      <c r="J40" s="35">
        <f>J14/'Table 1. Total'!J14</f>
        <v>0.94639380081597224</v>
      </c>
      <c r="K40" s="35">
        <f>K14/'Table 1. Total'!K14</f>
        <v>0.93970697186925478</v>
      </c>
      <c r="L40" s="35">
        <f>L14/'Table 1. Total'!L14</f>
        <v>0.94080901960623053</v>
      </c>
      <c r="M40" s="35">
        <f>M14/'Table 1. Total'!M14</f>
        <v>0.93654442105644931</v>
      </c>
      <c r="N40" s="35">
        <f>N14/'Table 1. Total'!N14</f>
        <v>0.9323672596242023</v>
      </c>
      <c r="O40" s="35">
        <f>O14/'Table 1. Total'!O14</f>
        <v>0.93372327564917967</v>
      </c>
      <c r="P40" s="35">
        <f>P14/'Table 1. Total'!P14</f>
        <v>0.92218610102222354</v>
      </c>
      <c r="Q40" s="35">
        <f>Q14/'Table 1. Total'!Q14</f>
        <v>0.91160114089307442</v>
      </c>
      <c r="R40" s="35">
        <f>R14/'Table 1. Total'!R14</f>
        <v>0.91302395497652511</v>
      </c>
      <c r="S40" s="35">
        <f>S14/'Table 1. Total'!S14</f>
        <v>0.90649969560277344</v>
      </c>
      <c r="T40" s="35">
        <f>T14/'Table 1. Total'!T14</f>
        <v>0.89928003948188351</v>
      </c>
      <c r="U40" s="35">
        <f>U14/'Table 1. Total'!U14</f>
        <v>0.91802852291655002</v>
      </c>
      <c r="V40" s="35">
        <f>V14/'Table 1. Total'!V14</f>
        <v>0.9179987413710532</v>
      </c>
      <c r="W40" s="35">
        <f>W14/'Table 1. Total'!W14</f>
        <v>0.9202363228269087</v>
      </c>
      <c r="X40" s="35">
        <f>X14/'Table 1. Total'!X14</f>
        <v>0.92449088532464807</v>
      </c>
      <c r="Y40" s="35">
        <f>Y14/'Table 1. Total'!Y14</f>
        <v>0.92762214556276124</v>
      </c>
      <c r="Z40" s="35">
        <f>Z14/'Table 1. Total'!Z14</f>
        <v>0.93349337371771646</v>
      </c>
      <c r="AA40" s="35">
        <f>AA14/'Table 1. Total'!AA14</f>
        <v>0.92885175859772451</v>
      </c>
      <c r="AB40" s="35">
        <f>AB14/'Table 1. Total'!AB14</f>
        <v>0.92209841221143563</v>
      </c>
      <c r="AC40" s="35">
        <f>AC14/'Table 1. Total'!AC14</f>
        <v>0.92513583331058469</v>
      </c>
      <c r="AD40" s="35">
        <f>AD14/'Table 1. Total'!AD14</f>
        <v>0.918792560816451</v>
      </c>
      <c r="AE40" s="35">
        <f>AE14/'Table 1. Total'!AE14</f>
        <v>0.91414377128851043</v>
      </c>
      <c r="AF40" s="35">
        <f>AF14/'Table 1. Total'!AF14</f>
        <v>0.90571649954243494</v>
      </c>
      <c r="AG40" s="35">
        <f>AG14/'Table 1. Total'!AG14</f>
        <v>0.90640665450625624</v>
      </c>
      <c r="AH40" s="35">
        <f>AH14/'Table 1. Total'!AH14</f>
        <v>0.90967451409601241</v>
      </c>
      <c r="AI40" s="35">
        <f>AI14/'Table 1. Total'!AI14</f>
        <v>0.90617695724346514</v>
      </c>
      <c r="AJ40" s="35">
        <f>AJ14/'Table 1. Total'!AJ14</f>
        <v>0.90249992320844885</v>
      </c>
      <c r="AK40" s="35">
        <f>AK14/'Table 1. Total'!AK14</f>
        <v>0.9066197237827015</v>
      </c>
      <c r="AL40" s="35">
        <f>AL14/'Table 1. Total'!AL14</f>
        <v>0.90881950918223486</v>
      </c>
      <c r="AM40" s="35">
        <f>AM14/'Table 1. Total'!AM14</f>
        <v>0.90850068975327114</v>
      </c>
      <c r="AN40" s="35">
        <f>AN14/'Table 1. Total'!AN14</f>
        <v>0.91084231500426049</v>
      </c>
      <c r="AO40" s="35">
        <f>AO14/'Table 1. Total'!AO14</f>
        <v>0.90833169188650287</v>
      </c>
      <c r="AP40" s="35">
        <f>AP14/'Table 1. Total'!AP14</f>
        <v>0.91227934290365786</v>
      </c>
      <c r="AQ40" s="35">
        <f>AQ14/'Table 1. Total'!AQ14</f>
        <v>0.91103152185454661</v>
      </c>
      <c r="AR40" s="35">
        <f>AR14/'Table 1. Total'!AR14</f>
        <v>0.90801927473607613</v>
      </c>
      <c r="AS40" s="35">
        <f>AS14/'Table 1. Total'!AS14</f>
        <v>0.90514104785460237</v>
      </c>
      <c r="AT40" s="35">
        <f>AT14/'Table 1. Total'!AT14</f>
        <v>0.90105768921103313</v>
      </c>
      <c r="AU40" s="35">
        <f>AU14/'Table 1. Total'!AU14</f>
        <v>0.9033212375403441</v>
      </c>
      <c r="AV40" s="35">
        <f>AV14/'Table 1. Total'!AV14</f>
        <v>0.89862525535733284</v>
      </c>
      <c r="AW40" s="35">
        <f>AW14/'Table 1. Total'!AW14</f>
        <v>0.89260454712986803</v>
      </c>
      <c r="AX40" s="35">
        <f>AX14/'Table 1. Total'!AX14</f>
        <v>0.89498470024766297</v>
      </c>
      <c r="AY40" s="35">
        <f>AY14/'Table 1. Total'!AY14</f>
        <v>0.89657581290289712</v>
      </c>
      <c r="AZ40" s="35">
        <f>AZ14/'Table 1. Total'!AZ14</f>
        <v>0.89385709857867446</v>
      </c>
      <c r="BA40" s="35">
        <f>BA14/'Table 1. Total'!BA14</f>
        <v>0.89062934679522787</v>
      </c>
      <c r="BB40" s="35">
        <f>BB14/'Table 1. Total'!BB14</f>
        <v>0.88982505532288436</v>
      </c>
      <c r="BC40" s="35">
        <f>BC14/'Table 1. Total'!BC14</f>
        <v>0.88945035061078837</v>
      </c>
      <c r="BD40" s="35">
        <f>BD14/'Table 1. Total'!BD14</f>
        <v>0.88716953559081613</v>
      </c>
      <c r="BE40" s="35">
        <f>BE14/'Table 1. Total'!BE14</f>
        <v>0.88512689721870108</v>
      </c>
      <c r="BF40" s="35">
        <f>BF14/'Table 1. Total'!BF14</f>
        <v>0.88756968108982637</v>
      </c>
      <c r="BG40" s="35">
        <f>BG14/'Table 1. Total'!BG14</f>
        <v>0.88093982171722551</v>
      </c>
      <c r="BH40" s="35">
        <f>BH14/'Table 1. Total'!BH14</f>
        <v>0.87817496171650156</v>
      </c>
      <c r="BI40" s="35">
        <f>BI14/'Table 1. Total'!BI14</f>
        <v>0.87249549603215015</v>
      </c>
      <c r="BJ40" s="35">
        <f>BJ14/'Table 1. Total'!BJ14</f>
        <v>0.87009605439063076</v>
      </c>
      <c r="BK40" s="35">
        <f>BK14/'Table 1. Total'!BK14</f>
        <v>0.86898358720055968</v>
      </c>
      <c r="BL40" s="35">
        <f>BL14/'Table 1. Total'!BL14</f>
        <v>0.86911895712815357</v>
      </c>
      <c r="BM40" s="35">
        <f>BM14/'Table 1. Total'!BM14</f>
        <v>0.86832208724106785</v>
      </c>
      <c r="BN40" s="35">
        <f>BN14/'Table 1. Total'!BN14</f>
        <v>0.86889776927433326</v>
      </c>
      <c r="BO40" s="35">
        <f>BO14/'Table 1. Total'!BO14</f>
        <v>0.86939840801530022</v>
      </c>
      <c r="BP40" s="35">
        <f>BP14/'Table 1. Total'!BP14</f>
        <v>0.86951829487465848</v>
      </c>
      <c r="BQ40" s="35">
        <f>BQ14/'Table 1. Total'!BQ14</f>
        <v>0.86176686993320384</v>
      </c>
      <c r="BR40" s="35">
        <f>BR14/'Table 1. Total'!BR14</f>
        <v>0.86150719138061227</v>
      </c>
      <c r="BS40" s="35">
        <f>BS14/'Table 1. Total'!BS14</f>
        <v>0.8606199119014345</v>
      </c>
      <c r="BT40" s="35">
        <f>BT14/'Table 1. Total'!BT14</f>
        <v>0.8587207321244229</v>
      </c>
      <c r="BU40" s="35">
        <f>BU14/'Table 1. Total'!BU14</f>
        <v>0.84975203151530188</v>
      </c>
      <c r="BV40" s="35">
        <f>BV14/'Table 1. Total'!BV14</f>
        <v>0.85562765680634223</v>
      </c>
      <c r="BW40" s="35">
        <f>BW14/'Table 1. Total'!BW14</f>
        <v>0.85191128296746721</v>
      </c>
      <c r="BX40" s="35">
        <f>BX14/'Table 1. Total'!BX14</f>
        <v>0.84478611899489131</v>
      </c>
      <c r="BY40" s="35">
        <f>BY14/'Table 1. Total'!BY14</f>
        <v>0.84563347212752726</v>
      </c>
      <c r="BZ40" s="35">
        <f>BZ14/'Table 1. Total'!BZ14</f>
        <v>0.84945635069139447</v>
      </c>
      <c r="CA40" s="35">
        <f>CA14/'Table 1. Total'!CA14</f>
        <v>0.84713594326124575</v>
      </c>
      <c r="CB40" s="35">
        <f>CB14/'Table 1. Total'!CB14</f>
        <v>0.85523280499093524</v>
      </c>
      <c r="CC40" s="35">
        <f>CC14/'Table 1. Total'!CC14</f>
        <v>0.8575320136011908</v>
      </c>
      <c r="CD40" s="35">
        <f>CD14/'Table 1. Total'!CD14</f>
        <v>0.85282874189519386</v>
      </c>
      <c r="CE40" s="35">
        <f>CE14/'Table 1. Total'!CE14</f>
        <v>0.86482246468890811</v>
      </c>
    </row>
    <row r="41" spans="1:83">
      <c r="A41" t="s">
        <v>13</v>
      </c>
      <c r="B41" s="35">
        <f>B15/'Table 1. Total'!B15</f>
        <v>0.85928554128813694</v>
      </c>
      <c r="C41" s="35">
        <f>C15/'Table 1. Total'!C15</f>
        <v>0.87315485031957285</v>
      </c>
      <c r="D41" s="35">
        <f>D15/'Table 1. Total'!D15</f>
        <v>0.89104370282995526</v>
      </c>
      <c r="E41" s="35">
        <f>E15/'Table 1. Total'!E15</f>
        <v>0.90415397474157466</v>
      </c>
      <c r="F41" s="35">
        <f>F15/'Table 1. Total'!F15</f>
        <v>0.92632143295119929</v>
      </c>
      <c r="G41" s="35">
        <f>G15/'Table 1. Total'!G15</f>
        <v>0.93230934088856798</v>
      </c>
      <c r="H41" s="35">
        <f>H15/'Table 1. Total'!H15</f>
        <v>0.92844185547282743</v>
      </c>
      <c r="I41" s="35">
        <f>I15/'Table 1. Total'!I15</f>
        <v>0.93084824830168877</v>
      </c>
      <c r="J41" s="35">
        <f>J15/'Table 1. Total'!J15</f>
        <v>0.93716034649737046</v>
      </c>
      <c r="K41" s="35">
        <f>K15/'Table 1. Total'!K15</f>
        <v>0.93869606887252743</v>
      </c>
      <c r="L41" s="35">
        <f>L15/'Table 1. Total'!L15</f>
        <v>0.94247402403423441</v>
      </c>
      <c r="M41" s="35">
        <f>M15/'Table 1. Total'!M15</f>
        <v>0.93576993014960652</v>
      </c>
      <c r="N41" s="35">
        <f>N15/'Table 1. Total'!N15</f>
        <v>0.93210722181465488</v>
      </c>
      <c r="O41" s="35">
        <f>O15/'Table 1. Total'!O15</f>
        <v>0.92854824613209264</v>
      </c>
      <c r="P41" s="35">
        <f>P15/'Table 1. Total'!P15</f>
        <v>0.88808760997583969</v>
      </c>
      <c r="Q41" s="35">
        <f>Q15/'Table 1. Total'!Q15</f>
        <v>0.85271749878058833</v>
      </c>
      <c r="R41" s="35">
        <f>R15/'Table 1. Total'!R15</f>
        <v>0.84722520534698975</v>
      </c>
      <c r="S41" s="35">
        <f>S15/'Table 1. Total'!S15</f>
        <v>0.84657663699855068</v>
      </c>
      <c r="T41" s="35">
        <f>T15/'Table 1. Total'!T15</f>
        <v>0.86149203787952844</v>
      </c>
      <c r="U41" s="35">
        <f>U15/'Table 1. Total'!U15</f>
        <v>0.88167091022414612</v>
      </c>
      <c r="V41" s="35">
        <f>V15/'Table 1. Total'!V15</f>
        <v>0.89259571759929612</v>
      </c>
      <c r="W41" s="35">
        <f>W15/'Table 1. Total'!W15</f>
        <v>0.88857998681802297</v>
      </c>
      <c r="X41" s="35">
        <f>X15/'Table 1. Total'!X15</f>
        <v>0.87946095088996956</v>
      </c>
      <c r="Y41" s="35">
        <f>Y15/'Table 1. Total'!Y15</f>
        <v>0.86950511325654867</v>
      </c>
      <c r="Z41" s="35">
        <f>Z15/'Table 1. Total'!Z15</f>
        <v>0.87107357294072929</v>
      </c>
      <c r="AA41" s="35">
        <f>AA15/'Table 1. Total'!AA15</f>
        <v>0.85995198589369903</v>
      </c>
      <c r="AB41" s="35">
        <f>AB15/'Table 1. Total'!AB15</f>
        <v>0.85028598755474838</v>
      </c>
      <c r="AC41" s="35">
        <f>AC15/'Table 1. Total'!AC15</f>
        <v>0.84094469337556599</v>
      </c>
      <c r="AD41" s="35">
        <f>AD15/'Table 1. Total'!AD15</f>
        <v>0.84482325764773547</v>
      </c>
      <c r="AE41" s="35">
        <f>AE15/'Table 1. Total'!AE15</f>
        <v>0.83413539312342011</v>
      </c>
      <c r="AF41" s="35">
        <f>AF15/'Table 1. Total'!AF15</f>
        <v>0.82813519490462661</v>
      </c>
      <c r="AG41" s="35">
        <f>AG15/'Table 1. Total'!AG15</f>
        <v>0.83088059606759868</v>
      </c>
      <c r="AH41" s="35">
        <f>AH15/'Table 1. Total'!AH15</f>
        <v>0.83817440237275909</v>
      </c>
      <c r="AI41" s="35">
        <f>AI15/'Table 1. Total'!AI15</f>
        <v>0.85255401832639055</v>
      </c>
      <c r="AJ41" s="35">
        <f>AJ15/'Table 1. Total'!AJ15</f>
        <v>0.8490503497005284</v>
      </c>
      <c r="AK41" s="35">
        <f>AK15/'Table 1. Total'!AK15</f>
        <v>0.85837241312138191</v>
      </c>
      <c r="AL41" s="35">
        <f>AL15/'Table 1. Total'!AL15</f>
        <v>0.86422468317152323</v>
      </c>
      <c r="AM41" s="35">
        <f>AM15/'Table 1. Total'!AM15</f>
        <v>0.86628078329422498</v>
      </c>
      <c r="AN41" s="35">
        <f>AN15/'Table 1. Total'!AN15</f>
        <v>0.86747930581530408</v>
      </c>
      <c r="AO41" s="35">
        <f>AO15/'Table 1. Total'!AO15</f>
        <v>0.86806356516819361</v>
      </c>
      <c r="AP41" s="35">
        <f>AP15/'Table 1. Total'!AP15</f>
        <v>0.87601544402115861</v>
      </c>
      <c r="AQ41" s="35">
        <f>AQ15/'Table 1. Total'!AQ15</f>
        <v>0.87550333111923895</v>
      </c>
      <c r="AR41" s="35">
        <f>AR15/'Table 1. Total'!AR15</f>
        <v>0.87829968538999881</v>
      </c>
      <c r="AS41" s="35">
        <f>AS15/'Table 1. Total'!AS15</f>
        <v>0.87378173892479927</v>
      </c>
      <c r="AT41" s="35">
        <f>AT15/'Table 1. Total'!AT15</f>
        <v>0.87881348638203138</v>
      </c>
      <c r="AU41" s="35">
        <f>AU15/'Table 1. Total'!AU15</f>
        <v>0.87964570679254339</v>
      </c>
      <c r="AV41" s="35">
        <f>AV15/'Table 1. Total'!AV15</f>
        <v>0.88648276293375494</v>
      </c>
      <c r="AW41" s="35">
        <f>AW15/'Table 1. Total'!AW15</f>
        <v>0.88310942151006266</v>
      </c>
      <c r="AX41" s="35">
        <f>AX15/'Table 1. Total'!AX15</f>
        <v>0.88930511648850663</v>
      </c>
      <c r="AY41" s="35">
        <f>AY15/'Table 1. Total'!AY15</f>
        <v>0.88826381837293111</v>
      </c>
      <c r="AZ41" s="35">
        <f>AZ15/'Table 1. Total'!AZ15</f>
        <v>0.88393444811016253</v>
      </c>
      <c r="BA41" s="35">
        <f>BA15/'Table 1. Total'!BA15</f>
        <v>0.88126246021278143</v>
      </c>
      <c r="BB41" s="35">
        <f>BB15/'Table 1. Total'!BB15</f>
        <v>0.87886161761760695</v>
      </c>
      <c r="BC41" s="35">
        <f>BC15/'Table 1. Total'!BC15</f>
        <v>0.87641492803915533</v>
      </c>
      <c r="BD41" s="35">
        <f>BD15/'Table 1. Total'!BD15</f>
        <v>0.86987981999089514</v>
      </c>
      <c r="BE41" s="35">
        <f>BE15/'Table 1. Total'!BE15</f>
        <v>0.87301962748995277</v>
      </c>
      <c r="BF41" s="35">
        <f>BF15/'Table 1. Total'!BF15</f>
        <v>0.86934187789258632</v>
      </c>
      <c r="BG41" s="35">
        <f>BG15/'Table 1. Total'!BG15</f>
        <v>0.86427529918020363</v>
      </c>
      <c r="BH41" s="35">
        <f>BH15/'Table 1. Total'!BH15</f>
        <v>0.86117581612529215</v>
      </c>
      <c r="BI41" s="35">
        <f>BI15/'Table 1. Total'!BI15</f>
        <v>0.86596134573614569</v>
      </c>
      <c r="BJ41" s="35">
        <f>BJ15/'Table 1. Total'!BJ15</f>
        <v>0.87647568497982897</v>
      </c>
      <c r="BK41" s="35">
        <f>BK15/'Table 1. Total'!BK15</f>
        <v>0.86784005990593649</v>
      </c>
      <c r="BL41" s="35">
        <f>BL15/'Table 1. Total'!BL15</f>
        <v>0.86521916913235897</v>
      </c>
      <c r="BM41" s="35">
        <f>BM15/'Table 1. Total'!BM15</f>
        <v>0.86047659911065555</v>
      </c>
      <c r="BN41" s="35">
        <f>BN15/'Table 1. Total'!BN15</f>
        <v>0.86050320763626875</v>
      </c>
      <c r="BO41" s="35">
        <f>BO15/'Table 1. Total'!BO15</f>
        <v>0.85886734906866835</v>
      </c>
      <c r="BP41" s="35">
        <f>BP15/'Table 1. Total'!BP15</f>
        <v>0.85317441915173786</v>
      </c>
      <c r="BQ41" s="35">
        <f>BQ15/'Table 1. Total'!BQ15</f>
        <v>0.85001959311161057</v>
      </c>
      <c r="BR41" s="35">
        <f>BR15/'Table 1. Total'!BR15</f>
        <v>0.84313169333238813</v>
      </c>
      <c r="BS41" s="35">
        <f>BS15/'Table 1. Total'!BS15</f>
        <v>0.8327818601419561</v>
      </c>
      <c r="BT41" s="35">
        <f>BT15/'Table 1. Total'!BT15</f>
        <v>0.82620690715308309</v>
      </c>
      <c r="BU41" s="35">
        <f>BU15/'Table 1. Total'!BU15</f>
        <v>0.8187933485779203</v>
      </c>
      <c r="BV41" s="35">
        <f>BV15/'Table 1. Total'!BV15</f>
        <v>0.8169777220706641</v>
      </c>
      <c r="BW41" s="35">
        <f>BW15/'Table 1. Total'!BW15</f>
        <v>0.80778211455495941</v>
      </c>
      <c r="BX41" s="35">
        <f>BX15/'Table 1. Total'!BX15</f>
        <v>0.79781586292493156</v>
      </c>
      <c r="BY41" s="35">
        <f>BY15/'Table 1. Total'!BY15</f>
        <v>0.79491414260206406</v>
      </c>
      <c r="BZ41" s="35">
        <f>BZ15/'Table 1. Total'!BZ15</f>
        <v>0.80836988463112558</v>
      </c>
      <c r="CA41" s="35">
        <f>CA15/'Table 1. Total'!CA15</f>
        <v>0.79105017257868204</v>
      </c>
      <c r="CB41" s="35">
        <f>CB15/'Table 1. Total'!CB15</f>
        <v>0.78536204646992414</v>
      </c>
      <c r="CC41" s="35">
        <f>CC15/'Table 1. Total'!CC15</f>
        <v>0.79154882977858665</v>
      </c>
      <c r="CD41" s="35">
        <f>CD15/'Table 1. Total'!CD15</f>
        <v>0.80202279862867099</v>
      </c>
      <c r="CE41" s="35">
        <f>CE15/'Table 1. Total'!CE15</f>
        <v>0.80791002989186156</v>
      </c>
    </row>
    <row r="42" spans="1:83">
      <c r="A42" t="s">
        <v>14</v>
      </c>
      <c r="B42" s="35">
        <f>B16/'Table 1. Total'!B16</f>
        <v>0.42554168928846686</v>
      </c>
      <c r="C42" s="35">
        <f>C16/'Table 1. Total'!C16</f>
        <v>0.43148801484535465</v>
      </c>
      <c r="D42" s="35">
        <f>D16/'Table 1. Total'!D16</f>
        <v>0.41015212358338832</v>
      </c>
      <c r="E42" s="35">
        <f>E16/'Table 1. Total'!E16</f>
        <v>0.41428630358395113</v>
      </c>
      <c r="F42" s="35">
        <f>F16/'Table 1. Total'!F16</f>
        <v>0.41433845074260289</v>
      </c>
      <c r="G42" s="35">
        <f>G16/'Table 1. Total'!G16</f>
        <v>0.36360836893540655</v>
      </c>
      <c r="H42" s="35">
        <f>H16/'Table 1. Total'!H16</f>
        <v>0.37655846811405908</v>
      </c>
      <c r="I42" s="35">
        <f>I16/'Table 1. Total'!I16</f>
        <v>0.37059628984916138</v>
      </c>
      <c r="J42" s="35">
        <f>J16/'Table 1. Total'!J16</f>
        <v>0.37275932306776222</v>
      </c>
      <c r="K42" s="35">
        <f>K16/'Table 1. Total'!K16</f>
        <v>0.36343810227651469</v>
      </c>
      <c r="L42" s="35">
        <f>L16/'Table 1. Total'!L16</f>
        <v>0.35202206218522425</v>
      </c>
      <c r="M42" s="35">
        <f>M16/'Table 1. Total'!M16</f>
        <v>0.36383057563749654</v>
      </c>
      <c r="N42" s="35">
        <f>N16/'Table 1. Total'!N16</f>
        <v>0.35594559407721721</v>
      </c>
      <c r="O42" s="35">
        <f>O16/'Table 1. Total'!O16</f>
        <v>0.35587736473945103</v>
      </c>
      <c r="P42" s="35">
        <f>P16/'Table 1. Total'!P16</f>
        <v>0.34856137438059931</v>
      </c>
      <c r="Q42" s="35">
        <f>Q16/'Table 1. Total'!Q16</f>
        <v>0.36568309291114071</v>
      </c>
      <c r="R42" s="35">
        <f>R16/'Table 1. Total'!R16</f>
        <v>0.36635884479679398</v>
      </c>
      <c r="S42" s="35">
        <f>S16/'Table 1. Total'!S16</f>
        <v>0.35016084327833064</v>
      </c>
      <c r="T42" s="35">
        <f>T16/'Table 1. Total'!T16</f>
        <v>0.33290380729067642</v>
      </c>
      <c r="U42" s="35">
        <f>U16/'Table 1. Total'!U16</f>
        <v>0.28976787823639455</v>
      </c>
      <c r="V42" s="35">
        <f>V16/'Table 1. Total'!V16</f>
        <v>0.27615357805749852</v>
      </c>
      <c r="W42" s="35">
        <f>W16/'Table 1. Total'!W16</f>
        <v>0.31481337911175111</v>
      </c>
      <c r="X42" s="35">
        <f>X16/'Table 1. Total'!X16</f>
        <v>0.29946685667233169</v>
      </c>
      <c r="Y42" s="35">
        <f>Y16/'Table 1. Total'!Y16</f>
        <v>0.30006731313563745</v>
      </c>
      <c r="Z42" s="35">
        <f>Z16/'Table 1. Total'!Z16</f>
        <v>0.3289820209408067</v>
      </c>
      <c r="AA42" s="35">
        <f>AA16/'Table 1. Total'!AA16</f>
        <v>0.34818263541345207</v>
      </c>
      <c r="AB42" s="35">
        <f>AB16/'Table 1. Total'!AB16</f>
        <v>0.36503943232409025</v>
      </c>
      <c r="AC42" s="35">
        <f>AC16/'Table 1. Total'!AC16</f>
        <v>0.36628298108657859</v>
      </c>
      <c r="AD42" s="35">
        <f>AD16/'Table 1. Total'!AD16</f>
        <v>0.3823871067105562</v>
      </c>
      <c r="AE42" s="35">
        <f>AE16/'Table 1. Total'!AE16</f>
        <v>0.38348782395738001</v>
      </c>
      <c r="AF42" s="35">
        <f>AF16/'Table 1. Total'!AF16</f>
        <v>0.39447567265223649</v>
      </c>
      <c r="AG42" s="35">
        <f>AG16/'Table 1. Total'!AG16</f>
        <v>0.40833559523779883</v>
      </c>
      <c r="AH42" s="35">
        <f>AH16/'Table 1. Total'!AH16</f>
        <v>0.43224535996916064</v>
      </c>
      <c r="AI42" s="35">
        <f>AI16/'Table 1. Total'!AI16</f>
        <v>0.42688943145142938</v>
      </c>
      <c r="AJ42" s="35">
        <f>AJ16/'Table 1. Total'!AJ16</f>
        <v>0.42788171964276855</v>
      </c>
      <c r="AK42" s="35">
        <f>AK16/'Table 1. Total'!AK16</f>
        <v>0.43814172114724664</v>
      </c>
      <c r="AL42" s="35">
        <f>AL16/'Table 1. Total'!AL16</f>
        <v>0.42758818534413517</v>
      </c>
      <c r="AM42" s="35">
        <f>AM16/'Table 1. Total'!AM16</f>
        <v>0.42724174534890219</v>
      </c>
      <c r="AN42" s="35">
        <f>AN16/'Table 1. Total'!AN16</f>
        <v>0.42643338482548643</v>
      </c>
      <c r="AO42" s="35">
        <f>AO16/'Table 1. Total'!AO16</f>
        <v>0.44661587895022814</v>
      </c>
      <c r="AP42" s="35">
        <f>AP16/'Table 1. Total'!AP16</f>
        <v>0.43730922541027761</v>
      </c>
      <c r="AQ42" s="35">
        <f>AQ16/'Table 1. Total'!AQ16</f>
        <v>0.4347104575507269</v>
      </c>
      <c r="AR42" s="35">
        <f>AR16/'Table 1. Total'!AR16</f>
        <v>0.44416556311785899</v>
      </c>
      <c r="AS42" s="35">
        <f>AS16/'Table 1. Total'!AS16</f>
        <v>0.44275217686925628</v>
      </c>
      <c r="AT42" s="35">
        <f>AT16/'Table 1. Total'!AT16</f>
        <v>0.44937223901418277</v>
      </c>
      <c r="AU42" s="35">
        <f>AU16/'Table 1. Total'!AU16</f>
        <v>0.46774446157681004</v>
      </c>
      <c r="AV42" s="35">
        <f>AV16/'Table 1. Total'!AV16</f>
        <v>0.4752770192003154</v>
      </c>
      <c r="AW42" s="35">
        <f>AW16/'Table 1. Total'!AW16</f>
        <v>0.49076895139323257</v>
      </c>
      <c r="AX42" s="35">
        <f>AX16/'Table 1. Total'!AX16</f>
        <v>0.5125331720917734</v>
      </c>
      <c r="AY42" s="35">
        <f>AY16/'Table 1. Total'!AY16</f>
        <v>0.52556349145320413</v>
      </c>
      <c r="AZ42" s="35">
        <f>AZ16/'Table 1. Total'!AZ16</f>
        <v>0.54340220887889934</v>
      </c>
      <c r="BA42" s="35">
        <f>BA16/'Table 1. Total'!BA16</f>
        <v>0.55104700094020131</v>
      </c>
      <c r="BB42" s="35">
        <f>BB16/'Table 1. Total'!BB16</f>
        <v>0.57558604046344353</v>
      </c>
      <c r="BC42" s="35">
        <f>BC16/'Table 1. Total'!BC16</f>
        <v>0.58237976870336339</v>
      </c>
      <c r="BD42" s="35">
        <f>BD16/'Table 1. Total'!BD16</f>
        <v>0.59771810666079106</v>
      </c>
      <c r="BE42" s="35">
        <f>BE16/'Table 1. Total'!BE16</f>
        <v>0.61064295746149633</v>
      </c>
      <c r="BF42" s="35">
        <f>BF16/'Table 1. Total'!BF16</f>
        <v>0.62221479176964301</v>
      </c>
      <c r="BG42" s="35">
        <f>BG16/'Table 1. Total'!BG16</f>
        <v>0.62113206070846105</v>
      </c>
      <c r="BH42" s="35">
        <f>BH16/'Table 1. Total'!BH16</f>
        <v>0.60912615759284772</v>
      </c>
      <c r="BI42" s="35">
        <f>BI16/'Table 1. Total'!BI16</f>
        <v>0.60877625937768876</v>
      </c>
      <c r="BJ42" s="35">
        <f>BJ16/'Table 1. Total'!BJ16</f>
        <v>0.6050889065151257</v>
      </c>
      <c r="BK42" s="35">
        <f>BK16/'Table 1. Total'!BK16</f>
        <v>0.60199792038027333</v>
      </c>
      <c r="BL42" s="35">
        <f>BL16/'Table 1. Total'!BL16</f>
        <v>0.60152862181157618</v>
      </c>
      <c r="BM42" s="35">
        <f>BM16/'Table 1. Total'!BM16</f>
        <v>0.6019349382703546</v>
      </c>
      <c r="BN42" s="35">
        <f>BN16/'Table 1. Total'!BN16</f>
        <v>0.59522134068079668</v>
      </c>
      <c r="BO42" s="35">
        <f>BO16/'Table 1. Total'!BO16</f>
        <v>0.58044609329050356</v>
      </c>
      <c r="BP42" s="35">
        <f>BP16/'Table 1. Total'!BP16</f>
        <v>0.59381098347814676</v>
      </c>
      <c r="BQ42" s="35">
        <f>BQ16/'Table 1. Total'!BQ16</f>
        <v>0.62074317266079693</v>
      </c>
      <c r="BR42" s="35">
        <f>BR16/'Table 1. Total'!BR16</f>
        <v>0.61811249934677948</v>
      </c>
      <c r="BS42" s="35">
        <f>BS16/'Table 1. Total'!BS16</f>
        <v>0.6314607844887612</v>
      </c>
      <c r="BT42" s="35">
        <f>BT16/'Table 1. Total'!BT16</f>
        <v>0.64523799318246933</v>
      </c>
      <c r="BU42" s="35">
        <f>BU16/'Table 1. Total'!BU16</f>
        <v>0.65477736755482407</v>
      </c>
      <c r="BV42" s="35">
        <f>BV16/'Table 1. Total'!BV16</f>
        <v>0.63605778479681807</v>
      </c>
      <c r="BW42" s="35">
        <f>BW16/'Table 1. Total'!BW16</f>
        <v>0.62439433225950081</v>
      </c>
      <c r="BX42" s="35">
        <f>BX16/'Table 1. Total'!BX16</f>
        <v>0.62504268463042878</v>
      </c>
      <c r="BY42" s="35">
        <f>BY16/'Table 1. Total'!BY16</f>
        <v>0.60208964232566375</v>
      </c>
      <c r="BZ42" s="35">
        <f>BZ16/'Table 1. Total'!BZ16</f>
        <v>0.60429014661619274</v>
      </c>
      <c r="CA42" s="35">
        <f>CA16/'Table 1. Total'!CA16</f>
        <v>0.60616128057988516</v>
      </c>
      <c r="CB42" s="35">
        <f>CB16/'Table 1. Total'!CB16</f>
        <v>0.59095052250494262</v>
      </c>
      <c r="CC42" s="35">
        <f>CC16/'Table 1. Total'!CC16</f>
        <v>0.60374105859579452</v>
      </c>
      <c r="CD42" s="35">
        <f>CD16/'Table 1. Total'!CD16</f>
        <v>0.59425248464239855</v>
      </c>
      <c r="CE42" s="35">
        <f>CE16/'Table 1. Total'!CE16</f>
        <v>0.59433928515061918</v>
      </c>
    </row>
    <row r="43" spans="1:83">
      <c r="A43" t="s">
        <v>15</v>
      </c>
      <c r="B43" s="35">
        <f>B17/'Table 1. Total'!B17</f>
        <v>0.64825265899717821</v>
      </c>
      <c r="C43" s="35">
        <f>C17/'Table 1. Total'!C17</f>
        <v>0.65265871350638449</v>
      </c>
      <c r="D43" s="35">
        <f>D17/'Table 1. Total'!D17</f>
        <v>0.62393555811277335</v>
      </c>
      <c r="E43" s="35">
        <f>E17/'Table 1. Total'!E17</f>
        <v>0.60329552508323447</v>
      </c>
      <c r="F43" s="35">
        <f>F17/'Table 1. Total'!F17</f>
        <v>0.62544467892674105</v>
      </c>
      <c r="G43" s="35">
        <f>G17/'Table 1. Total'!G17</f>
        <v>0.6354102041419244</v>
      </c>
      <c r="H43" s="35">
        <f>H17/'Table 1. Total'!H17</f>
        <v>0.62450236829105277</v>
      </c>
      <c r="I43" s="35">
        <f>I17/'Table 1. Total'!I17</f>
        <v>0.5965276199136168</v>
      </c>
      <c r="J43" s="35">
        <f>J17/'Table 1. Total'!J17</f>
        <v>0.61313736710538214</v>
      </c>
      <c r="K43" s="35">
        <f>K17/'Table 1. Total'!K17</f>
        <v>0.58127990963944953</v>
      </c>
      <c r="L43" s="35">
        <f>L17/'Table 1. Total'!L17</f>
        <v>0.55722965508776234</v>
      </c>
      <c r="M43" s="35">
        <f>M17/'Table 1. Total'!M17</f>
        <v>0.59383762964965026</v>
      </c>
      <c r="N43" s="35">
        <f>N17/'Table 1. Total'!N17</f>
        <v>0.5644605249684268</v>
      </c>
      <c r="O43" s="35">
        <f>O17/'Table 1. Total'!O17</f>
        <v>0.56916267060125414</v>
      </c>
      <c r="P43" s="35">
        <f>P17/'Table 1. Total'!P17</f>
        <v>0.5282649162339571</v>
      </c>
      <c r="Q43" s="35">
        <f>Q17/'Table 1. Total'!Q17</f>
        <v>0.51580473658772363</v>
      </c>
      <c r="R43" s="35">
        <f>R17/'Table 1. Total'!R17</f>
        <v>0.50206095225731073</v>
      </c>
      <c r="S43" s="35">
        <f>S17/'Table 1. Total'!S17</f>
        <v>0.49455010388365028</v>
      </c>
      <c r="T43" s="35">
        <f>T17/'Table 1. Total'!T17</f>
        <v>0.52206830990697362</v>
      </c>
      <c r="U43" s="35">
        <f>U17/'Table 1. Total'!U17</f>
        <v>0.53705786776652908</v>
      </c>
      <c r="V43" s="35">
        <f>V17/'Table 1. Total'!V17</f>
        <v>0.56793834717971137</v>
      </c>
      <c r="W43" s="35">
        <f>W17/'Table 1. Total'!W17</f>
        <v>0.55427216786038536</v>
      </c>
      <c r="X43" s="35">
        <f>X17/'Table 1. Total'!X17</f>
        <v>0.56227843827621959</v>
      </c>
      <c r="Y43" s="35">
        <f>Y17/'Table 1. Total'!Y17</f>
        <v>0.59403489286871214</v>
      </c>
      <c r="Z43" s="35">
        <f>Z17/'Table 1. Total'!Z17</f>
        <v>0.57344259406115072</v>
      </c>
      <c r="AA43" s="35">
        <f>AA17/'Table 1. Total'!AA17</f>
        <v>0.56148072547893946</v>
      </c>
      <c r="AB43" s="35">
        <f>AB17/'Table 1. Total'!AB17</f>
        <v>0.52670638228656241</v>
      </c>
      <c r="AC43" s="35">
        <f>AC17/'Table 1. Total'!AC17</f>
        <v>0.49381772316394978</v>
      </c>
      <c r="AD43" s="35">
        <f>AD17/'Table 1. Total'!AD17</f>
        <v>0.4976709771806212</v>
      </c>
      <c r="AE43" s="35">
        <f>AE17/'Table 1. Total'!AE17</f>
        <v>0.49471767397062355</v>
      </c>
      <c r="AF43" s="35">
        <f>AF17/'Table 1. Total'!AF17</f>
        <v>0.49992325617090155</v>
      </c>
      <c r="AG43" s="35">
        <f>AG17/'Table 1. Total'!AG17</f>
        <v>0.52076090336075076</v>
      </c>
      <c r="AH43" s="35">
        <f>AH17/'Table 1. Total'!AH17</f>
        <v>0.49594392153537409</v>
      </c>
      <c r="AI43" s="35">
        <f>AI17/'Table 1. Total'!AI17</f>
        <v>0.48656512295191867</v>
      </c>
      <c r="AJ43" s="35">
        <f>AJ17/'Table 1. Total'!AJ17</f>
        <v>0.48582699201727153</v>
      </c>
      <c r="AK43" s="35">
        <f>AK17/'Table 1. Total'!AK17</f>
        <v>0.47406695417926115</v>
      </c>
      <c r="AL43" s="35">
        <f>AL17/'Table 1. Total'!AL17</f>
        <v>0.44995935721878322</v>
      </c>
      <c r="AM43" s="35">
        <f>AM17/'Table 1. Total'!AM17</f>
        <v>0.40615688786165799</v>
      </c>
      <c r="AN43" s="35">
        <f>AN17/'Table 1. Total'!AN17</f>
        <v>0.41349359061221169</v>
      </c>
      <c r="AO43" s="35">
        <f>AO17/'Table 1. Total'!AO17</f>
        <v>0.42849137821247557</v>
      </c>
      <c r="AP43" s="35">
        <f>AP17/'Table 1. Total'!AP17</f>
        <v>0.44745741001665168</v>
      </c>
      <c r="AQ43" s="35">
        <f>AQ17/'Table 1. Total'!AQ17</f>
        <v>0.43276467311752742</v>
      </c>
      <c r="AR43" s="35">
        <f>AR17/'Table 1. Total'!AR17</f>
        <v>0.42037250116959807</v>
      </c>
      <c r="AS43" s="35">
        <f>AS17/'Table 1. Total'!AS17</f>
        <v>0.4414368465153557</v>
      </c>
      <c r="AT43" s="35">
        <f>AT17/'Table 1. Total'!AT17</f>
        <v>0.44182771393744302</v>
      </c>
      <c r="AU43" s="35">
        <f>AU17/'Table 1. Total'!AU17</f>
        <v>0.4135718769617075</v>
      </c>
      <c r="AV43" s="35">
        <f>AV17/'Table 1. Total'!AV17</f>
        <v>0.41352825824617861</v>
      </c>
      <c r="AW43" s="35">
        <f>AW17/'Table 1. Total'!AW17</f>
        <v>0.41571896978340095</v>
      </c>
      <c r="AX43" s="35">
        <f>AX17/'Table 1. Total'!AX17</f>
        <v>0.41342147038396676</v>
      </c>
      <c r="AY43" s="35">
        <f>AY17/'Table 1. Total'!AY17</f>
        <v>0.40969743430036182</v>
      </c>
      <c r="AZ43" s="35">
        <f>AZ17/'Table 1. Total'!AZ17</f>
        <v>0.43230428951269445</v>
      </c>
      <c r="BA43" s="35">
        <f>BA17/'Table 1. Total'!BA17</f>
        <v>0.4449221487191059</v>
      </c>
      <c r="BB43" s="35">
        <f>BB17/'Table 1. Total'!BB17</f>
        <v>0.45766885553470921</v>
      </c>
      <c r="BC43" s="35">
        <f>BC17/'Table 1. Total'!BC17</f>
        <v>0.45977550757104824</v>
      </c>
      <c r="BD43" s="35">
        <f>BD17/'Table 1. Total'!BD17</f>
        <v>0.47564164873058856</v>
      </c>
      <c r="BE43" s="35">
        <f>BE17/'Table 1. Total'!BE17</f>
        <v>0.47001929511760243</v>
      </c>
      <c r="BF43" s="35">
        <f>BF17/'Table 1. Total'!BF17</f>
        <v>0.47991705253732053</v>
      </c>
      <c r="BG43" s="35">
        <f>BG17/'Table 1. Total'!BG17</f>
        <v>0.48923894873699852</v>
      </c>
      <c r="BH43" s="35">
        <f>BH17/'Table 1. Total'!BH17</f>
        <v>0.49718500815773148</v>
      </c>
      <c r="BI43" s="35">
        <f>BI17/'Table 1. Total'!BI17</f>
        <v>0.53676911794119608</v>
      </c>
      <c r="BJ43" s="35">
        <f>BJ17/'Table 1. Total'!BJ17</f>
        <v>0.5185225578943542</v>
      </c>
      <c r="BK43" s="35">
        <f>BK17/'Table 1. Total'!BK17</f>
        <v>0.54473549300588331</v>
      </c>
      <c r="BL43" s="35">
        <f>BL17/'Table 1. Total'!BL17</f>
        <v>0.53973344488211861</v>
      </c>
      <c r="BM43" s="35">
        <f>BM17/'Table 1. Total'!BM17</f>
        <v>0.54847304544171605</v>
      </c>
      <c r="BN43" s="35">
        <f>BN17/'Table 1. Total'!BN17</f>
        <v>0.58314119305453871</v>
      </c>
      <c r="BO43" s="35">
        <f>BO17/'Table 1. Total'!BO17</f>
        <v>0.68291547459836466</v>
      </c>
      <c r="BP43" s="35">
        <f>BP17/'Table 1. Total'!BP17</f>
        <v>0.71612912632684012</v>
      </c>
      <c r="BQ43" s="35">
        <f>BQ17/'Table 1. Total'!BQ17</f>
        <v>0.72698095664451257</v>
      </c>
      <c r="BR43" s="35">
        <f>BR17/'Table 1. Total'!BR17</f>
        <v>0.71748114943124408</v>
      </c>
      <c r="BS43" s="35">
        <f>BS17/'Table 1. Total'!BS17</f>
        <v>0.73472929661005681</v>
      </c>
      <c r="BT43" s="35">
        <f>BT17/'Table 1. Total'!BT17</f>
        <v>0.70533694737825969</v>
      </c>
      <c r="BU43" s="35">
        <f>BU17/'Table 1. Total'!BU17</f>
        <v>0.68008387765431799</v>
      </c>
      <c r="BV43" s="35">
        <f>BV17/'Table 1. Total'!BV17</f>
        <v>0.66898728078627867</v>
      </c>
      <c r="BW43" s="35">
        <f>BW17/'Table 1. Total'!BW17</f>
        <v>0.66778686581318158</v>
      </c>
      <c r="BX43" s="35">
        <f>BX17/'Table 1. Total'!BX17</f>
        <v>0.66230165820369913</v>
      </c>
      <c r="BY43" s="35">
        <f>BY17/'Table 1. Total'!BY17</f>
        <v>0.63028039671850133</v>
      </c>
      <c r="BZ43" s="35">
        <f>BZ17/'Table 1. Total'!BZ17</f>
        <v>0.62761497303267177</v>
      </c>
      <c r="CA43" s="35">
        <f>CA17/'Table 1. Total'!CA17</f>
        <v>0.58474160661431673</v>
      </c>
      <c r="CB43" s="35">
        <f>CB17/'Table 1. Total'!CB17</f>
        <v>0.5821068607646348</v>
      </c>
      <c r="CC43" s="35">
        <f>CC17/'Table 1. Total'!CC17</f>
        <v>0.58251195674776457</v>
      </c>
      <c r="CD43" s="35">
        <f>CD17/'Table 1. Total'!CD17</f>
        <v>0.56379151176426556</v>
      </c>
      <c r="CE43" s="35">
        <f>CE17/'Table 1. Total'!CE17</f>
        <v>0.57547346349280992</v>
      </c>
    </row>
    <row r="44" spans="1:83">
      <c r="A44" t="s">
        <v>17</v>
      </c>
      <c r="B44" s="35">
        <f>B18/'Table 1. Total'!B18</f>
        <v>0.44904420454758626</v>
      </c>
      <c r="C44" s="35">
        <f>C18/'Table 1. Total'!C18</f>
        <v>0.40103917678929252</v>
      </c>
      <c r="D44" s="35">
        <f>D18/'Table 1. Total'!D18</f>
        <v>0.39641463999569299</v>
      </c>
      <c r="E44" s="35">
        <f>E18/'Table 1. Total'!E18</f>
        <v>0.40076734900058464</v>
      </c>
      <c r="F44" s="35">
        <f>F18/'Table 1. Total'!F18</f>
        <v>0.39683899632086161</v>
      </c>
      <c r="G44" s="35">
        <f>G18/'Table 1. Total'!G18</f>
        <v>0.39849521011083544</v>
      </c>
      <c r="H44" s="35">
        <f>H18/'Table 1. Total'!H18</f>
        <v>0.37870039967480784</v>
      </c>
      <c r="I44" s="35">
        <f>I18/'Table 1. Total'!I18</f>
        <v>0.39191099785394801</v>
      </c>
      <c r="J44" s="35">
        <f>J18/'Table 1. Total'!J18</f>
        <v>0.38154233664294296</v>
      </c>
      <c r="K44" s="35">
        <f>K18/'Table 1. Total'!K18</f>
        <v>0.35182468534053929</v>
      </c>
      <c r="L44" s="35">
        <f>L18/'Table 1. Total'!L18</f>
        <v>0.320908500368492</v>
      </c>
      <c r="M44" s="35">
        <f>M18/'Table 1. Total'!M18</f>
        <v>0.29141280963240546</v>
      </c>
      <c r="N44" s="35">
        <f>N18/'Table 1. Total'!N18</f>
        <v>0.28001148123078079</v>
      </c>
      <c r="O44" s="35">
        <f>O18/'Table 1. Total'!O18</f>
        <v>0.29129980259581034</v>
      </c>
      <c r="P44" s="35">
        <f>P18/'Table 1. Total'!P18</f>
        <v>0.27721684045634321</v>
      </c>
      <c r="Q44" s="35">
        <f>Q18/'Table 1. Total'!Q18</f>
        <v>0.28791151225251288</v>
      </c>
      <c r="R44" s="35">
        <f>R18/'Table 1. Total'!R18</f>
        <v>0.32843132429063943</v>
      </c>
      <c r="S44" s="35">
        <f>S18/'Table 1. Total'!S18</f>
        <v>0.33858619860063355</v>
      </c>
      <c r="T44" s="35">
        <f>T18/'Table 1. Total'!T18</f>
        <v>0.31717598529771762</v>
      </c>
      <c r="U44" s="35">
        <f>U18/'Table 1. Total'!U18</f>
        <v>0.31632784588782059</v>
      </c>
      <c r="V44" s="35">
        <f>V18/'Table 1. Total'!V18</f>
        <v>0.41385501595334251</v>
      </c>
      <c r="W44" s="35">
        <f>W18/'Table 1. Total'!W18</f>
        <v>0.4576312864091634</v>
      </c>
      <c r="X44" s="35">
        <f>X18/'Table 1. Total'!X18</f>
        <v>0.51479977097679119</v>
      </c>
      <c r="Y44" s="35">
        <f>Y18/'Table 1. Total'!Y18</f>
        <v>0.57239574466015164</v>
      </c>
      <c r="Z44" s="35">
        <f>Z18/'Table 1. Total'!Z18</f>
        <v>0.56373743881943339</v>
      </c>
      <c r="AA44" s="35">
        <f>AA18/'Table 1. Total'!AA18</f>
        <v>0.52880263401966232</v>
      </c>
      <c r="AB44" s="35">
        <f>AB18/'Table 1. Total'!AB18</f>
        <v>0.52264650766137155</v>
      </c>
      <c r="AC44" s="35">
        <f>AC18/'Table 1. Total'!AC18</f>
        <v>0.51250159016004448</v>
      </c>
      <c r="AD44" s="35">
        <f>AD18/'Table 1. Total'!AD18</f>
        <v>0.49535303747464327</v>
      </c>
      <c r="AE44" s="35">
        <f>AE18/'Table 1. Total'!AE18</f>
        <v>0.49820847728692169</v>
      </c>
      <c r="AF44" s="35">
        <f>AF18/'Table 1. Total'!AF18</f>
        <v>0.49346933769186224</v>
      </c>
      <c r="AG44" s="35">
        <f>AG18/'Table 1. Total'!AG18</f>
        <v>0.65623357685845196</v>
      </c>
      <c r="AH44" s="35">
        <f>AH18/'Table 1. Total'!AH18</f>
        <v>0.62330231574254558</v>
      </c>
      <c r="AI44" s="35">
        <f>AI18/'Table 1. Total'!AI18</f>
        <v>0.649232968591125</v>
      </c>
      <c r="AJ44" s="35">
        <f>AJ18/'Table 1. Total'!AJ18</f>
        <v>0.64715260795805929</v>
      </c>
      <c r="AK44" s="35">
        <f>AK18/'Table 1. Total'!AK18</f>
        <v>0.65817508209353059</v>
      </c>
      <c r="AL44" s="35">
        <f>AL18/'Table 1. Total'!AL18</f>
        <v>0.62704514615822649</v>
      </c>
      <c r="AM44" s="35">
        <f>AM18/'Table 1. Total'!AM18</f>
        <v>0.59135262326588434</v>
      </c>
      <c r="AN44" s="35">
        <f>AN18/'Table 1. Total'!AN18</f>
        <v>0.61836070073208449</v>
      </c>
      <c r="AO44" s="35">
        <f>AO18/'Table 1. Total'!AO18</f>
        <v>0.61982709638517386</v>
      </c>
      <c r="AP44" s="35">
        <f>AP18/'Table 1. Total'!AP18</f>
        <v>0.62149426892861981</v>
      </c>
      <c r="AQ44" s="35">
        <f>AQ18/'Table 1. Total'!AQ18</f>
        <v>0.64789883959517069</v>
      </c>
      <c r="AR44" s="35">
        <f>AR18/'Table 1. Total'!AR18</f>
        <v>0.67979325958663328</v>
      </c>
      <c r="AS44" s="35">
        <f>AS18/'Table 1. Total'!AS18</f>
        <v>0.68287834629089916</v>
      </c>
      <c r="AT44" s="35">
        <f>AT18/'Table 1. Total'!AT18</f>
        <v>0.6437798980525421</v>
      </c>
      <c r="AU44" s="35">
        <f>AU18/'Table 1. Total'!AU18</f>
        <v>0.63628989798418423</v>
      </c>
      <c r="AV44" s="35">
        <f>AV18/'Table 1. Total'!AV18</f>
        <v>0.61062397359808762</v>
      </c>
      <c r="AW44" s="35">
        <f>AW18/'Table 1. Total'!AW18</f>
        <v>0.60998068310768083</v>
      </c>
      <c r="AX44" s="35">
        <f>AX18/'Table 1. Total'!AX18</f>
        <v>0.6003315655492274</v>
      </c>
      <c r="AY44" s="35">
        <f>AY18/'Table 1. Total'!AY18</f>
        <v>0.57201292998485298</v>
      </c>
      <c r="AZ44" s="35">
        <f>AZ18/'Table 1. Total'!AZ18</f>
        <v>0.58923056431203669</v>
      </c>
      <c r="BA44" s="35">
        <f>BA18/'Table 1. Total'!BA18</f>
        <v>0.57308755552509982</v>
      </c>
      <c r="BB44" s="35">
        <f>BB18/'Table 1. Total'!BB18</f>
        <v>0.56337519080085474</v>
      </c>
      <c r="BC44" s="35">
        <f>BC18/'Table 1. Total'!BC18</f>
        <v>0.56496239792391845</v>
      </c>
      <c r="BD44" s="35">
        <f>BD18/'Table 1. Total'!BD18</f>
        <v>0.56990139050144895</v>
      </c>
      <c r="BE44" s="35">
        <f>BE18/'Table 1. Total'!BE18</f>
        <v>0.55645837394812703</v>
      </c>
      <c r="BF44" s="35">
        <f>BF18/'Table 1. Total'!BF18</f>
        <v>0.54502830513369271</v>
      </c>
      <c r="BG44" s="35">
        <f>BG18/'Table 1. Total'!BG18</f>
        <v>0.55873061870476104</v>
      </c>
      <c r="BH44" s="35">
        <f>BH18/'Table 1. Total'!BH18</f>
        <v>0.5647990793101989</v>
      </c>
      <c r="BI44" s="35">
        <f>BI18/'Table 1. Total'!BI18</f>
        <v>0.51032375586151923</v>
      </c>
      <c r="BJ44" s="35">
        <f>BJ18/'Table 1. Total'!BJ18</f>
        <v>0.55848061209776723</v>
      </c>
      <c r="BK44" s="35">
        <f>BK18/'Table 1. Total'!BK18</f>
        <v>0.56346997819866029</v>
      </c>
      <c r="BL44" s="35">
        <f>BL18/'Table 1. Total'!BL18</f>
        <v>0.5658454433252379</v>
      </c>
      <c r="BM44" s="35">
        <f>BM18/'Table 1. Total'!BM18</f>
        <v>0.50156771489959862</v>
      </c>
      <c r="BN44" s="35">
        <f>BN18/'Table 1. Total'!BN18</f>
        <v>0.49754491005725027</v>
      </c>
      <c r="BO44" s="35">
        <f>BO18/'Table 1. Total'!BO18</f>
        <v>0.53244305089648414</v>
      </c>
      <c r="BP44" s="35">
        <f>BP18/'Table 1. Total'!BP18</f>
        <v>0.54158938872616114</v>
      </c>
      <c r="BQ44" s="35">
        <f>BQ18/'Table 1. Total'!BQ18</f>
        <v>0.49618218103898654</v>
      </c>
      <c r="BR44" s="35">
        <f>BR18/'Table 1. Total'!BR18</f>
        <v>0.54572381798280667</v>
      </c>
      <c r="BS44" s="35">
        <f>BS18/'Table 1. Total'!BS18</f>
        <v>0.54970629975418572</v>
      </c>
      <c r="BT44" s="35">
        <f>BT18/'Table 1. Total'!BT18</f>
        <v>0.53868936021449298</v>
      </c>
      <c r="BU44" s="35">
        <f>BU18/'Table 1. Total'!BU18</f>
        <v>0.43965141051519718</v>
      </c>
      <c r="BV44" s="35">
        <f>BV18/'Table 1. Total'!BV18</f>
        <v>0.50101831366764993</v>
      </c>
      <c r="BW44" s="35">
        <f>BW18/'Table 1. Total'!BW18</f>
        <v>0.46997403128420528</v>
      </c>
      <c r="BX44" s="35">
        <f>BX18/'Table 1. Total'!BX18</f>
        <v>0.42646573171000196</v>
      </c>
      <c r="BY44" s="35">
        <f>BY18/'Table 1. Total'!BY18</f>
        <v>0.40521657591182342</v>
      </c>
      <c r="BZ44" s="35">
        <f>BZ18/'Table 1. Total'!BZ18</f>
        <v>0.45651409000310594</v>
      </c>
      <c r="CA44" s="35">
        <f>CA18/'Table 1. Total'!CA18</f>
        <v>0.46761504707022777</v>
      </c>
      <c r="CB44" s="35">
        <f>CB18/'Table 1. Total'!CB18</f>
        <v>0.46203266235084278</v>
      </c>
      <c r="CC44" s="35">
        <f>CC18/'Table 1. Total'!CC18</f>
        <v>0.39471764145887922</v>
      </c>
      <c r="CD44" s="35">
        <f>CD18/'Table 1. Total'!CD18</f>
        <v>0.42960808892527991</v>
      </c>
      <c r="CE44" s="35">
        <f>CE18/'Table 1. Total'!CE18</f>
        <v>0.41511670211386742</v>
      </c>
    </row>
    <row r="45" spans="1:83">
      <c r="A45" t="s">
        <v>16</v>
      </c>
      <c r="B45" s="35">
        <f>B19/'Table 1. Total'!B19</f>
        <v>0.37713513858458658</v>
      </c>
      <c r="C45" s="35">
        <f>C19/'Table 1. Total'!C19</f>
        <v>0.39527394309860303</v>
      </c>
      <c r="D45" s="35">
        <f>D19/'Table 1. Total'!D19</f>
        <v>0.38690626419665852</v>
      </c>
      <c r="E45" s="35">
        <f>E19/'Table 1. Total'!E19</f>
        <v>0.3812246096617885</v>
      </c>
      <c r="F45" s="35">
        <f>F19/'Table 1. Total'!F19</f>
        <v>0.36727016677437718</v>
      </c>
      <c r="G45" s="35">
        <f>G19/'Table 1. Total'!G19</f>
        <v>0.34353125412728058</v>
      </c>
      <c r="H45" s="35">
        <f>H19/'Table 1. Total'!H19</f>
        <v>0.33018401932696889</v>
      </c>
      <c r="I45" s="35">
        <f>I19/'Table 1. Total'!I19</f>
        <v>0.33060073509511717</v>
      </c>
      <c r="J45" s="35">
        <f>J19/'Table 1. Total'!J19</f>
        <v>0.33747625697112671</v>
      </c>
      <c r="K45" s="35">
        <f>K19/'Table 1. Total'!K19</f>
        <v>0.34149582542853085</v>
      </c>
      <c r="L45" s="35">
        <f>L19/'Table 1. Total'!L19</f>
        <v>0.32764399826568391</v>
      </c>
      <c r="M45" s="35">
        <f>M19/'Table 1. Total'!M19</f>
        <v>0.3224215502951816</v>
      </c>
      <c r="N45" s="35">
        <f>N19/'Table 1. Total'!N19</f>
        <v>0.30859539824766069</v>
      </c>
      <c r="O45" s="35">
        <f>O19/'Table 1. Total'!O19</f>
        <v>0.31997945557267587</v>
      </c>
      <c r="P45" s="35">
        <f>P19/'Table 1. Total'!P19</f>
        <v>0.30456359562832747</v>
      </c>
      <c r="Q45" s="35">
        <f>Q19/'Table 1. Total'!Q19</f>
        <v>0.2909360277806084</v>
      </c>
      <c r="R45" s="35">
        <f>R19/'Table 1. Total'!R19</f>
        <v>0.29527882745426659</v>
      </c>
      <c r="S45" s="35">
        <f>S19/'Table 1. Total'!S19</f>
        <v>0.29545698966031131</v>
      </c>
      <c r="T45" s="35">
        <f>T19/'Table 1. Total'!T19</f>
        <v>0.28109021183345512</v>
      </c>
      <c r="U45" s="35">
        <f>U19/'Table 1. Total'!U19</f>
        <v>0.27515919798238286</v>
      </c>
      <c r="V45" s="35">
        <f>V19/'Table 1. Total'!V19</f>
        <v>0.27798586294070898</v>
      </c>
      <c r="W45" s="35">
        <f>W19/'Table 1. Total'!W19</f>
        <v>0.27744363950910955</v>
      </c>
      <c r="X45" s="35">
        <f>X19/'Table 1. Total'!X19</f>
        <v>0.29603756453864194</v>
      </c>
      <c r="Y45" s="35">
        <f>Y19/'Table 1. Total'!Y19</f>
        <v>0.29065770973285426</v>
      </c>
      <c r="Z45" s="35">
        <f>Z19/'Table 1. Total'!Z19</f>
        <v>0.29826956679672567</v>
      </c>
      <c r="AA45" s="35">
        <f>AA19/'Table 1. Total'!AA19</f>
        <v>0.36336777255729219</v>
      </c>
      <c r="AB45" s="35">
        <f>AB19/'Table 1. Total'!AB19</f>
        <v>0.35131588748631964</v>
      </c>
      <c r="AC45" s="35">
        <f>AC19/'Table 1. Total'!AC19</f>
        <v>0.3885267710530857</v>
      </c>
      <c r="AD45" s="35">
        <f>AD19/'Table 1. Total'!AD19</f>
        <v>0.38964451569188047</v>
      </c>
      <c r="AE45" s="35">
        <f>AE19/'Table 1. Total'!AE19</f>
        <v>0.39089034117734761</v>
      </c>
      <c r="AF45" s="35">
        <f>AF19/'Table 1. Total'!AF19</f>
        <v>0.37745945580465379</v>
      </c>
      <c r="AG45" s="35">
        <f>AG19/'Table 1. Total'!AG19</f>
        <v>0.35284813274706039</v>
      </c>
      <c r="AH45" s="35">
        <f>AH19/'Table 1. Total'!AH19</f>
        <v>0.38661925839924532</v>
      </c>
      <c r="AI45" s="35">
        <f>AI19/'Table 1. Total'!AI19</f>
        <v>0.36846885853860567</v>
      </c>
      <c r="AJ45" s="35">
        <f>AJ19/'Table 1. Total'!AJ19</f>
        <v>0.36266110372896482</v>
      </c>
      <c r="AK45" s="35">
        <f>AK19/'Table 1. Total'!AK19</f>
        <v>0.34811554485183183</v>
      </c>
      <c r="AL45" s="35">
        <f>AL19/'Table 1. Total'!AL19</f>
        <v>0.33792310802400427</v>
      </c>
      <c r="AM45" s="35">
        <f>AM19/'Table 1. Total'!AM19</f>
        <v>0.34047545402324242</v>
      </c>
      <c r="AN45" s="35">
        <f>AN19/'Table 1. Total'!AN19</f>
        <v>0.35854742233523668</v>
      </c>
      <c r="AO45" s="35">
        <f>AO19/'Table 1. Total'!AO19</f>
        <v>0.33888757036088363</v>
      </c>
      <c r="AP45" s="35">
        <f>AP19/'Table 1. Total'!AP19</f>
        <v>0.32426658329425245</v>
      </c>
      <c r="AQ45" s="35">
        <f>AQ19/'Table 1. Total'!AQ19</f>
        <v>0.31919770773638972</v>
      </c>
      <c r="AR45" s="35">
        <f>AR19/'Table 1. Total'!AR19</f>
        <v>0.30020826369783771</v>
      </c>
      <c r="AS45" s="35">
        <f>AS19/'Table 1. Total'!AS19</f>
        <v>0.30723960399492561</v>
      </c>
      <c r="AT45" s="35">
        <f>AT19/'Table 1. Total'!AT19</f>
        <v>0.31203778456065512</v>
      </c>
      <c r="AU45" s="35">
        <f>AU19/'Table 1. Total'!AU19</f>
        <v>0.33017044912955684</v>
      </c>
      <c r="AV45" s="35">
        <f>AV19/'Table 1. Total'!AV19</f>
        <v>0.34044530050147209</v>
      </c>
      <c r="AW45" s="35">
        <f>AW19/'Table 1. Total'!AW19</f>
        <v>0.34483037362899172</v>
      </c>
      <c r="AX45" s="35">
        <f>AX19/'Table 1. Total'!AX19</f>
        <v>0.37940017818161859</v>
      </c>
      <c r="AY45" s="35">
        <f>AY19/'Table 1. Total'!AY19</f>
        <v>0.39553879212940712</v>
      </c>
      <c r="AZ45" s="35">
        <f>AZ19/'Table 1. Total'!AZ19</f>
        <v>0.4037250797568776</v>
      </c>
      <c r="BA45" s="35">
        <f>BA19/'Table 1. Total'!BA19</f>
        <v>0.4288431256262909</v>
      </c>
      <c r="BB45" s="35">
        <f>BB19/'Table 1. Total'!BB19</f>
        <v>0.4411592067392352</v>
      </c>
      <c r="BC45" s="35">
        <f>BC19/'Table 1. Total'!BC19</f>
        <v>0.44819423993413443</v>
      </c>
      <c r="BD45" s="35">
        <f>BD19/'Table 1. Total'!BD19</f>
        <v>0.45753531964725846</v>
      </c>
      <c r="BE45" s="35">
        <f>BE19/'Table 1. Total'!BE19</f>
        <v>0.4678346908875442</v>
      </c>
      <c r="BF45" s="35">
        <f>BF19/'Table 1. Total'!BF19</f>
        <v>0.46804205498882118</v>
      </c>
      <c r="BG45" s="35">
        <f>BG19/'Table 1. Total'!BG19</f>
        <v>0.47155413503795446</v>
      </c>
      <c r="BH45" s="35">
        <f>BH19/'Table 1. Total'!BH19</f>
        <v>0.48201655499245166</v>
      </c>
      <c r="BI45" s="35">
        <f>BI19/'Table 1. Total'!BI19</f>
        <v>0.48606999440141452</v>
      </c>
      <c r="BJ45" s="35">
        <f>BJ19/'Table 1. Total'!BJ19</f>
        <v>0.48175369458128081</v>
      </c>
      <c r="BK45" s="35">
        <f>BK19/'Table 1. Total'!BK19</f>
        <v>0.4807857997606701</v>
      </c>
      <c r="BL45" s="35">
        <f>BL19/'Table 1. Total'!BL19</f>
        <v>0.47851782960525274</v>
      </c>
      <c r="BM45" s="35">
        <f>BM19/'Table 1. Total'!BM19</f>
        <v>0.48091903438749783</v>
      </c>
      <c r="BN45" s="35">
        <f>BN19/'Table 1. Total'!BN19</f>
        <v>0.47460785163359043</v>
      </c>
      <c r="BO45" s="35">
        <f>BO19/'Table 1. Total'!BO19</f>
        <v>0.49500144801621776</v>
      </c>
      <c r="BP45" s="35">
        <f>BP19/'Table 1. Total'!BP19</f>
        <v>0.49928233260689864</v>
      </c>
      <c r="BQ45" s="35">
        <f>BQ19/'Table 1. Total'!BQ19</f>
        <v>0.50855411049863108</v>
      </c>
      <c r="BR45" s="35">
        <f>BR19/'Table 1. Total'!BR19</f>
        <v>0.50306227351935429</v>
      </c>
      <c r="BS45" s="35">
        <f>BS19/'Table 1. Total'!BS19</f>
        <v>0.50991914253478754</v>
      </c>
      <c r="BT45" s="35">
        <f>BT19/'Table 1. Total'!BT19</f>
        <v>0.53081980420490127</v>
      </c>
      <c r="BU45" s="35">
        <f>BU19/'Table 1. Total'!BU19</f>
        <v>0.54574572409755817</v>
      </c>
      <c r="BV45" s="35">
        <f>BV19/'Table 1. Total'!BV19</f>
        <v>0.54423114693280761</v>
      </c>
      <c r="BW45" s="35">
        <f>BW19/'Table 1. Total'!BW19</f>
        <v>0.54048892830577333</v>
      </c>
      <c r="BX45" s="35">
        <f>BX19/'Table 1. Total'!BX19</f>
        <v>0.54510991001330622</v>
      </c>
      <c r="BY45" s="35">
        <f>BY19/'Table 1. Total'!BY19</f>
        <v>0.55144863980424375</v>
      </c>
      <c r="BZ45" s="35">
        <f>BZ19/'Table 1. Total'!BZ19</f>
        <v>0.56569484797054348</v>
      </c>
      <c r="CA45" s="35">
        <f>CA19/'Table 1. Total'!CA19</f>
        <v>0.57789004180619996</v>
      </c>
      <c r="CB45" s="35">
        <f>CB19/'Table 1. Total'!CB19</f>
        <v>0.57898097168170171</v>
      </c>
      <c r="CC45" s="35">
        <f>CC19/'Table 1. Total'!CC19</f>
        <v>0.57865792880629674</v>
      </c>
      <c r="CD45" s="35">
        <f>CD19/'Table 1. Total'!CD19</f>
        <v>0.55957988117401836</v>
      </c>
      <c r="CE45" s="35">
        <f>CE19/'Table 1. Total'!CE19</f>
        <v>0.55067414958857186</v>
      </c>
    </row>
    <row r="46" spans="1:83">
      <c r="A46" t="s">
        <v>18</v>
      </c>
      <c r="B46" s="35">
        <f>B20/'Table 1. Total'!B20</f>
        <v>0.67498597868760524</v>
      </c>
      <c r="C46" s="35">
        <f>C20/'Table 1. Total'!C20</f>
        <v>0.71627778544801879</v>
      </c>
      <c r="D46" s="35">
        <f>D20/'Table 1. Total'!D20</f>
        <v>0.71119627703257593</v>
      </c>
      <c r="E46" s="35">
        <f>E20/'Table 1. Total'!E20</f>
        <v>0.71190091545503509</v>
      </c>
      <c r="F46" s="35">
        <f>F20/'Table 1. Total'!F20</f>
        <v>0.72341513292433546</v>
      </c>
      <c r="G46" s="35">
        <f>G20/'Table 1. Total'!G20</f>
        <v>0.73755594737555952</v>
      </c>
      <c r="H46" s="35">
        <f>H20/'Table 1. Total'!H20</f>
        <v>0.7334395327226868</v>
      </c>
      <c r="I46" s="35">
        <f>I20/'Table 1. Total'!I20</f>
        <v>0.74109232769830946</v>
      </c>
      <c r="J46" s="35">
        <f>J20/'Table 1. Total'!J20</f>
        <v>0.72314732426592099</v>
      </c>
      <c r="K46" s="35">
        <f>K20/'Table 1. Total'!K20</f>
        <v>0.72649786914013537</v>
      </c>
      <c r="L46" s="35">
        <f>L20/'Table 1. Total'!L20</f>
        <v>0.72584465777334506</v>
      </c>
      <c r="M46" s="35">
        <f>M20/'Table 1. Total'!M20</f>
        <v>0.71897098268714954</v>
      </c>
      <c r="N46" s="35">
        <f>N20/'Table 1. Total'!N20</f>
        <v>0.62343420906773084</v>
      </c>
      <c r="O46" s="35">
        <f>O20/'Table 1. Total'!O20</f>
        <v>0.628361858190709</v>
      </c>
      <c r="P46" s="35">
        <f>P20/'Table 1. Total'!P20</f>
        <v>0.61955433149724581</v>
      </c>
      <c r="Q46" s="35">
        <f>Q20/'Table 1. Total'!Q20</f>
        <v>0.62213073852295409</v>
      </c>
      <c r="R46" s="35">
        <f>R20/'Table 1. Total'!R20</f>
        <v>0.54537090281771139</v>
      </c>
      <c r="S46" s="35">
        <f>S20/'Table 1. Total'!S20</f>
        <v>0.5458450963544863</v>
      </c>
      <c r="T46" s="35">
        <f>T20/'Table 1. Total'!T20</f>
        <v>0.54274183685948396</v>
      </c>
      <c r="U46" s="35">
        <f>U20/'Table 1. Total'!U20</f>
        <v>0.55318891443785545</v>
      </c>
      <c r="V46" s="35">
        <f>V20/'Table 1. Total'!V20</f>
        <v>0.58414479254868756</v>
      </c>
      <c r="W46" s="35">
        <f>W20/'Table 1. Total'!W20</f>
        <v>0.54279523293607801</v>
      </c>
      <c r="X46" s="35">
        <f>X20/'Table 1. Total'!X20</f>
        <v>0.4844646271510516</v>
      </c>
      <c r="Y46" s="35">
        <f>Y20/'Table 1. Total'!Y20</f>
        <v>0.48662033708762686</v>
      </c>
      <c r="Z46" s="35">
        <f>Z20/'Table 1. Total'!Z20</f>
        <v>0.39734219269102988</v>
      </c>
      <c r="AA46" s="35">
        <f>AA20/'Table 1. Total'!AA20</f>
        <v>0.40616473711378209</v>
      </c>
      <c r="AB46" s="35">
        <f>AB20/'Table 1. Total'!AB20</f>
        <v>0.41253187613843345</v>
      </c>
      <c r="AC46" s="35">
        <f>AC20/'Table 1. Total'!AC20</f>
        <v>0.42980313263399911</v>
      </c>
      <c r="AD46" s="35">
        <f>AD20/'Table 1. Total'!AD20</f>
        <v>0.34408922819992838</v>
      </c>
      <c r="AE46" s="35">
        <f>AE20/'Table 1. Total'!AE20</f>
        <v>0.32318198597268372</v>
      </c>
      <c r="AF46" s="35">
        <f>AF20/'Table 1. Total'!AF20</f>
        <v>0.32681547070036282</v>
      </c>
      <c r="AG46" s="35">
        <f>AG20/'Table 1. Total'!AG20</f>
        <v>0.44471544715447153</v>
      </c>
      <c r="AH46" s="35">
        <f>AH20/'Table 1. Total'!AH20</f>
        <v>0.43336224342295465</v>
      </c>
      <c r="AI46" s="35">
        <f>AI20/'Table 1. Total'!AI20</f>
        <v>0.44895176410431226</v>
      </c>
      <c r="AJ46" s="35">
        <f>AJ20/'Table 1. Total'!AJ20</f>
        <v>0.47497142857142854</v>
      </c>
      <c r="AK46" s="35">
        <f>AK20/'Table 1. Total'!AK20</f>
        <v>0.41516134012660183</v>
      </c>
      <c r="AL46" s="35">
        <f>AL20/'Table 1. Total'!AL20</f>
        <v>0.43514925759221901</v>
      </c>
      <c r="AM46" s="35">
        <f>AM20/'Table 1. Total'!AM20</f>
        <v>0.40381392399329619</v>
      </c>
      <c r="AN46" s="35">
        <f>AN20/'Table 1. Total'!AN20</f>
        <v>0.40922854431237854</v>
      </c>
      <c r="AO46" s="35">
        <f>AO20/'Table 1. Total'!AO20</f>
        <v>0.38773991382687034</v>
      </c>
      <c r="AP46" s="35">
        <f>AP20/'Table 1. Total'!AP20</f>
        <v>0.32724370344093656</v>
      </c>
      <c r="AQ46" s="35">
        <f>AQ20/'Table 1. Total'!AQ20</f>
        <v>0.30915077989601386</v>
      </c>
      <c r="AR46" s="35">
        <f>AR20/'Table 1. Total'!AR20</f>
        <v>0.29838988321470522</v>
      </c>
      <c r="AS46" s="35">
        <f>AS20/'Table 1. Total'!AS20</f>
        <v>0.31270875359634909</v>
      </c>
      <c r="AT46" s="35">
        <f>AT20/'Table 1. Total'!AT20</f>
        <v>0.26250972258231792</v>
      </c>
      <c r="AU46" s="35">
        <f>AU20/'Table 1. Total'!AU20</f>
        <v>0.31829875924056406</v>
      </c>
      <c r="AV46" s="35">
        <f>AV20/'Table 1. Total'!AV20</f>
        <v>0.32394934508659767</v>
      </c>
      <c r="AW46" s="35">
        <f>AW20/'Table 1. Total'!AW20</f>
        <v>0.32723988664320625</v>
      </c>
      <c r="AX46" s="35">
        <f>AX20/'Table 1. Total'!AX20</f>
        <v>0.33498233215547707</v>
      </c>
      <c r="AY46" s="35">
        <f>AY20/'Table 1. Total'!AY20</f>
        <v>0.33813260829265274</v>
      </c>
      <c r="AZ46" s="35">
        <f>AZ20/'Table 1. Total'!AZ20</f>
        <v>0.34162535952512091</v>
      </c>
      <c r="BA46" s="35">
        <f>BA20/'Table 1. Total'!BA20</f>
        <v>0.36831010288519017</v>
      </c>
      <c r="BB46" s="35">
        <f>BB20/'Table 1. Total'!BB20</f>
        <v>0.36346276257161042</v>
      </c>
      <c r="BC46" s="35">
        <f>BC20/'Table 1. Total'!BC20</f>
        <v>0.36795874928800554</v>
      </c>
      <c r="BD46" s="35">
        <f>BD20/'Table 1. Total'!BD20</f>
        <v>0.36679050814956848</v>
      </c>
      <c r="BE46" s="35">
        <f>BE20/'Table 1. Total'!BE20</f>
        <v>0.38014535430110902</v>
      </c>
      <c r="BF46" s="35">
        <f>BF20/'Table 1. Total'!BF20</f>
        <v>0.37247784130441364</v>
      </c>
      <c r="BG46" s="35">
        <f>BG20/'Table 1. Total'!BG20</f>
        <v>0.38438726020203268</v>
      </c>
      <c r="BH46" s="35">
        <f>BH20/'Table 1. Total'!BH20</f>
        <v>0.39569392812887233</v>
      </c>
      <c r="BI46" s="35">
        <f>BI20/'Table 1. Total'!BI20</f>
        <v>0.40020445463275611</v>
      </c>
      <c r="BJ46" s="35">
        <f>BJ20/'Table 1. Total'!BJ20</f>
        <v>0.39180084142599564</v>
      </c>
      <c r="BK46" s="35">
        <f>BK20/'Table 1. Total'!BK20</f>
        <v>0.38034845393187883</v>
      </c>
      <c r="BL46" s="35">
        <f>BL20/'Table 1. Total'!BL20</f>
        <v>0.37227222290716316</v>
      </c>
      <c r="BM46" s="35">
        <f>BM20/'Table 1. Total'!BM20</f>
        <v>0.39914446576290374</v>
      </c>
      <c r="BN46" s="35">
        <f>BN20/'Table 1. Total'!BN20</f>
        <v>0.38984267512113419</v>
      </c>
      <c r="BO46" s="35">
        <f>BO20/'Table 1. Total'!BO20</f>
        <v>0.39038852037362942</v>
      </c>
      <c r="BP46" s="35">
        <f>BP20/'Table 1. Total'!BP20</f>
        <v>0.41016783178739485</v>
      </c>
      <c r="BQ46" s="35">
        <f>BQ20/'Table 1. Total'!BQ20</f>
        <v>0.42465972778222577</v>
      </c>
      <c r="BR46" s="35">
        <f>BR20/'Table 1. Total'!BR20</f>
        <v>0.43865190896654643</v>
      </c>
      <c r="BS46" s="35">
        <f>BS20/'Table 1. Total'!BS20</f>
        <v>0.4686487854251013</v>
      </c>
      <c r="BT46" s="35">
        <f>BT20/'Table 1. Total'!BT20</f>
        <v>0.48039410828025475</v>
      </c>
      <c r="BU46" s="35">
        <f>BU20/'Table 1. Total'!BU20</f>
        <v>0.49070125866940656</v>
      </c>
      <c r="BV46" s="35">
        <f>BV20/'Table 1. Total'!BV20</f>
        <v>0.47060281578425539</v>
      </c>
      <c r="BW46" s="35">
        <f>BW20/'Table 1. Total'!BW20</f>
        <v>0.47341692180589984</v>
      </c>
      <c r="BX46" s="35">
        <f>BX20/'Table 1. Total'!BX20</f>
        <v>0.46976566601441322</v>
      </c>
      <c r="BY46" s="35">
        <f>BY20/'Table 1. Total'!BY20</f>
        <v>0.49150863630873298</v>
      </c>
      <c r="BZ46" s="35">
        <f>BZ20/'Table 1. Total'!BZ20</f>
        <v>0.4717016757139485</v>
      </c>
      <c r="CA46" s="35">
        <f>CA20/'Table 1. Total'!CA20</f>
        <v>0.47993150202913504</v>
      </c>
      <c r="CB46" s="35">
        <f>CB20/'Table 1. Total'!CB20</f>
        <v>0.46756536686872346</v>
      </c>
      <c r="CC46" s="35">
        <f>CC20/'Table 1. Total'!CC20</f>
        <v>0.47063261620064473</v>
      </c>
      <c r="CD46" s="35">
        <f>CD20/'Table 1. Total'!CD20</f>
        <v>0.47022343420126672</v>
      </c>
      <c r="CE46" s="35">
        <f>CE20/'Table 1. Total'!CE20</f>
        <v>0.47725873141550101</v>
      </c>
    </row>
    <row r="47" spans="1:83">
      <c r="A47" t="s">
        <v>19</v>
      </c>
      <c r="B47" s="35">
        <f>B21/'Table 1. Total'!B21</f>
        <v>0.57636047029047199</v>
      </c>
      <c r="C47" s="35">
        <f>C21/'Table 1. Total'!C21</f>
        <v>0.58875595634574984</v>
      </c>
      <c r="D47" s="35">
        <f>D21/'Table 1. Total'!D21</f>
        <v>0.57263591271380621</v>
      </c>
      <c r="E47" s="35">
        <f>E21/'Table 1. Total'!E21</f>
        <v>0.54819589215364417</v>
      </c>
      <c r="F47" s="35">
        <f>F21/'Table 1. Total'!F21</f>
        <v>0.54829728264449407</v>
      </c>
      <c r="G47" s="35">
        <f>G21/'Table 1. Total'!G21</f>
        <v>0.52573930698636517</v>
      </c>
      <c r="H47" s="35">
        <f>H21/'Table 1. Total'!H21</f>
        <v>0.52200359064588087</v>
      </c>
      <c r="I47" s="35">
        <f>I21/'Table 1. Total'!I21</f>
        <v>0.52459470518121676</v>
      </c>
      <c r="J47" s="35">
        <f>J21/'Table 1. Total'!J21</f>
        <v>0.51863527452891489</v>
      </c>
      <c r="K47" s="35">
        <f>K21/'Table 1. Total'!K21</f>
        <v>0.5098854639096011</v>
      </c>
      <c r="L47" s="35">
        <f>L21/'Table 1. Total'!L21</f>
        <v>0.51033115973065235</v>
      </c>
      <c r="M47" s="35">
        <f>M21/'Table 1. Total'!M21</f>
        <v>0.49868921689635121</v>
      </c>
      <c r="N47" s="35">
        <f>N21/'Table 1. Total'!N21</f>
        <v>0.49493145806477495</v>
      </c>
      <c r="O47" s="35">
        <f>O21/'Table 1. Total'!O21</f>
        <v>0.5046323610291692</v>
      </c>
      <c r="P47" s="35">
        <f>P21/'Table 1. Total'!P21</f>
        <v>0.51006644518272426</v>
      </c>
      <c r="Q47" s="35">
        <f>Q21/'Table 1. Total'!Q21</f>
        <v>0.52248727454232546</v>
      </c>
      <c r="R47" s="35">
        <f>R21/'Table 1. Total'!R21</f>
        <v>0.51491571777947243</v>
      </c>
      <c r="S47" s="35">
        <f>S21/'Table 1. Total'!S21</f>
        <v>0.52902431407082773</v>
      </c>
      <c r="T47" s="35">
        <f>T21/'Table 1. Total'!T21</f>
        <v>0.51746003438009314</v>
      </c>
      <c r="U47" s="35">
        <f>U21/'Table 1. Total'!U21</f>
        <v>0.52948906202836443</v>
      </c>
      <c r="V47" s="35">
        <f>V21/'Table 1. Total'!V21</f>
        <v>0.56019294505076944</v>
      </c>
      <c r="W47" s="35">
        <f>W21/'Table 1. Total'!W21</f>
        <v>0.57602025146085578</v>
      </c>
      <c r="X47" s="35">
        <f>X21/'Table 1. Total'!X21</f>
        <v>0.56834083473555219</v>
      </c>
      <c r="Y47" s="35">
        <f>Y21/'Table 1. Total'!Y21</f>
        <v>0.56809151325203899</v>
      </c>
      <c r="Z47" s="35">
        <f>Z21/'Table 1. Total'!Z21</f>
        <v>0.54001952795513686</v>
      </c>
      <c r="AA47" s="35">
        <f>AA21/'Table 1. Total'!AA21</f>
        <v>0.58371809691444787</v>
      </c>
      <c r="AB47" s="35">
        <f>AB21/'Table 1. Total'!AB21</f>
        <v>0.54943186670985478</v>
      </c>
      <c r="AC47" s="35">
        <f>AC21/'Table 1. Total'!AC21</f>
        <v>0.57220408748014728</v>
      </c>
      <c r="AD47" s="35">
        <f>AD21/'Table 1. Total'!AD21</f>
        <v>0.59164561284702621</v>
      </c>
      <c r="AE47" s="35">
        <f>AE21/'Table 1. Total'!AE21</f>
        <v>0.60995301333633445</v>
      </c>
      <c r="AF47" s="35">
        <f>AF21/'Table 1. Total'!AF21</f>
        <v>0.60086427275719823</v>
      </c>
      <c r="AG47" s="35">
        <f>AG21/'Table 1. Total'!AG21</f>
        <v>0.64055243101677828</v>
      </c>
      <c r="AH47" s="35">
        <f>AH21/'Table 1. Total'!AH21</f>
        <v>0.73252462028401766</v>
      </c>
      <c r="AI47" s="35">
        <f>AI21/'Table 1. Total'!AI21</f>
        <v>0.71524965596160583</v>
      </c>
      <c r="AJ47" s="35">
        <f>AJ21/'Table 1. Total'!AJ21</f>
        <v>0.68403746234276852</v>
      </c>
      <c r="AK47" s="35">
        <f>AK21/'Table 1. Total'!AK21</f>
        <v>0.64041784281961989</v>
      </c>
      <c r="AL47" s="35">
        <f>AL21/'Table 1. Total'!AL21</f>
        <v>0.68065437481192814</v>
      </c>
      <c r="AM47" s="35">
        <f>AM21/'Table 1. Total'!AM21</f>
        <v>0.72209760270597378</v>
      </c>
      <c r="AN47" s="35">
        <f>AN21/'Table 1. Total'!AN21</f>
        <v>0.6519315670596959</v>
      </c>
      <c r="AO47" s="35">
        <f>AO21/'Table 1. Total'!AO21</f>
        <v>0.63231315893371554</v>
      </c>
      <c r="AP47" s="35">
        <f>AP21/'Table 1. Total'!AP21</f>
        <v>0.62569971849914297</v>
      </c>
      <c r="AQ47" s="35">
        <f>AQ21/'Table 1. Total'!AQ21</f>
        <v>0.60271380167622135</v>
      </c>
      <c r="AR47" s="35">
        <f>AR21/'Table 1. Total'!AR21</f>
        <v>0.61872255436959589</v>
      </c>
      <c r="AS47" s="35">
        <f>AS21/'Table 1. Total'!AS21</f>
        <v>0.60036768602009838</v>
      </c>
      <c r="AT47" s="35">
        <f>AT21/'Table 1. Total'!AT21</f>
        <v>0.57087863558558061</v>
      </c>
      <c r="AU47" s="35">
        <f>AU21/'Table 1. Total'!AU21</f>
        <v>0.57569932387644174</v>
      </c>
      <c r="AV47" s="35">
        <f>AV21/'Table 1. Total'!AV21</f>
        <v>0.57177952755905515</v>
      </c>
      <c r="AW47" s="35">
        <f>AW21/'Table 1. Total'!AW21</f>
        <v>0.57025263681315175</v>
      </c>
      <c r="AX47" s="35">
        <f>AX21/'Table 1. Total'!AX21</f>
        <v>0.56789086908690878</v>
      </c>
      <c r="AY47" s="35">
        <f>AY21/'Table 1. Total'!AY21</f>
        <v>0.56648146353262097</v>
      </c>
      <c r="AZ47" s="35">
        <f>AZ21/'Table 1. Total'!AZ21</f>
        <v>0.56128127147107143</v>
      </c>
      <c r="BA47" s="35">
        <f>BA21/'Table 1. Total'!BA21</f>
        <v>0.56845647249826514</v>
      </c>
      <c r="BB47" s="35">
        <f>BB21/'Table 1. Total'!BB21</f>
        <v>0.58056319482069252</v>
      </c>
      <c r="BC47" s="35">
        <f>BC21/'Table 1. Total'!BC21</f>
        <v>0.57002364830378716</v>
      </c>
      <c r="BD47" s="35">
        <f>BD21/'Table 1. Total'!BD21</f>
        <v>0.57602410702759255</v>
      </c>
      <c r="BE47" s="35">
        <f>BE21/'Table 1. Total'!BE21</f>
        <v>0.56670196630826541</v>
      </c>
      <c r="BF47" s="35">
        <f>BF21/'Table 1. Total'!BF21</f>
        <v>0.55485405679141508</v>
      </c>
      <c r="BG47" s="35">
        <f>BG21/'Table 1. Total'!BG21</f>
        <v>0.55757530945020506</v>
      </c>
      <c r="BH47" s="35">
        <f>BH21/'Table 1. Total'!BH21</f>
        <v>0.55670681541448652</v>
      </c>
      <c r="BI47" s="35">
        <f>BI21/'Table 1. Total'!BI21</f>
        <v>0.55932752603447677</v>
      </c>
      <c r="BJ47" s="35">
        <f>BJ21/'Table 1. Total'!BJ21</f>
        <v>0.55661074650455034</v>
      </c>
      <c r="BK47" s="35">
        <f>BK21/'Table 1. Total'!BK21</f>
        <v>0.53180851106615556</v>
      </c>
      <c r="BL47" s="35">
        <f>BL21/'Table 1. Total'!BL21</f>
        <v>0.51707606301880404</v>
      </c>
      <c r="BM47" s="35">
        <f>BM21/'Table 1. Total'!BM21</f>
        <v>0.52449434971952791</v>
      </c>
      <c r="BN47" s="35">
        <f>BN21/'Table 1. Total'!BN21</f>
        <v>0.53245900702419213</v>
      </c>
      <c r="BO47" s="35">
        <f>BO21/'Table 1. Total'!BO21</f>
        <v>0.54955602339322396</v>
      </c>
      <c r="BP47" s="35">
        <f>BP21/'Table 1. Total'!BP21</f>
        <v>0.5568601005725311</v>
      </c>
      <c r="BQ47" s="35">
        <f>BQ21/'Table 1. Total'!BQ21</f>
        <v>0.56202910946191154</v>
      </c>
      <c r="BR47" s="35">
        <f>BR21/'Table 1. Total'!BR21</f>
        <v>0.57941038182120519</v>
      </c>
      <c r="BS47" s="35">
        <f>BS21/'Table 1. Total'!BS21</f>
        <v>0.58074661254968352</v>
      </c>
      <c r="BT47" s="35">
        <f>BT21/'Table 1. Total'!BT21</f>
        <v>0.58101741651233418</v>
      </c>
      <c r="BU47" s="35">
        <f>BU21/'Table 1. Total'!BU21</f>
        <v>0.58920011417345974</v>
      </c>
      <c r="BV47" s="35">
        <f>BV21/'Table 1. Total'!BV21</f>
        <v>0.59143662080172299</v>
      </c>
      <c r="BW47" s="35">
        <f>BW21/'Table 1. Total'!BW21</f>
        <v>0.60164112615582033</v>
      </c>
      <c r="BX47" s="35">
        <f>BX21/'Table 1. Total'!BX21</f>
        <v>0.60308570859410016</v>
      </c>
      <c r="BY47" s="35">
        <f>BY21/'Table 1. Total'!BY21</f>
        <v>0.61048796460353505</v>
      </c>
      <c r="BZ47" s="35">
        <f>BZ21/'Table 1. Total'!BZ21</f>
        <v>0.61782051807645233</v>
      </c>
      <c r="CA47" s="35">
        <f>CA21/'Table 1. Total'!CA21</f>
        <v>0.6100766884548241</v>
      </c>
      <c r="CB47" s="35">
        <f>CB21/'Table 1. Total'!CB21</f>
        <v>0.60732120100429943</v>
      </c>
      <c r="CC47" s="35">
        <f>CC21/'Table 1. Total'!CC21</f>
        <v>0.6018481960474148</v>
      </c>
      <c r="CD47" s="35">
        <f>CD21/'Table 1. Total'!CD21</f>
        <v>0.59581534764756527</v>
      </c>
      <c r="CE47" s="35">
        <f>CE21/'Table 1. Total'!CE21</f>
        <v>0.59379729592605468</v>
      </c>
    </row>
    <row r="48" spans="1:83">
      <c r="A48" t="s">
        <v>20</v>
      </c>
      <c r="B48" s="35">
        <f>B22/'Table 1. Total'!B22</f>
        <v>0.61969020728809376</v>
      </c>
      <c r="C48" s="35">
        <f>C22/'Table 1. Total'!C22</f>
        <v>0.6317004780640838</v>
      </c>
      <c r="D48" s="35">
        <f>D22/'Table 1. Total'!D22</f>
        <v>0.61217977765693909</v>
      </c>
      <c r="E48" s="35">
        <f>E22/'Table 1. Total'!E22</f>
        <v>0.64543337310667614</v>
      </c>
      <c r="F48" s="35">
        <f>F22/'Table 1. Total'!F22</f>
        <v>0.65453577018483033</v>
      </c>
      <c r="G48" s="35">
        <f>G22/'Table 1. Total'!G22</f>
        <v>0.66162824005915544</v>
      </c>
      <c r="H48" s="35">
        <f>H22/'Table 1. Total'!H22</f>
        <v>0.66150193201052987</v>
      </c>
      <c r="I48" s="35">
        <f>I22/'Table 1. Total'!I22</f>
        <v>0.70159918339571281</v>
      </c>
      <c r="J48" s="35">
        <f>J22/'Table 1. Total'!J22</f>
        <v>0.71300772908907795</v>
      </c>
      <c r="K48" s="35">
        <f>K22/'Table 1. Total'!K22</f>
        <v>0.74417650673938085</v>
      </c>
      <c r="L48" s="35">
        <f>L22/'Table 1. Total'!L22</f>
        <v>0.79868070830245685</v>
      </c>
      <c r="M48" s="35">
        <f>M22/'Table 1. Total'!M22</f>
        <v>0.76943760934032523</v>
      </c>
      <c r="N48" s="35">
        <f>N22/'Table 1. Total'!N22</f>
        <v>0.7492001112104657</v>
      </c>
      <c r="O48" s="35">
        <f>O22/'Table 1. Total'!O22</f>
        <v>0.77738975840502877</v>
      </c>
      <c r="P48" s="35">
        <f>P22/'Table 1. Total'!P22</f>
        <v>0.75068938918400685</v>
      </c>
      <c r="Q48" s="35">
        <f>Q22/'Table 1. Total'!Q22</f>
        <v>0.74478596218811666</v>
      </c>
      <c r="R48" s="35">
        <f>R22/'Table 1. Total'!R22</f>
        <v>0.77191421523220782</v>
      </c>
      <c r="S48" s="35">
        <f>S22/'Table 1. Total'!S22</f>
        <v>0.75112979958888726</v>
      </c>
      <c r="T48" s="35">
        <f>T22/'Table 1. Total'!T22</f>
        <v>0.76738359860236183</v>
      </c>
      <c r="U48" s="35">
        <f>U22/'Table 1. Total'!U22</f>
        <v>0.73953816443434239</v>
      </c>
      <c r="V48" s="35">
        <f>V22/'Table 1. Total'!V22</f>
        <v>0.75873672636300671</v>
      </c>
      <c r="W48" s="35">
        <f>W22/'Table 1. Total'!W22</f>
        <v>0.71117945669257998</v>
      </c>
      <c r="X48" s="35">
        <f>X22/'Table 1. Total'!X22</f>
        <v>0.66988994156471104</v>
      </c>
      <c r="Y48" s="35">
        <f>Y22/'Table 1. Total'!Y22</f>
        <v>0.73731080592567699</v>
      </c>
      <c r="Z48" s="35">
        <f>Z22/'Table 1. Total'!Z22</f>
        <v>0.67814073471925207</v>
      </c>
      <c r="AA48" s="35">
        <f>AA22/'Table 1. Total'!AA22</f>
        <v>0.72243344847600577</v>
      </c>
      <c r="AB48" s="35">
        <f>AB22/'Table 1. Total'!AB22</f>
        <v>0.6915754998154019</v>
      </c>
      <c r="AC48" s="35">
        <f>AC22/'Table 1. Total'!AC22</f>
        <v>0.71296182805112951</v>
      </c>
      <c r="AD48" s="35">
        <f>AD22/'Table 1. Total'!AD22</f>
        <v>0.76152017296021657</v>
      </c>
      <c r="AE48" s="35">
        <f>AE22/'Table 1. Total'!AE22</f>
        <v>0.75464664772198731</v>
      </c>
      <c r="AF48" s="35">
        <f>AF22/'Table 1. Total'!AF22</f>
        <v>0.72473706231373036</v>
      </c>
      <c r="AG48" s="35">
        <f>AG22/'Table 1. Total'!AG22</f>
        <v>0.6948771321398246</v>
      </c>
      <c r="AH48" s="35">
        <f>AH22/'Table 1. Total'!AH22</f>
        <v>0.71060034194887445</v>
      </c>
      <c r="AI48" s="35">
        <f>AI22/'Table 1. Total'!AI22</f>
        <v>0.68661140318631442</v>
      </c>
      <c r="AJ48" s="35">
        <f>AJ22/'Table 1. Total'!AJ22</f>
        <v>0.68407045140026757</v>
      </c>
      <c r="AK48" s="35">
        <f>AK22/'Table 1. Total'!AK22</f>
        <v>0.66148751406328621</v>
      </c>
      <c r="AL48" s="35">
        <f>AL22/'Table 1. Total'!AL22</f>
        <v>0.61526730023600817</v>
      </c>
      <c r="AM48" s="35">
        <f>AM22/'Table 1. Total'!AM22</f>
        <v>0.63954255026609086</v>
      </c>
      <c r="AN48" s="35">
        <f>AN22/'Table 1. Total'!AN22</f>
        <v>0.643635365438743</v>
      </c>
      <c r="AO48" s="35">
        <f>AO22/'Table 1. Total'!AO22</f>
        <v>0.6247959302711541</v>
      </c>
      <c r="AP48" s="35">
        <f>AP22/'Table 1. Total'!AP22</f>
        <v>0.64266783416830398</v>
      </c>
      <c r="AQ48" s="35">
        <f>AQ22/'Table 1. Total'!AQ22</f>
        <v>0.6252783387627141</v>
      </c>
      <c r="AR48" s="35">
        <f>AR22/'Table 1. Total'!AR22</f>
        <v>0.60835599149831676</v>
      </c>
      <c r="AS48" s="35">
        <f>AS22/'Table 1. Total'!AS22</f>
        <v>0.57990986598073058</v>
      </c>
      <c r="AT48" s="35">
        <f>AT22/'Table 1. Total'!AT22</f>
        <v>0.5942427981366869</v>
      </c>
      <c r="AU48" s="35">
        <f>AU22/'Table 1. Total'!AU22</f>
        <v>0.61320904316847602</v>
      </c>
      <c r="AV48" s="35">
        <f>AV22/'Table 1. Total'!AV22</f>
        <v>0.63892460193687284</v>
      </c>
      <c r="AW48" s="35">
        <f>AW22/'Table 1. Total'!AW22</f>
        <v>0.62648131000587892</v>
      </c>
      <c r="AX48" s="35">
        <f>AX22/'Table 1. Total'!AX22</f>
        <v>0.66446258830997562</v>
      </c>
      <c r="AY48" s="35">
        <f>AY22/'Table 1. Total'!AY22</f>
        <v>0.68468973253006149</v>
      </c>
      <c r="AZ48" s="35">
        <f>AZ22/'Table 1. Total'!AZ22</f>
        <v>0.69396221914464551</v>
      </c>
      <c r="BA48" s="35">
        <f>BA22/'Table 1. Total'!BA22</f>
        <v>0.70567988058002773</v>
      </c>
      <c r="BB48" s="35">
        <f>BB22/'Table 1. Total'!BB22</f>
        <v>0.72631094241994332</v>
      </c>
      <c r="BC48" s="35">
        <f>BC22/'Table 1. Total'!BC22</f>
        <v>0.7464765429318172</v>
      </c>
      <c r="BD48" s="35">
        <f>BD22/'Table 1. Total'!BD22</f>
        <v>0.76969073614221373</v>
      </c>
      <c r="BE48" s="35">
        <f>BE22/'Table 1. Total'!BE22</f>
        <v>0.76622086502879372</v>
      </c>
      <c r="BF48" s="35">
        <f>BF22/'Table 1. Total'!BF22</f>
        <v>0.77004832131489898</v>
      </c>
      <c r="BG48" s="35">
        <f>BG22/'Table 1. Total'!BG22</f>
        <v>0.80240074117709825</v>
      </c>
      <c r="BH48" s="35">
        <f>BH22/'Table 1. Total'!BH22</f>
        <v>0.77979982878111942</v>
      </c>
      <c r="BI48" s="35">
        <f>BI22/'Table 1. Total'!BI22</f>
        <v>0.75953062116639181</v>
      </c>
      <c r="BJ48" s="35">
        <f>BJ22/'Table 1. Total'!BJ22</f>
        <v>0.71753917609845841</v>
      </c>
      <c r="BK48" s="35">
        <f>BK22/'Table 1. Total'!BK22</f>
        <v>0.70811811801206559</v>
      </c>
      <c r="BL48" s="35">
        <f>BL22/'Table 1. Total'!BL22</f>
        <v>0.70883776901216911</v>
      </c>
      <c r="BM48" s="35">
        <f>BM22/'Table 1. Total'!BM22</f>
        <v>0.71030108729834052</v>
      </c>
      <c r="BN48" s="35">
        <f>BN22/'Table 1. Total'!BN22</f>
        <v>0.74597151942844364</v>
      </c>
      <c r="BO48" s="35">
        <f>BO22/'Table 1. Total'!BO22</f>
        <v>0.74840930100413872</v>
      </c>
      <c r="BP48" s="35">
        <f>BP22/'Table 1. Total'!BP22</f>
        <v>0.74774868377468118</v>
      </c>
      <c r="BQ48" s="35">
        <f>BQ22/'Table 1. Total'!BQ22</f>
        <v>0.73720061328689024</v>
      </c>
      <c r="BR48" s="35">
        <f>BR22/'Table 1. Total'!BR22</f>
        <v>0.77472002465076839</v>
      </c>
      <c r="BS48" s="35">
        <f>BS22/'Table 1. Total'!BS22</f>
        <v>0.78860788469138476</v>
      </c>
      <c r="BT48" s="35">
        <f>BT22/'Table 1. Total'!BT22</f>
        <v>0.80358239698255152</v>
      </c>
      <c r="BU48" s="35">
        <f>BU22/'Table 1. Total'!BU22</f>
        <v>0.81233430516032645</v>
      </c>
      <c r="BV48" s="35">
        <f>BV22/'Table 1. Total'!BV22</f>
        <v>0.84383484194700875</v>
      </c>
      <c r="BW48" s="35">
        <f>BW22/'Table 1. Total'!BW22</f>
        <v>0.8372515857331928</v>
      </c>
      <c r="BX48" s="35">
        <f>BX22/'Table 1. Total'!BX22</f>
        <v>0.8396988447434115</v>
      </c>
      <c r="BY48" s="35">
        <f>BY22/'Table 1. Total'!BY22</f>
        <v>0.84991074384522913</v>
      </c>
      <c r="BZ48" s="35">
        <f>BZ22/'Table 1. Total'!BZ22</f>
        <v>0.85956154104170202</v>
      </c>
      <c r="CA48" s="35">
        <f>CA22/'Table 1. Total'!CA22</f>
        <v>0.85317372481794429</v>
      </c>
      <c r="CB48" s="35">
        <f>CB22/'Table 1. Total'!CB22</f>
        <v>0.83670313373167693</v>
      </c>
      <c r="CC48" s="35">
        <f>CC22/'Table 1. Total'!CC22</f>
        <v>0.83050526581856199</v>
      </c>
      <c r="CD48" s="35">
        <f>CD22/'Table 1. Total'!CD22</f>
        <v>0.81885178135889625</v>
      </c>
      <c r="CE48" s="35">
        <f>CE22/'Table 1. Total'!CE22</f>
        <v>0.82521043733216692</v>
      </c>
    </row>
    <row r="49" spans="1:83">
      <c r="A49" t="s">
        <v>21</v>
      </c>
      <c r="B49" s="35">
        <f>B23/'Table 1. Total'!B23</f>
        <v>0.88608364081474511</v>
      </c>
      <c r="C49" s="35">
        <f>C23/'Table 1. Total'!C23</f>
        <v>0.89706843534371206</v>
      </c>
      <c r="D49" s="35">
        <f>D23/'Table 1. Total'!D23</f>
        <v>0.89235859199496526</v>
      </c>
      <c r="E49" s="35">
        <f>E23/'Table 1. Total'!E23</f>
        <v>0.88013148442432021</v>
      </c>
      <c r="F49" s="35">
        <f>F23/'Table 1. Total'!F23</f>
        <v>0.86490243390684007</v>
      </c>
      <c r="G49" s="35">
        <f>G23/'Table 1. Total'!G23</f>
        <v>0.83755529808299978</v>
      </c>
      <c r="H49" s="35">
        <f>H23/'Table 1. Total'!H23</f>
        <v>0.79790951514323616</v>
      </c>
      <c r="I49" s="35">
        <f>I23/'Table 1. Total'!I23</f>
        <v>0.79460411127969888</v>
      </c>
      <c r="J49" s="35">
        <f>J23/'Table 1. Total'!J23</f>
        <v>0.76739503653834051</v>
      </c>
      <c r="K49" s="35">
        <f>K23/'Table 1. Total'!K23</f>
        <v>0.75187111563700115</v>
      </c>
      <c r="L49" s="35">
        <f>L23/'Table 1. Total'!L23</f>
        <v>0.73349455078813985</v>
      </c>
      <c r="M49" s="35">
        <f>M23/'Table 1. Total'!M23</f>
        <v>0.72546059305041166</v>
      </c>
      <c r="N49" s="35">
        <f>N23/'Table 1. Total'!N23</f>
        <v>0.75174238543492655</v>
      </c>
      <c r="O49" s="35">
        <f>O23/'Table 1. Total'!O23</f>
        <v>0.72668957617411223</v>
      </c>
      <c r="P49" s="35">
        <f>P23/'Table 1. Total'!P23</f>
        <v>0.72353529760343505</v>
      </c>
      <c r="Q49" s="35">
        <f>Q23/'Table 1. Total'!Q23</f>
        <v>0.75633536956941783</v>
      </c>
      <c r="R49" s="35">
        <f>R23/'Table 1. Total'!R23</f>
        <v>0.75648622159868262</v>
      </c>
      <c r="S49" s="35">
        <f>S23/'Table 1. Total'!S23</f>
        <v>0.77477816024571466</v>
      </c>
      <c r="T49" s="35">
        <f>T23/'Table 1. Total'!T23</f>
        <v>0.77015413169786962</v>
      </c>
      <c r="U49" s="35">
        <f>U23/'Table 1. Total'!U23</f>
        <v>0.886098732008051</v>
      </c>
      <c r="V49" s="35">
        <f>V23/'Table 1. Total'!V23</f>
        <v>0.90212383529946494</v>
      </c>
      <c r="W49" s="35">
        <f>W23/'Table 1. Total'!W23</f>
        <v>0.90230469856389062</v>
      </c>
      <c r="X49" s="35">
        <f>X23/'Table 1. Total'!X23</f>
        <v>0.90636374779499151</v>
      </c>
      <c r="Y49" s="35">
        <f>Y23/'Table 1. Total'!Y23</f>
        <v>0.89912861925908294</v>
      </c>
      <c r="Z49" s="35">
        <f>Z23/'Table 1. Total'!Z23</f>
        <v>0.89591927569586172</v>
      </c>
      <c r="AA49" s="35">
        <f>AA23/'Table 1. Total'!AA23</f>
        <v>0.89946657957761811</v>
      </c>
      <c r="AB49" s="35">
        <f>AB23/'Table 1. Total'!AB23</f>
        <v>0.89481990345339768</v>
      </c>
      <c r="AC49" s="35">
        <f>AC23/'Table 1. Total'!AC23</f>
        <v>0.89942109706491824</v>
      </c>
      <c r="AD49" s="35">
        <f>AD23/'Table 1. Total'!AD23</f>
        <v>0.88054489449669737</v>
      </c>
      <c r="AE49" s="35">
        <f>AE23/'Table 1. Total'!AE23</f>
        <v>0.86880403933733741</v>
      </c>
      <c r="AF49" s="35">
        <f>AF23/'Table 1. Total'!AF23</f>
        <v>0.84558203609312577</v>
      </c>
      <c r="AG49" s="35">
        <f>AG23/'Table 1. Total'!AG23</f>
        <v>0.8744649397643528</v>
      </c>
      <c r="AH49" s="35">
        <f>AH23/'Table 1. Total'!AH23</f>
        <v>0.86806977315535172</v>
      </c>
      <c r="AI49" s="35">
        <f>AI23/'Table 1. Total'!AI23</f>
        <v>0.851379939078165</v>
      </c>
      <c r="AJ49" s="35">
        <f>AJ23/'Table 1. Total'!AJ23</f>
        <v>0.85190909334835918</v>
      </c>
      <c r="AK49" s="35">
        <f>AK23/'Table 1. Total'!AK23</f>
        <v>0.83604307937774236</v>
      </c>
      <c r="AL49" s="35">
        <f>AL23/'Table 1. Total'!AL23</f>
        <v>0.84797614065570814</v>
      </c>
      <c r="AM49" s="35">
        <f>AM23/'Table 1. Total'!AM23</f>
        <v>0.84369605042948481</v>
      </c>
      <c r="AN49" s="35">
        <f>AN23/'Table 1. Total'!AN23</f>
        <v>0.84997709935720267</v>
      </c>
      <c r="AO49" s="35">
        <f>AO23/'Table 1. Total'!AO23</f>
        <v>0.84780910744520799</v>
      </c>
      <c r="AP49" s="35">
        <f>AP23/'Table 1. Total'!AP23</f>
        <v>0.84325487825216816</v>
      </c>
      <c r="AQ49" s="35">
        <f>AQ23/'Table 1. Total'!AQ23</f>
        <v>0.84954083773158817</v>
      </c>
      <c r="AR49" s="35">
        <f>AR23/'Table 1. Total'!AR23</f>
        <v>0.83974292900140179</v>
      </c>
      <c r="AS49" s="35">
        <f>AS23/'Table 1. Total'!AS23</f>
        <v>0.82433672083595977</v>
      </c>
      <c r="AT49" s="35">
        <f>AT23/'Table 1. Total'!AT23</f>
        <v>0.81602195464146399</v>
      </c>
      <c r="AU49" s="35">
        <f>AU23/'Table 1. Total'!AU23</f>
        <v>0.83388392696087776</v>
      </c>
      <c r="AV49" s="35">
        <f>AV23/'Table 1. Total'!AV23</f>
        <v>0.82427520307757529</v>
      </c>
      <c r="AW49" s="35">
        <f>AW23/'Table 1. Total'!AW23</f>
        <v>0.83193382108413705</v>
      </c>
      <c r="AX49" s="35">
        <f>AX23/'Table 1. Total'!AX23</f>
        <v>0.85760150592172346</v>
      </c>
      <c r="AY49" s="35">
        <f>AY23/'Table 1. Total'!AY23</f>
        <v>0.85484515694689889</v>
      </c>
      <c r="AZ49" s="35">
        <f>AZ23/'Table 1. Total'!AZ23</f>
        <v>0.85471415490311275</v>
      </c>
      <c r="BA49" s="35">
        <f>BA23/'Table 1. Total'!BA23</f>
        <v>0.83916999898832301</v>
      </c>
      <c r="BB49" s="35">
        <f>BB23/'Table 1. Total'!BB23</f>
        <v>0.84280098332167763</v>
      </c>
      <c r="BC49" s="35">
        <f>BC23/'Table 1. Total'!BC23</f>
        <v>0.85333649339021433</v>
      </c>
      <c r="BD49" s="35">
        <f>BD23/'Table 1. Total'!BD23</f>
        <v>0.8517339087714153</v>
      </c>
      <c r="BE49" s="35">
        <f>BE23/'Table 1. Total'!BE23</f>
        <v>0.85426677842740151</v>
      </c>
      <c r="BF49" s="35">
        <f>BF23/'Table 1. Total'!BF23</f>
        <v>0.85838226180848043</v>
      </c>
      <c r="BG49" s="35">
        <f>BG23/'Table 1. Total'!BG23</f>
        <v>0.85657929573735769</v>
      </c>
      <c r="BH49" s="35">
        <f>BH23/'Table 1. Total'!BH23</f>
        <v>0.85315600771569478</v>
      </c>
      <c r="BI49" s="35">
        <f>BI23/'Table 1. Total'!BI23</f>
        <v>0.85771366945268268</v>
      </c>
      <c r="BJ49" s="35">
        <f>BJ23/'Table 1. Total'!BJ23</f>
        <v>0.86594425244662643</v>
      </c>
      <c r="BK49" s="35">
        <f>BK23/'Table 1. Total'!BK23</f>
        <v>0.87162579736781287</v>
      </c>
      <c r="BL49" s="35">
        <f>BL23/'Table 1. Total'!BL23</f>
        <v>0.87185952563614222</v>
      </c>
      <c r="BM49" s="35">
        <f>BM23/'Table 1. Total'!BM23</f>
        <v>0.86416513132524964</v>
      </c>
      <c r="BN49" s="35">
        <f>BN23/'Table 1. Total'!BN23</f>
        <v>0.86892222239821759</v>
      </c>
      <c r="BO49" s="35">
        <f>BO23/'Table 1. Total'!BO23</f>
        <v>0.88260926152484576</v>
      </c>
      <c r="BP49" s="35">
        <f>BP23/'Table 1. Total'!BP23</f>
        <v>0.89907635120218099</v>
      </c>
      <c r="BQ49" s="35">
        <f>BQ23/'Table 1. Total'!BQ23</f>
        <v>0.90222174954547074</v>
      </c>
      <c r="BR49" s="35">
        <f>BR23/'Table 1. Total'!BR23</f>
        <v>0.89048899743164078</v>
      </c>
      <c r="BS49" s="35">
        <f>BS23/'Table 1. Total'!BS23</f>
        <v>0.89418619850582692</v>
      </c>
      <c r="BT49" s="35">
        <f>BT23/'Table 1. Total'!BT23</f>
        <v>0.89692931924059516</v>
      </c>
      <c r="BU49" s="35">
        <f>BU23/'Table 1. Total'!BU23</f>
        <v>0.89121255377980979</v>
      </c>
      <c r="BV49" s="35">
        <f>BV23/'Table 1. Total'!BV23</f>
        <v>0.88669876314411189</v>
      </c>
      <c r="BW49" s="35">
        <f>BW23/'Table 1. Total'!BW23</f>
        <v>0.87472367759082437</v>
      </c>
      <c r="BX49" s="35">
        <f>BX23/'Table 1. Total'!BX23</f>
        <v>0.86267340188209962</v>
      </c>
      <c r="BY49" s="35">
        <f>BY23/'Table 1. Total'!BY23</f>
        <v>0.8702331166411329</v>
      </c>
      <c r="BZ49" s="35">
        <f>BZ23/'Table 1. Total'!BZ23</f>
        <v>0.88133297765374585</v>
      </c>
      <c r="CA49" s="35">
        <f>CA23/'Table 1. Total'!CA23</f>
        <v>0.86297392400943784</v>
      </c>
      <c r="CB49" s="35">
        <f>CB23/'Table 1. Total'!CB23</f>
        <v>0.87499180860877412</v>
      </c>
      <c r="CC49" s="35">
        <f>CC23/'Table 1. Total'!CC23</f>
        <v>0.86975207767999485</v>
      </c>
      <c r="CD49" s="35">
        <f>CD23/'Table 1. Total'!CD23</f>
        <v>0.87056351729463566</v>
      </c>
      <c r="CE49" s="35">
        <f>CE23/'Table 1. Total'!CE23</f>
        <v>0.86836810179020563</v>
      </c>
    </row>
    <row r="50" spans="1:83">
      <c r="A50" t="s">
        <v>22</v>
      </c>
      <c r="B50" s="35">
        <f>B24/'Table 1. Total'!B24</f>
        <v>0.85386432886085428</v>
      </c>
      <c r="C50" s="35">
        <f>C24/'Table 1. Total'!C24</f>
        <v>0.83355262757755211</v>
      </c>
      <c r="D50" s="35">
        <f>D24/'Table 1. Total'!D24</f>
        <v>0.82737440538808715</v>
      </c>
      <c r="E50" s="35">
        <f>E24/'Table 1. Total'!E24</f>
        <v>0.82499857530915799</v>
      </c>
      <c r="F50" s="35">
        <f>F24/'Table 1. Total'!F24</f>
        <v>0.81543250040904236</v>
      </c>
      <c r="G50" s="35">
        <f>G24/'Table 1. Total'!G24</f>
        <v>0.81482357904777636</v>
      </c>
      <c r="H50" s="35">
        <f>H24/'Table 1. Total'!H24</f>
        <v>0.80022203340201514</v>
      </c>
      <c r="I50" s="35">
        <f>I24/'Table 1. Total'!I24</f>
        <v>0.79830616938654875</v>
      </c>
      <c r="J50" s="35">
        <f>J24/'Table 1. Total'!J24</f>
        <v>0.78870592820455721</v>
      </c>
      <c r="K50" s="35">
        <f>K24/'Table 1. Total'!K24</f>
        <v>0.78975338356939373</v>
      </c>
      <c r="L50" s="35">
        <f>L24/'Table 1. Total'!L24</f>
        <v>0.78058740483698597</v>
      </c>
      <c r="M50" s="35">
        <f>M24/'Table 1. Total'!M24</f>
        <v>0.76646627277044288</v>
      </c>
      <c r="N50" s="35">
        <f>N24/'Table 1. Total'!N24</f>
        <v>0.76519406298491477</v>
      </c>
      <c r="O50" s="35">
        <f>O24/'Table 1. Total'!O24</f>
        <v>0.74385882610497345</v>
      </c>
      <c r="P50" s="35">
        <f>P24/'Table 1. Total'!P24</f>
        <v>0.74663722794641785</v>
      </c>
      <c r="Q50" s="35">
        <f>Q24/'Table 1. Total'!Q24</f>
        <v>0.74351907389635308</v>
      </c>
      <c r="R50" s="35">
        <f>R24/'Table 1. Total'!R24</f>
        <v>0.74034559754413631</v>
      </c>
      <c r="S50" s="35">
        <f>S24/'Table 1. Total'!S24</f>
        <v>0.72657173052361779</v>
      </c>
      <c r="T50" s="35">
        <f>T24/'Table 1. Total'!T24</f>
        <v>0.71001327213855125</v>
      </c>
      <c r="U50" s="35">
        <f>U24/'Table 1. Total'!U24</f>
        <v>0.7282900300622851</v>
      </c>
      <c r="V50" s="35">
        <f>V24/'Table 1. Total'!V24</f>
        <v>0.71886708511966502</v>
      </c>
      <c r="W50" s="35">
        <f>W24/'Table 1. Total'!W24</f>
        <v>0.73288063788497837</v>
      </c>
      <c r="X50" s="35">
        <f>X24/'Table 1. Total'!X24</f>
        <v>0.75245334739061676</v>
      </c>
      <c r="Y50" s="35">
        <f>Y24/'Table 1. Total'!Y24</f>
        <v>0.75597495536624537</v>
      </c>
      <c r="Z50" s="35">
        <f>Z24/'Table 1. Total'!Z24</f>
        <v>0.74931235938747376</v>
      </c>
      <c r="AA50" s="35">
        <f>AA24/'Table 1. Total'!AA24</f>
        <v>0.7353436095448409</v>
      </c>
      <c r="AB50" s="35">
        <f>AB24/'Table 1. Total'!AB24</f>
        <v>0.72991550706194064</v>
      </c>
      <c r="AC50" s="35">
        <f>AC24/'Table 1. Total'!AC24</f>
        <v>0.72677119152437364</v>
      </c>
      <c r="AD50" s="35">
        <f>AD24/'Table 1. Total'!AD24</f>
        <v>0.73313891723451963</v>
      </c>
      <c r="AE50" s="35">
        <f>AE24/'Table 1. Total'!AE24</f>
        <v>0.73269969794009471</v>
      </c>
      <c r="AF50" s="35">
        <f>AF24/'Table 1. Total'!AF24</f>
        <v>0.72785395861434898</v>
      </c>
      <c r="AG50" s="35">
        <f>AG24/'Table 1. Total'!AG24</f>
        <v>0.72056006766314684</v>
      </c>
      <c r="AH50" s="35">
        <f>AH24/'Table 1. Total'!AH24</f>
        <v>0.72321671583745839</v>
      </c>
      <c r="AI50" s="35">
        <f>AI24/'Table 1. Total'!AI24</f>
        <v>0.72189242565475809</v>
      </c>
      <c r="AJ50" s="35">
        <f>AJ24/'Table 1. Total'!AJ24</f>
        <v>0.7232382275072412</v>
      </c>
      <c r="AK50" s="35">
        <f>AK24/'Table 1. Total'!AK24</f>
        <v>0.71767817316173399</v>
      </c>
      <c r="AL50" s="35">
        <f>AL24/'Table 1. Total'!AL24</f>
        <v>0.71347476981064839</v>
      </c>
      <c r="AM50" s="35">
        <f>AM24/'Table 1. Total'!AM24</f>
        <v>0.71785364932235063</v>
      </c>
      <c r="AN50" s="35">
        <f>AN24/'Table 1. Total'!AN24</f>
        <v>0.73243460710621777</v>
      </c>
      <c r="AO50" s="35">
        <f>AO24/'Table 1. Total'!AO24</f>
        <v>0.72170902896261124</v>
      </c>
      <c r="AP50" s="35">
        <f>AP24/'Table 1. Total'!AP24</f>
        <v>0.72758959518426902</v>
      </c>
      <c r="AQ50" s="35">
        <f>AQ24/'Table 1. Total'!AQ24</f>
        <v>0.73067738250891312</v>
      </c>
      <c r="AR50" s="35">
        <f>AR24/'Table 1. Total'!AR24</f>
        <v>0.73481921781085091</v>
      </c>
      <c r="AS50" s="35">
        <f>AS24/'Table 1. Total'!AS24</f>
        <v>0.76300562712065012</v>
      </c>
      <c r="AT50" s="35">
        <f>AT24/'Table 1. Total'!AT24</f>
        <v>0.757572580391499</v>
      </c>
      <c r="AU50" s="35">
        <f>AU24/'Table 1. Total'!AU24</f>
        <v>0.75450491848328838</v>
      </c>
      <c r="AV50" s="35">
        <f>AV24/'Table 1. Total'!AV24</f>
        <v>0.75213010927993817</v>
      </c>
      <c r="AW50" s="35">
        <f>AW24/'Table 1. Total'!AW24</f>
        <v>0.73542064299890375</v>
      </c>
      <c r="AX50" s="35">
        <f>AX24/'Table 1. Total'!AX24</f>
        <v>0.74026784238874022</v>
      </c>
      <c r="AY50" s="35">
        <f>AY24/'Table 1. Total'!AY24</f>
        <v>0.73907340662016308</v>
      </c>
      <c r="AZ50" s="35">
        <f>AZ24/'Table 1. Total'!AZ24</f>
        <v>0.73696283889130376</v>
      </c>
      <c r="BA50" s="35">
        <f>BA24/'Table 1. Total'!BA24</f>
        <v>0.73331004604480088</v>
      </c>
      <c r="BB50" s="35">
        <f>BB24/'Table 1. Total'!BB24</f>
        <v>0.74282022950404569</v>
      </c>
      <c r="BC50" s="35">
        <f>BC24/'Table 1. Total'!BC24</f>
        <v>0.73954245942322494</v>
      </c>
      <c r="BD50" s="35">
        <f>BD24/'Table 1. Total'!BD24</f>
        <v>0.73609259841161989</v>
      </c>
      <c r="BE50" s="35">
        <f>BE24/'Table 1. Total'!BE24</f>
        <v>0.73300250776998954</v>
      </c>
      <c r="BF50" s="35">
        <f>BF24/'Table 1. Total'!BF24</f>
        <v>0.73526958720877433</v>
      </c>
      <c r="BG50" s="35">
        <f>BG24/'Table 1. Total'!BG24</f>
        <v>0.73855870308236748</v>
      </c>
      <c r="BH50" s="35">
        <f>BH24/'Table 1. Total'!BH24</f>
        <v>0.73672696006276306</v>
      </c>
      <c r="BI50" s="35">
        <f>BI24/'Table 1. Total'!BI24</f>
        <v>0.73161681222119979</v>
      </c>
      <c r="BJ50" s="35">
        <f>BJ24/'Table 1. Total'!BJ24</f>
        <v>0.73656317887064149</v>
      </c>
      <c r="BK50" s="35">
        <f>BK24/'Table 1. Total'!BK24</f>
        <v>0.73302474497363546</v>
      </c>
      <c r="BL50" s="35">
        <f>BL24/'Table 1. Total'!BL24</f>
        <v>0.72931651551478505</v>
      </c>
      <c r="BM50" s="35">
        <f>BM24/'Table 1. Total'!BM24</f>
        <v>0.71436895679885282</v>
      </c>
      <c r="BN50" s="35">
        <f>BN24/'Table 1. Total'!BN24</f>
        <v>0.71839069261390531</v>
      </c>
      <c r="BO50" s="35">
        <f>BO24/'Table 1. Total'!BO24</f>
        <v>0.74083375692713349</v>
      </c>
      <c r="BP50" s="35">
        <f>BP24/'Table 1. Total'!BP24</f>
        <v>0.74566585275099173</v>
      </c>
      <c r="BQ50" s="35">
        <f>BQ24/'Table 1. Total'!BQ24</f>
        <v>0.73835438739594994</v>
      </c>
      <c r="BR50" s="35">
        <f>BR24/'Table 1. Total'!BR24</f>
        <v>0.73672173249733552</v>
      </c>
      <c r="BS50" s="35">
        <f>BS24/'Table 1. Total'!BS24</f>
        <v>0.73208378748799408</v>
      </c>
      <c r="BT50" s="35">
        <f>BT24/'Table 1. Total'!BT24</f>
        <v>0.73207323613733011</v>
      </c>
      <c r="BU50" s="35">
        <f>BU24/'Table 1. Total'!BU24</f>
        <v>0.73427208475565242</v>
      </c>
      <c r="BV50" s="35">
        <f>BV24/'Table 1. Total'!BV24</f>
        <v>0.72462540877740089</v>
      </c>
      <c r="BW50" s="35">
        <f>BW24/'Table 1. Total'!BW24</f>
        <v>0.71079988846577613</v>
      </c>
      <c r="BX50" s="35">
        <f>BX24/'Table 1. Total'!BX24</f>
        <v>0.72175269242618467</v>
      </c>
      <c r="BY50" s="35">
        <f>BY24/'Table 1. Total'!BY24</f>
        <v>0.71387414033349239</v>
      </c>
      <c r="BZ50" s="35">
        <f>BZ24/'Table 1. Total'!BZ24</f>
        <v>0.73329357347865376</v>
      </c>
      <c r="CA50" s="35">
        <f>CA24/'Table 1. Total'!CA24</f>
        <v>0.72288062247647999</v>
      </c>
      <c r="CB50" s="35">
        <f>CB24/'Table 1. Total'!CB24</f>
        <v>0.71252803458223246</v>
      </c>
      <c r="CC50" s="35">
        <f>CC24/'Table 1. Total'!CC24</f>
        <v>0.71164076876683502</v>
      </c>
      <c r="CD50" s="35">
        <f>CD24/'Table 1. Total'!CD24</f>
        <v>0.71010713139731296</v>
      </c>
      <c r="CE50" s="35">
        <f>CE24/'Table 1. Total'!CE24</f>
        <v>0.71062248067020184</v>
      </c>
    </row>
    <row r="51" spans="1:83">
      <c r="A51" t="s">
        <v>23</v>
      </c>
      <c r="B51" s="35">
        <f>B25/'Table 1. Total'!B25</f>
        <v>0.76153546817810347</v>
      </c>
      <c r="C51" s="35">
        <f>C25/'Table 1. Total'!C25</f>
        <v>0.74374401523008515</v>
      </c>
      <c r="D51" s="35">
        <f>D25/'Table 1. Total'!D25</f>
        <v>0.74104497586458329</v>
      </c>
      <c r="E51" s="35">
        <f>E25/'Table 1. Total'!E25</f>
        <v>0.7397028409976234</v>
      </c>
      <c r="F51" s="35">
        <f>F25/'Table 1. Total'!F25</f>
        <v>0.73390665078266182</v>
      </c>
      <c r="G51" s="35">
        <f>G25/'Table 1. Total'!G25</f>
        <v>0.74770952357849862</v>
      </c>
      <c r="H51" s="35">
        <f>H25/'Table 1. Total'!H25</f>
        <v>0.74251328806901262</v>
      </c>
      <c r="I51" s="35">
        <f>I25/'Table 1. Total'!I25</f>
        <v>0.73371956451385911</v>
      </c>
      <c r="J51" s="35">
        <f>J25/'Table 1. Total'!J25</f>
        <v>0.73273114478602264</v>
      </c>
      <c r="K51" s="35">
        <f>K25/'Table 1. Total'!K25</f>
        <v>0.73631458155989526</v>
      </c>
      <c r="L51" s="35">
        <f>L25/'Table 1. Total'!L25</f>
        <v>0.73221941875587526</v>
      </c>
      <c r="M51" s="35">
        <f>M25/'Table 1. Total'!M25</f>
        <v>0.7257641051470326</v>
      </c>
      <c r="N51" s="35">
        <f>N25/'Table 1. Total'!N25</f>
        <v>0.71923591045705748</v>
      </c>
      <c r="O51" s="35">
        <f>O25/'Table 1. Total'!O25</f>
        <v>0.71854531712033098</v>
      </c>
      <c r="P51" s="35">
        <f>P25/'Table 1. Total'!P25</f>
        <v>0.7165872314493682</v>
      </c>
      <c r="Q51" s="35">
        <f>Q25/'Table 1. Total'!Q25</f>
        <v>0.70928742725854865</v>
      </c>
      <c r="R51" s="35">
        <f>R25/'Table 1. Total'!R25</f>
        <v>0.69883725057669255</v>
      </c>
      <c r="S51" s="35">
        <f>S25/'Table 1. Total'!S25</f>
        <v>0.69826101870925417</v>
      </c>
      <c r="T51" s="35">
        <f>T25/'Table 1. Total'!T25</f>
        <v>0.69362985248325693</v>
      </c>
      <c r="U51" s="35">
        <f>U25/'Table 1. Total'!U25</f>
        <v>0.68568063722905814</v>
      </c>
      <c r="V51" s="35">
        <f>V25/'Table 1. Total'!V25</f>
        <v>0.67709791145901754</v>
      </c>
      <c r="W51" s="35">
        <f>W25/'Table 1. Total'!W25</f>
        <v>0.6766655658796511</v>
      </c>
      <c r="X51" s="35">
        <f>X25/'Table 1. Total'!X25</f>
        <v>0.67842784923738852</v>
      </c>
      <c r="Y51" s="35">
        <f>Y25/'Table 1. Total'!Y25</f>
        <v>0.67893578210258754</v>
      </c>
      <c r="Z51" s="35">
        <f>Z25/'Table 1. Total'!Z25</f>
        <v>0.67480555943542841</v>
      </c>
      <c r="AA51" s="35">
        <f>AA25/'Table 1. Total'!AA25</f>
        <v>0.67416519035999589</v>
      </c>
      <c r="AB51" s="35">
        <f>AB25/'Table 1. Total'!AB25</f>
        <v>0.6644720129234597</v>
      </c>
      <c r="AC51" s="35">
        <f>AC25/'Table 1. Total'!AC25</f>
        <v>0.6677497902825833</v>
      </c>
      <c r="AD51" s="35">
        <f>AD25/'Table 1. Total'!AD25</f>
        <v>0.65687180629656328</v>
      </c>
      <c r="AE51" s="35">
        <f>AE25/'Table 1. Total'!AE25</f>
        <v>0.65553273159666214</v>
      </c>
      <c r="AF51" s="35">
        <f>AF25/'Table 1. Total'!AF25</f>
        <v>0.65340137141789933</v>
      </c>
      <c r="AG51" s="35">
        <f>AG25/'Table 1. Total'!AG25</f>
        <v>0.65709658288323602</v>
      </c>
      <c r="AH51" s="35">
        <f>AH25/'Table 1. Total'!AH25</f>
        <v>0.66703733157364931</v>
      </c>
      <c r="AI51" s="35">
        <f>AI25/'Table 1. Total'!AI25</f>
        <v>0.65708916471640388</v>
      </c>
      <c r="AJ51" s="35">
        <f>AJ25/'Table 1. Total'!AJ25</f>
        <v>0.64997200257645327</v>
      </c>
      <c r="AK51" s="35">
        <f>AK25/'Table 1. Total'!AK25</f>
        <v>0.65065126392886374</v>
      </c>
      <c r="AL51" s="35">
        <f>AL25/'Table 1. Total'!AL25</f>
        <v>0.63254173413479253</v>
      </c>
      <c r="AM51" s="35">
        <f>AM25/'Table 1. Total'!AM25</f>
        <v>0.63860109615561567</v>
      </c>
      <c r="AN51" s="35">
        <f>AN25/'Table 1. Total'!AN25</f>
        <v>0.67916206389977762</v>
      </c>
      <c r="AO51" s="35">
        <f>AO25/'Table 1. Total'!AO25</f>
        <v>0.68135567052200352</v>
      </c>
      <c r="AP51" s="35">
        <f>AP25/'Table 1. Total'!AP25</f>
        <v>0.67661803652175578</v>
      </c>
      <c r="AQ51" s="35">
        <f>AQ25/'Table 1. Total'!AQ25</f>
        <v>0.66754631504140194</v>
      </c>
      <c r="AR51" s="35">
        <f>AR25/'Table 1. Total'!AR25</f>
        <v>0.66817135076661593</v>
      </c>
      <c r="AS51" s="35">
        <f>AS25/'Table 1. Total'!AS25</f>
        <v>0.67195545258400491</v>
      </c>
      <c r="AT51" s="35">
        <f>AT25/'Table 1. Total'!AT25</f>
        <v>0.67416885560497464</v>
      </c>
      <c r="AU51" s="35">
        <f>AU25/'Table 1. Total'!AU25</f>
        <v>0.6750813395822659</v>
      </c>
      <c r="AV51" s="35">
        <f>AV25/'Table 1. Total'!AV25</f>
        <v>0.67851058379968598</v>
      </c>
      <c r="AW51" s="35">
        <f>AW25/'Table 1. Total'!AW25</f>
        <v>0.6891621254360123</v>
      </c>
      <c r="AX51" s="35">
        <f>AX25/'Table 1. Total'!AX25</f>
        <v>0.68563798440354229</v>
      </c>
      <c r="AY51" s="35">
        <f>AY25/'Table 1. Total'!AY25</f>
        <v>0.68305153779552408</v>
      </c>
      <c r="AZ51" s="35">
        <f>AZ25/'Table 1. Total'!AZ25</f>
        <v>0.69474880932326888</v>
      </c>
      <c r="BA51" s="35">
        <f>BA25/'Table 1. Total'!BA25</f>
        <v>0.70624906411124</v>
      </c>
      <c r="BB51" s="35">
        <f>BB25/'Table 1. Total'!BB25</f>
        <v>0.70222327504583137</v>
      </c>
      <c r="BC51" s="35">
        <f>BC25/'Table 1. Total'!BC25</f>
        <v>0.69772900358790713</v>
      </c>
      <c r="BD51" s="35">
        <f>BD25/'Table 1. Total'!BD25</f>
        <v>0.69458856802979907</v>
      </c>
      <c r="BE51" s="35">
        <f>BE25/'Table 1. Total'!BE25</f>
        <v>0.705710042460026</v>
      </c>
      <c r="BF51" s="35">
        <f>BF25/'Table 1. Total'!BF25</f>
        <v>0.71282751256108001</v>
      </c>
      <c r="BG51" s="35">
        <f>BG25/'Table 1. Total'!BG25</f>
        <v>0.71478526962138222</v>
      </c>
      <c r="BH51" s="35">
        <f>BH25/'Table 1. Total'!BH25</f>
        <v>0.71730333002190549</v>
      </c>
      <c r="BI51" s="35">
        <f>BI25/'Table 1. Total'!BI25</f>
        <v>0.72296388397563027</v>
      </c>
      <c r="BJ51" s="35">
        <f>BJ25/'Table 1. Total'!BJ25</f>
        <v>0.71676209082204667</v>
      </c>
      <c r="BK51" s="35">
        <f>BK25/'Table 1. Total'!BK25</f>
        <v>0.70499109141096028</v>
      </c>
      <c r="BL51" s="35">
        <f>BL25/'Table 1. Total'!BL25</f>
        <v>0.7070037534837359</v>
      </c>
      <c r="BM51" s="35">
        <f>BM25/'Table 1. Total'!BM25</f>
        <v>0.71468163201017043</v>
      </c>
      <c r="BN51" s="35">
        <f>BN25/'Table 1. Total'!BN25</f>
        <v>0.70950234984764882</v>
      </c>
      <c r="BO51" s="35">
        <f>BO25/'Table 1. Total'!BO25</f>
        <v>0.75049708310551855</v>
      </c>
      <c r="BP51" s="35">
        <f>BP25/'Table 1. Total'!BP25</f>
        <v>0.75423102132368047</v>
      </c>
      <c r="BQ51" s="35">
        <f>BQ25/'Table 1. Total'!BQ25</f>
        <v>0.76070726631265573</v>
      </c>
      <c r="BR51" s="35">
        <f>BR25/'Table 1. Total'!BR25</f>
        <v>0.76335465965710958</v>
      </c>
      <c r="BS51" s="35">
        <f>BS25/'Table 1. Total'!BS25</f>
        <v>0.74481146837019363</v>
      </c>
      <c r="BT51" s="35">
        <f>BT25/'Table 1. Total'!BT25</f>
        <v>0.74328516487333318</v>
      </c>
      <c r="BU51" s="35">
        <f>BU25/'Table 1. Total'!BU25</f>
        <v>0.74668091445690099</v>
      </c>
      <c r="BV51" s="35">
        <f>BV25/'Table 1. Total'!BV25</f>
        <v>0.75947065172304029</v>
      </c>
      <c r="BW51" s="35">
        <f>BW25/'Table 1. Total'!BW25</f>
        <v>0.76164735390523508</v>
      </c>
      <c r="BX51" s="35">
        <f>BX25/'Table 1. Total'!BX25</f>
        <v>0.77225245631780282</v>
      </c>
      <c r="BY51" s="35">
        <f>BY25/'Table 1. Total'!BY25</f>
        <v>0.77415910579715375</v>
      </c>
      <c r="BZ51" s="35">
        <f>BZ25/'Table 1. Total'!BZ25</f>
        <v>0.76795886766768007</v>
      </c>
      <c r="CA51" s="35">
        <f>CA25/'Table 1. Total'!CA25</f>
        <v>0.77086662701919795</v>
      </c>
      <c r="CB51" s="35">
        <f>CB25/'Table 1. Total'!CB25</f>
        <v>0.77797323808960028</v>
      </c>
      <c r="CC51" s="35">
        <f>CC25/'Table 1. Total'!CC25</f>
        <v>0.78659765365072276</v>
      </c>
      <c r="CD51" s="35">
        <f>CD25/'Table 1. Total'!CD25</f>
        <v>0.77543347774501226</v>
      </c>
      <c r="CE51" s="35">
        <f>CE25/'Table 1. Total'!CE25</f>
        <v>0.77593293904051042</v>
      </c>
    </row>
    <row r="53" spans="1:83">
      <c r="A53" s="38" t="s">
        <v>82</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row>
    <row r="54" spans="1:83">
      <c r="A54" s="36" t="s">
        <v>83</v>
      </c>
      <c r="B54" s="37" t="str">
        <f t="shared" ref="B54:AG54" si="11">B1</f>
        <v>2004Q1</v>
      </c>
      <c r="C54" s="37" t="str">
        <f t="shared" si="11"/>
        <v>2004Q2</v>
      </c>
      <c r="D54" s="37" t="str">
        <f t="shared" si="11"/>
        <v>2004Q3</v>
      </c>
      <c r="E54" s="37" t="str">
        <f t="shared" si="11"/>
        <v>2004Q4</v>
      </c>
      <c r="F54" s="37" t="str">
        <f t="shared" si="11"/>
        <v>2005Q1</v>
      </c>
      <c r="G54" s="37" t="str">
        <f t="shared" si="11"/>
        <v>2005Q2</v>
      </c>
      <c r="H54" s="37" t="str">
        <f t="shared" si="11"/>
        <v>2005Q3</v>
      </c>
      <c r="I54" s="37" t="str">
        <f t="shared" si="11"/>
        <v>2005Q4</v>
      </c>
      <c r="J54" s="37" t="str">
        <f t="shared" si="11"/>
        <v>2006Q1</v>
      </c>
      <c r="K54" s="37" t="str">
        <f t="shared" si="11"/>
        <v>2006Q2</v>
      </c>
      <c r="L54" s="37" t="str">
        <f t="shared" si="11"/>
        <v>2006Q3</v>
      </c>
      <c r="M54" s="37" t="str">
        <f t="shared" si="11"/>
        <v>2006Q4</v>
      </c>
      <c r="N54" s="37" t="str">
        <f t="shared" si="11"/>
        <v>2007Q1</v>
      </c>
      <c r="O54" s="37" t="str">
        <f t="shared" si="11"/>
        <v>2007Q2</v>
      </c>
      <c r="P54" s="37" t="str">
        <f t="shared" si="11"/>
        <v>2007Q3</v>
      </c>
      <c r="Q54" s="37" t="str">
        <f t="shared" si="11"/>
        <v>2007Q4</v>
      </c>
      <c r="R54" s="37" t="str">
        <f t="shared" si="11"/>
        <v>2008Q1</v>
      </c>
      <c r="S54" s="37" t="str">
        <f t="shared" si="11"/>
        <v>2008Q2</v>
      </c>
      <c r="T54" s="37" t="str">
        <f t="shared" si="11"/>
        <v>2008Q3</v>
      </c>
      <c r="U54" s="37" t="str">
        <f t="shared" si="11"/>
        <v>2008Q4</v>
      </c>
      <c r="V54" s="37" t="str">
        <f t="shared" si="11"/>
        <v>2009Q1</v>
      </c>
      <c r="W54" s="37" t="str">
        <f t="shared" si="11"/>
        <v>2009Q2</v>
      </c>
      <c r="X54" s="37" t="str">
        <f t="shared" si="11"/>
        <v>2009Q3</v>
      </c>
      <c r="Y54" s="37" t="str">
        <f t="shared" si="11"/>
        <v>2009Q4</v>
      </c>
      <c r="Z54" s="37" t="str">
        <f t="shared" si="11"/>
        <v>2010Q1</v>
      </c>
      <c r="AA54" s="37" t="str">
        <f t="shared" si="11"/>
        <v>2010Q2</v>
      </c>
      <c r="AB54" s="37" t="str">
        <f t="shared" si="11"/>
        <v>2010Q3</v>
      </c>
      <c r="AC54" s="37" t="str">
        <f t="shared" si="11"/>
        <v>2010Q4</v>
      </c>
      <c r="AD54" s="37" t="str">
        <f t="shared" si="11"/>
        <v>2011Q1</v>
      </c>
      <c r="AE54" s="37" t="str">
        <f t="shared" si="11"/>
        <v>2011Q2</v>
      </c>
      <c r="AF54" s="37" t="str">
        <f t="shared" si="11"/>
        <v>2011Q3</v>
      </c>
      <c r="AG54" s="37" t="str">
        <f t="shared" si="11"/>
        <v>2011Q4</v>
      </c>
      <c r="AH54" s="37" t="str">
        <f t="shared" ref="AH54:AK54" si="12">AH1</f>
        <v>2012Q1</v>
      </c>
      <c r="AI54" s="37" t="str">
        <f t="shared" si="12"/>
        <v>2012Q2</v>
      </c>
      <c r="AJ54" s="37" t="str">
        <f t="shared" si="12"/>
        <v>2012Q3</v>
      </c>
      <c r="AK54" s="37" t="str">
        <f t="shared" si="12"/>
        <v>2012Q4</v>
      </c>
      <c r="AL54" s="37" t="str">
        <f t="shared" ref="AL54:AM54" si="13">AL1</f>
        <v>2013Q1</v>
      </c>
      <c r="AM54" s="37" t="str">
        <f t="shared" si="13"/>
        <v>2013Q2</v>
      </c>
      <c r="AN54" s="37" t="str">
        <f t="shared" ref="AN54:AQ54" si="14">AN1</f>
        <v>2013Q3</v>
      </c>
      <c r="AO54" s="37" t="str">
        <f t="shared" si="14"/>
        <v>2013Q4</v>
      </c>
      <c r="AP54" s="37" t="str">
        <f t="shared" si="14"/>
        <v>2014Q1</v>
      </c>
      <c r="AQ54" s="37" t="str">
        <f t="shared" si="14"/>
        <v>2014Q2</v>
      </c>
      <c r="AR54" s="37" t="str">
        <f t="shared" ref="AR54:AU54" si="15">AR1</f>
        <v>2014Q3</v>
      </c>
      <c r="AS54" s="37" t="str">
        <f t="shared" si="15"/>
        <v>2014Q4</v>
      </c>
      <c r="AT54" s="37" t="str">
        <f t="shared" si="15"/>
        <v>2015Q1</v>
      </c>
      <c r="AU54" s="37" t="str">
        <f t="shared" si="15"/>
        <v>2015Q2</v>
      </c>
      <c r="AV54" s="37" t="str">
        <f t="shared" ref="AV54:AY54" si="16">AV1</f>
        <v>2015Q3</v>
      </c>
      <c r="AW54" s="37" t="str">
        <f t="shared" si="16"/>
        <v>2015Q4</v>
      </c>
      <c r="AX54" s="37" t="str">
        <f t="shared" si="16"/>
        <v>2016Q1</v>
      </c>
      <c r="AY54" s="37" t="str">
        <f t="shared" si="16"/>
        <v>2016Q2</v>
      </c>
      <c r="AZ54" s="37" t="str">
        <f t="shared" ref="AZ54:BC54" si="17">AZ1</f>
        <v>2016Q3</v>
      </c>
      <c r="BA54" s="37" t="str">
        <f t="shared" si="17"/>
        <v>2016Q4</v>
      </c>
      <c r="BB54" s="37" t="str">
        <f t="shared" si="17"/>
        <v>2017Q1</v>
      </c>
      <c r="BC54" s="37" t="str">
        <f t="shared" si="17"/>
        <v>2017Q2</v>
      </c>
      <c r="BD54" s="37" t="str">
        <f t="shared" ref="BD54:BG54" si="18">BD1</f>
        <v>2017Q3</v>
      </c>
      <c r="BE54" s="37" t="str">
        <f t="shared" si="18"/>
        <v>2017Q4</v>
      </c>
      <c r="BF54" s="37" t="str">
        <f t="shared" si="18"/>
        <v>2018Q1</v>
      </c>
      <c r="BG54" s="37" t="str">
        <f t="shared" si="18"/>
        <v>2018Q2</v>
      </c>
      <c r="BH54" s="37" t="str">
        <f t="shared" ref="BH54:BK54" si="19">BH1</f>
        <v>2018Q3</v>
      </c>
      <c r="BI54" s="37" t="str">
        <f t="shared" si="19"/>
        <v>2018Q4</v>
      </c>
      <c r="BJ54" s="37" t="str">
        <f t="shared" si="19"/>
        <v>2019Q1</v>
      </c>
      <c r="BK54" s="37" t="str">
        <f t="shared" si="19"/>
        <v>2019Q2</v>
      </c>
      <c r="BL54" s="37" t="str">
        <f t="shared" ref="BL54:BN54" si="20">BL1</f>
        <v>2019Q3</v>
      </c>
      <c r="BM54" s="37" t="str">
        <f t="shared" si="20"/>
        <v>2019Q4</v>
      </c>
      <c r="BN54" s="37" t="str">
        <f t="shared" si="20"/>
        <v>2020Q1</v>
      </c>
      <c r="BO54" s="37" t="str">
        <f t="shared" ref="BO54:BP54" si="21">BO1</f>
        <v>2020Q2</v>
      </c>
      <c r="BP54" s="37" t="str">
        <f t="shared" si="21"/>
        <v>2020Q3</v>
      </c>
      <c r="BQ54" s="37" t="str">
        <f t="shared" ref="BQ54:BT54" si="22">BQ1</f>
        <v>2020Q4</v>
      </c>
      <c r="BR54" s="37" t="str">
        <f t="shared" si="22"/>
        <v>2021Q1</v>
      </c>
      <c r="BS54" s="37" t="str">
        <f t="shared" si="22"/>
        <v>2021Q2</v>
      </c>
      <c r="BT54" s="37" t="str">
        <f t="shared" si="22"/>
        <v>2021Q3</v>
      </c>
      <c r="BU54" s="37" t="str">
        <f t="shared" ref="BU54:BW54" si="23">BU1</f>
        <v>2021Q4</v>
      </c>
      <c r="BV54" s="37" t="str">
        <f t="shared" si="23"/>
        <v>2022Q1</v>
      </c>
      <c r="BW54" s="37" t="str">
        <f t="shared" si="23"/>
        <v>2022Q2</v>
      </c>
      <c r="BX54" s="37" t="str">
        <f t="shared" ref="BX54:CA54" si="24">BX1</f>
        <v>2022Q3</v>
      </c>
      <c r="BY54" s="37" t="str">
        <f t="shared" si="24"/>
        <v>2022Q4</v>
      </c>
      <c r="BZ54" s="37" t="str">
        <f t="shared" si="24"/>
        <v>2023Q1</v>
      </c>
      <c r="CA54" s="37" t="str">
        <f t="shared" si="24"/>
        <v>2023Q2</v>
      </c>
      <c r="CB54" s="37" t="str">
        <f t="shared" ref="CB54:CE54" si="25">CB1</f>
        <v>2023Q3</v>
      </c>
      <c r="CC54" s="37" t="str">
        <f t="shared" si="25"/>
        <v>2023Q4</v>
      </c>
      <c r="CD54" s="37" t="str">
        <f t="shared" si="25"/>
        <v>2024Q1</v>
      </c>
      <c r="CE54" s="37" t="str">
        <f t="shared" si="25"/>
        <v>2024Q2</v>
      </c>
    </row>
    <row r="55" spans="1:83">
      <c r="A55" t="str">
        <f t="shared" ref="A55:A78" si="26">A2</f>
        <v>Australia</v>
      </c>
      <c r="B55" s="1">
        <f>'Table 1. Total'!B29-'Table 2. Foreign'!B55</f>
        <v>74.13300000000001</v>
      </c>
      <c r="C55" s="1">
        <f>'Table 1. Total'!C29-'Table 2. Foreign'!C55</f>
        <v>71.161000000000001</v>
      </c>
      <c r="D55" s="1">
        <f>'Table 1. Total'!D29-'Table 2. Foreign'!D55</f>
        <v>73.819999999999993</v>
      </c>
      <c r="E55" s="1">
        <f>'Table 1. Total'!E29-'Table 2. Foreign'!E55</f>
        <v>70.835999999999999</v>
      </c>
      <c r="F55" s="1">
        <f>'Table 1. Total'!F29-'Table 2. Foreign'!F55</f>
        <v>72.591999999999999</v>
      </c>
      <c r="G55" s="1">
        <f>'Table 1. Total'!G29-'Table 2. Foreign'!G55</f>
        <v>68.285000000000011</v>
      </c>
      <c r="H55" s="1">
        <f>'Table 1. Total'!H29-'Table 2. Foreign'!H55</f>
        <v>64.037000000000006</v>
      </c>
      <c r="I55" s="1">
        <f>'Table 1. Total'!I29-'Table 2. Foreign'!I55</f>
        <v>63.971000000000004</v>
      </c>
      <c r="J55" s="1">
        <f>'Table 1. Total'!J29-'Table 2. Foreign'!J55</f>
        <v>64.989999999999995</v>
      </c>
      <c r="K55" s="1">
        <f>'Table 1. Total'!K29-'Table 2. Foreign'!K55</f>
        <v>63.460999999999999</v>
      </c>
      <c r="L55" s="1">
        <f>'Table 1. Total'!L29-'Table 2. Foreign'!L55</f>
        <v>61.485999999999997</v>
      </c>
      <c r="M55" s="1">
        <f>'Table 1. Total'!M29-'Table 2. Foreign'!M55</f>
        <v>63.177999999999997</v>
      </c>
      <c r="N55" s="1">
        <f>'Table 1. Total'!N29-'Table 2. Foreign'!N55</f>
        <v>62.911000000000001</v>
      </c>
      <c r="O55" s="1">
        <f>'Table 1. Total'!O29-'Table 2. Foreign'!O55</f>
        <v>63.003999999999998</v>
      </c>
      <c r="P55" s="1">
        <f>'Table 1. Total'!P29-'Table 2. Foreign'!P55</f>
        <v>66.950999999999993</v>
      </c>
      <c r="Q55" s="1">
        <f>'Table 1. Total'!Q29-'Table 2. Foreign'!Q55</f>
        <v>62.359000000000002</v>
      </c>
      <c r="R55" s="1">
        <f>'Table 1. Total'!R29-'Table 2. Foreign'!R55</f>
        <v>64.085000000000008</v>
      </c>
      <c r="S55" s="1">
        <f>'Table 1. Total'!S29-'Table 2. Foreign'!S55</f>
        <v>78.290000000000006</v>
      </c>
      <c r="T55" s="1">
        <f>'Table 1. Total'!T29-'Table 2. Foreign'!T55</f>
        <v>89.532000000000011</v>
      </c>
      <c r="U55" s="1">
        <f>'Table 1. Total'!U29-'Table 2. Foreign'!U55</f>
        <v>101.19400000000002</v>
      </c>
      <c r="V55" s="1">
        <f>'Table 1. Total'!V29-'Table 2. Foreign'!V55</f>
        <v>114.14100000000001</v>
      </c>
      <c r="W55" s="1">
        <f>'Table 1. Total'!W29-'Table 2. Foreign'!W55</f>
        <v>111.288</v>
      </c>
      <c r="X55" s="1">
        <f>'Table 1. Total'!X29-'Table 2. Foreign'!X55</f>
        <v>122.462</v>
      </c>
      <c r="Y55" s="1">
        <f>'Table 1. Total'!Y29-'Table 2. Foreign'!Y55</f>
        <v>126.712</v>
      </c>
      <c r="Z55" s="1">
        <f>'Table 1. Total'!Z29-'Table 2. Foreign'!Z55</f>
        <v>126.693</v>
      </c>
      <c r="AA55" s="1">
        <f>'Table 1. Total'!AA29-'Table 2. Foreign'!AA55</f>
        <v>129.303</v>
      </c>
      <c r="AB55" s="1">
        <f>'Table 1. Total'!AB29-'Table 2. Foreign'!AB55</f>
        <v>131.39699999999999</v>
      </c>
      <c r="AC55" s="1">
        <f>'Table 1. Total'!AC29-'Table 2. Foreign'!AC55</f>
        <v>131.86000000000001</v>
      </c>
      <c r="AD55" s="1">
        <f>'Table 1. Total'!AD29-'Table 2. Foreign'!AD55</f>
        <v>144.67200000000003</v>
      </c>
      <c r="AE55" s="1">
        <f>'Table 1. Total'!AE29-'Table 2. Foreign'!AE55</f>
        <v>160.30300000000003</v>
      </c>
      <c r="AF55" s="1">
        <f>'Table 1. Total'!AF29-'Table 2. Foreign'!AF55</f>
        <v>161.18599999999998</v>
      </c>
      <c r="AG55" s="1">
        <f>'Table 1. Total'!AG29-'Table 2. Foreign'!AG55</f>
        <v>159.42800000000003</v>
      </c>
      <c r="AH55" s="1">
        <f>'Table 1. Total'!AH29-'Table 2. Foreign'!AH55</f>
        <v>159.59299999999999</v>
      </c>
      <c r="AI55" s="1">
        <f>'Table 1. Total'!AI29-'Table 2. Foreign'!AI55</f>
        <v>182.61600000000001</v>
      </c>
      <c r="AJ55" s="1">
        <f>'Table 1. Total'!AJ29-'Table 2. Foreign'!AJ55</f>
        <v>197.52</v>
      </c>
      <c r="AK55" s="1">
        <f>'Table 1. Total'!AK29-'Table 2. Foreign'!AK55</f>
        <v>198.17999999999998</v>
      </c>
      <c r="AL55" s="1">
        <f>'Table 1. Total'!AL29-'Table 2. Foreign'!AL55</f>
        <v>206.84600000000003</v>
      </c>
      <c r="AM55" s="1">
        <f>'Table 1. Total'!AM29-'Table 2. Foreign'!AM55</f>
        <v>220.04000000000002</v>
      </c>
      <c r="AN55" s="1">
        <f>'Table 1. Total'!AN29-'Table 2. Foreign'!AN55</f>
        <v>229.96100000000004</v>
      </c>
      <c r="AO55" s="1">
        <f>'Table 1. Total'!AO29-'Table 2. Foreign'!AO55</f>
        <v>234.58200000000002</v>
      </c>
      <c r="AP55" s="1">
        <f>'Table 1. Total'!AP29-'Table 2. Foreign'!AP55</f>
        <v>245.26899999999998</v>
      </c>
      <c r="AQ55" s="1">
        <f>'Table 1. Total'!AQ29-'Table 2. Foreign'!AQ55</f>
        <v>252.65400000000002</v>
      </c>
      <c r="AR55" s="1">
        <f>'Table 1. Total'!AR29-'Table 2. Foreign'!AR55</f>
        <v>262.19900000000001</v>
      </c>
      <c r="AS55" s="1">
        <f>'Table 1. Total'!AS29-'Table 2. Foreign'!AS55</f>
        <v>268.75900000000001</v>
      </c>
      <c r="AT55" s="1">
        <f>'Table 1. Total'!AT29-'Table 2. Foreign'!AT55</f>
        <v>273.93</v>
      </c>
      <c r="AU55" s="1">
        <f>'Table 1. Total'!AU29-'Table 2. Foreign'!AU55</f>
        <v>284.34299999999996</v>
      </c>
      <c r="AV55" s="1">
        <f>'Table 1. Total'!AV29-'Table 2. Foreign'!AV55</f>
        <v>295.15199999999999</v>
      </c>
      <c r="AW55" s="1">
        <f>'Table 1. Total'!AW29-'Table 2. Foreign'!AW55</f>
        <v>303.46199999999999</v>
      </c>
      <c r="AX55" s="1">
        <f>'Table 1. Total'!AX29-'Table 2. Foreign'!AX55</f>
        <v>315.26900000000001</v>
      </c>
      <c r="AY55" s="1">
        <f>'Table 1. Total'!AY29-'Table 2. Foreign'!AY55</f>
        <v>330.71600000000007</v>
      </c>
      <c r="AZ55" s="1">
        <f>'Table 1. Total'!AZ29-'Table 2. Foreign'!AZ55</f>
        <v>349.13300000000004</v>
      </c>
      <c r="BA55" s="1">
        <f>'Table 1. Total'!BA29-'Table 2. Foreign'!BA55</f>
        <v>363.38099999999997</v>
      </c>
      <c r="BB55" s="1">
        <f>'Table 1. Total'!BB29-'Table 2. Foreign'!BB55</f>
        <v>368.35200000000003</v>
      </c>
      <c r="BC55" s="1">
        <f>'Table 1. Total'!BC29-'Table 2. Foreign'!BC55</f>
        <v>390.52700000000004</v>
      </c>
      <c r="BD55" s="1">
        <f>'Table 1. Total'!BD29-'Table 2. Foreign'!BD55</f>
        <v>392.58699999999993</v>
      </c>
      <c r="BE55" s="1">
        <f>'Table 1. Total'!BE29-'Table 2. Foreign'!BE55</f>
        <v>391.99</v>
      </c>
      <c r="BF55" s="1">
        <f>'Table 1. Total'!BF29-'Table 2. Foreign'!BF55</f>
        <v>403.029</v>
      </c>
      <c r="BG55" s="1">
        <f>'Table 1. Total'!BG29-'Table 2. Foreign'!BG55</f>
        <v>402.02499999999998</v>
      </c>
      <c r="BH55" s="1">
        <f>'Table 1. Total'!BH29-'Table 2. Foreign'!BH55</f>
        <v>407.57300000000004</v>
      </c>
      <c r="BI55" s="1">
        <f>'Table 1. Total'!BI29-'Table 2. Foreign'!BI55</f>
        <v>406.65800000000002</v>
      </c>
      <c r="BJ55" s="1">
        <f>'Table 1. Total'!BJ29-'Table 2. Foreign'!BJ55</f>
        <v>413.99900000000002</v>
      </c>
      <c r="BK55" s="1">
        <f>'Table 1. Total'!BK29-'Table 2. Foreign'!BK55</f>
        <v>421.90100000000007</v>
      </c>
      <c r="BL55" s="1">
        <f>'Table 1. Total'!BL29-'Table 2. Foreign'!BL55</f>
        <v>453.80400000000003</v>
      </c>
      <c r="BM55" s="1">
        <f>'Table 1. Total'!BM29-'Table 2. Foreign'!BM55</f>
        <v>489.74899999999997</v>
      </c>
      <c r="BN55" s="1">
        <f>'Table 1. Total'!BN29-'Table 2. Foreign'!BN55</f>
        <v>561.63300000000004</v>
      </c>
      <c r="BO55" s="1">
        <f>'Table 1. Total'!BO29-'Table 2. Foreign'!BO55</f>
        <v>603.30200000000002</v>
      </c>
      <c r="BP55" s="1">
        <f>'Table 1. Total'!BP29-'Table 2. Foreign'!BP55</f>
        <v>598.07799999999997</v>
      </c>
      <c r="BQ55" s="1">
        <f>'Table 1. Total'!BQ29-'Table 2. Foreign'!BQ55</f>
        <v>620.81799999999998</v>
      </c>
      <c r="BR55" s="1">
        <f>'Table 1. Total'!BR29-'Table 2. Foreign'!BR55</f>
        <v>663.26800000000003</v>
      </c>
      <c r="BS55" s="1">
        <f>'Table 1. Total'!BS29-'Table 2. Foreign'!BS55</f>
        <v>704.17100000000005</v>
      </c>
      <c r="BT55" s="1">
        <f>'Table 1. Total'!BT29-'Table 2. Foreign'!BT55</f>
        <v>744.49699999999984</v>
      </c>
      <c r="BU55" s="1">
        <f>'Table 1. Total'!BU29-'Table 2. Foreign'!BU55</f>
        <v>783.70400000000006</v>
      </c>
      <c r="BV55" s="1">
        <f>'Table 1. Total'!BV29-'Table 2. Foreign'!BV55</f>
        <v>796.25900000000001</v>
      </c>
      <c r="BW55" s="1">
        <f>'Table 1. Total'!BW29-'Table 2. Foreign'!BW55</f>
        <v>832.08800000000008</v>
      </c>
      <c r="BX55" s="1">
        <f>'Table 1. Total'!BX29-'Table 2. Foreign'!BX55</f>
        <v>843.25299999999993</v>
      </c>
      <c r="BY55" s="1">
        <f>'Table 1. Total'!BY29-'Table 2. Foreign'!BY55</f>
        <v>838.80300000000011</v>
      </c>
      <c r="BZ55" s="1">
        <f>'Table 1. Total'!BZ29-'Table 2. Foreign'!BZ55</f>
        <v>835.73299999999995</v>
      </c>
      <c r="CA55" s="1">
        <f>'Table 1. Total'!CA29-'Table 2. Foreign'!CA55</f>
        <v>862.32399999999996</v>
      </c>
      <c r="CB55" s="1">
        <f>'Table 1. Total'!CB29-'Table 2. Foreign'!CB55</f>
        <v>869.53700000000003</v>
      </c>
      <c r="CC55" s="1">
        <f>'Table 1. Total'!CC29-'Table 2. Foreign'!CC55</f>
        <v>872.25900000000001</v>
      </c>
      <c r="CD55" s="1">
        <f>'Table 1. Total'!CD29-'Table 2. Foreign'!CD55</f>
        <v>872.71100000000001</v>
      </c>
      <c r="CE55" s="1">
        <f>'Table 1. Total'!CE29-'Table 2. Foreign'!CE55</f>
        <v>907.09100000000001</v>
      </c>
    </row>
    <row r="56" spans="1:83">
      <c r="A56" t="str">
        <f t="shared" si="26"/>
        <v>Austria</v>
      </c>
      <c r="B56" s="1">
        <f>'Table 1. Total'!B30-'Table 2. Foreign'!B56</f>
        <v>27.464000000000013</v>
      </c>
      <c r="C56" s="1">
        <f>'Table 1. Total'!C30-'Table 2. Foreign'!C56</f>
        <v>28.897999999999996</v>
      </c>
      <c r="D56" s="1">
        <f>'Table 1. Total'!D30-'Table 2. Foreign'!D56</f>
        <v>26.159000000000006</v>
      </c>
      <c r="E56" s="1">
        <f>'Table 1. Total'!E30-'Table 2. Foreign'!E56</f>
        <v>22.08</v>
      </c>
      <c r="F56" s="1">
        <f>'Table 1. Total'!F30-'Table 2. Foreign'!F56</f>
        <v>29.061999999999983</v>
      </c>
      <c r="G56" s="1">
        <f>'Table 1. Total'!G30-'Table 2. Foreign'!G56</f>
        <v>23.932999999999993</v>
      </c>
      <c r="H56" s="1">
        <f>'Table 1. Total'!H30-'Table 2. Foreign'!H56</f>
        <v>25.02000000000001</v>
      </c>
      <c r="I56" s="1">
        <f>'Table 1. Total'!I30-'Table 2. Foreign'!I56</f>
        <v>22.778999999999996</v>
      </c>
      <c r="J56" s="1">
        <f>'Table 1. Total'!J30-'Table 2. Foreign'!J56</f>
        <v>24.007999999999996</v>
      </c>
      <c r="K56" s="1">
        <f>'Table 1. Total'!K30-'Table 2. Foreign'!K56</f>
        <v>23.445999999999998</v>
      </c>
      <c r="L56" s="1">
        <f>'Table 1. Total'!L30-'Table 2. Foreign'!L56</f>
        <v>19.432000000000016</v>
      </c>
      <c r="M56" s="1">
        <f>'Table 1. Total'!M30-'Table 2. Foreign'!M56</f>
        <v>15.756</v>
      </c>
      <c r="N56" s="1">
        <f>'Table 1. Total'!N30-'Table 2. Foreign'!N56</f>
        <v>17.304000000000002</v>
      </c>
      <c r="O56" s="1">
        <f>'Table 1. Total'!O30-'Table 2. Foreign'!O56</f>
        <v>16.872000000000014</v>
      </c>
      <c r="P56" s="1">
        <f>'Table 1. Total'!P30-'Table 2. Foreign'!P56</f>
        <v>17.60299999999998</v>
      </c>
      <c r="Q56" s="1">
        <f>'Table 1. Total'!Q30-'Table 2. Foreign'!Q56</f>
        <v>16.068999999999988</v>
      </c>
      <c r="R56" s="1">
        <f>'Table 1. Total'!R30-'Table 2. Foreign'!R56</f>
        <v>18.055000000000007</v>
      </c>
      <c r="S56" s="1">
        <f>'Table 1. Total'!S30-'Table 2. Foreign'!S56</f>
        <v>23.445999999999998</v>
      </c>
      <c r="T56" s="1">
        <f>'Table 1. Total'!T30-'Table 2. Foreign'!T56</f>
        <v>21.760999999999996</v>
      </c>
      <c r="U56" s="1">
        <f>'Table 1. Total'!U30-'Table 2. Foreign'!U56</f>
        <v>21.223000000000013</v>
      </c>
      <c r="V56" s="1">
        <f>'Table 1. Total'!V30-'Table 2. Foreign'!V56</f>
        <v>25.556000000000012</v>
      </c>
      <c r="W56" s="1">
        <f>'Table 1. Total'!W30-'Table 2. Foreign'!W56</f>
        <v>23.092999999999989</v>
      </c>
      <c r="X56" s="1">
        <f>'Table 1. Total'!X30-'Table 2. Foreign'!X56</f>
        <v>18.483000000000004</v>
      </c>
      <c r="Y56" s="1">
        <f>'Table 1. Total'!Y30-'Table 2. Foreign'!Y56</f>
        <v>23.047999999999973</v>
      </c>
      <c r="Z56" s="1">
        <f>'Table 1. Total'!Z30-'Table 2. Foreign'!Z56</f>
        <v>21.015999999999991</v>
      </c>
      <c r="AA56" s="1">
        <f>'Table 1. Total'!AA30-'Table 2. Foreign'!AA56</f>
        <v>18.140000000000015</v>
      </c>
      <c r="AB56" s="1">
        <f>'Table 1. Total'!AB30-'Table 2. Foreign'!AB56</f>
        <v>22.632000000000005</v>
      </c>
      <c r="AC56" s="1">
        <f>'Table 1. Total'!AC30-'Table 2. Foreign'!AC56</f>
        <v>27.322000000000003</v>
      </c>
      <c r="AD56" s="1">
        <f>'Table 1. Total'!AD30-'Table 2. Foreign'!AD56</f>
        <v>33.988</v>
      </c>
      <c r="AE56" s="1">
        <f>'Table 1. Total'!AE30-'Table 2. Foreign'!AE56</f>
        <v>31.939000000000021</v>
      </c>
      <c r="AF56" s="1">
        <f>'Table 1. Total'!AF30-'Table 2. Foreign'!AF56</f>
        <v>25.951999999999998</v>
      </c>
      <c r="AG56" s="1">
        <f>'Table 1. Total'!AG30-'Table 2. Foreign'!AG56</f>
        <v>29.25</v>
      </c>
      <c r="AH56" s="1">
        <f>'Table 1. Total'!AH30-'Table 2. Foreign'!AH56</f>
        <v>33.573000000000008</v>
      </c>
      <c r="AI56" s="1">
        <f>'Table 1. Total'!AI30-'Table 2. Foreign'!AI56</f>
        <v>32.09899999999999</v>
      </c>
      <c r="AJ56" s="1">
        <f>'Table 1. Total'!AJ30-'Table 2. Foreign'!AJ56</f>
        <v>34.073999999999984</v>
      </c>
      <c r="AK56" s="1">
        <f>'Table 1. Total'!AK30-'Table 2. Foreign'!AK56</f>
        <v>33.632000000000005</v>
      </c>
      <c r="AL56" s="1">
        <f>'Table 1. Total'!AL30-'Table 2. Foreign'!AL56</f>
        <v>41.211999999999989</v>
      </c>
      <c r="AM56" s="1">
        <f>'Table 1. Total'!AM30-'Table 2. Foreign'!AM56</f>
        <v>48.990000000000009</v>
      </c>
      <c r="AN56" s="1">
        <f>'Table 1. Total'!AN30-'Table 2. Foreign'!AN56</f>
        <v>37.159999999999997</v>
      </c>
      <c r="AO56" s="1">
        <f>'Table 1. Total'!AO30-'Table 2. Foreign'!AO56</f>
        <v>41.72399999999999</v>
      </c>
      <c r="AP56" s="1">
        <f>'Table 1. Total'!AP30-'Table 2. Foreign'!AP56</f>
        <v>42.613</v>
      </c>
      <c r="AQ56" s="1">
        <f>'Table 1. Total'!AQ30-'Table 2. Foreign'!AQ56</f>
        <v>40.915999999999997</v>
      </c>
      <c r="AR56" s="1">
        <f>'Table 1. Total'!AR30-'Table 2. Foreign'!AR56</f>
        <v>42.933999999999997</v>
      </c>
      <c r="AS56" s="1">
        <f>'Table 1. Total'!AS30-'Table 2. Foreign'!AS56</f>
        <v>42.652000000000015</v>
      </c>
      <c r="AT56" s="1">
        <f>'Table 1. Total'!AT30-'Table 2. Foreign'!AT56</f>
        <v>38.199000000000012</v>
      </c>
      <c r="AU56" s="1">
        <f>'Table 1. Total'!AU30-'Table 2. Foreign'!AU56</f>
        <v>49.425000000000011</v>
      </c>
      <c r="AV56" s="1">
        <f>'Table 1. Total'!AV30-'Table 2. Foreign'!AV56</f>
        <v>51.129999999999995</v>
      </c>
      <c r="AW56" s="1">
        <f>'Table 1. Total'!AW30-'Table 2. Foreign'!AW56</f>
        <v>52.361999999999995</v>
      </c>
      <c r="AX56" s="1">
        <f>'Table 1. Total'!AX30-'Table 2. Foreign'!AX56</f>
        <v>48.96599999999998</v>
      </c>
      <c r="AY56" s="1">
        <f>'Table 1. Total'!AY30-'Table 2. Foreign'!AY56</f>
        <v>49.051999999999992</v>
      </c>
      <c r="AZ56" s="1">
        <f>'Table 1. Total'!AZ30-'Table 2. Foreign'!AZ56</f>
        <v>52.037000000000006</v>
      </c>
      <c r="BA56" s="1">
        <f>'Table 1. Total'!BA30-'Table 2. Foreign'!BA56</f>
        <v>64.564000000000021</v>
      </c>
      <c r="BB56" s="1">
        <f>'Table 1. Total'!BB30-'Table 2. Foreign'!BB56</f>
        <v>70.914999999999992</v>
      </c>
      <c r="BC56" s="1">
        <f>'Table 1. Total'!BC30-'Table 2. Foreign'!BC56</f>
        <v>72.931999999999988</v>
      </c>
      <c r="BD56" s="1">
        <f>'Table 1. Total'!BD30-'Table 2. Foreign'!BD56</f>
        <v>72.694999999999993</v>
      </c>
      <c r="BE56" s="1">
        <f>'Table 1. Total'!BE30-'Table 2. Foreign'!BE56</f>
        <v>76.097000000000008</v>
      </c>
      <c r="BF56" s="1">
        <f>'Table 1. Total'!BF30-'Table 2. Foreign'!BF56</f>
        <v>75.895999999999987</v>
      </c>
      <c r="BG56" s="1">
        <f>'Table 1. Total'!BG30-'Table 2. Foreign'!BG56</f>
        <v>76.74199999999999</v>
      </c>
      <c r="BH56" s="1">
        <f>'Table 1. Total'!BH30-'Table 2. Foreign'!BH56</f>
        <v>79.828000000000003</v>
      </c>
      <c r="BI56" s="1">
        <f>'Table 1. Total'!BI30-'Table 2. Foreign'!BI56</f>
        <v>78.068999999999988</v>
      </c>
      <c r="BJ56" s="1">
        <f>'Table 1. Total'!BJ30-'Table 2. Foreign'!BJ56</f>
        <v>73.575000000000017</v>
      </c>
      <c r="BK56" s="1">
        <f>'Table 1. Total'!BK30-'Table 2. Foreign'!BK56</f>
        <v>69.001000000000005</v>
      </c>
      <c r="BL56" s="1">
        <f>'Table 1. Total'!BL30-'Table 2. Foreign'!BL56</f>
        <v>67.503999999999991</v>
      </c>
      <c r="BM56" s="1">
        <f>'Table 1. Total'!BM30-'Table 2. Foreign'!BM56</f>
        <v>74.191000000000003</v>
      </c>
      <c r="BN56" s="1">
        <f>'Table 1. Total'!BN30-'Table 2. Foreign'!BN56</f>
        <v>78.811000000000007</v>
      </c>
      <c r="BO56" s="1">
        <f>'Table 1. Total'!BO30-'Table 2. Foreign'!BO56</f>
        <v>86.294999999999987</v>
      </c>
      <c r="BP56" s="1">
        <f>'Table 1. Total'!BP30-'Table 2. Foreign'!BP56</f>
        <v>85.149000000000001</v>
      </c>
      <c r="BQ56" s="1">
        <f>'Table 1. Total'!BQ30-'Table 2. Foreign'!BQ56</f>
        <v>91.072999999999979</v>
      </c>
      <c r="BR56" s="1">
        <f>'Table 1. Total'!BR30-'Table 2. Foreign'!BR56</f>
        <v>115.04899999999998</v>
      </c>
      <c r="BS56" s="1">
        <f>'Table 1. Total'!BS30-'Table 2. Foreign'!BS56</f>
        <v>121.655</v>
      </c>
      <c r="BT56" s="1">
        <f>'Table 1. Total'!BT30-'Table 2. Foreign'!BT56</f>
        <v>124.34100000000001</v>
      </c>
      <c r="BU56" s="1">
        <f>'Table 1. Total'!BU30-'Table 2. Foreign'!BU56</f>
        <v>126.95899999999997</v>
      </c>
      <c r="BV56" s="1">
        <f>'Table 1. Total'!BV30-'Table 2. Foreign'!BV56</f>
        <v>133.18099999999998</v>
      </c>
      <c r="BW56" s="1">
        <f>'Table 1. Total'!BW30-'Table 2. Foreign'!BW56</f>
        <v>137.04</v>
      </c>
      <c r="BX56" s="1">
        <f>'Table 1. Total'!BX30-'Table 2. Foreign'!BX56</f>
        <v>135.76000000000002</v>
      </c>
      <c r="BY56" s="1">
        <f>'Table 1. Total'!BY30-'Table 2. Foreign'!BY56</f>
        <v>130.47899999999998</v>
      </c>
      <c r="BZ56" s="1">
        <f>'Table 1. Total'!BZ30-'Table 2. Foreign'!BZ56</f>
        <v>136.661</v>
      </c>
      <c r="CA56" s="1">
        <f>'Table 1. Total'!CA30-'Table 2. Foreign'!CA56</f>
        <v>138.60199999999998</v>
      </c>
      <c r="CB56" s="1">
        <f>'Table 1. Total'!CB30-'Table 2. Foreign'!CB56</f>
        <v>134.72600000000003</v>
      </c>
      <c r="CC56" s="1">
        <f>'Table 1. Total'!CC30-'Table 2. Foreign'!CC56</f>
        <v>128.376</v>
      </c>
      <c r="CD56" s="1">
        <f>'Table 1. Total'!CD30-'Table 2. Foreign'!CD56</f>
        <v>131.422</v>
      </c>
      <c r="CE56" s="1">
        <f>'Table 1. Total'!CE30-'Table 2. Foreign'!CE56</f>
        <v>137.37699999999998</v>
      </c>
    </row>
    <row r="57" spans="1:83">
      <c r="A57" t="str">
        <f t="shared" si="26"/>
        <v>Belgium</v>
      </c>
      <c r="B57" s="1">
        <f>'Table 1. Total'!B31-'Table 2. Foreign'!B57</f>
        <v>105.459</v>
      </c>
      <c r="C57" s="1">
        <f>'Table 1. Total'!C31-'Table 2. Foreign'!C57</f>
        <v>103.32199999999997</v>
      </c>
      <c r="D57" s="1">
        <f>'Table 1. Total'!D31-'Table 2. Foreign'!D57</f>
        <v>103.535</v>
      </c>
      <c r="E57" s="1">
        <f>'Table 1. Total'!E31-'Table 2. Foreign'!E57</f>
        <v>102.303</v>
      </c>
      <c r="F57" s="1">
        <f>'Table 1. Total'!F31-'Table 2. Foreign'!F57</f>
        <v>99.556000000000012</v>
      </c>
      <c r="G57" s="1">
        <f>'Table 1. Total'!G31-'Table 2. Foreign'!G57</f>
        <v>94.513000000000005</v>
      </c>
      <c r="H57" s="1">
        <f>'Table 1. Total'!H31-'Table 2. Foreign'!H57</f>
        <v>95.903999999999996</v>
      </c>
      <c r="I57" s="1">
        <f>'Table 1. Total'!I31-'Table 2. Foreign'!I57</f>
        <v>99.156999999999982</v>
      </c>
      <c r="J57" s="1">
        <f>'Table 1. Total'!J31-'Table 2. Foreign'!J57</f>
        <v>102.27100000000002</v>
      </c>
      <c r="K57" s="1">
        <f>'Table 1. Total'!K31-'Table 2. Foreign'!K57</f>
        <v>102.404</v>
      </c>
      <c r="L57" s="1">
        <f>'Table 1. Total'!L31-'Table 2. Foreign'!L57</f>
        <v>97.790999999999997</v>
      </c>
      <c r="M57" s="1">
        <f>'Table 1. Total'!M31-'Table 2. Foreign'!M57</f>
        <v>96.305000000000007</v>
      </c>
      <c r="N57" s="1">
        <f>'Table 1. Total'!N31-'Table 2. Foreign'!N57</f>
        <v>82.531000000000006</v>
      </c>
      <c r="O57" s="1">
        <f>'Table 1. Total'!O31-'Table 2. Foreign'!O57</f>
        <v>85.999000000000024</v>
      </c>
      <c r="P57" s="1">
        <f>'Table 1. Total'!P31-'Table 2. Foreign'!P57</f>
        <v>86.206000000000017</v>
      </c>
      <c r="Q57" s="1">
        <f>'Table 1. Total'!Q31-'Table 2. Foreign'!Q57</f>
        <v>81.729000000000013</v>
      </c>
      <c r="R57" s="1">
        <f>'Table 1. Total'!R31-'Table 2. Foreign'!R57</f>
        <v>75.287000000000006</v>
      </c>
      <c r="S57" s="1">
        <f>'Table 1. Total'!S31-'Table 2. Foreign'!S57</f>
        <v>71.222000000000008</v>
      </c>
      <c r="T57" s="1">
        <f>'Table 1. Total'!T31-'Table 2. Foreign'!T57</f>
        <v>50.494000000000028</v>
      </c>
      <c r="U57" s="1">
        <f>'Table 1. Total'!U31-'Table 2. Foreign'!U57</f>
        <v>90.501000000000005</v>
      </c>
      <c r="V57" s="1">
        <f>'Table 1. Total'!V31-'Table 2. Foreign'!V57</f>
        <v>89.127999999999986</v>
      </c>
      <c r="W57" s="1">
        <f>'Table 1. Total'!W31-'Table 2. Foreign'!W57</f>
        <v>101.54199999999997</v>
      </c>
      <c r="X57" s="1">
        <f>'Table 1. Total'!X31-'Table 2. Foreign'!X57</f>
        <v>105.86100000000002</v>
      </c>
      <c r="Y57" s="1">
        <f>'Table 1. Total'!Y31-'Table 2. Foreign'!Y57</f>
        <v>104.29999999999998</v>
      </c>
      <c r="Z57" s="1">
        <f>'Table 1. Total'!Z31-'Table 2. Foreign'!Z57</f>
        <v>96.589999999999975</v>
      </c>
      <c r="AA57" s="1">
        <f>'Table 1. Total'!AA31-'Table 2. Foreign'!AA57</f>
        <v>82.534999999999968</v>
      </c>
      <c r="AB57" s="1">
        <f>'Table 1. Total'!AB31-'Table 2. Foreign'!AB57</f>
        <v>108.80199999999999</v>
      </c>
      <c r="AC57" s="1">
        <f>'Table 1. Total'!AC31-'Table 2. Foreign'!AC57</f>
        <v>114.10900000000001</v>
      </c>
      <c r="AD57" s="1">
        <f>'Table 1. Total'!AD31-'Table 2. Foreign'!AD57</f>
        <v>139.173</v>
      </c>
      <c r="AE57" s="1">
        <f>'Table 1. Total'!AE31-'Table 2. Foreign'!AE57</f>
        <v>148.75500000000002</v>
      </c>
      <c r="AF57" s="1">
        <f>'Table 1. Total'!AF31-'Table 2. Foreign'!AF57</f>
        <v>141.90399999999997</v>
      </c>
      <c r="AG57" s="1">
        <f>'Table 1. Total'!AG31-'Table 2. Foreign'!AG57</f>
        <v>147.93200000000002</v>
      </c>
      <c r="AH57" s="1">
        <f>'Table 1. Total'!AH31-'Table 2. Foreign'!AH57</f>
        <v>123.92500000000001</v>
      </c>
      <c r="AI57" s="1">
        <f>'Table 1. Total'!AI31-'Table 2. Foreign'!AI57</f>
        <v>141.12100000000004</v>
      </c>
      <c r="AJ57" s="1">
        <f>'Table 1. Total'!AJ31-'Table 2. Foreign'!AJ57</f>
        <v>148.636</v>
      </c>
      <c r="AK57" s="1">
        <f>'Table 1. Total'!AK31-'Table 2. Foreign'!AK57</f>
        <v>158.33499999999998</v>
      </c>
      <c r="AL57" s="1">
        <f>'Table 1. Total'!AL31-'Table 2. Foreign'!AL57</f>
        <v>154.125</v>
      </c>
      <c r="AM57" s="1">
        <f>'Table 1. Total'!AM31-'Table 2. Foreign'!AM57</f>
        <v>153.83300000000003</v>
      </c>
      <c r="AN57" s="1">
        <f>'Table 1. Total'!AN31-'Table 2. Foreign'!AN57</f>
        <v>148.03500000000003</v>
      </c>
      <c r="AO57" s="1">
        <f>'Table 1. Total'!AO31-'Table 2. Foreign'!AO57</f>
        <v>147.44599999999997</v>
      </c>
      <c r="AP57" s="1">
        <f>'Table 1. Total'!AP31-'Table 2. Foreign'!AP57</f>
        <v>138.13500000000002</v>
      </c>
      <c r="AQ57" s="1">
        <f>'Table 1. Total'!AQ31-'Table 2. Foreign'!AQ57</f>
        <v>131.624</v>
      </c>
      <c r="AR57" s="1">
        <f>'Table 1. Total'!AR31-'Table 2. Foreign'!AR57</f>
        <v>131.28500000000003</v>
      </c>
      <c r="AS57" s="1">
        <f>'Table 1. Total'!AS31-'Table 2. Foreign'!AS57</f>
        <v>131.56599999999997</v>
      </c>
      <c r="AT57" s="1">
        <f>'Table 1. Total'!AT31-'Table 2. Foreign'!AT57</f>
        <v>121.14199999999997</v>
      </c>
      <c r="AU57" s="1">
        <f>'Table 1. Total'!AU31-'Table 2. Foreign'!AU57</f>
        <v>139.76900000000001</v>
      </c>
      <c r="AV57" s="1">
        <f>'Table 1. Total'!AV31-'Table 2. Foreign'!AV57</f>
        <v>134.90199999999999</v>
      </c>
      <c r="AW57" s="1">
        <f>'Table 1. Total'!AW31-'Table 2. Foreign'!AW57</f>
        <v>139.61799999999999</v>
      </c>
      <c r="AX57" s="1">
        <f>'Table 1. Total'!AX31-'Table 2. Foreign'!AX57</f>
        <v>131.73900000000003</v>
      </c>
      <c r="AY57" s="1">
        <f>'Table 1. Total'!AY31-'Table 2. Foreign'!AY57</f>
        <v>132.13400000000001</v>
      </c>
      <c r="AZ57" s="1">
        <f>'Table 1. Total'!AZ31-'Table 2. Foreign'!AZ57</f>
        <v>132.29700000000003</v>
      </c>
      <c r="BA57" s="1">
        <f>'Table 1. Total'!BA31-'Table 2. Foreign'!BA57</f>
        <v>145.791</v>
      </c>
      <c r="BB57" s="1">
        <f>'Table 1. Total'!BB31-'Table 2. Foreign'!BB57</f>
        <v>152.16999999999999</v>
      </c>
      <c r="BC57" s="1">
        <f>'Table 1. Total'!BC31-'Table 2. Foreign'!BC57</f>
        <v>153.11900000000003</v>
      </c>
      <c r="BD57" s="1">
        <f>'Table 1. Total'!BD31-'Table 2. Foreign'!BD57</f>
        <v>154.57</v>
      </c>
      <c r="BE57" s="1">
        <f>'Table 1. Total'!BE31-'Table 2. Foreign'!BE57</f>
        <v>158.34499999999997</v>
      </c>
      <c r="BF57" s="1">
        <f>'Table 1. Total'!BF31-'Table 2. Foreign'!BF57</f>
        <v>154.01000000000002</v>
      </c>
      <c r="BG57" s="1">
        <f>'Table 1. Total'!BG31-'Table 2. Foreign'!BG57</f>
        <v>152.94000000000003</v>
      </c>
      <c r="BH57" s="1">
        <f>'Table 1. Total'!BH31-'Table 2. Foreign'!BH57</f>
        <v>155.03299999999999</v>
      </c>
      <c r="BI57" s="1">
        <f>'Table 1. Total'!BI31-'Table 2. Foreign'!BI57</f>
        <v>155.96399999999997</v>
      </c>
      <c r="BJ57" s="1">
        <f>'Table 1. Total'!BJ31-'Table 2. Foreign'!BJ57</f>
        <v>144.19500000000002</v>
      </c>
      <c r="BK57" s="1">
        <f>'Table 1. Total'!BK31-'Table 2. Foreign'!BK57</f>
        <v>138.149</v>
      </c>
      <c r="BL57" s="1">
        <f>'Table 1. Total'!BL31-'Table 2. Foreign'!BL57</f>
        <v>131.42199999999997</v>
      </c>
      <c r="BM57" s="1">
        <f>'Table 1. Total'!BM31-'Table 2. Foreign'!BM57</f>
        <v>149.203</v>
      </c>
      <c r="BN57" s="1">
        <f>'Table 1. Total'!BN31-'Table 2. Foreign'!BN57</f>
        <v>157.87500000000003</v>
      </c>
      <c r="BO57" s="1">
        <f>'Table 1. Total'!BO31-'Table 2. Foreign'!BO57</f>
        <v>166.98100000000005</v>
      </c>
      <c r="BP57" s="1">
        <f>'Table 1. Total'!BP31-'Table 2. Foreign'!BP57</f>
        <v>163.70599999999996</v>
      </c>
      <c r="BQ57" s="1">
        <f>'Table 1. Total'!BQ31-'Table 2. Foreign'!BQ57</f>
        <v>175.85500000000002</v>
      </c>
      <c r="BR57" s="1">
        <f>'Table 1. Total'!BR31-'Table 2. Foreign'!BR57</f>
        <v>197.423</v>
      </c>
      <c r="BS57" s="1">
        <f>'Table 1. Total'!BS31-'Table 2. Foreign'!BS57</f>
        <v>205.65100000000001</v>
      </c>
      <c r="BT57" s="1">
        <f>'Table 1. Total'!BT31-'Table 2. Foreign'!BT57</f>
        <v>200.63499999999999</v>
      </c>
      <c r="BU57" s="1">
        <f>'Table 1. Total'!BU31-'Table 2. Foreign'!BU57</f>
        <v>208.08299999999997</v>
      </c>
      <c r="BV57" s="1">
        <f>'Table 1. Total'!BV31-'Table 2. Foreign'!BV57</f>
        <v>209.25300000000004</v>
      </c>
      <c r="BW57" s="1">
        <f>'Table 1. Total'!BW31-'Table 2. Foreign'!BW57</f>
        <v>214.94900000000001</v>
      </c>
      <c r="BX57" s="1">
        <f>'Table 1. Total'!BX31-'Table 2. Foreign'!BX57</f>
        <v>207.245</v>
      </c>
      <c r="BY57" s="1">
        <f>'Table 1. Total'!BY31-'Table 2. Foreign'!BY57</f>
        <v>210.279</v>
      </c>
      <c r="BZ57" s="1">
        <f>'Table 1. Total'!BZ31-'Table 2. Foreign'!BZ57</f>
        <v>211.279</v>
      </c>
      <c r="CA57" s="1">
        <f>'Table 1. Total'!CA31-'Table 2. Foreign'!CA57</f>
        <v>208.01799999999997</v>
      </c>
      <c r="CB57" s="1">
        <f>'Table 1. Total'!CB31-'Table 2. Foreign'!CB57</f>
        <v>231.46200000000005</v>
      </c>
      <c r="CC57" s="1">
        <f>'Table 1. Total'!CC31-'Table 2. Foreign'!CC57</f>
        <v>229.71399999999994</v>
      </c>
      <c r="CD57" s="1">
        <f>'Table 1. Total'!CD31-'Table 2. Foreign'!CD57</f>
        <v>233.64300000000003</v>
      </c>
      <c r="CE57" s="1">
        <f>'Table 1. Total'!CE31-'Table 2. Foreign'!CE57</f>
        <v>226.62499999999994</v>
      </c>
    </row>
    <row r="58" spans="1:83">
      <c r="A58" t="str">
        <f t="shared" si="26"/>
        <v>Canada</v>
      </c>
      <c r="B58" s="1">
        <f>'Table 1. Total'!B32-'Table 2. Foreign'!B58</f>
        <v>601.84900000000005</v>
      </c>
      <c r="C58" s="1">
        <f>'Table 1. Total'!C32-'Table 2. Foreign'!C58</f>
        <v>605.48400000000004</v>
      </c>
      <c r="D58" s="1">
        <f>'Table 1. Total'!D32-'Table 2. Foreign'!D58</f>
        <v>600.58300000000008</v>
      </c>
      <c r="E58" s="1">
        <f>'Table 1. Total'!E32-'Table 2. Foreign'!E58</f>
        <v>597.82799999999997</v>
      </c>
      <c r="F58" s="1">
        <f>'Table 1. Total'!F32-'Table 2. Foreign'!F58</f>
        <v>615.91399999999999</v>
      </c>
      <c r="G58" s="1">
        <f>'Table 1. Total'!G32-'Table 2. Foreign'!G58</f>
        <v>613.41300000000001</v>
      </c>
      <c r="H58" s="1">
        <f>'Table 1. Total'!H32-'Table 2. Foreign'!H58</f>
        <v>611.28199999999993</v>
      </c>
      <c r="I58" s="1">
        <f>'Table 1. Total'!I32-'Table 2. Foreign'!I58</f>
        <v>611.82400000000007</v>
      </c>
      <c r="J58" s="1">
        <f>'Table 1. Total'!J32-'Table 2. Foreign'!J58</f>
        <v>618.41399999999999</v>
      </c>
      <c r="K58" s="1">
        <f>'Table 1. Total'!K32-'Table 2. Foreign'!K58</f>
        <v>608.57100000000003</v>
      </c>
      <c r="L58" s="1">
        <f>'Table 1. Total'!L32-'Table 2. Foreign'!L58</f>
        <v>612.13700000000006</v>
      </c>
      <c r="M58" s="1">
        <f>'Table 1. Total'!M32-'Table 2. Foreign'!M58</f>
        <v>613.91899999999998</v>
      </c>
      <c r="N58" s="1">
        <f>'Table 1. Total'!N32-'Table 2. Foreign'!N58</f>
        <v>622.697</v>
      </c>
      <c r="O58" s="1">
        <f>'Table 1. Total'!O32-'Table 2. Foreign'!O58</f>
        <v>618.43799999999999</v>
      </c>
      <c r="P58" s="1">
        <f>'Table 1. Total'!P32-'Table 2. Foreign'!P58</f>
        <v>619.33100000000002</v>
      </c>
      <c r="Q58" s="1">
        <f>'Table 1. Total'!Q32-'Table 2. Foreign'!Q58</f>
        <v>623.03099999999995</v>
      </c>
      <c r="R58" s="1">
        <f>'Table 1. Total'!R32-'Table 2. Foreign'!R58</f>
        <v>623.81299999999999</v>
      </c>
      <c r="S58" s="1">
        <f>'Table 1. Total'!S32-'Table 2. Foreign'!S58</f>
        <v>648.49899999999991</v>
      </c>
      <c r="T58" s="1">
        <f>'Table 1. Total'!T32-'Table 2. Foreign'!T58</f>
        <v>663.37699999999995</v>
      </c>
      <c r="U58" s="1">
        <f>'Table 1. Total'!U32-'Table 2. Foreign'!U58</f>
        <v>723.78399999999999</v>
      </c>
      <c r="V58" s="1">
        <f>'Table 1. Total'!V32-'Table 2. Foreign'!V58</f>
        <v>751.94599999999991</v>
      </c>
      <c r="W58" s="1">
        <f>'Table 1. Total'!W32-'Table 2. Foreign'!W58</f>
        <v>770.42200000000003</v>
      </c>
      <c r="X58" s="1">
        <f>'Table 1. Total'!X32-'Table 2. Foreign'!X58</f>
        <v>810.88800000000003</v>
      </c>
      <c r="Y58" s="1">
        <f>'Table 1. Total'!Y32-'Table 2. Foreign'!Y58</f>
        <v>822.31999999999994</v>
      </c>
      <c r="Z58" s="1">
        <f>'Table 1. Total'!Z32-'Table 2. Foreign'!Z58</f>
        <v>827.327</v>
      </c>
      <c r="AA58" s="1">
        <f>'Table 1. Total'!AA32-'Table 2. Foreign'!AA58</f>
        <v>823.92000000000007</v>
      </c>
      <c r="AB58" s="1">
        <f>'Table 1. Total'!AB32-'Table 2. Foreign'!AB58</f>
        <v>833.07400000000007</v>
      </c>
      <c r="AC58" s="1">
        <f>'Table 1. Total'!AC32-'Table 2. Foreign'!AC58</f>
        <v>847.20699999999988</v>
      </c>
      <c r="AD58" s="1">
        <f>'Table 1. Total'!AD32-'Table 2. Foreign'!AD58</f>
        <v>854.21</v>
      </c>
      <c r="AE58" s="1">
        <f>'Table 1. Total'!AE32-'Table 2. Foreign'!AE58</f>
        <v>873.71199999999999</v>
      </c>
      <c r="AF58" s="1">
        <f>'Table 1. Total'!AF32-'Table 2. Foreign'!AF58</f>
        <v>872.54700000000003</v>
      </c>
      <c r="AG58" s="1">
        <f>'Table 1. Total'!AG32-'Table 2. Foreign'!AG58</f>
        <v>873.88400000000001</v>
      </c>
      <c r="AH58" s="1">
        <f>'Table 1. Total'!AH32-'Table 2. Foreign'!AH58</f>
        <v>880.74199999999996</v>
      </c>
      <c r="AI58" s="1">
        <f>'Table 1. Total'!AI32-'Table 2. Foreign'!AI58</f>
        <v>888.84799999999996</v>
      </c>
      <c r="AJ58" s="1">
        <f>'Table 1. Total'!AJ32-'Table 2. Foreign'!AJ58</f>
        <v>908.28499999999997</v>
      </c>
      <c r="AK58" s="1">
        <f>'Table 1. Total'!AK32-'Table 2. Foreign'!AK58</f>
        <v>906.61400000000003</v>
      </c>
      <c r="AL58" s="1">
        <f>'Table 1. Total'!AL32-'Table 2. Foreign'!AL58</f>
        <v>920.77500000000009</v>
      </c>
      <c r="AM58" s="1">
        <f>'Table 1. Total'!AM32-'Table 2. Foreign'!AM58</f>
        <v>952.36200000000008</v>
      </c>
      <c r="AN58" s="1">
        <f>'Table 1. Total'!AN32-'Table 2. Foreign'!AN58</f>
        <v>970.08200000000011</v>
      </c>
      <c r="AO58" s="1">
        <f>'Table 1. Total'!AO32-'Table 2. Foreign'!AO58</f>
        <v>980.79099999999994</v>
      </c>
      <c r="AP58" s="1">
        <f>'Table 1. Total'!AP32-'Table 2. Foreign'!AP58</f>
        <v>962.61800000000005</v>
      </c>
      <c r="AQ58" s="1">
        <f>'Table 1. Total'!AQ32-'Table 2. Foreign'!AQ58</f>
        <v>991.21299999999997</v>
      </c>
      <c r="AR58" s="1">
        <f>'Table 1. Total'!AR32-'Table 2. Foreign'!AR58</f>
        <v>997.27100000000019</v>
      </c>
      <c r="AS58" s="1">
        <f>'Table 1. Total'!AS32-'Table 2. Foreign'!AS58</f>
        <v>987.41100000000006</v>
      </c>
      <c r="AT58" s="1">
        <f>'Table 1. Total'!AT32-'Table 2. Foreign'!AT58</f>
        <v>975.48900000000003</v>
      </c>
      <c r="AU58" s="1">
        <f>'Table 1. Total'!AU32-'Table 2. Foreign'!AU58</f>
        <v>1000.3049999999999</v>
      </c>
      <c r="AV58" s="1">
        <f>'Table 1. Total'!AV32-'Table 2. Foreign'!AV58</f>
        <v>1025.9019999999998</v>
      </c>
      <c r="AW58" s="1">
        <f>'Table 1. Total'!AW32-'Table 2. Foreign'!AW58</f>
        <v>1030.9099999999999</v>
      </c>
      <c r="AX58" s="1">
        <f>'Table 1. Total'!AX32-'Table 2. Foreign'!AX58</f>
        <v>1030.8609999999999</v>
      </c>
      <c r="AY58" s="1">
        <f>'Table 1. Total'!AY32-'Table 2. Foreign'!AY58</f>
        <v>1052.172</v>
      </c>
      <c r="AZ58" s="1">
        <f>'Table 1. Total'!AZ32-'Table 2. Foreign'!AZ58</f>
        <v>1062.403</v>
      </c>
      <c r="BA58" s="1">
        <f>'Table 1. Total'!BA32-'Table 2. Foreign'!BA58</f>
        <v>1064.683</v>
      </c>
      <c r="BB58" s="1">
        <f>'Table 1. Total'!BB32-'Table 2. Foreign'!BB58</f>
        <v>1069.3920000000001</v>
      </c>
      <c r="BC58" s="1">
        <f>'Table 1. Total'!BC32-'Table 2. Foreign'!BC58</f>
        <v>1091.376</v>
      </c>
      <c r="BD58" s="1">
        <f>'Table 1. Total'!BD32-'Table 2. Foreign'!BD58</f>
        <v>1085.9779999999998</v>
      </c>
      <c r="BE58" s="1">
        <f>'Table 1. Total'!BE32-'Table 2. Foreign'!BE58</f>
        <v>1072.797</v>
      </c>
      <c r="BF58" s="1">
        <f>'Table 1. Total'!BF32-'Table 2. Foreign'!BF58</f>
        <v>1097.732</v>
      </c>
      <c r="BG58" s="1">
        <f>'Table 1. Total'!BG32-'Table 2. Foreign'!BG58</f>
        <v>1127.673</v>
      </c>
      <c r="BH58" s="1">
        <f>'Table 1. Total'!BH32-'Table 2. Foreign'!BH58</f>
        <v>1142.242</v>
      </c>
      <c r="BI58" s="1">
        <f>'Table 1. Total'!BI32-'Table 2. Foreign'!BI58</f>
        <v>1146.5920000000001</v>
      </c>
      <c r="BJ58" s="1">
        <f>'Table 1. Total'!BJ32-'Table 2. Foreign'!BJ58</f>
        <v>1154.92</v>
      </c>
      <c r="BK58" s="1">
        <f>'Table 1. Total'!BK32-'Table 2. Foreign'!BK58</f>
        <v>1181.028</v>
      </c>
      <c r="BL58" s="1">
        <f>'Table 1. Total'!BL32-'Table 2. Foreign'!BL58</f>
        <v>1207.759</v>
      </c>
      <c r="BM58" s="1">
        <f>'Table 1. Total'!BM32-'Table 2. Foreign'!BM58</f>
        <v>1205.174</v>
      </c>
      <c r="BN58" s="1">
        <f>'Table 1. Total'!BN32-'Table 2. Foreign'!BN58</f>
        <v>1225.3499999999999</v>
      </c>
      <c r="BO58" s="1">
        <f>'Table 1. Total'!BO32-'Table 2. Foreign'!BO58</f>
        <v>1569.039</v>
      </c>
      <c r="BP58" s="1">
        <f>'Table 1. Total'!BP32-'Table 2. Foreign'!BP58</f>
        <v>1552.6950000000002</v>
      </c>
      <c r="BQ58" s="1">
        <f>'Table 1. Total'!BQ32-'Table 2. Foreign'!BQ58</f>
        <v>1568.056</v>
      </c>
      <c r="BR58" s="1">
        <f>'Table 1. Total'!BR32-'Table 2. Foreign'!BR58</f>
        <v>1608.5449999999998</v>
      </c>
      <c r="BS58" s="1">
        <f>'Table 1. Total'!BS32-'Table 2. Foreign'!BS58</f>
        <v>1665.6109999999999</v>
      </c>
      <c r="BT58" s="1">
        <f>'Table 1. Total'!BT32-'Table 2. Foreign'!BT58</f>
        <v>1669.5650000000001</v>
      </c>
      <c r="BU58" s="1">
        <f>'Table 1. Total'!BU32-'Table 2. Foreign'!BU58</f>
        <v>1658.1779999999999</v>
      </c>
      <c r="BV58" s="1">
        <f>'Table 1. Total'!BV32-'Table 2. Foreign'!BV58</f>
        <v>1676.4450000000002</v>
      </c>
      <c r="BW58" s="1">
        <f>'Table 1. Total'!BW32-'Table 2. Foreign'!BW58</f>
        <v>1711.9430000000002</v>
      </c>
      <c r="BX58" s="1">
        <f>'Table 1. Total'!BX32-'Table 2. Foreign'!BX58</f>
        <v>1734.7729999999999</v>
      </c>
      <c r="BY58" s="1">
        <f>'Table 1. Total'!BY32-'Table 2. Foreign'!BY58</f>
        <v>1731.6669999999999</v>
      </c>
      <c r="BZ58" s="1">
        <f>'Table 1. Total'!BZ32-'Table 2. Foreign'!BZ58</f>
        <v>1733.498</v>
      </c>
      <c r="CA58" s="1">
        <f>'Table 1. Total'!CA32-'Table 2. Foreign'!CA58</f>
        <v>1753.001</v>
      </c>
      <c r="CB58" s="1">
        <f>'Table 1. Total'!CB32-'Table 2. Foreign'!CB58</f>
        <v>1788.261</v>
      </c>
      <c r="CC58" s="1">
        <f>'Table 1. Total'!CC32-'Table 2. Foreign'!CC58</f>
        <v>1807.7919999999999</v>
      </c>
      <c r="CD58" s="1">
        <f>'Table 1. Total'!CD32-'Table 2. Foreign'!CD58</f>
        <v>1853.673</v>
      </c>
      <c r="CE58" s="1">
        <f>'Table 1. Total'!CE32-'Table 2. Foreign'!CE58</f>
        <v>1805.7180000000001</v>
      </c>
    </row>
    <row r="59" spans="1:83">
      <c r="A59" t="str">
        <f t="shared" si="26"/>
        <v>Czech Republic</v>
      </c>
      <c r="B59" s="1">
        <f>'Table 1. Total'!B33-'Table 2. Foreign'!B59</f>
        <v>537.46400000000006</v>
      </c>
      <c r="C59" s="1">
        <f>'Table 1. Total'!C33-'Table 2. Foreign'!C59</f>
        <v>544.69500000000005</v>
      </c>
      <c r="D59" s="1">
        <f>'Table 1. Total'!D33-'Table 2. Foreign'!D59</f>
        <v>519.05799999999999</v>
      </c>
      <c r="E59" s="1">
        <f>'Table 1. Total'!E33-'Table 2. Foreign'!E59</f>
        <v>496.06</v>
      </c>
      <c r="F59" s="1">
        <f>'Table 1. Total'!F33-'Table 2. Foreign'!F59</f>
        <v>482.52099999999996</v>
      </c>
      <c r="G59" s="1">
        <f>'Table 1. Total'!G33-'Table 2. Foreign'!G59</f>
        <v>486.11799999999994</v>
      </c>
      <c r="H59" s="1">
        <f>'Table 1. Total'!H33-'Table 2. Foreign'!H59</f>
        <v>493.76800000000003</v>
      </c>
      <c r="I59" s="1">
        <f>'Table 1. Total'!I33-'Table 2. Foreign'!I59</f>
        <v>508.65599999999995</v>
      </c>
      <c r="J59" s="1">
        <f>'Table 1. Total'!J33-'Table 2. Foreign'!J59</f>
        <v>510.42599999999999</v>
      </c>
      <c r="K59" s="1">
        <f>'Table 1. Total'!K33-'Table 2. Foreign'!K59</f>
        <v>531.20399999999995</v>
      </c>
      <c r="L59" s="1">
        <f>'Table 1. Total'!L33-'Table 2. Foreign'!L59</f>
        <v>545.49799999999993</v>
      </c>
      <c r="M59" s="1">
        <f>'Table 1. Total'!M33-'Table 2. Foreign'!M59</f>
        <v>586.649</v>
      </c>
      <c r="N59" s="1">
        <f>'Table 1. Total'!N33-'Table 2. Foreign'!N59</f>
        <v>591.75900000000001</v>
      </c>
      <c r="O59" s="1">
        <f>'Table 1. Total'!O33-'Table 2. Foreign'!O59</f>
        <v>619.9860000000001</v>
      </c>
      <c r="P59" s="1">
        <f>'Table 1. Total'!P33-'Table 2. Foreign'!P59</f>
        <v>610.83100000000002</v>
      </c>
      <c r="Q59" s="1">
        <f>'Table 1. Total'!Q33-'Table 2. Foreign'!Q59</f>
        <v>655.59999999999991</v>
      </c>
      <c r="R59" s="1">
        <f>'Table 1. Total'!R33-'Table 2. Foreign'!R59</f>
        <v>627.91999999999996</v>
      </c>
      <c r="S59" s="1">
        <f>'Table 1. Total'!S33-'Table 2. Foreign'!S59</f>
        <v>647.22900000000004</v>
      </c>
      <c r="T59" s="1">
        <f>'Table 1. Total'!T33-'Table 2. Foreign'!T59</f>
        <v>633.70399999999995</v>
      </c>
      <c r="U59" s="1">
        <f>'Table 1. Total'!U33-'Table 2. Foreign'!U59</f>
        <v>713.68799999999999</v>
      </c>
      <c r="V59" s="1">
        <f>'Table 1. Total'!V33-'Table 2. Foreign'!V59</f>
        <v>732.01200000000006</v>
      </c>
      <c r="W59" s="1">
        <f>'Table 1. Total'!W33-'Table 2. Foreign'!W59</f>
        <v>821.0390000000001</v>
      </c>
      <c r="X59" s="1">
        <f>'Table 1. Total'!X33-'Table 2. Foreign'!X59</f>
        <v>841.33499999999992</v>
      </c>
      <c r="Y59" s="1">
        <f>'Table 1. Total'!Y33-'Table 2. Foreign'!Y59</f>
        <v>814.26900000000001</v>
      </c>
      <c r="Z59" s="1">
        <f>'Table 1. Total'!Z33-'Table 2. Foreign'!Z59</f>
        <v>842.28</v>
      </c>
      <c r="AA59" s="1">
        <f>'Table 1. Total'!AA33-'Table 2. Foreign'!AA59</f>
        <v>874.13799999999992</v>
      </c>
      <c r="AB59" s="1">
        <f>'Table 1. Total'!AB33-'Table 2. Foreign'!AB59</f>
        <v>951.8839999999999</v>
      </c>
      <c r="AC59" s="1">
        <f>'Table 1. Total'!AC33-'Table 2. Foreign'!AC59</f>
        <v>926.24</v>
      </c>
      <c r="AD59" s="1">
        <f>'Table 1. Total'!AD33-'Table 2. Foreign'!AD59</f>
        <v>974.79300000000012</v>
      </c>
      <c r="AE59" s="1">
        <f>'Table 1. Total'!AE33-'Table 2. Foreign'!AE59</f>
        <v>965.06399999999985</v>
      </c>
      <c r="AF59" s="1">
        <f>'Table 1. Total'!AF33-'Table 2. Foreign'!AF59</f>
        <v>997.82600000000002</v>
      </c>
      <c r="AG59" s="1">
        <f>'Table 1. Total'!AG33-'Table 2. Foreign'!AG59</f>
        <v>1025.0720000000001</v>
      </c>
      <c r="AH59" s="1">
        <f>'Table 1. Total'!AH33-'Table 2. Foreign'!AH59</f>
        <v>1099.0800000000002</v>
      </c>
      <c r="AI59" s="1">
        <f>'Table 1. Total'!AI33-'Table 2. Foreign'!AI59</f>
        <v>1132.453</v>
      </c>
      <c r="AJ59" s="1">
        <f>'Table 1. Total'!AJ33-'Table 2. Foreign'!AJ59</f>
        <v>1182.1580000000001</v>
      </c>
      <c r="AK59" s="1">
        <f>'Table 1. Total'!AK33-'Table 2. Foreign'!AK59</f>
        <v>1188.9270000000001</v>
      </c>
      <c r="AL59" s="1">
        <f>'Table 1. Total'!AL33-'Table 2. Foreign'!AL59</f>
        <v>1220.4380000000001</v>
      </c>
      <c r="AM59" s="1">
        <f>'Table 1. Total'!AM33-'Table 2. Foreign'!AM59</f>
        <v>1190.761</v>
      </c>
      <c r="AN59" s="1">
        <f>'Table 1. Total'!AN33-'Table 2. Foreign'!AN59</f>
        <v>1177.877</v>
      </c>
      <c r="AO59" s="1">
        <f>'Table 1. Total'!AO33-'Table 2. Foreign'!AO59</f>
        <v>1167.2660000000001</v>
      </c>
      <c r="AP59" s="1">
        <f>'Table 1. Total'!AP33-'Table 2. Foreign'!AP59</f>
        <v>1153.8249999999998</v>
      </c>
      <c r="AQ59" s="1">
        <f>'Table 1. Total'!AQ33-'Table 2. Foreign'!AQ59</f>
        <v>1180.7090000000001</v>
      </c>
      <c r="AR59" s="1">
        <f>'Table 1. Total'!AR33-'Table 2. Foreign'!AR59</f>
        <v>1182.8999999999999</v>
      </c>
      <c r="AS59" s="1">
        <f>'Table 1. Total'!AS33-'Table 2. Foreign'!AS59</f>
        <v>1198.5189999999998</v>
      </c>
      <c r="AT59" s="1">
        <f>'Table 1. Total'!AT33-'Table 2. Foreign'!AT59</f>
        <v>1179.4269999999999</v>
      </c>
      <c r="AU59" s="1">
        <f>'Table 1. Total'!AU33-'Table 2. Foreign'!AU59</f>
        <v>1156.7739999999999</v>
      </c>
      <c r="AV59" s="1">
        <f>'Table 1. Total'!AV33-'Table 2. Foreign'!AV59</f>
        <v>1092.2659999999998</v>
      </c>
      <c r="AW59" s="1">
        <f>'Table 1. Total'!AW33-'Table 2. Foreign'!AW59</f>
        <v>1088.2059999999999</v>
      </c>
      <c r="AX59" s="1">
        <f>'Table 1. Total'!AX33-'Table 2. Foreign'!AX59</f>
        <v>1057.3490000000002</v>
      </c>
      <c r="AY59" s="1">
        <f>'Table 1. Total'!AY33-'Table 2. Foreign'!AY59</f>
        <v>1019.2400000000001</v>
      </c>
      <c r="AZ59" s="1">
        <f>'Table 1. Total'!AZ33-'Table 2. Foreign'!AZ59</f>
        <v>983.52499999999986</v>
      </c>
      <c r="BA59" s="1">
        <f>'Table 1. Total'!BA33-'Table 2. Foreign'!BA59</f>
        <v>909.97300000000007</v>
      </c>
      <c r="BB59" s="1">
        <f>'Table 1. Total'!BB33-'Table 2. Foreign'!BB59</f>
        <v>978.43500000000006</v>
      </c>
      <c r="BC59" s="1">
        <f>'Table 1. Total'!BC33-'Table 2. Foreign'!BC59</f>
        <v>907.57200000000012</v>
      </c>
      <c r="BD59" s="1">
        <f>'Table 1. Total'!BD33-'Table 2. Foreign'!BD59</f>
        <v>868.625</v>
      </c>
      <c r="BE59" s="1">
        <f>'Table 1. Total'!BE33-'Table 2. Foreign'!BE59</f>
        <v>899.58399999999995</v>
      </c>
      <c r="BF59" s="1">
        <f>'Table 1. Total'!BF33-'Table 2. Foreign'!BF59</f>
        <v>912.60599999999988</v>
      </c>
      <c r="BG59" s="1">
        <f>'Table 1. Total'!BG33-'Table 2. Foreign'!BG59</f>
        <v>1005.227</v>
      </c>
      <c r="BH59" s="1">
        <f>'Table 1. Total'!BH33-'Table 2. Foreign'!BH59</f>
        <v>1002.775</v>
      </c>
      <c r="BI59" s="1">
        <f>'Table 1. Total'!BI33-'Table 2. Foreign'!BI59</f>
        <v>986.93499999999995</v>
      </c>
      <c r="BJ59" s="1">
        <f>'Table 1. Total'!BJ33-'Table 2. Foreign'!BJ59</f>
        <v>1025.5520000000001</v>
      </c>
      <c r="BK59" s="1">
        <f>'Table 1. Total'!BK33-'Table 2. Foreign'!BK59</f>
        <v>995.56999999999994</v>
      </c>
      <c r="BL59" s="1">
        <f>'Table 1. Total'!BL33-'Table 2. Foreign'!BL59</f>
        <v>988.18299999999988</v>
      </c>
      <c r="BM59" s="1">
        <f>'Table 1. Total'!BM33-'Table 2. Foreign'!BM59</f>
        <v>1010.8720000000001</v>
      </c>
      <c r="BN59" s="1">
        <f>'Table 1. Total'!BN33-'Table 2. Foreign'!BN59</f>
        <v>1072.3700000000001</v>
      </c>
      <c r="BO59" s="1">
        <f>'Table 1. Total'!BO33-'Table 2. Foreign'!BO59</f>
        <v>1340.9450000000002</v>
      </c>
      <c r="BP59" s="1">
        <f>'Table 1. Total'!BP33-'Table 2. Foreign'!BP59</f>
        <v>1312.3269999999998</v>
      </c>
      <c r="BQ59" s="1">
        <f>'Table 1. Total'!BQ33-'Table 2. Foreign'!BQ59</f>
        <v>1388.3790000000001</v>
      </c>
      <c r="BR59" s="1">
        <f>'Table 1. Total'!BR33-'Table 2. Foreign'!BR59</f>
        <v>1539.1149999999998</v>
      </c>
      <c r="BS59" s="1">
        <f>'Table 1. Total'!BS33-'Table 2. Foreign'!BS59</f>
        <v>1623.261</v>
      </c>
      <c r="BT59" s="1">
        <f>'Table 1. Total'!BT33-'Table 2. Foreign'!BT59</f>
        <v>1604.5930000000001</v>
      </c>
      <c r="BU59" s="1">
        <f>'Table 1. Total'!BU33-'Table 2. Foreign'!BU59</f>
        <v>1692.0430000000001</v>
      </c>
      <c r="BV59" s="1">
        <f>'Table 1. Total'!BV33-'Table 2. Foreign'!BV59</f>
        <v>1872.826</v>
      </c>
      <c r="BW59" s="1">
        <f>'Table 1. Total'!BW33-'Table 2. Foreign'!BW59</f>
        <v>1964.5819999999999</v>
      </c>
      <c r="BX59" s="1">
        <f>'Table 1. Total'!BX33-'Table 2. Foreign'!BX59</f>
        <v>2034.682</v>
      </c>
      <c r="BY59" s="1">
        <f>'Table 1. Total'!BY33-'Table 2. Foreign'!BY59</f>
        <v>2013.04</v>
      </c>
      <c r="BZ59" s="1">
        <f>'Table 1. Total'!BZ33-'Table 2. Foreign'!BZ59</f>
        <v>2162.1310000000003</v>
      </c>
      <c r="CA59" s="1">
        <f>'Table 1. Total'!CA33-'Table 2. Foreign'!CA59</f>
        <v>2200.3049999999998</v>
      </c>
      <c r="CB59" s="1">
        <f>'Table 1. Total'!CB33-'Table 2. Foreign'!CB59</f>
        <v>2248.4830000000002</v>
      </c>
      <c r="CC59" s="1">
        <f>'Table 1. Total'!CC33-'Table 2. Foreign'!CC59</f>
        <v>2264.924</v>
      </c>
      <c r="CD59" s="1">
        <f>'Table 1. Total'!CD33-'Table 2. Foreign'!CD59</f>
        <v>2143.1639999999998</v>
      </c>
      <c r="CE59" s="1">
        <f>'Table 1. Total'!CE33-'Table 2. Foreign'!CE59</f>
        <v>1945.1390000000001</v>
      </c>
    </row>
    <row r="60" spans="1:83">
      <c r="A60" t="str">
        <f t="shared" si="26"/>
        <v>Denmark</v>
      </c>
      <c r="B60" s="1">
        <f>'Table 1. Total'!B34-'Table 2. Foreign'!B60</f>
        <v>468.56400000000008</v>
      </c>
      <c r="C60" s="1">
        <f>'Table 1. Total'!C34-'Table 2. Foreign'!C60</f>
        <v>471.79499999999996</v>
      </c>
      <c r="D60" s="1">
        <f>'Table 1. Total'!D34-'Table 2. Foreign'!D60</f>
        <v>475.44299999999998</v>
      </c>
      <c r="E60" s="1">
        <f>'Table 1. Total'!E34-'Table 2. Foreign'!E60</f>
        <v>439.33099999999996</v>
      </c>
      <c r="F60" s="1">
        <f>'Table 1. Total'!F34-'Table 2. Foreign'!F60</f>
        <v>446.79499999999996</v>
      </c>
      <c r="G60" s="1">
        <f>'Table 1. Total'!G34-'Table 2. Foreign'!G60</f>
        <v>452.44699999999995</v>
      </c>
      <c r="H60" s="1">
        <f>'Table 1. Total'!H34-'Table 2. Foreign'!H60</f>
        <v>403.21199999999999</v>
      </c>
      <c r="I60" s="1">
        <f>'Table 1. Total'!I34-'Table 2. Foreign'!I60</f>
        <v>371.71100000000001</v>
      </c>
      <c r="J60" s="1">
        <f>'Table 1. Total'!J34-'Table 2. Foreign'!J60</f>
        <v>353.00900000000001</v>
      </c>
      <c r="K60" s="1">
        <f>'Table 1. Total'!K34-'Table 2. Foreign'!K60</f>
        <v>349.45100000000002</v>
      </c>
      <c r="L60" s="1">
        <f>'Table 1. Total'!L34-'Table 2. Foreign'!L60</f>
        <v>343.00799999999998</v>
      </c>
      <c r="M60" s="1">
        <f>'Table 1. Total'!M34-'Table 2. Foreign'!M60</f>
        <v>307.61</v>
      </c>
      <c r="N60" s="1">
        <f>'Table 1. Total'!N34-'Table 2. Foreign'!N60</f>
        <v>280.64199999999994</v>
      </c>
      <c r="O60" s="1">
        <f>'Table 1. Total'!O34-'Table 2. Foreign'!O60</f>
        <v>267.00799999999998</v>
      </c>
      <c r="P60" s="1">
        <f>'Table 1. Total'!P34-'Table 2. Foreign'!P60</f>
        <v>268.74</v>
      </c>
      <c r="Q60" s="1">
        <f>'Table 1. Total'!Q34-'Table 2. Foreign'!Q60</f>
        <v>250.40299999999999</v>
      </c>
      <c r="R60" s="1">
        <f>'Table 1. Total'!R34-'Table 2. Foreign'!R60</f>
        <v>251.73999999999998</v>
      </c>
      <c r="S60" s="1">
        <f>'Table 1. Total'!S34-'Table 2. Foreign'!S60</f>
        <v>244.87099999999998</v>
      </c>
      <c r="T60" s="1">
        <f>'Table 1. Total'!T34-'Table 2. Foreign'!T60</f>
        <v>219.07</v>
      </c>
      <c r="U60" s="1">
        <f>'Table 1. Total'!U34-'Table 2. Foreign'!U60</f>
        <v>321.31800000000004</v>
      </c>
      <c r="V60" s="1">
        <f>'Table 1. Total'!V34-'Table 2. Foreign'!V60</f>
        <v>332.99400000000003</v>
      </c>
      <c r="W60" s="1">
        <f>'Table 1. Total'!W34-'Table 2. Foreign'!W60</f>
        <v>354.41400000000004</v>
      </c>
      <c r="X60" s="1">
        <f>'Table 1. Total'!X34-'Table 2. Foreign'!X60</f>
        <v>377.48199999999997</v>
      </c>
      <c r="Y60" s="1">
        <f>'Table 1. Total'!Y34-'Table 2. Foreign'!Y60</f>
        <v>400.01100000000002</v>
      </c>
      <c r="Z60" s="1">
        <f>'Table 1. Total'!Z34-'Table 2. Foreign'!Z60</f>
        <v>433.58899999999994</v>
      </c>
      <c r="AA60" s="1">
        <f>'Table 1. Total'!AA34-'Table 2. Foreign'!AA60</f>
        <v>466.29000000000008</v>
      </c>
      <c r="AB60" s="1">
        <f>'Table 1. Total'!AB34-'Table 2. Foreign'!AB60</f>
        <v>473.36099999999999</v>
      </c>
      <c r="AC60" s="1">
        <f>'Table 1. Total'!AC34-'Table 2. Foreign'!AC60</f>
        <v>488.661</v>
      </c>
      <c r="AD60" s="1">
        <f>'Table 1. Total'!AD34-'Table 2. Foreign'!AD60</f>
        <v>501.161</v>
      </c>
      <c r="AE60" s="1">
        <f>'Table 1. Total'!AE34-'Table 2. Foreign'!AE60</f>
        <v>524.17399999999998</v>
      </c>
      <c r="AF60" s="1">
        <f>'Table 1. Total'!AF34-'Table 2. Foreign'!AF60</f>
        <v>515.46199999999999</v>
      </c>
      <c r="AG60" s="1">
        <f>'Table 1. Total'!AG34-'Table 2. Foreign'!AG60</f>
        <v>504.35399999999998</v>
      </c>
      <c r="AH60" s="1">
        <f>'Table 1. Total'!AH34-'Table 2. Foreign'!AH60</f>
        <v>519.42000000000007</v>
      </c>
      <c r="AI60" s="1">
        <f>'Table 1. Total'!AI34-'Table 2. Foreign'!AI60</f>
        <v>502.58600000000007</v>
      </c>
      <c r="AJ60" s="1">
        <f>'Table 1. Total'!AJ34-'Table 2. Foreign'!AJ60</f>
        <v>496.18700000000001</v>
      </c>
      <c r="AK60" s="1">
        <f>'Table 1. Total'!AK34-'Table 2. Foreign'!AK60</f>
        <v>501.29300000000001</v>
      </c>
      <c r="AL60" s="1">
        <f>'Table 1. Total'!AL34-'Table 2. Foreign'!AL60</f>
        <v>516.47</v>
      </c>
      <c r="AM60" s="1">
        <f>'Table 1. Total'!AM34-'Table 2. Foreign'!AM60</f>
        <v>539.39</v>
      </c>
      <c r="AN60" s="1">
        <f>'Table 1. Total'!AN34-'Table 2. Foreign'!AN60</f>
        <v>535.36500000000001</v>
      </c>
      <c r="AO60" s="1">
        <f>'Table 1. Total'!AO34-'Table 2. Foreign'!AO60</f>
        <v>521.26</v>
      </c>
      <c r="AP60" s="1">
        <f>'Table 1. Total'!AP34-'Table 2. Foreign'!AP60</f>
        <v>539.31999999999994</v>
      </c>
      <c r="AQ60" s="1">
        <f>'Table 1. Total'!AQ34-'Table 2. Foreign'!AQ60</f>
        <v>535.46199999999999</v>
      </c>
      <c r="AR60" s="1">
        <f>'Table 1. Total'!AR34-'Table 2. Foreign'!AR60</f>
        <v>556.70400000000006</v>
      </c>
      <c r="AS60" s="1">
        <f>'Table 1. Total'!AS34-'Table 2. Foreign'!AS60</f>
        <v>552.83899999999994</v>
      </c>
      <c r="AT60" s="1">
        <f>'Table 1. Total'!AT34-'Table 2. Foreign'!AT60</f>
        <v>511.54300000000001</v>
      </c>
      <c r="AU60" s="1">
        <f>'Table 1. Total'!AU34-'Table 2. Foreign'!AU60</f>
        <v>498.221</v>
      </c>
      <c r="AV60" s="1">
        <f>'Table 1. Total'!AV34-'Table 2. Foreign'!AV60</f>
        <v>507.94299999999993</v>
      </c>
      <c r="AW60" s="1">
        <f>'Table 1. Total'!AW34-'Table 2. Foreign'!AW60</f>
        <v>535.2360000000001</v>
      </c>
      <c r="AX60" s="1">
        <f>'Table 1. Total'!AX34-'Table 2. Foreign'!AX60</f>
        <v>536.404</v>
      </c>
      <c r="AY60" s="1">
        <f>'Table 1. Total'!AY34-'Table 2. Foreign'!AY60</f>
        <v>535.48500000000001</v>
      </c>
      <c r="AZ60" s="1">
        <f>'Table 1. Total'!AZ34-'Table 2. Foreign'!AZ60</f>
        <v>538.79600000000005</v>
      </c>
      <c r="BA60" s="1">
        <f>'Table 1. Total'!BA34-'Table 2. Foreign'!BA60</f>
        <v>550.02099999999996</v>
      </c>
      <c r="BB60" s="1">
        <f>'Table 1. Total'!BB34-'Table 2. Foreign'!BB60</f>
        <v>542.19800000000009</v>
      </c>
      <c r="BC60" s="1">
        <f>'Table 1. Total'!BC34-'Table 2. Foreign'!BC60</f>
        <v>558.73900000000003</v>
      </c>
      <c r="BD60" s="1">
        <f>'Table 1. Total'!BD34-'Table 2. Foreign'!BD60</f>
        <v>570.98900000000003</v>
      </c>
      <c r="BE60" s="1">
        <f>'Table 1. Total'!BE34-'Table 2. Foreign'!BE60</f>
        <v>552.827</v>
      </c>
      <c r="BF60" s="1">
        <f>'Table 1. Total'!BF34-'Table 2. Foreign'!BF60</f>
        <v>566.83999999999992</v>
      </c>
      <c r="BG60" s="1">
        <f>'Table 1. Total'!BG34-'Table 2. Foreign'!BG60</f>
        <v>569.68399999999997</v>
      </c>
      <c r="BH60" s="1">
        <f>'Table 1. Total'!BH34-'Table 2. Foreign'!BH60</f>
        <v>575.18999999999994</v>
      </c>
      <c r="BI60" s="1">
        <f>'Table 1. Total'!BI34-'Table 2. Foreign'!BI60</f>
        <v>565.93799999999999</v>
      </c>
      <c r="BJ60" s="1">
        <f>'Table 1. Total'!BJ34-'Table 2. Foreign'!BJ60</f>
        <v>578.86599999999999</v>
      </c>
      <c r="BK60" s="1">
        <f>'Table 1. Total'!BK34-'Table 2. Foreign'!BK60</f>
        <v>586.21600000000001</v>
      </c>
      <c r="BL60" s="1">
        <f>'Table 1. Total'!BL34-'Table 2. Foreign'!BL60</f>
        <v>589.44000000000005</v>
      </c>
      <c r="BM60" s="1">
        <f>'Table 1. Total'!BM34-'Table 2. Foreign'!BM60</f>
        <v>590.22400000000005</v>
      </c>
      <c r="BN60" s="1">
        <f>'Table 1. Total'!BN34-'Table 2. Foreign'!BN60</f>
        <v>585.971</v>
      </c>
      <c r="BO60" s="1">
        <f>'Table 1. Total'!BO34-'Table 2. Foreign'!BO60</f>
        <v>646.43599999999992</v>
      </c>
      <c r="BP60" s="1">
        <f>'Table 1. Total'!BP34-'Table 2. Foreign'!BP60</f>
        <v>664.07999999999993</v>
      </c>
      <c r="BQ60" s="1">
        <f>'Table 1. Total'!BQ34-'Table 2. Foreign'!BQ60</f>
        <v>659.923</v>
      </c>
      <c r="BR60" s="1">
        <f>'Table 1. Total'!BR34-'Table 2. Foreign'!BR60</f>
        <v>676.49700000000007</v>
      </c>
      <c r="BS60" s="1">
        <f>'Table 1. Total'!BS34-'Table 2. Foreign'!BS60</f>
        <v>682.58199999999999</v>
      </c>
      <c r="BT60" s="1">
        <f>'Table 1. Total'!BT34-'Table 2. Foreign'!BT60</f>
        <v>695.04700000000003</v>
      </c>
      <c r="BU60" s="1">
        <f>'Table 1. Total'!BU34-'Table 2. Foreign'!BU60</f>
        <v>700.47199999999998</v>
      </c>
      <c r="BV60" s="1">
        <f>'Table 1. Total'!BV34-'Table 2. Foreign'!BV60</f>
        <v>673.61900000000003</v>
      </c>
      <c r="BW60" s="1">
        <f>'Table 1. Total'!BW34-'Table 2. Foreign'!BW60</f>
        <v>675.25199999999995</v>
      </c>
      <c r="BX60" s="1">
        <f>'Table 1. Total'!BX34-'Table 2. Foreign'!BX60</f>
        <v>670.36400000000003</v>
      </c>
      <c r="BY60" s="1">
        <f>'Table 1. Total'!BY34-'Table 2. Foreign'!BY60</f>
        <v>655.471</v>
      </c>
      <c r="BZ60" s="1">
        <f>'Table 1. Total'!BZ34-'Table 2. Foreign'!BZ60</f>
        <v>638.43599999999992</v>
      </c>
      <c r="CA60" s="1">
        <f>'Table 1. Total'!CA34-'Table 2. Foreign'!CA60</f>
        <v>644.88099999999997</v>
      </c>
      <c r="CB60" s="1">
        <f>'Table 1. Total'!CB34-'Table 2. Foreign'!CB60</f>
        <v>657.95299999999997</v>
      </c>
      <c r="CC60" s="1">
        <f>'Table 1. Total'!CC34-'Table 2. Foreign'!CC60</f>
        <v>632.38</v>
      </c>
      <c r="CD60" s="1">
        <f>'Table 1. Total'!CD34-'Table 2. Foreign'!CD60</f>
        <v>586.29099999999994</v>
      </c>
      <c r="CE60" s="1">
        <f>'Table 1. Total'!CE34-'Table 2. Foreign'!CE60</f>
        <v>541.18499999999995</v>
      </c>
    </row>
    <row r="61" spans="1:83">
      <c r="A61" t="str">
        <f t="shared" si="26"/>
        <v>Finland</v>
      </c>
      <c r="B61" s="1">
        <f>'Table 1. Total'!B35-'Table 2. Foreign'!B61</f>
        <v>5.7839999999999989</v>
      </c>
      <c r="C61" s="1">
        <f>'Table 1. Total'!C35-'Table 2. Foreign'!C61</f>
        <v>6.5529999999999973</v>
      </c>
      <c r="D61" s="1">
        <f>'Table 1. Total'!D35-'Table 2. Foreign'!D61</f>
        <v>6.4100000000000037</v>
      </c>
      <c r="E61" s="1">
        <f>'Table 1. Total'!E35-'Table 2. Foreign'!E61</f>
        <v>6.2879999999999967</v>
      </c>
      <c r="F61" s="1">
        <f>'Table 1. Total'!F35-'Table 2. Foreign'!F61</f>
        <v>6.7109999999999985</v>
      </c>
      <c r="G61" s="1">
        <f>'Table 1. Total'!G35-'Table 2. Foreign'!G61</f>
        <v>4.7250000000000014</v>
      </c>
      <c r="H61" s="1">
        <f>'Table 1. Total'!H35-'Table 2. Foreign'!H61</f>
        <v>7.3840000000000003</v>
      </c>
      <c r="I61" s="1">
        <f>'Table 1. Total'!I35-'Table 2. Foreign'!I61</f>
        <v>7.1139999999999972</v>
      </c>
      <c r="J61" s="1">
        <f>'Table 1. Total'!J35-'Table 2. Foreign'!J61</f>
        <v>6.6739999999999995</v>
      </c>
      <c r="K61" s="1">
        <f>'Table 1. Total'!K35-'Table 2. Foreign'!K61</f>
        <v>6.2140000000000057</v>
      </c>
      <c r="L61" s="1">
        <f>'Table 1. Total'!L35-'Table 2. Foreign'!L61</f>
        <v>6.8270000000000053</v>
      </c>
      <c r="M61" s="1">
        <f>'Table 1. Total'!M35-'Table 2. Foreign'!M61</f>
        <v>6.0960000000000036</v>
      </c>
      <c r="N61" s="1">
        <f>'Table 1. Total'!N35-'Table 2. Foreign'!N61</f>
        <v>6.8130000000000024</v>
      </c>
      <c r="O61" s="1">
        <f>'Table 1. Total'!O35-'Table 2. Foreign'!O61</f>
        <v>7.919000000000004</v>
      </c>
      <c r="P61" s="1">
        <f>'Table 1. Total'!P35-'Table 2. Foreign'!P61</f>
        <v>7.8370000000000033</v>
      </c>
      <c r="Q61" s="1">
        <f>'Table 1. Total'!Q35-'Table 2. Foreign'!Q61</f>
        <v>4.8870000000000005</v>
      </c>
      <c r="R61" s="1">
        <f>'Table 1. Total'!R35-'Table 2. Foreign'!R61</f>
        <v>5.2750000000000057</v>
      </c>
      <c r="S61" s="1">
        <f>'Table 1. Total'!S35-'Table 2. Foreign'!S61</f>
        <v>6.2749999999999986</v>
      </c>
      <c r="T61" s="1">
        <f>'Table 1. Total'!T35-'Table 2. Foreign'!T61</f>
        <v>5.8159999999999954</v>
      </c>
      <c r="U61" s="1">
        <f>'Table 1. Total'!U35-'Table 2. Foreign'!U61</f>
        <v>4.8029999999999973</v>
      </c>
      <c r="V61" s="1">
        <f>'Table 1. Total'!V35-'Table 2. Foreign'!V61</f>
        <v>4.9029999999999987</v>
      </c>
      <c r="W61" s="1">
        <f>'Table 1. Total'!W35-'Table 2. Foreign'!W61</f>
        <v>4.5069999999999979</v>
      </c>
      <c r="X61" s="1">
        <f>'Table 1. Total'!X35-'Table 2. Foreign'!X61</f>
        <v>5.1300000000000026</v>
      </c>
      <c r="Y61" s="1">
        <f>'Table 1. Total'!Y35-'Table 2. Foreign'!Y61</f>
        <v>4.8960000000000008</v>
      </c>
      <c r="Z61" s="1">
        <f>'Table 1. Total'!Z35-'Table 2. Foreign'!Z61</f>
        <v>4.1919999999999931</v>
      </c>
      <c r="AA61" s="1">
        <f>'Table 1. Total'!AA35-'Table 2. Foreign'!AA61</f>
        <v>2.2510000000000048</v>
      </c>
      <c r="AB61" s="1">
        <f>'Table 1. Total'!AB35-'Table 2. Foreign'!AB61</f>
        <v>4.4260000000000019</v>
      </c>
      <c r="AC61" s="1">
        <f>'Table 1. Total'!AC35-'Table 2. Foreign'!AC61</f>
        <v>6.5799999999999983</v>
      </c>
      <c r="AD61" s="1">
        <f>'Table 1. Total'!AD35-'Table 2. Foreign'!AD61</f>
        <v>8.1209999999999951</v>
      </c>
      <c r="AE61" s="1">
        <f>'Table 1. Total'!AE35-'Table 2. Foreign'!AE61</f>
        <v>9.7039999999999935</v>
      </c>
      <c r="AF61" s="1">
        <f>'Table 1. Total'!AF35-'Table 2. Foreign'!AF61</f>
        <v>6.9299999999999926</v>
      </c>
      <c r="AG61" s="1">
        <f>'Table 1. Total'!AG35-'Table 2. Foreign'!AG61</f>
        <v>5.737000000000009</v>
      </c>
      <c r="AH61" s="1">
        <f>'Table 1. Total'!AH35-'Table 2. Foreign'!AH61</f>
        <v>5.5900000000000034</v>
      </c>
      <c r="AI61" s="1">
        <f>'Table 1. Total'!AI35-'Table 2. Foreign'!AI61</f>
        <v>5.0570000000000022</v>
      </c>
      <c r="AJ61" s="1">
        <f>'Table 1. Total'!AJ35-'Table 2. Foreign'!AJ61</f>
        <v>5.3100000000000023</v>
      </c>
      <c r="AK61" s="1">
        <f>'Table 1. Total'!AK35-'Table 2. Foreign'!AK61</f>
        <v>4.4279999999999973</v>
      </c>
      <c r="AL61" s="1">
        <f>'Table 1. Total'!AL35-'Table 2. Foreign'!AL61</f>
        <v>3.2880000000000109</v>
      </c>
      <c r="AM61" s="1">
        <f>'Table 1. Total'!AM35-'Table 2. Foreign'!AM61</f>
        <v>5.965999999999994</v>
      </c>
      <c r="AN61" s="1">
        <f>'Table 1. Total'!AN35-'Table 2. Foreign'!AN61</f>
        <v>4.4119999999999919</v>
      </c>
      <c r="AO61" s="1">
        <f>'Table 1. Total'!AO35-'Table 2. Foreign'!AO61</f>
        <v>4.9270000000000067</v>
      </c>
      <c r="AP61" s="1">
        <f>'Table 1. Total'!AP35-'Table 2. Foreign'!AP61</f>
        <v>5.3930000000000007</v>
      </c>
      <c r="AQ61" s="1">
        <f>'Table 1. Total'!AQ35-'Table 2. Foreign'!AQ61</f>
        <v>8.1510000000000105</v>
      </c>
      <c r="AR61" s="1">
        <f>'Table 1. Total'!AR35-'Table 2. Foreign'!AR61</f>
        <v>9.2349999999999994</v>
      </c>
      <c r="AS61" s="1">
        <f>'Table 1. Total'!AS35-'Table 2. Foreign'!AS61</f>
        <v>5.4840000000000089</v>
      </c>
      <c r="AT61" s="1">
        <f>'Table 1. Total'!AT35-'Table 2. Foreign'!AT61</f>
        <v>3.8979999999999961</v>
      </c>
      <c r="AU61" s="1">
        <f>'Table 1. Total'!AU35-'Table 2. Foreign'!AU61</f>
        <v>7.3449999999999989</v>
      </c>
      <c r="AV61" s="1">
        <f>'Table 1. Total'!AV35-'Table 2. Foreign'!AV61</f>
        <v>7.5260000000000105</v>
      </c>
      <c r="AW61" s="1">
        <f>'Table 1. Total'!AW35-'Table 2. Foreign'!AW61</f>
        <v>8.7549999999999955</v>
      </c>
      <c r="AX61" s="1">
        <f>'Table 1. Total'!AX35-'Table 2. Foreign'!AX61</f>
        <v>7.4200000000000017</v>
      </c>
      <c r="AY61" s="1">
        <f>'Table 1. Total'!AY35-'Table 2. Foreign'!AY61</f>
        <v>12.251000000000005</v>
      </c>
      <c r="AZ61" s="1">
        <f>'Table 1. Total'!AZ35-'Table 2. Foreign'!AZ61</f>
        <v>16.082999999999998</v>
      </c>
      <c r="BA61" s="1">
        <f>'Table 1. Total'!BA35-'Table 2. Foreign'!BA61</f>
        <v>20.263000000000005</v>
      </c>
      <c r="BB61" s="1">
        <f>'Table 1. Total'!BB35-'Table 2. Foreign'!BB61</f>
        <v>21.581000000000003</v>
      </c>
      <c r="BC61" s="1">
        <f>'Table 1. Total'!BC35-'Table 2. Foreign'!BC61</f>
        <v>24.165999999999997</v>
      </c>
      <c r="BD61" s="1">
        <f>'Table 1. Total'!BD35-'Table 2. Foreign'!BD61</f>
        <v>26.159999999999997</v>
      </c>
      <c r="BE61" s="1">
        <f>'Table 1. Total'!BE35-'Table 2. Foreign'!BE61</f>
        <v>27.172000000000011</v>
      </c>
      <c r="BF61" s="1">
        <f>'Table 1. Total'!BF35-'Table 2. Foreign'!BF61</f>
        <v>27.25200000000001</v>
      </c>
      <c r="BG61" s="1">
        <f>'Table 1. Total'!BG35-'Table 2. Foreign'!BG61</f>
        <v>28.72699999999999</v>
      </c>
      <c r="BH61" s="1">
        <f>'Table 1. Total'!BH35-'Table 2. Foreign'!BH61</f>
        <v>29.991</v>
      </c>
      <c r="BI61" s="1">
        <f>'Table 1. Total'!BI35-'Table 2. Foreign'!BI61</f>
        <v>29.980000000000004</v>
      </c>
      <c r="BJ61" s="1">
        <f>'Table 1. Total'!BJ35-'Table 2. Foreign'!BJ61</f>
        <v>28.631</v>
      </c>
      <c r="BK61" s="1">
        <f>'Table 1. Total'!BK35-'Table 2. Foreign'!BK61</f>
        <v>29.662000000000006</v>
      </c>
      <c r="BL61" s="1">
        <f>'Table 1. Total'!BL35-'Table 2. Foreign'!BL61</f>
        <v>29.480999999999995</v>
      </c>
      <c r="BM61" s="1">
        <f>'Table 1. Total'!BM35-'Table 2. Foreign'!BM61</f>
        <v>29.988</v>
      </c>
      <c r="BN61" s="1">
        <f>'Table 1. Total'!BN35-'Table 2. Foreign'!BN61</f>
        <v>31.942999999999998</v>
      </c>
      <c r="BO61" s="1">
        <f>'Table 1. Total'!BO35-'Table 2. Foreign'!BO61</f>
        <v>33.997</v>
      </c>
      <c r="BP61" s="1">
        <f>'Table 1. Total'!BP35-'Table 2. Foreign'!BP61</f>
        <v>36.344999999999999</v>
      </c>
      <c r="BQ61" s="1">
        <f>'Table 1. Total'!BQ35-'Table 2. Foreign'!BQ61</f>
        <v>39.397000000000006</v>
      </c>
      <c r="BR61" s="1">
        <f>'Table 1. Total'!BR35-'Table 2. Foreign'!BR61</f>
        <v>43.97399999999999</v>
      </c>
      <c r="BS61" s="1">
        <f>'Table 1. Total'!BS35-'Table 2. Foreign'!BS61</f>
        <v>46.753999999999991</v>
      </c>
      <c r="BT61" s="1">
        <f>'Table 1. Total'!BT35-'Table 2. Foreign'!BT61</f>
        <v>52.677999999999997</v>
      </c>
      <c r="BU61" s="1">
        <f>'Table 1. Total'!BU35-'Table 2. Foreign'!BU61</f>
        <v>56.078000000000003</v>
      </c>
      <c r="BV61" s="1">
        <f>'Table 1. Total'!BV35-'Table 2. Foreign'!BV61</f>
        <v>59.261999999999986</v>
      </c>
      <c r="BW61" s="1">
        <f>'Table 1. Total'!BW35-'Table 2. Foreign'!BW61</f>
        <v>59.409000000000006</v>
      </c>
      <c r="BX61" s="1">
        <f>'Table 1. Total'!BX35-'Table 2. Foreign'!BX61</f>
        <v>58.462999999999994</v>
      </c>
      <c r="BY61" s="1">
        <f>'Table 1. Total'!BY35-'Table 2. Foreign'!BY61</f>
        <v>59.569000000000003</v>
      </c>
      <c r="BZ61" s="1">
        <f>'Table 1. Total'!BZ35-'Table 2. Foreign'!BZ61</f>
        <v>60.058999999999983</v>
      </c>
      <c r="CA61" s="1">
        <f>'Table 1. Total'!CA35-'Table 2. Foreign'!CA61</f>
        <v>59.173000000000002</v>
      </c>
      <c r="CB61" s="1">
        <f>'Table 1. Total'!CB35-'Table 2. Foreign'!CB61</f>
        <v>58.341999999999999</v>
      </c>
      <c r="CC61" s="1">
        <f>'Table 1. Total'!CC35-'Table 2. Foreign'!CC61</f>
        <v>57.78</v>
      </c>
      <c r="CD61" s="1">
        <f>'Table 1. Total'!CD35-'Table 2. Foreign'!CD61</f>
        <v>57.344999999999999</v>
      </c>
      <c r="CE61" s="1">
        <f>'Table 1. Total'!CE35-'Table 2. Foreign'!CE61</f>
        <v>56.347999999999999</v>
      </c>
    </row>
    <row r="62" spans="1:83">
      <c r="A62" t="str">
        <f t="shared" si="26"/>
        <v>France</v>
      </c>
      <c r="B62" s="1">
        <f>'Table 1. Total'!B36-'Table 2. Foreign'!B62</f>
        <v>448.92100000000005</v>
      </c>
      <c r="C62" s="1">
        <f>'Table 1. Total'!C36-'Table 2. Foreign'!C62</f>
        <v>477.55799999999999</v>
      </c>
      <c r="D62" s="1">
        <f>'Table 1. Total'!D36-'Table 2. Foreign'!D62</f>
        <v>473.63099999999997</v>
      </c>
      <c r="E62" s="1">
        <f>'Table 1. Total'!E36-'Table 2. Foreign'!E62</f>
        <v>466.279</v>
      </c>
      <c r="F62" s="1">
        <f>'Table 1. Total'!F36-'Table 2. Foreign'!F62</f>
        <v>493.99800000000005</v>
      </c>
      <c r="G62" s="1">
        <f>'Table 1. Total'!G36-'Table 2. Foreign'!G62</f>
        <v>495.47900000000004</v>
      </c>
      <c r="H62" s="1">
        <f>'Table 1. Total'!H36-'Table 2. Foreign'!H62</f>
        <v>483.82500000000005</v>
      </c>
      <c r="I62" s="1">
        <f>'Table 1. Total'!I36-'Table 2. Foreign'!I62</f>
        <v>482.95600000000002</v>
      </c>
      <c r="J62" s="1">
        <f>'Table 1. Total'!J36-'Table 2. Foreign'!J62</f>
        <v>493.08100000000002</v>
      </c>
      <c r="K62" s="1">
        <f>'Table 1. Total'!K36-'Table 2. Foreign'!K62</f>
        <v>489.30799999999999</v>
      </c>
      <c r="L62" s="1">
        <f>'Table 1. Total'!L36-'Table 2. Foreign'!L62</f>
        <v>474.10500000000002</v>
      </c>
      <c r="M62" s="1">
        <f>'Table 1. Total'!M36-'Table 2. Foreign'!M62</f>
        <v>459.44200000000001</v>
      </c>
      <c r="N62" s="1">
        <f>'Table 1. Total'!N36-'Table 2. Foreign'!N62</f>
        <v>472.50900000000001</v>
      </c>
      <c r="O62" s="1">
        <f>'Table 1. Total'!O36-'Table 2. Foreign'!O62</f>
        <v>452.702</v>
      </c>
      <c r="P62" s="1">
        <f>'Table 1. Total'!P36-'Table 2. Foreign'!P62</f>
        <v>472.11799999999994</v>
      </c>
      <c r="Q62" s="1">
        <f>'Table 1. Total'!Q36-'Table 2. Foreign'!Q62</f>
        <v>480.02200000000005</v>
      </c>
      <c r="R62" s="1">
        <f>'Table 1. Total'!R36-'Table 2. Foreign'!R62</f>
        <v>514.15099999999995</v>
      </c>
      <c r="S62" s="1">
        <f>'Table 1. Total'!S36-'Table 2. Foreign'!S62</f>
        <v>548.85399999999993</v>
      </c>
      <c r="T62" s="1">
        <f>'Table 1. Total'!T36-'Table 2. Foreign'!T62</f>
        <v>554.17100000000016</v>
      </c>
      <c r="U62" s="1">
        <f>'Table 1. Total'!U36-'Table 2. Foreign'!U62</f>
        <v>563.01499999999987</v>
      </c>
      <c r="V62" s="1">
        <f>'Table 1. Total'!V36-'Table 2. Foreign'!V62</f>
        <v>646.50999999999988</v>
      </c>
      <c r="W62" s="1">
        <f>'Table 1. Total'!W36-'Table 2. Foreign'!W62</f>
        <v>702.12199999999996</v>
      </c>
      <c r="X62" s="1">
        <f>'Table 1. Total'!X36-'Table 2. Foreign'!X62</f>
        <v>726.28999999999985</v>
      </c>
      <c r="Y62" s="1">
        <f>'Table 1. Total'!Y36-'Table 2. Foreign'!Y62</f>
        <v>732.53400000000011</v>
      </c>
      <c r="Z62" s="1">
        <f>'Table 1. Total'!Z36-'Table 2. Foreign'!Z62</f>
        <v>723.91800000000001</v>
      </c>
      <c r="AA62" s="1">
        <f>'Table 1. Total'!AA36-'Table 2. Foreign'!AA62</f>
        <v>725.33500000000004</v>
      </c>
      <c r="AB62" s="1">
        <f>'Table 1. Total'!AB36-'Table 2. Foreign'!AB62</f>
        <v>706.03599999999994</v>
      </c>
      <c r="AC62" s="1">
        <f>'Table 1. Total'!AC36-'Table 2. Foreign'!AC62</f>
        <v>735.62599999999998</v>
      </c>
      <c r="AD62" s="1">
        <f>'Table 1. Total'!AD36-'Table 2. Foreign'!AD62</f>
        <v>761.2170000000001</v>
      </c>
      <c r="AE62" s="1">
        <f>'Table 1. Total'!AE36-'Table 2. Foreign'!AE62</f>
        <v>745.64199999999994</v>
      </c>
      <c r="AF62" s="1">
        <f>'Table 1. Total'!AF36-'Table 2. Foreign'!AF62</f>
        <v>691.46</v>
      </c>
      <c r="AG62" s="1">
        <f>'Table 1. Total'!AG36-'Table 2. Foreign'!AG62</f>
        <v>741.97800000000007</v>
      </c>
      <c r="AH62" s="1">
        <f>'Table 1. Total'!AH36-'Table 2. Foreign'!AH62</f>
        <v>738.15600000000006</v>
      </c>
      <c r="AI62" s="1">
        <f>'Table 1. Total'!AI36-'Table 2. Foreign'!AI62</f>
        <v>754.68</v>
      </c>
      <c r="AJ62" s="1">
        <f>'Table 1. Total'!AJ36-'Table 2. Foreign'!AJ62</f>
        <v>735.93399999999997</v>
      </c>
      <c r="AK62" s="1">
        <f>'Table 1. Total'!AK36-'Table 2. Foreign'!AK62</f>
        <v>736.18000000000006</v>
      </c>
      <c r="AL62" s="1">
        <f>'Table 1. Total'!AL36-'Table 2. Foreign'!AL62</f>
        <v>769.99699999999984</v>
      </c>
      <c r="AM62" s="1">
        <f>'Table 1. Total'!AM36-'Table 2. Foreign'!AM62</f>
        <v>785.94400000000007</v>
      </c>
      <c r="AN62" s="1">
        <f>'Table 1. Total'!AN36-'Table 2. Foreign'!AN62</f>
        <v>751.70400000000006</v>
      </c>
      <c r="AO62" s="1">
        <f>'Table 1. Total'!AO36-'Table 2. Foreign'!AO62</f>
        <v>758.82300000000009</v>
      </c>
      <c r="AP62" s="1">
        <f>'Table 1. Total'!AP36-'Table 2. Foreign'!AP62</f>
        <v>766.24599999999998</v>
      </c>
      <c r="AQ62" s="1">
        <f>'Table 1. Total'!AQ36-'Table 2. Foreign'!AQ62</f>
        <v>756.93099999999993</v>
      </c>
      <c r="AR62" s="1">
        <f>'Table 1. Total'!AR36-'Table 2. Foreign'!AR62</f>
        <v>769.91200000000003</v>
      </c>
      <c r="AS62" s="1">
        <f>'Table 1. Total'!AS36-'Table 2. Foreign'!AS62</f>
        <v>770.50800000000004</v>
      </c>
      <c r="AT62" s="1">
        <f>'Table 1. Total'!AT36-'Table 2. Foreign'!AT62</f>
        <v>752.44499999999994</v>
      </c>
      <c r="AU62" s="1">
        <f>'Table 1. Total'!AU36-'Table 2. Foreign'!AU62</f>
        <v>816.90899999999988</v>
      </c>
      <c r="AV62" s="1">
        <f>'Table 1. Total'!AV36-'Table 2. Foreign'!AV62</f>
        <v>788.20600000000013</v>
      </c>
      <c r="AW62" s="1">
        <f>'Table 1. Total'!AW36-'Table 2. Foreign'!AW62</f>
        <v>800.94999999999993</v>
      </c>
      <c r="AX62" s="1">
        <f>'Table 1. Total'!AX36-'Table 2. Foreign'!AX62</f>
        <v>798.52500000000009</v>
      </c>
      <c r="AY62" s="1">
        <f>'Table 1. Total'!AY36-'Table 2. Foreign'!AY62</f>
        <v>819.92799999999988</v>
      </c>
      <c r="AZ62" s="1">
        <f>'Table 1. Total'!AZ36-'Table 2. Foreign'!AZ62</f>
        <v>804.12800000000016</v>
      </c>
      <c r="BA62" s="1">
        <f>'Table 1. Total'!BA36-'Table 2. Foreign'!BA62</f>
        <v>887.31600000000003</v>
      </c>
      <c r="BB62" s="1">
        <f>'Table 1. Total'!BB36-'Table 2. Foreign'!BB62</f>
        <v>957.30099999999993</v>
      </c>
      <c r="BC62" s="1">
        <f>'Table 1. Total'!BC36-'Table 2. Foreign'!BC62</f>
        <v>975.53800000000012</v>
      </c>
      <c r="BD62" s="1">
        <f>'Table 1. Total'!BD36-'Table 2. Foreign'!BD62</f>
        <v>980.71</v>
      </c>
      <c r="BE62" s="1">
        <f>'Table 1. Total'!BE36-'Table 2. Foreign'!BE62</f>
        <v>979.20500000000004</v>
      </c>
      <c r="BF62" s="1">
        <f>'Table 1. Total'!BF36-'Table 2. Foreign'!BF62</f>
        <v>949.779</v>
      </c>
      <c r="BG62" s="1">
        <f>'Table 1. Total'!BG36-'Table 2. Foreign'!BG62</f>
        <v>936.44299999999998</v>
      </c>
      <c r="BH62" s="1">
        <f>'Table 1. Total'!BH36-'Table 2. Foreign'!BH62</f>
        <v>922.28500000000008</v>
      </c>
      <c r="BI62" s="1">
        <f>'Table 1. Total'!BI36-'Table 2. Foreign'!BI62</f>
        <v>907.83400000000006</v>
      </c>
      <c r="BJ62" s="1">
        <f>'Table 1. Total'!BJ36-'Table 2. Foreign'!BJ62</f>
        <v>902.94900000000007</v>
      </c>
      <c r="BK62" s="1">
        <f>'Table 1. Total'!BK36-'Table 2. Foreign'!BK62</f>
        <v>877.06799999999976</v>
      </c>
      <c r="BL62" s="1">
        <f>'Table 1. Total'!BL36-'Table 2. Foreign'!BL62</f>
        <v>869.3449999999998</v>
      </c>
      <c r="BM62" s="1">
        <f>'Table 1. Total'!BM36-'Table 2. Foreign'!BM62</f>
        <v>903.52500000000009</v>
      </c>
      <c r="BN62" s="1">
        <f>'Table 1. Total'!BN36-'Table 2. Foreign'!BN62</f>
        <v>935.88999999999987</v>
      </c>
      <c r="BO62" s="1">
        <f>'Table 1. Total'!BO36-'Table 2. Foreign'!BO62</f>
        <v>1044.0170000000003</v>
      </c>
      <c r="BP62" s="1">
        <f>'Table 1. Total'!BP36-'Table 2. Foreign'!BP62</f>
        <v>1041.7860000000001</v>
      </c>
      <c r="BQ62" s="1">
        <f>'Table 1. Total'!BQ36-'Table 2. Foreign'!BQ62</f>
        <v>1045.0289999999998</v>
      </c>
      <c r="BR62" s="1">
        <f>'Table 1. Total'!BR36-'Table 2. Foreign'!BR62</f>
        <v>1170.1590000000001</v>
      </c>
      <c r="BS62" s="1">
        <f>'Table 1. Total'!BS36-'Table 2. Foreign'!BS62</f>
        <v>1184.1659999999999</v>
      </c>
      <c r="BT62" s="1">
        <f>'Table 1. Total'!BT36-'Table 2. Foreign'!BT62</f>
        <v>1228.0860000000002</v>
      </c>
      <c r="BU62" s="1">
        <f>'Table 1. Total'!BU36-'Table 2. Foreign'!BU62</f>
        <v>1245.5480000000002</v>
      </c>
      <c r="BV62" s="1">
        <f>'Table 1. Total'!BV36-'Table 2. Foreign'!BV62</f>
        <v>1277.433</v>
      </c>
      <c r="BW62" s="1">
        <f>'Table 1. Total'!BW36-'Table 2. Foreign'!BW62</f>
        <v>1280.0719999999999</v>
      </c>
      <c r="BX62" s="1">
        <f>'Table 1. Total'!BX36-'Table 2. Foreign'!BX62</f>
        <v>1285.383</v>
      </c>
      <c r="BY62" s="1">
        <f>'Table 1. Total'!BY36-'Table 2. Foreign'!BY62</f>
        <v>1282.2870000000003</v>
      </c>
      <c r="BZ62" s="1">
        <f>'Table 1. Total'!BZ36-'Table 2. Foreign'!BZ62</f>
        <v>1294.672</v>
      </c>
      <c r="CA62" s="1">
        <f>'Table 1. Total'!CA36-'Table 2. Foreign'!CA62</f>
        <v>1277.373</v>
      </c>
      <c r="CB62" s="1">
        <f>'Table 1. Total'!CB36-'Table 2. Foreign'!CB62</f>
        <v>1283.7609999999997</v>
      </c>
      <c r="CC62" s="1">
        <f>'Table 1. Total'!CC36-'Table 2. Foreign'!CC62</f>
        <v>1268.528</v>
      </c>
      <c r="CD62" s="1">
        <f>'Table 1. Total'!CD36-'Table 2. Foreign'!CD62</f>
        <v>1273.835</v>
      </c>
      <c r="CE62" s="1">
        <f>'Table 1. Total'!CE36-'Table 2. Foreign'!CE62</f>
        <v>1276.1220000000001</v>
      </c>
    </row>
    <row r="63" spans="1:83">
      <c r="A63" t="str">
        <f t="shared" si="26"/>
        <v>Germany</v>
      </c>
      <c r="B63" s="1">
        <f>'Table 1. Total'!B37-'Table 2. Foreign'!B63</f>
        <v>294.27599999999995</v>
      </c>
      <c r="C63" s="1">
        <f>'Table 1. Total'!C37-'Table 2. Foreign'!C63</f>
        <v>306.62800000000004</v>
      </c>
      <c r="D63" s="1">
        <f>'Table 1. Total'!D37-'Table 2. Foreign'!D63</f>
        <v>311.65199999999993</v>
      </c>
      <c r="E63" s="1">
        <f>'Table 1. Total'!E37-'Table 2. Foreign'!E63</f>
        <v>306.22300000000007</v>
      </c>
      <c r="F63" s="1">
        <f>'Table 1. Total'!F37-'Table 2. Foreign'!F63</f>
        <v>314.25100000000009</v>
      </c>
      <c r="G63" s="1">
        <f>'Table 1. Total'!G37-'Table 2. Foreign'!G63</f>
        <v>301.43900000000008</v>
      </c>
      <c r="H63" s="1">
        <f>'Table 1. Total'!H37-'Table 2. Foreign'!H63</f>
        <v>300.97900000000004</v>
      </c>
      <c r="I63" s="1">
        <f>'Table 1. Total'!I37-'Table 2. Foreign'!I63</f>
        <v>326.20600000000002</v>
      </c>
      <c r="J63" s="1">
        <f>'Table 1. Total'!J37-'Table 2. Foreign'!J63</f>
        <v>319.83799999999997</v>
      </c>
      <c r="K63" s="1">
        <f>'Table 1. Total'!K37-'Table 2. Foreign'!K63</f>
        <v>334.8610000000001</v>
      </c>
      <c r="L63" s="1">
        <f>'Table 1. Total'!L37-'Table 2. Foreign'!L63</f>
        <v>316.16100000000006</v>
      </c>
      <c r="M63" s="1">
        <f>'Table 1. Total'!M37-'Table 2. Foreign'!M63</f>
        <v>320.10000000000002</v>
      </c>
      <c r="N63" s="1">
        <f>'Table 1. Total'!N37-'Table 2. Foreign'!N63</f>
        <v>328.78600000000006</v>
      </c>
      <c r="O63" s="1">
        <f>'Table 1. Total'!O37-'Table 2. Foreign'!O63</f>
        <v>315.06000000000006</v>
      </c>
      <c r="P63" s="1">
        <f>'Table 1. Total'!P37-'Table 2. Foreign'!P63</f>
        <v>311.19900000000007</v>
      </c>
      <c r="Q63" s="1">
        <f>'Table 1. Total'!Q37-'Table 2. Foreign'!Q63</f>
        <v>304.04999999999995</v>
      </c>
      <c r="R63" s="1">
        <f>'Table 1. Total'!R37-'Table 2. Foreign'!R63</f>
        <v>297.14499999999998</v>
      </c>
      <c r="S63" s="1">
        <f>'Table 1. Total'!S37-'Table 2. Foreign'!S63</f>
        <v>311.94700000000012</v>
      </c>
      <c r="T63" s="1">
        <f>'Table 1. Total'!T37-'Table 2. Foreign'!T63</f>
        <v>305.34799999999996</v>
      </c>
      <c r="U63" s="1">
        <f>'Table 1. Total'!U37-'Table 2. Foreign'!U63</f>
        <v>311.92399999999998</v>
      </c>
      <c r="V63" s="1">
        <f>'Table 1. Total'!V37-'Table 2. Foreign'!V63</f>
        <v>320.88499999999988</v>
      </c>
      <c r="W63" s="1">
        <f>'Table 1. Total'!W37-'Table 2. Foreign'!W63</f>
        <v>336.47599999999989</v>
      </c>
      <c r="X63" s="1">
        <f>'Table 1. Total'!X37-'Table 2. Foreign'!X63</f>
        <v>339.38600000000008</v>
      </c>
      <c r="Y63" s="1">
        <f>'Table 1. Total'!Y37-'Table 2. Foreign'!Y63</f>
        <v>349.1819999999999</v>
      </c>
      <c r="Z63" s="1">
        <f>'Table 1. Total'!Z37-'Table 2. Foreign'!Z63</f>
        <v>365.3649999999999</v>
      </c>
      <c r="AA63" s="1">
        <f>'Table 1. Total'!AA37-'Table 2. Foreign'!AA63</f>
        <v>369.35100000000011</v>
      </c>
      <c r="AB63" s="1">
        <f>'Table 1. Total'!AB37-'Table 2. Foreign'!AB63</f>
        <v>368.29900000000009</v>
      </c>
      <c r="AC63" s="1">
        <f>'Table 1. Total'!AC37-'Table 2. Foreign'!AC63</f>
        <v>394.52599999999995</v>
      </c>
      <c r="AD63" s="1">
        <f>'Table 1. Total'!AD37-'Table 2. Foreign'!AD63</f>
        <v>391.88199999999983</v>
      </c>
      <c r="AE63" s="1">
        <f>'Table 1. Total'!AE37-'Table 2. Foreign'!AE63</f>
        <v>392.49800000000005</v>
      </c>
      <c r="AF63" s="1">
        <f>'Table 1. Total'!AF37-'Table 2. Foreign'!AF63</f>
        <v>390.33600000000001</v>
      </c>
      <c r="AG63" s="1">
        <f>'Table 1. Total'!AG37-'Table 2. Foreign'!AG63</f>
        <v>378.53400000000011</v>
      </c>
      <c r="AH63" s="1">
        <f>'Table 1. Total'!AH37-'Table 2. Foreign'!AH63</f>
        <v>379.30400000000009</v>
      </c>
      <c r="AI63" s="1">
        <f>'Table 1. Total'!AI37-'Table 2. Foreign'!AI63</f>
        <v>378.423</v>
      </c>
      <c r="AJ63" s="1">
        <f>'Table 1. Total'!AJ37-'Table 2. Foreign'!AJ63</f>
        <v>381.94799999999987</v>
      </c>
      <c r="AK63" s="1">
        <f>'Table 1. Total'!AK37-'Table 2. Foreign'!AK63</f>
        <v>377.87200000000007</v>
      </c>
      <c r="AL63" s="1">
        <f>'Table 1. Total'!AL37-'Table 2. Foreign'!AL63</f>
        <v>377.69300000000021</v>
      </c>
      <c r="AM63" s="1">
        <f>'Table 1. Total'!AM37-'Table 2. Foreign'!AM63</f>
        <v>374.47900000000004</v>
      </c>
      <c r="AN63" s="1">
        <f>'Table 1. Total'!AN37-'Table 2. Foreign'!AN63</f>
        <v>378.41099999999983</v>
      </c>
      <c r="AO63" s="1">
        <f>'Table 1. Total'!AO37-'Table 2. Foreign'!AO63</f>
        <v>377.42200000000003</v>
      </c>
      <c r="AP63" s="1">
        <f>'Table 1. Total'!AP37-'Table 2. Foreign'!AP63</f>
        <v>376.23800000000006</v>
      </c>
      <c r="AQ63" s="1">
        <f>'Table 1. Total'!AQ37-'Table 2. Foreign'!AQ63</f>
        <v>382.55599999999981</v>
      </c>
      <c r="AR63" s="1">
        <f>'Table 1. Total'!AR37-'Table 2. Foreign'!AR63</f>
        <v>388.31700000000001</v>
      </c>
      <c r="AS63" s="1">
        <f>'Table 1. Total'!AS37-'Table 2. Foreign'!AS63</f>
        <v>375.66000000000008</v>
      </c>
      <c r="AT63" s="1">
        <f>'Table 1. Total'!AT37-'Table 2. Foreign'!AT63</f>
        <v>384.1869999999999</v>
      </c>
      <c r="AU63" s="1">
        <f>'Table 1. Total'!AU37-'Table 2. Foreign'!AU63</f>
        <v>403.12599999999998</v>
      </c>
      <c r="AV63" s="1">
        <f>'Table 1. Total'!AV37-'Table 2. Foreign'!AV63</f>
        <v>429.80899999999997</v>
      </c>
      <c r="AW63" s="1">
        <f>'Table 1. Total'!AW37-'Table 2. Foreign'!AW63</f>
        <v>443.77</v>
      </c>
      <c r="AX63" s="1">
        <f>'Table 1. Total'!AX37-'Table 2. Foreign'!AX63</f>
        <v>462.03400000000011</v>
      </c>
      <c r="AY63" s="1">
        <f>'Table 1. Total'!AY37-'Table 2. Foreign'!AY63</f>
        <v>486.57199999999989</v>
      </c>
      <c r="AZ63" s="1">
        <f>'Table 1. Total'!AZ37-'Table 2. Foreign'!AZ63</f>
        <v>509.05600000000004</v>
      </c>
      <c r="BA63" s="1">
        <f>'Table 1. Total'!BA37-'Table 2. Foreign'!BA63</f>
        <v>533.28300000000002</v>
      </c>
      <c r="BB63" s="1">
        <f>'Table 1. Total'!BB37-'Table 2. Foreign'!BB63</f>
        <v>530.01799999999992</v>
      </c>
      <c r="BC63" s="1">
        <f>'Table 1. Total'!BC37-'Table 2. Foreign'!BC63</f>
        <v>544.14</v>
      </c>
      <c r="BD63" s="1">
        <f>'Table 1. Total'!BD37-'Table 2. Foreign'!BD63</f>
        <v>563.82399999999996</v>
      </c>
      <c r="BE63" s="1">
        <f>'Table 1. Total'!BE37-'Table 2. Foreign'!BE63</f>
        <v>585.39400000000001</v>
      </c>
      <c r="BF63" s="1">
        <f>'Table 1. Total'!BF37-'Table 2. Foreign'!BF63</f>
        <v>588.79999999999995</v>
      </c>
      <c r="BG63" s="1">
        <f>'Table 1. Total'!BG37-'Table 2. Foreign'!BG63</f>
        <v>597.71000000000015</v>
      </c>
      <c r="BH63" s="1">
        <f>'Table 1. Total'!BH37-'Table 2. Foreign'!BH63</f>
        <v>605.52300000000014</v>
      </c>
      <c r="BI63" s="1">
        <f>'Table 1. Total'!BI37-'Table 2. Foreign'!BI63</f>
        <v>610.96699999999998</v>
      </c>
      <c r="BJ63" s="1">
        <f>'Table 1. Total'!BJ37-'Table 2. Foreign'!BJ63</f>
        <v>602.48900000000003</v>
      </c>
      <c r="BK63" s="1">
        <f>'Table 1. Total'!BK37-'Table 2. Foreign'!BK63</f>
        <v>600.79999999999995</v>
      </c>
      <c r="BL63" s="1">
        <f>'Table 1. Total'!BL37-'Table 2. Foreign'!BL63</f>
        <v>597.21900000000005</v>
      </c>
      <c r="BM63" s="1">
        <f>'Table 1. Total'!BM37-'Table 2. Foreign'!BM63</f>
        <v>600.62999999999988</v>
      </c>
      <c r="BN63" s="1">
        <f>'Table 1. Total'!BN37-'Table 2. Foreign'!BN63</f>
        <v>618.51300000000003</v>
      </c>
      <c r="BO63" s="1">
        <f>'Table 1. Total'!BO37-'Table 2. Foreign'!BO63</f>
        <v>680.45399999999995</v>
      </c>
      <c r="BP63" s="1">
        <f>'Table 1. Total'!BP37-'Table 2. Foreign'!BP63</f>
        <v>725.28099999999995</v>
      </c>
      <c r="BQ63" s="1">
        <f>'Table 1. Total'!BQ37-'Table 2. Foreign'!BQ63</f>
        <v>769.08100000000013</v>
      </c>
      <c r="BR63" s="1">
        <f>'Table 1. Total'!BR37-'Table 2. Foreign'!BR63</f>
        <v>815.15</v>
      </c>
      <c r="BS63" s="1">
        <f>'Table 1. Total'!BS37-'Table 2. Foreign'!BS63</f>
        <v>861.65899999999988</v>
      </c>
      <c r="BT63" s="1">
        <f>'Table 1. Total'!BT37-'Table 2. Foreign'!BT63</f>
        <v>913.60700000000008</v>
      </c>
      <c r="BU63" s="1">
        <f>'Table 1. Total'!BU37-'Table 2. Foreign'!BU63</f>
        <v>949.04399999999998</v>
      </c>
      <c r="BV63" s="1">
        <f>'Table 1. Total'!BV37-'Table 2. Foreign'!BV63</f>
        <v>974.48799999999994</v>
      </c>
      <c r="BW63" s="1">
        <f>'Table 1. Total'!BW37-'Table 2. Foreign'!BW63</f>
        <v>994.90700000000004</v>
      </c>
      <c r="BX63" s="1">
        <f>'Table 1. Total'!BX37-'Table 2. Foreign'!BX63</f>
        <v>966.50200000000007</v>
      </c>
      <c r="BY63" s="1">
        <f>'Table 1. Total'!BY37-'Table 2. Foreign'!BY63</f>
        <v>986.89100000000008</v>
      </c>
      <c r="BZ63" s="1">
        <f>'Table 1. Total'!BZ37-'Table 2. Foreign'!BZ63</f>
        <v>992.63599999999997</v>
      </c>
      <c r="CA63" s="1">
        <f>'Table 1. Total'!CA37-'Table 2. Foreign'!CA63</f>
        <v>970.95</v>
      </c>
      <c r="CB63" s="1">
        <f>'Table 1. Total'!CB37-'Table 2. Foreign'!CB63</f>
        <v>956.56499999999983</v>
      </c>
      <c r="CC63" s="1">
        <f>'Table 1. Total'!CC37-'Table 2. Foreign'!CC63</f>
        <v>948.21000000000026</v>
      </c>
      <c r="CD63" s="1">
        <f>'Table 1. Total'!CD37-'Table 2. Foreign'!CD63</f>
        <v>939.48399999999992</v>
      </c>
      <c r="CE63" s="1">
        <f>'Table 1. Total'!CE37-'Table 2. Foreign'!CE63</f>
        <v>924.31100000000015</v>
      </c>
    </row>
    <row r="64" spans="1:83">
      <c r="A64" t="str">
        <f t="shared" si="26"/>
        <v>Greece</v>
      </c>
      <c r="B64" s="1">
        <f>'Table 1. Total'!B38-'Table 2. Foreign'!B64</f>
        <v>47.937999999999988</v>
      </c>
      <c r="C64" s="1">
        <f>'Table 1. Total'!C38-'Table 2. Foreign'!C64</f>
        <v>51.482000000000014</v>
      </c>
      <c r="D64" s="1">
        <f>'Table 1. Total'!D38-'Table 2. Foreign'!D64</f>
        <v>51.47699999999999</v>
      </c>
      <c r="E64" s="1">
        <f>'Table 1. Total'!E38-'Table 2. Foreign'!E64</f>
        <v>49.48299999999999</v>
      </c>
      <c r="F64" s="1">
        <f>'Table 1. Total'!F38-'Table 2. Foreign'!F64</f>
        <v>43.346000000000004</v>
      </c>
      <c r="G64" s="1">
        <f>'Table 1. Total'!G38-'Table 2. Foreign'!G64</f>
        <v>44.362000000000009</v>
      </c>
      <c r="H64" s="1">
        <f>'Table 1. Total'!H38-'Table 2. Foreign'!H64</f>
        <v>44.808999999999997</v>
      </c>
      <c r="I64" s="1">
        <f>'Table 1. Total'!I38-'Table 2. Foreign'!I64</f>
        <v>42.837999999999994</v>
      </c>
      <c r="J64" s="1">
        <f>'Table 1. Total'!J38-'Table 2. Foreign'!J64</f>
        <v>48.779000000000011</v>
      </c>
      <c r="K64" s="1">
        <f>'Table 1. Total'!K38-'Table 2. Foreign'!K64</f>
        <v>47.652999999999992</v>
      </c>
      <c r="L64" s="1">
        <f>'Table 1. Total'!L38-'Table 2. Foreign'!L64</f>
        <v>47.647999999999996</v>
      </c>
      <c r="M64" s="1">
        <f>'Table 1. Total'!M38-'Table 2. Foreign'!M64</f>
        <v>49.204000000000008</v>
      </c>
      <c r="N64" s="1">
        <f>'Table 1. Total'!N38-'Table 2. Foreign'!N64</f>
        <v>49.467999999999989</v>
      </c>
      <c r="O64" s="1">
        <f>'Table 1. Total'!O38-'Table 2. Foreign'!O64</f>
        <v>41.424999999999983</v>
      </c>
      <c r="P64" s="1">
        <f>'Table 1. Total'!P38-'Table 2. Foreign'!P64</f>
        <v>36.236999999999995</v>
      </c>
      <c r="Q64" s="1">
        <f>'Table 1. Total'!Q38-'Table 2. Foreign'!Q64</f>
        <v>39.040999999999997</v>
      </c>
      <c r="R64" s="1">
        <f>'Table 1. Total'!R38-'Table 2. Foreign'!R64</f>
        <v>43.722999999999985</v>
      </c>
      <c r="S64" s="1">
        <f>'Table 1. Total'!S38-'Table 2. Foreign'!S64</f>
        <v>43.417000000000002</v>
      </c>
      <c r="T64" s="1">
        <f>'Table 1. Total'!T38-'Table 2. Foreign'!T64</f>
        <v>39.225999999999999</v>
      </c>
      <c r="U64" s="1">
        <f>'Table 1. Total'!U38-'Table 2. Foreign'!U64</f>
        <v>40.600999999999999</v>
      </c>
      <c r="V64" s="1">
        <f>'Table 1. Total'!V38-'Table 2. Foreign'!V64</f>
        <v>55.75</v>
      </c>
      <c r="W64" s="1">
        <f>'Table 1. Total'!W38-'Table 2. Foreign'!W64</f>
        <v>58.753999999999991</v>
      </c>
      <c r="X64" s="1">
        <f>'Table 1. Total'!X38-'Table 2. Foreign'!X64</f>
        <v>54.721000000000032</v>
      </c>
      <c r="Y64" s="1">
        <f>'Table 1. Total'!Y38-'Table 2. Foreign'!Y64</f>
        <v>46.723000000000013</v>
      </c>
      <c r="Z64" s="1">
        <f>'Table 1. Total'!Z38-'Table 2. Foreign'!Z64</f>
        <v>58.509999999999991</v>
      </c>
      <c r="AA64" s="1">
        <f>'Table 1. Total'!AA38-'Table 2. Foreign'!AA64</f>
        <v>61.831000000000017</v>
      </c>
      <c r="AB64" s="1">
        <f>'Table 1. Total'!AB38-'Table 2. Foreign'!AB64</f>
        <v>64.41700000000003</v>
      </c>
      <c r="AC64" s="1">
        <f>'Table 1. Total'!AC38-'Table 2. Foreign'!AC64</f>
        <v>75.168000000000006</v>
      </c>
      <c r="AD64" s="1">
        <f>'Table 1. Total'!AD38-'Table 2. Foreign'!AD64</f>
        <v>75.11099999999999</v>
      </c>
      <c r="AE64" s="1">
        <f>'Table 1. Total'!AE38-'Table 2. Foreign'!AE64</f>
        <v>87.930999999999983</v>
      </c>
      <c r="AF64" s="1">
        <f>'Table 1. Total'!AF38-'Table 2. Foreign'!AF64</f>
        <v>72.988</v>
      </c>
      <c r="AG64" s="1">
        <f>'Table 1. Total'!AG38-'Table 2. Foreign'!AG64</f>
        <v>72.047000000000025</v>
      </c>
      <c r="AH64" s="1">
        <f>'Table 1. Total'!AH38-'Table 2. Foreign'!AH64</f>
        <v>40.873000000000005</v>
      </c>
      <c r="AI64" s="1">
        <f>'Table 1. Total'!AI38-'Table 2. Foreign'!AI64</f>
        <v>40.119</v>
      </c>
      <c r="AJ64" s="1">
        <f>'Table 1. Total'!AJ38-'Table 2. Foreign'!AJ64</f>
        <v>42.289000000000001</v>
      </c>
      <c r="AK64" s="1">
        <f>'Table 1. Total'!AK38-'Table 2. Foreign'!AK64</f>
        <v>32.489000000000004</v>
      </c>
      <c r="AL64" s="1">
        <f>'Table 1. Total'!AL38-'Table 2. Foreign'!AL64</f>
        <v>23.549999999999997</v>
      </c>
      <c r="AM64" s="1">
        <f>'Table 1. Total'!AM38-'Table 2. Foreign'!AM64</f>
        <v>23.82</v>
      </c>
      <c r="AN64" s="1">
        <f>'Table 1. Total'!AN38-'Table 2. Foreign'!AN64</f>
        <v>23.084000000000003</v>
      </c>
      <c r="AO64" s="1">
        <f>'Table 1. Total'!AO38-'Table 2. Foreign'!AO64</f>
        <v>23.259</v>
      </c>
      <c r="AP64" s="1">
        <f>'Table 1. Total'!AP38-'Table 2. Foreign'!AP64</f>
        <v>25.32</v>
      </c>
      <c r="AQ64" s="1">
        <f>'Table 1. Total'!AQ38-'Table 2. Foreign'!AQ64</f>
        <v>19.454000000000001</v>
      </c>
      <c r="AR64" s="1">
        <f>'Table 1. Total'!AR38-'Table 2. Foreign'!AR64</f>
        <v>18.722999999999999</v>
      </c>
      <c r="AS64" s="1">
        <f>'Table 1. Total'!AS38-'Table 2. Foreign'!AS64</f>
        <v>22.226999999999997</v>
      </c>
      <c r="AT64" s="1">
        <f>'Table 1. Total'!AT38-'Table 2. Foreign'!AT64</f>
        <v>23.091999999999999</v>
      </c>
      <c r="AU64" s="1">
        <f>'Table 1. Total'!AU38-'Table 2. Foreign'!AU64</f>
        <v>23.559999999999995</v>
      </c>
      <c r="AV64" s="1">
        <f>'Table 1. Total'!AV38-'Table 2. Foreign'!AV64</f>
        <v>22.597000000000001</v>
      </c>
      <c r="AW64" s="1">
        <f>'Table 1. Total'!AW38-'Table 2. Foreign'!AW64</f>
        <v>23.029000000000003</v>
      </c>
      <c r="AX64" s="1">
        <f>'Table 1. Total'!AX38-'Table 2. Foreign'!AX64</f>
        <v>22.448</v>
      </c>
      <c r="AY64" s="1">
        <f>'Table 1. Total'!AY38-'Table 2. Foreign'!AY64</f>
        <v>22.686</v>
      </c>
      <c r="AZ64" s="1">
        <f>'Table 1. Total'!AZ38-'Table 2. Foreign'!AZ64</f>
        <v>21.893999999999998</v>
      </c>
      <c r="BA64" s="1">
        <f>'Table 1. Total'!BA38-'Table 2. Foreign'!BA64</f>
        <v>21.96</v>
      </c>
      <c r="BB64" s="1">
        <f>'Table 1. Total'!BB38-'Table 2. Foreign'!BB64</f>
        <v>21.875999999999998</v>
      </c>
      <c r="BC64" s="1">
        <f>'Table 1. Total'!BC38-'Table 2. Foreign'!BC64</f>
        <v>22.277000000000001</v>
      </c>
      <c r="BD64" s="1">
        <f>'Table 1. Total'!BD38-'Table 2. Foreign'!BD64</f>
        <v>23.03</v>
      </c>
      <c r="BE64" s="1">
        <f>'Table 1. Total'!BE38-'Table 2. Foreign'!BE64</f>
        <v>21.832000000000001</v>
      </c>
      <c r="BF64" s="1">
        <f>'Table 1. Total'!BF38-'Table 2. Foreign'!BF64</f>
        <v>20.476000000000006</v>
      </c>
      <c r="BG64" s="1">
        <f>'Table 1. Total'!BG38-'Table 2. Foreign'!BG64</f>
        <v>20.676000000000002</v>
      </c>
      <c r="BH64" s="1">
        <f>'Table 1. Total'!BH38-'Table 2. Foreign'!BH64</f>
        <v>18.548000000000002</v>
      </c>
      <c r="BI64" s="1">
        <f>'Table 1. Total'!BI38-'Table 2. Foreign'!BI64</f>
        <v>18.802</v>
      </c>
      <c r="BJ64" s="1">
        <f>'Table 1. Total'!BJ38-'Table 2. Foreign'!BJ64</f>
        <v>21.548000000000002</v>
      </c>
      <c r="BK64" s="1">
        <f>'Table 1. Total'!BK38-'Table 2. Foreign'!BK64</f>
        <v>21.549999999999997</v>
      </c>
      <c r="BL64" s="1">
        <f>'Table 1. Total'!BL38-'Table 2. Foreign'!BL64</f>
        <v>22</v>
      </c>
      <c r="BM64" s="1">
        <f>'Table 1. Total'!BM38-'Table 2. Foreign'!BM64</f>
        <v>24.036999999999999</v>
      </c>
      <c r="BN64" s="1">
        <f>'Table 1. Total'!BN38-'Table 2. Foreign'!BN64</f>
        <v>24.876000000000005</v>
      </c>
      <c r="BO64" s="1">
        <f>'Table 1. Total'!BO38-'Table 2. Foreign'!BO64</f>
        <v>36.642000000000003</v>
      </c>
      <c r="BP64" s="1">
        <f>'Table 1. Total'!BP38-'Table 2. Foreign'!BP64</f>
        <v>38.578999999999994</v>
      </c>
      <c r="BQ64" s="1">
        <f>'Table 1. Total'!BQ38-'Table 2. Foreign'!BQ64</f>
        <v>42.769999999999996</v>
      </c>
      <c r="BR64" s="1">
        <f>'Table 1. Total'!BR38-'Table 2. Foreign'!BR64</f>
        <v>51.374999999999993</v>
      </c>
      <c r="BS64" s="1">
        <f>'Table 1. Total'!BS38-'Table 2. Foreign'!BS64</f>
        <v>57.026999999999994</v>
      </c>
      <c r="BT64" s="1">
        <f>'Table 1. Total'!BT38-'Table 2. Foreign'!BT64</f>
        <v>60.368000000000009</v>
      </c>
      <c r="BU64" s="1">
        <f>'Table 1. Total'!BU38-'Table 2. Foreign'!BU64</f>
        <v>60.901000000000003</v>
      </c>
      <c r="BV64" s="1">
        <f>'Table 1. Total'!BV38-'Table 2. Foreign'!BV64</f>
        <v>62.808000000000007</v>
      </c>
      <c r="BW64" s="1">
        <f>'Table 1. Total'!BW38-'Table 2. Foreign'!BW64</f>
        <v>65.165999999999997</v>
      </c>
      <c r="BX64" s="1">
        <f>'Table 1. Total'!BX38-'Table 2. Foreign'!BX64</f>
        <v>66.932999999999993</v>
      </c>
      <c r="BY64" s="1">
        <f>'Table 1. Total'!BY38-'Table 2. Foreign'!BY64</f>
        <v>68.268000000000001</v>
      </c>
      <c r="BZ64" s="1">
        <f>'Table 1. Total'!BZ38-'Table 2. Foreign'!BZ64</f>
        <v>68.820999999999998</v>
      </c>
      <c r="CA64" s="1">
        <f>'Table 1. Total'!CA38-'Table 2. Foreign'!CA64</f>
        <v>70.171000000000006</v>
      </c>
      <c r="CB64" s="1">
        <f>'Table 1. Total'!CB38-'Table 2. Foreign'!CB64</f>
        <v>71.680999999999997</v>
      </c>
      <c r="CC64" s="1">
        <f>'Table 1. Total'!CC38-'Table 2. Foreign'!CC64</f>
        <v>74.033000000000001</v>
      </c>
      <c r="CD64" s="1">
        <f>'Table 1. Total'!CD38-'Table 2. Foreign'!CD64</f>
        <v>75.876999999999995</v>
      </c>
      <c r="CE64" s="1">
        <f>'Table 1. Total'!CE38-'Table 2. Foreign'!CE64</f>
        <v>76.619</v>
      </c>
    </row>
    <row r="65" spans="1:83">
      <c r="A65" t="str">
        <f t="shared" si="26"/>
        <v>Ireland</v>
      </c>
      <c r="B65" s="1">
        <f>'Table 1. Total'!B39-'Table 2. Foreign'!B65</f>
        <v>11.354000000000003</v>
      </c>
      <c r="C65" s="1">
        <f>'Table 1. Total'!C39-'Table 2. Foreign'!C65</f>
        <v>11.754999999999995</v>
      </c>
      <c r="D65" s="1">
        <f>'Table 1. Total'!D39-'Table 2. Foreign'!D65</f>
        <v>10.849000000000004</v>
      </c>
      <c r="E65" s="1">
        <f>'Table 1. Total'!E39-'Table 2. Foreign'!E65</f>
        <v>9.2590000000000003</v>
      </c>
      <c r="F65" s="1">
        <f>'Table 1. Total'!F39-'Table 2. Foreign'!F65</f>
        <v>10.249000000000002</v>
      </c>
      <c r="G65" s="1">
        <f>'Table 1. Total'!G39-'Table 2. Foreign'!G65</f>
        <v>11.367999999999999</v>
      </c>
      <c r="H65" s="1">
        <f>'Table 1. Total'!H39-'Table 2. Foreign'!H65</f>
        <v>10.038</v>
      </c>
      <c r="I65" s="1">
        <f>'Table 1. Total'!I39-'Table 2. Foreign'!I65</f>
        <v>7.6880000000000024</v>
      </c>
      <c r="J65" s="1">
        <f>'Table 1. Total'!J39-'Table 2. Foreign'!J65</f>
        <v>9.5829999999999984</v>
      </c>
      <c r="K65" s="1">
        <f>'Table 1. Total'!K39-'Table 2. Foreign'!K65</f>
        <v>9.7479999999999976</v>
      </c>
      <c r="L65" s="1">
        <f>'Table 1. Total'!L39-'Table 2. Foreign'!L65</f>
        <v>8.1409999999999982</v>
      </c>
      <c r="M65" s="1">
        <f>'Table 1. Total'!M39-'Table 2. Foreign'!M65</f>
        <v>6.9759999999999955</v>
      </c>
      <c r="N65" s="1">
        <f>'Table 1. Total'!N39-'Table 2. Foreign'!N65</f>
        <v>7.7610000000000028</v>
      </c>
      <c r="O65" s="1">
        <f>'Table 1. Total'!O39-'Table 2. Foreign'!O65</f>
        <v>7.3340000000000032</v>
      </c>
      <c r="P65" s="1">
        <f>'Table 1. Total'!P39-'Table 2. Foreign'!P65</f>
        <v>7.57</v>
      </c>
      <c r="Q65" s="1">
        <f>'Table 1. Total'!Q39-'Table 2. Foreign'!Q65</f>
        <v>7.9770000000000039</v>
      </c>
      <c r="R65" s="1">
        <f>'Table 1. Total'!R39-'Table 2. Foreign'!R65</f>
        <v>8.1210000000000022</v>
      </c>
      <c r="S65" s="1">
        <f>'Table 1. Total'!S39-'Table 2. Foreign'!S65</f>
        <v>9.1599999999999966</v>
      </c>
      <c r="T65" s="1">
        <f>'Table 1. Total'!T39-'Table 2. Foreign'!T65</f>
        <v>12.811999999999998</v>
      </c>
      <c r="U65" s="1">
        <f>'Table 1. Total'!U39-'Table 2. Foreign'!U65</f>
        <v>10.872000000000007</v>
      </c>
      <c r="V65" s="1">
        <f>'Table 1. Total'!V39-'Table 2. Foreign'!V65</f>
        <v>15.614999999999995</v>
      </c>
      <c r="W65" s="1">
        <f>'Table 1. Total'!W39-'Table 2. Foreign'!W65</f>
        <v>16.685000000000002</v>
      </c>
      <c r="X65" s="1">
        <f>'Table 1. Total'!X39-'Table 2. Foreign'!X65</f>
        <v>17.056000000000012</v>
      </c>
      <c r="Y65" s="1">
        <f>'Table 1. Total'!Y39-'Table 2. Foreign'!Y65</f>
        <v>17.253999999999991</v>
      </c>
      <c r="Z65" s="1">
        <f>'Table 1. Total'!Z39-'Table 2. Foreign'!Z65</f>
        <v>17.655000000000001</v>
      </c>
      <c r="AA65" s="1">
        <f>'Table 1. Total'!AA39-'Table 2. Foreign'!AA65</f>
        <v>17.117000000000004</v>
      </c>
      <c r="AB65" s="1">
        <f>'Table 1. Total'!AB39-'Table 2. Foreign'!AB65</f>
        <v>17.644999999999996</v>
      </c>
      <c r="AC65" s="1">
        <f>'Table 1. Total'!AC39-'Table 2. Foreign'!AC65</f>
        <v>16.775999999999996</v>
      </c>
      <c r="AD65" s="1">
        <f>'Table 1. Total'!AD39-'Table 2. Foreign'!AD65</f>
        <v>15.683999999999997</v>
      </c>
      <c r="AE65" s="1">
        <f>'Table 1. Total'!AE39-'Table 2. Foreign'!AE65</f>
        <v>15.524000000000001</v>
      </c>
      <c r="AF65" s="1">
        <f>'Table 1. Total'!AF39-'Table 2. Foreign'!AF65</f>
        <v>24.524000000000001</v>
      </c>
      <c r="AG65" s="1">
        <f>'Table 1. Total'!AG39-'Table 2. Foreign'!AG65</f>
        <v>27.237000000000009</v>
      </c>
      <c r="AH65" s="1">
        <f>'Table 1. Total'!AH39-'Table 2. Foreign'!AH65</f>
        <v>25.926000000000009</v>
      </c>
      <c r="AI65" s="1">
        <f>'Table 1. Total'!AI39-'Table 2. Foreign'!AI65</f>
        <v>23.131</v>
      </c>
      <c r="AJ65" s="1">
        <f>'Table 1. Total'!AJ39-'Table 2. Foreign'!AJ65</f>
        <v>23.984999999999999</v>
      </c>
      <c r="AK65" s="1">
        <f>'Table 1. Total'!AK39-'Table 2. Foreign'!AK65</f>
        <v>21.585000000000008</v>
      </c>
      <c r="AL65" s="1">
        <f>'Table 1. Total'!AL39-'Table 2. Foreign'!AL65</f>
        <v>53.176000000000002</v>
      </c>
      <c r="AM65" s="1">
        <f>'Table 1. Total'!AM39-'Table 2. Foreign'!AM65</f>
        <v>53.926000000000002</v>
      </c>
      <c r="AN65" s="1">
        <f>'Table 1. Total'!AN39-'Table 2. Foreign'!AN65</f>
        <v>54.294000000000004</v>
      </c>
      <c r="AO65" s="1">
        <f>'Table 1. Total'!AO39-'Table 2. Foreign'!AO65</f>
        <v>55.196000000000005</v>
      </c>
      <c r="AP65" s="1">
        <f>'Table 1. Total'!AP39-'Table 2. Foreign'!AP65</f>
        <v>54.195999999999998</v>
      </c>
      <c r="AQ65" s="1">
        <f>'Table 1. Total'!AQ39-'Table 2. Foreign'!AQ65</f>
        <v>55.483000000000004</v>
      </c>
      <c r="AR65" s="1">
        <f>'Table 1. Total'!AR39-'Table 2. Foreign'!AR65</f>
        <v>52.932000000000002</v>
      </c>
      <c r="AS65" s="1">
        <f>'Table 1. Total'!AS39-'Table 2. Foreign'!AS65</f>
        <v>50.781999999999996</v>
      </c>
      <c r="AT65" s="1">
        <f>'Table 1. Total'!AT39-'Table 2. Foreign'!AT65</f>
        <v>49.516000000000005</v>
      </c>
      <c r="AU65" s="1">
        <f>'Table 1. Total'!AU39-'Table 2. Foreign'!AU65</f>
        <v>49.036999999999992</v>
      </c>
      <c r="AV65" s="1">
        <f>'Table 1. Total'!AV39-'Table 2. Foreign'!AV65</f>
        <v>50.233000000000018</v>
      </c>
      <c r="AW65" s="1">
        <f>'Table 1. Total'!AW39-'Table 2. Foreign'!AW65</f>
        <v>50.47</v>
      </c>
      <c r="AX65" s="1">
        <f>'Table 1. Total'!AX39-'Table 2. Foreign'!AX65</f>
        <v>52.998000000000005</v>
      </c>
      <c r="AY65" s="1">
        <f>'Table 1. Total'!AY39-'Table 2. Foreign'!AY65</f>
        <v>53.466999999999999</v>
      </c>
      <c r="AZ65" s="1">
        <f>'Table 1. Total'!AZ39-'Table 2. Foreign'!AZ65</f>
        <v>56.394999999999996</v>
      </c>
      <c r="BA65" s="1">
        <f>'Table 1. Total'!BA39-'Table 2. Foreign'!BA65</f>
        <v>57.048999999999992</v>
      </c>
      <c r="BB65" s="1">
        <f>'Table 1. Total'!BB39-'Table 2. Foreign'!BB65</f>
        <v>58.082999999999998</v>
      </c>
      <c r="BC65" s="1">
        <f>'Table 1. Total'!BC39-'Table 2. Foreign'!BC65</f>
        <v>58.709999999999994</v>
      </c>
      <c r="BD65" s="1">
        <f>'Table 1. Total'!BD39-'Table 2. Foreign'!BD65</f>
        <v>58.972000000000008</v>
      </c>
      <c r="BE65" s="1">
        <f>'Table 1. Total'!BE39-'Table 2. Foreign'!BE65</f>
        <v>56.804000000000002</v>
      </c>
      <c r="BF65" s="1">
        <f>'Table 1. Total'!BF39-'Table 2. Foreign'!BF65</f>
        <v>57.786000000000001</v>
      </c>
      <c r="BG65" s="1">
        <f>'Table 1. Total'!BG39-'Table 2. Foreign'!BG65</f>
        <v>59.042000000000002</v>
      </c>
      <c r="BH65" s="1">
        <f>'Table 1. Total'!BH39-'Table 2. Foreign'!BH65</f>
        <v>60.518000000000001</v>
      </c>
      <c r="BI65" s="1">
        <f>'Table 1. Total'!BI39-'Table 2. Foreign'!BI65</f>
        <v>57.116000000000014</v>
      </c>
      <c r="BJ65" s="1">
        <f>'Table 1. Total'!BJ39-'Table 2. Foreign'!BJ65</f>
        <v>45.748000000000005</v>
      </c>
      <c r="BK65" s="1">
        <f>'Table 1. Total'!BK39-'Table 2. Foreign'!BK65</f>
        <v>44.771000000000015</v>
      </c>
      <c r="BL65" s="1">
        <f>'Table 1. Total'!BL39-'Table 2. Foreign'!BL65</f>
        <v>45.404999999999987</v>
      </c>
      <c r="BM65" s="1">
        <f>'Table 1. Total'!BM39-'Table 2. Foreign'!BM65</f>
        <v>40.819000000000003</v>
      </c>
      <c r="BN65" s="1">
        <f>'Table 1. Total'!BN39-'Table 2. Foreign'!BN65</f>
        <v>59.284999999999997</v>
      </c>
      <c r="BO65" s="1">
        <f>'Table 1. Total'!BO39-'Table 2. Foreign'!BO65</f>
        <v>61.438999999999993</v>
      </c>
      <c r="BP65" s="1">
        <f>'Table 1. Total'!BP39-'Table 2. Foreign'!BP65</f>
        <v>67.706000000000003</v>
      </c>
      <c r="BQ65" s="1">
        <f>'Table 1. Total'!BQ39-'Table 2. Foreign'!BQ65</f>
        <v>68.478999999999999</v>
      </c>
      <c r="BR65" s="1">
        <f>'Table 1. Total'!BR39-'Table 2. Foreign'!BR65</f>
        <v>72.924999999999997</v>
      </c>
      <c r="BS65" s="1">
        <f>'Table 1. Total'!BS39-'Table 2. Foreign'!BS65</f>
        <v>76.244000000000014</v>
      </c>
      <c r="BT65" s="1">
        <f>'Table 1. Total'!BT39-'Table 2. Foreign'!BT65</f>
        <v>79.305999999999983</v>
      </c>
      <c r="BU65" s="1">
        <f>'Table 1. Total'!BU39-'Table 2. Foreign'!BU65</f>
        <v>79.929000000000002</v>
      </c>
      <c r="BV65" s="1">
        <f>'Table 1. Total'!BV39-'Table 2. Foreign'!BV65</f>
        <v>78.153999999999996</v>
      </c>
      <c r="BW65" s="1">
        <f>'Table 1. Total'!BW39-'Table 2. Foreign'!BW65</f>
        <v>79.765999999999991</v>
      </c>
      <c r="BX65" s="1">
        <f>'Table 1. Total'!BX39-'Table 2. Foreign'!BX65</f>
        <v>81.199000000000012</v>
      </c>
      <c r="BY65" s="1">
        <f>'Table 1. Total'!BY39-'Table 2. Foreign'!BY65</f>
        <v>76.567000000000007</v>
      </c>
      <c r="BZ65" s="1">
        <f>'Table 1. Total'!BZ39-'Table 2. Foreign'!BZ65</f>
        <v>71.777999999999992</v>
      </c>
      <c r="CA65" s="1">
        <f>'Table 1. Total'!CA39-'Table 2. Foreign'!CA65</f>
        <v>71.593000000000004</v>
      </c>
      <c r="CB65" s="1">
        <f>'Table 1. Total'!CB39-'Table 2. Foreign'!CB65</f>
        <v>71.711999999999989</v>
      </c>
      <c r="CC65" s="1">
        <f>'Table 1. Total'!CC39-'Table 2. Foreign'!CC65</f>
        <v>72.611000000000004</v>
      </c>
      <c r="CD65" s="1">
        <f>'Table 1. Total'!CD39-'Table 2. Foreign'!CD65</f>
        <v>69.290000000000006</v>
      </c>
      <c r="CE65" s="1">
        <f>'Table 1. Total'!CE39-'Table 2. Foreign'!CE65</f>
        <v>69.691999999999993</v>
      </c>
    </row>
    <row r="66" spans="1:83">
      <c r="A66" t="str">
        <f t="shared" si="26"/>
        <v>Italy</v>
      </c>
      <c r="B66" s="1">
        <f>'Table 1. Total'!B40-'Table 2. Foreign'!B66</f>
        <v>707.60300000000007</v>
      </c>
      <c r="C66" s="1">
        <f>'Table 1. Total'!C40-'Table 2. Foreign'!C66</f>
        <v>724.63699999999994</v>
      </c>
      <c r="D66" s="1">
        <f>'Table 1. Total'!D40-'Table 2. Foreign'!D66</f>
        <v>719.45999999999992</v>
      </c>
      <c r="E66" s="1">
        <f>'Table 1. Total'!E40-'Table 2. Foreign'!E66</f>
        <v>685.45899999999995</v>
      </c>
      <c r="F66" s="1">
        <f>'Table 1. Total'!F40-'Table 2. Foreign'!F66</f>
        <v>678.45799999999997</v>
      </c>
      <c r="G66" s="1">
        <f>'Table 1. Total'!G40-'Table 2. Foreign'!G66</f>
        <v>679.55200000000002</v>
      </c>
      <c r="H66" s="1">
        <f>'Table 1. Total'!H40-'Table 2. Foreign'!H66</f>
        <v>665.78800000000012</v>
      </c>
      <c r="I66" s="1">
        <f>'Table 1. Total'!I40-'Table 2. Foreign'!I66</f>
        <v>645.51</v>
      </c>
      <c r="J66" s="1">
        <f>'Table 1. Total'!J40-'Table 2. Foreign'!J66</f>
        <v>623.99599999999998</v>
      </c>
      <c r="K66" s="1">
        <f>'Table 1. Total'!K40-'Table 2. Foreign'!K66</f>
        <v>638.91200000000003</v>
      </c>
      <c r="L66" s="1">
        <f>'Table 1. Total'!L40-'Table 2. Foreign'!L66</f>
        <v>663.51299999999992</v>
      </c>
      <c r="M66" s="1">
        <f>'Table 1. Total'!M40-'Table 2. Foreign'!M66</f>
        <v>635.89099999999996</v>
      </c>
      <c r="N66" s="1">
        <f>'Table 1. Total'!N40-'Table 2. Foreign'!N66</f>
        <v>675.42399999999998</v>
      </c>
      <c r="O66" s="1">
        <f>'Table 1. Total'!O40-'Table 2. Foreign'!O66</f>
        <v>682.67700000000002</v>
      </c>
      <c r="P66" s="1">
        <f>'Table 1. Total'!P40-'Table 2. Foreign'!P66</f>
        <v>668.60599999999999</v>
      </c>
      <c r="Q66" s="1">
        <f>'Table 1. Total'!Q40-'Table 2. Foreign'!Q66</f>
        <v>671.01799999999992</v>
      </c>
      <c r="R66" s="1">
        <f>'Table 1. Total'!R40-'Table 2. Foreign'!R66</f>
        <v>701.35300000000007</v>
      </c>
      <c r="S66" s="1">
        <f>'Table 1. Total'!S40-'Table 2. Foreign'!S66</f>
        <v>663.54300000000012</v>
      </c>
      <c r="T66" s="1">
        <f>'Table 1. Total'!T40-'Table 2. Foreign'!T66</f>
        <v>681.14499999999998</v>
      </c>
      <c r="U66" s="1">
        <f>'Table 1. Total'!U40-'Table 2. Foreign'!U66</f>
        <v>718.34700000000009</v>
      </c>
      <c r="V66" s="1">
        <f>'Table 1. Total'!V40-'Table 2. Foreign'!V66</f>
        <v>746.37200000000007</v>
      </c>
      <c r="W66" s="1">
        <f>'Table 1. Total'!W40-'Table 2. Foreign'!W66</f>
        <v>726.63199999999995</v>
      </c>
      <c r="X66" s="1">
        <f>'Table 1. Total'!X40-'Table 2. Foreign'!X66</f>
        <v>749.15600000000006</v>
      </c>
      <c r="Y66" s="1">
        <f>'Table 1. Total'!Y40-'Table 2. Foreign'!Y66</f>
        <v>730.77100000000007</v>
      </c>
      <c r="Z66" s="1">
        <f>'Table 1. Total'!Z40-'Table 2. Foreign'!Z66</f>
        <v>754.09499999999991</v>
      </c>
      <c r="AA66" s="1">
        <f>'Table 1. Total'!AA40-'Table 2. Foreign'!AA66</f>
        <v>796.75700000000006</v>
      </c>
      <c r="AB66" s="1">
        <f>'Table 1. Total'!AB40-'Table 2. Foreign'!AB66</f>
        <v>804.58100000000013</v>
      </c>
      <c r="AC66" s="1">
        <f>'Table 1. Total'!AC40-'Table 2. Foreign'!AC66</f>
        <v>823.97400000000005</v>
      </c>
      <c r="AD66" s="1">
        <f>'Table 1. Total'!AD40-'Table 2. Foreign'!AD66</f>
        <v>826.96799999999996</v>
      </c>
      <c r="AE66" s="1">
        <f>'Table 1. Total'!AE40-'Table 2. Foreign'!AE66</f>
        <v>854.54399999999987</v>
      </c>
      <c r="AF66" s="1">
        <f>'Table 1. Total'!AF40-'Table 2. Foreign'!AF66</f>
        <v>881.82699999999988</v>
      </c>
      <c r="AG66" s="1">
        <f>'Table 1. Total'!AG40-'Table 2. Foreign'!AG66</f>
        <v>924.3649999999999</v>
      </c>
      <c r="AH66" s="1">
        <f>'Table 1. Total'!AH40-'Table 2. Foreign'!AH66</f>
        <v>1016.0820000000001</v>
      </c>
      <c r="AI66" s="1">
        <f>'Table 1. Total'!AI40-'Table 2. Foreign'!AI66</f>
        <v>1056.7940000000001</v>
      </c>
      <c r="AJ66" s="1">
        <f>'Table 1. Total'!AJ40-'Table 2. Foreign'!AJ66</f>
        <v>1053.2060000000001</v>
      </c>
      <c r="AK66" s="1">
        <f>'Table 1. Total'!AK40-'Table 2. Foreign'!AK66</f>
        <v>1034.3270000000002</v>
      </c>
      <c r="AL66" s="1">
        <f>'Table 1. Total'!AL40-'Table 2. Foreign'!AL66</f>
        <v>1071.375</v>
      </c>
      <c r="AM66" s="1">
        <f>'Table 1. Total'!AM40-'Table 2. Foreign'!AM66</f>
        <v>1120.288</v>
      </c>
      <c r="AN66" s="1">
        <f>'Table 1. Total'!AN40-'Table 2. Foreign'!AN66</f>
        <v>1109.885</v>
      </c>
      <c r="AO66" s="1">
        <f>'Table 1. Total'!AO40-'Table 2. Foreign'!AO66</f>
        <v>1107.73</v>
      </c>
      <c r="AP66" s="1">
        <f>'Table 1. Total'!AP40-'Table 2. Foreign'!AP66</f>
        <v>1117.518</v>
      </c>
      <c r="AQ66" s="1">
        <f>'Table 1. Total'!AQ40-'Table 2. Foreign'!AQ66</f>
        <v>1132.0900000000001</v>
      </c>
      <c r="AR66" s="1">
        <f>'Table 1. Total'!AR40-'Table 2. Foreign'!AR66</f>
        <v>1111.5709999999999</v>
      </c>
      <c r="AS66" s="1">
        <f>'Table 1. Total'!AS40-'Table 2. Foreign'!AS66</f>
        <v>1113.4580000000001</v>
      </c>
      <c r="AT66" s="1">
        <f>'Table 1. Total'!AT40-'Table 2. Foreign'!AT66</f>
        <v>1110.704</v>
      </c>
      <c r="AU66" s="1">
        <f>'Table 1. Total'!AU40-'Table 2. Foreign'!AU66</f>
        <v>1122.9749999999999</v>
      </c>
      <c r="AV66" s="1">
        <f>'Table 1. Total'!AV40-'Table 2. Foreign'!AV66</f>
        <v>1123.8270000000002</v>
      </c>
      <c r="AW66" s="1">
        <f>'Table 1. Total'!AW40-'Table 2. Foreign'!AW66</f>
        <v>1121.0529999999999</v>
      </c>
      <c r="AX66" s="1">
        <f>'Table 1. Total'!AX40-'Table 2. Foreign'!AX66</f>
        <v>1145.18</v>
      </c>
      <c r="AY66" s="1">
        <f>'Table 1. Total'!AY40-'Table 2. Foreign'!AY66</f>
        <v>1192.473</v>
      </c>
      <c r="AZ66" s="1">
        <f>'Table 1. Total'!AZ40-'Table 2. Foreign'!AZ66</f>
        <v>1178.2190000000001</v>
      </c>
      <c r="BA66" s="1">
        <f>'Table 1. Total'!BA40-'Table 2. Foreign'!BA66</f>
        <v>1189.6790000000001</v>
      </c>
      <c r="BB66" s="1">
        <f>'Table 1. Total'!BB40-'Table 2. Foreign'!BB66</f>
        <v>1242.001</v>
      </c>
      <c r="BC66" s="1">
        <f>'Table 1. Total'!BC40-'Table 2. Foreign'!BC66</f>
        <v>1241.8580000000002</v>
      </c>
      <c r="BD66" s="1">
        <f>'Table 1. Total'!BD40-'Table 2. Foreign'!BD66</f>
        <v>1254.4760000000001</v>
      </c>
      <c r="BE66" s="1">
        <f>'Table 1. Total'!BE40-'Table 2. Foreign'!BE66</f>
        <v>1224.653</v>
      </c>
      <c r="BF66" s="1">
        <f>'Table 1. Total'!BF40-'Table 2. Foreign'!BF66</f>
        <v>1226.6990000000001</v>
      </c>
      <c r="BG66" s="1">
        <f>'Table 1. Total'!BG40-'Table 2. Foreign'!BG66</f>
        <v>1298.338</v>
      </c>
      <c r="BH66" s="1">
        <f>'Table 1. Total'!BH40-'Table 2. Foreign'!BH66</f>
        <v>1317.3130000000001</v>
      </c>
      <c r="BI66" s="1">
        <f>'Table 1. Total'!BI40-'Table 2. Foreign'!BI66</f>
        <v>1323.943</v>
      </c>
      <c r="BJ66" s="1">
        <f>'Table 1. Total'!BJ40-'Table 2. Foreign'!BJ66</f>
        <v>1342.7159999999999</v>
      </c>
      <c r="BK66" s="1">
        <f>'Table 1. Total'!BK40-'Table 2. Foreign'!BK66</f>
        <v>1337.9349999999999</v>
      </c>
      <c r="BL66" s="1">
        <f>'Table 1. Total'!BL40-'Table 2. Foreign'!BL66</f>
        <v>1308.951</v>
      </c>
      <c r="BM66" s="1">
        <f>'Table 1. Total'!BM40-'Table 2. Foreign'!BM66</f>
        <v>1289.048</v>
      </c>
      <c r="BN66" s="1">
        <f>'Table 1. Total'!BN40-'Table 2. Foreign'!BN66</f>
        <v>1316.8820000000001</v>
      </c>
      <c r="BO66" s="1">
        <f>'Table 1. Total'!BO40-'Table 2. Foreign'!BO66</f>
        <v>1422.1110000000003</v>
      </c>
      <c r="BP66" s="1">
        <f>'Table 1. Total'!BP40-'Table 2. Foreign'!BP66</f>
        <v>1459.2219999999998</v>
      </c>
      <c r="BQ66" s="1">
        <f>'Table 1. Total'!BQ40-'Table 2. Foreign'!BQ66</f>
        <v>1450.1779999999999</v>
      </c>
      <c r="BR66" s="1">
        <f>'Table 1. Total'!BR40-'Table 2. Foreign'!BR66</f>
        <v>1490.1</v>
      </c>
      <c r="BS66" s="1">
        <f>'Table 1. Total'!BS40-'Table 2. Foreign'!BS66</f>
        <v>1518.4630000000002</v>
      </c>
      <c r="BT66" s="1">
        <f>'Table 1. Total'!BT40-'Table 2. Foreign'!BT66</f>
        <v>1539.117</v>
      </c>
      <c r="BU66" s="1">
        <f>'Table 1. Total'!BU40-'Table 2. Foreign'!BU66</f>
        <v>1550.047</v>
      </c>
      <c r="BV66" s="1">
        <f>'Table 1. Total'!BV40-'Table 2. Foreign'!BV66</f>
        <v>1604.7359999999999</v>
      </c>
      <c r="BW66" s="1">
        <f>'Table 1. Total'!BW40-'Table 2. Foreign'!BW66</f>
        <v>1632.971</v>
      </c>
      <c r="BX66" s="1">
        <f>'Table 1. Total'!BX40-'Table 2. Foreign'!BX66</f>
        <v>1628.0510000000002</v>
      </c>
      <c r="BY66" s="1">
        <f>'Table 1. Total'!BY40-'Table 2. Foreign'!BY66</f>
        <v>1661.509</v>
      </c>
      <c r="BZ66" s="1">
        <f>'Table 1. Total'!BZ40-'Table 2. Foreign'!BZ66</f>
        <v>1710.6790000000001</v>
      </c>
      <c r="CA66" s="1">
        <f>'Table 1. Total'!CA40-'Table 2. Foreign'!CA66</f>
        <v>1735.828</v>
      </c>
      <c r="CB66" s="1">
        <f>'Table 1. Total'!CB40-'Table 2. Foreign'!CB66</f>
        <v>1730.0119999999997</v>
      </c>
      <c r="CC66" s="1">
        <f>'Table 1. Total'!CC40-'Table 2. Foreign'!CC66</f>
        <v>1726.2370000000001</v>
      </c>
      <c r="CD66" s="1">
        <f>'Table 1. Total'!CD40-'Table 2. Foreign'!CD66</f>
        <v>1724.2380000000003</v>
      </c>
      <c r="CE66" s="1">
        <f>'Table 1. Total'!CE40-'Table 2. Foreign'!CE66</f>
        <v>1750.5709999999999</v>
      </c>
    </row>
    <row r="67" spans="1:83">
      <c r="A67" t="str">
        <f t="shared" si="26"/>
        <v>Japan</v>
      </c>
      <c r="B67" s="1">
        <f>'Table 1. Total'!B41-'Table 2. Foreign'!B67</f>
        <v>577534.64099999995</v>
      </c>
      <c r="C67" s="1">
        <f>'Table 1. Total'!C41-'Table 2. Foreign'!C67</f>
        <v>603086.51699999999</v>
      </c>
      <c r="D67" s="1">
        <f>'Table 1. Total'!D41-'Table 2. Foreign'!D67</f>
        <v>594339.88100000005</v>
      </c>
      <c r="E67" s="1">
        <f>'Table 1. Total'!E41-'Table 2. Foreign'!E67</f>
        <v>604111.11100000003</v>
      </c>
      <c r="F67" s="1">
        <f>'Table 1. Total'!F41-'Table 2. Foreign'!F67</f>
        <v>622974.96400000004</v>
      </c>
      <c r="G67" s="1">
        <f>'Table 1. Total'!G41-'Table 2. Foreign'!G67</f>
        <v>630430.95400000003</v>
      </c>
      <c r="H67" s="1">
        <f>'Table 1. Total'!H41-'Table 2. Foreign'!H67</f>
        <v>633843.701</v>
      </c>
      <c r="I67" s="1">
        <f>'Table 1. Total'!I41-'Table 2. Foreign'!I67</f>
        <v>638687.799</v>
      </c>
      <c r="J67" s="1">
        <f>'Table 1. Total'!J41-'Table 2. Foreign'!J67</f>
        <v>645319.65799999994</v>
      </c>
      <c r="K67" s="1">
        <f>'Table 1. Total'!K41-'Table 2. Foreign'!K67</f>
        <v>641411.64299999992</v>
      </c>
      <c r="L67" s="1">
        <f>'Table 1. Total'!L41-'Table 2. Foreign'!L67</f>
        <v>643614.92500000005</v>
      </c>
      <c r="M67" s="1">
        <f>'Table 1. Total'!M41-'Table 2. Foreign'!M67</f>
        <v>643743.75699999998</v>
      </c>
      <c r="N67" s="1">
        <f>'Table 1. Total'!N41-'Table 2. Foreign'!N67</f>
        <v>641616.73599999992</v>
      </c>
      <c r="O67" s="1">
        <f>'Table 1. Total'!O41-'Table 2. Foreign'!O67</f>
        <v>644607.26800000004</v>
      </c>
      <c r="P67" s="1">
        <f>'Table 1. Total'!P41-'Table 2. Foreign'!P67</f>
        <v>636501.19400000002</v>
      </c>
      <c r="Q67" s="1">
        <f>'Table 1. Total'!Q41-'Table 2. Foreign'!Q67</f>
        <v>632025.86499999999</v>
      </c>
      <c r="R67" s="1">
        <f>'Table 1. Total'!R41-'Table 2. Foreign'!R67</f>
        <v>645694.728</v>
      </c>
      <c r="S67" s="1">
        <f>'Table 1. Total'!S41-'Table 2. Foreign'!S67</f>
        <v>643081.59700000007</v>
      </c>
      <c r="T67" s="1">
        <f>'Table 1. Total'!T41-'Table 2. Foreign'!T67</f>
        <v>635871.22899999993</v>
      </c>
      <c r="U67" s="1">
        <f>'Table 1. Total'!U41-'Table 2. Foreign'!U67</f>
        <v>654797.81299999997</v>
      </c>
      <c r="V67" s="1">
        <f>'Table 1. Total'!V41-'Table 2. Foreign'!V67</f>
        <v>655103.35499999998</v>
      </c>
      <c r="W67" s="1">
        <f>'Table 1. Total'!W41-'Table 2. Foreign'!W67</f>
        <v>675105.50300000003</v>
      </c>
      <c r="X67" s="1">
        <f>'Table 1. Total'!X41-'Table 2. Foreign'!X67</f>
        <v>682107.11499999999</v>
      </c>
      <c r="Y67" s="1">
        <f>'Table 1. Total'!Y41-'Table 2. Foreign'!Y67</f>
        <v>695281.51300000004</v>
      </c>
      <c r="Z67" s="1">
        <f>'Table 1. Total'!Z41-'Table 2. Foreign'!Z67</f>
        <v>711349.81900000002</v>
      </c>
      <c r="AA67" s="1">
        <f>'Table 1. Total'!AA41-'Table 2. Foreign'!AA67</f>
        <v>727941.18299999996</v>
      </c>
      <c r="AB67" s="1">
        <f>'Table 1. Total'!AB41-'Table 2. Foreign'!AB67</f>
        <v>728977.147</v>
      </c>
      <c r="AC67" s="1">
        <f>'Table 1. Total'!AC41-'Table 2. Foreign'!AC67</f>
        <v>742420.65300000005</v>
      </c>
      <c r="AD67" s="1">
        <f>'Table 1. Total'!AD41-'Table 2. Foreign'!AD67</f>
        <v>745563.92699999991</v>
      </c>
      <c r="AE67" s="1">
        <f>'Table 1. Total'!AE41-'Table 2. Foreign'!AE67</f>
        <v>762421.50800000003</v>
      </c>
      <c r="AF67" s="1">
        <f>'Table 1. Total'!AF41-'Table 2. Foreign'!AF67</f>
        <v>770680.04099999997</v>
      </c>
      <c r="AG67" s="1">
        <f>'Table 1. Total'!AG41-'Table 2. Foreign'!AG67</f>
        <v>770068.43</v>
      </c>
      <c r="AH67" s="1">
        <f>'Table 1. Total'!AH41-'Table 2. Foreign'!AH67</f>
        <v>773201.41399999999</v>
      </c>
      <c r="AI67" s="1">
        <f>'Table 1. Total'!AI41-'Table 2. Foreign'!AI67</f>
        <v>785977.12</v>
      </c>
      <c r="AJ67" s="1">
        <f>'Table 1. Total'!AJ41-'Table 2. Foreign'!AJ67</f>
        <v>792273.83199999994</v>
      </c>
      <c r="AK67" s="1">
        <f>'Table 1. Total'!AK41-'Table 2. Foreign'!AK67</f>
        <v>804881.29599999997</v>
      </c>
      <c r="AL67" s="1">
        <f>'Table 1. Total'!AL41-'Table 2. Foreign'!AL67</f>
        <v>804339.85800000001</v>
      </c>
      <c r="AM67" s="1">
        <f>'Table 1. Total'!AM41-'Table 2. Foreign'!AM67</f>
        <v>822506.25799999991</v>
      </c>
      <c r="AN67" s="1">
        <f>'Table 1. Total'!AN41-'Table 2. Foreign'!AN67</f>
        <v>830676.6</v>
      </c>
      <c r="AO67" s="1">
        <f>'Table 1. Total'!AO41-'Table 2. Foreign'!AO67</f>
        <v>836256.755</v>
      </c>
      <c r="AP67" s="1">
        <f>'Table 1. Total'!AP41-'Table 2. Foreign'!AP67</f>
        <v>842198.14399999997</v>
      </c>
      <c r="AQ67" s="1">
        <f>'Table 1. Total'!AQ41-'Table 2. Foreign'!AQ67</f>
        <v>854204.82699999993</v>
      </c>
      <c r="AR67" s="1">
        <f>'Table 1. Total'!AR41-'Table 2. Foreign'!AR67</f>
        <v>851690.08299999998</v>
      </c>
      <c r="AS67" s="1">
        <f>'Table 1. Total'!AS41-'Table 2. Foreign'!AS67</f>
        <v>840888.49199999997</v>
      </c>
      <c r="AT67" s="1">
        <f>'Table 1. Total'!AT41-'Table 2. Foreign'!AT67</f>
        <v>857173.402</v>
      </c>
      <c r="AU67" s="1">
        <f>'Table 1. Total'!AU41-'Table 2. Foreign'!AU67</f>
        <v>866951.19500000007</v>
      </c>
      <c r="AV67" s="1">
        <f>'Table 1. Total'!AV41-'Table 2. Foreign'!AV67</f>
        <v>860132.01900000009</v>
      </c>
      <c r="AW67" s="1">
        <f>'Table 1. Total'!AW41-'Table 2. Foreign'!AW67</f>
        <v>842833.245</v>
      </c>
      <c r="AX67" s="1">
        <f>'Table 1. Total'!AX41-'Table 2. Foreign'!AX67</f>
        <v>846761.08199999994</v>
      </c>
      <c r="AY67" s="1">
        <f>'Table 1. Total'!AY41-'Table 2. Foreign'!AY67</f>
        <v>857692.94700000004</v>
      </c>
      <c r="AZ67" s="1">
        <f>'Table 1. Total'!AZ41-'Table 2. Foreign'!AZ67</f>
        <v>863265.92200000002</v>
      </c>
      <c r="BA67" s="1">
        <f>'Table 1. Total'!BA41-'Table 2. Foreign'!BA67</f>
        <v>861196.58400000003</v>
      </c>
      <c r="BB67" s="1">
        <f>'Table 1. Total'!BB41-'Table 2. Foreign'!BB67</f>
        <v>862523.48399999994</v>
      </c>
      <c r="BC67" s="1">
        <f>'Table 1. Total'!BC41-'Table 2. Foreign'!BC67</f>
        <v>866114.85400000005</v>
      </c>
      <c r="BD67" s="1">
        <f>'Table 1. Total'!BD41-'Table 2. Foreign'!BD67</f>
        <v>869736.47199999995</v>
      </c>
      <c r="BE67" s="1">
        <f>'Table 1. Total'!BE41-'Table 2. Foreign'!BE67</f>
        <v>870892.44400000002</v>
      </c>
      <c r="BF67" s="1">
        <f>'Table 1. Total'!BF41-'Table 2. Foreign'!BF67</f>
        <v>873905.94400000002</v>
      </c>
      <c r="BG67" s="1">
        <f>'Table 1. Total'!BG41-'Table 2. Foreign'!BG67</f>
        <v>870580.90300000005</v>
      </c>
      <c r="BH67" s="1">
        <f>'Table 1. Total'!BH41-'Table 2. Foreign'!BH67</f>
        <v>869745.11</v>
      </c>
      <c r="BI67" s="1">
        <f>'Table 1. Total'!BI41-'Table 2. Foreign'!BI67</f>
        <v>868957.66299999994</v>
      </c>
      <c r="BJ67" s="1">
        <f>'Table 1. Total'!BJ41-'Table 2. Foreign'!BJ67</f>
        <v>872440.19099999999</v>
      </c>
      <c r="BK67" s="1">
        <f>'Table 1. Total'!BK41-'Table 2. Foreign'!BK67</f>
        <v>875116.54899999988</v>
      </c>
      <c r="BL67" s="1">
        <f>'Table 1. Total'!BL41-'Table 2. Foreign'!BL67</f>
        <v>876089.51600000006</v>
      </c>
      <c r="BM67" s="1">
        <f>'Table 1. Total'!BM41-'Table 2. Foreign'!BM67</f>
        <v>881312.32599999988</v>
      </c>
      <c r="BN67" s="1">
        <f>'Table 1. Total'!BN41-'Table 2. Foreign'!BN67</f>
        <v>883336.45799999998</v>
      </c>
      <c r="BO67" s="1">
        <f>'Table 1. Total'!BO41-'Table 2. Foreign'!BO67</f>
        <v>922359.16200000001</v>
      </c>
      <c r="BP67" s="1">
        <f>'Table 1. Total'!BP41-'Table 2. Foreign'!BP67</f>
        <v>944981.41</v>
      </c>
      <c r="BQ67" s="1">
        <f>'Table 1. Total'!BQ41-'Table 2. Foreign'!BQ67</f>
        <v>944985.35599999991</v>
      </c>
      <c r="BR67" s="1">
        <f>'Table 1. Total'!BR41-'Table 2. Foreign'!BR67</f>
        <v>941997.505</v>
      </c>
      <c r="BS67" s="1">
        <f>'Table 1. Total'!BS41-'Table 2. Foreign'!BS67</f>
        <v>948995.88300000015</v>
      </c>
      <c r="BT67" s="1">
        <f>'Table 1. Total'!BT41-'Table 2. Foreign'!BT67</f>
        <v>950402.03299999994</v>
      </c>
      <c r="BU67" s="1">
        <f>'Table 1. Total'!BU41-'Table 2. Foreign'!BU67</f>
        <v>940360.72700000007</v>
      </c>
      <c r="BV67" s="1">
        <f>'Table 1. Total'!BV41-'Table 2. Foreign'!BV67</f>
        <v>971489.58600000013</v>
      </c>
      <c r="BW67" s="1">
        <f>'Table 1. Total'!BW41-'Table 2. Foreign'!BW67</f>
        <v>981614.76699999999</v>
      </c>
      <c r="BX67" s="1">
        <f>'Table 1. Total'!BX41-'Table 2. Foreign'!BX67</f>
        <v>977073.45499999996</v>
      </c>
      <c r="BY67" s="1">
        <f>'Table 1. Total'!BY41-'Table 2. Foreign'!BY67</f>
        <v>977433.21799999999</v>
      </c>
      <c r="BZ67" s="1">
        <f>'Table 1. Total'!BZ41-'Table 2. Foreign'!BZ67</f>
        <v>991865.49699999997</v>
      </c>
      <c r="CA67" s="1">
        <f>'Table 1. Total'!CA41-'Table 2. Foreign'!CA67</f>
        <v>998582.58799999999</v>
      </c>
      <c r="CB67" s="1">
        <f>'Table 1. Total'!CB41-'Table 2. Foreign'!CB67</f>
        <v>1013939.2959999999</v>
      </c>
      <c r="CC67" s="1">
        <f>'Table 1. Total'!CC41-'Table 2. Foreign'!CC67</f>
        <v>1024639.797</v>
      </c>
      <c r="CD67" s="1">
        <f>'Table 1. Total'!CD41-'Table 2. Foreign'!CD67</f>
        <v>1025718.532</v>
      </c>
      <c r="CE67" s="1">
        <f>'Table 1. Total'!CE41-'Table 2. Foreign'!CE67</f>
        <v>1057535.4509999999</v>
      </c>
    </row>
    <row r="68" spans="1:83">
      <c r="A68" t="str">
        <f t="shared" si="26"/>
        <v>Korea</v>
      </c>
      <c r="B68" s="1">
        <f>'Table 1. Total'!B42-'Table 2. Foreign'!B68</f>
        <v>89407.751000000004</v>
      </c>
      <c r="C68" s="1">
        <f>'Table 1. Total'!C42-'Table 2. Foreign'!C68</f>
        <v>97118.133000000002</v>
      </c>
      <c r="D68" s="1">
        <f>'Table 1. Total'!D42-'Table 2. Foreign'!D68</f>
        <v>107663.34400000001</v>
      </c>
      <c r="E68" s="1">
        <f>'Table 1. Total'!E42-'Table 2. Foreign'!E68</f>
        <v>117690.94900000001</v>
      </c>
      <c r="F68" s="1">
        <f>'Table 1. Total'!F42-'Table 2. Foreign'!F68</f>
        <v>130710.74800000001</v>
      </c>
      <c r="G68" s="1">
        <f>'Table 1. Total'!G42-'Table 2. Foreign'!G68</f>
        <v>144366.717</v>
      </c>
      <c r="H68" s="1">
        <f>'Table 1. Total'!H42-'Table 2. Foreign'!H68</f>
        <v>152525.59100000001</v>
      </c>
      <c r="I68" s="1">
        <f>'Table 1. Total'!I42-'Table 2. Foreign'!I68</f>
        <v>163533.617</v>
      </c>
      <c r="J68" s="1">
        <f>'Table 1. Total'!J42-'Table 2. Foreign'!J68</f>
        <v>174957.42799999999</v>
      </c>
      <c r="K68" s="1">
        <f>'Table 1. Total'!K42-'Table 2. Foreign'!K68</f>
        <v>190141.14499999999</v>
      </c>
      <c r="L68" s="1">
        <f>'Table 1. Total'!L42-'Table 2. Foreign'!L68</f>
        <v>195855.07</v>
      </c>
      <c r="M68" s="1">
        <f>'Table 1. Total'!M42-'Table 2. Foreign'!M68</f>
        <v>196998.74299999999</v>
      </c>
      <c r="N68" s="1">
        <f>'Table 1. Total'!N42-'Table 2. Foreign'!N68</f>
        <v>203270.08199999999</v>
      </c>
      <c r="O68" s="1">
        <f>'Table 1. Total'!O42-'Table 2. Foreign'!O68</f>
        <v>210871.34299999999</v>
      </c>
      <c r="P68" s="1">
        <f>'Table 1. Total'!P42-'Table 2. Foreign'!P68</f>
        <v>201971.81300000002</v>
      </c>
      <c r="Q68" s="1">
        <f>'Table 1. Total'!Q42-'Table 2. Foreign'!Q68</f>
        <v>196473.58899999998</v>
      </c>
      <c r="R68" s="1">
        <f>'Table 1. Total'!R42-'Table 2. Foreign'!R68</f>
        <v>200385.73099999997</v>
      </c>
      <c r="S68" s="1">
        <f>'Table 1. Total'!S42-'Table 2. Foreign'!S68</f>
        <v>208205.21899999998</v>
      </c>
      <c r="T68" s="1">
        <f>'Table 1. Total'!T42-'Table 2. Foreign'!T68</f>
        <v>202949.46099999998</v>
      </c>
      <c r="U68" s="1">
        <f>'Table 1. Total'!U42-'Table 2. Foreign'!U68</f>
        <v>211841.33799999999</v>
      </c>
      <c r="V68" s="1">
        <f>'Table 1. Total'!V42-'Table 2. Foreign'!V68</f>
        <v>227433.95299999998</v>
      </c>
      <c r="W68" s="1">
        <f>'Table 1. Total'!W42-'Table 2. Foreign'!W68</f>
        <v>231122.59099999999</v>
      </c>
      <c r="X68" s="1">
        <f>'Table 1. Total'!X42-'Table 2. Foreign'!X68</f>
        <v>248837.78200000001</v>
      </c>
      <c r="Y68" s="1">
        <f>'Table 1. Total'!Y42-'Table 2. Foreign'!Y68</f>
        <v>243590.514</v>
      </c>
      <c r="Z68" s="1">
        <f>'Table 1. Total'!Z42-'Table 2. Foreign'!Z68</f>
        <v>261895.53700000001</v>
      </c>
      <c r="AA68" s="1">
        <f>'Table 1. Total'!AA42-'Table 2. Foreign'!AA68</f>
        <v>256978.924</v>
      </c>
      <c r="AB68" s="1">
        <f>'Table 1. Total'!AB42-'Table 2. Foreign'!AB68</f>
        <v>264682.47099999996</v>
      </c>
      <c r="AC68" s="1">
        <f>'Table 1. Total'!AC42-'Table 2. Foreign'!AC68</f>
        <v>254475.94400000002</v>
      </c>
      <c r="AD68" s="1">
        <f>'Table 1. Total'!AD42-'Table 2. Foreign'!AD68</f>
        <v>267203.20000000001</v>
      </c>
      <c r="AE68" s="1">
        <f>'Table 1. Total'!AE42-'Table 2. Foreign'!AE68</f>
        <v>269728.84500000003</v>
      </c>
      <c r="AF68" s="1">
        <f>'Table 1. Total'!AF42-'Table 2. Foreign'!AF68</f>
        <v>270486.49100000004</v>
      </c>
      <c r="AG68" s="1">
        <f>'Table 1. Total'!AG42-'Table 2. Foreign'!AG68</f>
        <v>272223.11699999997</v>
      </c>
      <c r="AH68" s="1">
        <f>'Table 1. Total'!AH42-'Table 2. Foreign'!AH68</f>
        <v>281624.88099999999</v>
      </c>
      <c r="AI68" s="1">
        <f>'Table 1. Total'!AI42-'Table 2. Foreign'!AI68</f>
        <v>290299.07399999996</v>
      </c>
      <c r="AJ68" s="1">
        <f>'Table 1. Total'!AJ42-'Table 2. Foreign'!AJ68</f>
        <v>291718.41500000004</v>
      </c>
      <c r="AK68" s="1">
        <f>'Table 1. Total'!AK42-'Table 2. Foreign'!AK68</f>
        <v>298316.353</v>
      </c>
      <c r="AL68" s="1">
        <f>'Table 1. Total'!AL42-'Table 2. Foreign'!AL68</f>
        <v>305016.43799999997</v>
      </c>
      <c r="AM68" s="1">
        <f>'Table 1. Total'!AM42-'Table 2. Foreign'!AM68</f>
        <v>316052.473</v>
      </c>
      <c r="AN68" s="1">
        <f>'Table 1. Total'!AN42-'Table 2. Foreign'!AN68</f>
        <v>323249.41699999996</v>
      </c>
      <c r="AO68" s="1">
        <f>'Table 1. Total'!AO42-'Table 2. Foreign'!AO68</f>
        <v>334378.26500000001</v>
      </c>
      <c r="AP68" s="1">
        <f>'Table 1. Total'!AP42-'Table 2. Foreign'!AP68</f>
        <v>343595.36600000004</v>
      </c>
      <c r="AQ68" s="1">
        <f>'Table 1. Total'!AQ42-'Table 2. Foreign'!AQ68</f>
        <v>359405.93800000002</v>
      </c>
      <c r="AR68" s="1">
        <f>'Table 1. Total'!AR42-'Table 2. Foreign'!AR68</f>
        <v>361674.34</v>
      </c>
      <c r="AS68" s="1">
        <f>'Table 1. Total'!AS42-'Table 2. Foreign'!AS68</f>
        <v>366626.42099999997</v>
      </c>
      <c r="AT68" s="1">
        <f>'Table 1. Total'!AT42-'Table 2. Foreign'!AT68</f>
        <v>379674.31</v>
      </c>
      <c r="AU68" s="1">
        <f>'Table 1. Total'!AU42-'Table 2. Foreign'!AU68</f>
        <v>391387.05200000003</v>
      </c>
      <c r="AV68" s="1">
        <f>'Table 1. Total'!AV42-'Table 2. Foreign'!AV68</f>
        <v>401416.69999999995</v>
      </c>
      <c r="AW68" s="1">
        <f>'Table 1. Total'!AW42-'Table 2. Foreign'!AW68</f>
        <v>411499.739</v>
      </c>
      <c r="AX68" s="1">
        <f>'Table 1. Total'!AX42-'Table 2. Foreign'!AX68</f>
        <v>427061.06300000002</v>
      </c>
      <c r="AY68" s="1">
        <f>'Table 1. Total'!AY42-'Table 2. Foreign'!AY68</f>
        <v>440161.14800000004</v>
      </c>
      <c r="AZ68" s="1">
        <f>'Table 1. Total'!AZ42-'Table 2. Foreign'!AZ68</f>
        <v>438076.408</v>
      </c>
      <c r="BA68" s="1">
        <f>'Table 1. Total'!BA42-'Table 2. Foreign'!BA68</f>
        <v>438965.38800000004</v>
      </c>
      <c r="BB68" s="1">
        <f>'Table 1. Total'!BB42-'Table 2. Foreign'!BB68</f>
        <v>451162.14599999995</v>
      </c>
      <c r="BC68" s="1">
        <f>'Table 1. Total'!BC42-'Table 2. Foreign'!BC68</f>
        <v>467962.47199999995</v>
      </c>
      <c r="BD68" s="1">
        <f>'Table 1. Total'!BD42-'Table 2. Foreign'!BD68</f>
        <v>462531.10399999993</v>
      </c>
      <c r="BE68" s="1">
        <f>'Table 1. Total'!BE42-'Table 2. Foreign'!BE68</f>
        <v>462998.36099999992</v>
      </c>
      <c r="BF68" s="1">
        <f>'Table 1. Total'!BF42-'Table 2. Foreign'!BF68</f>
        <v>480777.39199999993</v>
      </c>
      <c r="BG68" s="1">
        <f>'Table 1. Total'!BG42-'Table 2. Foreign'!BG68</f>
        <v>495372.10399999993</v>
      </c>
      <c r="BH68" s="1">
        <f>'Table 1. Total'!BH42-'Table 2. Foreign'!BH68</f>
        <v>482764.43099999998</v>
      </c>
      <c r="BI68" s="1">
        <f>'Table 1. Total'!BI42-'Table 2. Foreign'!BI68</f>
        <v>473687.79300000001</v>
      </c>
      <c r="BJ68" s="1">
        <f>'Table 1. Total'!BJ42-'Table 2. Foreign'!BJ68</f>
        <v>491560.20500000002</v>
      </c>
      <c r="BK68" s="1">
        <f>'Table 1. Total'!BK42-'Table 2. Foreign'!BK68</f>
        <v>497523.16499999998</v>
      </c>
      <c r="BL68" s="1">
        <f>'Table 1. Total'!BL42-'Table 2. Foreign'!BL68</f>
        <v>501329.67099999997</v>
      </c>
      <c r="BM68" s="1">
        <f>'Table 1. Total'!BM42-'Table 2. Foreign'!BM68</f>
        <v>505947.31299999997</v>
      </c>
      <c r="BN68" s="1">
        <f>'Table 1. Total'!BN42-'Table 2. Foreign'!BN68</f>
        <v>530838.79399999999</v>
      </c>
      <c r="BO68" s="1">
        <f>'Table 1. Total'!BO42-'Table 2. Foreign'!BO68</f>
        <v>556366.31400000001</v>
      </c>
      <c r="BP68" s="1">
        <f>'Table 1. Total'!BP42-'Table 2. Foreign'!BP68</f>
        <v>578173.52299999993</v>
      </c>
      <c r="BQ68" s="1">
        <f>'Table 1. Total'!BQ42-'Table 2. Foreign'!BQ68</f>
        <v>596849.652</v>
      </c>
      <c r="BR68" s="1">
        <f>'Table 1. Total'!BR42-'Table 2. Foreign'!BR68</f>
        <v>628178.11100000003</v>
      </c>
      <c r="BS68" s="1">
        <f>'Table 1. Total'!BS42-'Table 2. Foreign'!BS68</f>
        <v>654296.18599999999</v>
      </c>
      <c r="BT68" s="1">
        <f>'Table 1. Total'!BT42-'Table 2. Foreign'!BT68</f>
        <v>670071.53799999994</v>
      </c>
      <c r="BU68" s="1">
        <f>'Table 1. Total'!BU42-'Table 2. Foreign'!BU68</f>
        <v>672286.7</v>
      </c>
      <c r="BV68" s="1">
        <f>'Table 1. Total'!BV42-'Table 2. Foreign'!BV68</f>
        <v>702922.23599999992</v>
      </c>
      <c r="BW68" s="1">
        <f>'Table 1. Total'!BW42-'Table 2. Foreign'!BW68</f>
        <v>726692.64800000004</v>
      </c>
      <c r="BX68" s="1">
        <f>'Table 1. Total'!BX42-'Table 2. Foreign'!BX68</f>
        <v>740280.71499999997</v>
      </c>
      <c r="BY68" s="1">
        <f>'Table 1. Total'!BY42-'Table 2. Foreign'!BY68</f>
        <v>739955.60700000008</v>
      </c>
      <c r="BZ68" s="1">
        <f>'Table 1. Total'!BZ42-'Table 2. Foreign'!BZ68</f>
        <v>760591.87199999997</v>
      </c>
      <c r="CA68" s="1">
        <f>'Table 1. Total'!CA42-'Table 2. Foreign'!CA68</f>
        <v>776389.13800000004</v>
      </c>
      <c r="CB68" s="1">
        <f>'Table 1. Total'!CB42-'Table 2. Foreign'!CB68</f>
        <v>785536.63800000004</v>
      </c>
      <c r="CC68" s="1">
        <f>'Table 1. Total'!CC42-'Table 2. Foreign'!CC68</f>
        <v>777746.80300000007</v>
      </c>
      <c r="CD68" s="1">
        <f>'Table 1. Total'!CD42-'Table 2. Foreign'!CD68</f>
        <v>800416.89899999998</v>
      </c>
      <c r="CE68" s="1">
        <f>'Table 1. Total'!CE42-'Table 2. Foreign'!CE68</f>
        <v>833545.23199999996</v>
      </c>
    </row>
    <row r="69" spans="1:83">
      <c r="A69" t="str">
        <f t="shared" si="26"/>
        <v>Netherlands</v>
      </c>
      <c r="B69" s="1">
        <f>'Table 1. Total'!B43-'Table 2. Foreign'!B69</f>
        <v>61.632000000000005</v>
      </c>
      <c r="C69" s="1">
        <f>'Table 1. Total'!C43-'Table 2. Foreign'!C69</f>
        <v>65.942999999999984</v>
      </c>
      <c r="D69" s="1">
        <f>'Table 1. Total'!D43-'Table 2. Foreign'!D69</f>
        <v>62.49199999999999</v>
      </c>
      <c r="E69" s="1">
        <f>'Table 1. Total'!E43-'Table 2. Foreign'!E69</f>
        <v>62.069999999999993</v>
      </c>
      <c r="F69" s="1">
        <f>'Table 1. Total'!F43-'Table 2. Foreign'!F69</f>
        <v>60.10899999999998</v>
      </c>
      <c r="G69" s="1">
        <f>'Table 1. Total'!G43-'Table 2. Foreign'!G69</f>
        <v>51.478000000000009</v>
      </c>
      <c r="H69" s="1">
        <f>'Table 1. Total'!H43-'Table 2. Foreign'!H69</f>
        <v>54.203000000000003</v>
      </c>
      <c r="I69" s="1">
        <f>'Table 1. Total'!I43-'Table 2. Foreign'!I69</f>
        <v>50.99199999999999</v>
      </c>
      <c r="J69" s="1">
        <f>'Table 1. Total'!J43-'Table 2. Foreign'!J69</f>
        <v>50.282000000000011</v>
      </c>
      <c r="K69" s="1">
        <f>'Table 1. Total'!K43-'Table 2. Foreign'!K69</f>
        <v>49.581000000000017</v>
      </c>
      <c r="L69" s="1">
        <f>'Table 1. Total'!L43-'Table 2. Foreign'!L69</f>
        <v>47.143000000000001</v>
      </c>
      <c r="M69" s="1">
        <f>'Table 1. Total'!M43-'Table 2. Foreign'!M69</f>
        <v>46.911000000000001</v>
      </c>
      <c r="N69" s="1">
        <f>'Table 1. Total'!N43-'Table 2. Foreign'!N69</f>
        <v>46.205000000000013</v>
      </c>
      <c r="O69" s="1">
        <f>'Table 1. Total'!O43-'Table 2. Foreign'!O69</f>
        <v>49.371999999999986</v>
      </c>
      <c r="P69" s="1">
        <f>'Table 1. Total'!P43-'Table 2. Foreign'!P69</f>
        <v>46.781000000000006</v>
      </c>
      <c r="Q69" s="1">
        <f>'Table 1. Total'!Q43-'Table 2. Foreign'!Q69</f>
        <v>44.217999999999989</v>
      </c>
      <c r="R69" s="1">
        <f>'Table 1. Total'!R43-'Table 2. Foreign'!R69</f>
        <v>44.849000000000018</v>
      </c>
      <c r="S69" s="1">
        <f>'Table 1. Total'!S43-'Table 2. Foreign'!S69</f>
        <v>44.064999999999998</v>
      </c>
      <c r="T69" s="1">
        <f>'Table 1. Total'!T43-'Table 2. Foreign'!T69</f>
        <v>39.613</v>
      </c>
      <c r="U69" s="1">
        <f>'Table 1. Total'!U43-'Table 2. Foreign'!U69</f>
        <v>49.160999999999973</v>
      </c>
      <c r="V69" s="1">
        <f>'Table 1. Total'!V43-'Table 2. Foreign'!V69</f>
        <v>46.48599999999999</v>
      </c>
      <c r="W69" s="1">
        <f>'Table 1. Total'!W43-'Table 2. Foreign'!W69</f>
        <v>48.817000000000007</v>
      </c>
      <c r="X69" s="1">
        <f>'Table 1. Total'!X43-'Table 2. Foreign'!X69</f>
        <v>53.171999999999969</v>
      </c>
      <c r="Y69" s="1">
        <f>'Table 1. Total'!Y43-'Table 2. Foreign'!Y69</f>
        <v>52.619</v>
      </c>
      <c r="Z69" s="1">
        <f>'Table 1. Total'!Z43-'Table 2. Foreign'!Z69</f>
        <v>64.480000000000018</v>
      </c>
      <c r="AA69" s="1">
        <f>'Table 1. Total'!AA43-'Table 2. Foreign'!AA69</f>
        <v>72.671999999999969</v>
      </c>
      <c r="AB69" s="1">
        <f>'Table 1. Total'!AB43-'Table 2. Foreign'!AB69</f>
        <v>77.180000000000035</v>
      </c>
      <c r="AC69" s="1">
        <f>'Table 1. Total'!AC43-'Table 2. Foreign'!AC69</f>
        <v>79.420000000000016</v>
      </c>
      <c r="AD69" s="1">
        <f>'Table 1. Total'!AD43-'Table 2. Foreign'!AD69</f>
        <v>84.74799999999999</v>
      </c>
      <c r="AE69" s="1">
        <f>'Table 1. Total'!AE43-'Table 2. Foreign'!AE69</f>
        <v>92.432000000000016</v>
      </c>
      <c r="AF69" s="1">
        <f>'Table 1. Total'!AF43-'Table 2. Foreign'!AF69</f>
        <v>98.60899999999998</v>
      </c>
      <c r="AG69" s="1">
        <f>'Table 1. Total'!AG43-'Table 2. Foreign'!AG69</f>
        <v>103.86199999999999</v>
      </c>
      <c r="AH69" s="1">
        <f>'Table 1. Total'!AH43-'Table 2. Foreign'!AH69</f>
        <v>106.69300000000001</v>
      </c>
      <c r="AI69" s="1">
        <f>'Table 1. Total'!AI43-'Table 2. Foreign'!AI69</f>
        <v>111.25800000000004</v>
      </c>
      <c r="AJ69" s="1">
        <f>'Table 1. Total'!AJ43-'Table 2. Foreign'!AJ69</f>
        <v>112.97499999999999</v>
      </c>
      <c r="AK69" s="1">
        <f>'Table 1. Total'!AK43-'Table 2. Foreign'!AK69</f>
        <v>117.17099999999999</v>
      </c>
      <c r="AL69" s="1">
        <f>'Table 1. Total'!AL43-'Table 2. Foreign'!AL69</f>
        <v>118.16800000000001</v>
      </c>
      <c r="AM69" s="1">
        <f>'Table 1. Total'!AM43-'Table 2. Foreign'!AM69</f>
        <v>123.512</v>
      </c>
      <c r="AN69" s="1">
        <f>'Table 1. Total'!AN43-'Table 2. Foreign'!AN69</f>
        <v>123.83700000000002</v>
      </c>
      <c r="AO69" s="1">
        <f>'Table 1. Total'!AO43-'Table 2. Foreign'!AO69</f>
        <v>129.72499999999999</v>
      </c>
      <c r="AP69" s="1">
        <f>'Table 1. Total'!AP43-'Table 2. Foreign'!AP69</f>
        <v>132.17799999999997</v>
      </c>
      <c r="AQ69" s="1">
        <f>'Table 1. Total'!AQ43-'Table 2. Foreign'!AQ69</f>
        <v>136.79600000000002</v>
      </c>
      <c r="AR69" s="1">
        <f>'Table 1. Total'!AR43-'Table 2. Foreign'!AR69</f>
        <v>139.62799999999999</v>
      </c>
      <c r="AS69" s="1">
        <f>'Table 1. Total'!AS43-'Table 2. Foreign'!AS69</f>
        <v>140.01400000000001</v>
      </c>
      <c r="AT69" s="1">
        <f>'Table 1. Total'!AT43-'Table 2. Foreign'!AT69</f>
        <v>139.23199999999997</v>
      </c>
      <c r="AU69" s="1">
        <f>'Table 1. Total'!AU43-'Table 2. Foreign'!AU69</f>
        <v>145.68600000000001</v>
      </c>
      <c r="AV69" s="1">
        <f>'Table 1. Total'!AV43-'Table 2. Foreign'!AV69</f>
        <v>148.60600000000002</v>
      </c>
      <c r="AW69" s="1">
        <f>'Table 1. Total'!AW43-'Table 2. Foreign'!AW69</f>
        <v>151.94799999999998</v>
      </c>
      <c r="AX69" s="1">
        <f>'Table 1. Total'!AX43-'Table 2. Foreign'!AX69</f>
        <v>158.37600000000003</v>
      </c>
      <c r="AY69" s="1">
        <f>'Table 1. Total'!AY43-'Table 2. Foreign'!AY69</f>
        <v>164.25399999999999</v>
      </c>
      <c r="AZ69" s="1">
        <f>'Table 1. Total'!AZ43-'Table 2. Foreign'!AZ69</f>
        <v>168.58999999999997</v>
      </c>
      <c r="BA69" s="1">
        <f>'Table 1. Total'!BA43-'Table 2. Foreign'!BA69</f>
        <v>173.44399999999999</v>
      </c>
      <c r="BB69" s="1">
        <f>'Table 1. Total'!BB43-'Table 2. Foreign'!BB69</f>
        <v>182.11500000000001</v>
      </c>
      <c r="BC69" s="1">
        <f>'Table 1. Total'!BC43-'Table 2. Foreign'!BC69</f>
        <v>185.52099999999999</v>
      </c>
      <c r="BD69" s="1">
        <f>'Table 1. Total'!BD43-'Table 2. Foreign'!BD69</f>
        <v>187.49</v>
      </c>
      <c r="BE69" s="1">
        <f>'Table 1. Total'!BE43-'Table 2. Foreign'!BE69</f>
        <v>192.58599999999998</v>
      </c>
      <c r="BF69" s="1">
        <f>'Table 1. Total'!BF43-'Table 2. Foreign'!BF69</f>
        <v>193.93299999999999</v>
      </c>
      <c r="BG69" s="1">
        <f>'Table 1. Total'!BG43-'Table 2. Foreign'!BG69</f>
        <v>192.67600000000002</v>
      </c>
      <c r="BH69" s="1">
        <f>'Table 1. Total'!BH43-'Table 2. Foreign'!BH69</f>
        <v>184.08799999999997</v>
      </c>
      <c r="BI69" s="1">
        <f>'Table 1. Total'!BI43-'Table 2. Foreign'!BI69</f>
        <v>185.50300000000001</v>
      </c>
      <c r="BJ69" s="1">
        <f>'Table 1. Total'!BJ43-'Table 2. Foreign'!BJ69</f>
        <v>179.071</v>
      </c>
      <c r="BK69" s="1">
        <f>'Table 1. Total'!BK43-'Table 2. Foreign'!BK69</f>
        <v>182.42100000000002</v>
      </c>
      <c r="BL69" s="1">
        <f>'Table 1. Total'!BL43-'Table 2. Foreign'!BL69</f>
        <v>175.30500000000001</v>
      </c>
      <c r="BM69" s="1">
        <f>'Table 1. Total'!BM43-'Table 2. Foreign'!BM69</f>
        <v>174.97000000000003</v>
      </c>
      <c r="BN69" s="1">
        <f>'Table 1. Total'!BN43-'Table 2. Foreign'!BN69</f>
        <v>171.06699999999998</v>
      </c>
      <c r="BO69" s="1">
        <f>'Table 1. Total'!BO43-'Table 2. Foreign'!BO69</f>
        <v>194.50300000000001</v>
      </c>
      <c r="BP69" s="1">
        <f>'Table 1. Total'!BP43-'Table 2. Foreign'!BP69</f>
        <v>201.14599999999999</v>
      </c>
      <c r="BQ69" s="1">
        <f>'Table 1. Total'!BQ43-'Table 2. Foreign'!BQ69</f>
        <v>208.93799999999999</v>
      </c>
      <c r="BR69" s="1">
        <f>'Table 1. Total'!BR43-'Table 2. Foreign'!BR69</f>
        <v>210.09899999999999</v>
      </c>
      <c r="BS69" s="1">
        <f>'Table 1. Total'!BS43-'Table 2. Foreign'!BS69</f>
        <v>221.14900000000003</v>
      </c>
      <c r="BT69" s="1">
        <f>'Table 1. Total'!BT43-'Table 2. Foreign'!BT69</f>
        <v>221.708</v>
      </c>
      <c r="BU69" s="1">
        <f>'Table 1. Total'!BU43-'Table 2. Foreign'!BU69</f>
        <v>232.56300000000002</v>
      </c>
      <c r="BV69" s="1">
        <f>'Table 1. Total'!BV43-'Table 2. Foreign'!BV69</f>
        <v>222.40199999999999</v>
      </c>
      <c r="BW69" s="1">
        <f>'Table 1. Total'!BW43-'Table 2. Foreign'!BW69</f>
        <v>224.489</v>
      </c>
      <c r="BX69" s="1">
        <f>'Table 1. Total'!BX43-'Table 2. Foreign'!BX69</f>
        <v>219.541</v>
      </c>
      <c r="BY69" s="1">
        <f>'Table 1. Total'!BY43-'Table 2. Foreign'!BY69</f>
        <v>229.86499999999998</v>
      </c>
      <c r="BZ69" s="1">
        <f>'Table 1. Total'!BZ43-'Table 2. Foreign'!BZ69</f>
        <v>223.01899999999998</v>
      </c>
      <c r="CA69" s="1">
        <f>'Table 1. Total'!CA43-'Table 2. Foreign'!CA69</f>
        <v>226.965</v>
      </c>
      <c r="CB69" s="1">
        <f>'Table 1. Total'!CB43-'Table 2. Foreign'!CB69</f>
        <v>216.89999999999998</v>
      </c>
      <c r="CC69" s="1">
        <f>'Table 1. Total'!CC43-'Table 2. Foreign'!CC69</f>
        <v>229.589</v>
      </c>
      <c r="CD69" s="1">
        <f>'Table 1. Total'!CD43-'Table 2. Foreign'!CD69</f>
        <v>220.65600000000001</v>
      </c>
      <c r="CE69" s="1">
        <f>'Table 1. Total'!CE43-'Table 2. Foreign'!CE69</f>
        <v>223.81299999999999</v>
      </c>
    </row>
    <row r="70" spans="1:83">
      <c r="A70" t="str">
        <f t="shared" si="26"/>
        <v>New Zealand</v>
      </c>
      <c r="B70" s="1">
        <f>'Table 1. Total'!B44-'Table 2. Foreign'!B70</f>
        <v>23.892000000000003</v>
      </c>
      <c r="C70" s="1">
        <f>'Table 1. Total'!C44-'Table 2. Foreign'!C70</f>
        <v>21.774000000000001</v>
      </c>
      <c r="D70" s="1">
        <f>'Table 1. Total'!D44-'Table 2. Foreign'!D70</f>
        <v>21.687999999999999</v>
      </c>
      <c r="E70" s="1">
        <f>'Table 1. Total'!E44-'Table 2. Foreign'!E70</f>
        <v>21.381999999999998</v>
      </c>
      <c r="F70" s="1">
        <f>'Table 1. Total'!F44-'Table 2. Foreign'!F70</f>
        <v>20.746000000000002</v>
      </c>
      <c r="G70" s="1">
        <f>'Table 1. Total'!G44-'Table 2. Foreign'!G70</f>
        <v>21.507999999999996</v>
      </c>
      <c r="H70" s="1">
        <f>'Table 1. Total'!H44-'Table 2. Foreign'!H70</f>
        <v>21.490999999999996</v>
      </c>
      <c r="I70" s="1">
        <f>'Table 1. Total'!I44-'Table 2. Foreign'!I70</f>
        <v>20.993000000000002</v>
      </c>
      <c r="J70" s="1">
        <f>'Table 1. Total'!J44-'Table 2. Foreign'!J70</f>
        <v>20.358000000000004</v>
      </c>
      <c r="K70" s="1">
        <f>'Table 1. Total'!K44-'Table 2. Foreign'!K70</f>
        <v>19.556000000000001</v>
      </c>
      <c r="L70" s="1">
        <f>'Table 1. Total'!L44-'Table 2. Foreign'!L70</f>
        <v>18.158999999999999</v>
      </c>
      <c r="M70" s="1">
        <f>'Table 1. Total'!M44-'Table 2. Foreign'!M70</f>
        <v>17.576999999999998</v>
      </c>
      <c r="N70" s="1">
        <f>'Table 1. Total'!N44-'Table 2. Foreign'!N70</f>
        <v>16.536999999999999</v>
      </c>
      <c r="O70" s="1">
        <f>'Table 1. Total'!O44-'Table 2. Foreign'!O70</f>
        <v>16.972999999999999</v>
      </c>
      <c r="P70" s="1">
        <f>'Table 1. Total'!P44-'Table 2. Foreign'!P70</f>
        <v>16.175999999999998</v>
      </c>
      <c r="Q70" s="1">
        <f>'Table 1. Total'!Q44-'Table 2. Foreign'!Q70</f>
        <v>16.008000000000003</v>
      </c>
      <c r="R70" s="1">
        <f>'Table 1. Total'!R44-'Table 2. Foreign'!R70</f>
        <v>15.468999999999999</v>
      </c>
      <c r="S70" s="1">
        <f>'Table 1. Total'!S44-'Table 2. Foreign'!S70</f>
        <v>15.472</v>
      </c>
      <c r="T70" s="1">
        <f>'Table 1. Total'!T44-'Table 2. Foreign'!T70</f>
        <v>15.377000000000001</v>
      </c>
      <c r="U70" s="1">
        <f>'Table 1. Total'!U44-'Table 2. Foreign'!U70</f>
        <v>17.187999999999995</v>
      </c>
      <c r="V70" s="1">
        <f>'Table 1. Total'!V44-'Table 2. Foreign'!V70</f>
        <v>20.781999999999996</v>
      </c>
      <c r="W70" s="1">
        <f>'Table 1. Total'!W44-'Table 2. Foreign'!W70</f>
        <v>21.978000000000002</v>
      </c>
      <c r="X70" s="1">
        <f>'Table 1. Total'!X44-'Table 2. Foreign'!X70</f>
        <v>23.315999999999999</v>
      </c>
      <c r="Y70" s="1">
        <f>'Table 1. Total'!Y44-'Table 2. Foreign'!Y70</f>
        <v>25.673000000000002</v>
      </c>
      <c r="Z70" s="1">
        <f>'Table 1. Total'!Z44-'Table 2. Foreign'!Z70</f>
        <v>26.032</v>
      </c>
      <c r="AA70" s="1">
        <f>'Table 1. Total'!AA44-'Table 2. Foreign'!AA70</f>
        <v>26.407</v>
      </c>
      <c r="AB70" s="1">
        <f>'Table 1. Total'!AB44-'Table 2. Foreign'!AB70</f>
        <v>25.905000000000001</v>
      </c>
      <c r="AC70" s="1">
        <f>'Table 1. Total'!AC44-'Table 2. Foreign'!AC70</f>
        <v>25.84</v>
      </c>
      <c r="AD70" s="1">
        <f>'Table 1. Total'!AD44-'Table 2. Foreign'!AD70</f>
        <v>29.594999999999999</v>
      </c>
      <c r="AE70" s="1">
        <f>'Table 1. Total'!AE44-'Table 2. Foreign'!AE70</f>
        <v>32.87299999999999</v>
      </c>
      <c r="AF70" s="1">
        <f>'Table 1. Total'!AF44-'Table 2. Foreign'!AF70</f>
        <v>35.828000000000003</v>
      </c>
      <c r="AG70" s="1">
        <f>'Table 1. Total'!AG44-'Table 2. Foreign'!AG70</f>
        <v>36.847999999999999</v>
      </c>
      <c r="AH70" s="1">
        <f>'Table 1. Total'!AH44-'Table 2. Foreign'!AH70</f>
        <v>35.091999999999999</v>
      </c>
      <c r="AI70" s="1">
        <f>'Table 1. Total'!AI44-'Table 2. Foreign'!AI70</f>
        <v>36.288999999999994</v>
      </c>
      <c r="AJ70" s="1">
        <f>'Table 1. Total'!AJ44-'Table 2. Foreign'!AJ70</f>
        <v>36.455000000000005</v>
      </c>
      <c r="AK70" s="1">
        <f>'Table 1. Total'!AK44-'Table 2. Foreign'!AK70</f>
        <v>37.484000000000002</v>
      </c>
      <c r="AL70" s="1">
        <f>'Table 1. Total'!AL44-'Table 2. Foreign'!AL70</f>
        <v>35.981000000000002</v>
      </c>
      <c r="AM70" s="1">
        <f>'Table 1. Total'!AM44-'Table 2. Foreign'!AM70</f>
        <v>29.170999999999999</v>
      </c>
      <c r="AN70" s="1">
        <f>'Table 1. Total'!AN44-'Table 2. Foreign'!AN70</f>
        <v>30.515000000000001</v>
      </c>
      <c r="AO70" s="1">
        <f>'Table 1. Total'!AO44-'Table 2. Foreign'!AO70</f>
        <v>33.646000000000008</v>
      </c>
      <c r="AP70" s="1">
        <f>'Table 1. Total'!AP44-'Table 2. Foreign'!AP70</f>
        <v>34.932999999999993</v>
      </c>
      <c r="AQ70" s="1">
        <f>'Table 1. Total'!AQ44-'Table 2. Foreign'!AQ70</f>
        <v>33.408999999999999</v>
      </c>
      <c r="AR70" s="1">
        <f>'Table 1. Total'!AR44-'Table 2. Foreign'!AR70</f>
        <v>33.246000000000002</v>
      </c>
      <c r="AS70" s="1">
        <f>'Table 1. Total'!AS44-'Table 2. Foreign'!AS70</f>
        <v>36.350999999999999</v>
      </c>
      <c r="AT70" s="1">
        <f>'Table 1. Total'!AT44-'Table 2. Foreign'!AT70</f>
        <v>37.334000000000003</v>
      </c>
      <c r="AU70" s="1">
        <f>'Table 1. Total'!AU44-'Table 2. Foreign'!AU70</f>
        <v>32.942000000000007</v>
      </c>
      <c r="AV70" s="1">
        <f>'Table 1. Total'!AV44-'Table 2. Foreign'!AV70</f>
        <v>32.896999999999998</v>
      </c>
      <c r="AW70" s="1">
        <f>'Table 1. Total'!AW44-'Table 2. Foreign'!AW70</f>
        <v>34.106000000000002</v>
      </c>
      <c r="AX70" s="1">
        <f>'Table 1. Total'!AX44-'Table 2. Foreign'!AX70</f>
        <v>33.335000000000001</v>
      </c>
      <c r="AY70" s="1">
        <f>'Table 1. Total'!AY44-'Table 2. Foreign'!AY70</f>
        <v>34.204000000000001</v>
      </c>
      <c r="AZ70" s="1">
        <f>'Table 1. Total'!AZ44-'Table 2. Foreign'!AZ70</f>
        <v>36.745000000000005</v>
      </c>
      <c r="BA70" s="1">
        <f>'Table 1. Total'!BA44-'Table 2. Foreign'!BA70</f>
        <v>37.461999999999996</v>
      </c>
      <c r="BB70" s="1">
        <f>'Table 1. Total'!BB44-'Table 2. Foreign'!BB70</f>
        <v>39.03</v>
      </c>
      <c r="BC70" s="1">
        <f>'Table 1. Total'!BC44-'Table 2. Foreign'!BC70</f>
        <v>39.199999999999996</v>
      </c>
      <c r="BD70" s="1">
        <f>'Table 1. Total'!BD44-'Table 2. Foreign'!BD70</f>
        <v>41.104000000000006</v>
      </c>
      <c r="BE70" s="1">
        <f>'Table 1. Total'!BE44-'Table 2. Foreign'!BE70</f>
        <v>38.487999999999992</v>
      </c>
      <c r="BF70" s="1">
        <f>'Table 1. Total'!BF44-'Table 2. Foreign'!BF70</f>
        <v>40.731999999999992</v>
      </c>
      <c r="BG70" s="1">
        <f>'Table 1. Total'!BG44-'Table 2. Foreign'!BG70</f>
        <v>42.145000000000003</v>
      </c>
      <c r="BH70" s="1">
        <f>'Table 1. Total'!BH44-'Table 2. Foreign'!BH70</f>
        <v>43.271999999999998</v>
      </c>
      <c r="BI70" s="1">
        <f>'Table 1. Total'!BI44-'Table 2. Foreign'!BI70</f>
        <v>48.306000000000004</v>
      </c>
      <c r="BJ70" s="1">
        <f>'Table 1. Total'!BJ44-'Table 2. Foreign'!BJ70</f>
        <v>42.789000000000009</v>
      </c>
      <c r="BK70" s="1">
        <f>'Table 1. Total'!BK44-'Table 2. Foreign'!BK70</f>
        <v>44.628000000000007</v>
      </c>
      <c r="BL70" s="1">
        <f>'Table 1. Total'!BL44-'Table 2. Foreign'!BL70</f>
        <v>46.45</v>
      </c>
      <c r="BM70" s="1">
        <f>'Table 1. Total'!BM44-'Table 2. Foreign'!BM70</f>
        <v>48.580999999999996</v>
      </c>
      <c r="BN70" s="1">
        <f>'Table 1. Total'!BN44-'Table 2. Foreign'!BN70</f>
        <v>53.365000000000009</v>
      </c>
      <c r="BO70" s="1">
        <f>'Table 1. Total'!BO44-'Table 2. Foreign'!BO70</f>
        <v>80.681000000000012</v>
      </c>
      <c r="BP70" s="1">
        <f>'Table 1. Total'!BP44-'Table 2. Foreign'!BP70</f>
        <v>98.230000000000018</v>
      </c>
      <c r="BQ70" s="1">
        <f>'Table 1. Total'!BQ44-'Table 2. Foreign'!BQ70</f>
        <v>105.554</v>
      </c>
      <c r="BR70" s="1">
        <f>'Table 1. Total'!BR44-'Table 2. Foreign'!BR70</f>
        <v>110.75899999999999</v>
      </c>
      <c r="BS70" s="1">
        <f>'Table 1. Total'!BS44-'Table 2. Foreign'!BS70</f>
        <v>110.49300000000001</v>
      </c>
      <c r="BT70" s="1">
        <f>'Table 1. Total'!BT44-'Table 2. Foreign'!BT70</f>
        <v>113.19599999999998</v>
      </c>
      <c r="BU70" s="1">
        <f>'Table 1. Total'!BU44-'Table 2. Foreign'!BU70</f>
        <v>112.86399999999999</v>
      </c>
      <c r="BV70" s="1">
        <f>'Table 1. Total'!BV44-'Table 2. Foreign'!BV70</f>
        <v>111.084</v>
      </c>
      <c r="BW70" s="1">
        <f>'Table 1. Total'!BW44-'Table 2. Foreign'!BW70</f>
        <v>112.66900000000001</v>
      </c>
      <c r="BX70" s="1">
        <f>'Table 1. Total'!BX44-'Table 2. Foreign'!BX70</f>
        <v>114.91000000000001</v>
      </c>
      <c r="BY70" s="1">
        <f>'Table 1. Total'!BY44-'Table 2. Foreign'!BY70</f>
        <v>113.24499999999999</v>
      </c>
      <c r="BZ70" s="1">
        <f>'Table 1. Total'!BZ44-'Table 2. Foreign'!BZ70</f>
        <v>117.06399999999999</v>
      </c>
      <c r="CA70" s="1">
        <f>'Table 1. Total'!CA44-'Table 2. Foreign'!CA70</f>
        <v>101.34800000000001</v>
      </c>
      <c r="CB70" s="1">
        <f>'Table 1. Total'!CB44-'Table 2. Foreign'!CB70</f>
        <v>108.92499999999998</v>
      </c>
      <c r="CC70" s="1">
        <f>'Table 1. Total'!CC44-'Table 2. Foreign'!CC70</f>
        <v>112.05200000000001</v>
      </c>
      <c r="CD70" s="1">
        <f>'Table 1. Total'!CD44-'Table 2. Foreign'!CD70</f>
        <v>112.98099999999999</v>
      </c>
      <c r="CE70" s="1">
        <f>'Table 1. Total'!CE44-'Table 2. Foreign'!CE70</f>
        <v>119.91900000000001</v>
      </c>
    </row>
    <row r="71" spans="1:83">
      <c r="A71" t="str">
        <f t="shared" si="26"/>
        <v>Norway</v>
      </c>
      <c r="B71" s="1">
        <f>'Table 1. Total'!B45-'Table 2. Foreign'!B71</f>
        <v>175.86099999999999</v>
      </c>
      <c r="C71" s="1">
        <f>'Table 1. Total'!C45-'Table 2. Foreign'!C71</f>
        <v>180.49599999999998</v>
      </c>
      <c r="D71" s="1">
        <f>'Table 1. Total'!D45-'Table 2. Foreign'!D71</f>
        <v>181.54300000000001</v>
      </c>
      <c r="E71" s="1">
        <f>'Table 1. Total'!E45-'Table 2. Foreign'!E71</f>
        <v>158.43799999999999</v>
      </c>
      <c r="F71" s="1">
        <f>'Table 1. Total'!F45-'Table 2. Foreign'!F71</f>
        <v>148.874</v>
      </c>
      <c r="G71" s="1">
        <f>'Table 1. Total'!G45-'Table 2. Foreign'!G71</f>
        <v>148.38999999999999</v>
      </c>
      <c r="H71" s="1">
        <f>'Table 1. Total'!H45-'Table 2. Foreign'!H71</f>
        <v>146.89800000000002</v>
      </c>
      <c r="I71" s="1">
        <f>'Table 1. Total'!I45-'Table 2. Foreign'!I71</f>
        <v>151.69799999999998</v>
      </c>
      <c r="J71" s="1">
        <f>'Table 1. Total'!J45-'Table 2. Foreign'!J71</f>
        <v>146.98099999999999</v>
      </c>
      <c r="K71" s="1">
        <f>'Table 1. Total'!K45-'Table 2. Foreign'!K71</f>
        <v>151.63200000000001</v>
      </c>
      <c r="L71" s="1">
        <f>'Table 1. Total'!L45-'Table 2. Foreign'!L71</f>
        <v>149.428</v>
      </c>
      <c r="M71" s="1">
        <f>'Table 1. Total'!M45-'Table 2. Foreign'!M71</f>
        <v>144.846</v>
      </c>
      <c r="N71" s="1">
        <f>'Table 1. Total'!N45-'Table 2. Foreign'!N71</f>
        <v>117.58099999999999</v>
      </c>
      <c r="O71" s="1">
        <f>'Table 1. Total'!O45-'Table 2. Foreign'!O71</f>
        <v>117.79500000000002</v>
      </c>
      <c r="P71" s="1">
        <f>'Table 1. Total'!P45-'Table 2. Foreign'!P71</f>
        <v>112.42099999999999</v>
      </c>
      <c r="Q71" s="1">
        <f>'Table 1. Total'!Q45-'Table 2. Foreign'!Q71</f>
        <v>112.97200000000001</v>
      </c>
      <c r="R71" s="1">
        <f>'Table 1. Total'!R45-'Table 2. Foreign'!R71</f>
        <v>112.05399999999999</v>
      </c>
      <c r="S71" s="1">
        <f>'Table 1. Total'!S45-'Table 2. Foreign'!S71</f>
        <v>123.542</v>
      </c>
      <c r="T71" s="1">
        <f>'Table 1. Total'!T45-'Table 2. Foreign'!T71</f>
        <v>125.548</v>
      </c>
      <c r="U71" s="1">
        <f>'Table 1. Total'!U45-'Table 2. Foreign'!U71</f>
        <v>160.113</v>
      </c>
      <c r="V71" s="1">
        <f>'Table 1. Total'!V45-'Table 2. Foreign'!V71</f>
        <v>237.24</v>
      </c>
      <c r="W71" s="1">
        <f>'Table 1. Total'!W45-'Table 2. Foreign'!W71</f>
        <v>266.15300000000002</v>
      </c>
      <c r="X71" s="1">
        <f>'Table 1. Total'!X45-'Table 2. Foreign'!X71</f>
        <v>346.40899999999999</v>
      </c>
      <c r="Y71" s="1">
        <f>'Table 1. Total'!Y45-'Table 2. Foreign'!Y71</f>
        <v>340.24300000000005</v>
      </c>
      <c r="Z71" s="1">
        <f>'Table 1. Total'!Z45-'Table 2. Foreign'!Z71</f>
        <v>333.45100000000002</v>
      </c>
      <c r="AA71" s="1">
        <f>'Table 1. Total'!AA45-'Table 2. Foreign'!AA71</f>
        <v>315.86500000000001</v>
      </c>
      <c r="AB71" s="1">
        <f>'Table 1. Total'!AB45-'Table 2. Foreign'!AB71</f>
        <v>311.19600000000003</v>
      </c>
      <c r="AC71" s="1">
        <f>'Table 1. Total'!AC45-'Table 2. Foreign'!AC71</f>
        <v>302.29300000000001</v>
      </c>
      <c r="AD71" s="1">
        <f>'Table 1. Total'!AD45-'Table 2. Foreign'!AD71</f>
        <v>281.94600000000003</v>
      </c>
      <c r="AE71" s="1">
        <f>'Table 1. Total'!AE45-'Table 2. Foreign'!AE71</f>
        <v>269.05899999999997</v>
      </c>
      <c r="AF71" s="1">
        <f>'Table 1. Total'!AF45-'Table 2. Foreign'!AF71</f>
        <v>236.04300000000001</v>
      </c>
      <c r="AG71" s="1">
        <f>'Table 1. Total'!AG45-'Table 2. Foreign'!AG71</f>
        <v>236.30500000000001</v>
      </c>
      <c r="AH71" s="1">
        <f>'Table 1. Total'!AH45-'Table 2. Foreign'!AH71</f>
        <v>243.30500000000004</v>
      </c>
      <c r="AI71" s="1">
        <f>'Table 1. Total'!AI45-'Table 2. Foreign'!AI71</f>
        <v>250.76300000000001</v>
      </c>
      <c r="AJ71" s="1">
        <f>'Table 1. Total'!AJ45-'Table 2. Foreign'!AJ71</f>
        <v>254.60300000000001</v>
      </c>
      <c r="AK71" s="1">
        <f>'Table 1. Total'!AK45-'Table 2. Foreign'!AK71</f>
        <v>268.37299999999999</v>
      </c>
      <c r="AL71" s="1">
        <f>'Table 1. Total'!AL45-'Table 2. Foreign'!AL71</f>
        <v>268.45399999999995</v>
      </c>
      <c r="AM71" s="1">
        <f>'Table 1. Total'!AM45-'Table 2. Foreign'!AM71</f>
        <v>235.14600000000002</v>
      </c>
      <c r="AN71" s="1">
        <f>'Table 1. Total'!AN45-'Table 2. Foreign'!AN71</f>
        <v>249.83099999999999</v>
      </c>
      <c r="AO71" s="1">
        <f>'Table 1. Total'!AO45-'Table 2. Foreign'!AO71</f>
        <v>243.30600000000001</v>
      </c>
      <c r="AP71" s="1">
        <f>'Table 1. Total'!AP45-'Table 2. Foreign'!AP71</f>
        <v>233.34799999999998</v>
      </c>
      <c r="AQ71" s="1">
        <f>'Table 1. Total'!AQ45-'Table 2. Foreign'!AQ71</f>
        <v>217.03</v>
      </c>
      <c r="AR71" s="1">
        <f>'Table 1. Total'!AR45-'Table 2. Foreign'!AR71</f>
        <v>227.869</v>
      </c>
      <c r="AS71" s="1">
        <f>'Table 1. Total'!AS45-'Table 2. Foreign'!AS71</f>
        <v>238.14400000000003</v>
      </c>
      <c r="AT71" s="1">
        <f>'Table 1. Total'!AT45-'Table 2. Foreign'!AT71</f>
        <v>235.22699999999998</v>
      </c>
      <c r="AU71" s="1">
        <f>'Table 1. Total'!AU45-'Table 2. Foreign'!AU71</f>
        <v>228.917</v>
      </c>
      <c r="AV71" s="1">
        <f>'Table 1. Total'!AV45-'Table 2. Foreign'!AV71</f>
        <v>229.67200000000003</v>
      </c>
      <c r="AW71" s="1">
        <f>'Table 1. Total'!AW45-'Table 2. Foreign'!AW71</f>
        <v>239.34899999999999</v>
      </c>
      <c r="AX71" s="1">
        <f>'Table 1. Total'!AX45-'Table 2. Foreign'!AX71</f>
        <v>244.33799999999999</v>
      </c>
      <c r="AY71" s="1">
        <f>'Table 1. Total'!AY45-'Table 2. Foreign'!AY71</f>
        <v>250.58800000000002</v>
      </c>
      <c r="AZ71" s="1">
        <f>'Table 1. Total'!AZ45-'Table 2. Foreign'!AZ71</f>
        <v>258.82300000000004</v>
      </c>
      <c r="BA71" s="1">
        <f>'Table 1. Total'!BA45-'Table 2. Foreign'!BA71</f>
        <v>252.25200000000001</v>
      </c>
      <c r="BB71" s="1">
        <f>'Table 1. Total'!BB45-'Table 2. Foreign'!BB71</f>
        <v>263.495</v>
      </c>
      <c r="BC71" s="1">
        <f>'Table 1. Total'!BC45-'Table 2. Foreign'!BC71</f>
        <v>250.73499999999999</v>
      </c>
      <c r="BD71" s="1">
        <f>'Table 1. Total'!BD45-'Table 2. Foreign'!BD71</f>
        <v>255.23099999999999</v>
      </c>
      <c r="BE71" s="1">
        <f>'Table 1. Total'!BE45-'Table 2. Foreign'!BE71</f>
        <v>253.89400000000001</v>
      </c>
      <c r="BF71" s="1">
        <f>'Table 1. Total'!BF45-'Table 2. Foreign'!BF71</f>
        <v>269.41400000000004</v>
      </c>
      <c r="BG71" s="1">
        <f>'Table 1. Total'!BG45-'Table 2. Foreign'!BG71</f>
        <v>272.73899999999998</v>
      </c>
      <c r="BH71" s="1">
        <f>'Table 1. Total'!BH45-'Table 2. Foreign'!BH71</f>
        <v>258.68600000000004</v>
      </c>
      <c r="BI71" s="1">
        <f>'Table 1. Total'!BI45-'Table 2. Foreign'!BI71</f>
        <v>263.92</v>
      </c>
      <c r="BJ71" s="1">
        <f>'Table 1. Total'!BJ45-'Table 2. Foreign'!BJ71</f>
        <v>267.20600000000002</v>
      </c>
      <c r="BK71" s="1">
        <f>'Table 1. Total'!BK45-'Table 2. Foreign'!BK71</f>
        <v>247.82099999999997</v>
      </c>
      <c r="BL71" s="1">
        <f>'Table 1. Total'!BL45-'Table 2. Foreign'!BL71</f>
        <v>234.94600000000003</v>
      </c>
      <c r="BM71" s="1">
        <f>'Table 1. Total'!BM45-'Table 2. Foreign'!BM71</f>
        <v>238.71800000000002</v>
      </c>
      <c r="BN71" s="1">
        <f>'Table 1. Total'!BN45-'Table 2. Foreign'!BN71</f>
        <v>250.09499999999997</v>
      </c>
      <c r="BO71" s="1">
        <f>'Table 1. Total'!BO45-'Table 2. Foreign'!BO71</f>
        <v>274.52700000000004</v>
      </c>
      <c r="BP71" s="1">
        <f>'Table 1. Total'!BP45-'Table 2. Foreign'!BP71</f>
        <v>270.27300000000002</v>
      </c>
      <c r="BQ71" s="1">
        <f>'Table 1. Total'!BQ45-'Table 2. Foreign'!BQ71</f>
        <v>286.79200000000003</v>
      </c>
      <c r="BR71" s="1">
        <f>'Table 1. Total'!BR45-'Table 2. Foreign'!BR71</f>
        <v>285.12399999999997</v>
      </c>
      <c r="BS71" s="1">
        <f>'Table 1. Total'!BS45-'Table 2. Foreign'!BS71</f>
        <v>263.28300000000002</v>
      </c>
      <c r="BT71" s="1">
        <f>'Table 1. Total'!BT45-'Table 2. Foreign'!BT71</f>
        <v>269.18299999999999</v>
      </c>
      <c r="BU71" s="1">
        <f>'Table 1. Total'!BU45-'Table 2. Foreign'!BU71</f>
        <v>283.15300000000002</v>
      </c>
      <c r="BV71" s="1">
        <f>'Table 1. Total'!BV45-'Table 2. Foreign'!BV71</f>
        <v>313.05899999999997</v>
      </c>
      <c r="BW71" s="1">
        <f>'Table 1. Total'!BW45-'Table 2. Foreign'!BW71</f>
        <v>319.49799999999999</v>
      </c>
      <c r="BX71" s="1">
        <f>'Table 1. Total'!BX45-'Table 2. Foreign'!BX71</f>
        <v>306.86899999999997</v>
      </c>
      <c r="BY71" s="1">
        <f>'Table 1. Total'!BY45-'Table 2. Foreign'!BY71</f>
        <v>331.28100000000001</v>
      </c>
      <c r="BZ71" s="1">
        <f>'Table 1. Total'!BZ45-'Table 2. Foreign'!BZ71</f>
        <v>335.83800000000002</v>
      </c>
      <c r="CA71" s="1">
        <f>'Table 1. Total'!CA45-'Table 2. Foreign'!CA71</f>
        <v>307.68900000000002</v>
      </c>
      <c r="CB71" s="1">
        <f>'Table 1. Total'!CB45-'Table 2. Foreign'!CB71</f>
        <v>313.96000000000004</v>
      </c>
      <c r="CC71" s="1">
        <f>'Table 1. Total'!CC45-'Table 2. Foreign'!CC71</f>
        <v>337.15200000000004</v>
      </c>
      <c r="CD71" s="1">
        <f>'Table 1. Total'!CD45-'Table 2. Foreign'!CD71</f>
        <v>333.45000000000005</v>
      </c>
      <c r="CE71" s="1">
        <f>'Table 1. Total'!CE45-'Table 2. Foreign'!CE71</f>
        <v>342.34200000000004</v>
      </c>
    </row>
    <row r="72" spans="1:83">
      <c r="A72" t="str">
        <f t="shared" si="26"/>
        <v>Portugal</v>
      </c>
      <c r="B72" s="1">
        <f>'Table 1. Total'!B46-'Table 2. Foreign'!B72</f>
        <v>10.628999999999998</v>
      </c>
      <c r="C72" s="1">
        <f>'Table 1. Total'!C46-'Table 2. Foreign'!C72</f>
        <v>13.670999999999999</v>
      </c>
      <c r="D72" s="1">
        <f>'Table 1. Total'!D46-'Table 2. Foreign'!D72</f>
        <v>13.427999999999997</v>
      </c>
      <c r="E72" s="1">
        <f>'Table 1. Total'!E46-'Table 2. Foreign'!E72</f>
        <v>12.547999999999995</v>
      </c>
      <c r="F72" s="1">
        <f>'Table 1. Total'!F46-'Table 2. Foreign'!F72</f>
        <v>12.783000000000001</v>
      </c>
      <c r="G72" s="1">
        <f>'Table 1. Total'!G46-'Table 2. Foreign'!G72</f>
        <v>11.113999999999997</v>
      </c>
      <c r="H72" s="1">
        <f>'Table 1. Total'!H46-'Table 2. Foreign'!H72</f>
        <v>11.132999999999996</v>
      </c>
      <c r="I72" s="1">
        <f>'Table 1. Total'!I46-'Table 2. Foreign'!I72</f>
        <v>11.114000000000004</v>
      </c>
      <c r="J72" s="1">
        <f>'Table 1. Total'!J46-'Table 2. Foreign'!J72</f>
        <v>12.186999999999998</v>
      </c>
      <c r="K72" s="1">
        <f>'Table 1. Total'!K46-'Table 2. Foreign'!K72</f>
        <v>13.334999999999994</v>
      </c>
      <c r="L72" s="1">
        <f>'Table 1. Total'!L46-'Table 2. Foreign'!L72</f>
        <v>11.099999999999994</v>
      </c>
      <c r="M72" s="1">
        <f>'Table 1. Total'!M46-'Table 2. Foreign'!M72</f>
        <v>11.155999999999992</v>
      </c>
      <c r="N72" s="1">
        <f>'Table 1. Total'!N46-'Table 2. Foreign'!N72</f>
        <v>9.7169999999999987</v>
      </c>
      <c r="O72" s="1">
        <f>'Table 1. Total'!O46-'Table 2. Foreign'!O72</f>
        <v>11.445000000000007</v>
      </c>
      <c r="P72" s="1">
        <f>'Table 1. Total'!P46-'Table 2. Foreign'!P72</f>
        <v>9.2180000000000035</v>
      </c>
      <c r="Q72" s="1">
        <f>'Table 1. Total'!Q46-'Table 2. Foreign'!Q72</f>
        <v>8.2530000000000001</v>
      </c>
      <c r="R72" s="1">
        <f>'Table 1. Total'!R46-'Table 2. Foreign'!R72</f>
        <v>8.7339999999999947</v>
      </c>
      <c r="S72" s="1">
        <f>'Table 1. Total'!S46-'Table 2. Foreign'!S72</f>
        <v>9.8780000000000001</v>
      </c>
      <c r="T72" s="1">
        <f>'Table 1. Total'!T46-'Table 2. Foreign'!T72</f>
        <v>8.9119999999999919</v>
      </c>
      <c r="U72" s="1">
        <f>'Table 1. Total'!U46-'Table 2. Foreign'!U72</f>
        <v>8.8160000000000025</v>
      </c>
      <c r="V72" s="1">
        <f>'Table 1. Total'!V46-'Table 2. Foreign'!V72</f>
        <v>10.085999999999999</v>
      </c>
      <c r="W72" s="1">
        <f>'Table 1. Total'!W46-'Table 2. Foreign'!W72</f>
        <v>11.711999999999989</v>
      </c>
      <c r="X72" s="1">
        <f>'Table 1. Total'!X46-'Table 2. Foreign'!X72</f>
        <v>13.697000000000003</v>
      </c>
      <c r="Y72" s="1">
        <f>'Table 1. Total'!Y46-'Table 2. Foreign'!Y72</f>
        <v>14.501999999999995</v>
      </c>
      <c r="Z72" s="1">
        <f>'Table 1. Total'!Z46-'Table 2. Foreign'!Z72</f>
        <v>17.259</v>
      </c>
      <c r="AA72" s="1">
        <f>'Table 1. Total'!AA46-'Table 2. Foreign'!AA72</f>
        <v>26.289000000000001</v>
      </c>
      <c r="AB72" s="1">
        <f>'Table 1. Total'!AB46-'Table 2. Foreign'!AB72</f>
        <v>29.118999999999986</v>
      </c>
      <c r="AC72" s="1">
        <f>'Table 1. Total'!AC46-'Table 2. Foreign'!AC72</f>
        <v>35.230000000000004</v>
      </c>
      <c r="AD72" s="1">
        <f>'Table 1. Total'!AD46-'Table 2. Foreign'!AD72</f>
        <v>35.442999999999984</v>
      </c>
      <c r="AE72" s="1">
        <f>'Table 1. Total'!AE46-'Table 2. Foreign'!AE72</f>
        <v>40.938999999999993</v>
      </c>
      <c r="AF72" s="1">
        <f>'Table 1. Total'!AF46-'Table 2. Foreign'!AF72</f>
        <v>41.128</v>
      </c>
      <c r="AG72" s="1">
        <f>'Table 1. Total'!AG46-'Table 2. Foreign'!AG72</f>
        <v>40.501999999999995</v>
      </c>
      <c r="AH72" s="1">
        <f>'Table 1. Total'!AH46-'Table 2. Foreign'!AH72</f>
        <v>48.128</v>
      </c>
      <c r="AI72" s="1">
        <f>'Table 1. Total'!AI46-'Table 2. Foreign'!AI72</f>
        <v>48.966999999999999</v>
      </c>
      <c r="AJ72" s="1">
        <f>'Table 1. Total'!AJ46-'Table 2. Foreign'!AJ72</f>
        <v>49.465000000000003</v>
      </c>
      <c r="AK72" s="1">
        <f>'Table 1. Total'!AK46-'Table 2. Foreign'!AK72</f>
        <v>48.771999999999991</v>
      </c>
      <c r="AL72" s="1">
        <f>'Table 1. Total'!AL46-'Table 2. Foreign'!AL72</f>
        <v>47.875999999999991</v>
      </c>
      <c r="AM72" s="1">
        <f>'Table 1. Total'!AM46-'Table 2. Foreign'!AM72</f>
        <v>50.355000000000004</v>
      </c>
      <c r="AN72" s="1">
        <f>'Table 1. Total'!AN46-'Table 2. Foreign'!AN72</f>
        <v>52.283000000000001</v>
      </c>
      <c r="AO72" s="1">
        <f>'Table 1. Total'!AO46-'Table 2. Foreign'!AO72</f>
        <v>47.896999999999991</v>
      </c>
      <c r="AP72" s="1">
        <f>'Table 1. Total'!AP46-'Table 2. Foreign'!AP72</f>
        <v>45.918999999999997</v>
      </c>
      <c r="AQ72" s="1">
        <f>'Table 1. Total'!AQ46-'Table 2. Foreign'!AQ72</f>
        <v>44.457000000000008</v>
      </c>
      <c r="AR72" s="1">
        <f>'Table 1. Total'!AR46-'Table 2. Foreign'!AR72</f>
        <v>41.233999999999995</v>
      </c>
      <c r="AS72" s="1">
        <f>'Table 1. Total'!AS46-'Table 2. Foreign'!AS72</f>
        <v>41.49199999999999</v>
      </c>
      <c r="AT72" s="1">
        <f>'Table 1. Total'!AT46-'Table 2. Foreign'!AT72</f>
        <v>42.510999999999996</v>
      </c>
      <c r="AU72" s="1">
        <f>'Table 1. Total'!AU46-'Table 2. Foreign'!AU72</f>
        <v>45.641000000000005</v>
      </c>
      <c r="AV72" s="1">
        <f>'Table 1. Total'!AV46-'Table 2. Foreign'!AV72</f>
        <v>49.11</v>
      </c>
      <c r="AW72" s="1">
        <f>'Table 1. Total'!AW46-'Table 2. Foreign'!AW72</f>
        <v>50.481000000000009</v>
      </c>
      <c r="AX72" s="1">
        <f>'Table 1. Total'!AX46-'Table 2. Foreign'!AX72</f>
        <v>57.442999999999998</v>
      </c>
      <c r="AY72" s="1">
        <f>'Table 1. Total'!AY46-'Table 2. Foreign'!AY72</f>
        <v>63.518999999999991</v>
      </c>
      <c r="AZ72" s="1">
        <f>'Table 1. Total'!AZ46-'Table 2. Foreign'!AZ72</f>
        <v>66.140999999999991</v>
      </c>
      <c r="BA72" s="1">
        <f>'Table 1. Total'!BA46-'Table 2. Foreign'!BA72</f>
        <v>70.554000000000002</v>
      </c>
      <c r="BB72" s="1">
        <f>'Table 1. Total'!BB46-'Table 2. Foreign'!BB72</f>
        <v>73.907000000000011</v>
      </c>
      <c r="BC72" s="1">
        <f>'Table 1. Total'!BC46-'Table 2. Foreign'!BC72</f>
        <v>77.418999999999983</v>
      </c>
      <c r="BD72" s="1">
        <f>'Table 1. Total'!BD46-'Table 2. Foreign'!BD72</f>
        <v>76.407000000000011</v>
      </c>
      <c r="BE72" s="1">
        <f>'Table 1. Total'!BE46-'Table 2. Foreign'!BE72</f>
        <v>75.640999999999991</v>
      </c>
      <c r="BF72" s="1">
        <f>'Table 1. Total'!BF46-'Table 2. Foreign'!BF72</f>
        <v>77.192000000000007</v>
      </c>
      <c r="BG72" s="1">
        <f>'Table 1. Total'!BG46-'Table 2. Foreign'!BG72</f>
        <v>78.97399999999999</v>
      </c>
      <c r="BH72" s="1">
        <f>'Table 1. Total'!BH46-'Table 2. Foreign'!BH72</f>
        <v>81.527999999999992</v>
      </c>
      <c r="BI72" s="1">
        <f>'Table 1. Total'!BI46-'Table 2. Foreign'!BI72</f>
        <v>80.781000000000006</v>
      </c>
      <c r="BJ72" s="1">
        <f>'Table 1. Total'!BJ46-'Table 2. Foreign'!BJ72</f>
        <v>81.888999999999996</v>
      </c>
      <c r="BK72" s="1">
        <f>'Table 1. Total'!BK46-'Table 2. Foreign'!BK72</f>
        <v>80.233999999999995</v>
      </c>
      <c r="BL72" s="1">
        <f>'Table 1. Total'!BL46-'Table 2. Foreign'!BL72</f>
        <v>79.406999999999982</v>
      </c>
      <c r="BM72" s="1">
        <f>'Table 1. Total'!BM46-'Table 2. Foreign'!BM72</f>
        <v>79.320000000000007</v>
      </c>
      <c r="BN72" s="1">
        <f>'Table 1. Total'!BN46-'Table 2. Foreign'!BN72</f>
        <v>80.572999999999993</v>
      </c>
      <c r="BO72" s="1">
        <f>'Table 1. Total'!BO46-'Table 2. Foreign'!BO72</f>
        <v>88.378</v>
      </c>
      <c r="BP72" s="1">
        <f>'Table 1. Total'!BP46-'Table 2. Foreign'!BP72</f>
        <v>92.424999999999997</v>
      </c>
      <c r="BQ72" s="1">
        <f>'Table 1. Total'!BQ46-'Table 2. Foreign'!BQ72</f>
        <v>95.875</v>
      </c>
      <c r="BR72" s="1">
        <f>'Table 1. Total'!BR46-'Table 2. Foreign'!BR72</f>
        <v>97.062000000000012</v>
      </c>
      <c r="BS72" s="1">
        <f>'Table 1. Total'!BS46-'Table 2. Foreign'!BS72</f>
        <v>99.087999999999994</v>
      </c>
      <c r="BT72" s="1">
        <f>'Table 1. Total'!BT46-'Table 2. Foreign'!BT72</f>
        <v>101.727</v>
      </c>
      <c r="BU72" s="1">
        <f>'Table 1. Total'!BU46-'Table 2. Foreign'!BU72</f>
        <v>103.99600000000001</v>
      </c>
      <c r="BV72" s="1">
        <f>'Table 1. Total'!BV46-'Table 2. Foreign'!BV72</f>
        <v>107.57599999999999</v>
      </c>
      <c r="BW72" s="1">
        <f>'Table 1. Total'!BW46-'Table 2. Foreign'!BW72</f>
        <v>108.79</v>
      </c>
      <c r="BX72" s="1">
        <f>'Table 1. Total'!BX46-'Table 2. Foreign'!BX72</f>
        <v>108.20099999999999</v>
      </c>
      <c r="BY72" s="1">
        <f>'Table 1. Total'!BY46-'Table 2. Foreign'!BY72</f>
        <v>102.45800000000001</v>
      </c>
      <c r="BZ72" s="1">
        <f>'Table 1. Total'!BZ46-'Table 2. Foreign'!BZ72</f>
        <v>103.489</v>
      </c>
      <c r="CA72" s="1">
        <f>'Table 1. Total'!CA46-'Table 2. Foreign'!CA72</f>
        <v>103.86199999999999</v>
      </c>
      <c r="CB72" s="1">
        <f>'Table 1. Total'!CB46-'Table 2. Foreign'!CB72</f>
        <v>103.861</v>
      </c>
      <c r="CC72" s="1">
        <f>'Table 1. Total'!CC46-'Table 2. Foreign'!CC72</f>
        <v>96.501000000000005</v>
      </c>
      <c r="CD72" s="1">
        <f>'Table 1. Total'!CD46-'Table 2. Foreign'!CD72</f>
        <v>95.016999999999996</v>
      </c>
      <c r="CE72" s="1">
        <f>'Table 1. Total'!CE46-'Table 2. Foreign'!CE72</f>
        <v>97.779000000000011</v>
      </c>
    </row>
    <row r="73" spans="1:83">
      <c r="A73" t="str">
        <f t="shared" si="26"/>
        <v>Slovenia</v>
      </c>
      <c r="B73" s="1">
        <f>'Table 1. Total'!B47-'Table 2. Foreign'!B73</f>
        <v>4.0839999999999996</v>
      </c>
      <c r="C73" s="1">
        <f>'Table 1. Total'!C47-'Table 2. Foreign'!C73</f>
        <v>4.3650000000000002</v>
      </c>
      <c r="D73" s="1">
        <f>'Table 1. Total'!D47-'Table 2. Foreign'!D73</f>
        <v>4.4669999999999996</v>
      </c>
      <c r="E73" s="1">
        <f>'Table 1. Total'!E47-'Table 2. Foreign'!E73</f>
        <v>4.6400000000000006</v>
      </c>
      <c r="F73" s="1">
        <f>'Table 1. Total'!F47-'Table 2. Foreign'!F73</f>
        <v>5.0179999999999998</v>
      </c>
      <c r="G73" s="1">
        <f>'Table 1. Total'!G47-'Table 2. Foreign'!G73</f>
        <v>4.7409999999999997</v>
      </c>
      <c r="H73" s="1">
        <f>'Table 1. Total'!H47-'Table 2. Foreign'!H73</f>
        <v>4.8029999999999999</v>
      </c>
      <c r="I73" s="1">
        <f>'Table 1. Total'!I47-'Table 2. Foreign'!I73</f>
        <v>4.9039999999999999</v>
      </c>
      <c r="J73" s="1">
        <f>'Table 1. Total'!J47-'Table 2. Foreign'!J73</f>
        <v>4.8959999999999999</v>
      </c>
      <c r="K73" s="1">
        <f>'Table 1. Total'!K47-'Table 2. Foreign'!K73</f>
        <v>5.0390000000000006</v>
      </c>
      <c r="L73" s="1">
        <f>'Table 1. Total'!L47-'Table 2. Foreign'!L73</f>
        <v>5.109</v>
      </c>
      <c r="M73" s="1">
        <f>'Table 1. Total'!M47-'Table 2. Foreign'!M73</f>
        <v>5.1219999999999999</v>
      </c>
      <c r="N73" s="1">
        <f>'Table 1. Total'!N47-'Table 2. Foreign'!N73</f>
        <v>4.7850000000000001</v>
      </c>
      <c r="O73" s="1">
        <f>'Table 1. Total'!O47-'Table 2. Foreign'!O73</f>
        <v>4.2539999999999996</v>
      </c>
      <c r="P73" s="1">
        <f>'Table 1. Total'!P47-'Table 2. Foreign'!P73</f>
        <v>4.145999999999999</v>
      </c>
      <c r="Q73" s="1">
        <f>'Table 1. Total'!Q47-'Table 2. Foreign'!Q73</f>
        <v>4.1539999999999999</v>
      </c>
      <c r="R73" s="1">
        <f>'Table 1. Total'!R47-'Table 2. Foreign'!R73</f>
        <v>4.048</v>
      </c>
      <c r="S73" s="1">
        <f>'Table 1. Total'!S47-'Table 2. Foreign'!S73</f>
        <v>3.7989999999999999</v>
      </c>
      <c r="T73" s="1">
        <f>'Table 1. Total'!T47-'Table 2. Foreign'!T73</f>
        <v>3.7350000000000003</v>
      </c>
      <c r="U73" s="1">
        <f>'Table 1. Total'!U47-'Table 2. Foreign'!U73</f>
        <v>3.7979999999999996</v>
      </c>
      <c r="V73" s="1">
        <f>'Table 1. Total'!V47-'Table 2. Foreign'!V73</f>
        <v>4.7009999999999996</v>
      </c>
      <c r="W73" s="1">
        <f>'Table 1. Total'!W47-'Table 2. Foreign'!W73</f>
        <v>5.1599999999999993</v>
      </c>
      <c r="X73" s="1">
        <f>'Table 1. Total'!X47-'Table 2. Foreign'!X73</f>
        <v>5.1190000000000007</v>
      </c>
      <c r="Y73" s="1">
        <f>'Table 1. Total'!Y47-'Table 2. Foreign'!Y73</f>
        <v>5.0680000000000005</v>
      </c>
      <c r="Z73" s="1">
        <f>'Table 1. Total'!Z47-'Table 2. Foreign'!Z73</f>
        <v>4.234</v>
      </c>
      <c r="AA73" s="1">
        <f>'Table 1. Total'!AA47-'Table 2. Foreign'!AA73</f>
        <v>4.2830000000000004</v>
      </c>
      <c r="AB73" s="1">
        <f>'Table 1. Total'!AB47-'Table 2. Foreign'!AB73</f>
        <v>4.2490000000000006</v>
      </c>
      <c r="AC73" s="1">
        <f>'Table 1. Total'!AC47-'Table 2. Foreign'!AC73</f>
        <v>4.3629999999999995</v>
      </c>
      <c r="AD73" s="1">
        <f>'Table 1. Total'!AD47-'Table 2. Foreign'!AD73</f>
        <v>3.9659999999999993</v>
      </c>
      <c r="AE73" s="1">
        <f>'Table 1. Total'!AE47-'Table 2. Foreign'!AE73</f>
        <v>3.4749999999999996</v>
      </c>
      <c r="AF73" s="1">
        <f>'Table 1. Total'!AF47-'Table 2. Foreign'!AF73</f>
        <v>3.5210000000000008</v>
      </c>
      <c r="AG73" s="1">
        <f>'Table 1. Total'!AG47-'Table 2. Foreign'!AG73</f>
        <v>5.8049999999999997</v>
      </c>
      <c r="AH73" s="1">
        <f>'Table 1. Total'!AH47-'Table 2. Foreign'!AH73</f>
        <v>5.33</v>
      </c>
      <c r="AI73" s="1">
        <f>'Table 1. Total'!AI47-'Table 2. Foreign'!AI73</f>
        <v>5.7579999999999991</v>
      </c>
      <c r="AJ73" s="1">
        <f>'Table 1. Total'!AJ47-'Table 2. Foreign'!AJ73</f>
        <v>6.1709999999999994</v>
      </c>
      <c r="AK73" s="1">
        <f>'Table 1. Total'!AK47-'Table 2. Foreign'!AK73</f>
        <v>5.7409999999999979</v>
      </c>
      <c r="AL73" s="1">
        <f>'Table 1. Total'!AL47-'Table 2. Foreign'!AL73</f>
        <v>6.0990000000000002</v>
      </c>
      <c r="AM73" s="1">
        <f>'Table 1. Total'!AM47-'Table 2. Foreign'!AM73</f>
        <v>6.6659999999999986</v>
      </c>
      <c r="AN73" s="1">
        <f>'Table 1. Total'!AN47-'Table 2. Foreign'!AN73</f>
        <v>6.8099999999999987</v>
      </c>
      <c r="AO73" s="1">
        <f>'Table 1. Total'!AO47-'Table 2. Foreign'!AO73</f>
        <v>7.6660000000000021</v>
      </c>
      <c r="AP73" s="1">
        <f>'Table 1. Total'!AP47-'Table 2. Foreign'!AP73</f>
        <v>7.0229999999999997</v>
      </c>
      <c r="AQ73" s="1">
        <f>'Table 1. Total'!AQ47-'Table 2. Foreign'!AQ73</f>
        <v>6.7509999999999977</v>
      </c>
      <c r="AR73" s="1">
        <f>'Table 1. Total'!AR47-'Table 2. Foreign'!AR73</f>
        <v>6.4560000000000031</v>
      </c>
      <c r="AS73" s="1">
        <f>'Table 1. Total'!AS47-'Table 2. Foreign'!AS73</f>
        <v>7.2759999999999998</v>
      </c>
      <c r="AT73" s="1">
        <f>'Table 1. Total'!AT47-'Table 2. Foreign'!AT73</f>
        <v>5.9870000000000019</v>
      </c>
      <c r="AU73" s="1">
        <f>'Table 1. Total'!AU47-'Table 2. Foreign'!AU73</f>
        <v>7.6479999999999997</v>
      </c>
      <c r="AV73" s="1">
        <f>'Table 1. Total'!AV47-'Table 2. Foreign'!AV73</f>
        <v>8.5150000000000006</v>
      </c>
      <c r="AW73" s="1">
        <f>'Table 1. Total'!AW47-'Table 2. Foreign'!AW73</f>
        <v>8.4469999999999992</v>
      </c>
      <c r="AX73" s="1">
        <f>'Table 1. Total'!AX47-'Table 2. Foreign'!AX73</f>
        <v>8.8730000000000011</v>
      </c>
      <c r="AY73" s="1">
        <f>'Table 1. Total'!AY47-'Table 2. Foreign'!AY73</f>
        <v>8.9890000000000008</v>
      </c>
      <c r="AZ73" s="1">
        <f>'Table 1. Total'!AZ47-'Table 2. Foreign'!AZ73</f>
        <v>9.245000000000001</v>
      </c>
      <c r="BA73" s="1">
        <f>'Table 1. Total'!BA47-'Table 2. Foreign'!BA73</f>
        <v>9.4269999999999996</v>
      </c>
      <c r="BB73" s="1">
        <f>'Table 1. Total'!BB47-'Table 2. Foreign'!BB73</f>
        <v>9.75</v>
      </c>
      <c r="BC73" s="1">
        <f>'Table 1. Total'!BC47-'Table 2. Foreign'!BC73</f>
        <v>10.259</v>
      </c>
      <c r="BD73" s="1">
        <f>'Table 1. Total'!BD47-'Table 2. Foreign'!BD73</f>
        <v>10.48</v>
      </c>
      <c r="BE73" s="1">
        <f>'Table 1. Total'!BE47-'Table 2. Foreign'!BE73</f>
        <v>9.9559999999999995</v>
      </c>
      <c r="BF73" s="1">
        <f>'Table 1. Total'!BF47-'Table 2. Foreign'!BF73</f>
        <v>10.210999999999999</v>
      </c>
      <c r="BG73" s="1">
        <f>'Table 1. Total'!BG47-'Table 2. Foreign'!BG73</f>
        <v>10.442999999999998</v>
      </c>
      <c r="BH73" s="1">
        <f>'Table 1. Total'!BH47-'Table 2. Foreign'!BH73</f>
        <v>10.817999999999998</v>
      </c>
      <c r="BI73" s="1">
        <f>'Table 1. Total'!BI47-'Table 2. Foreign'!BI73</f>
        <v>10.986999999999998</v>
      </c>
      <c r="BJ73" s="1">
        <f>'Table 1. Total'!BJ47-'Table 2. Foreign'!BJ73</f>
        <v>10.486000000000001</v>
      </c>
      <c r="BK73" s="1">
        <f>'Table 1. Total'!BK47-'Table 2. Foreign'!BK73</f>
        <v>10.23</v>
      </c>
      <c r="BL73" s="1">
        <f>'Table 1. Total'!BL47-'Table 2. Foreign'!BL73</f>
        <v>10.216000000000001</v>
      </c>
      <c r="BM73" s="1">
        <f>'Table 1. Total'!BM47-'Table 2. Foreign'!BM73</f>
        <v>10.841999999999999</v>
      </c>
      <c r="BN73" s="1">
        <f>'Table 1. Total'!BN47-'Table 2. Foreign'!BN73</f>
        <v>11.199000000000002</v>
      </c>
      <c r="BO73" s="1">
        <f>'Table 1. Total'!BO47-'Table 2. Foreign'!BO73</f>
        <v>12.528000000000002</v>
      </c>
      <c r="BP73" s="1">
        <f>'Table 1. Total'!BP47-'Table 2. Foreign'!BP73</f>
        <v>13.219000000000001</v>
      </c>
      <c r="BQ73" s="1">
        <f>'Table 1. Total'!BQ47-'Table 2. Foreign'!BQ73</f>
        <v>14.145</v>
      </c>
      <c r="BR73" s="1">
        <f>'Table 1. Total'!BR47-'Table 2. Foreign'!BR73</f>
        <v>15.964999999999996</v>
      </c>
      <c r="BS73" s="1">
        <f>'Table 1. Total'!BS47-'Table 2. Foreign'!BS73</f>
        <v>16.850999999999999</v>
      </c>
      <c r="BT73" s="1">
        <f>'Table 1. Total'!BT47-'Table 2. Foreign'!BT73</f>
        <v>17.702999999999999</v>
      </c>
      <c r="BU73" s="1">
        <f>'Table 1. Total'!BU47-'Table 2. Foreign'!BU73</f>
        <v>17.389999999999997</v>
      </c>
      <c r="BV73" s="1">
        <f>'Table 1. Total'!BV47-'Table 2. Foreign'!BV73</f>
        <v>17.303000000000001</v>
      </c>
      <c r="BW73" s="1">
        <f>'Table 1. Total'!BW47-'Table 2. Foreign'!BW73</f>
        <v>17.835000000000001</v>
      </c>
      <c r="BX73" s="1">
        <f>'Table 1. Total'!BX47-'Table 2. Foreign'!BX73</f>
        <v>18.073</v>
      </c>
      <c r="BY73" s="1">
        <f>'Table 1. Total'!BY47-'Table 2. Foreign'!BY73</f>
        <v>18.786000000000001</v>
      </c>
      <c r="BZ73" s="1">
        <f>'Table 1. Total'!BZ47-'Table 2. Foreign'!BZ73</f>
        <v>18.454000000000001</v>
      </c>
      <c r="CA73" s="1">
        <f>'Table 1. Total'!CA47-'Table 2. Foreign'!CA73</f>
        <v>18.911999999999999</v>
      </c>
      <c r="CB73" s="1">
        <f>'Table 1. Total'!CB47-'Table 2. Foreign'!CB73</f>
        <v>19.129000000000001</v>
      </c>
      <c r="CC73" s="1">
        <f>'Table 1. Total'!CC47-'Table 2. Foreign'!CC73</f>
        <v>18.981000000000002</v>
      </c>
      <c r="CD73" s="1">
        <f>'Table 1. Total'!CD47-'Table 2. Foreign'!CD73</f>
        <v>19.791</v>
      </c>
      <c r="CE73" s="1">
        <f>'Table 1. Total'!CE47-'Table 2. Foreign'!CE73</f>
        <v>20.103999999999999</v>
      </c>
    </row>
    <row r="74" spans="1:83">
      <c r="A74" t="str">
        <f t="shared" si="26"/>
        <v>Spain</v>
      </c>
      <c r="B74" s="1">
        <f>'Table 1. Total'!B48-'Table 2. Foreign'!B74</f>
        <v>175.18699999999998</v>
      </c>
      <c r="C74" s="1">
        <f>'Table 1. Total'!C48-'Table 2. Foreign'!C74</f>
        <v>179.751</v>
      </c>
      <c r="D74" s="1">
        <f>'Table 1. Total'!D48-'Table 2. Foreign'!D74</f>
        <v>173.06100000000001</v>
      </c>
      <c r="E74" s="1">
        <f>'Table 1. Total'!E48-'Table 2. Foreign'!E74</f>
        <v>161.87499999999997</v>
      </c>
      <c r="F74" s="1">
        <f>'Table 1. Total'!F48-'Table 2. Foreign'!F74</f>
        <v>162.023</v>
      </c>
      <c r="G74" s="1">
        <f>'Table 1. Total'!G48-'Table 2. Foreign'!G74</f>
        <v>155.733</v>
      </c>
      <c r="H74" s="1">
        <f>'Table 1. Total'!H48-'Table 2. Foreign'!H74</f>
        <v>153.76800000000003</v>
      </c>
      <c r="I74" s="1">
        <f>'Table 1. Total'!I48-'Table 2. Foreign'!I74</f>
        <v>154.87099999999998</v>
      </c>
      <c r="J74" s="1">
        <f>'Table 1. Total'!J48-'Table 2. Foreign'!J74</f>
        <v>153.60000000000002</v>
      </c>
      <c r="K74" s="1">
        <f>'Table 1. Total'!K48-'Table 2. Foreign'!K74</f>
        <v>148.28099999999998</v>
      </c>
      <c r="L74" s="1">
        <f>'Table 1. Total'!L48-'Table 2. Foreign'!L74</f>
        <v>152.04199999999997</v>
      </c>
      <c r="M74" s="1">
        <f>'Table 1. Total'!M48-'Table 2. Foreign'!M74</f>
        <v>144.09500000000003</v>
      </c>
      <c r="N74" s="1">
        <f>'Table 1. Total'!N48-'Table 2. Foreign'!N74</f>
        <v>145.28800000000001</v>
      </c>
      <c r="O74" s="1">
        <f>'Table 1. Total'!O48-'Table 2. Foreign'!O74</f>
        <v>151.51700000000002</v>
      </c>
      <c r="P74" s="1">
        <f>'Table 1. Total'!P48-'Table 2. Foreign'!P74</f>
        <v>151.608</v>
      </c>
      <c r="Q74" s="1">
        <f>'Table 1. Total'!Q48-'Table 2. Foreign'!Q74</f>
        <v>149.85300000000001</v>
      </c>
      <c r="R74" s="1">
        <f>'Table 1. Total'!R48-'Table 2. Foreign'!R74</f>
        <v>143.03400000000002</v>
      </c>
      <c r="S74" s="1">
        <f>'Table 1. Total'!S48-'Table 2. Foreign'!S74</f>
        <v>151.42199999999997</v>
      </c>
      <c r="T74" s="1">
        <f>'Table 1. Total'!T48-'Table 2. Foreign'!T74</f>
        <v>154.56799999999998</v>
      </c>
      <c r="U74" s="1">
        <f>'Table 1. Total'!U48-'Table 2. Foreign'!U74</f>
        <v>171.97299999999998</v>
      </c>
      <c r="V74" s="1">
        <f>'Table 1. Total'!V48-'Table 2. Foreign'!V74</f>
        <v>202.09399999999999</v>
      </c>
      <c r="W74" s="1">
        <f>'Table 1. Total'!W48-'Table 2. Foreign'!W74</f>
        <v>227.02500000000001</v>
      </c>
      <c r="X74" s="1">
        <f>'Table 1. Total'!X48-'Table 2. Foreign'!X74</f>
        <v>234.179</v>
      </c>
      <c r="Y74" s="1">
        <f>'Table 1. Total'!Y48-'Table 2. Foreign'!Y74</f>
        <v>252.898</v>
      </c>
      <c r="Z74" s="1">
        <f>'Table 1. Total'!Z48-'Table 2. Foreign'!Z74</f>
        <v>242.45000000000002</v>
      </c>
      <c r="AA74" s="1">
        <f>'Table 1. Total'!AA48-'Table 2. Foreign'!AA74</f>
        <v>275.69500000000005</v>
      </c>
      <c r="AB74" s="1">
        <f>'Table 1. Total'!AB48-'Table 2. Foreign'!AB74</f>
        <v>259.86</v>
      </c>
      <c r="AC74" s="1">
        <f>'Table 1. Total'!AC48-'Table 2. Foreign'!AC74</f>
        <v>287.79199999999992</v>
      </c>
      <c r="AD74" s="1">
        <f>'Table 1. Total'!AD48-'Table 2. Foreign'!AD74</f>
        <v>316.99800000000005</v>
      </c>
      <c r="AE74" s="1">
        <f>'Table 1. Total'!AE48-'Table 2. Foreign'!AE74</f>
        <v>339.09199999999998</v>
      </c>
      <c r="AF74" s="1">
        <f>'Table 1. Total'!AF48-'Table 2. Foreign'!AF74</f>
        <v>334.096</v>
      </c>
      <c r="AG74" s="1">
        <f>'Table 1. Total'!AG48-'Table 2. Foreign'!AG74</f>
        <v>377.59299999999996</v>
      </c>
      <c r="AH74" s="1">
        <f>'Table 1. Total'!AH48-'Table 2. Foreign'!AH74</f>
        <v>463.00300000000004</v>
      </c>
      <c r="AI74" s="1">
        <f>'Table 1. Total'!AI48-'Table 2. Foreign'!AI74</f>
        <v>440.36399999999992</v>
      </c>
      <c r="AJ74" s="1">
        <f>'Table 1. Total'!AJ48-'Table 2. Foreign'!AJ74</f>
        <v>424.65</v>
      </c>
      <c r="AK74" s="1">
        <f>'Table 1. Total'!AK48-'Table 2. Foreign'!AK74</f>
        <v>442.57699999999994</v>
      </c>
      <c r="AL74" s="1">
        <f>'Table 1. Total'!AL48-'Table 2. Foreign'!AL74</f>
        <v>511.18600000000004</v>
      </c>
      <c r="AM74" s="1">
        <f>'Table 1. Total'!AM48-'Table 2. Foreign'!AM74</f>
        <v>577.95999999999992</v>
      </c>
      <c r="AN74" s="1">
        <f>'Table 1. Total'!AN48-'Table 2. Foreign'!AN74</f>
        <v>538.04600000000005</v>
      </c>
      <c r="AO74" s="1">
        <f>'Table 1. Total'!AO48-'Table 2. Foreign'!AO74</f>
        <v>529.27400000000011</v>
      </c>
      <c r="AP74" s="1">
        <f>'Table 1. Total'!AP48-'Table 2. Foreign'!AP74</f>
        <v>535.21100000000001</v>
      </c>
      <c r="AQ74" s="1">
        <f>'Table 1. Total'!AQ48-'Table 2. Foreign'!AQ74</f>
        <v>522.26099999999997</v>
      </c>
      <c r="AR74" s="1">
        <f>'Table 1. Total'!AR48-'Table 2. Foreign'!AR74</f>
        <v>547.471</v>
      </c>
      <c r="AS74" s="1">
        <f>'Table 1. Total'!AS48-'Table 2. Foreign'!AS74</f>
        <v>535.14599999999996</v>
      </c>
      <c r="AT74" s="1">
        <f>'Table 1. Total'!AT48-'Table 2. Foreign'!AT74</f>
        <v>509.03600000000006</v>
      </c>
      <c r="AU74" s="1">
        <f>'Table 1. Total'!AU48-'Table 2. Foreign'!AU74</f>
        <v>523.65</v>
      </c>
      <c r="AV74" s="1">
        <f>'Table 1. Total'!AV48-'Table 2. Foreign'!AV74</f>
        <v>525.66499999999996</v>
      </c>
      <c r="AW74" s="1">
        <f>'Table 1. Total'!AW48-'Table 2. Foreign'!AW74</f>
        <v>528.39199999999994</v>
      </c>
      <c r="AX74" s="1">
        <f>'Table 1. Total'!AX48-'Table 2. Foreign'!AX74</f>
        <v>536.94500000000005</v>
      </c>
      <c r="AY74" s="1">
        <f>'Table 1. Total'!AY48-'Table 2. Foreign'!AY74</f>
        <v>539.71399999999994</v>
      </c>
      <c r="AZ74" s="1">
        <f>'Table 1. Total'!AZ48-'Table 2. Foreign'!AZ74</f>
        <v>541.23800000000006</v>
      </c>
      <c r="BA74" s="1">
        <f>'Table 1. Total'!BA48-'Table 2. Foreign'!BA74</f>
        <v>554.31299999999999</v>
      </c>
      <c r="BB74" s="1">
        <f>'Table 1. Total'!BB48-'Table 2. Foreign'!BB74</f>
        <v>580.04500000000007</v>
      </c>
      <c r="BC74" s="1">
        <f>'Table 1. Total'!BC48-'Table 2. Foreign'!BC74</f>
        <v>574.27</v>
      </c>
      <c r="BD74" s="1">
        <f>'Table 1. Total'!BD48-'Table 2. Foreign'!BD74</f>
        <v>587.58400000000006</v>
      </c>
      <c r="BE74" s="1">
        <f>'Table 1. Total'!BE48-'Table 2. Foreign'!BE74</f>
        <v>583.721</v>
      </c>
      <c r="BF74" s="1">
        <f>'Table 1. Total'!BF48-'Table 2. Foreign'!BF74</f>
        <v>577.96999999999991</v>
      </c>
      <c r="BG74" s="1">
        <f>'Table 1. Total'!BG48-'Table 2. Foreign'!BG74</f>
        <v>581.21299999999997</v>
      </c>
      <c r="BH74" s="1">
        <f>'Table 1. Total'!BH48-'Table 2. Foreign'!BH74</f>
        <v>590.34600000000012</v>
      </c>
      <c r="BI74" s="1">
        <f>'Table 1. Total'!BI48-'Table 2. Foreign'!BI74</f>
        <v>595.27499999999998</v>
      </c>
      <c r="BJ74" s="1">
        <f>'Table 1. Total'!BJ48-'Table 2. Foreign'!BJ74</f>
        <v>601.90999999999985</v>
      </c>
      <c r="BK74" s="1">
        <f>'Table 1. Total'!BK48-'Table 2. Foreign'!BK74</f>
        <v>573.51799999999992</v>
      </c>
      <c r="BL74" s="1">
        <f>'Table 1. Total'!BL48-'Table 2. Foreign'!BL74</f>
        <v>557.13800000000003</v>
      </c>
      <c r="BM74" s="1">
        <f>'Table 1. Total'!BM48-'Table 2. Foreign'!BM74</f>
        <v>560.596</v>
      </c>
      <c r="BN74" s="1">
        <f>'Table 1. Total'!BN48-'Table 2. Foreign'!BN74</f>
        <v>582.66600000000005</v>
      </c>
      <c r="BO74" s="1">
        <f>'Table 1. Total'!BO48-'Table 2. Foreign'!BO74</f>
        <v>639.67900000000009</v>
      </c>
      <c r="BP74" s="1">
        <f>'Table 1. Total'!BP48-'Table 2. Foreign'!BP74</f>
        <v>660.97800000000007</v>
      </c>
      <c r="BQ74" s="1">
        <f>'Table 1. Total'!BQ48-'Table 2. Foreign'!BQ74</f>
        <v>663.28400000000011</v>
      </c>
      <c r="BR74" s="1">
        <f>'Table 1. Total'!BR48-'Table 2. Foreign'!BR74</f>
        <v>708.12200000000007</v>
      </c>
      <c r="BS74" s="1">
        <f>'Table 1. Total'!BS48-'Table 2. Foreign'!BS74</f>
        <v>722.72600000000011</v>
      </c>
      <c r="BT74" s="1">
        <f>'Table 1. Total'!BT48-'Table 2. Foreign'!BT74</f>
        <v>727.74199999999996</v>
      </c>
      <c r="BU74" s="1">
        <f>'Table 1. Total'!BU48-'Table 2. Foreign'!BU74</f>
        <v>742.03000000000009</v>
      </c>
      <c r="BV74" s="1">
        <f>'Table 1. Total'!BV48-'Table 2. Foreign'!BV74</f>
        <v>760.03399999999988</v>
      </c>
      <c r="BW74" s="1">
        <f>'Table 1. Total'!BW48-'Table 2. Foreign'!BW74</f>
        <v>784.03700000000003</v>
      </c>
      <c r="BX74" s="1">
        <f>'Table 1. Total'!BX48-'Table 2. Foreign'!BX74</f>
        <v>807.39899999999989</v>
      </c>
      <c r="BY74" s="1">
        <f>'Table 1. Total'!BY48-'Table 2. Foreign'!BY74</f>
        <v>819.36399999999981</v>
      </c>
      <c r="BZ74" s="1">
        <f>'Table 1. Total'!BZ48-'Table 2. Foreign'!BZ74</f>
        <v>850.88700000000006</v>
      </c>
      <c r="CA74" s="1">
        <f>'Table 1. Total'!CA48-'Table 2. Foreign'!CA74</f>
        <v>857.62400000000002</v>
      </c>
      <c r="CB74" s="1">
        <f>'Table 1. Total'!CB48-'Table 2. Foreign'!CB74</f>
        <v>864.57699999999988</v>
      </c>
      <c r="CC74" s="1">
        <f>'Table 1. Total'!CC48-'Table 2. Foreign'!CC74</f>
        <v>855.47300000000007</v>
      </c>
      <c r="CD74" s="1">
        <f>'Table 1. Total'!CD48-'Table 2. Foreign'!CD74</f>
        <v>869.62699999999995</v>
      </c>
      <c r="CE74" s="1">
        <f>'Table 1. Total'!CE48-'Table 2. Foreign'!CE74</f>
        <v>869.61099999999999</v>
      </c>
    </row>
    <row r="75" spans="1:83">
      <c r="A75" t="str">
        <f t="shared" si="26"/>
        <v>Sweden</v>
      </c>
      <c r="B75" s="1">
        <f>'Table 1. Total'!B49-'Table 2. Foreign'!B75</f>
        <v>650.39100000000008</v>
      </c>
      <c r="C75" s="1">
        <f>'Table 1. Total'!C49-'Table 2. Foreign'!C75</f>
        <v>654.46499999999992</v>
      </c>
      <c r="D75" s="1">
        <f>'Table 1. Total'!D49-'Table 2. Foreign'!D75</f>
        <v>614.36900000000014</v>
      </c>
      <c r="E75" s="1">
        <f>'Table 1. Total'!E49-'Table 2. Foreign'!E75</f>
        <v>666.93000000000006</v>
      </c>
      <c r="F75" s="1">
        <f>'Table 1. Total'!F49-'Table 2. Foreign'!F75</f>
        <v>699.78</v>
      </c>
      <c r="G75" s="1">
        <f>'Table 1. Total'!G49-'Table 2. Foreign'!G75</f>
        <v>678.33899999999994</v>
      </c>
      <c r="H75" s="1">
        <f>'Table 1. Total'!H49-'Table 2. Foreign'!H75</f>
        <v>669.38800000000003</v>
      </c>
      <c r="I75" s="1">
        <f>'Table 1. Total'!I49-'Table 2. Foreign'!I75</f>
        <v>776.94899999999996</v>
      </c>
      <c r="J75" s="1">
        <f>'Table 1. Total'!J49-'Table 2. Foreign'!J75</f>
        <v>758.57700000000011</v>
      </c>
      <c r="K75" s="1">
        <f>'Table 1. Total'!K49-'Table 2. Foreign'!K75</f>
        <v>766.62599999999998</v>
      </c>
      <c r="L75" s="1">
        <f>'Table 1. Total'!L49-'Table 2. Foreign'!L75</f>
        <v>819.17200000000003</v>
      </c>
      <c r="M75" s="1">
        <f>'Table 1. Total'!M49-'Table 2. Foreign'!M75</f>
        <v>804.26400000000012</v>
      </c>
      <c r="N75" s="1">
        <f>'Table 1. Total'!N49-'Table 2. Foreign'!N75</f>
        <v>765.47399999999993</v>
      </c>
      <c r="O75" s="1">
        <f>'Table 1. Total'!O49-'Table 2. Foreign'!O75</f>
        <v>766.55700000000002</v>
      </c>
      <c r="P75" s="1">
        <f>'Table 1. Total'!P49-'Table 2. Foreign'!P75</f>
        <v>653.11400000000003</v>
      </c>
      <c r="Q75" s="1">
        <f>'Table 1. Total'!Q49-'Table 2. Foreign'!Q75</f>
        <v>681.50800000000004</v>
      </c>
      <c r="R75" s="1">
        <f>'Table 1. Total'!R49-'Table 2. Foreign'!R75</f>
        <v>679.99299999999994</v>
      </c>
      <c r="S75" s="1">
        <f>'Table 1. Total'!S49-'Table 2. Foreign'!S75</f>
        <v>590.13199999999995</v>
      </c>
      <c r="T75" s="1">
        <f>'Table 1. Total'!T49-'Table 2. Foreign'!T75</f>
        <v>673.72500000000002</v>
      </c>
      <c r="U75" s="1">
        <f>'Table 1. Total'!U49-'Table 2. Foreign'!U75</f>
        <v>640.00800000000004</v>
      </c>
      <c r="V75" s="1">
        <f>'Table 1. Total'!V49-'Table 2. Foreign'!V75</f>
        <v>629.98299999999995</v>
      </c>
      <c r="W75" s="1">
        <f>'Table 1. Total'!W49-'Table 2. Foreign'!W75</f>
        <v>617.37599999999998</v>
      </c>
      <c r="X75" s="1">
        <f>'Table 1. Total'!X49-'Table 2. Foreign'!X75</f>
        <v>562.48099999999999</v>
      </c>
      <c r="Y75" s="1">
        <f>'Table 1. Total'!Y49-'Table 2. Foreign'!Y75</f>
        <v>646.11</v>
      </c>
      <c r="Z75" s="1">
        <f>'Table 1. Total'!Z49-'Table 2. Foreign'!Z75</f>
        <v>607.65499999999997</v>
      </c>
      <c r="AA75" s="1">
        <f>'Table 1. Total'!AA49-'Table 2. Foreign'!AA75</f>
        <v>637.67899999999997</v>
      </c>
      <c r="AB75" s="1">
        <f>'Table 1. Total'!AB49-'Table 2. Foreign'!AB75</f>
        <v>543.98900000000003</v>
      </c>
      <c r="AC75" s="1">
        <f>'Table 1. Total'!AC49-'Table 2. Foreign'!AC75</f>
        <v>645.9369999999999</v>
      </c>
      <c r="AD75" s="1">
        <f>'Table 1. Total'!AD49-'Table 2. Foreign'!AD75</f>
        <v>671.72400000000005</v>
      </c>
      <c r="AE75" s="1">
        <f>'Table 1. Total'!AE49-'Table 2. Foreign'!AE75</f>
        <v>666.14</v>
      </c>
      <c r="AF75" s="1">
        <f>'Table 1. Total'!AF49-'Table 2. Foreign'!AF75</f>
        <v>598.53499999999997</v>
      </c>
      <c r="AG75" s="1">
        <f>'Table 1. Total'!AG49-'Table 2. Foreign'!AG75</f>
        <v>578.34799999999996</v>
      </c>
      <c r="AH75" s="1">
        <f>'Table 1. Total'!AH49-'Table 2. Foreign'!AH75</f>
        <v>599.15000000000009</v>
      </c>
      <c r="AI75" s="1">
        <f>'Table 1. Total'!AI49-'Table 2. Foreign'!AI75</f>
        <v>574.77199999999993</v>
      </c>
      <c r="AJ75" s="1">
        <f>'Table 1. Total'!AJ49-'Table 2. Foreign'!AJ75</f>
        <v>555.02</v>
      </c>
      <c r="AK75" s="1">
        <f>'Table 1. Total'!AK49-'Table 2. Foreign'!AK75</f>
        <v>557.928</v>
      </c>
      <c r="AL75" s="1">
        <f>'Table 1. Total'!AL49-'Table 2. Foreign'!AL75</f>
        <v>549.51499999999999</v>
      </c>
      <c r="AM75" s="1">
        <f>'Table 1. Total'!AM49-'Table 2. Foreign'!AM75</f>
        <v>579.03</v>
      </c>
      <c r="AN75" s="1">
        <f>'Table 1. Total'!AN49-'Table 2. Foreign'!AN75</f>
        <v>576.43499999999995</v>
      </c>
      <c r="AO75" s="1">
        <f>'Table 1. Total'!AO49-'Table 2. Foreign'!AO75</f>
        <v>578.63800000000003</v>
      </c>
      <c r="AP75" s="1">
        <f>'Table 1. Total'!AP49-'Table 2. Foreign'!AP75</f>
        <v>593.048</v>
      </c>
      <c r="AQ75" s="1">
        <f>'Table 1. Total'!AQ49-'Table 2. Foreign'!AQ75</f>
        <v>573.74900000000002</v>
      </c>
      <c r="AR75" s="1">
        <f>'Table 1. Total'!AR49-'Table 2. Foreign'!AR75</f>
        <v>579.4559999999999</v>
      </c>
      <c r="AS75" s="1">
        <f>'Table 1. Total'!AS49-'Table 2. Foreign'!AS75</f>
        <v>554.34400000000005</v>
      </c>
      <c r="AT75" s="1">
        <f>'Table 1. Total'!AT49-'Table 2. Foreign'!AT75</f>
        <v>623.81600000000003</v>
      </c>
      <c r="AU75" s="1">
        <f>'Table 1. Total'!AU49-'Table 2. Foreign'!AU75</f>
        <v>651.6049999999999</v>
      </c>
      <c r="AV75" s="1">
        <f>'Table 1. Total'!AV49-'Table 2. Foreign'!AV75</f>
        <v>676.0100000000001</v>
      </c>
      <c r="AW75" s="1">
        <f>'Table 1. Total'!AW49-'Table 2. Foreign'!AW75</f>
        <v>696.42900000000009</v>
      </c>
      <c r="AX75" s="1">
        <f>'Table 1. Total'!AX49-'Table 2. Foreign'!AX75</f>
        <v>739.38600000000008</v>
      </c>
      <c r="AY75" s="1">
        <f>'Table 1. Total'!AY49-'Table 2. Foreign'!AY75</f>
        <v>782.20300000000009</v>
      </c>
      <c r="AZ75" s="1">
        <f>'Table 1. Total'!AZ49-'Table 2. Foreign'!AZ75</f>
        <v>751.62699999999995</v>
      </c>
      <c r="BA75" s="1">
        <f>'Table 1. Total'!BA49-'Table 2. Foreign'!BA75</f>
        <v>788.38699999999994</v>
      </c>
      <c r="BB75" s="1">
        <f>'Table 1. Total'!BB49-'Table 2. Foreign'!BB75</f>
        <v>845.57799999999997</v>
      </c>
      <c r="BC75" s="1">
        <f>'Table 1. Total'!BC49-'Table 2. Foreign'!BC75</f>
        <v>858.03599999999994</v>
      </c>
      <c r="BD75" s="1">
        <f>'Table 1. Total'!BD49-'Table 2. Foreign'!BD75</f>
        <v>845.4559999999999</v>
      </c>
      <c r="BE75" s="1">
        <f>'Table 1. Total'!BE49-'Table 2. Foreign'!BE75</f>
        <v>851.41099999999994</v>
      </c>
      <c r="BF75" s="1">
        <f>'Table 1. Total'!BF49-'Table 2. Foreign'!BF75</f>
        <v>856.23799999999994</v>
      </c>
      <c r="BG75" s="1">
        <f>'Table 1. Total'!BG49-'Table 2. Foreign'!BG75</f>
        <v>902.3420000000001</v>
      </c>
      <c r="BH75" s="1">
        <f>'Table 1. Total'!BH49-'Table 2. Foreign'!BH75</f>
        <v>868.64699999999993</v>
      </c>
      <c r="BI75" s="1">
        <f>'Table 1. Total'!BI49-'Table 2. Foreign'!BI75</f>
        <v>821.93599999999992</v>
      </c>
      <c r="BJ75" s="1">
        <f>'Table 1. Total'!BJ49-'Table 2. Foreign'!BJ75</f>
        <v>706.6579999999999</v>
      </c>
      <c r="BK75" s="1">
        <f>'Table 1. Total'!BK49-'Table 2. Foreign'!BK75</f>
        <v>678.45299999999997</v>
      </c>
      <c r="BL75" s="1">
        <f>'Table 1. Total'!BL49-'Table 2. Foreign'!BL75</f>
        <v>658.42800000000011</v>
      </c>
      <c r="BM75" s="1">
        <f>'Table 1. Total'!BM49-'Table 2. Foreign'!BM75</f>
        <v>628.48500000000001</v>
      </c>
      <c r="BN75" s="1">
        <f>'Table 1. Total'!BN49-'Table 2. Foreign'!BN75</f>
        <v>720.14799999999991</v>
      </c>
      <c r="BO75" s="1">
        <f>'Table 1. Total'!BO49-'Table 2. Foreign'!BO75</f>
        <v>761.04200000000014</v>
      </c>
      <c r="BP75" s="1">
        <f>'Table 1. Total'!BP49-'Table 2. Foreign'!BP75</f>
        <v>818.87199999999996</v>
      </c>
      <c r="BQ75" s="1">
        <f>'Table 1. Total'!BQ49-'Table 2. Foreign'!BQ75</f>
        <v>771.11799999999994</v>
      </c>
      <c r="BR75" s="1">
        <f>'Table 1. Total'!BR49-'Table 2. Foreign'!BR75</f>
        <v>881.19200000000001</v>
      </c>
      <c r="BS75" s="1">
        <f>'Table 1. Total'!BS49-'Table 2. Foreign'!BS75</f>
        <v>914.13499999999999</v>
      </c>
      <c r="BT75" s="1">
        <f>'Table 1. Total'!BT49-'Table 2. Foreign'!BT75</f>
        <v>892.09900000000016</v>
      </c>
      <c r="BU75" s="1">
        <f>'Table 1. Total'!BU49-'Table 2. Foreign'!BU75</f>
        <v>926.88199999999995</v>
      </c>
      <c r="BV75" s="1">
        <f>'Table 1. Total'!BV49-'Table 2. Foreign'!BV75</f>
        <v>935.673</v>
      </c>
      <c r="BW75" s="1">
        <f>'Table 1. Total'!BW49-'Table 2. Foreign'!BW75</f>
        <v>836.37699999999995</v>
      </c>
      <c r="BX75" s="1">
        <f>'Table 1. Total'!BX49-'Table 2. Foreign'!BX75</f>
        <v>820.72799999999995</v>
      </c>
      <c r="BY75" s="1">
        <f>'Table 1. Total'!BY49-'Table 2. Foreign'!BY75</f>
        <v>851.77300000000002</v>
      </c>
      <c r="BZ75" s="1">
        <f>'Table 1. Total'!BZ49-'Table 2. Foreign'!BZ75</f>
        <v>873.41300000000001</v>
      </c>
      <c r="CA75" s="1">
        <f>'Table 1. Total'!CA49-'Table 2. Foreign'!CA75</f>
        <v>873.59199999999998</v>
      </c>
      <c r="CB75" s="1">
        <f>'Table 1. Total'!CB49-'Table 2. Foreign'!CB75</f>
        <v>826.48300000000006</v>
      </c>
      <c r="CC75" s="1">
        <f>'Table 1. Total'!CC49-'Table 2. Foreign'!CC75</f>
        <v>842.14800000000014</v>
      </c>
      <c r="CD75" s="1">
        <f>'Table 1. Total'!CD49-'Table 2. Foreign'!CD75</f>
        <v>837.72799999999995</v>
      </c>
      <c r="CE75" s="1">
        <f>'Table 1. Total'!CE49-'Table 2. Foreign'!CE75</f>
        <v>870.44699999999989</v>
      </c>
    </row>
    <row r="76" spans="1:83">
      <c r="A76" t="str">
        <f t="shared" si="26"/>
        <v>Switzerland</v>
      </c>
      <c r="B76" s="1">
        <f>'Table 1. Total'!B50-'Table 2. Foreign'!B76</f>
        <v>109.18600000000001</v>
      </c>
      <c r="C76" s="1">
        <f>'Table 1. Total'!C50-'Table 2. Foreign'!C76</f>
        <v>115.422</v>
      </c>
      <c r="D76" s="1">
        <f>'Table 1. Total'!D50-'Table 2. Foreign'!D76</f>
        <v>119.74300000000001</v>
      </c>
      <c r="E76" s="1">
        <f>'Table 1. Total'!E50-'Table 2. Foreign'!E76</f>
        <v>114.39099999999999</v>
      </c>
      <c r="F76" s="1">
        <f>'Table 1. Total'!F50-'Table 2. Foreign'!F76</f>
        <v>114.995</v>
      </c>
      <c r="G76" s="1">
        <f>'Table 1. Total'!G50-'Table 2. Foreign'!G76</f>
        <v>108.07300000000001</v>
      </c>
      <c r="H76" s="1">
        <f>'Table 1. Total'!H50-'Table 2. Foreign'!H76</f>
        <v>98.161999999999978</v>
      </c>
      <c r="I76" s="1">
        <f>'Table 1. Total'!I50-'Table 2. Foreign'!I76</f>
        <v>98.286000000000001</v>
      </c>
      <c r="J76" s="1">
        <f>'Table 1. Total'!J50-'Table 2. Foreign'!J76</f>
        <v>97.658000000000015</v>
      </c>
      <c r="K76" s="1">
        <f>'Table 1. Total'!K50-'Table 2. Foreign'!K76</f>
        <v>88.445999999999998</v>
      </c>
      <c r="L76" s="1">
        <f>'Table 1. Total'!L50-'Table 2. Foreign'!L76</f>
        <v>82.289000000000016</v>
      </c>
      <c r="M76" s="1">
        <f>'Table 1. Total'!M50-'Table 2. Foreign'!M76</f>
        <v>80.572000000000003</v>
      </c>
      <c r="N76" s="1">
        <f>'Table 1. Total'!N50-'Table 2. Foreign'!N76</f>
        <v>85.189000000000007</v>
      </c>
      <c r="O76" s="1">
        <f>'Table 1. Total'!O50-'Table 2. Foreign'!O76</f>
        <v>76.501999999999981</v>
      </c>
      <c r="P76" s="1">
        <f>'Table 1. Total'!P50-'Table 2. Foreign'!P76</f>
        <v>75.919999999999987</v>
      </c>
      <c r="Q76" s="1">
        <f>'Table 1. Total'!Q50-'Table 2. Foreign'!Q76</f>
        <v>83.871000000000009</v>
      </c>
      <c r="R76" s="1">
        <f>'Table 1. Total'!R50-'Table 2. Foreign'!R76</f>
        <v>80.596000000000004</v>
      </c>
      <c r="S76" s="1">
        <f>'Table 1. Total'!S50-'Table 2. Foreign'!S76</f>
        <v>82.656999999999996</v>
      </c>
      <c r="T76" s="1">
        <f>'Table 1. Total'!T50-'Table 2. Foreign'!T76</f>
        <v>81.387</v>
      </c>
      <c r="U76" s="1">
        <f>'Table 1. Total'!U50-'Table 2. Foreign'!U76</f>
        <v>105.10599999999999</v>
      </c>
      <c r="V76" s="1">
        <f>'Table 1. Total'!V50-'Table 2. Foreign'!V76</f>
        <v>103.88</v>
      </c>
      <c r="W76" s="1">
        <f>'Table 1. Total'!W50-'Table 2. Foreign'!W76</f>
        <v>104.169</v>
      </c>
      <c r="X76" s="1">
        <f>'Table 1. Total'!X50-'Table 2. Foreign'!X76</f>
        <v>104.96</v>
      </c>
      <c r="Y76" s="1">
        <f>'Table 1. Total'!Y50-'Table 2. Foreign'!Y76</f>
        <v>99.015000000000001</v>
      </c>
      <c r="Z76" s="1">
        <f>'Table 1. Total'!Z50-'Table 2. Foreign'!Z76</f>
        <v>101.26600000000001</v>
      </c>
      <c r="AA76" s="1">
        <f>'Table 1. Total'!AA50-'Table 2. Foreign'!AA76</f>
        <v>104.66199999999999</v>
      </c>
      <c r="AB76" s="1">
        <f>'Table 1. Total'!AB50-'Table 2. Foreign'!AB76</f>
        <v>93.65100000000001</v>
      </c>
      <c r="AC76" s="1">
        <f>'Table 1. Total'!AC50-'Table 2. Foreign'!AC76</f>
        <v>96.695000000000007</v>
      </c>
      <c r="AD76" s="1">
        <f>'Table 1. Total'!AD50-'Table 2. Foreign'!AD76</f>
        <v>94.097999999999999</v>
      </c>
      <c r="AE76" s="1">
        <f>'Table 1. Total'!AE50-'Table 2. Foreign'!AE76</f>
        <v>86.964999999999989</v>
      </c>
      <c r="AF76" s="1">
        <f>'Table 1. Total'!AF50-'Table 2. Foreign'!AF76</f>
        <v>84.739000000000004</v>
      </c>
      <c r="AG76" s="1">
        <f>'Table 1. Total'!AG50-'Table 2. Foreign'!AG76</f>
        <v>92.256</v>
      </c>
      <c r="AH76" s="1">
        <f>'Table 1. Total'!AH50-'Table 2. Foreign'!AH76</f>
        <v>97.344999999999999</v>
      </c>
      <c r="AI76" s="1">
        <f>'Table 1. Total'!AI50-'Table 2. Foreign'!AI76</f>
        <v>87.61</v>
      </c>
      <c r="AJ76" s="1">
        <f>'Table 1. Total'!AJ50-'Table 2. Foreign'!AJ76</f>
        <v>86.033999999999992</v>
      </c>
      <c r="AK76" s="1">
        <f>'Table 1. Total'!AK50-'Table 2. Foreign'!AK76</f>
        <v>87.679000000000002</v>
      </c>
      <c r="AL76" s="1">
        <f>'Table 1. Total'!AL50-'Table 2. Foreign'!AL76</f>
        <v>88.673999999999992</v>
      </c>
      <c r="AM76" s="1">
        <f>'Table 1. Total'!AM50-'Table 2. Foreign'!AM76</f>
        <v>89.349000000000004</v>
      </c>
      <c r="AN76" s="1">
        <f>'Table 1. Total'!AN50-'Table 2. Foreign'!AN76</f>
        <v>94.356999999999999</v>
      </c>
      <c r="AO76" s="1">
        <f>'Table 1. Total'!AO50-'Table 2. Foreign'!AO76</f>
        <v>93.33</v>
      </c>
      <c r="AP76" s="1">
        <f>'Table 1. Total'!AP50-'Table 2. Foreign'!AP76</f>
        <v>94.152999999999992</v>
      </c>
      <c r="AQ76" s="1">
        <f>'Table 1. Total'!AQ50-'Table 2. Foreign'!AQ76</f>
        <v>96.087999999999994</v>
      </c>
      <c r="AR76" s="1">
        <f>'Table 1. Total'!AR50-'Table 2. Foreign'!AR76</f>
        <v>96.393000000000001</v>
      </c>
      <c r="AS76" s="1">
        <f>'Table 1. Total'!AS50-'Table 2. Foreign'!AS76</f>
        <v>92.947999999999993</v>
      </c>
      <c r="AT76" s="1">
        <f>'Table 1. Total'!AT50-'Table 2. Foreign'!AT76</f>
        <v>94.206999999999994</v>
      </c>
      <c r="AU76" s="1">
        <f>'Table 1. Total'!AU50-'Table 2. Foreign'!AU76</f>
        <v>91.894999999999996</v>
      </c>
      <c r="AV76" s="1">
        <f>'Table 1. Total'!AV50-'Table 2. Foreign'!AV76</f>
        <v>88.294999999999987</v>
      </c>
      <c r="AW76" s="1">
        <f>'Table 1. Total'!AW50-'Table 2. Foreign'!AW76</f>
        <v>92.034999999999997</v>
      </c>
      <c r="AX76" s="1">
        <f>'Table 1. Total'!AX50-'Table 2. Foreign'!AX76</f>
        <v>95.795000000000002</v>
      </c>
      <c r="AY76" s="1">
        <f>'Table 1. Total'!AY50-'Table 2. Foreign'!AY76</f>
        <v>92.204999999999998</v>
      </c>
      <c r="AZ76" s="1">
        <f>'Table 1. Total'!AZ50-'Table 2. Foreign'!AZ76</f>
        <v>92.418000000000006</v>
      </c>
      <c r="BA76" s="1">
        <f>'Table 1. Total'!BA50-'Table 2. Foreign'!BA76</f>
        <v>87.90100000000001</v>
      </c>
      <c r="BB76" s="1">
        <f>'Table 1. Total'!BB50-'Table 2. Foreign'!BB76</f>
        <v>91.734999999999999</v>
      </c>
      <c r="BC76" s="1">
        <f>'Table 1. Total'!BC50-'Table 2. Foreign'!BC76</f>
        <v>90.825000000000003</v>
      </c>
      <c r="BD76" s="1">
        <f>'Table 1. Total'!BD50-'Table 2. Foreign'!BD76</f>
        <v>92.239000000000004</v>
      </c>
      <c r="BE76" s="1">
        <f>'Table 1. Total'!BE50-'Table 2. Foreign'!BE76</f>
        <v>95.813000000000002</v>
      </c>
      <c r="BF76" s="1">
        <f>'Table 1. Total'!BF50-'Table 2. Foreign'!BF76</f>
        <v>90.470999999999989</v>
      </c>
      <c r="BG76" s="1">
        <f>'Table 1. Total'!BG50-'Table 2. Foreign'!BG76</f>
        <v>89.640999999999991</v>
      </c>
      <c r="BH76" s="1">
        <f>'Table 1. Total'!BH50-'Table 2. Foreign'!BH76</f>
        <v>88.837999999999994</v>
      </c>
      <c r="BI76" s="1">
        <f>'Table 1. Total'!BI50-'Table 2. Foreign'!BI76</f>
        <v>91.289999999999992</v>
      </c>
      <c r="BJ76" s="1">
        <f>'Table 1. Total'!BJ50-'Table 2. Foreign'!BJ76</f>
        <v>93.43</v>
      </c>
      <c r="BK76" s="1">
        <f>'Table 1. Total'!BK50-'Table 2. Foreign'!BK76</f>
        <v>88.864000000000004</v>
      </c>
      <c r="BL76" s="1">
        <f>'Table 1. Total'!BL50-'Table 2. Foreign'!BL76</f>
        <v>88.865000000000009</v>
      </c>
      <c r="BM76" s="1">
        <f>'Table 1. Total'!BM50-'Table 2. Foreign'!BM76</f>
        <v>88.733000000000004</v>
      </c>
      <c r="BN76" s="1">
        <f>'Table 1. Total'!BN50-'Table 2. Foreign'!BN76</f>
        <v>90.161000000000001</v>
      </c>
      <c r="BO76" s="1">
        <f>'Table 1. Total'!BO50-'Table 2. Foreign'!BO76</f>
        <v>103.54400000000001</v>
      </c>
      <c r="BP76" s="1">
        <f>'Table 1. Total'!BP50-'Table 2. Foreign'!BP76</f>
        <v>102.03899999999999</v>
      </c>
      <c r="BQ76" s="1">
        <f>'Table 1. Total'!BQ50-'Table 2. Foreign'!BQ76</f>
        <v>103.654</v>
      </c>
      <c r="BR76" s="1">
        <f>'Table 1. Total'!BR50-'Table 2. Foreign'!BR76</f>
        <v>102.95099999999999</v>
      </c>
      <c r="BS76" s="1">
        <f>'Table 1. Total'!BS50-'Table 2. Foreign'!BS76</f>
        <v>102.607</v>
      </c>
      <c r="BT76" s="1">
        <f>'Table 1. Total'!BT50-'Table 2. Foreign'!BT76</f>
        <v>103.964</v>
      </c>
      <c r="BU76" s="1">
        <f>'Table 1. Total'!BU50-'Table 2. Foreign'!BU76</f>
        <v>101.727</v>
      </c>
      <c r="BV76" s="1">
        <f>'Table 1. Total'!BV50-'Table 2. Foreign'!BV76</f>
        <v>100.79</v>
      </c>
      <c r="BW76" s="1">
        <f>'Table 1. Total'!BW50-'Table 2. Foreign'!BW76</f>
        <v>93.322000000000003</v>
      </c>
      <c r="BX76" s="1">
        <f>'Table 1. Total'!BX50-'Table 2. Foreign'!BX76</f>
        <v>92.894999999999996</v>
      </c>
      <c r="BY76" s="1">
        <f>'Table 1. Total'!BY50-'Table 2. Foreign'!BY76</f>
        <v>105.21600000000001</v>
      </c>
      <c r="BZ76" s="1">
        <f>'Table 1. Total'!BZ50-'Table 2. Foreign'!BZ76</f>
        <v>110.991</v>
      </c>
      <c r="CA76" s="1">
        <f>'Table 1. Total'!CA50-'Table 2. Foreign'!CA76</f>
        <v>105.009</v>
      </c>
      <c r="CB76" s="1">
        <f>'Table 1. Total'!CB50-'Table 2. Foreign'!CB76</f>
        <v>106.69499999999999</v>
      </c>
      <c r="CC76" s="1">
        <f>'Table 1. Total'!CC50-'Table 2. Foreign'!CC76</f>
        <v>108.056</v>
      </c>
      <c r="CD76" s="1">
        <f>'Table 1. Total'!CD50-'Table 2. Foreign'!CD76</f>
        <v>111.65799999999999</v>
      </c>
      <c r="CE76" s="1">
        <f>'Table 1. Total'!CE50-'Table 2. Foreign'!CE76</f>
        <v>114.13399999999999</v>
      </c>
    </row>
    <row r="77" spans="1:83">
      <c r="A77" t="str">
        <f t="shared" si="26"/>
        <v>United Kingdom</v>
      </c>
      <c r="B77" s="1">
        <f>'Table 1. Total'!B51-'Table 2. Foreign'!B77</f>
        <v>270.56299999999999</v>
      </c>
      <c r="C77" s="1">
        <f>'Table 1. Total'!C51-'Table 2. Foreign'!C77</f>
        <v>280.16200000000003</v>
      </c>
      <c r="D77" s="1">
        <f>'Table 1. Total'!D51-'Table 2. Foreign'!D77</f>
        <v>278.01400000000001</v>
      </c>
      <c r="E77" s="1">
        <f>'Table 1. Total'!E51-'Table 2. Foreign'!E77</f>
        <v>291.06299999999999</v>
      </c>
      <c r="F77" s="1">
        <f>'Table 1. Total'!F51-'Table 2. Foreign'!F77</f>
        <v>294.98599999999999</v>
      </c>
      <c r="G77" s="1">
        <f>'Table 1. Total'!G51-'Table 2. Foreign'!G77</f>
        <v>303.80799999999999</v>
      </c>
      <c r="H77" s="1">
        <f>'Table 1. Total'!H51-'Table 2. Foreign'!H77</f>
        <v>301.858</v>
      </c>
      <c r="I77" s="1">
        <f>'Table 1. Total'!I51-'Table 2. Foreign'!I77</f>
        <v>304.64600000000002</v>
      </c>
      <c r="J77" s="1">
        <f>'Table 1. Total'!J51-'Table 2. Foreign'!J77</f>
        <v>309.85900000000004</v>
      </c>
      <c r="K77" s="1">
        <f>'Table 1. Total'!K51-'Table 2. Foreign'!K77</f>
        <v>323.50700000000001</v>
      </c>
      <c r="L77" s="1">
        <f>'Table 1. Total'!L51-'Table 2. Foreign'!L77</f>
        <v>321.10399999999998</v>
      </c>
      <c r="M77" s="1">
        <f>'Table 1. Total'!M51-'Table 2. Foreign'!M77</f>
        <v>316.55499999999995</v>
      </c>
      <c r="N77" s="1">
        <f>'Table 1. Total'!N51-'Table 2. Foreign'!N77</f>
        <v>316.98900000000003</v>
      </c>
      <c r="O77" s="1">
        <f>'Table 1. Total'!O51-'Table 2. Foreign'!O77</f>
        <v>318.471</v>
      </c>
      <c r="P77" s="1">
        <f>'Table 1. Total'!P51-'Table 2. Foreign'!P77</f>
        <v>325.87799999999999</v>
      </c>
      <c r="Q77" s="1">
        <f>'Table 1. Total'!Q51-'Table 2. Foreign'!Q77</f>
        <v>327.642</v>
      </c>
      <c r="R77" s="1">
        <f>'Table 1. Total'!R51-'Table 2. Foreign'!R77</f>
        <v>327.38699999999994</v>
      </c>
      <c r="S77" s="1">
        <f>'Table 1. Total'!S51-'Table 2. Foreign'!S77</f>
        <v>338.01100000000008</v>
      </c>
      <c r="T77" s="1">
        <f>'Table 1. Total'!T51-'Table 2. Foreign'!T77</f>
        <v>341.69200000000001</v>
      </c>
      <c r="U77" s="1">
        <f>'Table 1. Total'!U51-'Table 2. Foreign'!U77</f>
        <v>390.827</v>
      </c>
      <c r="V77" s="1">
        <f>'Table 1. Total'!V51-'Table 2. Foreign'!V77</f>
        <v>415.637</v>
      </c>
      <c r="W77" s="1">
        <f>'Table 1. Total'!W51-'Table 2. Foreign'!W77</f>
        <v>476.98599999999999</v>
      </c>
      <c r="X77" s="1">
        <f>'Table 1. Total'!X51-'Table 2. Foreign'!X77</f>
        <v>542.07899999999995</v>
      </c>
      <c r="Y77" s="1">
        <f>'Table 1. Total'!Y51-'Table 2. Foreign'!Y77</f>
        <v>580.63099999999997</v>
      </c>
      <c r="Z77" s="1">
        <f>'Table 1. Total'!Z51-'Table 2. Foreign'!Z77</f>
        <v>646.79600000000005</v>
      </c>
      <c r="AA77" s="1">
        <f>'Table 1. Total'!AA51-'Table 2. Foreign'!AA77</f>
        <v>660.97900000000004</v>
      </c>
      <c r="AB77" s="1">
        <f>'Table 1. Total'!AB51-'Table 2. Foreign'!AB77</f>
        <v>697.74799999999993</v>
      </c>
      <c r="AC77" s="1">
        <f>'Table 1. Total'!AC51-'Table 2. Foreign'!AC77</f>
        <v>708.31999999999994</v>
      </c>
      <c r="AD77" s="1">
        <f>'Table 1. Total'!AD51-'Table 2. Foreign'!AD77</f>
        <v>732.25400000000013</v>
      </c>
      <c r="AE77" s="1">
        <f>'Table 1. Total'!AE51-'Table 2. Foreign'!AE77</f>
        <v>767.73400000000015</v>
      </c>
      <c r="AF77" s="1">
        <f>'Table 1. Total'!AF51-'Table 2. Foreign'!AF77</f>
        <v>774.97800000000007</v>
      </c>
      <c r="AG77" s="1">
        <f>'Table 1. Total'!AG51-'Table 2. Foreign'!AG77</f>
        <v>787.60200000000009</v>
      </c>
      <c r="AH77" s="1">
        <f>'Table 1. Total'!AH51-'Table 2. Foreign'!AH77</f>
        <v>806.06400000000008</v>
      </c>
      <c r="AI77" s="1">
        <f>'Table 1. Total'!AI51-'Table 2. Foreign'!AI77</f>
        <v>819.60899999999992</v>
      </c>
      <c r="AJ77" s="1">
        <f>'Table 1. Total'!AJ51-'Table 2. Foreign'!AJ77</f>
        <v>843.55300000000011</v>
      </c>
      <c r="AK77" s="1">
        <f>'Table 1. Total'!AK51-'Table 2. Foreign'!AK77</f>
        <v>857.29900000000009</v>
      </c>
      <c r="AL77" s="1">
        <f>'Table 1. Total'!AL51-'Table 2. Foreign'!AL77</f>
        <v>854.47299999999996</v>
      </c>
      <c r="AM77" s="1">
        <f>'Table 1. Total'!AM51-'Table 2. Foreign'!AM77</f>
        <v>884.22499999999991</v>
      </c>
      <c r="AN77" s="1">
        <f>'Table 1. Total'!AN51-'Table 2. Foreign'!AN77</f>
        <v>915.20800000000008</v>
      </c>
      <c r="AO77" s="1">
        <f>'Table 1. Total'!AO51-'Table 2. Foreign'!AO77</f>
        <v>925.36299999999994</v>
      </c>
      <c r="AP77" s="1">
        <f>'Table 1. Total'!AP51-'Table 2. Foreign'!AP77</f>
        <v>947.8420000000001</v>
      </c>
      <c r="AQ77" s="1">
        <f>'Table 1. Total'!AQ51-'Table 2. Foreign'!AQ77</f>
        <v>969.01099999999997</v>
      </c>
      <c r="AR77" s="1">
        <f>'Table 1. Total'!AR51-'Table 2. Foreign'!AR77</f>
        <v>982.67200000000003</v>
      </c>
      <c r="AS77" s="1">
        <f>'Table 1. Total'!AS51-'Table 2. Foreign'!AS77</f>
        <v>1050.2090000000001</v>
      </c>
      <c r="AT77" s="1">
        <f>'Table 1. Total'!AT51-'Table 2. Foreign'!AT77</f>
        <v>1033.4179999999999</v>
      </c>
      <c r="AU77" s="1">
        <f>'Table 1. Total'!AU51-'Table 2. Foreign'!AU77</f>
        <v>1051.3780000000002</v>
      </c>
      <c r="AV77" s="1">
        <f>'Table 1. Total'!AV51-'Table 2. Foreign'!AV77</f>
        <v>1043.7139999999999</v>
      </c>
      <c r="AW77" s="1">
        <f>'Table 1. Total'!AW51-'Table 2. Foreign'!AW77</f>
        <v>1035.7659999999998</v>
      </c>
      <c r="AX77" s="1">
        <f>'Table 1. Total'!AX51-'Table 2. Foreign'!AX77</f>
        <v>1034.979</v>
      </c>
      <c r="AY77" s="1">
        <f>'Table 1. Total'!AY51-'Table 2. Foreign'!AY77</f>
        <v>1059.3130000000001</v>
      </c>
      <c r="AZ77" s="1">
        <f>'Table 1. Total'!AZ51-'Table 2. Foreign'!AZ77</f>
        <v>1053.5790000000002</v>
      </c>
      <c r="BA77" s="1">
        <f>'Table 1. Total'!BA51-'Table 2. Foreign'!BA77</f>
        <v>1063.482</v>
      </c>
      <c r="BB77" s="1">
        <f>'Table 1. Total'!BB51-'Table 2. Foreign'!BB77</f>
        <v>1065.329</v>
      </c>
      <c r="BC77" s="1">
        <f>'Table 1. Total'!BC51-'Table 2. Foreign'!BC77</f>
        <v>1075.7800000000002</v>
      </c>
      <c r="BD77" s="1">
        <f>'Table 1. Total'!BD51-'Table 2. Foreign'!BD77</f>
        <v>1069.818</v>
      </c>
      <c r="BE77" s="1">
        <f>'Table 1. Total'!BE51-'Table 2. Foreign'!BE77</f>
        <v>1080.683</v>
      </c>
      <c r="BF77" s="1">
        <f>'Table 1. Total'!BF51-'Table 2. Foreign'!BF77</f>
        <v>1072.7329999999999</v>
      </c>
      <c r="BG77" s="1">
        <f>'Table 1. Total'!BG51-'Table 2. Foreign'!BG77</f>
        <v>1100.1079999999999</v>
      </c>
      <c r="BH77" s="1">
        <f>'Table 1. Total'!BH51-'Table 2. Foreign'!BH77</f>
        <v>1100.663</v>
      </c>
      <c r="BI77" s="1">
        <f>'Table 1. Total'!BI51-'Table 2. Foreign'!BI77</f>
        <v>1103.2070000000001</v>
      </c>
      <c r="BJ77" s="1">
        <f>'Table 1. Total'!BJ51-'Table 2. Foreign'!BJ77</f>
        <v>1105.827</v>
      </c>
      <c r="BK77" s="1">
        <f>'Table 1. Total'!BK51-'Table 2. Foreign'!BK77</f>
        <v>1117.509</v>
      </c>
      <c r="BL77" s="1">
        <f>'Table 1. Total'!BL51-'Table 2. Foreign'!BL77</f>
        <v>1114.1189999999999</v>
      </c>
      <c r="BM77" s="1">
        <f>'Table 1. Total'!BM51-'Table 2. Foreign'!BM77</f>
        <v>1103.48</v>
      </c>
      <c r="BN77" s="1">
        <f>'Table 1. Total'!BN51-'Table 2. Foreign'!BN77</f>
        <v>1099.694</v>
      </c>
      <c r="BO77" s="1">
        <f>'Table 1. Total'!BO51-'Table 2. Foreign'!BO77</f>
        <v>1254.5140000000001</v>
      </c>
      <c r="BP77" s="1">
        <f>'Table 1. Total'!BP51-'Table 2. Foreign'!BP77</f>
        <v>1307.278</v>
      </c>
      <c r="BQ77" s="1">
        <f>'Table 1. Total'!BQ51-'Table 2. Foreign'!BQ77</f>
        <v>1336.1559999999999</v>
      </c>
      <c r="BR77" s="1">
        <f>'Table 1. Total'!BR51-'Table 2. Foreign'!BR77</f>
        <v>1361.681</v>
      </c>
      <c r="BS77" s="1">
        <f>'Table 1. Total'!BS51-'Table 2. Foreign'!BS77</f>
        <v>1404.5060000000001</v>
      </c>
      <c r="BT77" s="1">
        <f>'Table 1. Total'!BT51-'Table 2. Foreign'!BT77</f>
        <v>1430.6929999999998</v>
      </c>
      <c r="BU77" s="1">
        <f>'Table 1. Total'!BU51-'Table 2. Foreign'!BU77</f>
        <v>1459.1890000000001</v>
      </c>
      <c r="BV77" s="1">
        <f>'Table 1. Total'!BV51-'Table 2. Foreign'!BV77</f>
        <v>1423.2170000000001</v>
      </c>
      <c r="BW77" s="1">
        <f>'Table 1. Total'!BW51-'Table 2. Foreign'!BW77</f>
        <v>1438.0480000000002</v>
      </c>
      <c r="BX77" s="1">
        <f>'Table 1. Total'!BX51-'Table 2. Foreign'!BX77</f>
        <v>1470.9470000000001</v>
      </c>
      <c r="BY77" s="1">
        <f>'Table 1. Total'!BY51-'Table 2. Foreign'!BY77</f>
        <v>1501.9790000000003</v>
      </c>
      <c r="BZ77" s="1">
        <f>'Table 1. Total'!BZ51-'Table 2. Foreign'!BZ77</f>
        <v>1574.6569999999999</v>
      </c>
      <c r="CA77" s="1">
        <f>'Table 1. Total'!CA51-'Table 2. Foreign'!CA77</f>
        <v>1614.8819999999998</v>
      </c>
      <c r="CB77" s="1">
        <f>'Table 1. Total'!CB51-'Table 2. Foreign'!CB77</f>
        <v>1594.3309999999999</v>
      </c>
      <c r="CC77" s="1">
        <f>'Table 1. Total'!CC51-'Table 2. Foreign'!CC77</f>
        <v>1635.7190000000001</v>
      </c>
      <c r="CD77" s="1">
        <f>'Table 1. Total'!CD51-'Table 2. Foreign'!CD77</f>
        <v>1638.7329999999997</v>
      </c>
      <c r="CE77" s="1">
        <f>'Table 1. Total'!CE51-'Table 2. Foreign'!CE77</f>
        <v>1690.7150000000001</v>
      </c>
    </row>
    <row r="78" spans="1:83">
      <c r="A78" t="str">
        <f t="shared" si="26"/>
        <v>United States</v>
      </c>
      <c r="B78" s="1">
        <f>'Table 1. Total'!B52-'Table 2. Foreign'!B78</f>
        <v>5276.0350000000008</v>
      </c>
      <c r="C78" s="1">
        <f>'Table 1. Total'!C52-'Table 2. Foreign'!C78</f>
        <v>5234.991</v>
      </c>
      <c r="D78" s="1">
        <f>'Table 1. Total'!D52-'Table 2. Foreign'!D78</f>
        <v>5299.14</v>
      </c>
      <c r="E78" s="1">
        <f>'Table 1. Total'!E52-'Table 2. Foreign'!E78</f>
        <v>5430.8449999999993</v>
      </c>
      <c r="F78" s="1">
        <f>'Table 1. Total'!F52-'Table 2. Foreign'!F78</f>
        <v>5524.1660000000002</v>
      </c>
      <c r="G78" s="1">
        <f>'Table 1. Total'!G52-'Table 2. Foreign'!G78</f>
        <v>5594.4949999999999</v>
      </c>
      <c r="H78" s="1">
        <f>'Table 1. Total'!H52-'Table 2. Foreign'!H78</f>
        <v>5604.0240000000003</v>
      </c>
      <c r="I78" s="1">
        <f>'Table 1. Total'!I52-'Table 2. Foreign'!I78</f>
        <v>5656.6440000000002</v>
      </c>
      <c r="J78" s="1">
        <f>'Table 1. Total'!J52-'Table 2. Foreign'!J78</f>
        <v>5765.835</v>
      </c>
      <c r="K78" s="1">
        <f>'Table 1. Total'!K52-'Table 2. Foreign'!K78</f>
        <v>5754.7129999999997</v>
      </c>
      <c r="L78" s="1">
        <f>'Table 1. Total'!L52-'Table 2. Foreign'!L78</f>
        <v>5768.6749999999993</v>
      </c>
      <c r="M78" s="1">
        <f>'Table 1. Total'!M52-'Table 2. Foreign'!M78</f>
        <v>5792.6100000000006</v>
      </c>
      <c r="N78" s="1">
        <f>'Table 1. Total'!N52-'Table 2. Foreign'!N78</f>
        <v>5847.6440000000002</v>
      </c>
      <c r="O78" s="1">
        <f>'Table 1. Total'!O52-'Table 2. Foreign'!O78</f>
        <v>5783.8169999999991</v>
      </c>
      <c r="P78" s="1">
        <f>'Table 1. Total'!P52-'Table 2. Foreign'!P78</f>
        <v>5853.5940000000001</v>
      </c>
      <c r="Q78" s="1">
        <f>'Table 1. Total'!Q52-'Table 2. Foreign'!Q78</f>
        <v>5921.1739999999991</v>
      </c>
      <c r="R78" s="1">
        <f>'Table 1. Total'!R52-'Table 2. Foreign'!R78</f>
        <v>5985.0910000000003</v>
      </c>
      <c r="S78" s="1">
        <f>'Table 1. Total'!S52-'Table 2. Foreign'!S78</f>
        <v>5964.1930000000011</v>
      </c>
      <c r="T78" s="1">
        <f>'Table 1. Total'!T52-'Table 2. Foreign'!T78</f>
        <v>6315.3590000000004</v>
      </c>
      <c r="U78" s="1">
        <f>'Table 1. Total'!U52-'Table 2. Foreign'!U78</f>
        <v>6691.473</v>
      </c>
      <c r="V78" s="1">
        <f>'Table 1. Total'!V52-'Table 2. Foreign'!V78</f>
        <v>6942.2489999999998</v>
      </c>
      <c r="W78" s="1">
        <f>'Table 1. Total'!W52-'Table 2. Foreign'!W78</f>
        <v>7175.723</v>
      </c>
      <c r="X78" s="1">
        <f>'Table 1. Total'!X52-'Table 2. Foreign'!X78</f>
        <v>7475.6270000000004</v>
      </c>
      <c r="Y78" s="1">
        <f>'Table 1. Total'!Y52-'Table 2. Foreign'!Y78</f>
        <v>7738.0280000000002</v>
      </c>
      <c r="Z78" s="1">
        <f>'Table 1. Total'!Z52-'Table 2. Foreign'!Z78</f>
        <v>8015.0280000000002</v>
      </c>
      <c r="AA78" s="1">
        <f>'Table 1. Total'!AA52-'Table 2. Foreign'!AA78</f>
        <v>8249.1209999999992</v>
      </c>
      <c r="AB78" s="1">
        <f>'Table 1. Total'!AB52-'Table 2. Foreign'!AB78</f>
        <v>8398.8990000000013</v>
      </c>
      <c r="AC78" s="1">
        <f>'Table 1. Total'!AC52-'Table 2. Foreign'!AC78</f>
        <v>8753.737000000001</v>
      </c>
      <c r="AD78" s="1">
        <f>'Table 1. Total'!AD52-'Table 2. Foreign'!AD78</f>
        <v>8768.7880000000005</v>
      </c>
      <c r="AE78" s="1">
        <f>'Table 1. Total'!AE52-'Table 2. Foreign'!AE78</f>
        <v>8817.1059999999998</v>
      </c>
      <c r="AF78" s="1">
        <f>'Table 1. Total'!AF52-'Table 2. Foreign'!AF78</f>
        <v>9054.4029999999984</v>
      </c>
      <c r="AG78" s="1">
        <f>'Table 1. Total'!AG52-'Table 2. Foreign'!AG78</f>
        <v>9359.0470000000005</v>
      </c>
      <c r="AH78" s="1">
        <f>'Table 1. Total'!AH52-'Table 2. Foreign'!AH78</f>
        <v>9756.6670000000013</v>
      </c>
      <c r="AI78" s="1">
        <f>'Table 1. Total'!AI52-'Table 2. Foreign'!AI78</f>
        <v>9749.1589999999997</v>
      </c>
      <c r="AJ78" s="1">
        <f>'Table 1. Total'!AJ52-'Table 2. Foreign'!AJ78</f>
        <v>9792.2649999999994</v>
      </c>
      <c r="AK78" s="1">
        <f>'Table 1. Total'!AK52-'Table 2. Foreign'!AK78</f>
        <v>10026.359</v>
      </c>
      <c r="AL78" s="1">
        <f>'Table 1. Total'!AL52-'Table 2. Foreign'!AL78</f>
        <v>9960.5979999999981</v>
      </c>
      <c r="AM78" s="1">
        <f>'Table 1. Total'!AM52-'Table 2. Foreign'!AM78</f>
        <v>9986.7459999999992</v>
      </c>
      <c r="AN78" s="1">
        <f>'Table 1. Total'!AN52-'Table 2. Foreign'!AN78</f>
        <v>10724.187</v>
      </c>
      <c r="AO78" s="1">
        <f>'Table 1. Total'!AO52-'Table 2. Foreign'!AO78</f>
        <v>11041.71</v>
      </c>
      <c r="AP78" s="1">
        <f>'Table 1. Total'!AP52-'Table 2. Foreign'!AP78</f>
        <v>11130.795000000002</v>
      </c>
      <c r="AQ78" s="1">
        <f>'Table 1. Total'!AQ52-'Table 2. Foreign'!AQ78</f>
        <v>10950.617999999999</v>
      </c>
      <c r="AR78" s="1">
        <f>'Table 1. Total'!AR52-'Table 2. Foreign'!AR78</f>
        <v>11108.183000000001</v>
      </c>
      <c r="AS78" s="1">
        <f>'Table 1. Total'!AS52-'Table 2. Foreign'!AS78</f>
        <v>11357.806999999999</v>
      </c>
      <c r="AT78" s="1">
        <f>'Table 1. Total'!AT52-'Table 2. Foreign'!AT78</f>
        <v>11448.72</v>
      </c>
      <c r="AU78" s="1">
        <f>'Table 1. Total'!AU52-'Table 2. Foreign'!AU78</f>
        <v>11471.213</v>
      </c>
      <c r="AV78" s="1">
        <f>'Table 1. Total'!AV52-'Table 2. Foreign'!AV78</f>
        <v>11605.129000000001</v>
      </c>
      <c r="AW78" s="1">
        <f>'Table 1. Total'!AW52-'Table 2. Foreign'!AW78</f>
        <v>12153.055</v>
      </c>
      <c r="AX78" s="1">
        <f>'Table 1. Total'!AX52-'Table 2. Foreign'!AX78</f>
        <v>12256.804</v>
      </c>
      <c r="AY78" s="1">
        <f>'Table 1. Total'!AY52-'Table 2. Foreign'!AY78</f>
        <v>12215.455999999998</v>
      </c>
      <c r="AZ78" s="1">
        <f>'Table 1. Total'!AZ52-'Table 2. Foreign'!AZ78</f>
        <v>12583.122999999998</v>
      </c>
      <c r="BA78" s="1">
        <f>'Table 1. Total'!BA52-'Table 2. Foreign'!BA78</f>
        <v>13026.788</v>
      </c>
      <c r="BB78" s="1">
        <f>'Table 1. Total'!BB52-'Table 2. Foreign'!BB78</f>
        <v>12936.650000000001</v>
      </c>
      <c r="BC78" s="1">
        <f>'Table 1. Total'!BC52-'Table 2. Foreign'!BC78</f>
        <v>12832.673000000001</v>
      </c>
      <c r="BD78" s="1">
        <f>'Table 1. Total'!BD52-'Table 2. Foreign'!BD78</f>
        <v>12978.900000000001</v>
      </c>
      <c r="BE78" s="1">
        <f>'Table 1. Total'!BE52-'Table 2. Foreign'!BE78</f>
        <v>13425.768</v>
      </c>
      <c r="BF78" s="1">
        <f>'Table 1. Total'!BF52-'Table 2. Foreign'!BF78</f>
        <v>13892.556999999997</v>
      </c>
      <c r="BG78" s="1">
        <f>'Table 1. Total'!BG52-'Table 2. Foreign'!BG78</f>
        <v>13952.968000000001</v>
      </c>
      <c r="BH78" s="1">
        <f>'Table 1. Total'!BH52-'Table 2. Foreign'!BH78</f>
        <v>14227.241000000002</v>
      </c>
      <c r="BI78" s="1">
        <f>'Table 1. Total'!BI52-'Table 2. Foreign'!BI78</f>
        <v>14650.378000000001</v>
      </c>
      <c r="BJ78" s="1">
        <f>'Table 1. Total'!BJ52-'Table 2. Foreign'!BJ78</f>
        <v>14685.021000000001</v>
      </c>
      <c r="BK78" s="1">
        <f>'Table 1. Total'!BK52-'Table 2. Foreign'!BK78</f>
        <v>14368.348</v>
      </c>
      <c r="BL78" s="1">
        <f>'Table 1. Total'!BL52-'Table 2. Foreign'!BL78</f>
        <v>14794.12</v>
      </c>
      <c r="BM78" s="1">
        <f>'Table 1. Total'!BM52-'Table 2. Foreign'!BM78</f>
        <v>15263.893</v>
      </c>
      <c r="BN78" s="1">
        <f>'Table 1. Total'!BN52-'Table 2. Foreign'!BN78</f>
        <v>15463.625</v>
      </c>
      <c r="BO78" s="1">
        <f>'Table 1. Total'!BO52-'Table 2. Foreign'!BO78</f>
        <v>18383.727000000003</v>
      </c>
      <c r="BP78" s="1">
        <f>'Table 1. Total'!BP52-'Table 2. Foreign'!BP78</f>
        <v>18882.197</v>
      </c>
      <c r="BQ78" s="1">
        <f>'Table 1. Total'!BQ52-'Table 2. Foreign'!BQ78</f>
        <v>19558.454000000002</v>
      </c>
      <c r="BR78" s="1">
        <f>'Table 1. Total'!BR52-'Table 2. Foreign'!BR78</f>
        <v>19914.832999999999</v>
      </c>
      <c r="BS78" s="1">
        <f>'Table 1. Total'!BS52-'Table 2. Foreign'!BS78</f>
        <v>19551.773999999998</v>
      </c>
      <c r="BT78" s="1">
        <f>'Table 1. Total'!BT52-'Table 2. Foreign'!BT78</f>
        <v>19559.450999999997</v>
      </c>
      <c r="BU78" s="1">
        <f>'Table 1. Total'!BU52-'Table 2. Foreign'!BU78</f>
        <v>20257.669000000002</v>
      </c>
      <c r="BV78" s="1">
        <f>'Table 1. Total'!BV52-'Table 2. Foreign'!BV78</f>
        <v>21158.101999999999</v>
      </c>
      <c r="BW78" s="1">
        <f>'Table 1. Total'!BW52-'Table 2. Foreign'!BW78</f>
        <v>21144.096000000001</v>
      </c>
      <c r="BX78" s="1">
        <f>'Table 1. Total'!BX52-'Table 2. Foreign'!BX78</f>
        <v>21773.223999999998</v>
      </c>
      <c r="BY78" s="1">
        <f>'Table 1. Total'!BY52-'Table 2. Foreign'!BY78</f>
        <v>22062.789000000001</v>
      </c>
      <c r="BZ78" s="1">
        <f>'Table 1. Total'!BZ52-'Table 2. Foreign'!BZ78</f>
        <v>22127.760999999999</v>
      </c>
      <c r="CA78" s="1">
        <f>'Table 1. Total'!CA52-'Table 2. Foreign'!CA78</f>
        <v>22623.900999999998</v>
      </c>
      <c r="CB78" s="1">
        <f>'Table 1. Total'!CB52-'Table 2. Foreign'!CB78</f>
        <v>23563.29</v>
      </c>
      <c r="CC78" s="1">
        <f>'Table 1. Total'!CC52-'Table 2. Foreign'!CC78</f>
        <v>24402.42</v>
      </c>
      <c r="CD78" s="1">
        <f>'Table 1. Total'!CD52-'Table 2. Foreign'!CD78</f>
        <v>24521.011000000002</v>
      </c>
      <c r="CE78" s="1">
        <f>'Table 1. Total'!CE52-'Table 2. Foreign'!CE78</f>
        <v>25002.038999999997</v>
      </c>
    </row>
    <row r="79" spans="1:83">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row>
    <row r="80" spans="1:83">
      <c r="A80" s="38" t="s">
        <v>82</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row>
    <row r="81" spans="1:83">
      <c r="A81" s="36" t="s">
        <v>92</v>
      </c>
      <c r="B81" s="37" t="str">
        <f>B54</f>
        <v>2004Q1</v>
      </c>
      <c r="C81" s="37" t="str">
        <f t="shared" ref="C81:AG81" si="27">C54</f>
        <v>2004Q2</v>
      </c>
      <c r="D81" s="37" t="str">
        <f t="shared" si="27"/>
        <v>2004Q3</v>
      </c>
      <c r="E81" s="37" t="str">
        <f t="shared" si="27"/>
        <v>2004Q4</v>
      </c>
      <c r="F81" s="37" t="str">
        <f t="shared" si="27"/>
        <v>2005Q1</v>
      </c>
      <c r="G81" s="37" t="str">
        <f t="shared" si="27"/>
        <v>2005Q2</v>
      </c>
      <c r="H81" s="37" t="str">
        <f t="shared" si="27"/>
        <v>2005Q3</v>
      </c>
      <c r="I81" s="37" t="str">
        <f t="shared" si="27"/>
        <v>2005Q4</v>
      </c>
      <c r="J81" s="37" t="str">
        <f t="shared" si="27"/>
        <v>2006Q1</v>
      </c>
      <c r="K81" s="37" t="str">
        <f t="shared" si="27"/>
        <v>2006Q2</v>
      </c>
      <c r="L81" s="37" t="str">
        <f t="shared" si="27"/>
        <v>2006Q3</v>
      </c>
      <c r="M81" s="37" t="str">
        <f t="shared" si="27"/>
        <v>2006Q4</v>
      </c>
      <c r="N81" s="37" t="str">
        <f t="shared" si="27"/>
        <v>2007Q1</v>
      </c>
      <c r="O81" s="37" t="str">
        <f t="shared" si="27"/>
        <v>2007Q2</v>
      </c>
      <c r="P81" s="37" t="str">
        <f t="shared" si="27"/>
        <v>2007Q3</v>
      </c>
      <c r="Q81" s="37" t="str">
        <f t="shared" si="27"/>
        <v>2007Q4</v>
      </c>
      <c r="R81" s="37" t="str">
        <f t="shared" si="27"/>
        <v>2008Q1</v>
      </c>
      <c r="S81" s="37" t="str">
        <f t="shared" si="27"/>
        <v>2008Q2</v>
      </c>
      <c r="T81" s="37" t="str">
        <f t="shared" si="27"/>
        <v>2008Q3</v>
      </c>
      <c r="U81" s="37" t="str">
        <f t="shared" si="27"/>
        <v>2008Q4</v>
      </c>
      <c r="V81" s="37" t="str">
        <f t="shared" si="27"/>
        <v>2009Q1</v>
      </c>
      <c r="W81" s="37" t="str">
        <f t="shared" si="27"/>
        <v>2009Q2</v>
      </c>
      <c r="X81" s="37" t="str">
        <f t="shared" si="27"/>
        <v>2009Q3</v>
      </c>
      <c r="Y81" s="37" t="str">
        <f t="shared" si="27"/>
        <v>2009Q4</v>
      </c>
      <c r="Z81" s="37" t="str">
        <f t="shared" si="27"/>
        <v>2010Q1</v>
      </c>
      <c r="AA81" s="37" t="str">
        <f t="shared" si="27"/>
        <v>2010Q2</v>
      </c>
      <c r="AB81" s="37" t="str">
        <f t="shared" si="27"/>
        <v>2010Q3</v>
      </c>
      <c r="AC81" s="37" t="str">
        <f t="shared" si="27"/>
        <v>2010Q4</v>
      </c>
      <c r="AD81" s="37" t="str">
        <f t="shared" si="27"/>
        <v>2011Q1</v>
      </c>
      <c r="AE81" s="37" t="str">
        <f t="shared" si="27"/>
        <v>2011Q2</v>
      </c>
      <c r="AF81" s="37" t="str">
        <f t="shared" si="27"/>
        <v>2011Q3</v>
      </c>
      <c r="AG81" s="37" t="str">
        <f t="shared" si="27"/>
        <v>2011Q4</v>
      </c>
      <c r="AH81" s="37" t="str">
        <f t="shared" ref="AH81:AK81" si="28">AH54</f>
        <v>2012Q1</v>
      </c>
      <c r="AI81" s="37" t="str">
        <f t="shared" si="28"/>
        <v>2012Q2</v>
      </c>
      <c r="AJ81" s="37" t="str">
        <f t="shared" si="28"/>
        <v>2012Q3</v>
      </c>
      <c r="AK81" s="37" t="str">
        <f t="shared" si="28"/>
        <v>2012Q4</v>
      </c>
      <c r="AL81" s="37" t="str">
        <f t="shared" ref="AL81:AM81" si="29">AL54</f>
        <v>2013Q1</v>
      </c>
      <c r="AM81" s="37" t="str">
        <f t="shared" si="29"/>
        <v>2013Q2</v>
      </c>
      <c r="AN81" s="37" t="str">
        <f t="shared" ref="AN81:AQ81" si="30">AN54</f>
        <v>2013Q3</v>
      </c>
      <c r="AO81" s="37" t="str">
        <f t="shared" si="30"/>
        <v>2013Q4</v>
      </c>
      <c r="AP81" s="37" t="str">
        <f t="shared" si="30"/>
        <v>2014Q1</v>
      </c>
      <c r="AQ81" s="37" t="str">
        <f t="shared" si="30"/>
        <v>2014Q2</v>
      </c>
      <c r="AR81" s="37" t="str">
        <f t="shared" ref="AR81:AU81" si="31">AR54</f>
        <v>2014Q3</v>
      </c>
      <c r="AS81" s="37" t="str">
        <f t="shared" si="31"/>
        <v>2014Q4</v>
      </c>
      <c r="AT81" s="37" t="str">
        <f t="shared" si="31"/>
        <v>2015Q1</v>
      </c>
      <c r="AU81" s="37" t="str">
        <f t="shared" si="31"/>
        <v>2015Q2</v>
      </c>
      <c r="AV81" s="37" t="str">
        <f t="shared" ref="AV81:AY81" si="32">AV54</f>
        <v>2015Q3</v>
      </c>
      <c r="AW81" s="37" t="str">
        <f t="shared" si="32"/>
        <v>2015Q4</v>
      </c>
      <c r="AX81" s="37" t="str">
        <f t="shared" si="32"/>
        <v>2016Q1</v>
      </c>
      <c r="AY81" s="37" t="str">
        <f t="shared" si="32"/>
        <v>2016Q2</v>
      </c>
      <c r="AZ81" s="37" t="str">
        <f t="shared" ref="AZ81:BC81" si="33">AZ54</f>
        <v>2016Q3</v>
      </c>
      <c r="BA81" s="37" t="str">
        <f t="shared" si="33"/>
        <v>2016Q4</v>
      </c>
      <c r="BB81" s="37" t="str">
        <f t="shared" si="33"/>
        <v>2017Q1</v>
      </c>
      <c r="BC81" s="37" t="str">
        <f t="shared" si="33"/>
        <v>2017Q2</v>
      </c>
      <c r="BD81" s="37" t="str">
        <f t="shared" ref="BD81:BG81" si="34">BD54</f>
        <v>2017Q3</v>
      </c>
      <c r="BE81" s="37" t="str">
        <f t="shared" si="34"/>
        <v>2017Q4</v>
      </c>
      <c r="BF81" s="37" t="str">
        <f t="shared" si="34"/>
        <v>2018Q1</v>
      </c>
      <c r="BG81" s="37" t="str">
        <f t="shared" si="34"/>
        <v>2018Q2</v>
      </c>
      <c r="BH81" s="37" t="str">
        <f t="shared" ref="BH81:BK81" si="35">BH54</f>
        <v>2018Q3</v>
      </c>
      <c r="BI81" s="37" t="str">
        <f t="shared" si="35"/>
        <v>2018Q4</v>
      </c>
      <c r="BJ81" s="37" t="str">
        <f t="shared" si="35"/>
        <v>2019Q1</v>
      </c>
      <c r="BK81" s="37" t="str">
        <f t="shared" si="35"/>
        <v>2019Q2</v>
      </c>
      <c r="BL81" s="37" t="str">
        <f t="shared" ref="BL81:BN81" si="36">BL54</f>
        <v>2019Q3</v>
      </c>
      <c r="BM81" s="37" t="str">
        <f t="shared" si="36"/>
        <v>2019Q4</v>
      </c>
      <c r="BN81" s="37" t="str">
        <f t="shared" si="36"/>
        <v>2020Q1</v>
      </c>
      <c r="BO81" s="37" t="str">
        <f t="shared" ref="BO81:BP81" si="37">BO54</f>
        <v>2020Q2</v>
      </c>
      <c r="BP81" s="37" t="str">
        <f t="shared" si="37"/>
        <v>2020Q3</v>
      </c>
      <c r="BQ81" s="37" t="str">
        <f t="shared" ref="BQ81:BT81" si="38">BQ54</f>
        <v>2020Q4</v>
      </c>
      <c r="BR81" s="37" t="str">
        <f t="shared" si="38"/>
        <v>2021Q1</v>
      </c>
      <c r="BS81" s="37" t="str">
        <f t="shared" si="38"/>
        <v>2021Q2</v>
      </c>
      <c r="BT81" s="37" t="str">
        <f t="shared" si="38"/>
        <v>2021Q3</v>
      </c>
      <c r="BU81" s="37" t="str">
        <f t="shared" ref="BU81:BW81" si="39">BU54</f>
        <v>2021Q4</v>
      </c>
      <c r="BV81" s="37" t="str">
        <f t="shared" si="39"/>
        <v>2022Q1</v>
      </c>
      <c r="BW81" s="37" t="str">
        <f t="shared" si="39"/>
        <v>2022Q2</v>
      </c>
      <c r="BX81" s="37" t="str">
        <f t="shared" ref="BX81:CA81" si="40">BX54</f>
        <v>2022Q3</v>
      </c>
      <c r="BY81" s="37" t="str">
        <f t="shared" si="40"/>
        <v>2022Q4</v>
      </c>
      <c r="BZ81" s="37" t="str">
        <f t="shared" si="40"/>
        <v>2023Q1</v>
      </c>
      <c r="CA81" s="37" t="str">
        <f t="shared" si="40"/>
        <v>2023Q2</v>
      </c>
      <c r="CB81" s="37" t="str">
        <f t="shared" ref="CB81:CE81" si="41">CB54</f>
        <v>2023Q3</v>
      </c>
      <c r="CC81" s="37" t="str">
        <f t="shared" si="41"/>
        <v>2023Q4</v>
      </c>
      <c r="CD81" s="37" t="str">
        <f t="shared" si="41"/>
        <v>2024Q1</v>
      </c>
      <c r="CE81" s="37" t="str">
        <f t="shared" si="41"/>
        <v>2024Q2</v>
      </c>
    </row>
    <row r="82" spans="1:83">
      <c r="A82" t="str">
        <f>A55</f>
        <v>Australia</v>
      </c>
      <c r="B82" s="35">
        <f>B55/'Table 1. Total'!B29</f>
        <v>0.74402336457977891</v>
      </c>
      <c r="C82" s="35">
        <f>C55/'Table 1. Total'!C29</f>
        <v>0.72315884678312647</v>
      </c>
      <c r="D82" s="35">
        <f>D55/'Table 1. Total'!D29</f>
        <v>0.74218553633009254</v>
      </c>
      <c r="E82" s="35">
        <f>E55/'Table 1. Total'!E29</f>
        <v>0.72009027050655172</v>
      </c>
      <c r="F82" s="35">
        <f>F55/'Table 1. Total'!F29</f>
        <v>0.73131712034816942</v>
      </c>
      <c r="G82" s="35">
        <f>G55/'Table 1. Total'!G29</f>
        <v>0.70270854343754507</v>
      </c>
      <c r="H82" s="35">
        <f>H55/'Table 1. Total'!H29</f>
        <v>0.66188113695090445</v>
      </c>
      <c r="I82" s="35">
        <f>I55/'Table 1. Total'!I29</f>
        <v>0.66866311278352675</v>
      </c>
      <c r="J82" s="35">
        <f>J55/'Table 1. Total'!J29</f>
        <v>0.68671477931930813</v>
      </c>
      <c r="K82" s="35">
        <f>K55/'Table 1. Total'!K29</f>
        <v>0.66662815004674514</v>
      </c>
      <c r="L82" s="35">
        <f>L55/'Table 1. Total'!L29</f>
        <v>0.6438189776130343</v>
      </c>
      <c r="M82" s="35">
        <f>M55/'Table 1. Total'!M29</f>
        <v>0.66946413622829049</v>
      </c>
      <c r="N82" s="35">
        <f>N55/'Table 1. Total'!N29</f>
        <v>0.67649873649120917</v>
      </c>
      <c r="O82" s="35">
        <f>O55/'Table 1. Total'!O29</f>
        <v>0.65698286739173506</v>
      </c>
      <c r="P82" s="35">
        <f>P55/'Table 1. Total'!P29</f>
        <v>0.65944684120323849</v>
      </c>
      <c r="Q82" s="35">
        <f>Q55/'Table 1. Total'!Q29</f>
        <v>0.61148264365561877</v>
      </c>
      <c r="R82" s="35">
        <f>R55/'Table 1. Total'!R29</f>
        <v>0.62977230515236993</v>
      </c>
      <c r="S82" s="35">
        <f>S55/'Table 1. Total'!S29</f>
        <v>0.68282514652525816</v>
      </c>
      <c r="T82" s="35">
        <f>T55/'Table 1. Total'!T29</f>
        <v>0.71266984533825795</v>
      </c>
      <c r="U82" s="35">
        <f>U55/'Table 1. Total'!U29</f>
        <v>0.72563909504858204</v>
      </c>
      <c r="V82" s="35">
        <f>V55/'Table 1. Total'!V29</f>
        <v>0.76244965030760914</v>
      </c>
      <c r="W82" s="35">
        <f>W55/'Table 1. Total'!W29</f>
        <v>0.68350325512836263</v>
      </c>
      <c r="X82" s="35">
        <f>X55/'Table 1. Total'!X29</f>
        <v>0.65837661150715565</v>
      </c>
      <c r="Y82" s="35">
        <f>Y55/'Table 1. Total'!Y29</f>
        <v>0.64038004750593824</v>
      </c>
      <c r="Z82" s="35">
        <f>Z55/'Table 1. Total'!Z29</f>
        <v>0.58953300078174442</v>
      </c>
      <c r="AA82" s="35">
        <f>AA55/'Table 1. Total'!AA29</f>
        <v>0.56261992924990101</v>
      </c>
      <c r="AB82" s="35">
        <f>AB55/'Table 1. Total'!AB29</f>
        <v>0.53641938012345269</v>
      </c>
      <c r="AC82" s="35">
        <f>AC55/'Table 1. Total'!AC29</f>
        <v>0.51631243441351982</v>
      </c>
      <c r="AD82" s="35">
        <f>AD55/'Table 1. Total'!AD29</f>
        <v>0.52807516398319476</v>
      </c>
      <c r="AE82" s="35">
        <f>AE55/'Table 1. Total'!AE29</f>
        <v>0.54415997936100591</v>
      </c>
      <c r="AF82" s="35">
        <f>AF55/'Table 1. Total'!AF29</f>
        <v>0.51551311122553733</v>
      </c>
      <c r="AG82" s="35">
        <f>AG55/'Table 1. Total'!AG29</f>
        <v>0.48721216288486519</v>
      </c>
      <c r="AH82" s="35">
        <f>AH55/'Table 1. Total'!AH29</f>
        <v>0.46915797735831305</v>
      </c>
      <c r="AI82" s="35">
        <f>AI55/'Table 1. Total'!AI29</f>
        <v>0.50432477216238614</v>
      </c>
      <c r="AJ82" s="35">
        <f>AJ55/'Table 1. Total'!AJ29</f>
        <v>0.52305581963154124</v>
      </c>
      <c r="AK82" s="35">
        <f>AK55/'Table 1. Total'!AK29</f>
        <v>0.51995277449822896</v>
      </c>
      <c r="AL82" s="35">
        <f>AL55/'Table 1. Total'!AL29</f>
        <v>0.53127616621033658</v>
      </c>
      <c r="AM82" s="35">
        <f>AM55/'Table 1. Total'!AM29</f>
        <v>0.5538286513955204</v>
      </c>
      <c r="AN82" s="35">
        <f>AN55/'Table 1. Total'!AN29</f>
        <v>0.54756530228349654</v>
      </c>
      <c r="AO82" s="35">
        <f>AO55/'Table 1. Total'!AO29</f>
        <v>0.54012322938348467</v>
      </c>
      <c r="AP82" s="35">
        <f>AP55/'Table 1. Total'!AP29</f>
        <v>0.54056275882740579</v>
      </c>
      <c r="AQ82" s="35">
        <f>AQ55/'Table 1. Total'!AQ29</f>
        <v>0.53840252649883014</v>
      </c>
      <c r="AR82" s="35">
        <f>AR55/'Table 1. Total'!AR29</f>
        <v>0.5392034482829533</v>
      </c>
      <c r="AS82" s="35">
        <f>AS55/'Table 1. Total'!AS29</f>
        <v>0.53999007456134185</v>
      </c>
      <c r="AT82" s="35">
        <f>AT55/'Table 1. Total'!AT29</f>
        <v>0.53539493512052394</v>
      </c>
      <c r="AU82" s="35">
        <f>AU55/'Table 1. Total'!AU29</f>
        <v>0.54359163572824143</v>
      </c>
      <c r="AV82" s="35">
        <f>AV55/'Table 1. Total'!AV29</f>
        <v>0.543894564592455</v>
      </c>
      <c r="AW82" s="35">
        <f>AW55/'Table 1. Total'!AW29</f>
        <v>0.5485396353697819</v>
      </c>
      <c r="AX82" s="35">
        <f>AX55/'Table 1. Total'!AX29</f>
        <v>0.5566573263342639</v>
      </c>
      <c r="AY82" s="35">
        <f>AY55/'Table 1. Total'!AY29</f>
        <v>0.57285190926963625</v>
      </c>
      <c r="AZ82" s="35">
        <f>AZ55/'Table 1. Total'!AZ29</f>
        <v>0.58209012457651987</v>
      </c>
      <c r="BA82" s="35">
        <f>BA55/'Table 1. Total'!BA29</f>
        <v>0.59032684113139433</v>
      </c>
      <c r="BB82" s="35">
        <f>BB55/'Table 1. Total'!BB29</f>
        <v>0.58113433777707657</v>
      </c>
      <c r="BC82" s="35">
        <f>BC55/'Table 1. Total'!BC29</f>
        <v>0.59549982692815007</v>
      </c>
      <c r="BD82" s="35">
        <f>BD55/'Table 1. Total'!BD29</f>
        <v>0.58827046352932</v>
      </c>
      <c r="BE82" s="35">
        <f>BE55/'Table 1. Total'!BE29</f>
        <v>0.57902659011109614</v>
      </c>
      <c r="BF82" s="35">
        <f>BF55/'Table 1. Total'!BF29</f>
        <v>0.58753409420569791</v>
      </c>
      <c r="BG82" s="35">
        <f>BG55/'Table 1. Total'!BG29</f>
        <v>0.57931762932605912</v>
      </c>
      <c r="BH82" s="35">
        <f>BH55/'Table 1. Total'!BH29</f>
        <v>0.58339392863686335</v>
      </c>
      <c r="BI82" s="35">
        <f>BI55/'Table 1. Total'!BI29</f>
        <v>0.57644210460662659</v>
      </c>
      <c r="BJ82" s="35">
        <f>BJ55/'Table 1. Total'!BJ29</f>
        <v>0.58259746217680886</v>
      </c>
      <c r="BK82" s="35">
        <f>BK55/'Table 1. Total'!BK29</f>
        <v>0.5880169700821466</v>
      </c>
      <c r="BL82" s="35">
        <f>BL55/'Table 1. Total'!BL29</f>
        <v>0.59645834620303328</v>
      </c>
      <c r="BM82" s="35">
        <f>BM55/'Table 1. Total'!BM29</f>
        <v>0.60823349259003057</v>
      </c>
      <c r="BN82" s="35">
        <f>BN55/'Table 1. Total'!BN29</f>
        <v>0.65653669188542152</v>
      </c>
      <c r="BO82" s="35">
        <f>BO55/'Table 1. Total'!BO29</f>
        <v>0.65469631545991913</v>
      </c>
      <c r="BP82" s="35">
        <f>BP55/'Table 1. Total'!BP29</f>
        <v>0.60971253458495001</v>
      </c>
      <c r="BQ82" s="35">
        <f>BQ55/'Table 1. Total'!BQ29</f>
        <v>0.60071274513313888</v>
      </c>
      <c r="BR82" s="35">
        <f>BR55/'Table 1. Total'!BR29</f>
        <v>0.61917239924310385</v>
      </c>
      <c r="BS82" s="35">
        <f>BS55/'Table 1. Total'!BS29</f>
        <v>0.63429971490467552</v>
      </c>
      <c r="BT82" s="35">
        <f>BT55/'Table 1. Total'!BT29</f>
        <v>0.6528894310411808</v>
      </c>
      <c r="BU82" s="35">
        <f>BU55/'Table 1. Total'!BU29</f>
        <v>0.67143473999492809</v>
      </c>
      <c r="BV82" s="35">
        <f>BV55/'Table 1. Total'!BV29</f>
        <v>0.67133384200963675</v>
      </c>
      <c r="BW82" s="35">
        <f>BW55/'Table 1. Total'!BW29</f>
        <v>0.67801736746854924</v>
      </c>
      <c r="BX82" s="35">
        <f>BX55/'Table 1. Total'!BX29</f>
        <v>0.67787082195513881</v>
      </c>
      <c r="BY82" s="35">
        <f>BY55/'Table 1. Total'!BY29</f>
        <v>0.67113635909027269</v>
      </c>
      <c r="BZ82" s="35">
        <f>BZ55/'Table 1. Total'!BZ29</f>
        <v>0.66697924680689413</v>
      </c>
      <c r="CA82" s="35">
        <f>CA55/'Table 1. Total'!CA29</f>
        <v>0.68358552548134244</v>
      </c>
      <c r="CB82" s="35">
        <f>CB55/'Table 1. Total'!CB29</f>
        <v>0.68281775391965482</v>
      </c>
      <c r="CC82" s="35">
        <f>CC55/'Table 1. Total'!CC29</f>
        <v>0.67390617406803344</v>
      </c>
      <c r="CD82" s="35">
        <f>CD55/'Table 1. Total'!CD29</f>
        <v>0.666897190462581</v>
      </c>
      <c r="CE82" s="35">
        <f>CE55/'Table 1. Total'!CE29</f>
        <v>0.68568631675227443</v>
      </c>
    </row>
    <row r="83" spans="1:83">
      <c r="A83" t="str">
        <f t="shared" ref="A83:A105" si="42">A56</f>
        <v>Austria</v>
      </c>
      <c r="B83" s="35">
        <f>B56/'Table 1. Total'!B30</f>
        <v>0.20194563115362846</v>
      </c>
      <c r="C83" s="35">
        <f>C56/'Table 1. Total'!C30</f>
        <v>0.20328800658445476</v>
      </c>
      <c r="D83" s="35">
        <f>D56/'Table 1. Total'!D30</f>
        <v>0.18260827073967556</v>
      </c>
      <c r="E83" s="35">
        <f>E56/'Table 1. Total'!E30</f>
        <v>0.16841206037816439</v>
      </c>
      <c r="F83" s="35">
        <f>F56/'Table 1. Total'!F30</f>
        <v>0.1967876924743705</v>
      </c>
      <c r="G83" s="35">
        <f>G56/'Table 1. Total'!G30</f>
        <v>0.1564238142234364</v>
      </c>
      <c r="H83" s="35">
        <f>H56/'Table 1. Total'!H30</f>
        <v>0.16416676508798872</v>
      </c>
      <c r="I83" s="35">
        <f>I56/'Table 1. Total'!I30</f>
        <v>0.16321310347792439</v>
      </c>
      <c r="J83" s="35">
        <f>J56/'Table 1. Total'!J30</f>
        <v>0.16101405050132456</v>
      </c>
      <c r="K83" s="35">
        <f>K56/'Table 1. Total'!K30</f>
        <v>0.14891360267264539</v>
      </c>
      <c r="L83" s="35">
        <f>L56/'Table 1. Total'!L30</f>
        <v>0.12747728540033468</v>
      </c>
      <c r="M83" s="35">
        <f>M56/'Table 1. Total'!M30</f>
        <v>0.10777238931031416</v>
      </c>
      <c r="N83" s="35">
        <f>N56/'Table 1. Total'!N30</f>
        <v>0.10788500745044985</v>
      </c>
      <c r="O83" s="35">
        <f>O56/'Table 1. Total'!O30</f>
        <v>9.9935437632160437E-2</v>
      </c>
      <c r="P83" s="35">
        <f>P56/'Table 1. Total'!P30</f>
        <v>0.10005172247199302</v>
      </c>
      <c r="Q83" s="35">
        <f>Q56/'Table 1. Total'!Q30</f>
        <v>0.10596808230018458</v>
      </c>
      <c r="R83" s="35">
        <f>R56/'Table 1. Total'!R30</f>
        <v>0.11313719961149235</v>
      </c>
      <c r="S83" s="35">
        <f>S56/'Table 1. Total'!S30</f>
        <v>0.14603914142987057</v>
      </c>
      <c r="T83" s="35">
        <f>T56/'Table 1. Total'!T30</f>
        <v>0.13463799141227276</v>
      </c>
      <c r="U83" s="35">
        <f>U56/'Table 1. Total'!U30</f>
        <v>0.12447507331378307</v>
      </c>
      <c r="V83" s="35">
        <f>V56/'Table 1. Total'!V30</f>
        <v>0.14282121640577417</v>
      </c>
      <c r="W83" s="35">
        <f>W56/'Table 1. Total'!W30</f>
        <v>0.12673698768467495</v>
      </c>
      <c r="X83" s="35">
        <f>X56/'Table 1. Total'!X30</f>
        <v>0.10355318004571738</v>
      </c>
      <c r="Y83" s="35">
        <f>Y56/'Table 1. Total'!Y30</f>
        <v>0.12314333953110627</v>
      </c>
      <c r="Z83" s="35">
        <f>Z56/'Table 1. Total'!Z30</f>
        <v>0.11134953560207478</v>
      </c>
      <c r="AA83" s="35">
        <f>AA56/'Table 1. Total'!AA30</f>
        <v>9.2386986371137028E-2</v>
      </c>
      <c r="AB83" s="35">
        <f>AB56/'Table 1. Total'!AB30</f>
        <v>0.11434692104039937</v>
      </c>
      <c r="AC83" s="35">
        <f>AC56/'Table 1. Total'!AC30</f>
        <v>0.13642310035251706</v>
      </c>
      <c r="AD83" s="35">
        <f>AD56/'Table 1. Total'!AD30</f>
        <v>0.16684584382624232</v>
      </c>
      <c r="AE83" s="35">
        <f>AE56/'Table 1. Total'!AE30</f>
        <v>0.15578024250582861</v>
      </c>
      <c r="AF83" s="35">
        <f>AF56/'Table 1. Total'!AF30</f>
        <v>0.12501686031947895</v>
      </c>
      <c r="AG83" s="35">
        <f>AG56/'Table 1. Total'!AG30</f>
        <v>0.14075695964967155</v>
      </c>
      <c r="AH83" s="35">
        <f>AH56/'Table 1. Total'!AH30</f>
        <v>0.15885851641202053</v>
      </c>
      <c r="AI83" s="35">
        <f>AI56/'Table 1. Total'!AI30</f>
        <v>0.14857346515589123</v>
      </c>
      <c r="AJ83" s="35">
        <f>AJ56/'Table 1. Total'!AJ30</f>
        <v>0.15953666290540819</v>
      </c>
      <c r="AK83" s="35">
        <f>AK56/'Table 1. Total'!AK30</f>
        <v>0.15685835548715082</v>
      </c>
      <c r="AL83" s="35">
        <f>AL56/'Table 1. Total'!AL30</f>
        <v>0.18855890521268462</v>
      </c>
      <c r="AM83" s="35">
        <f>AM56/'Table 1. Total'!AM30</f>
        <v>0.22369863013698635</v>
      </c>
      <c r="AN83" s="35">
        <f>AN56/'Table 1. Total'!AN30</f>
        <v>0.16440731957668211</v>
      </c>
      <c r="AO83" s="35">
        <f>AO56/'Table 1. Total'!AO30</f>
        <v>0.19178774827283462</v>
      </c>
      <c r="AP83" s="35">
        <f>AP56/'Table 1. Total'!AP30</f>
        <v>0.1942083411190462</v>
      </c>
      <c r="AQ83" s="35">
        <f>AQ56/'Table 1. Total'!AQ30</f>
        <v>0.1818868830377901</v>
      </c>
      <c r="AR83" s="35">
        <f>AR56/'Table 1. Total'!AR30</f>
        <v>0.19462375339981866</v>
      </c>
      <c r="AS83" s="35">
        <f>AS56/'Table 1. Total'!AS30</f>
        <v>0.1876281222231021</v>
      </c>
      <c r="AT83" s="35">
        <f>AT56/'Table 1. Total'!AT30</f>
        <v>0.16528564443617519</v>
      </c>
      <c r="AU83" s="35">
        <f>AU56/'Table 1. Total'!AU30</f>
        <v>0.20825169698272053</v>
      </c>
      <c r="AV83" s="35">
        <f>AV56/'Table 1. Total'!AV30</f>
        <v>0.21779689896064064</v>
      </c>
      <c r="AW83" s="35">
        <f>AW56/'Table 1. Total'!AW30</f>
        <v>0.22097120647527249</v>
      </c>
      <c r="AX83" s="35">
        <f>AX56/'Table 1. Total'!AX30</f>
        <v>0.20171037346449486</v>
      </c>
      <c r="AY83" s="35">
        <f>AY56/'Table 1. Total'!AY30</f>
        <v>0.20071936852701311</v>
      </c>
      <c r="AZ83" s="35">
        <f>AZ56/'Table 1. Total'!AZ30</f>
        <v>0.21963768666480954</v>
      </c>
      <c r="BA83" s="35">
        <f>BA56/'Table 1. Total'!BA30</f>
        <v>0.26315274630321023</v>
      </c>
      <c r="BB83" s="35">
        <f>BB56/'Table 1. Total'!BB30</f>
        <v>0.29590329472243543</v>
      </c>
      <c r="BC83" s="35">
        <f>BC56/'Table 1. Total'!BC30</f>
        <v>0.30310284351129169</v>
      </c>
      <c r="BD83" s="35">
        <f>BD56/'Table 1. Total'!BD30</f>
        <v>0.29761929131440501</v>
      </c>
      <c r="BE83" s="35">
        <f>BE56/'Table 1. Total'!BE30</f>
        <v>0.31377877106029245</v>
      </c>
      <c r="BF83" s="35">
        <f>BF56/'Table 1. Total'!BF30</f>
        <v>0.31603317898664174</v>
      </c>
      <c r="BG83" s="35">
        <f>BG56/'Table 1. Total'!BG30</f>
        <v>0.31717337036485971</v>
      </c>
      <c r="BH83" s="35">
        <f>BH56/'Table 1. Total'!BH30</f>
        <v>0.32904108685616301</v>
      </c>
      <c r="BI83" s="35">
        <f>BI56/'Table 1. Total'!BI30</f>
        <v>0.32611637913028946</v>
      </c>
      <c r="BJ83" s="35">
        <f>BJ56/'Table 1. Total'!BJ30</f>
        <v>0.30957700609686833</v>
      </c>
      <c r="BK83" s="35">
        <f>BK56/'Table 1. Total'!BK30</f>
        <v>0.29277410047522068</v>
      </c>
      <c r="BL83" s="35">
        <f>BL56/'Table 1. Total'!BL30</f>
        <v>0.28629714610468099</v>
      </c>
      <c r="BM83" s="35">
        <f>BM56/'Table 1. Total'!BM30</f>
        <v>0.31544060748815889</v>
      </c>
      <c r="BN83" s="35">
        <f>BN56/'Table 1. Total'!BN30</f>
        <v>0.32377481892914511</v>
      </c>
      <c r="BO83" s="35">
        <f>BO56/'Table 1. Total'!BO30</f>
        <v>0.32315262450335336</v>
      </c>
      <c r="BP83" s="35">
        <f>BP56/'Table 1. Total'!BP30</f>
        <v>0.33546605311575389</v>
      </c>
      <c r="BQ83" s="35">
        <f>BQ56/'Table 1. Total'!BQ30</f>
        <v>0.34170271679792286</v>
      </c>
      <c r="BR83" s="35">
        <f>BR56/'Table 1. Total'!BR30</f>
        <v>0.41036021415246765</v>
      </c>
      <c r="BS83" s="35">
        <f>BS56/'Table 1. Total'!BS30</f>
        <v>0.42189900503206162</v>
      </c>
      <c r="BT83" s="35">
        <f>BT56/'Table 1. Total'!BT30</f>
        <v>0.43273728318066657</v>
      </c>
      <c r="BU83" s="35">
        <f>BU56/'Table 1. Total'!BU30</f>
        <v>0.44147367688990885</v>
      </c>
      <c r="BV83" s="35">
        <f>BV56/'Table 1. Total'!BV30</f>
        <v>0.43789085361443003</v>
      </c>
      <c r="BW83" s="35">
        <f>BW56/'Table 1. Total'!BW30</f>
        <v>0.44249702128209184</v>
      </c>
      <c r="BX83" s="35">
        <f>BX56/'Table 1. Total'!BX30</f>
        <v>0.43900893151641762</v>
      </c>
      <c r="BY83" s="35">
        <f>BY56/'Table 1. Total'!BY30</f>
        <v>0.425599441575852</v>
      </c>
      <c r="BZ83" s="35">
        <f>BZ56/'Table 1. Total'!BZ30</f>
        <v>0.42246080225541599</v>
      </c>
      <c r="CA83" s="35">
        <f>CA56/'Table 1. Total'!CA30</f>
        <v>0.43052656428606922</v>
      </c>
      <c r="CB83" s="35">
        <f>CB56/'Table 1. Total'!CB30</f>
        <v>0.41376493350941318</v>
      </c>
      <c r="CC83" s="35">
        <f>CC56/'Table 1. Total'!CC30</f>
        <v>0.39286107744849624</v>
      </c>
      <c r="CD83" s="35">
        <f>CD56/'Table 1. Total'!CD30</f>
        <v>0.38715132018888876</v>
      </c>
      <c r="CE83" s="35">
        <f>CE56/'Table 1. Total'!CE30</f>
        <v>0.39164186423089636</v>
      </c>
    </row>
    <row r="84" spans="1:83">
      <c r="A84" t="str">
        <f t="shared" si="42"/>
        <v>Belgium</v>
      </c>
      <c r="B84" s="35">
        <f>B57/'Table 1. Total'!B31</f>
        <v>0.40683831244984875</v>
      </c>
      <c r="C84" s="35">
        <f>C57/'Table 1. Total'!C31</f>
        <v>0.39952979207993528</v>
      </c>
      <c r="D84" s="35">
        <f>D57/'Table 1. Total'!D31</f>
        <v>0.39803089367133376</v>
      </c>
      <c r="E84" s="35">
        <f>E57/'Table 1. Total'!E31</f>
        <v>0.41454134351219274</v>
      </c>
      <c r="F84" s="35">
        <f>F57/'Table 1. Total'!F31</f>
        <v>0.39062555176702785</v>
      </c>
      <c r="G84" s="35">
        <f>G57/'Table 1. Total'!G31</f>
        <v>0.36681854876269138</v>
      </c>
      <c r="H84" s="35">
        <f>H57/'Table 1. Total'!H31</f>
        <v>0.374562085274739</v>
      </c>
      <c r="I84" s="35">
        <f>I57/'Table 1. Total'!I31</f>
        <v>0.39676448698352229</v>
      </c>
      <c r="J84" s="35">
        <f>J57/'Table 1. Total'!J31</f>
        <v>0.38976862597136319</v>
      </c>
      <c r="K84" s="35">
        <f>K57/'Table 1. Total'!K31</f>
        <v>0.39826233728857718</v>
      </c>
      <c r="L84" s="35">
        <f>L57/'Table 1. Total'!L31</f>
        <v>0.38171279128771612</v>
      </c>
      <c r="M84" s="35">
        <f>M57/'Table 1. Total'!M31</f>
        <v>0.3837464137711189</v>
      </c>
      <c r="N84" s="35">
        <f>N57/'Table 1. Total'!N31</f>
        <v>0.3257704043167115</v>
      </c>
      <c r="O84" s="35">
        <f>O57/'Table 1. Total'!O31</f>
        <v>0.33023827352495061</v>
      </c>
      <c r="P84" s="35">
        <f>P57/'Table 1. Total'!P31</f>
        <v>0.32310488933865561</v>
      </c>
      <c r="Q84" s="35">
        <f>Q57/'Table 1. Total'!Q31</f>
        <v>0.32250668855408854</v>
      </c>
      <c r="R84" s="35">
        <f>R57/'Table 1. Total'!R31</f>
        <v>0.28759535642388107</v>
      </c>
      <c r="S84" s="35">
        <f>S57/'Table 1. Total'!S31</f>
        <v>0.26809859367000938</v>
      </c>
      <c r="T84" s="35">
        <f>T57/'Table 1. Total'!T31</f>
        <v>0.19134415345729874</v>
      </c>
      <c r="U84" s="35">
        <f>U57/'Table 1. Total'!U31</f>
        <v>0.32420320330719438</v>
      </c>
      <c r="V84" s="35">
        <f>V57/'Table 1. Total'!V31</f>
        <v>0.30363256671174865</v>
      </c>
      <c r="W84" s="35">
        <f>W57/'Table 1. Total'!W31</f>
        <v>0.34188534911752616</v>
      </c>
      <c r="X84" s="35">
        <f>X57/'Table 1. Total'!X31</f>
        <v>0.3523004476096977</v>
      </c>
      <c r="Y84" s="35">
        <f>Y57/'Table 1. Total'!Y31</f>
        <v>0.3530698116848166</v>
      </c>
      <c r="Z84" s="35">
        <f>Z57/'Table 1. Total'!Z31</f>
        <v>0.31351228537115772</v>
      </c>
      <c r="AA84" s="35">
        <f>AA57/'Table 1. Total'!AA31</f>
        <v>0.26771089105057094</v>
      </c>
      <c r="AB84" s="35">
        <f>AB57/'Table 1. Total'!AB31</f>
        <v>0.35252416268950254</v>
      </c>
      <c r="AC84" s="35">
        <f>AC57/'Table 1. Total'!AC31</f>
        <v>0.3709848366625052</v>
      </c>
      <c r="AD84" s="35">
        <f>AD57/'Table 1. Total'!AD31</f>
        <v>0.4326603827548901</v>
      </c>
      <c r="AE84" s="35">
        <f>AE57/'Table 1. Total'!AE31</f>
        <v>0.46226634969468144</v>
      </c>
      <c r="AF84" s="35">
        <f>AF57/'Table 1. Total'!AF31</f>
        <v>0.43622636405276372</v>
      </c>
      <c r="AG84" s="35">
        <f>AG57/'Table 1. Total'!AG31</f>
        <v>0.45503537373115965</v>
      </c>
      <c r="AH84" s="35">
        <f>AH57/'Table 1. Total'!AH31</f>
        <v>0.37037756544557388</v>
      </c>
      <c r="AI84" s="35">
        <f>AI57/'Table 1. Total'!AI31</f>
        <v>0.41391012066426952</v>
      </c>
      <c r="AJ84" s="35">
        <f>AJ57/'Table 1. Total'!AJ31</f>
        <v>0.43645482494648408</v>
      </c>
      <c r="AK84" s="35">
        <f>AK57/'Table 1. Total'!AK31</f>
        <v>0.4715888106556107</v>
      </c>
      <c r="AL84" s="35">
        <f>AL57/'Table 1. Total'!AL31</f>
        <v>0.44193294948846168</v>
      </c>
      <c r="AM84" s="35">
        <f>AM57/'Table 1. Total'!AM31</f>
        <v>0.43589867104927604</v>
      </c>
      <c r="AN84" s="35">
        <f>AN57/'Table 1. Total'!AN31</f>
        <v>0.42564723337205429</v>
      </c>
      <c r="AO84" s="35">
        <f>AO57/'Table 1. Total'!AO31</f>
        <v>0.43233971182435005</v>
      </c>
      <c r="AP84" s="35">
        <f>AP57/'Table 1. Total'!AP31</f>
        <v>0.39505180702562187</v>
      </c>
      <c r="AQ84" s="35">
        <f>AQ57/'Table 1. Total'!AQ31</f>
        <v>0.37254957458973242</v>
      </c>
      <c r="AR84" s="35">
        <f>AR57/'Table 1. Total'!AR31</f>
        <v>0.37305353489429421</v>
      </c>
      <c r="AS84" s="35">
        <f>AS57/'Table 1. Total'!AS31</f>
        <v>0.38040907434929183</v>
      </c>
      <c r="AT84" s="35">
        <f>AT57/'Table 1. Total'!AT31</f>
        <v>0.33720244059946103</v>
      </c>
      <c r="AU84" s="35">
        <f>AU57/'Table 1. Total'!AU31</f>
        <v>0.38780232677511633</v>
      </c>
      <c r="AV84" s="35">
        <f>AV57/'Table 1. Total'!AV31</f>
        <v>0.37430772133494633</v>
      </c>
      <c r="AW84" s="35">
        <f>AW57/'Table 1. Total'!AW31</f>
        <v>0.39383596420955241</v>
      </c>
      <c r="AX84" s="35">
        <f>AX57/'Table 1. Total'!AX31</f>
        <v>0.36024873594775897</v>
      </c>
      <c r="AY84" s="35">
        <f>AY57/'Table 1. Total'!AY31</f>
        <v>0.35256134883385853</v>
      </c>
      <c r="AZ84" s="35">
        <f>AZ57/'Table 1. Total'!AZ31</f>
        <v>0.35308953678299587</v>
      </c>
      <c r="BA84" s="35">
        <f>BA57/'Table 1. Total'!BA31</f>
        <v>0.39698998750139552</v>
      </c>
      <c r="BB84" s="35">
        <f>BB57/'Table 1. Total'!BB31</f>
        <v>0.40275472906625587</v>
      </c>
      <c r="BC84" s="35">
        <f>BC57/'Table 1. Total'!BC31</f>
        <v>0.40505421656468826</v>
      </c>
      <c r="BD84" s="35">
        <f>BD57/'Table 1. Total'!BD31</f>
        <v>0.4024002915755493</v>
      </c>
      <c r="BE84" s="35">
        <f>BE57/'Table 1. Total'!BE31</f>
        <v>0.42451059768475569</v>
      </c>
      <c r="BF84" s="35">
        <f>BF57/'Table 1. Total'!BF31</f>
        <v>0.39886873667826078</v>
      </c>
      <c r="BG84" s="35">
        <f>BG57/'Table 1. Total'!BG31</f>
        <v>0.39650009721952173</v>
      </c>
      <c r="BH84" s="35">
        <f>BH57/'Table 1. Total'!BH31</f>
        <v>0.39797563367338035</v>
      </c>
      <c r="BI84" s="35">
        <f>BI57/'Table 1. Total'!BI31</f>
        <v>0.41140921716605505</v>
      </c>
      <c r="BJ84" s="35">
        <f>BJ57/'Table 1. Total'!BJ31</f>
        <v>0.37083566935330398</v>
      </c>
      <c r="BK84" s="35">
        <f>BK57/'Table 1. Total'!BK31</f>
        <v>0.34818847428578631</v>
      </c>
      <c r="BL84" s="35">
        <f>BL57/'Table 1. Total'!BL31</f>
        <v>0.32967589805338143</v>
      </c>
      <c r="BM84" s="35">
        <f>BM57/'Table 1. Total'!BM31</f>
        <v>0.38342023503290618</v>
      </c>
      <c r="BN84" s="35">
        <f>BN57/'Table 1. Total'!BN31</f>
        <v>0.38474379657745572</v>
      </c>
      <c r="BO84" s="35">
        <f>BO57/'Table 1. Total'!BO31</f>
        <v>0.37908700014983593</v>
      </c>
      <c r="BP84" s="35">
        <f>BP57/'Table 1. Total'!BP31</f>
        <v>0.379229106678311</v>
      </c>
      <c r="BQ84" s="35">
        <f>BQ57/'Table 1. Total'!BQ31</f>
        <v>0.40277825494440056</v>
      </c>
      <c r="BR84" s="35">
        <f>BR57/'Table 1. Total'!BR31</f>
        <v>0.43437690457802802</v>
      </c>
      <c r="BS84" s="35">
        <f>BS57/'Table 1. Total'!BS31</f>
        <v>0.44521972942722488</v>
      </c>
      <c r="BT84" s="35">
        <f>BT57/'Table 1. Total'!BT31</f>
        <v>0.43342305598520653</v>
      </c>
      <c r="BU84" s="35">
        <f>BU57/'Table 1. Total'!BU31</f>
        <v>0.44896078985580729</v>
      </c>
      <c r="BV84" s="35">
        <f>BV57/'Table 1. Total'!BV31</f>
        <v>0.4425984013807604</v>
      </c>
      <c r="BW84" s="35">
        <f>BW57/'Table 1. Total'!BW31</f>
        <v>0.44403427518478278</v>
      </c>
      <c r="BX84" s="35">
        <f>BX57/'Table 1. Total'!BX31</f>
        <v>0.42810281325591149</v>
      </c>
      <c r="BY84" s="35">
        <f>BY57/'Table 1. Total'!BY31</f>
        <v>0.42870336391437308</v>
      </c>
      <c r="BZ84" s="35">
        <f>BZ57/'Table 1. Total'!BZ31</f>
        <v>0.41505708830023808</v>
      </c>
      <c r="CA84" s="35">
        <f>CA57/'Table 1. Total'!CA31</f>
        <v>0.40369582599110387</v>
      </c>
      <c r="CB84" s="35">
        <f>CB57/'Table 1. Total'!CB31</f>
        <v>0.43186109514818166</v>
      </c>
      <c r="CC84" s="35">
        <f>CC57/'Table 1. Total'!CC31</f>
        <v>0.43598011732977021</v>
      </c>
      <c r="CD84" s="35">
        <f>CD57/'Table 1. Total'!CD31</f>
        <v>0.42428705290989921</v>
      </c>
      <c r="CE84" s="35">
        <f>CE57/'Table 1. Total'!CE31</f>
        <v>0.40930681982372485</v>
      </c>
    </row>
    <row r="85" spans="1:83">
      <c r="A85" t="str">
        <f t="shared" si="42"/>
        <v>Canada</v>
      </c>
      <c r="B85" s="35">
        <f>B58/'Table 1. Total'!B32</f>
        <v>0.77487862124549867</v>
      </c>
      <c r="C85" s="35">
        <f>C58/'Table 1. Total'!C32</f>
        <v>0.7756608984837382</v>
      </c>
      <c r="D85" s="35">
        <f>D58/'Table 1. Total'!D32</f>
        <v>0.78047154499014315</v>
      </c>
      <c r="E85" s="35">
        <f>E58/'Table 1. Total'!E32</f>
        <v>0.78159404771710173</v>
      </c>
      <c r="F85" s="35">
        <f>F58/'Table 1. Total'!F32</f>
        <v>0.78525503315488376</v>
      </c>
      <c r="G85" s="35">
        <f>G58/'Table 1. Total'!G32</f>
        <v>0.78669924204532338</v>
      </c>
      <c r="H85" s="35">
        <f>H58/'Table 1. Total'!H32</f>
        <v>0.79339051070258593</v>
      </c>
      <c r="I85" s="35">
        <f>I58/'Table 1. Total'!I32</f>
        <v>0.79298241975871897</v>
      </c>
      <c r="J85" s="35">
        <f>J58/'Table 1. Total'!J32</f>
        <v>0.79090985826868321</v>
      </c>
      <c r="K85" s="35">
        <f>K58/'Table 1. Total'!K32</f>
        <v>0.79042585800230669</v>
      </c>
      <c r="L85" s="35">
        <f>L58/'Table 1. Total'!L32</f>
        <v>0.79481589587645196</v>
      </c>
      <c r="M85" s="35">
        <f>M58/'Table 1. Total'!M32</f>
        <v>0.78657949088523649</v>
      </c>
      <c r="N85" s="35">
        <f>N58/'Table 1. Total'!N32</f>
        <v>0.7880385124514987</v>
      </c>
      <c r="O85" s="35">
        <f>O58/'Table 1. Total'!O32</f>
        <v>0.79986600739546054</v>
      </c>
      <c r="P85" s="35">
        <f>P58/'Table 1. Total'!P32</f>
        <v>0.80758252433514366</v>
      </c>
      <c r="Q85" s="35">
        <f>Q58/'Table 1. Total'!Q32</f>
        <v>0.81026870190488198</v>
      </c>
      <c r="R85" s="35">
        <f>R58/'Table 1. Total'!R32</f>
        <v>0.80358759991497974</v>
      </c>
      <c r="S85" s="35">
        <f>S58/'Table 1. Total'!S32</f>
        <v>0.80281536703636247</v>
      </c>
      <c r="T85" s="35">
        <f>T58/'Table 1. Total'!T32</f>
        <v>0.80718706119697559</v>
      </c>
      <c r="U85" s="35">
        <f>U58/'Table 1. Total'!U32</f>
        <v>0.80817527898184194</v>
      </c>
      <c r="V85" s="35">
        <f>V58/'Table 1. Total'!V32</f>
        <v>0.79707140025397871</v>
      </c>
      <c r="W85" s="35">
        <f>W58/'Table 1. Total'!W32</f>
        <v>0.79064106392782629</v>
      </c>
      <c r="X85" s="35">
        <f>X58/'Table 1. Total'!X32</f>
        <v>0.80632901574497795</v>
      </c>
      <c r="Y85" s="35">
        <f>Y58/'Table 1. Total'!Y32</f>
        <v>0.79850304954133067</v>
      </c>
      <c r="Z85" s="35">
        <f>Z58/'Table 1. Total'!Z32</f>
        <v>0.79435186536496938</v>
      </c>
      <c r="AA85" s="35">
        <f>AA58/'Table 1. Total'!AA32</f>
        <v>0.76908070064080725</v>
      </c>
      <c r="AB85" s="35">
        <f>AB58/'Table 1. Total'!AB32</f>
        <v>0.76210314465408813</v>
      </c>
      <c r="AC85" s="35">
        <f>AC58/'Table 1. Total'!AC32</f>
        <v>0.76339328756495584</v>
      </c>
      <c r="AD85" s="35">
        <f>AD58/'Table 1. Total'!AD32</f>
        <v>0.76048277894354488</v>
      </c>
      <c r="AE85" s="35">
        <f>AE58/'Table 1. Total'!AE32</f>
        <v>0.75556504887280795</v>
      </c>
      <c r="AF85" s="35">
        <f>AF58/'Table 1. Total'!AF32</f>
        <v>0.73751781358244461</v>
      </c>
      <c r="AG85" s="35">
        <f>AG58/'Table 1. Total'!AG32</f>
        <v>0.73125859280141858</v>
      </c>
      <c r="AH85" s="35">
        <f>AH58/'Table 1. Total'!AH32</f>
        <v>0.73374071621075598</v>
      </c>
      <c r="AI85" s="35">
        <f>AI58/'Table 1. Total'!AI32</f>
        <v>0.71901983022082294</v>
      </c>
      <c r="AJ85" s="35">
        <f>AJ58/'Table 1. Total'!AJ32</f>
        <v>0.71766749077715275</v>
      </c>
      <c r="AK85" s="35">
        <f>AK58/'Table 1. Total'!AK32</f>
        <v>0.70983385791014864</v>
      </c>
      <c r="AL85" s="35">
        <f>AL58/'Table 1. Total'!AL32</f>
        <v>0.71031778480983365</v>
      </c>
      <c r="AM85" s="35">
        <f>AM58/'Table 1. Total'!AM32</f>
        <v>0.71674228985871546</v>
      </c>
      <c r="AN85" s="35">
        <f>AN58/'Table 1. Total'!AN32</f>
        <v>0.72171578258996694</v>
      </c>
      <c r="AO85" s="35">
        <f>AO58/'Table 1. Total'!AO32</f>
        <v>0.72916981084382404</v>
      </c>
      <c r="AP85" s="35">
        <f>AP58/'Table 1. Total'!AP32</f>
        <v>0.7283610593649319</v>
      </c>
      <c r="AQ85" s="35">
        <f>AQ58/'Table 1. Total'!AQ32</f>
        <v>0.73558205357686179</v>
      </c>
      <c r="AR85" s="35">
        <f>AR58/'Table 1. Total'!AR32</f>
        <v>0.73374123262988367</v>
      </c>
      <c r="AS85" s="35">
        <f>AS58/'Table 1. Total'!AS32</f>
        <v>0.7303508662926933</v>
      </c>
      <c r="AT85" s="35">
        <f>AT58/'Table 1. Total'!AT32</f>
        <v>0.7184927612234917</v>
      </c>
      <c r="AU85" s="35">
        <f>AU58/'Table 1. Total'!AU32</f>
        <v>0.71941822565008384</v>
      </c>
      <c r="AV85" s="35">
        <f>AV58/'Table 1. Total'!AV32</f>
        <v>0.72525331502824575</v>
      </c>
      <c r="AW85" s="35">
        <f>AW58/'Table 1. Total'!AW32</f>
        <v>0.72013048702115168</v>
      </c>
      <c r="AX85" s="35">
        <f>AX58/'Table 1. Total'!AX32</f>
        <v>0.71990164440443671</v>
      </c>
      <c r="AY85" s="35">
        <f>AY58/'Table 1. Total'!AY32</f>
        <v>0.72060455139426516</v>
      </c>
      <c r="AZ85" s="35">
        <f>AZ58/'Table 1. Total'!AZ32</f>
        <v>0.71660130666051514</v>
      </c>
      <c r="BA85" s="35">
        <f>BA58/'Table 1. Total'!BA32</f>
        <v>0.71590776900426911</v>
      </c>
      <c r="BB85" s="35">
        <f>BB58/'Table 1. Total'!BB32</f>
        <v>0.72043396129811121</v>
      </c>
      <c r="BC85" s="35">
        <f>BC58/'Table 1. Total'!BC32</f>
        <v>0.71760168219948373</v>
      </c>
      <c r="BD85" s="35">
        <f>BD58/'Table 1. Total'!BD32</f>
        <v>0.70960912552298794</v>
      </c>
      <c r="BE85" s="35">
        <f>BE58/'Table 1. Total'!BE32</f>
        <v>0.70109202838881701</v>
      </c>
      <c r="BF85" s="35">
        <f>BF58/'Table 1. Total'!BF32</f>
        <v>0.71327800722029155</v>
      </c>
      <c r="BG85" s="35">
        <f>BG58/'Table 1. Total'!BG32</f>
        <v>0.72133447193943634</v>
      </c>
      <c r="BH85" s="35">
        <f>BH58/'Table 1. Total'!BH32</f>
        <v>0.72598988914156859</v>
      </c>
      <c r="BI85" s="35">
        <f>BI58/'Table 1. Total'!BI32</f>
        <v>0.7208908275967435</v>
      </c>
      <c r="BJ85" s="35">
        <f>BJ58/'Table 1. Total'!BJ32</f>
        <v>0.72131872442029754</v>
      </c>
      <c r="BK85" s="35">
        <f>BK58/'Table 1. Total'!BK32</f>
        <v>0.72717936214151402</v>
      </c>
      <c r="BL85" s="35">
        <f>BL58/'Table 1. Total'!BL32</f>
        <v>0.7369389939263622</v>
      </c>
      <c r="BM85" s="35">
        <f>BM58/'Table 1. Total'!BM32</f>
        <v>0.73329946242611022</v>
      </c>
      <c r="BN85" s="35">
        <f>BN58/'Table 1. Total'!BN32</f>
        <v>0.72081659016428157</v>
      </c>
      <c r="BO85" s="35">
        <f>BO58/'Table 1. Total'!BO32</f>
        <v>0.75359027129055733</v>
      </c>
      <c r="BP85" s="35">
        <f>BP58/'Table 1. Total'!BP32</f>
        <v>0.74541250820330862</v>
      </c>
      <c r="BQ85" s="35">
        <f>BQ58/'Table 1. Total'!BQ32</f>
        <v>0.74019826975392589</v>
      </c>
      <c r="BR85" s="35">
        <f>BR58/'Table 1. Total'!BR32</f>
        <v>0.74937829197775363</v>
      </c>
      <c r="BS85" s="35">
        <f>BS58/'Table 1. Total'!BS32</f>
        <v>0.7398069567866935</v>
      </c>
      <c r="BT85" s="35">
        <f>BT58/'Table 1. Total'!BT32</f>
        <v>0.73561433191459369</v>
      </c>
      <c r="BU85" s="35">
        <f>BU58/'Table 1. Total'!BU32</f>
        <v>0.72189766435884473</v>
      </c>
      <c r="BV85" s="35">
        <f>BV58/'Table 1. Total'!BV32</f>
        <v>0.72670774336513355</v>
      </c>
      <c r="BW85" s="35">
        <f>BW58/'Table 1. Total'!BW32</f>
        <v>0.73771027274211987</v>
      </c>
      <c r="BX85" s="35">
        <f>BX58/'Table 1. Total'!BX32</f>
        <v>0.74101619214778869</v>
      </c>
      <c r="BY85" s="35">
        <f>BY58/'Table 1. Total'!BY32</f>
        <v>0.73437052724966478</v>
      </c>
      <c r="BZ85" s="35">
        <f>BZ58/'Table 1. Total'!BZ32</f>
        <v>0.73912817311693724</v>
      </c>
      <c r="CA85" s="35">
        <f>CA58/'Table 1. Total'!CA32</f>
        <v>0.73013263582729226</v>
      </c>
      <c r="CB85" s="35">
        <f>CB58/'Table 1. Total'!CB32</f>
        <v>0.73663620590508172</v>
      </c>
      <c r="CC85" s="35">
        <f>CC58/'Table 1. Total'!CC32</f>
        <v>0.73161228181645266</v>
      </c>
      <c r="CD85" s="35">
        <f>CD58/'Table 1. Total'!CD32</f>
        <v>0.72709225933766453</v>
      </c>
      <c r="CE85" s="35">
        <f>CE58/'Table 1. Total'!CE32</f>
        <v>0.70421204850852204</v>
      </c>
    </row>
    <row r="86" spans="1:83">
      <c r="A86" t="str">
        <f t="shared" si="42"/>
        <v>Czech Republic</v>
      </c>
      <c r="B86" s="35">
        <f>B59/'Table 1. Total'!B33</f>
        <v>0.90765759680077829</v>
      </c>
      <c r="C86" s="35">
        <f>C59/'Table 1. Total'!C33</f>
        <v>0.83405045691746094</v>
      </c>
      <c r="D86" s="35">
        <f>D59/'Table 1. Total'!D33</f>
        <v>0.80034353875758624</v>
      </c>
      <c r="E86" s="35">
        <f>E59/'Table 1. Total'!E33</f>
        <v>0.77162145345943256</v>
      </c>
      <c r="F86" s="35">
        <f>F59/'Table 1. Total'!F33</f>
        <v>0.73034548000151356</v>
      </c>
      <c r="G86" s="35">
        <f>G59/'Table 1. Total'!G33</f>
        <v>0.72082943473109651</v>
      </c>
      <c r="H86" s="35">
        <f>H59/'Table 1. Total'!H33</f>
        <v>0.71125067521336749</v>
      </c>
      <c r="I86" s="35">
        <f>I59/'Table 1. Total'!I33</f>
        <v>0.71606088803735601</v>
      </c>
      <c r="J86" s="35">
        <f>J59/'Table 1. Total'!J33</f>
        <v>0.71174727565555085</v>
      </c>
      <c r="K86" s="35">
        <f>K59/'Table 1. Total'!K33</f>
        <v>0.72034107459108199</v>
      </c>
      <c r="L86" s="35">
        <f>L59/'Table 1. Total'!L33</f>
        <v>0.72623550352734734</v>
      </c>
      <c r="M86" s="35">
        <f>M59/'Table 1. Total'!M33</f>
        <v>0.73396080531270169</v>
      </c>
      <c r="N86" s="35">
        <f>N59/'Table 1. Total'!N33</f>
        <v>0.72767214856459861</v>
      </c>
      <c r="O86" s="35">
        <f>O59/'Table 1. Total'!O33</f>
        <v>0.72523754990507372</v>
      </c>
      <c r="P86" s="35">
        <f>P59/'Table 1. Total'!P33</f>
        <v>0.73123200593766646</v>
      </c>
      <c r="Q86" s="35">
        <f>Q59/'Table 1. Total'!Q33</f>
        <v>0.73754078074024065</v>
      </c>
      <c r="R86" s="35">
        <f>R59/'Table 1. Total'!R33</f>
        <v>0.73141866706426117</v>
      </c>
      <c r="S86" s="35">
        <f>S59/'Table 1. Total'!S33</f>
        <v>0.70290543673863015</v>
      </c>
      <c r="T86" s="35">
        <f>T59/'Table 1. Total'!T33</f>
        <v>0.69374560048519185</v>
      </c>
      <c r="U86" s="35">
        <f>U59/'Table 1. Total'!U33</f>
        <v>0.73798085374352951</v>
      </c>
      <c r="V86" s="35">
        <f>V59/'Table 1. Total'!V33</f>
        <v>0.7514536077394347</v>
      </c>
      <c r="W86" s="35">
        <f>W59/'Table 1. Total'!W33</f>
        <v>0.75434092936635622</v>
      </c>
      <c r="X86" s="35">
        <f>X59/'Table 1. Total'!X33</f>
        <v>0.75658125468740722</v>
      </c>
      <c r="Y86" s="35">
        <f>Y59/'Table 1. Total'!Y33</f>
        <v>0.72375992619020946</v>
      </c>
      <c r="Z86" s="35">
        <f>Z59/'Table 1. Total'!Z33</f>
        <v>0.73103478204265848</v>
      </c>
      <c r="AA86" s="35">
        <f>AA59/'Table 1. Total'!AA33</f>
        <v>0.73845938100853903</v>
      </c>
      <c r="AB86" s="35">
        <f>AB59/'Table 1. Total'!AB33</f>
        <v>0.72405501967433328</v>
      </c>
      <c r="AC86" s="35">
        <f>AC59/'Table 1. Total'!AC33</f>
        <v>0.72347860862528601</v>
      </c>
      <c r="AD86" s="35">
        <f>AD59/'Table 1. Total'!AD33</f>
        <v>0.73810546018722334</v>
      </c>
      <c r="AE86" s="35">
        <f>AE59/'Table 1. Total'!AE33</f>
        <v>0.72612468502198158</v>
      </c>
      <c r="AF86" s="35">
        <f>AF59/'Table 1. Total'!AF33</f>
        <v>0.72833057667855461</v>
      </c>
      <c r="AG86" s="35">
        <f>AG59/'Table 1. Total'!AG33</f>
        <v>0.72795498784578105</v>
      </c>
      <c r="AH86" s="35">
        <f>AH59/'Table 1. Total'!AH33</f>
        <v>0.72464838320889724</v>
      </c>
      <c r="AI86" s="35">
        <f>AI59/'Table 1. Total'!AI33</f>
        <v>0.7301903861045933</v>
      </c>
      <c r="AJ86" s="35">
        <f>AJ59/'Table 1. Total'!AJ33</f>
        <v>0.73855748139327559</v>
      </c>
      <c r="AK86" s="35">
        <f>AK59/'Table 1. Total'!AK33</f>
        <v>0.74146853460856288</v>
      </c>
      <c r="AL86" s="35">
        <f>AL59/'Table 1. Total'!AL33</f>
        <v>0.74029021093125413</v>
      </c>
      <c r="AM86" s="35">
        <f>AM59/'Table 1. Total'!AM33</f>
        <v>0.73514520334147648</v>
      </c>
      <c r="AN86" s="35">
        <f>AN59/'Table 1. Total'!AN33</f>
        <v>0.73641015701929058</v>
      </c>
      <c r="AO86" s="35">
        <f>AO59/'Table 1. Total'!AO33</f>
        <v>0.71213706521188724</v>
      </c>
      <c r="AP86" s="35">
        <f>AP59/'Table 1. Total'!AP33</f>
        <v>0.70495098503432108</v>
      </c>
      <c r="AQ86" s="35">
        <f>AQ59/'Table 1. Total'!AQ33</f>
        <v>0.72765947743514781</v>
      </c>
      <c r="AR86" s="35">
        <f>AR59/'Table 1. Total'!AR33</f>
        <v>0.72552436293514433</v>
      </c>
      <c r="AS86" s="35">
        <f>AS59/'Table 1. Total'!AS33</f>
        <v>0.73847904687496135</v>
      </c>
      <c r="AT86" s="35">
        <f>AT59/'Table 1. Total'!AT33</f>
        <v>0.71953749086414509</v>
      </c>
      <c r="AU86" s="35">
        <f>AU59/'Table 1. Total'!AU33</f>
        <v>0.7094836072360613</v>
      </c>
      <c r="AV86" s="35">
        <f>AV59/'Table 1. Total'!AV33</f>
        <v>0.66720706236500282</v>
      </c>
      <c r="AW86" s="35">
        <f>AW59/'Table 1. Total'!AW33</f>
        <v>0.66018697712229946</v>
      </c>
      <c r="AX86" s="35">
        <f>AX59/'Table 1. Total'!AX33</f>
        <v>0.63147895874405247</v>
      </c>
      <c r="AY86" s="35">
        <f>AY59/'Table 1. Total'!AY33</f>
        <v>0.61044068949780173</v>
      </c>
      <c r="AZ86" s="35">
        <f>AZ59/'Table 1. Total'!AZ33</f>
        <v>0.60191469491320038</v>
      </c>
      <c r="BA86" s="35">
        <f>BA59/'Table 1. Total'!BA33</f>
        <v>0.57127171367765506</v>
      </c>
      <c r="BB86" s="35">
        <f>BB59/'Table 1. Total'!BB33</f>
        <v>0.55370879377405491</v>
      </c>
      <c r="BC86" s="35">
        <f>BC59/'Table 1. Total'!BC33</f>
        <v>0.51291771926552621</v>
      </c>
      <c r="BD86" s="35">
        <f>BD59/'Table 1. Total'!BD33</f>
        <v>0.54753716224308535</v>
      </c>
      <c r="BE86" s="35">
        <f>BE59/'Table 1. Total'!BE33</f>
        <v>0.56141612184119805</v>
      </c>
      <c r="BF86" s="35">
        <f>BF59/'Table 1. Total'!BF33</f>
        <v>0.54016240278945937</v>
      </c>
      <c r="BG86" s="35">
        <f>BG59/'Table 1. Total'!BG33</f>
        <v>0.61520868613143154</v>
      </c>
      <c r="BH86" s="35">
        <f>BH59/'Table 1. Total'!BH33</f>
        <v>0.63024048157908463</v>
      </c>
      <c r="BI86" s="35">
        <f>BI59/'Table 1. Total'!BI33</f>
        <v>0.63521716267715</v>
      </c>
      <c r="BJ86" s="35">
        <f>BJ59/'Table 1. Total'!BJ33</f>
        <v>0.61393425399845203</v>
      </c>
      <c r="BK86" s="35">
        <f>BK59/'Table 1. Total'!BK33</f>
        <v>0.59900844148420906</v>
      </c>
      <c r="BL86" s="35">
        <f>BL59/'Table 1. Total'!BL33</f>
        <v>0.60367476996797687</v>
      </c>
      <c r="BM86" s="35">
        <f>BM59/'Table 1. Total'!BM33</f>
        <v>0.63350149465121675</v>
      </c>
      <c r="BN86" s="35">
        <f>BN59/'Table 1. Total'!BN33</f>
        <v>0.62658967103121999</v>
      </c>
      <c r="BO86" s="35">
        <f>BO59/'Table 1. Total'!BO33</f>
        <v>0.63988900500575019</v>
      </c>
      <c r="BP86" s="35">
        <f>BP59/'Table 1. Total'!BP33</f>
        <v>0.64754180464209277</v>
      </c>
      <c r="BQ86" s="35">
        <f>BQ59/'Table 1. Total'!BQ33</f>
        <v>0.69013289882073181</v>
      </c>
      <c r="BR86" s="35">
        <f>BR59/'Table 1. Total'!BR33</f>
        <v>0.69678903402104597</v>
      </c>
      <c r="BS86" s="35">
        <f>BS59/'Table 1. Total'!BS33</f>
        <v>0.70728200328617574</v>
      </c>
      <c r="BT86" s="35">
        <f>BT59/'Table 1. Total'!BT33</f>
        <v>0.71653384728465264</v>
      </c>
      <c r="BU86" s="35">
        <f>BU59/'Table 1. Total'!BU33</f>
        <v>0.71763726902697733</v>
      </c>
      <c r="BV86" s="35">
        <f>BV59/'Table 1. Total'!BV33</f>
        <v>0.75250070013576809</v>
      </c>
      <c r="BW86" s="35">
        <f>BW59/'Table 1. Total'!BW33</f>
        <v>0.78414156347589514</v>
      </c>
      <c r="BX86" s="35">
        <f>BX59/'Table 1. Total'!BX33</f>
        <v>0.77576475289079494</v>
      </c>
      <c r="BY86" s="35">
        <f>BY59/'Table 1. Total'!BY33</f>
        <v>0.77510055314820103</v>
      </c>
      <c r="BZ86" s="35">
        <f>BZ59/'Table 1. Total'!BZ33</f>
        <v>0.77298996353724814</v>
      </c>
      <c r="CA86" s="35">
        <f>CA59/'Table 1. Total'!CA33</f>
        <v>0.77045888823486774</v>
      </c>
      <c r="CB86" s="35">
        <f>CB59/'Table 1. Total'!CB33</f>
        <v>0.76913759474471699</v>
      </c>
      <c r="CC86" s="35">
        <f>CC59/'Table 1. Total'!CC33</f>
        <v>0.76952327367883877</v>
      </c>
      <c r="CD86" s="35">
        <f>CD59/'Table 1. Total'!CD33</f>
        <v>0.70272925320319024</v>
      </c>
      <c r="CE86" s="35">
        <f>CE59/'Table 1. Total'!CE33</f>
        <v>0.64085665044706852</v>
      </c>
    </row>
    <row r="87" spans="1:83">
      <c r="A87" t="str">
        <f t="shared" si="42"/>
        <v>Denmark</v>
      </c>
      <c r="B87" s="35">
        <f>B60/'Table 1. Total'!B34</f>
        <v>0.68661007486471171</v>
      </c>
      <c r="C87" s="35">
        <f>C60/'Table 1. Total'!C34</f>
        <v>0.67898631651056629</v>
      </c>
      <c r="D87" s="35">
        <f>D60/'Table 1. Total'!D34</f>
        <v>0.67062696680880118</v>
      </c>
      <c r="E87" s="35">
        <f>E60/'Table 1. Total'!E34</f>
        <v>0.68582458616146413</v>
      </c>
      <c r="F87" s="35">
        <f>F60/'Table 1. Total'!F34</f>
        <v>0.68547972611188412</v>
      </c>
      <c r="G87" s="35">
        <f>G60/'Table 1. Total'!G34</f>
        <v>0.68932960366141649</v>
      </c>
      <c r="H87" s="35">
        <f>H60/'Table 1. Total'!H34</f>
        <v>0.6651950982915289</v>
      </c>
      <c r="I87" s="35">
        <f>I60/'Table 1. Total'!I34</f>
        <v>0.65622655299706767</v>
      </c>
      <c r="J87" s="35">
        <f>J60/'Table 1. Total'!J34</f>
        <v>0.66932937939769477</v>
      </c>
      <c r="K87" s="35">
        <f>K60/'Table 1. Total'!K34</f>
        <v>0.65683315038419321</v>
      </c>
      <c r="L87" s="35">
        <f>L60/'Table 1. Total'!L34</f>
        <v>0.63522705596719864</v>
      </c>
      <c r="M87" s="35">
        <f>M60/'Table 1. Total'!M34</f>
        <v>0.61719997752790956</v>
      </c>
      <c r="N87" s="35">
        <f>N60/'Table 1. Total'!N34</f>
        <v>0.58053812753792267</v>
      </c>
      <c r="O87" s="35">
        <f>O60/'Table 1. Total'!O34</f>
        <v>0.56956360362973923</v>
      </c>
      <c r="P87" s="35">
        <f>P60/'Table 1. Total'!P34</f>
        <v>0.57082412015471773</v>
      </c>
      <c r="Q87" s="35">
        <f>Q60/'Table 1. Total'!Q34</f>
        <v>0.5592436008245617</v>
      </c>
      <c r="R87" s="35">
        <f>R60/'Table 1. Total'!R34</f>
        <v>0.54979710752645894</v>
      </c>
      <c r="S87" s="35">
        <f>S60/'Table 1. Total'!S34</f>
        <v>0.54790912894730359</v>
      </c>
      <c r="T87" s="35">
        <f>T60/'Table 1. Total'!T34</f>
        <v>0.53226590213324265</v>
      </c>
      <c r="U87" s="35">
        <f>U60/'Table 1. Total'!U34</f>
        <v>0.55712026743048959</v>
      </c>
      <c r="V87" s="35">
        <f>V60/'Table 1. Total'!V34</f>
        <v>0.55445402777315267</v>
      </c>
      <c r="W87" s="35">
        <f>W60/'Table 1. Total'!W34</f>
        <v>0.55268119320777909</v>
      </c>
      <c r="X87" s="35">
        <f>X60/'Table 1. Total'!X34</f>
        <v>0.56262669019626543</v>
      </c>
      <c r="Y87" s="35">
        <f>Y60/'Table 1. Total'!Y34</f>
        <v>0.59013730642184514</v>
      </c>
      <c r="Z87" s="35">
        <f>Z60/'Table 1. Total'!Z34</f>
        <v>0.59907676832992063</v>
      </c>
      <c r="AA87" s="35">
        <f>AA60/'Table 1. Total'!AA34</f>
        <v>0.60636442724446127</v>
      </c>
      <c r="AB87" s="35">
        <f>AB60/'Table 1. Total'!AB34</f>
        <v>0.60581212901508386</v>
      </c>
      <c r="AC87" s="35">
        <f>AC60/'Table 1. Total'!AC34</f>
        <v>0.63636849027855558</v>
      </c>
      <c r="AD87" s="35">
        <f>AD60/'Table 1. Total'!AD34</f>
        <v>0.61702541549652123</v>
      </c>
      <c r="AE87" s="35">
        <f>AE60/'Table 1. Total'!AE34</f>
        <v>0.62336658437153636</v>
      </c>
      <c r="AF87" s="35">
        <f>AF60/'Table 1. Total'!AF34</f>
        <v>0.57434499787181414</v>
      </c>
      <c r="AG87" s="35">
        <f>AG60/'Table 1. Total'!AG34</f>
        <v>0.59439539148348408</v>
      </c>
      <c r="AH87" s="35">
        <f>AH60/'Table 1. Total'!AH34</f>
        <v>0.62964884548619537</v>
      </c>
      <c r="AI87" s="35">
        <f>AI60/'Table 1. Total'!AI34</f>
        <v>0.5898779014972706</v>
      </c>
      <c r="AJ87" s="35">
        <f>AJ60/'Table 1. Total'!AJ34</f>
        <v>0.56633688454049269</v>
      </c>
      <c r="AK87" s="35">
        <f>AK60/'Table 1. Total'!AK34</f>
        <v>0.59339502928545385</v>
      </c>
      <c r="AL87" s="35">
        <f>AL60/'Table 1. Total'!AL34</f>
        <v>0.62011697057965398</v>
      </c>
      <c r="AM87" s="35">
        <f>AM60/'Table 1. Total'!AM34</f>
        <v>0.63028681269244025</v>
      </c>
      <c r="AN87" s="35">
        <f>AN60/'Table 1. Total'!AN34</f>
        <v>0.61280378923848944</v>
      </c>
      <c r="AO87" s="35">
        <f>AO60/'Table 1. Total'!AO34</f>
        <v>0.62142871619164797</v>
      </c>
      <c r="AP87" s="35">
        <f>AP60/'Table 1. Total'!AP34</f>
        <v>0.63307899988261529</v>
      </c>
      <c r="AQ87" s="35">
        <f>AQ60/'Table 1. Total'!AQ34</f>
        <v>0.62577584766214356</v>
      </c>
      <c r="AR87" s="35">
        <f>AR60/'Table 1. Total'!AR34</f>
        <v>0.62098944872105211</v>
      </c>
      <c r="AS87" s="35">
        <f>AS60/'Table 1. Total'!AS34</f>
        <v>0.63609052835051538</v>
      </c>
      <c r="AT87" s="35">
        <f>AT60/'Table 1. Total'!AT34</f>
        <v>0.59173833829781075</v>
      </c>
      <c r="AU87" s="35">
        <f>AU60/'Table 1. Total'!AU34</f>
        <v>0.59441237738226194</v>
      </c>
      <c r="AV87" s="35">
        <f>AV60/'Table 1. Total'!AV34</f>
        <v>0.60531954448167868</v>
      </c>
      <c r="AW87" s="35">
        <f>AW60/'Table 1. Total'!AW34</f>
        <v>0.66179585366788551</v>
      </c>
      <c r="AX87" s="35">
        <f>AX60/'Table 1. Total'!AX34</f>
        <v>0.66669318173343906</v>
      </c>
      <c r="AY87" s="35">
        <f>AY60/'Table 1. Total'!AY34</f>
        <v>0.66153770129284517</v>
      </c>
      <c r="AZ87" s="35">
        <f>AZ60/'Table 1. Total'!AZ34</f>
        <v>0.6702359775591189</v>
      </c>
      <c r="BA87" s="35">
        <f>BA60/'Table 1. Total'!BA34</f>
        <v>0.7016603200724596</v>
      </c>
      <c r="BB87" s="35">
        <f>BB60/'Table 1. Total'!BB34</f>
        <v>0.69411294803223</v>
      </c>
      <c r="BC87" s="35">
        <f>BC60/'Table 1. Total'!BC34</f>
        <v>0.71107375204895085</v>
      </c>
      <c r="BD87" s="35">
        <f>BD60/'Table 1. Total'!BD34</f>
        <v>0.71539327968406818</v>
      </c>
      <c r="BE87" s="35">
        <f>BE60/'Table 1. Total'!BE34</f>
        <v>0.70044066817357109</v>
      </c>
      <c r="BF87" s="35">
        <f>BF60/'Table 1. Total'!BF34</f>
        <v>0.71392855928350207</v>
      </c>
      <c r="BG87" s="35">
        <f>BG60/'Table 1. Total'!BG34</f>
        <v>0.72873659084454978</v>
      </c>
      <c r="BH87" s="35">
        <f>BH60/'Table 1. Total'!BH34</f>
        <v>0.72396840260995643</v>
      </c>
      <c r="BI87" s="35">
        <f>BI60/'Table 1. Total'!BI34</f>
        <v>0.73328167838836567</v>
      </c>
      <c r="BJ87" s="35">
        <f>BJ60/'Table 1. Total'!BJ34</f>
        <v>0.74641438295666573</v>
      </c>
      <c r="BK87" s="35">
        <f>BK60/'Table 1. Total'!BK34</f>
        <v>0.72764374978278035</v>
      </c>
      <c r="BL87" s="35">
        <f>BL60/'Table 1. Total'!BL34</f>
        <v>0.73124255657006754</v>
      </c>
      <c r="BM87" s="35">
        <f>BM60/'Table 1. Total'!BM34</f>
        <v>0.74846812482246483</v>
      </c>
      <c r="BN87" s="35">
        <f>BN60/'Table 1. Total'!BN34</f>
        <v>0.7433039083737456</v>
      </c>
      <c r="BO87" s="35">
        <f>BO60/'Table 1. Total'!BO34</f>
        <v>0.67240635047437158</v>
      </c>
      <c r="BP87" s="35">
        <f>BP60/'Table 1. Total'!BP34</f>
        <v>0.67299243886792792</v>
      </c>
      <c r="BQ87" s="35">
        <f>BQ60/'Table 1. Total'!BQ34</f>
        <v>0.67626355631114621</v>
      </c>
      <c r="BR87" s="35">
        <f>BR60/'Table 1. Total'!BR34</f>
        <v>0.70589321713434261</v>
      </c>
      <c r="BS87" s="35">
        <f>BS60/'Table 1. Total'!BS34</f>
        <v>0.70173371659326333</v>
      </c>
      <c r="BT87" s="35">
        <f>BT60/'Table 1. Total'!BT34</f>
        <v>0.70258503483878543</v>
      </c>
      <c r="BU87" s="35">
        <f>BU60/'Table 1. Total'!BU34</f>
        <v>0.74495949087614133</v>
      </c>
      <c r="BV87" s="35">
        <f>BV60/'Table 1. Total'!BV34</f>
        <v>0.76259387813785628</v>
      </c>
      <c r="BW87" s="35">
        <f>BW60/'Table 1. Total'!BW34</f>
        <v>0.77013054258544111</v>
      </c>
      <c r="BX87" s="35">
        <f>BX60/'Table 1. Total'!BX34</f>
        <v>0.76833430755653365</v>
      </c>
      <c r="BY87" s="35">
        <f>BY60/'Table 1. Total'!BY34</f>
        <v>0.75883318592061944</v>
      </c>
      <c r="BZ87" s="35">
        <f>BZ60/'Table 1. Total'!BZ34</f>
        <v>0.73105730529425572</v>
      </c>
      <c r="CA87" s="35">
        <f>CA60/'Table 1. Total'!CA34</f>
        <v>0.73071105072976938</v>
      </c>
      <c r="CB87" s="35">
        <f>CB60/'Table 1. Total'!CB34</f>
        <v>0.75288847185906937</v>
      </c>
      <c r="CC87" s="35">
        <f>CC60/'Table 1. Total'!CC34</f>
        <v>0.74765228103818648</v>
      </c>
      <c r="CD87" s="35">
        <f>CD60/'Table 1. Total'!CD34</f>
        <v>0.68815032260109077</v>
      </c>
      <c r="CE87" s="35">
        <f>CE60/'Table 1. Total'!CE34</f>
        <v>0.62810900523438673</v>
      </c>
    </row>
    <row r="88" spans="1:83">
      <c r="A88" t="str">
        <f t="shared" si="42"/>
        <v>Finland</v>
      </c>
      <c r="B88" s="35">
        <f>B61/'Table 1. Total'!B35</f>
        <v>0.11159775415308031</v>
      </c>
      <c r="C88" s="35">
        <f>C61/'Table 1. Total'!C35</f>
        <v>0.12113201966800986</v>
      </c>
      <c r="D88" s="35">
        <f>D61/'Table 1. Total'!D35</f>
        <v>0.1152504584846633</v>
      </c>
      <c r="E88" s="35">
        <f>E61/'Table 1. Total'!E35</f>
        <v>0.11171715377098689</v>
      </c>
      <c r="F88" s="35">
        <f>F61/'Table 1. Total'!F35</f>
        <v>0.13132815404786596</v>
      </c>
      <c r="G88" s="35">
        <f>G61/'Table 1. Total'!G35</f>
        <v>9.1290235325939981E-2</v>
      </c>
      <c r="H88" s="35">
        <f>H61/'Table 1. Total'!H35</f>
        <v>0.14221605901273088</v>
      </c>
      <c r="I88" s="35">
        <f>I61/'Table 1. Total'!I35</f>
        <v>0.13148507531651416</v>
      </c>
      <c r="J88" s="35">
        <f>J61/'Table 1. Total'!J35</f>
        <v>0.13337063607841571</v>
      </c>
      <c r="K88" s="35">
        <f>K61/'Table 1. Total'!K35</f>
        <v>0.11409790312511486</v>
      </c>
      <c r="L88" s="35">
        <f>L61/'Table 1. Total'!L35</f>
        <v>0.13563396511304496</v>
      </c>
      <c r="M88" s="35">
        <f>M61/'Table 1. Total'!M35</f>
        <v>0.1110726454457665</v>
      </c>
      <c r="N88" s="35">
        <f>N61/'Table 1. Total'!N35</f>
        <v>0.13339729406927345</v>
      </c>
      <c r="O88" s="35">
        <f>O61/'Table 1. Total'!O35</f>
        <v>0.15042264222623239</v>
      </c>
      <c r="P88" s="35">
        <f>P61/'Table 1. Total'!P35</f>
        <v>0.16082165356754433</v>
      </c>
      <c r="Q88" s="35">
        <f>Q61/'Table 1. Total'!Q35</f>
        <v>9.440377074197849E-2</v>
      </c>
      <c r="R88" s="35">
        <f>R61/'Table 1. Total'!R35</f>
        <v>0.10671225117332912</v>
      </c>
      <c r="S88" s="35">
        <f>S61/'Table 1. Total'!S35</f>
        <v>0.12430173131016993</v>
      </c>
      <c r="T88" s="35">
        <f>T61/'Table 1. Total'!T35</f>
        <v>0.13138752089639893</v>
      </c>
      <c r="U88" s="35">
        <f>U61/'Table 1. Total'!U35</f>
        <v>9.5157903078812806E-2</v>
      </c>
      <c r="V88" s="35">
        <f>V61/'Table 1. Total'!V35</f>
        <v>8.6011507964353362E-2</v>
      </c>
      <c r="W88" s="35">
        <f>W61/'Table 1. Total'!W35</f>
        <v>9.1555447213927277E-2</v>
      </c>
      <c r="X88" s="35">
        <f>X61/'Table 1. Total'!X35</f>
        <v>9.1522157996146478E-2</v>
      </c>
      <c r="Y88" s="35">
        <f>Y61/'Table 1. Total'!Y35</f>
        <v>7.9857769658614575E-2</v>
      </c>
      <c r="Z88" s="35">
        <f>Z61/'Table 1. Total'!Z35</f>
        <v>6.5336658354114605E-2</v>
      </c>
      <c r="AA88" s="35">
        <f>AA61/'Table 1. Total'!AA35</f>
        <v>3.3054817251354715E-2</v>
      </c>
      <c r="AB88" s="35">
        <f>AB61/'Table 1. Total'!AB35</f>
        <v>6.3996529786003495E-2</v>
      </c>
      <c r="AC88" s="35">
        <f>AC61/'Table 1. Total'!AC35</f>
        <v>9.0347384319648477E-2</v>
      </c>
      <c r="AD88" s="35">
        <f>AD61/'Table 1. Total'!AD35</f>
        <v>0.11358200813997392</v>
      </c>
      <c r="AE88" s="35">
        <f>AE61/'Table 1. Total'!AE35</f>
        <v>0.1363917467813571</v>
      </c>
      <c r="AF88" s="35">
        <f>AF61/'Table 1. Total'!AF35</f>
        <v>9.311762650829046E-2</v>
      </c>
      <c r="AG88" s="35">
        <f>AG61/'Table 1. Total'!AG35</f>
        <v>7.5027790492382243E-2</v>
      </c>
      <c r="AH88" s="35">
        <f>AH61/'Table 1. Total'!AH35</f>
        <v>7.3880232081730876E-2</v>
      </c>
      <c r="AI88" s="35">
        <f>AI61/'Table 1. Total'!AI35</f>
        <v>6.204527329611683E-2</v>
      </c>
      <c r="AJ88" s="35">
        <f>AJ61/'Table 1. Total'!AJ35</f>
        <v>6.6043133255391684E-2</v>
      </c>
      <c r="AK88" s="35">
        <f>AK61/'Table 1. Total'!AK35</f>
        <v>5.3375120540019257E-2</v>
      </c>
      <c r="AL88" s="35">
        <f>AL61/'Table 1. Total'!AL35</f>
        <v>3.8951807799839012E-2</v>
      </c>
      <c r="AM88" s="35">
        <f>AM61/'Table 1. Total'!AM35</f>
        <v>6.6671136739528791E-2</v>
      </c>
      <c r="AN88" s="35">
        <f>AN61/'Table 1. Total'!AN35</f>
        <v>5.1779175664256785E-2</v>
      </c>
      <c r="AO88" s="35">
        <f>AO61/'Table 1. Total'!AO35</f>
        <v>5.5584386281588523E-2</v>
      </c>
      <c r="AP88" s="35">
        <f>AP61/'Table 1. Total'!AP35</f>
        <v>5.917919455722595E-2</v>
      </c>
      <c r="AQ88" s="35">
        <f>AQ61/'Table 1. Total'!AQ35</f>
        <v>8.621200262306189E-2</v>
      </c>
      <c r="AR88" s="35">
        <f>AR61/'Table 1. Total'!AR35</f>
        <v>9.8857809606388555E-2</v>
      </c>
      <c r="AS88" s="35">
        <f>AS61/'Table 1. Total'!AS35</f>
        <v>5.7473432685656883E-2</v>
      </c>
      <c r="AT88" s="35">
        <f>AT61/'Table 1. Total'!AT35</f>
        <v>4.094537815126046E-2</v>
      </c>
      <c r="AU88" s="35">
        <f>AU61/'Table 1. Total'!AU35</f>
        <v>7.2887309967054323E-2</v>
      </c>
      <c r="AV88" s="35">
        <f>AV61/'Table 1. Total'!AV35</f>
        <v>7.6602068235485807E-2</v>
      </c>
      <c r="AW88" s="35">
        <f>AW61/'Table 1. Total'!AW35</f>
        <v>8.5773628160789997E-2</v>
      </c>
      <c r="AX88" s="35">
        <f>AX61/'Table 1. Total'!AX35</f>
        <v>7.1031293975742163E-2</v>
      </c>
      <c r="AY88" s="35">
        <f>AY61/'Table 1. Total'!AY35</f>
        <v>0.1215943942115868</v>
      </c>
      <c r="AZ88" s="35">
        <f>AZ61/'Table 1. Total'!AZ35</f>
        <v>0.15862511095768811</v>
      </c>
      <c r="BA88" s="35">
        <f>BA61/'Table 1. Total'!BA35</f>
        <v>0.19361527289405295</v>
      </c>
      <c r="BB88" s="35">
        <f>BB61/'Table 1. Total'!BB35</f>
        <v>0.20506071720415806</v>
      </c>
      <c r="BC88" s="35">
        <f>BC61/'Table 1. Total'!BC35</f>
        <v>0.23108110692497463</v>
      </c>
      <c r="BD88" s="35">
        <f>BD61/'Table 1. Total'!BD35</f>
        <v>0.25144658682404503</v>
      </c>
      <c r="BE88" s="35">
        <f>BE61/'Table 1. Total'!BE35</f>
        <v>0.25487051054769216</v>
      </c>
      <c r="BF88" s="35">
        <f>BF61/'Table 1. Total'!BF35</f>
        <v>0.2574465070143121</v>
      </c>
      <c r="BG88" s="35">
        <f>BG61/'Table 1. Total'!BG35</f>
        <v>0.26798824572041596</v>
      </c>
      <c r="BH88" s="35">
        <f>BH61/'Table 1. Total'!BH35</f>
        <v>0.28124648336396713</v>
      </c>
      <c r="BI88" s="35">
        <f>BI61/'Table 1. Total'!BI35</f>
        <v>0.28074578366280539</v>
      </c>
      <c r="BJ88" s="35">
        <f>BJ61/'Table 1. Total'!BJ35</f>
        <v>0.26949613607055789</v>
      </c>
      <c r="BK88" s="35">
        <f>BK61/'Table 1. Total'!BK35</f>
        <v>0.26577662291115994</v>
      </c>
      <c r="BL88" s="35">
        <f>BL61/'Table 1. Total'!BL35</f>
        <v>0.27073365597421317</v>
      </c>
      <c r="BM88" s="35">
        <f>BM61/'Table 1. Total'!BM35</f>
        <v>0.27729437329511303</v>
      </c>
      <c r="BN88" s="35">
        <f>BN61/'Table 1. Total'!BN35</f>
        <v>0.26651815140213425</v>
      </c>
      <c r="BO88" s="35">
        <f>BO61/'Table 1. Total'!BO35</f>
        <v>0.26723839768582569</v>
      </c>
      <c r="BP88" s="35">
        <f>BP61/'Table 1. Total'!BP35</f>
        <v>0.2954805980341943</v>
      </c>
      <c r="BQ88" s="35">
        <f>BQ61/'Table 1. Total'!BQ35</f>
        <v>0.30977354930020445</v>
      </c>
      <c r="BR88" s="35">
        <f>BR61/'Table 1. Total'!BR35</f>
        <v>0.33667914647311475</v>
      </c>
      <c r="BS88" s="35">
        <f>BS61/'Table 1. Total'!BS35</f>
        <v>0.35453807830260931</v>
      </c>
      <c r="BT88" s="35">
        <f>BT61/'Table 1. Total'!BT35</f>
        <v>0.39708731277466625</v>
      </c>
      <c r="BU88" s="35">
        <f>BU61/'Table 1. Total'!BU35</f>
        <v>0.42917055699263773</v>
      </c>
      <c r="BV88" s="35">
        <f>BV61/'Table 1. Total'!BV35</f>
        <v>0.44308699943176716</v>
      </c>
      <c r="BW88" s="35">
        <f>BW61/'Table 1. Total'!BW35</f>
        <v>0.43088404882612763</v>
      </c>
      <c r="BX88" s="35">
        <f>BX61/'Table 1. Total'!BX35</f>
        <v>0.42242967694386435</v>
      </c>
      <c r="BY88" s="35">
        <f>BY61/'Table 1. Total'!BY35</f>
        <v>0.41663344454003093</v>
      </c>
      <c r="BZ88" s="35">
        <f>BZ61/'Table 1. Total'!BZ35</f>
        <v>0.41018303510449383</v>
      </c>
      <c r="CA88" s="35">
        <f>CA61/'Table 1. Total'!CA35</f>
        <v>0.39170037135840385</v>
      </c>
      <c r="CB88" s="35">
        <f>CB61/'Table 1. Total'!CB35</f>
        <v>0.38496103673302406</v>
      </c>
      <c r="CC88" s="35">
        <f>CC61/'Table 1. Total'!CC35</f>
        <v>0.37342226186090699</v>
      </c>
      <c r="CD88" s="35">
        <f>CD61/'Table 1. Total'!CD35</f>
        <v>0.3564413669646076</v>
      </c>
      <c r="CE88" s="35">
        <f>CE61/'Table 1. Total'!CE35</f>
        <v>0.33909239166410909</v>
      </c>
    </row>
    <row r="89" spans="1:83">
      <c r="A89" t="str">
        <f t="shared" si="42"/>
        <v>France</v>
      </c>
      <c r="B89" s="35">
        <f>B62/'Table 1. Total'!B36</f>
        <v>0.49765594947626079</v>
      </c>
      <c r="C89" s="35">
        <f>C62/'Table 1. Total'!C36</f>
        <v>0.51276880854518048</v>
      </c>
      <c r="D89" s="35">
        <f>D62/'Table 1. Total'!D36</f>
        <v>0.50764471911485243</v>
      </c>
      <c r="E89" s="35">
        <f>E62/'Table 1. Total'!E36</f>
        <v>0.49117519722156971</v>
      </c>
      <c r="F89" s="35">
        <f>F62/'Table 1. Total'!F36</f>
        <v>0.50025924470674976</v>
      </c>
      <c r="G89" s="35">
        <f>G62/'Table 1. Total'!G36</f>
        <v>0.49293692428148045</v>
      </c>
      <c r="H89" s="35">
        <f>H62/'Table 1. Total'!H36</f>
        <v>0.4808915614750025</v>
      </c>
      <c r="I89" s="35">
        <f>I62/'Table 1. Total'!I36</f>
        <v>0.47780195036145101</v>
      </c>
      <c r="J89" s="35">
        <f>J62/'Table 1. Total'!J36</f>
        <v>0.48156673926419319</v>
      </c>
      <c r="K89" s="35">
        <f>K62/'Table 1. Total'!K36</f>
        <v>0.48065146707792655</v>
      </c>
      <c r="L89" s="35">
        <f>L62/'Table 1. Total'!L36</f>
        <v>0.46243002905641273</v>
      </c>
      <c r="M89" s="35">
        <f>M62/'Table 1. Total'!M36</f>
        <v>0.45644362184807996</v>
      </c>
      <c r="N89" s="35">
        <f>N62/'Table 1. Total'!N36</f>
        <v>0.4537322003528001</v>
      </c>
      <c r="O89" s="35">
        <f>O62/'Table 1. Total'!O36</f>
        <v>0.42347106293854131</v>
      </c>
      <c r="P89" s="35">
        <f>P62/'Table 1. Total'!P36</f>
        <v>0.44348734404325546</v>
      </c>
      <c r="Q89" s="35">
        <f>Q62/'Table 1. Total'!Q36</f>
        <v>0.45734151937133666</v>
      </c>
      <c r="R89" s="35">
        <f>R62/'Table 1. Total'!R36</f>
        <v>0.47245192100056876</v>
      </c>
      <c r="S89" s="35">
        <f>S62/'Table 1. Total'!S36</f>
        <v>0.49778160711046615</v>
      </c>
      <c r="T89" s="35">
        <f>T62/'Table 1. Total'!T36</f>
        <v>0.4958576450808474</v>
      </c>
      <c r="U89" s="35">
        <f>U62/'Table 1. Total'!U36</f>
        <v>0.48340040371014942</v>
      </c>
      <c r="V89" s="35">
        <f>V62/'Table 1. Total'!V36</f>
        <v>0.51378781725807643</v>
      </c>
      <c r="W89" s="35">
        <f>W62/'Table 1. Total'!W36</f>
        <v>0.52296824525481334</v>
      </c>
      <c r="X89" s="35">
        <f>X62/'Table 1. Total'!X36</f>
        <v>0.52725801006907513</v>
      </c>
      <c r="Y89" s="35">
        <f>Y62/'Table 1. Total'!Y36</f>
        <v>0.5287966014213682</v>
      </c>
      <c r="Z89" s="35">
        <f>Z62/'Table 1. Total'!Z36</f>
        <v>0.50826730024728173</v>
      </c>
      <c r="AA89" s="35">
        <f>AA62/'Table 1. Total'!AA36</f>
        <v>0.4919102871632734</v>
      </c>
      <c r="AB89" s="35">
        <f>AB62/'Table 1. Total'!AB36</f>
        <v>0.48252672556017401</v>
      </c>
      <c r="AC89" s="35">
        <f>AC62/'Table 1. Total'!AC36</f>
        <v>0.50333664272093237</v>
      </c>
      <c r="AD89" s="35">
        <f>AD62/'Table 1. Total'!AD36</f>
        <v>0.50414359426751476</v>
      </c>
      <c r="AE89" s="35">
        <f>AE62/'Table 1. Total'!AE36</f>
        <v>0.47502288658256975</v>
      </c>
      <c r="AF89" s="35">
        <f>AF62/'Table 1. Total'!AF36</f>
        <v>0.44323364539898141</v>
      </c>
      <c r="AG89" s="35">
        <f>AG62/'Table 1. Total'!AG36</f>
        <v>0.47247647417667582</v>
      </c>
      <c r="AH89" s="35">
        <f>AH62/'Table 1. Total'!AH36</f>
        <v>0.45408693373392811</v>
      </c>
      <c r="AI89" s="35">
        <f>AI62/'Table 1. Total'!AI36</f>
        <v>0.4578716020470382</v>
      </c>
      <c r="AJ89" s="35">
        <f>AJ62/'Table 1. Total'!AJ36</f>
        <v>0.45231491070588964</v>
      </c>
      <c r="AK89" s="35">
        <f>AK62/'Table 1. Total'!AK36</f>
        <v>0.45515191308724046</v>
      </c>
      <c r="AL89" s="35">
        <f>AL62/'Table 1. Total'!AL36</f>
        <v>0.46388183859379389</v>
      </c>
      <c r="AM89" s="35">
        <f>AM62/'Table 1. Total'!AM36</f>
        <v>0.46209031393219258</v>
      </c>
      <c r="AN89" s="35">
        <f>AN62/'Table 1. Total'!AN36</f>
        <v>0.44505940507887226</v>
      </c>
      <c r="AO89" s="35">
        <f>AO62/'Table 1. Total'!AO36</f>
        <v>0.44841122577778203</v>
      </c>
      <c r="AP89" s="35">
        <f>AP62/'Table 1. Total'!AP36</f>
        <v>0.44001343734836323</v>
      </c>
      <c r="AQ89" s="35">
        <f>AQ62/'Table 1. Total'!AQ36</f>
        <v>0.4308909211488815</v>
      </c>
      <c r="AR89" s="35">
        <f>AR62/'Table 1. Total'!AR36</f>
        <v>0.438276000849328</v>
      </c>
      <c r="AS89" s="35">
        <f>AS62/'Table 1. Total'!AS36</f>
        <v>0.44089140965911239</v>
      </c>
      <c r="AT89" s="35">
        <f>AT62/'Table 1. Total'!AT36</f>
        <v>0.4167645188662733</v>
      </c>
      <c r="AU89" s="35">
        <f>AU62/'Table 1. Total'!AU36</f>
        <v>0.44841180316206702</v>
      </c>
      <c r="AV89" s="35">
        <f>AV62/'Table 1. Total'!AV36</f>
        <v>0.43328448246481038</v>
      </c>
      <c r="AW89" s="35">
        <f>AW62/'Table 1. Total'!AW36</f>
        <v>0.44337803187649738</v>
      </c>
      <c r="AX89" s="35">
        <f>AX62/'Table 1. Total'!AX36</f>
        <v>0.42584298005026766</v>
      </c>
      <c r="AY89" s="35">
        <f>AY62/'Table 1. Total'!AY36</f>
        <v>0.43101249520325069</v>
      </c>
      <c r="AZ89" s="35">
        <f>AZ62/'Table 1. Total'!AZ36</f>
        <v>0.42526384373089532</v>
      </c>
      <c r="BA89" s="35">
        <f>BA62/'Table 1. Total'!BA36</f>
        <v>0.47532943812712974</v>
      </c>
      <c r="BB89" s="35">
        <f>BB62/'Table 1. Total'!BB36</f>
        <v>0.49380054770382725</v>
      </c>
      <c r="BC89" s="35">
        <f>BC62/'Table 1. Total'!BC36</f>
        <v>0.49769502967177393</v>
      </c>
      <c r="BD89" s="35">
        <f>BD62/'Table 1. Total'!BD36</f>
        <v>0.50140803880747187</v>
      </c>
      <c r="BE89" s="35">
        <f>BE62/'Table 1. Total'!BE36</f>
        <v>0.5052467063934124</v>
      </c>
      <c r="BF89" s="35">
        <f>BF62/'Table 1. Total'!BF36</f>
        <v>0.48289395011714176</v>
      </c>
      <c r="BG89" s="35">
        <f>BG62/'Table 1. Total'!BG36</f>
        <v>0.47269604072146942</v>
      </c>
      <c r="BH89" s="35">
        <f>BH62/'Table 1. Total'!BH36</f>
        <v>0.46085032089655165</v>
      </c>
      <c r="BI89" s="35">
        <f>BI62/'Table 1. Total'!BI36</f>
        <v>0.45580448637809168</v>
      </c>
      <c r="BJ89" s="35">
        <f>BJ62/'Table 1. Total'!BJ36</f>
        <v>0.443603204735179</v>
      </c>
      <c r="BK89" s="35">
        <f>BK62/'Table 1. Total'!BK36</f>
        <v>0.42814213412062413</v>
      </c>
      <c r="BL89" s="35">
        <f>BL62/'Table 1. Total'!BL36</f>
        <v>0.41650935983626031</v>
      </c>
      <c r="BM89" s="35">
        <f>BM62/'Table 1. Total'!BM36</f>
        <v>0.44028257221214068</v>
      </c>
      <c r="BN89" s="35">
        <f>BN62/'Table 1. Total'!BN36</f>
        <v>0.44299318723253389</v>
      </c>
      <c r="BO89" s="35">
        <f>BO62/'Table 1. Total'!BO36</f>
        <v>0.45245409009237031</v>
      </c>
      <c r="BP89" s="35">
        <f>BP62/'Table 1. Total'!BP36</f>
        <v>0.4446146827244517</v>
      </c>
      <c r="BQ89" s="35">
        <f>BQ62/'Table 1. Total'!BQ36</f>
        <v>0.45008385540176077</v>
      </c>
      <c r="BR89" s="35">
        <f>BR62/'Table 1. Total'!BR36</f>
        <v>0.48463943169873275</v>
      </c>
      <c r="BS89" s="35">
        <f>BS62/'Table 1. Total'!BS36</f>
        <v>0.48475963959243323</v>
      </c>
      <c r="BT89" s="35">
        <f>BT62/'Table 1. Total'!BT36</f>
        <v>0.48946254558498242</v>
      </c>
      <c r="BU89" s="35">
        <f>BU62/'Table 1. Total'!BU36</f>
        <v>0.50212351157661517</v>
      </c>
      <c r="BV89" s="35">
        <f>BV62/'Table 1. Total'!BV36</f>
        <v>0.49717732472266557</v>
      </c>
      <c r="BW89" s="35">
        <f>BW62/'Table 1. Total'!BW36</f>
        <v>0.49796410269776326</v>
      </c>
      <c r="BX89" s="35">
        <f>BX62/'Table 1. Total'!BX36</f>
        <v>0.49239335294658454</v>
      </c>
      <c r="BY89" s="35">
        <f>BY62/'Table 1. Total'!BY36</f>
        <v>0.49150013894611772</v>
      </c>
      <c r="BZ89" s="35">
        <f>BZ62/'Table 1. Total'!BZ36</f>
        <v>0.48330387357001936</v>
      </c>
      <c r="CA89" s="35">
        <f>CA62/'Table 1. Total'!CA36</f>
        <v>0.47081504251578449</v>
      </c>
      <c r="CB89" s="35">
        <f>CB62/'Table 1. Total'!CB36</f>
        <v>0.46596379179300962</v>
      </c>
      <c r="CC89" s="35">
        <f>CC62/'Table 1. Total'!CC36</f>
        <v>0.45966705403224378</v>
      </c>
      <c r="CD89" s="35">
        <f>CD62/'Table 1. Total'!CD36</f>
        <v>0.45183470781236146</v>
      </c>
      <c r="CE89" s="35">
        <f>CE62/'Table 1. Total'!CE36</f>
        <v>0.44162017582139212</v>
      </c>
    </row>
    <row r="90" spans="1:83">
      <c r="A90" t="str">
        <f t="shared" si="42"/>
        <v>Germany</v>
      </c>
      <c r="B90" s="35">
        <f>B63/'Table 1. Total'!B37</f>
        <v>0.30799308816772597</v>
      </c>
      <c r="C90" s="35">
        <f>C63/'Table 1. Total'!C37</f>
        <v>0.31598624874276576</v>
      </c>
      <c r="D90" s="35">
        <f>D63/'Table 1. Total'!D37</f>
        <v>0.31602579703090772</v>
      </c>
      <c r="E90" s="35">
        <f>E63/'Table 1. Total'!E37</f>
        <v>0.30902555273777899</v>
      </c>
      <c r="F90" s="35">
        <f>F63/'Table 1. Total'!F37</f>
        <v>0.31174704771277112</v>
      </c>
      <c r="G90" s="35">
        <f>G63/'Table 1. Total'!G37</f>
        <v>0.292861952011441</v>
      </c>
      <c r="H90" s="35">
        <f>H63/'Table 1. Total'!H37</f>
        <v>0.28847504900104953</v>
      </c>
      <c r="I90" s="35">
        <f>I63/'Table 1. Total'!I37</f>
        <v>0.30750710778953405</v>
      </c>
      <c r="J90" s="35">
        <f>J63/'Table 1. Total'!J37</f>
        <v>0.29816387182900589</v>
      </c>
      <c r="K90" s="35">
        <f>K63/'Table 1. Total'!K37</f>
        <v>0.30644805562647975</v>
      </c>
      <c r="L90" s="35">
        <f>L63/'Table 1. Total'!L37</f>
        <v>0.28644024646684652</v>
      </c>
      <c r="M90" s="35">
        <f>M63/'Table 1. Total'!M37</f>
        <v>0.287345487841004</v>
      </c>
      <c r="N90" s="35">
        <f>N63/'Table 1. Total'!N37</f>
        <v>0.29536965001518239</v>
      </c>
      <c r="O90" s="35">
        <f>O63/'Table 1. Total'!O37</f>
        <v>0.27834811095051476</v>
      </c>
      <c r="P90" s="35">
        <f>P63/'Table 1. Total'!P37</f>
        <v>0.27780192980122642</v>
      </c>
      <c r="Q90" s="35">
        <f>Q63/'Table 1. Total'!Q37</f>
        <v>0.26559665123722354</v>
      </c>
      <c r="R90" s="35">
        <f>R63/'Table 1. Total'!R37</f>
        <v>0.26033494101516125</v>
      </c>
      <c r="S90" s="35">
        <f>S63/'Table 1. Total'!S37</f>
        <v>0.26644920034575958</v>
      </c>
      <c r="T90" s="35">
        <f>T63/'Table 1. Total'!T37</f>
        <v>0.25866142365943717</v>
      </c>
      <c r="U90" s="35">
        <f>U63/'Table 1. Total'!U37</f>
        <v>0.26304121055423296</v>
      </c>
      <c r="V90" s="35">
        <f>V63/'Table 1. Total'!V37</f>
        <v>0.26259968656783589</v>
      </c>
      <c r="W90" s="35">
        <f>W63/'Table 1. Total'!W37</f>
        <v>0.26115863355782409</v>
      </c>
      <c r="X90" s="35">
        <f>X63/'Table 1. Total'!X37</f>
        <v>0.26367614199631434</v>
      </c>
      <c r="Y90" s="35">
        <f>Y63/'Table 1. Total'!Y37</f>
        <v>0.26797057083283127</v>
      </c>
      <c r="Z90" s="35">
        <f>Z63/'Table 1. Total'!Z37</f>
        <v>0.27539694803212511</v>
      </c>
      <c r="AA90" s="35">
        <f>AA63/'Table 1. Total'!AA37</f>
        <v>0.27479183282345526</v>
      </c>
      <c r="AB90" s="35">
        <f>AB63/'Table 1. Total'!AB37</f>
        <v>0.26972186276297594</v>
      </c>
      <c r="AC90" s="35">
        <f>AC63/'Table 1. Total'!AC37</f>
        <v>0.28257227679514679</v>
      </c>
      <c r="AD90" s="35">
        <f>AD63/'Table 1. Total'!AD37</f>
        <v>0.27615585235588874</v>
      </c>
      <c r="AE90" s="35">
        <f>AE63/'Table 1. Total'!AE37</f>
        <v>0.27038879696005669</v>
      </c>
      <c r="AF90" s="35">
        <f>AF63/'Table 1. Total'!AF37</f>
        <v>0.26621889454666486</v>
      </c>
      <c r="AG90" s="35">
        <f>AG63/'Table 1. Total'!AG37</f>
        <v>0.25886985589390649</v>
      </c>
      <c r="AH90" s="35">
        <f>AH63/'Table 1. Total'!AH37</f>
        <v>0.25343804831374944</v>
      </c>
      <c r="AI90" s="35">
        <f>AI63/'Table 1. Total'!AI37</f>
        <v>0.24822435914254978</v>
      </c>
      <c r="AJ90" s="35">
        <f>AJ63/'Table 1. Total'!AJ37</f>
        <v>0.24928337588696911</v>
      </c>
      <c r="AK90" s="35">
        <f>AK63/'Table 1. Total'!AK37</f>
        <v>0.24404802270286263</v>
      </c>
      <c r="AL90" s="35">
        <f>AL63/'Table 1. Total'!AL37</f>
        <v>0.2428209931864852</v>
      </c>
      <c r="AM90" s="35">
        <f>AM63/'Table 1. Total'!AM37</f>
        <v>0.24158782096854733</v>
      </c>
      <c r="AN90" s="35">
        <f>AN63/'Table 1. Total'!AN37</f>
        <v>0.24461794747977783</v>
      </c>
      <c r="AO90" s="35">
        <f>AO63/'Table 1. Total'!AO37</f>
        <v>0.24247575544398295</v>
      </c>
      <c r="AP90" s="35">
        <f>AP63/'Table 1. Total'!AP37</f>
        <v>0.24071051693792386</v>
      </c>
      <c r="AQ90" s="35">
        <f>AQ63/'Table 1. Total'!AQ37</f>
        <v>0.24329757647488287</v>
      </c>
      <c r="AR90" s="35">
        <f>AR63/'Table 1. Total'!AR37</f>
        <v>0.24614227072309286</v>
      </c>
      <c r="AS90" s="35">
        <f>AS63/'Table 1. Total'!AS37</f>
        <v>0.23864883820211019</v>
      </c>
      <c r="AT90" s="35">
        <f>AT63/'Table 1. Total'!AT37</f>
        <v>0.24478008867684933</v>
      </c>
      <c r="AU90" s="35">
        <f>AU63/'Table 1. Total'!AU37</f>
        <v>0.25731983347737886</v>
      </c>
      <c r="AV90" s="35">
        <f>AV63/'Table 1. Total'!AV37</f>
        <v>0.27396559120319874</v>
      </c>
      <c r="AW90" s="35">
        <f>AW63/'Table 1. Total'!AW37</f>
        <v>0.28361582859702933</v>
      </c>
      <c r="AX90" s="35">
        <f>AX63/'Table 1. Total'!AX37</f>
        <v>0.29609250736011306</v>
      </c>
      <c r="AY90" s="35">
        <f>AY63/'Table 1. Total'!AY37</f>
        <v>0.31156280855521556</v>
      </c>
      <c r="AZ90" s="35">
        <f>AZ63/'Table 1. Total'!AZ37</f>
        <v>0.32440313839847873</v>
      </c>
      <c r="BA90" s="35">
        <f>BA63/'Table 1. Total'!BA37</f>
        <v>0.34325940115320297</v>
      </c>
      <c r="BB90" s="35">
        <f>BB63/'Table 1. Total'!BB37</f>
        <v>0.34426567053854956</v>
      </c>
      <c r="BC90" s="35">
        <f>BC63/'Table 1. Total'!BC37</f>
        <v>0.35313701630567046</v>
      </c>
      <c r="BD90" s="35">
        <f>BD63/'Table 1. Total'!BD37</f>
        <v>0.36673220907399179</v>
      </c>
      <c r="BE90" s="35">
        <f>BE63/'Table 1. Total'!BE37</f>
        <v>0.3817989475963508</v>
      </c>
      <c r="BF90" s="35">
        <f>BF63/'Table 1. Total'!BF37</f>
        <v>0.38535443707361</v>
      </c>
      <c r="BG90" s="35">
        <f>BG63/'Table 1. Total'!BG37</f>
        <v>0.39305985102511481</v>
      </c>
      <c r="BH90" s="35">
        <f>BH63/'Table 1. Total'!BH37</f>
        <v>0.39684515172606344</v>
      </c>
      <c r="BI90" s="35">
        <f>BI63/'Table 1. Total'!BI37</f>
        <v>0.40495396133972106</v>
      </c>
      <c r="BJ90" s="35">
        <f>BJ63/'Table 1. Total'!BJ37</f>
        <v>0.39511309950080403</v>
      </c>
      <c r="BK90" s="35">
        <f>BK63/'Table 1. Total'!BK37</f>
        <v>0.39544969567881694</v>
      </c>
      <c r="BL90" s="35">
        <f>BL63/'Table 1. Total'!BL37</f>
        <v>0.38913619985274284</v>
      </c>
      <c r="BM90" s="35">
        <f>BM63/'Table 1. Total'!BM37</f>
        <v>0.39648449490358695</v>
      </c>
      <c r="BN90" s="35">
        <f>BN63/'Table 1. Total'!BN37</f>
        <v>0.39740462007696059</v>
      </c>
      <c r="BO90" s="35">
        <f>BO63/'Table 1. Total'!BO37</f>
        <v>0.40791498489023914</v>
      </c>
      <c r="BP90" s="35">
        <f>BP63/'Table 1. Total'!BP37</f>
        <v>0.40895230362388707</v>
      </c>
      <c r="BQ90" s="35">
        <f>BQ63/'Table 1. Total'!BQ37</f>
        <v>0.43451223088079183</v>
      </c>
      <c r="BR90" s="35">
        <f>BR63/'Table 1. Total'!BR37</f>
        <v>0.44591718954284121</v>
      </c>
      <c r="BS90" s="35">
        <f>BS63/'Table 1. Total'!BS37</f>
        <v>0.46002474011930133</v>
      </c>
      <c r="BT90" s="35">
        <f>BT63/'Table 1. Total'!BT37</f>
        <v>0.47965724930015524</v>
      </c>
      <c r="BU90" s="35">
        <f>BU63/'Table 1. Total'!BU37</f>
        <v>0.49280839469785598</v>
      </c>
      <c r="BV90" s="35">
        <f>BV63/'Table 1. Total'!BV37</f>
        <v>0.5003065024730694</v>
      </c>
      <c r="BW90" s="35">
        <f>BW63/'Table 1. Total'!BW37</f>
        <v>0.50428402714771581</v>
      </c>
      <c r="BX90" s="35">
        <f>BX63/'Table 1. Total'!BX37</f>
        <v>0.4964230902774211</v>
      </c>
      <c r="BY90" s="35">
        <f>BY63/'Table 1. Total'!BY37</f>
        <v>0.50120286737987196</v>
      </c>
      <c r="BZ90" s="35">
        <f>BZ63/'Table 1. Total'!BZ37</f>
        <v>0.48976953641338483</v>
      </c>
      <c r="CA90" s="35">
        <f>CA63/'Table 1. Total'!CA37</f>
        <v>0.47484534943032741</v>
      </c>
      <c r="CB90" s="35">
        <f>CB63/'Table 1. Total'!CB37</f>
        <v>0.45809143295534377</v>
      </c>
      <c r="CC90" s="35">
        <f>CC63/'Table 1. Total'!CC37</f>
        <v>0.45705700234117541</v>
      </c>
      <c r="CD90" s="35">
        <f>CD63/'Table 1. Total'!CD37</f>
        <v>0.44868498911818883</v>
      </c>
      <c r="CE90" s="35">
        <f>CE63/'Table 1. Total'!CE37</f>
        <v>0.44176221020901613</v>
      </c>
    </row>
    <row r="91" spans="1:83">
      <c r="A91" t="str">
        <f t="shared" si="42"/>
        <v>Greece</v>
      </c>
      <c r="B91" s="35">
        <f>B64/'Table 1. Total'!B38</f>
        <v>0.32762662402012038</v>
      </c>
      <c r="C91" s="35">
        <f>C64/'Table 1. Total'!C38</f>
        <v>0.32876519873301324</v>
      </c>
      <c r="D91" s="35">
        <f>D64/'Table 1. Total'!D38</f>
        <v>0.32409715926261706</v>
      </c>
      <c r="E91" s="35">
        <f>E64/'Table 1. Total'!E38</f>
        <v>0.31779764427831936</v>
      </c>
      <c r="F91" s="35">
        <f>F64/'Table 1. Total'!F38</f>
        <v>0.2750223654740529</v>
      </c>
      <c r="G91" s="35">
        <f>G64/'Table 1. Total'!G38</f>
        <v>0.26771672550617065</v>
      </c>
      <c r="H91" s="35">
        <f>H64/'Table 1. Total'!H38</f>
        <v>0.26141567828993811</v>
      </c>
      <c r="I91" s="35">
        <f>I64/'Table 1. Total'!I38</f>
        <v>0.24840679381389494</v>
      </c>
      <c r="J91" s="35">
        <f>J64/'Table 1. Total'!J38</f>
        <v>0.27769617889511322</v>
      </c>
      <c r="K91" s="35">
        <f>K64/'Table 1. Total'!K38</f>
        <v>0.26339120389562293</v>
      </c>
      <c r="L91" s="35">
        <f>L64/'Table 1. Total'!L38</f>
        <v>0.26054955570745042</v>
      </c>
      <c r="M91" s="35">
        <f>M64/'Table 1. Total'!M38</f>
        <v>0.2671865157800995</v>
      </c>
      <c r="N91" s="35">
        <f>N64/'Table 1. Total'!N38</f>
        <v>0.25527523054137874</v>
      </c>
      <c r="O91" s="35">
        <f>O64/'Table 1. Total'!O38</f>
        <v>0.2114189182292357</v>
      </c>
      <c r="P91" s="35">
        <f>P64/'Table 1. Total'!P38</f>
        <v>0.183115032441938</v>
      </c>
      <c r="Q91" s="35">
        <f>Q64/'Table 1. Total'!Q38</f>
        <v>0.19412952244565107</v>
      </c>
      <c r="R91" s="35">
        <f>R64/'Table 1. Total'!R38</f>
        <v>0.20959105703917813</v>
      </c>
      <c r="S91" s="35">
        <f>S64/'Table 1. Total'!S38</f>
        <v>0.20331831677140796</v>
      </c>
      <c r="T91" s="35">
        <f>T64/'Table 1. Total'!T38</f>
        <v>0.17810246817166414</v>
      </c>
      <c r="U91" s="35">
        <f>U64/'Table 1. Total'!U38</f>
        <v>0.18008951026617992</v>
      </c>
      <c r="V91" s="35">
        <f>V64/'Table 1. Total'!V38</f>
        <v>0.22815446568884232</v>
      </c>
      <c r="W91" s="35">
        <f>W64/'Table 1. Total'!W38</f>
        <v>0.22987867145042584</v>
      </c>
      <c r="X91" s="35">
        <f>X64/'Table 1. Total'!X38</f>
        <v>0.2100581948837639</v>
      </c>
      <c r="Y91" s="35">
        <f>Y64/'Table 1. Total'!Y38</f>
        <v>0.17780746119274055</v>
      </c>
      <c r="Z91" s="35">
        <f>Z64/'Table 1. Total'!Z38</f>
        <v>0.21365399081262276</v>
      </c>
      <c r="AA91" s="35">
        <f>AA64/'Table 1. Total'!AA38</f>
        <v>0.2370556954939827</v>
      </c>
      <c r="AB91" s="35">
        <f>AB64/'Table 1. Total'!AB38</f>
        <v>0.24572291753289119</v>
      </c>
      <c r="AC91" s="35">
        <f>AC64/'Table 1. Total'!AC38</f>
        <v>0.28629430024185409</v>
      </c>
      <c r="AD91" s="35">
        <f>AD64/'Table 1. Total'!AD38</f>
        <v>0.29190518939968052</v>
      </c>
      <c r="AE91" s="35">
        <f>AE64/'Table 1. Total'!AE38</f>
        <v>0.34063298985046869</v>
      </c>
      <c r="AF91" s="35">
        <f>AF64/'Table 1. Total'!AF38</f>
        <v>0.29032963798295125</v>
      </c>
      <c r="AG91" s="35">
        <f>AG64/'Table 1. Total'!AG38</f>
        <v>0.28633028908442038</v>
      </c>
      <c r="AH91" s="35">
        <f>AH64/'Table 1. Total'!AH38</f>
        <v>0.2884637100189143</v>
      </c>
      <c r="AI91" s="35">
        <f>AI64/'Table 1. Total'!AI38</f>
        <v>0.31890082986232554</v>
      </c>
      <c r="AJ91" s="35">
        <f>AJ64/'Table 1. Total'!AJ38</f>
        <v>0.33618729628746324</v>
      </c>
      <c r="AK91" s="35">
        <f>AK64/'Table 1. Total'!AK38</f>
        <v>0.34772882952307566</v>
      </c>
      <c r="AL91" s="35">
        <f>AL64/'Table 1. Total'!AL38</f>
        <v>0.26365285148115802</v>
      </c>
      <c r="AM91" s="35">
        <f>AM64/'Table 1. Total'!AM38</f>
        <v>0.29061184651985605</v>
      </c>
      <c r="AN91" s="35">
        <f>AN64/'Table 1. Total'!AN38</f>
        <v>0.29194753949082453</v>
      </c>
      <c r="AO91" s="35">
        <f>AO64/'Table 1. Total'!AO38</f>
        <v>0.29369649215849686</v>
      </c>
      <c r="AP91" s="35">
        <f>AP64/'Table 1. Total'!AP38</f>
        <v>0.32730093071354704</v>
      </c>
      <c r="AQ91" s="35">
        <f>AQ64/'Table 1. Total'!AQ38</f>
        <v>0.26908074912169078</v>
      </c>
      <c r="AR91" s="35">
        <f>AR64/'Table 1. Total'!AR38</f>
        <v>0.27135962433149263</v>
      </c>
      <c r="AS91" s="35">
        <f>AS64/'Table 1. Total'!AS38</f>
        <v>0.31996948147295079</v>
      </c>
      <c r="AT91" s="35">
        <f>AT64/'Table 1. Total'!AT38</f>
        <v>0.33643661581945594</v>
      </c>
      <c r="AU91" s="35">
        <f>AU64/'Table 1. Total'!AU38</f>
        <v>0.34541402768003748</v>
      </c>
      <c r="AV91" s="35">
        <f>AV64/'Table 1. Total'!AV38</f>
        <v>0.37013316735188612</v>
      </c>
      <c r="AW91" s="35">
        <f>AW64/'Table 1. Total'!AW38</f>
        <v>0.37700543513849782</v>
      </c>
      <c r="AX91" s="35">
        <f>AX64/'Table 1. Total'!AX38</f>
        <v>0.36819315050518303</v>
      </c>
      <c r="AY91" s="35">
        <f>AY64/'Table 1. Total'!AY38</f>
        <v>0.37411566813436897</v>
      </c>
      <c r="AZ91" s="35">
        <f>AZ64/'Table 1. Total'!AZ38</f>
        <v>0.37836997096640396</v>
      </c>
      <c r="BA91" s="35">
        <f>BA64/'Table 1. Total'!BA38</f>
        <v>0.38417130261362448</v>
      </c>
      <c r="BB91" s="35">
        <f>BB64/'Table 1. Total'!BB38</f>
        <v>0.38560248184446166</v>
      </c>
      <c r="BC91" s="35">
        <f>BC64/'Table 1. Total'!BC38</f>
        <v>0.39643727866460238</v>
      </c>
      <c r="BD91" s="35">
        <f>BD64/'Table 1. Total'!BD38</f>
        <v>0.42834557797823863</v>
      </c>
      <c r="BE91" s="35">
        <f>BE64/'Table 1. Total'!BE38</f>
        <v>0.39739342531581057</v>
      </c>
      <c r="BF91" s="35">
        <f>BF64/'Table 1. Total'!BF38</f>
        <v>0.36222116082011013</v>
      </c>
      <c r="BG91" s="35">
        <f>BG64/'Table 1. Total'!BG38</f>
        <v>0.36336156901339145</v>
      </c>
      <c r="BH91" s="35">
        <f>BH64/'Table 1. Total'!BH38</f>
        <v>0.34093081391074187</v>
      </c>
      <c r="BI91" s="35">
        <f>BI64/'Table 1. Total'!BI38</f>
        <v>0.35554631065390868</v>
      </c>
      <c r="BJ91" s="35">
        <f>BJ64/'Table 1. Total'!BJ38</f>
        <v>0.35041386824516613</v>
      </c>
      <c r="BK91" s="35">
        <f>BK64/'Table 1. Total'!BK38</f>
        <v>0.35409135721327634</v>
      </c>
      <c r="BL91" s="35">
        <f>BL64/'Table 1. Total'!BL38</f>
        <v>0.36594697095711765</v>
      </c>
      <c r="BM91" s="35">
        <f>BM64/'Table 1. Total'!BM38</f>
        <v>0.41547689010267225</v>
      </c>
      <c r="BN91" s="35">
        <f>BN64/'Table 1. Total'!BN38</f>
        <v>0.43044019933554822</v>
      </c>
      <c r="BO91" s="35">
        <f>BO64/'Table 1. Total'!BO38</f>
        <v>0.58246963820181852</v>
      </c>
      <c r="BP91" s="35">
        <f>BP64/'Table 1. Total'!BP38</f>
        <v>0.57841314582146386</v>
      </c>
      <c r="BQ91" s="35">
        <f>BQ64/'Table 1. Total'!BQ38</f>
        <v>0.63658148153660676</v>
      </c>
      <c r="BR91" s="35">
        <f>BR64/'Table 1. Total'!BR38</f>
        <v>0.68670302349827572</v>
      </c>
      <c r="BS91" s="35">
        <f>BS64/'Table 1. Total'!BS38</f>
        <v>0.71059911279469667</v>
      </c>
      <c r="BT91" s="35">
        <f>BT64/'Table 1. Total'!BT38</f>
        <v>0.7295402910040123</v>
      </c>
      <c r="BU91" s="35">
        <f>BU64/'Table 1. Total'!BU38</f>
        <v>0.75188276253734665</v>
      </c>
      <c r="BV91" s="35">
        <f>BV64/'Table 1. Total'!BV38</f>
        <v>0.74733172304653572</v>
      </c>
      <c r="BW91" s="35">
        <f>BW64/'Table 1. Total'!BW38</f>
        <v>0.75181707007545162</v>
      </c>
      <c r="BX91" s="35">
        <f>BX64/'Table 1. Total'!BX38</f>
        <v>0.78549717759444193</v>
      </c>
      <c r="BY91" s="35">
        <f>BY64/'Table 1. Total'!BY38</f>
        <v>0.80083522980550415</v>
      </c>
      <c r="BZ91" s="35">
        <f>BZ64/'Table 1. Total'!BZ38</f>
        <v>0.80490514841758087</v>
      </c>
      <c r="CA91" s="35">
        <f>CA64/'Table 1. Total'!CA38</f>
        <v>0.78896122148390513</v>
      </c>
      <c r="CB91" s="35">
        <f>CB64/'Table 1. Total'!CB38</f>
        <v>0.7849344619528914</v>
      </c>
      <c r="CC91" s="35">
        <f>CC64/'Table 1. Total'!CC38</f>
        <v>0.80433932335238256</v>
      </c>
      <c r="CD91" s="35">
        <f>CD64/'Table 1. Total'!CD38</f>
        <v>0.79928579705259606</v>
      </c>
      <c r="CE91" s="35">
        <f>CE64/'Table 1. Total'!CE38</f>
        <v>0.80453409496608363</v>
      </c>
    </row>
    <row r="92" spans="1:83">
      <c r="A92" t="str">
        <f t="shared" si="42"/>
        <v>Ireland</v>
      </c>
      <c r="B92" s="35">
        <f>B65/'Table 1. Total'!B39</f>
        <v>0.32060766928333434</v>
      </c>
      <c r="C92" s="35">
        <f>C65/'Table 1. Total'!C39</f>
        <v>0.31468344264489351</v>
      </c>
      <c r="D92" s="35">
        <f>D65/'Table 1. Total'!D39</f>
        <v>0.29831170259568862</v>
      </c>
      <c r="E92" s="35">
        <f>E65/'Table 1. Total'!E39</f>
        <v>0.27050162143211898</v>
      </c>
      <c r="F92" s="35">
        <f>F65/'Table 1. Total'!F39</f>
        <v>0.29001131861912849</v>
      </c>
      <c r="G92" s="35">
        <f>G65/'Table 1. Total'!G39</f>
        <v>0.31045689160772316</v>
      </c>
      <c r="H92" s="35">
        <f>H65/'Table 1. Total'!H39</f>
        <v>0.27718561882145026</v>
      </c>
      <c r="I92" s="35">
        <f>I65/'Table 1. Total'!I39</f>
        <v>0.22560009390222435</v>
      </c>
      <c r="J92" s="35">
        <f>J65/'Table 1. Total'!J39</f>
        <v>0.26592113660959565</v>
      </c>
      <c r="K92" s="35">
        <f>K65/'Table 1. Total'!K39</f>
        <v>0.26965421853388655</v>
      </c>
      <c r="L92" s="35">
        <f>L65/'Table 1. Total'!L39</f>
        <v>0.23312619913519081</v>
      </c>
      <c r="M92" s="35">
        <f>M65/'Table 1. Total'!M39</f>
        <v>0.20764376711513263</v>
      </c>
      <c r="N92" s="35">
        <f>N65/'Table 1. Total'!N39</f>
        <v>0.22241008740507243</v>
      </c>
      <c r="O92" s="35">
        <f>O65/'Table 1. Total'!O39</f>
        <v>0.20498057519774177</v>
      </c>
      <c r="P92" s="35">
        <f>P65/'Table 1. Total'!P39</f>
        <v>0.17226470052794465</v>
      </c>
      <c r="Q92" s="35">
        <f>Q65/'Table 1. Total'!Q39</f>
        <v>0.21336864066762967</v>
      </c>
      <c r="R92" s="35">
        <f>R65/'Table 1. Total'!R39</f>
        <v>0.19486035128131304</v>
      </c>
      <c r="S92" s="35">
        <f>S65/'Table 1. Total'!S39</f>
        <v>0.18345683957540551</v>
      </c>
      <c r="T92" s="35">
        <f>T65/'Table 1. Total'!T39</f>
        <v>0.21155529135912546</v>
      </c>
      <c r="U92" s="35">
        <f>U65/'Table 1. Total'!U39</f>
        <v>0.1599223335245577</v>
      </c>
      <c r="V92" s="35">
        <f>V65/'Table 1. Total'!V39</f>
        <v>0.2028027429996363</v>
      </c>
      <c r="W92" s="35">
        <f>W65/'Table 1. Total'!W39</f>
        <v>0.18905658667029257</v>
      </c>
      <c r="X92" s="35">
        <f>X65/'Table 1. Total'!X39</f>
        <v>0.18978524535440092</v>
      </c>
      <c r="Y92" s="35">
        <f>Y65/'Table 1. Total'!Y39</f>
        <v>0.18849620363795261</v>
      </c>
      <c r="Z92" s="35">
        <f>Z65/'Table 1. Total'!Z39</f>
        <v>0.17689671756643022</v>
      </c>
      <c r="AA92" s="35">
        <f>AA65/'Table 1. Total'!AA39</f>
        <v>0.17819998958929784</v>
      </c>
      <c r="AB92" s="35">
        <f>AB65/'Table 1. Total'!AB39</f>
        <v>0.1731174883492764</v>
      </c>
      <c r="AC92" s="35">
        <f>AC65/'Table 1. Total'!AC39</f>
        <v>0.17405920253991966</v>
      </c>
      <c r="AD92" s="35">
        <f>AD65/'Table 1. Total'!AD39</f>
        <v>0.17140421625520472</v>
      </c>
      <c r="AE92" s="35">
        <f>AE65/'Table 1. Total'!AE39</f>
        <v>0.17298477858750641</v>
      </c>
      <c r="AF92" s="35">
        <f>AF65/'Table 1. Total'!AF39</f>
        <v>0.2547921580035532</v>
      </c>
      <c r="AG92" s="35">
        <f>AG65/'Table 1. Total'!AG39</f>
        <v>0.28965979304697392</v>
      </c>
      <c r="AH92" s="35">
        <f>AH65/'Table 1. Total'!AH39</f>
        <v>0.29573946272742835</v>
      </c>
      <c r="AI92" s="35">
        <f>AI65/'Table 1. Total'!AI39</f>
        <v>0.27234728959638299</v>
      </c>
      <c r="AJ92" s="35">
        <f>AJ65/'Table 1. Total'!AJ39</f>
        <v>0.26513309161655463</v>
      </c>
      <c r="AK92" s="35">
        <f>AK65/'Table 1. Total'!AK39</f>
        <v>0.24720555224701093</v>
      </c>
      <c r="AL92" s="35">
        <f>AL65/'Table 1. Total'!AL39</f>
        <v>0.42680107872094519</v>
      </c>
      <c r="AM92" s="35">
        <f>AM65/'Table 1. Total'!AM39</f>
        <v>0.44792012758322813</v>
      </c>
      <c r="AN92" s="35">
        <f>AN65/'Table 1. Total'!AN39</f>
        <v>0.4592818170282959</v>
      </c>
      <c r="AO92" s="35">
        <f>AO65/'Table 1. Total'!AO39</f>
        <v>0.49043493713625663</v>
      </c>
      <c r="AP92" s="35">
        <f>AP65/'Table 1. Total'!AP39</f>
        <v>0.47373711768253773</v>
      </c>
      <c r="AQ92" s="35">
        <f>AQ65/'Table 1. Total'!AQ39</f>
        <v>0.47816157333195441</v>
      </c>
      <c r="AR92" s="35">
        <f>AR65/'Table 1. Total'!AR39</f>
        <v>0.45855568646475847</v>
      </c>
      <c r="AS92" s="35">
        <f>AS65/'Table 1. Total'!AS39</f>
        <v>0.42648145659768877</v>
      </c>
      <c r="AT92" s="35">
        <f>AT65/'Table 1. Total'!AT39</f>
        <v>0.38524858009803165</v>
      </c>
      <c r="AU92" s="35">
        <f>AU65/'Table 1. Total'!AU39</f>
        <v>0.3806127121867165</v>
      </c>
      <c r="AV92" s="35">
        <f>AV65/'Table 1. Total'!AV39</f>
        <v>0.39183612976700299</v>
      </c>
      <c r="AW92" s="35">
        <f>AW65/'Table 1. Total'!AW39</f>
        <v>0.40131678342252369</v>
      </c>
      <c r="AX92" s="35">
        <f>AX65/'Table 1. Total'!AX39</f>
        <v>0.40322286131653429</v>
      </c>
      <c r="AY92" s="35">
        <f>AY65/'Table 1. Total'!AY39</f>
        <v>0.43007215192927983</v>
      </c>
      <c r="AZ92" s="35">
        <f>AZ65/'Table 1. Total'!AZ39</f>
        <v>0.44703299142318115</v>
      </c>
      <c r="BA92" s="35">
        <f>BA65/'Table 1. Total'!BA39</f>
        <v>0.46052939609451304</v>
      </c>
      <c r="BB92" s="35">
        <f>BB65/'Table 1. Total'!BB39</f>
        <v>0.44114229294041696</v>
      </c>
      <c r="BC92" s="35">
        <f>BC65/'Table 1. Total'!BC39</f>
        <v>0.43608084319361806</v>
      </c>
      <c r="BD92" s="35">
        <f>BD65/'Table 1. Total'!BD39</f>
        <v>0.43930601390058038</v>
      </c>
      <c r="BE92" s="35">
        <f>BE65/'Table 1. Total'!BE39</f>
        <v>0.43659113966858304</v>
      </c>
      <c r="BF92" s="35">
        <f>BF65/'Table 1. Total'!BF39</f>
        <v>0.41790634604953897</v>
      </c>
      <c r="BG92" s="35">
        <f>BG65/'Table 1. Total'!BG39</f>
        <v>0.41395218397251632</v>
      </c>
      <c r="BH92" s="35">
        <f>BH65/'Table 1. Total'!BH39</f>
        <v>0.42081913636047563</v>
      </c>
      <c r="BI92" s="35">
        <f>BI65/'Table 1. Total'!BI39</f>
        <v>0.4255147957207141</v>
      </c>
      <c r="BJ92" s="35">
        <f>BJ65/'Table 1. Total'!BJ39</f>
        <v>0.32089222459930561</v>
      </c>
      <c r="BK92" s="35">
        <f>BK65/'Table 1. Total'!BK39</f>
        <v>0.31631787929743255</v>
      </c>
      <c r="BL92" s="35">
        <f>BL65/'Table 1. Total'!BL39</f>
        <v>0.32016161445222424</v>
      </c>
      <c r="BM92" s="35">
        <f>BM65/'Table 1. Total'!BM39</f>
        <v>0.30685209547077619</v>
      </c>
      <c r="BN92" s="35">
        <f>BN65/'Table 1. Total'!BN39</f>
        <v>0.4140650099875679</v>
      </c>
      <c r="BO92" s="35">
        <f>BO65/'Table 1. Total'!BO39</f>
        <v>0.39632694925203682</v>
      </c>
      <c r="BP92" s="35">
        <f>BP65/'Table 1. Total'!BP39</f>
        <v>0.43188385458859851</v>
      </c>
      <c r="BQ92" s="35">
        <f>BQ65/'Table 1. Total'!BQ39</f>
        <v>0.46449429209032267</v>
      </c>
      <c r="BR92" s="35">
        <f>BR65/'Table 1. Total'!BR39</f>
        <v>0.46459697765092633</v>
      </c>
      <c r="BS92" s="35">
        <f>BS65/'Table 1. Total'!BS39</f>
        <v>0.47390961133245907</v>
      </c>
      <c r="BT92" s="35">
        <f>BT65/'Table 1. Total'!BT39</f>
        <v>0.4876168224299065</v>
      </c>
      <c r="BU92" s="35">
        <f>BU65/'Table 1. Total'!BU39</f>
        <v>0.49335234427079477</v>
      </c>
      <c r="BV92" s="35">
        <f>BV65/'Table 1. Total'!BV39</f>
        <v>0.48791968934560298</v>
      </c>
      <c r="BW92" s="35">
        <f>BW65/'Table 1. Total'!BW39</f>
        <v>0.49346101975922696</v>
      </c>
      <c r="BX92" s="35">
        <f>BX65/'Table 1. Total'!BX39</f>
        <v>0.50420695093856926</v>
      </c>
      <c r="BY92" s="35">
        <f>BY65/'Table 1. Total'!BY39</f>
        <v>0.51187993047198821</v>
      </c>
      <c r="BZ92" s="35">
        <f>BZ65/'Table 1. Total'!BZ39</f>
        <v>0.48410006002522404</v>
      </c>
      <c r="CA92" s="35">
        <f>CA65/'Table 1. Total'!CA39</f>
        <v>0.48472558870126881</v>
      </c>
      <c r="CB92" s="35">
        <f>CB65/'Table 1. Total'!CB39</f>
        <v>0.48668128049732262</v>
      </c>
      <c r="CC92" s="35">
        <f>CC65/'Table 1. Total'!CC39</f>
        <v>0.49289617486338799</v>
      </c>
      <c r="CD92" s="35">
        <f>CD65/'Table 1. Total'!CD39</f>
        <v>0.4836525575161939</v>
      </c>
      <c r="CE92" s="35">
        <f>CE65/'Table 1. Total'!CE39</f>
        <v>0.48343842562725875</v>
      </c>
    </row>
    <row r="93" spans="1:83">
      <c r="A93" t="str">
        <f t="shared" si="42"/>
        <v>Italy</v>
      </c>
      <c r="B93" s="35">
        <f>B66/'Table 1. Total'!B40</f>
        <v>0.58231213806236382</v>
      </c>
      <c r="C93" s="35">
        <f>C66/'Table 1. Total'!C40</f>
        <v>0.58226598056105527</v>
      </c>
      <c r="D93" s="35">
        <f>D66/'Table 1. Total'!D40</f>
        <v>0.57555787018148474</v>
      </c>
      <c r="E93" s="35">
        <f>E66/'Table 1. Total'!E40</f>
        <v>0.5669664200153185</v>
      </c>
      <c r="F93" s="35">
        <f>F66/'Table 1. Total'!F40</f>
        <v>0.53607362796952607</v>
      </c>
      <c r="G93" s="35">
        <f>G66/'Table 1. Total'!G40</f>
        <v>0.52442377607159096</v>
      </c>
      <c r="H93" s="35">
        <f>H66/'Table 1. Total'!H40</f>
        <v>0.52103670800288626</v>
      </c>
      <c r="I93" s="35">
        <f>I66/'Table 1. Total'!I40</f>
        <v>0.51781396848723649</v>
      </c>
      <c r="J93" s="35">
        <f>J66/'Table 1. Total'!J40</f>
        <v>0.48824831967950671</v>
      </c>
      <c r="K93" s="35">
        <f>K66/'Table 1. Total'!K40</f>
        <v>0.48582917140649812</v>
      </c>
      <c r="L93" s="35">
        <f>L66/'Table 1. Total'!L40</f>
        <v>0.50514845439782685</v>
      </c>
      <c r="M93" s="35">
        <f>M66/'Table 1. Total'!M40</f>
        <v>0.49444124782284149</v>
      </c>
      <c r="N93" s="35">
        <f>N66/'Table 1. Total'!N40</f>
        <v>0.51342817050013756</v>
      </c>
      <c r="O93" s="35">
        <f>O66/'Table 1. Total'!O40</f>
        <v>0.50687425427130384</v>
      </c>
      <c r="P93" s="35">
        <f>P66/'Table 1. Total'!P40</f>
        <v>0.49644524338295509</v>
      </c>
      <c r="Q93" s="35">
        <f>Q66/'Table 1. Total'!Q40</f>
        <v>0.50909170915938384</v>
      </c>
      <c r="R93" s="35">
        <f>R66/'Table 1. Total'!R40</f>
        <v>0.51270780349123757</v>
      </c>
      <c r="S93" s="35">
        <f>S66/'Table 1. Total'!S40</f>
        <v>0.48558346005740277</v>
      </c>
      <c r="T93" s="35">
        <f>T66/'Table 1. Total'!T40</f>
        <v>0.49645738991888549</v>
      </c>
      <c r="U93" s="35">
        <f>U66/'Table 1. Total'!U40</f>
        <v>0.51904547546671664</v>
      </c>
      <c r="V93" s="35">
        <f>V66/'Table 1. Total'!V40</f>
        <v>0.51211164782083651</v>
      </c>
      <c r="W93" s="35">
        <f>W66/'Table 1. Total'!W40</f>
        <v>0.49716907999033894</v>
      </c>
      <c r="X93" s="35">
        <f>X66/'Table 1. Total'!X40</f>
        <v>0.49868332414722277</v>
      </c>
      <c r="Y93" s="35">
        <f>Y66/'Table 1. Total'!Y40</f>
        <v>0.49706564546957155</v>
      </c>
      <c r="Z93" s="35">
        <f>Z66/'Table 1. Total'!Z40</f>
        <v>0.4998164035780755</v>
      </c>
      <c r="AA93" s="35">
        <f>AA66/'Table 1. Total'!AA40</f>
        <v>0.52012627843533288</v>
      </c>
      <c r="AB93" s="35">
        <f>AB66/'Table 1. Total'!AB40</f>
        <v>0.51860639449178791</v>
      </c>
      <c r="AC93" s="35">
        <f>AC66/'Table 1. Total'!AC40</f>
        <v>0.53211829156223622</v>
      </c>
      <c r="AD93" s="35">
        <f>AD66/'Table 1. Total'!AD40</f>
        <v>0.52567082833545331</v>
      </c>
      <c r="AE93" s="35">
        <f>AE66/'Table 1. Total'!AE40</f>
        <v>0.53291326090576241</v>
      </c>
      <c r="AF93" s="35">
        <f>AF66/'Table 1. Total'!AF40</f>
        <v>0.55432508681101222</v>
      </c>
      <c r="AG93" s="35">
        <f>AG66/'Table 1. Total'!AG40</f>
        <v>0.5762345969540198</v>
      </c>
      <c r="AH93" s="35">
        <f>AH66/'Table 1. Total'!AH40</f>
        <v>0.62080797502793716</v>
      </c>
      <c r="AI93" s="35">
        <f>AI66/'Table 1. Total'!AI40</f>
        <v>0.63748503246860966</v>
      </c>
      <c r="AJ93" s="35">
        <f>AJ66/'Table 1. Total'!AJ40</f>
        <v>0.63196442490184879</v>
      </c>
      <c r="AK93" s="35">
        <f>AK66/'Table 1. Total'!AK40</f>
        <v>0.62529176598750669</v>
      </c>
      <c r="AL93" s="35">
        <f>AL66/'Table 1. Total'!AL40</f>
        <v>0.6296798044032772</v>
      </c>
      <c r="AM93" s="35">
        <f>AM66/'Table 1. Total'!AM40</f>
        <v>0.64280263343619359</v>
      </c>
      <c r="AN93" s="35">
        <f>AN66/'Table 1. Total'!AN40</f>
        <v>0.63863754714755494</v>
      </c>
      <c r="AO93" s="35">
        <f>AO66/'Table 1. Total'!AO40</f>
        <v>0.63829333616064021</v>
      </c>
      <c r="AP93" s="35">
        <f>AP66/'Table 1. Total'!AP40</f>
        <v>0.62721021390470377</v>
      </c>
      <c r="AQ93" s="35">
        <f>AQ66/'Table 1. Total'!AQ40</f>
        <v>0.61886243322611623</v>
      </c>
      <c r="AR93" s="35">
        <f>AR66/'Table 1. Total'!AR40</f>
        <v>0.61713316511074645</v>
      </c>
      <c r="AS93" s="35">
        <f>AS66/'Table 1. Total'!AS40</f>
        <v>0.62084974033171969</v>
      </c>
      <c r="AT93" s="35">
        <f>AT66/'Table 1. Total'!AT40</f>
        <v>0.60264812627405062</v>
      </c>
      <c r="AU93" s="35">
        <f>AU66/'Table 1. Total'!AU40</f>
        <v>0.60451571991188835</v>
      </c>
      <c r="AV93" s="35">
        <f>AV66/'Table 1. Total'!AV40</f>
        <v>0.60711208398452177</v>
      </c>
      <c r="AW93" s="35">
        <f>AW66/'Table 1. Total'!AW40</f>
        <v>0.61477821868618066</v>
      </c>
      <c r="AX93" s="35">
        <f>AX66/'Table 1. Total'!AX40</f>
        <v>0.60851327705425973</v>
      </c>
      <c r="AY93" s="35">
        <f>AY66/'Table 1. Total'!AY40</f>
        <v>0.62425068590606336</v>
      </c>
      <c r="AZ93" s="35">
        <f>AZ66/'Table 1. Total'!AZ40</f>
        <v>0.62909140419351905</v>
      </c>
      <c r="BA93" s="35">
        <f>BA66/'Table 1. Total'!BA40</f>
        <v>0.63472091953728638</v>
      </c>
      <c r="BB93" s="35">
        <f>BB66/'Table 1. Total'!BB40</f>
        <v>0.64932774765533796</v>
      </c>
      <c r="BC93" s="35">
        <f>BC66/'Table 1. Total'!BC40</f>
        <v>0.64383237084422718</v>
      </c>
      <c r="BD93" s="35">
        <f>BD66/'Table 1. Total'!BD40</f>
        <v>0.65055924791941522</v>
      </c>
      <c r="BE93" s="35">
        <f>BE66/'Table 1. Total'!BE40</f>
        <v>0.64003957349265861</v>
      </c>
      <c r="BF93" s="35">
        <f>BF66/'Table 1. Total'!BF40</f>
        <v>0.62974587856731801</v>
      </c>
      <c r="BG93" s="35">
        <f>BG66/'Table 1. Total'!BG40</f>
        <v>0.65869471360073706</v>
      </c>
      <c r="BH93" s="35">
        <f>BH66/'Table 1. Total'!BH40</f>
        <v>0.66471068491823526</v>
      </c>
      <c r="BI93" s="35">
        <f>BI66/'Table 1. Total'!BI40</f>
        <v>0.67433028835991637</v>
      </c>
      <c r="BJ93" s="35">
        <f>BJ66/'Table 1. Total'!BJ40</f>
        <v>0.67149532079310215</v>
      </c>
      <c r="BK93" s="35">
        <f>BK66/'Table 1. Total'!BK40</f>
        <v>0.65952345390185241</v>
      </c>
      <c r="BL93" s="35">
        <f>BL66/'Table 1. Total'!BL40</f>
        <v>0.64798110933172282</v>
      </c>
      <c r="BM93" s="35">
        <f>BM66/'Table 1. Total'!BM40</f>
        <v>0.64154817877276249</v>
      </c>
      <c r="BN93" s="35">
        <f>BN66/'Table 1. Total'!BN40</f>
        <v>0.65325027332813468</v>
      </c>
      <c r="BO93" s="35">
        <f>BO66/'Table 1. Total'!BO40</f>
        <v>0.67075803420032976</v>
      </c>
      <c r="BP93" s="35">
        <f>BP66/'Table 1. Total'!BP40</f>
        <v>0.67045630498318132</v>
      </c>
      <c r="BQ93" s="35">
        <f>BQ66/'Table 1. Total'!BQ40</f>
        <v>0.67456100771696104</v>
      </c>
      <c r="BR93" s="35">
        <f>BR66/'Table 1. Total'!BR40</f>
        <v>0.67238258799385786</v>
      </c>
      <c r="BS93" s="35">
        <f>BS66/'Table 1. Total'!BS40</f>
        <v>0.67399176187559373</v>
      </c>
      <c r="BT93" s="35">
        <f>BT66/'Table 1. Total'!BT40</f>
        <v>0.68312022401444428</v>
      </c>
      <c r="BU93" s="35">
        <f>BU66/'Table 1. Total'!BU40</f>
        <v>0.69381955330118283</v>
      </c>
      <c r="BV93" s="35">
        <f>BV66/'Table 1. Total'!BV40</f>
        <v>0.70034949042829164</v>
      </c>
      <c r="BW93" s="35">
        <f>BW66/'Table 1. Total'!BW40</f>
        <v>0.71375508717976066</v>
      </c>
      <c r="BX93" s="35">
        <f>BX66/'Table 1. Total'!BX40</f>
        <v>0.71895327568344791</v>
      </c>
      <c r="BY93" s="35">
        <f>BY66/'Table 1. Total'!BY40</f>
        <v>0.72866650147684098</v>
      </c>
      <c r="BZ93" s="35">
        <f>BZ66/'Table 1. Total'!BZ40</f>
        <v>0.7364290394319607</v>
      </c>
      <c r="CA93" s="35">
        <f>CA66/'Table 1. Total'!CA40</f>
        <v>0.7293496086290272</v>
      </c>
      <c r="CB93" s="35">
        <f>CB66/'Table 1. Total'!CB40</f>
        <v>0.72878942597067331</v>
      </c>
      <c r="CC93" s="35">
        <f>CC66/'Table 1. Total'!CC40</f>
        <v>0.72589587053073956</v>
      </c>
      <c r="CD93" s="35">
        <f>CD66/'Table 1. Total'!CD40</f>
        <v>0.71281492438342176</v>
      </c>
      <c r="CE93" s="35">
        <f>CE66/'Table 1. Total'!CE40</f>
        <v>0.70751095172833001</v>
      </c>
    </row>
    <row r="94" spans="1:83">
      <c r="A94" t="str">
        <f t="shared" si="42"/>
        <v>Japan</v>
      </c>
      <c r="B94" s="35">
        <f>B67/'Table 1. Total'!B41</f>
        <v>0.95544049947929544</v>
      </c>
      <c r="C94" s="35">
        <f>C67/'Table 1. Total'!C41</f>
        <v>0.95724690998836703</v>
      </c>
      <c r="D94" s="35">
        <f>D67/'Table 1. Total'!D41</f>
        <v>0.94982332202347541</v>
      </c>
      <c r="E94" s="35">
        <f>E67/'Table 1. Total'!E41</f>
        <v>0.94904683265961842</v>
      </c>
      <c r="F94" s="35">
        <f>F67/'Table 1. Total'!F41</f>
        <v>0.94944376666641772</v>
      </c>
      <c r="G94" s="35">
        <f>G67/'Table 1. Total'!G41</f>
        <v>0.94234764882053879</v>
      </c>
      <c r="H94" s="35">
        <f>H67/'Table 1. Total'!H41</f>
        <v>0.94537403610340054</v>
      </c>
      <c r="I94" s="35">
        <f>I67/'Table 1. Total'!I41</f>
        <v>0.94366575568504107</v>
      </c>
      <c r="J94" s="35">
        <f>J67/'Table 1. Total'!J41</f>
        <v>0.94339986392533026</v>
      </c>
      <c r="K94" s="35">
        <f>K67/'Table 1. Total'!K41</f>
        <v>0.93376631167983015</v>
      </c>
      <c r="L94" s="35">
        <f>L67/'Table 1. Total'!L41</f>
        <v>0.93498398390400517</v>
      </c>
      <c r="M94" s="35">
        <f>M67/'Table 1. Total'!M41</f>
        <v>0.93107943200638821</v>
      </c>
      <c r="N94" s="35">
        <f>N67/'Table 1. Total'!N41</f>
        <v>0.92606073622217477</v>
      </c>
      <c r="O94" s="35">
        <f>O67/'Table 1. Total'!O41</f>
        <v>0.92834681816532172</v>
      </c>
      <c r="P94" s="35">
        <f>P67/'Table 1. Total'!P41</f>
        <v>0.91665259263142318</v>
      </c>
      <c r="Q94" s="35">
        <f>Q67/'Table 1. Total'!Q41</f>
        <v>0.90511744921990522</v>
      </c>
      <c r="R94" s="35">
        <f>R67/'Table 1. Total'!R41</f>
        <v>0.90880672575952548</v>
      </c>
      <c r="S94" s="35">
        <f>S67/'Table 1. Total'!S41</f>
        <v>0.90165281153094268</v>
      </c>
      <c r="T94" s="35">
        <f>T67/'Table 1. Total'!T41</f>
        <v>0.89535846937042707</v>
      </c>
      <c r="U94" s="35">
        <f>U67/'Table 1. Total'!U41</f>
        <v>0.91454354375912728</v>
      </c>
      <c r="V94" s="35">
        <f>V67/'Table 1. Total'!V41</f>
        <v>0.91409077456761612</v>
      </c>
      <c r="W94" s="35">
        <f>W67/'Table 1. Total'!W41</f>
        <v>0.91675371478450551</v>
      </c>
      <c r="X94" s="35">
        <f>X67/'Table 1. Total'!X41</f>
        <v>0.92099460303602343</v>
      </c>
      <c r="Y94" s="35">
        <f>Y67/'Table 1. Total'!Y41</f>
        <v>0.92558416057481729</v>
      </c>
      <c r="Z94" s="35">
        <f>Z67/'Table 1. Total'!Z41</f>
        <v>0.93062157059290029</v>
      </c>
      <c r="AA94" s="35">
        <f>AA67/'Table 1. Total'!AA41</f>
        <v>0.92602366385169188</v>
      </c>
      <c r="AB94" s="35">
        <f>AB67/'Table 1. Total'!AB41</f>
        <v>0.91964329715451676</v>
      </c>
      <c r="AC94" s="35">
        <f>AC67/'Table 1. Total'!AC41</f>
        <v>0.92214953361572549</v>
      </c>
      <c r="AD94" s="35">
        <f>AD67/'Table 1. Total'!AD41</f>
        <v>0.91624114406893176</v>
      </c>
      <c r="AE94" s="35">
        <f>AE67/'Table 1. Total'!AE41</f>
        <v>0.91200130432603466</v>
      </c>
      <c r="AF94" s="35">
        <f>AF67/'Table 1. Total'!AF41</f>
        <v>0.9036106564801184</v>
      </c>
      <c r="AG94" s="35">
        <f>AG67/'Table 1. Total'!AG41</f>
        <v>0.90262495175195068</v>
      </c>
      <c r="AH94" s="35">
        <f>AH67/'Table 1. Total'!AH41</f>
        <v>0.90487587470979536</v>
      </c>
      <c r="AI94" s="35">
        <f>AI67/'Table 1. Total'!AI41</f>
        <v>0.90124996459681594</v>
      </c>
      <c r="AJ94" s="35">
        <f>AJ67/'Table 1. Total'!AJ41</f>
        <v>0.89773569144701459</v>
      </c>
      <c r="AK94" s="35">
        <f>AK67/'Table 1. Total'!AK41</f>
        <v>0.90236849599065072</v>
      </c>
      <c r="AL94" s="35">
        <f>AL67/'Table 1. Total'!AL41</f>
        <v>0.90409346219839049</v>
      </c>
      <c r="AM94" s="35">
        <f>AM67/'Table 1. Total'!AM41</f>
        <v>0.90483174052989401</v>
      </c>
      <c r="AN94" s="35">
        <f>AN67/'Table 1. Total'!AN41</f>
        <v>0.90832066820692969</v>
      </c>
      <c r="AO94" s="35">
        <f>AO67/'Table 1. Total'!AO41</f>
        <v>0.90544693528312781</v>
      </c>
      <c r="AP94" s="35">
        <f>AP67/'Table 1. Total'!AP41</f>
        <v>0.90639980154299249</v>
      </c>
      <c r="AQ94" s="35">
        <f>AQ67/'Table 1. Total'!AQ41</f>
        <v>0.90515884324702012</v>
      </c>
      <c r="AR94" s="35">
        <f>AR67/'Table 1. Total'!AR41</f>
        <v>0.9014621522259928</v>
      </c>
      <c r="AS94" s="35">
        <f>AS67/'Table 1. Total'!AS41</f>
        <v>0.89593796687381455</v>
      </c>
      <c r="AT94" s="35">
        <f>AT67/'Table 1. Total'!AT41</f>
        <v>0.8930306360061081</v>
      </c>
      <c r="AU94" s="35">
        <f>AU67/'Table 1. Total'!AU41</f>
        <v>0.8955548589736757</v>
      </c>
      <c r="AV94" s="35">
        <f>AV67/'Table 1. Total'!AV41</f>
        <v>0.89029853856119212</v>
      </c>
      <c r="AW94" s="35">
        <f>AW67/'Table 1. Total'!AW41</f>
        <v>0.88174500475797124</v>
      </c>
      <c r="AX94" s="35">
        <f>AX67/'Table 1. Total'!AX41</f>
        <v>0.88405540112412162</v>
      </c>
      <c r="AY94" s="35">
        <f>AY67/'Table 1. Total'!AY41</f>
        <v>0.88583659573202345</v>
      </c>
      <c r="AZ94" s="35">
        <f>AZ67/'Table 1. Total'!AZ41</f>
        <v>0.88315085841293994</v>
      </c>
      <c r="BA94" s="35">
        <f>BA67/'Table 1. Total'!BA41</f>
        <v>0.87940070626000588</v>
      </c>
      <c r="BB94" s="35">
        <f>BB67/'Table 1. Total'!BB41</f>
        <v>0.87824762955963565</v>
      </c>
      <c r="BC94" s="35">
        <f>BC67/'Table 1. Total'!BC41</f>
        <v>0.87751775851299718</v>
      </c>
      <c r="BD94" s="35">
        <f>BD67/'Table 1. Total'!BD41</f>
        <v>0.87551469387664704</v>
      </c>
      <c r="BE94" s="35">
        <f>BE67/'Table 1. Total'!BE41</f>
        <v>0.87309062426471129</v>
      </c>
      <c r="BF94" s="35">
        <f>BF67/'Table 1. Total'!BF41</f>
        <v>0.87564637874238838</v>
      </c>
      <c r="BG94" s="35">
        <f>BG67/'Table 1. Total'!BG41</f>
        <v>0.86832863219381573</v>
      </c>
      <c r="BH94" s="35">
        <f>BH67/'Table 1. Total'!BH41</f>
        <v>0.86565601070224585</v>
      </c>
      <c r="BI94" s="35">
        <f>BI67/'Table 1. Total'!BI41</f>
        <v>0.85930406922550684</v>
      </c>
      <c r="BJ94" s="35">
        <f>BJ67/'Table 1. Total'!BJ41</f>
        <v>0.85665402757603715</v>
      </c>
      <c r="BK94" s="35">
        <f>BK67/'Table 1. Total'!BK41</f>
        <v>0.8553613791945367</v>
      </c>
      <c r="BL94" s="35">
        <f>BL67/'Table 1. Total'!BL41</f>
        <v>0.85618618387651468</v>
      </c>
      <c r="BM94" s="35">
        <f>BM67/'Table 1. Total'!BM41</f>
        <v>0.85505055962679055</v>
      </c>
      <c r="BN94" s="35">
        <f>BN67/'Table 1. Total'!BN41</f>
        <v>0.85530221722598387</v>
      </c>
      <c r="BO94" s="35">
        <f>BO67/'Table 1. Total'!BO41</f>
        <v>0.85601341431667866</v>
      </c>
      <c r="BP94" s="35">
        <f>BP67/'Table 1. Total'!BP41</f>
        <v>0.85706497088415934</v>
      </c>
      <c r="BQ94" s="35">
        <f>BQ67/'Table 1. Total'!BQ41</f>
        <v>0.84852297337473226</v>
      </c>
      <c r="BR94" s="35">
        <f>BR67/'Table 1. Total'!BR41</f>
        <v>0.84861711978766852</v>
      </c>
      <c r="BS94" s="35">
        <f>BS67/'Table 1. Total'!BS41</f>
        <v>0.84784076445014167</v>
      </c>
      <c r="BT94" s="35">
        <f>BT67/'Table 1. Total'!BT41</f>
        <v>0.84669471544784258</v>
      </c>
      <c r="BU94" s="35">
        <f>BU67/'Table 1. Total'!BU41</f>
        <v>0.83678804040776522</v>
      </c>
      <c r="BV94" s="35">
        <f>BV67/'Table 1. Total'!BV41</f>
        <v>0.84306974574253901</v>
      </c>
      <c r="BW94" s="35">
        <f>BW67/'Table 1. Total'!BW41</f>
        <v>0.83925116513172482</v>
      </c>
      <c r="BX94" s="35">
        <f>BX67/'Table 1. Total'!BX41</f>
        <v>0.83253852331379952</v>
      </c>
      <c r="BY94" s="35">
        <f>BY67/'Table 1. Total'!BY41</f>
        <v>0.83274360096119238</v>
      </c>
      <c r="BZ94" s="35">
        <f>BZ67/'Table 1. Total'!BZ41</f>
        <v>0.83676351408695127</v>
      </c>
      <c r="CA94" s="35">
        <f>CA67/'Table 1. Total'!CA41</f>
        <v>0.83478995378898091</v>
      </c>
      <c r="CB94" s="35">
        <f>CB67/'Table 1. Total'!CB41</f>
        <v>0.84457822120511361</v>
      </c>
      <c r="CC94" s="35">
        <f>CC67/'Table 1. Total'!CC41</f>
        <v>0.84715239122335917</v>
      </c>
      <c r="CD94" s="35">
        <f>CD67/'Table 1. Total'!CD41</f>
        <v>0.84211352966366637</v>
      </c>
      <c r="CE94" s="35">
        <f>CE67/'Table 1. Total'!CE41</f>
        <v>0.85512905466165556</v>
      </c>
    </row>
    <row r="95" spans="1:83">
      <c r="A95" t="str">
        <f t="shared" si="42"/>
        <v>Korea</v>
      </c>
      <c r="B95" s="35">
        <f>B68/'Table 1. Total'!B42</f>
        <v>0.94708289858511308</v>
      </c>
      <c r="C95" s="35">
        <f>C68/'Table 1. Total'!C42</f>
        <v>0.95577895218553022</v>
      </c>
      <c r="D95" s="35">
        <f>D68/'Table 1. Total'!D42</f>
        <v>0.9524223294787052</v>
      </c>
      <c r="E95" s="35">
        <f>E68/'Table 1. Total'!E42</f>
        <v>0.95636035861802215</v>
      </c>
      <c r="F95" s="35">
        <f>F68/'Table 1. Total'!F42</f>
        <v>0.96037262626722752</v>
      </c>
      <c r="G95" s="35">
        <f>G68/'Table 1. Total'!G42</f>
        <v>0.96257825751837578</v>
      </c>
      <c r="H95" s="35">
        <f>H68/'Table 1. Total'!H42</f>
        <v>0.96109867598576426</v>
      </c>
      <c r="I95" s="35">
        <f>I68/'Table 1. Total'!I42</f>
        <v>0.95928098045932775</v>
      </c>
      <c r="J95" s="35">
        <f>J68/'Table 1. Total'!J42</f>
        <v>0.95876382531346871</v>
      </c>
      <c r="K95" s="35">
        <f>K68/'Table 1. Total'!K42</f>
        <v>0.95845289978899439</v>
      </c>
      <c r="L95" s="35">
        <f>L68/'Table 1. Total'!L42</f>
        <v>0.9594370697096144</v>
      </c>
      <c r="M95" s="35">
        <f>M68/'Table 1. Total'!M42</f>
        <v>0.95261251054166762</v>
      </c>
      <c r="N95" s="35">
        <f>N68/'Table 1. Total'!N42</f>
        <v>0.94746585264900662</v>
      </c>
      <c r="O95" s="35">
        <f>O68/'Table 1. Total'!O42</f>
        <v>0.94285429468357318</v>
      </c>
      <c r="P95" s="35">
        <f>P68/'Table 1. Total'!P42</f>
        <v>0.90132711271329746</v>
      </c>
      <c r="Q95" s="35">
        <f>Q68/'Table 1. Total'!Q42</f>
        <v>0.8641014094442927</v>
      </c>
      <c r="R95" s="35">
        <f>R68/'Table 1. Total'!R42</f>
        <v>0.85604454055458024</v>
      </c>
      <c r="S95" s="35">
        <f>S68/'Table 1. Total'!S42</f>
        <v>0.85741390762976288</v>
      </c>
      <c r="T95" s="35">
        <f>T68/'Table 1. Total'!T42</f>
        <v>0.87429112442451495</v>
      </c>
      <c r="U95" s="35">
        <f>U68/'Table 1. Total'!U42</f>
        <v>0.88529011832071758</v>
      </c>
      <c r="V95" s="35">
        <f>V68/'Table 1. Total'!V42</f>
        <v>0.89296486036452183</v>
      </c>
      <c r="W95" s="35">
        <f>W68/'Table 1. Total'!W42</f>
        <v>0.88215301778675659</v>
      </c>
      <c r="X95" s="35">
        <f>X68/'Table 1. Total'!X42</f>
        <v>0.87744281884367925</v>
      </c>
      <c r="Y95" s="35">
        <f>Y68/'Table 1. Total'!Y42</f>
        <v>0.86732295472404985</v>
      </c>
      <c r="Z95" s="35">
        <f>Z68/'Table 1. Total'!Z42</f>
        <v>0.85926438956082607</v>
      </c>
      <c r="AA95" s="35">
        <f>AA68/'Table 1. Total'!AA42</f>
        <v>0.84167078475042578</v>
      </c>
      <c r="AB95" s="35">
        <f>AB68/'Table 1. Total'!AB42</f>
        <v>0.83105791227692283</v>
      </c>
      <c r="AC95" s="35">
        <f>AC68/'Table 1. Total'!AC42</f>
        <v>0.82068708806563029</v>
      </c>
      <c r="AD95" s="35">
        <f>AD68/'Table 1. Total'!AD42</f>
        <v>0.8208107436450135</v>
      </c>
      <c r="AE95" s="35">
        <f>AE68/'Table 1. Total'!AE42</f>
        <v>0.80823588794859491</v>
      </c>
      <c r="AF95" s="35">
        <f>AF68/'Table 1. Total'!AF42</f>
        <v>0.80057351452158987</v>
      </c>
      <c r="AG95" s="35">
        <f>AG68/'Table 1. Total'!AG42</f>
        <v>0.80051307589701604</v>
      </c>
      <c r="AH95" s="35">
        <f>AH68/'Table 1. Total'!AH42</f>
        <v>0.80176852061154502</v>
      </c>
      <c r="AI95" s="35">
        <f>AI68/'Table 1. Total'!AI42</f>
        <v>0.81545233451012022</v>
      </c>
      <c r="AJ95" s="35">
        <f>AJ68/'Table 1. Total'!AJ42</f>
        <v>0.80937252202536225</v>
      </c>
      <c r="AK95" s="35">
        <f>AK68/'Table 1. Total'!AK42</f>
        <v>0.82204954127024621</v>
      </c>
      <c r="AL95" s="35">
        <f>AL68/'Table 1. Total'!AL42</f>
        <v>0.81872705808837265</v>
      </c>
      <c r="AM95" s="35">
        <f>AM68/'Table 1. Total'!AM42</f>
        <v>0.82249363388923113</v>
      </c>
      <c r="AN95" s="35">
        <f>AN68/'Table 1. Total'!AN42</f>
        <v>0.82754265852494635</v>
      </c>
      <c r="AO95" s="35">
        <f>AO68/'Table 1. Total'!AO42</f>
        <v>0.83449989143808356</v>
      </c>
      <c r="AP95" s="35">
        <f>AP68/'Table 1. Total'!AP42</f>
        <v>0.83709278821193744</v>
      </c>
      <c r="AQ95" s="35">
        <f>AQ68/'Table 1. Total'!AQ42</f>
        <v>0.83735896128199083</v>
      </c>
      <c r="AR95" s="35">
        <f>AR68/'Table 1. Total'!AR42</f>
        <v>0.83965188539250302</v>
      </c>
      <c r="AS95" s="35">
        <f>AS68/'Table 1. Total'!AS42</f>
        <v>0.83655996694160561</v>
      </c>
      <c r="AT95" s="35">
        <f>AT68/'Table 1. Total'!AT42</f>
        <v>0.83572778832138317</v>
      </c>
      <c r="AU95" s="35">
        <f>AU68/'Table 1. Total'!AU42</f>
        <v>0.83847949545601486</v>
      </c>
      <c r="AV95" s="35">
        <f>AV68/'Table 1. Total'!AV42</f>
        <v>0.84595012431619765</v>
      </c>
      <c r="AW95" s="35">
        <f>AW68/'Table 1. Total'!AW42</f>
        <v>0.84827152250714177</v>
      </c>
      <c r="AX95" s="35">
        <f>AX68/'Table 1. Total'!AX42</f>
        <v>0.85212661589090666</v>
      </c>
      <c r="AY95" s="35">
        <f>AY68/'Table 1. Total'!AY42</f>
        <v>0.85217182245150158</v>
      </c>
      <c r="AZ95" s="35">
        <f>AZ68/'Table 1. Total'!AZ42</f>
        <v>0.84690544461353823</v>
      </c>
      <c r="BA95" s="35">
        <f>BA68/'Table 1. Total'!BA42</f>
        <v>0.84921343480331712</v>
      </c>
      <c r="BB95" s="35">
        <f>BB68/'Table 1. Total'!BB42</f>
        <v>0.84597682144041131</v>
      </c>
      <c r="BC95" s="35">
        <f>BC68/'Table 1. Total'!BC42</f>
        <v>0.84731571668560002</v>
      </c>
      <c r="BD95" s="35">
        <f>BD68/'Table 1. Total'!BD42</f>
        <v>0.84202475768612228</v>
      </c>
      <c r="BE95" s="35">
        <f>BE68/'Table 1. Total'!BE42</f>
        <v>0.84687303554025928</v>
      </c>
      <c r="BF95" s="35">
        <f>BF68/'Table 1. Total'!BF42</f>
        <v>0.84528692053894139</v>
      </c>
      <c r="BG95" s="35">
        <f>BG68/'Table 1. Total'!BG42</f>
        <v>0.84043109044016018</v>
      </c>
      <c r="BH95" s="35">
        <f>BH68/'Table 1. Total'!BH42</f>
        <v>0.83364029777034865</v>
      </c>
      <c r="BI95" s="35">
        <f>BI68/'Table 1. Total'!BI42</f>
        <v>0.83536338097219964</v>
      </c>
      <c r="BJ95" s="35">
        <f>BJ68/'Table 1. Total'!BJ42</f>
        <v>0.84170403215035461</v>
      </c>
      <c r="BK95" s="35">
        <f>BK68/'Table 1. Total'!BK42</f>
        <v>0.82982487757525614</v>
      </c>
      <c r="BL95" s="35">
        <f>BL68/'Table 1. Total'!BL42</f>
        <v>0.82589338154740821</v>
      </c>
      <c r="BM95" s="35">
        <f>BM68/'Table 1. Total'!BM42</f>
        <v>0.82734261765105066</v>
      </c>
      <c r="BN95" s="35">
        <f>BN68/'Table 1. Total'!BN42</f>
        <v>0.82182347568150005</v>
      </c>
      <c r="BO95" s="35">
        <f>BO68/'Table 1. Total'!BO42</f>
        <v>0.81936648708926296</v>
      </c>
      <c r="BP95" s="35">
        <f>BP68/'Table 1. Total'!BP42</f>
        <v>0.81699726472842071</v>
      </c>
      <c r="BQ95" s="35">
        <f>BQ68/'Table 1. Total'!BQ42</f>
        <v>0.82124035779874716</v>
      </c>
      <c r="BR95" s="35">
        <f>BR68/'Table 1. Total'!BR42</f>
        <v>0.81651655427366165</v>
      </c>
      <c r="BS95" s="35">
        <f>BS68/'Table 1. Total'!BS42</f>
        <v>0.81004810423744411</v>
      </c>
      <c r="BT95" s="35">
        <f>BT68/'Table 1. Total'!BT42</f>
        <v>0.80562126305282711</v>
      </c>
      <c r="BU95" s="35">
        <f>BU68/'Table 1. Total'!BU42</f>
        <v>0.79686914196843017</v>
      </c>
      <c r="BV95" s="35">
        <f>BV68/'Table 1. Total'!BV42</f>
        <v>0.7950680825496389</v>
      </c>
      <c r="BW95" s="35">
        <f>BW68/'Table 1. Total'!BW42</f>
        <v>0.7949095607574328</v>
      </c>
      <c r="BX95" s="35">
        <f>BX68/'Table 1. Total'!BX42</f>
        <v>0.79337877991390815</v>
      </c>
      <c r="BY95" s="35">
        <f>BY68/'Table 1. Total'!BY42</f>
        <v>0.7892797507518341</v>
      </c>
      <c r="BZ95" s="35">
        <f>BZ68/'Table 1. Total'!BZ42</f>
        <v>0.79388593993770129</v>
      </c>
      <c r="CA95" s="35">
        <f>CA68/'Table 1. Total'!CA42</f>
        <v>0.78173353750248953</v>
      </c>
      <c r="CB95" s="35">
        <f>CB68/'Table 1. Total'!CB42</f>
        <v>0.78209666403291767</v>
      </c>
      <c r="CC95" s="35">
        <f>CC68/'Table 1. Total'!CC42</f>
        <v>0.77930275888839662</v>
      </c>
      <c r="CD95" s="35">
        <f>CD68/'Table 1. Total'!CD42</f>
        <v>0.78472598896034229</v>
      </c>
      <c r="CE95" s="35">
        <f>CE68/'Table 1. Total'!CE42</f>
        <v>0.79165143394153115</v>
      </c>
    </row>
    <row r="96" spans="1:83">
      <c r="A96" t="str">
        <f t="shared" si="42"/>
        <v>Netherlands</v>
      </c>
      <c r="B96" s="35">
        <f>B69/'Table 1. Total'!B43</f>
        <v>0.29233308668677788</v>
      </c>
      <c r="C96" s="35">
        <f>C69/'Table 1. Total'!C43</f>
        <v>0.3059346960741558</v>
      </c>
      <c r="D96" s="35">
        <f>D69/'Table 1. Total'!D43</f>
        <v>0.28316771565415583</v>
      </c>
      <c r="E96" s="35">
        <f>E69/'Table 1. Total'!E43</f>
        <v>0.28702491988550449</v>
      </c>
      <c r="F96" s="35">
        <f>F69/'Table 1. Total'!F43</f>
        <v>0.27973547780601077</v>
      </c>
      <c r="G96" s="35">
        <f>G69/'Table 1. Total'!G43</f>
        <v>0.2246005637047444</v>
      </c>
      <c r="H96" s="35">
        <f>H69/'Table 1. Total'!H43</f>
        <v>0.24159910140806148</v>
      </c>
      <c r="I96" s="35">
        <f>I69/'Table 1. Total'!I43</f>
        <v>0.23003252538649266</v>
      </c>
      <c r="J96" s="35">
        <f>J69/'Table 1. Total'!J43</f>
        <v>0.22754301333164392</v>
      </c>
      <c r="K96" s="35">
        <f>K69/'Table 1. Total'!K43</f>
        <v>0.22209828927741126</v>
      </c>
      <c r="L96" s="35">
        <f>L69/'Table 1. Total'!L43</f>
        <v>0.21212175751985421</v>
      </c>
      <c r="M96" s="35">
        <f>M69/'Table 1. Total'!M43</f>
        <v>0.22013815239936554</v>
      </c>
      <c r="N96" s="35">
        <f>N69/'Table 1. Total'!N43</f>
        <v>0.21252863306440489</v>
      </c>
      <c r="O96" s="35">
        <f>O69/'Table 1. Total'!O43</f>
        <v>0.22016597621394068</v>
      </c>
      <c r="P96" s="35">
        <f>P69/'Table 1. Total'!P43</f>
        <v>0.21056587807425015</v>
      </c>
      <c r="Q96" s="35">
        <f>Q69/'Table 1. Total'!Q43</f>
        <v>0.2097558430222905</v>
      </c>
      <c r="R96" s="35">
        <f>R69/'Table 1. Total'!R43</f>
        <v>0.20666503849999776</v>
      </c>
      <c r="S96" s="35">
        <f>S69/'Table 1. Total'!S43</f>
        <v>0.1980262537018978</v>
      </c>
      <c r="T96" s="35">
        <f>T69/'Table 1. Total'!T43</f>
        <v>0.17695987992119827</v>
      </c>
      <c r="U96" s="35">
        <f>U69/'Table 1. Total'!U43</f>
        <v>0.1721444078716996</v>
      </c>
      <c r="V96" s="35">
        <f>V69/'Table 1. Total'!V43</f>
        <v>0.16767240291008245</v>
      </c>
      <c r="W96" s="35">
        <f>W69/'Table 1. Total'!W43</f>
        <v>0.18527219455914504</v>
      </c>
      <c r="X96" s="35">
        <f>X69/'Table 1. Total'!X43</f>
        <v>0.19342658105822214</v>
      </c>
      <c r="Y96" s="35">
        <f>Y69/'Table 1. Total'!Y43</f>
        <v>0.19356678033689059</v>
      </c>
      <c r="Z96" s="35">
        <f>Z69/'Table 1. Total'!Z43</f>
        <v>0.23185070655496032</v>
      </c>
      <c r="AA96" s="35">
        <f>AA69/'Table 1. Total'!AA43</f>
        <v>0.25475438455039728</v>
      </c>
      <c r="AB96" s="35">
        <f>AB69/'Table 1. Total'!AB43</f>
        <v>0.26520240668263345</v>
      </c>
      <c r="AC96" s="35">
        <f>AC69/'Table 1. Total'!AC43</f>
        <v>0.26789629559667816</v>
      </c>
      <c r="AD96" s="35">
        <f>AD69/'Table 1. Total'!AD43</f>
        <v>0.28527764313028486</v>
      </c>
      <c r="AE96" s="35">
        <f>AE69/'Table 1. Total'!AE43</f>
        <v>0.29727208989689136</v>
      </c>
      <c r="AF96" s="35">
        <f>AF69/'Table 1. Total'!AF43</f>
        <v>0.31703098325290391</v>
      </c>
      <c r="AG96" s="35">
        <f>AG69/'Table 1. Total'!AG43</f>
        <v>0.33303405949991344</v>
      </c>
      <c r="AH96" s="35">
        <f>AH69/'Table 1. Total'!AH43</f>
        <v>0.33775685609094397</v>
      </c>
      <c r="AI96" s="35">
        <f>AI69/'Table 1. Total'!AI43</f>
        <v>0.3452858295574453</v>
      </c>
      <c r="AJ96" s="35">
        <f>AJ69/'Table 1. Total'!AJ43</f>
        <v>0.34706008847382652</v>
      </c>
      <c r="AK96" s="35">
        <f>AK69/'Table 1. Total'!AK43</f>
        <v>0.35127308048602807</v>
      </c>
      <c r="AL96" s="35">
        <f>AL69/'Table 1. Total'!AL43</f>
        <v>0.34888074022898913</v>
      </c>
      <c r="AM96" s="35">
        <f>AM69/'Table 1. Total'!AM43</f>
        <v>0.34870792972312176</v>
      </c>
      <c r="AN96" s="35">
        <f>AN69/'Table 1. Total'!AN43</f>
        <v>0.34801510799858365</v>
      </c>
      <c r="AO96" s="35">
        <f>AO69/'Table 1. Total'!AO43</f>
        <v>0.37100219927301015</v>
      </c>
      <c r="AP96" s="35">
        <f>AP69/'Table 1. Total'!AP43</f>
        <v>0.37409961989454404</v>
      </c>
      <c r="AQ96" s="35">
        <f>AQ69/'Table 1. Total'!AQ43</f>
        <v>0.3727127085671938</v>
      </c>
      <c r="AR96" s="35">
        <f>AR69/'Table 1. Total'!AR43</f>
        <v>0.38527953378383972</v>
      </c>
      <c r="AS96" s="35">
        <f>AS69/'Table 1. Total'!AS43</f>
        <v>0.38961501537434085</v>
      </c>
      <c r="AT96" s="35">
        <f>AT69/'Table 1. Total'!AT43</f>
        <v>0.38826331141488329</v>
      </c>
      <c r="AU96" s="35">
        <f>AU69/'Table 1. Total'!AU43</f>
        <v>0.40874466574828228</v>
      </c>
      <c r="AV96" s="35">
        <f>AV69/'Table 1. Total'!AV43</f>
        <v>0.41882789292418005</v>
      </c>
      <c r="AW96" s="35">
        <f>AW69/'Table 1. Total'!AW43</f>
        <v>0.43467614127232052</v>
      </c>
      <c r="AX96" s="35">
        <f>AX69/'Table 1. Total'!AX43</f>
        <v>0.45435141834205461</v>
      </c>
      <c r="AY96" s="35">
        <f>AY69/'Table 1. Total'!AY43</f>
        <v>0.47395818304583937</v>
      </c>
      <c r="AZ96" s="35">
        <f>AZ69/'Table 1. Total'!AZ43</f>
        <v>0.49732883763875729</v>
      </c>
      <c r="BA96" s="35">
        <f>BA69/'Table 1. Total'!BA43</f>
        <v>0.50609257919185791</v>
      </c>
      <c r="BB96" s="35">
        <f>BB69/'Table 1. Total'!BB43</f>
        <v>0.54089172958235077</v>
      </c>
      <c r="BC96" s="35">
        <f>BC69/'Table 1. Total'!BC43</f>
        <v>0.55259481662183862</v>
      </c>
      <c r="BD96" s="35">
        <f>BD69/'Table 1. Total'!BD43</f>
        <v>0.56966198252943412</v>
      </c>
      <c r="BE96" s="35">
        <f>BE69/'Table 1. Total'!BE43</f>
        <v>0.57711451731319574</v>
      </c>
      <c r="BF96" s="35">
        <f>BF69/'Table 1. Total'!BF43</f>
        <v>0.59431588689387183</v>
      </c>
      <c r="BG96" s="35">
        <f>BG69/'Table 1. Total'!BG43</f>
        <v>0.59063570986272984</v>
      </c>
      <c r="BH96" s="35">
        <f>BH69/'Table 1. Total'!BH43</f>
        <v>0.57091995124689476</v>
      </c>
      <c r="BI96" s="35">
        <f>BI69/'Table 1. Total'!BI43</f>
        <v>0.57180242773212342</v>
      </c>
      <c r="BJ96" s="35">
        <f>BJ69/'Table 1. Total'!BJ43</f>
        <v>0.5669297570766888</v>
      </c>
      <c r="BK96" s="35">
        <f>BK69/'Table 1. Total'!BK43</f>
        <v>0.56603615512073435</v>
      </c>
      <c r="BL96" s="35">
        <f>BL69/'Table 1. Total'!BL43</f>
        <v>0.56223180095060321</v>
      </c>
      <c r="BM96" s="35">
        <f>BM69/'Table 1. Total'!BM43</f>
        <v>0.56200635336667415</v>
      </c>
      <c r="BN96" s="35">
        <f>BN69/'Table 1. Total'!BN43</f>
        <v>0.54747221306569971</v>
      </c>
      <c r="BO96" s="35">
        <f>BO69/'Table 1. Total'!BO43</f>
        <v>0.54132515467188413</v>
      </c>
      <c r="BP96" s="35">
        <f>BP69/'Table 1. Total'!BP43</f>
        <v>0.55507692307692302</v>
      </c>
      <c r="BQ96" s="35">
        <f>BQ69/'Table 1. Total'!BQ43</f>
        <v>0.58521624414960216</v>
      </c>
      <c r="BR96" s="35">
        <f>BR69/'Table 1. Total'!BR43</f>
        <v>0.58132180091639551</v>
      </c>
      <c r="BS96" s="35">
        <f>BS69/'Table 1. Total'!BS43</f>
        <v>0.59751912934463081</v>
      </c>
      <c r="BT96" s="35">
        <f>BT69/'Table 1. Total'!BT43</f>
        <v>0.61181418298020296</v>
      </c>
      <c r="BU96" s="35">
        <f>BU69/'Table 1. Total'!BU43</f>
        <v>0.62440730935900812</v>
      </c>
      <c r="BV96" s="35">
        <f>BV69/'Table 1. Total'!BV43</f>
        <v>0.60052005000688535</v>
      </c>
      <c r="BW96" s="35">
        <f>BW69/'Table 1. Total'!BW43</f>
        <v>0.58726168302534376</v>
      </c>
      <c r="BX96" s="35">
        <f>BX69/'Table 1. Total'!BX43</f>
        <v>0.58560038837126793</v>
      </c>
      <c r="BY96" s="35">
        <f>BY69/'Table 1. Total'!BY43</f>
        <v>0.56398208918603931</v>
      </c>
      <c r="BZ96" s="35">
        <f>BZ69/'Table 1. Total'!BZ43</f>
        <v>0.56152449725178577</v>
      </c>
      <c r="CA96" s="35">
        <f>CA69/'Table 1. Total'!CA43</f>
        <v>0.56878611847611982</v>
      </c>
      <c r="CB96" s="35">
        <f>CB69/'Table 1. Total'!CB43</f>
        <v>0.54900551283544008</v>
      </c>
      <c r="CC96" s="35">
        <f>CC69/'Table 1. Total'!CC43</f>
        <v>0.56472790420811314</v>
      </c>
      <c r="CD96" s="35">
        <f>CD69/'Table 1. Total'!CD43</f>
        <v>0.55231797030855379</v>
      </c>
      <c r="CE96" s="35">
        <f>CE69/'Table 1. Total'!CE43</f>
        <v>0.55430265445521498</v>
      </c>
    </row>
    <row r="97" spans="1:83">
      <c r="A97" t="str">
        <f t="shared" si="42"/>
        <v>New Zealand</v>
      </c>
      <c r="B97" s="35">
        <f>B70/'Table 1. Total'!B44</f>
        <v>0.64825265899717821</v>
      </c>
      <c r="C97" s="35">
        <f>C70/'Table 1. Total'!C44</f>
        <v>0.65265871350638449</v>
      </c>
      <c r="D97" s="35">
        <f>D70/'Table 1. Total'!D44</f>
        <v>0.62393555811277335</v>
      </c>
      <c r="E97" s="35">
        <f>E70/'Table 1. Total'!E44</f>
        <v>0.60329552508323447</v>
      </c>
      <c r="F97" s="35">
        <f>F70/'Table 1. Total'!F44</f>
        <v>0.62544467892674105</v>
      </c>
      <c r="G97" s="35">
        <f>G70/'Table 1. Total'!G44</f>
        <v>0.6354102041419244</v>
      </c>
      <c r="H97" s="35">
        <f>H70/'Table 1. Total'!H44</f>
        <v>0.62450236829105277</v>
      </c>
      <c r="I97" s="35">
        <f>I70/'Table 1. Total'!I44</f>
        <v>0.5965276199136168</v>
      </c>
      <c r="J97" s="35">
        <f>J70/'Table 1. Total'!J44</f>
        <v>0.61313736710538214</v>
      </c>
      <c r="K97" s="35">
        <f>K70/'Table 1. Total'!K44</f>
        <v>0.58127990963944953</v>
      </c>
      <c r="L97" s="35">
        <f>L70/'Table 1. Total'!L44</f>
        <v>0.55722965508776234</v>
      </c>
      <c r="M97" s="35">
        <f>M70/'Table 1. Total'!M44</f>
        <v>0.59383762964965026</v>
      </c>
      <c r="N97" s="35">
        <f>N70/'Table 1. Total'!N44</f>
        <v>0.5644605249684268</v>
      </c>
      <c r="O97" s="35">
        <f>O70/'Table 1. Total'!O44</f>
        <v>0.56916267060125414</v>
      </c>
      <c r="P97" s="35">
        <f>P70/'Table 1. Total'!P44</f>
        <v>0.5282649162339571</v>
      </c>
      <c r="Q97" s="35">
        <f>Q70/'Table 1. Total'!Q44</f>
        <v>0.51580473658772363</v>
      </c>
      <c r="R97" s="35">
        <f>R70/'Table 1. Total'!R44</f>
        <v>0.50206095225731073</v>
      </c>
      <c r="S97" s="35">
        <f>S70/'Table 1. Total'!S44</f>
        <v>0.49455010388365028</v>
      </c>
      <c r="T97" s="35">
        <f>T70/'Table 1. Total'!T44</f>
        <v>0.52206830990697362</v>
      </c>
      <c r="U97" s="35">
        <f>U70/'Table 1. Total'!U44</f>
        <v>0.53705786776652908</v>
      </c>
      <c r="V97" s="35">
        <f>V70/'Table 1. Total'!V44</f>
        <v>0.56793834717971137</v>
      </c>
      <c r="W97" s="35">
        <f>W70/'Table 1. Total'!W44</f>
        <v>0.55427216786038536</v>
      </c>
      <c r="X97" s="35">
        <f>X70/'Table 1. Total'!X44</f>
        <v>0.56227843827621959</v>
      </c>
      <c r="Y97" s="35">
        <f>Y70/'Table 1. Total'!Y44</f>
        <v>0.59403489286871214</v>
      </c>
      <c r="Z97" s="35">
        <f>Z70/'Table 1. Total'!Z44</f>
        <v>0.57344259406115072</v>
      </c>
      <c r="AA97" s="35">
        <f>AA70/'Table 1. Total'!AA44</f>
        <v>0.56148072547893946</v>
      </c>
      <c r="AB97" s="35">
        <f>AB70/'Table 1. Total'!AB44</f>
        <v>0.52670638228656241</v>
      </c>
      <c r="AC97" s="35">
        <f>AC70/'Table 1. Total'!AC44</f>
        <v>0.49381772316394978</v>
      </c>
      <c r="AD97" s="35">
        <f>AD70/'Table 1. Total'!AD44</f>
        <v>0.4976709771806212</v>
      </c>
      <c r="AE97" s="35">
        <f>AE70/'Table 1. Total'!AE44</f>
        <v>0.49471767397062355</v>
      </c>
      <c r="AF97" s="35">
        <f>AF70/'Table 1. Total'!AF44</f>
        <v>0.49992325617090155</v>
      </c>
      <c r="AG97" s="35">
        <f>AG70/'Table 1. Total'!AG44</f>
        <v>0.52076090336075076</v>
      </c>
      <c r="AH97" s="35">
        <f>AH70/'Table 1. Total'!AH44</f>
        <v>0.49594392153537409</v>
      </c>
      <c r="AI97" s="35">
        <f>AI70/'Table 1. Total'!AI44</f>
        <v>0.48656512295191867</v>
      </c>
      <c r="AJ97" s="35">
        <f>AJ70/'Table 1. Total'!AJ44</f>
        <v>0.48582699201727153</v>
      </c>
      <c r="AK97" s="35">
        <f>AK70/'Table 1. Total'!AK44</f>
        <v>0.47406695417926115</v>
      </c>
      <c r="AL97" s="35">
        <f>AL70/'Table 1. Total'!AL44</f>
        <v>0.44995935721878322</v>
      </c>
      <c r="AM97" s="35">
        <f>AM70/'Table 1. Total'!AM44</f>
        <v>0.40615688786165799</v>
      </c>
      <c r="AN97" s="35">
        <f>AN70/'Table 1. Total'!AN44</f>
        <v>0.41349359061221169</v>
      </c>
      <c r="AO97" s="35">
        <f>AO70/'Table 1. Total'!AO44</f>
        <v>0.42849137821247557</v>
      </c>
      <c r="AP97" s="35">
        <f>AP70/'Table 1. Total'!AP44</f>
        <v>0.44745741001665168</v>
      </c>
      <c r="AQ97" s="35">
        <f>AQ70/'Table 1. Total'!AQ44</f>
        <v>0.43493939827893713</v>
      </c>
      <c r="AR97" s="35">
        <f>AR70/'Table 1. Total'!AR44</f>
        <v>0.42204280600198035</v>
      </c>
      <c r="AS97" s="35">
        <f>AS70/'Table 1. Total'!AS44</f>
        <v>0.44279188744746939</v>
      </c>
      <c r="AT97" s="35">
        <f>AT70/'Table 1. Total'!AT44</f>
        <v>0.44354944101887822</v>
      </c>
      <c r="AU97" s="35">
        <f>AU70/'Table 1. Total'!AU44</f>
        <v>0.41437520440765813</v>
      </c>
      <c r="AV97" s="35">
        <f>AV70/'Table 1. Total'!AV44</f>
        <v>0.41423642590913667</v>
      </c>
      <c r="AW97" s="35">
        <f>AW70/'Table 1. Total'!AW44</f>
        <v>0.41674507264262761</v>
      </c>
      <c r="AX97" s="35">
        <f>AX70/'Table 1. Total'!AX44</f>
        <v>0.41439279987071592</v>
      </c>
      <c r="AY97" s="35">
        <f>AY70/'Table 1. Total'!AY44</f>
        <v>0.41071085494716619</v>
      </c>
      <c r="AZ97" s="35">
        <f>AZ70/'Table 1. Total'!AZ44</f>
        <v>0.43329324088486398</v>
      </c>
      <c r="BA97" s="35">
        <f>BA70/'Table 1. Total'!BA44</f>
        <v>0.44530293484850286</v>
      </c>
      <c r="BB97" s="35">
        <f>BB70/'Table 1. Total'!BB44</f>
        <v>0.45796958603210364</v>
      </c>
      <c r="BC97" s="35">
        <f>BC70/'Table 1. Total'!BC44</f>
        <v>0.46074283027738594</v>
      </c>
      <c r="BD97" s="35">
        <f>BD70/'Table 1. Total'!BD44</f>
        <v>0.47595558180197084</v>
      </c>
      <c r="BE97" s="35">
        <f>BE70/'Table 1. Total'!BE44</f>
        <v>0.4701570936454032</v>
      </c>
      <c r="BF97" s="35">
        <f>BF70/'Table 1. Total'!BF44</f>
        <v>0.48008109000047139</v>
      </c>
      <c r="BG97" s="35">
        <f>BG70/'Table 1. Total'!BG44</f>
        <v>0.48931279098117986</v>
      </c>
      <c r="BH97" s="35">
        <f>BH70/'Table 1. Total'!BH44</f>
        <v>0.49729928517250099</v>
      </c>
      <c r="BI97" s="35">
        <f>BI70/'Table 1. Total'!BI44</f>
        <v>0.53736623133913275</v>
      </c>
      <c r="BJ97" s="35">
        <f>BJ70/'Table 1. Total'!BJ44</f>
        <v>0.51922726886626469</v>
      </c>
      <c r="BK97" s="35">
        <f>BK70/'Table 1. Total'!BK44</f>
        <v>0.54566129091420401</v>
      </c>
      <c r="BL97" s="35">
        <f>BL70/'Table 1. Total'!BL44</f>
        <v>0.5405248152673533</v>
      </c>
      <c r="BM97" s="35">
        <f>BM70/'Table 1. Total'!BM44</f>
        <v>0.54964587151811373</v>
      </c>
      <c r="BN97" s="35">
        <f>BN70/'Table 1. Total'!BN44</f>
        <v>0.58446963474070424</v>
      </c>
      <c r="BO97" s="35">
        <f>BO70/'Table 1. Total'!BO44</f>
        <v>0.6845088107782501</v>
      </c>
      <c r="BP97" s="35">
        <f>BP70/'Table 1. Total'!BP44</f>
        <v>0.71724812710837227</v>
      </c>
      <c r="BQ97" s="35">
        <f>BQ70/'Table 1. Total'!BQ44</f>
        <v>0.72829514327309863</v>
      </c>
      <c r="BR97" s="35">
        <f>BR70/'Table 1. Total'!BR44</f>
        <v>0.71814173636776235</v>
      </c>
      <c r="BS97" s="35">
        <f>BS70/'Table 1. Total'!BS44</f>
        <v>0.73514970059880236</v>
      </c>
      <c r="BT97" s="35">
        <f>BT70/'Table 1. Total'!BT44</f>
        <v>0.70564913286870223</v>
      </c>
      <c r="BU97" s="35">
        <f>BU70/'Table 1. Total'!BU44</f>
        <v>0.68025603625974906</v>
      </c>
      <c r="BV97" s="35">
        <f>BV70/'Table 1. Total'!BV44</f>
        <v>0.66916056745278762</v>
      </c>
      <c r="BW97" s="35">
        <f>BW70/'Table 1. Total'!BW44</f>
        <v>0.66787791128472951</v>
      </c>
      <c r="BX97" s="35">
        <f>BX70/'Table 1. Total'!BX44</f>
        <v>0.66236655829932445</v>
      </c>
      <c r="BY97" s="35">
        <f>BY70/'Table 1. Total'!BY44</f>
        <v>0.63062435960261942</v>
      </c>
      <c r="BZ97" s="35">
        <f>BZ70/'Table 1. Total'!BZ44</f>
        <v>0.62763179763774879</v>
      </c>
      <c r="CA97" s="35">
        <f>CA70/'Table 1. Total'!CA44</f>
        <v>0.58485296154378841</v>
      </c>
      <c r="CB97" s="35">
        <f>CB70/'Table 1. Total'!CB44</f>
        <v>0.58217841891191291</v>
      </c>
      <c r="CC97" s="35">
        <f>CC70/'Table 1. Total'!CC44</f>
        <v>0.58255435517244969</v>
      </c>
      <c r="CD97" s="35">
        <f>CD70/'Table 1. Total'!CD44</f>
        <v>0.56388436929158225</v>
      </c>
      <c r="CE97" s="35">
        <f>CE70/'Table 1. Total'!CE44</f>
        <v>0.57549057717502416</v>
      </c>
    </row>
    <row r="98" spans="1:83">
      <c r="A98" t="str">
        <f t="shared" si="42"/>
        <v>Norway</v>
      </c>
      <c r="B98" s="35">
        <f>B71/'Table 1. Total'!B45</f>
        <v>0.71644898191980833</v>
      </c>
      <c r="C98" s="35">
        <f>C71/'Table 1. Total'!C45</f>
        <v>0.73112599949771939</v>
      </c>
      <c r="D98" s="35">
        <f>D71/'Table 1. Total'!D45</f>
        <v>0.74070764686202029</v>
      </c>
      <c r="E98" s="35">
        <f>E71/'Table 1. Total'!E45</f>
        <v>0.74377402954666005</v>
      </c>
      <c r="F98" s="35">
        <f>F71/'Table 1. Total'!F45</f>
        <v>0.71278984587835925</v>
      </c>
      <c r="G98" s="35">
        <f>G71/'Table 1. Total'!G45</f>
        <v>0.6980529408167393</v>
      </c>
      <c r="H98" s="35">
        <f>H71/'Table 1. Total'!H45</f>
        <v>0.68746724073380761</v>
      </c>
      <c r="I98" s="35">
        <f>I71/'Table 1. Total'!I45</f>
        <v>0.69613381364293414</v>
      </c>
      <c r="J98" s="35">
        <f>J71/'Table 1. Total'!J45</f>
        <v>0.67348949312218764</v>
      </c>
      <c r="K98" s="35">
        <f>K71/'Table 1. Total'!K45</f>
        <v>0.67869499635211283</v>
      </c>
      <c r="L98" s="35">
        <f>L71/'Table 1. Total'!L45</f>
        <v>0.66330489439714491</v>
      </c>
      <c r="M98" s="35">
        <f>M71/'Table 1. Total'!M45</f>
        <v>0.60493904501772899</v>
      </c>
      <c r="N98" s="35">
        <f>N71/'Table 1. Total'!N45</f>
        <v>0.56758818105899334</v>
      </c>
      <c r="O98" s="35">
        <f>O71/'Table 1. Total'!O45</f>
        <v>0.53457164380950661</v>
      </c>
      <c r="P98" s="35">
        <f>P71/'Table 1. Total'!P45</f>
        <v>0.5041232629157455</v>
      </c>
      <c r="Q98" s="35">
        <f>Q71/'Table 1. Total'!Q45</f>
        <v>0.48890389142778012</v>
      </c>
      <c r="R98" s="35">
        <f>R71/'Table 1. Total'!R45</f>
        <v>0.47621354684618061</v>
      </c>
      <c r="S98" s="35">
        <f>S71/'Table 1. Total'!S45</f>
        <v>0.50010929846577334</v>
      </c>
      <c r="T98" s="35">
        <f>T71/'Table 1. Total'!T45</f>
        <v>0.50365259251830308</v>
      </c>
      <c r="U98" s="35">
        <f>U71/'Table 1. Total'!U45</f>
        <v>0.53309516357800668</v>
      </c>
      <c r="V98" s="35">
        <f>V71/'Table 1. Total'!V45</f>
        <v>0.6343315508021391</v>
      </c>
      <c r="W98" s="35">
        <f>W71/'Table 1. Total'!W45</f>
        <v>0.67053894448307494</v>
      </c>
      <c r="X98" s="35">
        <f>X71/'Table 1. Total'!X45</f>
        <v>0.70246566342142991</v>
      </c>
      <c r="Y98" s="35">
        <f>Y71/'Table 1. Total'!Y45</f>
        <v>0.67212476788747977</v>
      </c>
      <c r="Z98" s="35">
        <f>Z71/'Table 1. Total'!Z45</f>
        <v>0.63782484114201776</v>
      </c>
      <c r="AA98" s="35">
        <f>AA71/'Table 1. Total'!AA45</f>
        <v>0.59338877752875685</v>
      </c>
      <c r="AB98" s="35">
        <f>AB71/'Table 1. Total'!AB45</f>
        <v>0.58202506929404241</v>
      </c>
      <c r="AC98" s="35">
        <f>AC71/'Table 1. Total'!AC45</f>
        <v>0.56891074500239014</v>
      </c>
      <c r="AD98" s="35">
        <f>AD71/'Table 1. Total'!AD45</f>
        <v>0.54864835412888313</v>
      </c>
      <c r="AE98" s="35">
        <f>AE71/'Table 1. Total'!AE45</f>
        <v>0.57471345388989281</v>
      </c>
      <c r="AF98" s="35">
        <f>AF71/'Table 1. Total'!AF45</f>
        <v>0.52014191117330133</v>
      </c>
      <c r="AG98" s="35">
        <f>AG71/'Table 1. Total'!AG45</f>
        <v>0.53063016331745738</v>
      </c>
      <c r="AH98" s="35">
        <f>AH71/'Table 1. Total'!AH45</f>
        <v>0.51120295159534912</v>
      </c>
      <c r="AI98" s="35">
        <f>AI71/'Table 1. Total'!AI45</f>
        <v>0.51928449102404017</v>
      </c>
      <c r="AJ98" s="35">
        <f>AJ71/'Table 1. Total'!AJ45</f>
        <v>0.51948876052584869</v>
      </c>
      <c r="AK98" s="35">
        <f>AK71/'Table 1. Total'!AK45</f>
        <v>0.53820993101235359</v>
      </c>
      <c r="AL98" s="35">
        <f>AL71/'Table 1. Total'!AL45</f>
        <v>0.52737620251573059</v>
      </c>
      <c r="AM98" s="35">
        <f>AM71/'Table 1. Total'!AM45</f>
        <v>0.51844633223020598</v>
      </c>
      <c r="AN98" s="35">
        <f>AN71/'Table 1. Total'!AN45</f>
        <v>0.52978560977161393</v>
      </c>
      <c r="AO98" s="35">
        <f>AO71/'Table 1. Total'!AO45</f>
        <v>0.51572137742751889</v>
      </c>
      <c r="AP98" s="35">
        <f>AP71/'Table 1. Total'!AP45</f>
        <v>0.51150596889946909</v>
      </c>
      <c r="AQ98" s="35">
        <f>AQ71/'Table 1. Total'!AQ45</f>
        <v>0.50315179869291349</v>
      </c>
      <c r="AR98" s="35">
        <f>AR71/'Table 1. Total'!AR45</f>
        <v>0.51292388380547205</v>
      </c>
      <c r="AS98" s="35">
        <f>AS71/'Table 1. Total'!AS45</f>
        <v>0.50927692189250917</v>
      </c>
      <c r="AT98" s="35">
        <f>AT71/'Table 1. Total'!AT45</f>
        <v>0.47758239482516029</v>
      </c>
      <c r="AU98" s="35">
        <f>AU71/'Table 1. Total'!AU45</f>
        <v>0.49296038520841051</v>
      </c>
      <c r="AV98" s="35">
        <f>AV71/'Table 1. Total'!AV45</f>
        <v>0.48757249730390706</v>
      </c>
      <c r="AW98" s="35">
        <f>AW71/'Table 1. Total'!AW45</f>
        <v>0.4993105376137717</v>
      </c>
      <c r="AX98" s="35">
        <f>AX71/'Table 1. Total'!AX45</f>
        <v>0.49194943151731618</v>
      </c>
      <c r="AY98" s="35">
        <f>AY71/'Table 1. Total'!AY45</f>
        <v>0.49417745882807679</v>
      </c>
      <c r="AZ98" s="35">
        <f>AZ71/'Table 1. Total'!AZ45</f>
        <v>0.50598506812010413</v>
      </c>
      <c r="BA98" s="35">
        <f>BA71/'Table 1. Total'!BA45</f>
        <v>0.49323264753845136</v>
      </c>
      <c r="BB98" s="35">
        <f>BB71/'Table 1. Total'!BB45</f>
        <v>0.49887160107690154</v>
      </c>
      <c r="BC98" s="35">
        <f>BC71/'Table 1. Total'!BC45</f>
        <v>0.49483915531872902</v>
      </c>
      <c r="BD98" s="35">
        <f>BD71/'Table 1. Total'!BD45</f>
        <v>0.49530756960050298</v>
      </c>
      <c r="BE98" s="35">
        <f>BE71/'Table 1. Total'!BE45</f>
        <v>0.48300133736890266</v>
      </c>
      <c r="BF98" s="35">
        <f>BF71/'Table 1. Total'!BF45</f>
        <v>0.49435666328427336</v>
      </c>
      <c r="BG98" s="35">
        <f>BG71/'Table 1. Total'!BG45</f>
        <v>0.4917663010650708</v>
      </c>
      <c r="BH98" s="35">
        <f>BH71/'Table 1. Total'!BH45</f>
        <v>0.4727353799539849</v>
      </c>
      <c r="BI98" s="35">
        <f>BI71/'Table 1. Total'!BI45</f>
        <v>0.47324376034413818</v>
      </c>
      <c r="BJ98" s="35">
        <f>BJ71/'Table 1. Total'!BJ45</f>
        <v>0.45925808796863643</v>
      </c>
      <c r="BK98" s="35">
        <f>BK71/'Table 1. Total'!BK45</f>
        <v>0.44525434661137686</v>
      </c>
      <c r="BL98" s="35">
        <f>BL71/'Table 1. Total'!BL45</f>
        <v>0.42160325014176303</v>
      </c>
      <c r="BM98" s="35">
        <f>BM71/'Table 1. Total'!BM45</f>
        <v>0.4070685092218706</v>
      </c>
      <c r="BN98" s="35">
        <f>BN71/'Table 1. Total'!BN45</f>
        <v>0.39987688470332411</v>
      </c>
      <c r="BO98" s="35">
        <f>BO71/'Table 1. Total'!BO45</f>
        <v>0.42013415423605088</v>
      </c>
      <c r="BP98" s="35">
        <f>BP71/'Table 1. Total'!BP45</f>
        <v>0.41870722268526123</v>
      </c>
      <c r="BQ98" s="35">
        <f>BQ71/'Table 1. Total'!BQ45</f>
        <v>0.43664045431361953</v>
      </c>
      <c r="BR98" s="35">
        <f>BR71/'Table 1. Total'!BR45</f>
        <v>0.42450897483235461</v>
      </c>
      <c r="BS98" s="35">
        <f>BS71/'Table 1. Total'!BS45</f>
        <v>0.413697687354458</v>
      </c>
      <c r="BT98" s="35">
        <f>BT71/'Table 1. Total'!BT45</f>
        <v>0.41328078460754269</v>
      </c>
      <c r="BU98" s="35">
        <f>BU71/'Table 1. Total'!BU45</f>
        <v>0.42650011522837061</v>
      </c>
      <c r="BV98" s="35">
        <f>BV71/'Table 1. Total'!BV45</f>
        <v>0.44195150461067595</v>
      </c>
      <c r="BW98" s="35">
        <f>BW71/'Table 1. Total'!BW45</f>
        <v>0.4496108976794585</v>
      </c>
      <c r="BX98" s="35">
        <f>BX71/'Table 1. Total'!BX45</f>
        <v>0.43073927885641133</v>
      </c>
      <c r="BY98" s="35">
        <f>BY71/'Table 1. Total'!BY45</f>
        <v>0.44851283675931231</v>
      </c>
      <c r="BZ98" s="35">
        <f>BZ71/'Table 1. Total'!BZ45</f>
        <v>0.43753118587760154</v>
      </c>
      <c r="CA98" s="35">
        <f>CA71/'Table 1. Total'!CA45</f>
        <v>0.42170609994942637</v>
      </c>
      <c r="CB98" s="35">
        <f>CB71/'Table 1. Total'!CB45</f>
        <v>0.42334120794364805</v>
      </c>
      <c r="CC98" s="35">
        <f>CC71/'Table 1. Total'!CC45</f>
        <v>0.44417802850152893</v>
      </c>
      <c r="CD98" s="35">
        <f>CD71/'Table 1. Total'!CD45</f>
        <v>0.43594902749832332</v>
      </c>
      <c r="CE98" s="35">
        <f>CE71/'Table 1. Total'!CE45</f>
        <v>0.42682043449802076</v>
      </c>
    </row>
    <row r="99" spans="1:83">
      <c r="A99" t="str">
        <f t="shared" si="42"/>
        <v>Portugal</v>
      </c>
      <c r="B99" s="35">
        <f>B72/'Table 1. Total'!B46</f>
        <v>0.16921925746672609</v>
      </c>
      <c r="C99" s="35">
        <f>C72/'Table 1. Total'!C46</f>
        <v>0.20669791351678257</v>
      </c>
      <c r="D99" s="35">
        <f>D72/'Table 1. Total'!D46</f>
        <v>0.20340215399063874</v>
      </c>
      <c r="E99" s="35">
        <f>E72/'Table 1. Total'!E46</f>
        <v>0.18569547008420517</v>
      </c>
      <c r="F99" s="35">
        <f>F72/'Table 1. Total'!F46</f>
        <v>0.18325305350077414</v>
      </c>
      <c r="G99" s="35">
        <f>G72/'Table 1. Total'!G46</f>
        <v>0.15195723211966253</v>
      </c>
      <c r="H99" s="35">
        <f>H72/'Table 1. Total'!H46</f>
        <v>0.14291215773866825</v>
      </c>
      <c r="I99" s="35">
        <f>I72/'Table 1. Total'!I46</f>
        <v>0.13882782052563211</v>
      </c>
      <c r="J99" s="35">
        <f>J72/'Table 1. Total'!J46</f>
        <v>0.15126165150368004</v>
      </c>
      <c r="K99" s="35">
        <f>K72/'Table 1. Total'!K46</f>
        <v>0.15862725272110859</v>
      </c>
      <c r="L99" s="35">
        <f>L72/'Table 1. Total'!L46</f>
        <v>0.13203125929274059</v>
      </c>
      <c r="M99" s="35">
        <f>M72/'Table 1. Total'!M46</f>
        <v>0.12960037174721181</v>
      </c>
      <c r="N99" s="35">
        <f>N72/'Table 1. Total'!N46</f>
        <v>0.11553552744221439</v>
      </c>
      <c r="O99" s="35">
        <f>O72/'Table 1. Total'!O46</f>
        <v>0.13056870686213001</v>
      </c>
      <c r="P99" s="35">
        <f>P72/'Table 1. Total'!P46</f>
        <v>0.10677632341017032</v>
      </c>
      <c r="Q99" s="35">
        <f>Q72/'Table 1. Total'!Q46</f>
        <v>9.2590930509121094E-2</v>
      </c>
      <c r="R99" s="35">
        <f>R72/'Table 1. Total'!R46</f>
        <v>9.6987329683630691E-2</v>
      </c>
      <c r="S99" s="35">
        <f>S72/'Table 1. Total'!S46</f>
        <v>0.10512536716189179</v>
      </c>
      <c r="T99" s="35">
        <f>T72/'Table 1. Total'!T46</f>
        <v>9.3914326360714395E-2</v>
      </c>
      <c r="U99" s="35">
        <f>U72/'Table 1. Total'!U46</f>
        <v>8.8852158313260321E-2</v>
      </c>
      <c r="V99" s="35">
        <f>V72/'Table 1. Total'!V46</f>
        <v>9.7547293899183707E-2</v>
      </c>
      <c r="W99" s="35">
        <f>W72/'Table 1. Total'!W46</f>
        <v>0.10577843608316315</v>
      </c>
      <c r="X99" s="35">
        <f>X72/'Table 1. Total'!X46</f>
        <v>0.12566977392836173</v>
      </c>
      <c r="Y99" s="35">
        <f>Y72/'Table 1. Total'!Y46</f>
        <v>0.1259575798634634</v>
      </c>
      <c r="Z99" s="35">
        <f>Z72/'Table 1. Total'!Z46</f>
        <v>0.1458350937082791</v>
      </c>
      <c r="AA99" s="35">
        <f>AA72/'Table 1. Total'!AA46</f>
        <v>0.21585870529116172</v>
      </c>
      <c r="AB99" s="35">
        <f>AB72/'Table 1. Total'!AB46</f>
        <v>0.22358641235910184</v>
      </c>
      <c r="AC99" s="35">
        <f>AC72/'Table 1. Total'!AC46</f>
        <v>0.26103063757270406</v>
      </c>
      <c r="AD99" s="35">
        <f>AD72/'Table 1. Total'!AD46</f>
        <v>0.26159898439691176</v>
      </c>
      <c r="AE99" s="35">
        <f>AE72/'Table 1. Total'!AE46</f>
        <v>0.30714462558800798</v>
      </c>
      <c r="AF99" s="35">
        <f>AF72/'Table 1. Total'!AF46</f>
        <v>0.31972138653731041</v>
      </c>
      <c r="AG99" s="35">
        <f>AG72/'Table 1. Total'!AG46</f>
        <v>0.32641317838203765</v>
      </c>
      <c r="AH99" s="35">
        <f>AH72/'Table 1. Total'!AH46</f>
        <v>0.38681573046350692</v>
      </c>
      <c r="AI99" s="35">
        <f>AI72/'Table 1. Total'!AI46</f>
        <v>0.41977351244309952</v>
      </c>
      <c r="AJ99" s="35">
        <f>AJ72/'Table 1. Total'!AJ46</f>
        <v>0.42541754820510175</v>
      </c>
      <c r="AK99" s="35">
        <f>AK72/'Table 1. Total'!AK46</f>
        <v>0.41748628266694054</v>
      </c>
      <c r="AL99" s="35">
        <f>AL72/'Table 1. Total'!AL46</f>
        <v>0.40359455084974366</v>
      </c>
      <c r="AM99" s="35">
        <f>AM72/'Table 1. Total'!AM46</f>
        <v>0.40968335068992451</v>
      </c>
      <c r="AN99" s="35">
        <f>AN72/'Table 1. Total'!AN46</f>
        <v>0.44360634317277425</v>
      </c>
      <c r="AO99" s="35">
        <f>AO72/'Table 1. Total'!AO46</f>
        <v>0.41934354179252131</v>
      </c>
      <c r="AP99" s="35">
        <f>AP72/'Table 1. Total'!AP46</f>
        <v>0.39013593882752756</v>
      </c>
      <c r="AQ99" s="35">
        <f>AQ72/'Table 1. Total'!AQ46</f>
        <v>0.39242808089189407</v>
      </c>
      <c r="AR99" s="35">
        <f>AR72/'Table 1. Total'!AR46</f>
        <v>0.35430181902544228</v>
      </c>
      <c r="AS99" s="35">
        <f>AS72/'Table 1. Total'!AS46</f>
        <v>0.37239609043340893</v>
      </c>
      <c r="AT99" s="35">
        <f>AT72/'Table 1. Total'!AT46</f>
        <v>0.36645834231283131</v>
      </c>
      <c r="AU99" s="35">
        <f>AU72/'Table 1. Total'!AU46</f>
        <v>0.38939178063492341</v>
      </c>
      <c r="AV99" s="35">
        <f>AV72/'Table 1. Total'!AV46</f>
        <v>0.40163237266511825</v>
      </c>
      <c r="AW99" s="35">
        <f>AW72/'Table 1. Total'!AW46</f>
        <v>0.41487027342433785</v>
      </c>
      <c r="AX99" s="35">
        <f>AX72/'Table 1. Total'!AX46</f>
        <v>0.45990456517910039</v>
      </c>
      <c r="AY99" s="35">
        <f>AY72/'Table 1. Total'!AY46</f>
        <v>0.48640763316690655</v>
      </c>
      <c r="AZ99" s="35">
        <f>AZ72/'Table 1. Total'!AZ46</f>
        <v>0.49041284811815994</v>
      </c>
      <c r="BA99" s="35">
        <f>BA72/'Table 1. Total'!BA46</f>
        <v>0.53162840113628662</v>
      </c>
      <c r="BB99" s="35">
        <f>BB72/'Table 1. Total'!BB46</f>
        <v>0.54058778782293226</v>
      </c>
      <c r="BC99" s="35">
        <f>BC72/'Table 1. Total'!BC46</f>
        <v>0.53870936317078588</v>
      </c>
      <c r="BD99" s="35">
        <f>BD72/'Table 1. Total'!BD46</f>
        <v>0.53057469029498361</v>
      </c>
      <c r="BE99" s="35">
        <f>BE72/'Table 1. Total'!BE46</f>
        <v>0.5323569362432875</v>
      </c>
      <c r="BF99" s="35">
        <f>BF72/'Table 1. Total'!BF46</f>
        <v>0.52739384415673152</v>
      </c>
      <c r="BG99" s="35">
        <f>BG72/'Table 1. Total'!BG46</f>
        <v>0.5370298591702537</v>
      </c>
      <c r="BH99" s="35">
        <f>BH72/'Table 1. Total'!BH46</f>
        <v>0.54914692549658839</v>
      </c>
      <c r="BI99" s="35">
        <f>BI72/'Table 1. Total'!BI46</f>
        <v>0.54154013233312548</v>
      </c>
      <c r="BJ99" s="35">
        <f>BJ72/'Table 1. Total'!BJ46</f>
        <v>0.53109495489302094</v>
      </c>
      <c r="BK99" s="35">
        <f>BK72/'Table 1. Total'!BK46</f>
        <v>0.53082719700428049</v>
      </c>
      <c r="BL99" s="35">
        <f>BL72/'Table 1. Total'!BL46</f>
        <v>0.52437397643826922</v>
      </c>
      <c r="BM99" s="35">
        <f>BM72/'Table 1. Total'!BM46</f>
        <v>0.52363693977383008</v>
      </c>
      <c r="BN99" s="35">
        <f>BN72/'Table 1. Total'!BN46</f>
        <v>0.51392724790947764</v>
      </c>
      <c r="BO99" s="35">
        <f>BO72/'Table 1. Total'!BO46</f>
        <v>0.54530421852151223</v>
      </c>
      <c r="BP99" s="35">
        <f>BP72/'Table 1. Total'!BP46</f>
        <v>0.54699059004557016</v>
      </c>
      <c r="BQ99" s="35">
        <f>BQ72/'Table 1. Total'!BQ46</f>
        <v>0.56701244322482969</v>
      </c>
      <c r="BR99" s="35">
        <f>BR72/'Table 1. Total'!BR46</f>
        <v>0.55724792026684888</v>
      </c>
      <c r="BS99" s="35">
        <f>BS72/'Table 1. Total'!BS46</f>
        <v>0.57201574821331669</v>
      </c>
      <c r="BT99" s="35">
        <f>BT72/'Table 1. Total'!BT46</f>
        <v>0.60812410329985656</v>
      </c>
      <c r="BU99" s="35">
        <f>BU72/'Table 1. Total'!BU46</f>
        <v>0.63224064977384375</v>
      </c>
      <c r="BV99" s="35">
        <f>BV72/'Table 1. Total'!BV46</f>
        <v>0.62940491583634162</v>
      </c>
      <c r="BW99" s="35">
        <f>BW72/'Table 1. Total'!BW46</f>
        <v>0.62011571237210361</v>
      </c>
      <c r="BX99" s="35">
        <f>BX72/'Table 1. Total'!BX46</f>
        <v>0.62583723754988718</v>
      </c>
      <c r="BY99" s="35">
        <f>BY72/'Table 1. Total'!BY46</f>
        <v>0.63189120848623148</v>
      </c>
      <c r="BZ99" s="35">
        <f>BZ72/'Table 1. Total'!BZ46</f>
        <v>0.63815919293572099</v>
      </c>
      <c r="CA99" s="35">
        <f>CA72/'Table 1. Total'!CA46</f>
        <v>0.65027548209366393</v>
      </c>
      <c r="CB99" s="35">
        <f>CB72/'Table 1. Total'!CB46</f>
        <v>0.65152560660427072</v>
      </c>
      <c r="CC99" s="35">
        <f>CC72/'Table 1. Total'!CC46</f>
        <v>0.65644259417982942</v>
      </c>
      <c r="CD99" s="35">
        <f>CD72/'Table 1. Total'!CD46</f>
        <v>0.62056376294786886</v>
      </c>
      <c r="CE99" s="35">
        <f>CE72/'Table 1. Total'!CE46</f>
        <v>0.60545772031505429</v>
      </c>
    </row>
    <row r="100" spans="1:83">
      <c r="A100" t="str">
        <f t="shared" si="42"/>
        <v>Slovenia</v>
      </c>
      <c r="B100" s="35">
        <f>B73/'Table 1. Total'!B47</f>
        <v>0.67705570291777184</v>
      </c>
      <c r="C100" s="35">
        <f>C73/'Table 1. Total'!C47</f>
        <v>0.72065378900445765</v>
      </c>
      <c r="D100" s="35">
        <f>D73/'Table 1. Total'!D47</f>
        <v>0.72223120452708167</v>
      </c>
      <c r="E100" s="35">
        <f>E73/'Table 1. Total'!E47</f>
        <v>0.7251132989529615</v>
      </c>
      <c r="F100" s="35">
        <f>F73/'Table 1. Total'!F47</f>
        <v>0.7368575624082232</v>
      </c>
      <c r="G100" s="35">
        <f>G73/'Table 1. Total'!G47</f>
        <v>0.75182366000634315</v>
      </c>
      <c r="H100" s="35">
        <f>H73/'Table 1. Total'!H47</f>
        <v>0.74465116279069765</v>
      </c>
      <c r="I100" s="35">
        <f>I73/'Table 1. Total'!I47</f>
        <v>0.7507654623392529</v>
      </c>
      <c r="J100" s="35">
        <f>J73/'Table 1. Total'!J47</f>
        <v>0.72802973977695173</v>
      </c>
      <c r="K100" s="35">
        <f>K73/'Table 1. Total'!K47</f>
        <v>0.72305926244798402</v>
      </c>
      <c r="L100" s="35">
        <f>L73/'Table 1. Total'!L47</f>
        <v>0.72314225053078551</v>
      </c>
      <c r="M100" s="35">
        <f>M73/'Table 1. Total'!M47</f>
        <v>0.71277483996660174</v>
      </c>
      <c r="N100" s="35">
        <f>N73/'Table 1. Total'!N47</f>
        <v>0.60196251100767395</v>
      </c>
      <c r="O100" s="35">
        <f>O73/'Table 1. Total'!O47</f>
        <v>0.60220838052095127</v>
      </c>
      <c r="P100" s="35">
        <f>P73/'Table 1. Total'!P47</f>
        <v>0.59440860215053748</v>
      </c>
      <c r="Q100" s="35">
        <f>Q73/'Table 1. Total'!Q47</f>
        <v>0.59512893982808013</v>
      </c>
      <c r="R100" s="35">
        <f>R73/'Table 1. Total'!R47</f>
        <v>0.51791197543500511</v>
      </c>
      <c r="S100" s="35">
        <f>S73/'Table 1. Total'!S47</f>
        <v>0.51962795787170013</v>
      </c>
      <c r="T100" s="35">
        <f>T73/'Table 1. Total'!T47</f>
        <v>0.51157375701958641</v>
      </c>
      <c r="U100" s="35">
        <f>U73/'Table 1. Total'!U47</f>
        <v>0.51956224350205193</v>
      </c>
      <c r="V100" s="35">
        <f>V73/'Table 1. Total'!V47</f>
        <v>0.55469026548672562</v>
      </c>
      <c r="W100" s="35">
        <f>W73/'Table 1. Total'!W47</f>
        <v>0.51231135822081009</v>
      </c>
      <c r="X100" s="35">
        <f>X73/'Table 1. Total'!X47</f>
        <v>0.44715234102026558</v>
      </c>
      <c r="Y100" s="35">
        <f>Y73/'Table 1. Total'!Y47</f>
        <v>0.44667724308126217</v>
      </c>
      <c r="Z100" s="35">
        <f>Z73/'Table 1. Total'!Z47</f>
        <v>0.34546344647519583</v>
      </c>
      <c r="AA100" s="35">
        <f>AA73/'Table 1. Total'!AA47</f>
        <v>0.35112313494015412</v>
      </c>
      <c r="AB100" s="35">
        <f>AB73/'Table 1. Total'!AB47</f>
        <v>0.34887921832662783</v>
      </c>
      <c r="AC100" s="35">
        <f>AC73/'Table 1. Total'!AC47</f>
        <v>0.35903554970375245</v>
      </c>
      <c r="AD100" s="35">
        <f>AD73/'Table 1. Total'!AD47</f>
        <v>0.26806353497803309</v>
      </c>
      <c r="AE100" s="35">
        <f>AE73/'Table 1. Total'!AE47</f>
        <v>0.24343257443082308</v>
      </c>
      <c r="AF100" s="35">
        <f>AF73/'Table 1. Total'!AF47</f>
        <v>0.24670683856502248</v>
      </c>
      <c r="AG100" s="35">
        <f>AG73/'Table 1. Total'!AG47</f>
        <v>0.38324420677361853</v>
      </c>
      <c r="AH100" s="35">
        <f>AH73/'Table 1. Total'!AH47</f>
        <v>0.36246174770486228</v>
      </c>
      <c r="AI100" s="35">
        <f>AI73/'Table 1. Total'!AI47</f>
        <v>0.38884386817936245</v>
      </c>
      <c r="AJ100" s="35">
        <f>AJ73/'Table 1. Total'!AJ47</f>
        <v>0.41973881104611616</v>
      </c>
      <c r="AK100" s="35">
        <f>AK73/'Table 1. Total'!AK47</f>
        <v>0.35281465093411984</v>
      </c>
      <c r="AL100" s="35">
        <f>AL73/'Table 1. Total'!AL47</f>
        <v>0.37741336633663369</v>
      </c>
      <c r="AM100" s="35">
        <f>AM73/'Table 1. Total'!AM47</f>
        <v>0.35340897041671082</v>
      </c>
      <c r="AN100" s="35">
        <f>AN73/'Table 1. Total'!AN47</f>
        <v>0.36321937169982393</v>
      </c>
      <c r="AO100" s="35">
        <f>AO73/'Table 1. Total'!AO47</f>
        <v>0.34829622898682422</v>
      </c>
      <c r="AP100" s="35">
        <f>AP73/'Table 1. Total'!AP47</f>
        <v>0.28428594559585491</v>
      </c>
      <c r="AQ100" s="35">
        <f>AQ73/'Table 1. Total'!AQ47</f>
        <v>0.26620662460567812</v>
      </c>
      <c r="AR100" s="35">
        <f>AR73/'Table 1. Total'!AR47</f>
        <v>0.25400322618719767</v>
      </c>
      <c r="AS100" s="35">
        <f>AS73/'Table 1. Total'!AS47</f>
        <v>0.27622337800387226</v>
      </c>
      <c r="AT100" s="35">
        <f>AT73/'Table 1. Total'!AT47</f>
        <v>0.22931668454113688</v>
      </c>
      <c r="AU100" s="35">
        <f>AU73/'Table 1. Total'!AU47</f>
        <v>0.29330776605944392</v>
      </c>
      <c r="AV100" s="35">
        <f>AV73/'Table 1. Total'!AV47</f>
        <v>0.30713461261001301</v>
      </c>
      <c r="AW100" s="35">
        <f>AW73/'Table 1. Total'!AW47</f>
        <v>0.30907427735089643</v>
      </c>
      <c r="AX100" s="35">
        <f>AX73/'Table 1. Total'!AX47</f>
        <v>0.31617018244013689</v>
      </c>
      <c r="AY100" s="35">
        <f>AY73/'Table 1. Total'!AY47</f>
        <v>0.32291554406006395</v>
      </c>
      <c r="AZ100" s="35">
        <f>AZ73/'Table 1. Total'!AZ47</f>
        <v>0.32548232643289682</v>
      </c>
      <c r="BA100" s="35">
        <f>BA73/'Table 1. Total'!BA47</f>
        <v>0.35369376805612879</v>
      </c>
      <c r="BB100" s="35">
        <f>BB73/'Table 1. Total'!BB47</f>
        <v>0.34658040665434381</v>
      </c>
      <c r="BC100" s="35">
        <f>BC73/'Table 1. Total'!BC47</f>
        <v>0.35302821748107366</v>
      </c>
      <c r="BD100" s="35">
        <f>BD73/'Table 1. Total'!BD47</f>
        <v>0.35485727829885211</v>
      </c>
      <c r="BE100" s="35">
        <f>BE73/'Table 1. Total'!BE47</f>
        <v>0.35978606533680252</v>
      </c>
      <c r="BF100" s="35">
        <f>BF73/'Table 1. Total'!BF47</f>
        <v>0.35112272617860452</v>
      </c>
      <c r="BG100" s="35">
        <f>BG73/'Table 1. Total'!BG47</f>
        <v>0.36797040169133188</v>
      </c>
      <c r="BH100" s="35">
        <f>BH73/'Table 1. Total'!BH47</f>
        <v>0.38208596757673147</v>
      </c>
      <c r="BI100" s="35">
        <f>BI73/'Table 1. Total'!BI47</f>
        <v>0.38881024842522466</v>
      </c>
      <c r="BJ100" s="35">
        <f>BJ73/'Table 1. Total'!BJ47</f>
        <v>0.37896638959161549</v>
      </c>
      <c r="BK100" s="35">
        <f>BK73/'Table 1. Total'!BK47</f>
        <v>0.36842294810386433</v>
      </c>
      <c r="BL100" s="35">
        <f>BL73/'Table 1. Total'!BL47</f>
        <v>0.36353284463739238</v>
      </c>
      <c r="BM100" s="35">
        <f>BM73/'Table 1. Total'!BM47</f>
        <v>0.39132317909478087</v>
      </c>
      <c r="BN100" s="35">
        <f>BN73/'Table 1. Total'!BN47</f>
        <v>0.38350113005958497</v>
      </c>
      <c r="BO100" s="35">
        <f>BO73/'Table 1. Total'!BO47</f>
        <v>0.38365896980461817</v>
      </c>
      <c r="BP100" s="35">
        <f>BP73/'Table 1. Total'!BP47</f>
        <v>0.40601388291664109</v>
      </c>
      <c r="BQ100" s="35">
        <f>BQ73/'Table 1. Total'!BQ47</f>
        <v>0.4260670502123558</v>
      </c>
      <c r="BR100" s="35">
        <f>BR73/'Table 1. Total'!BR47</f>
        <v>0.45402838210619112</v>
      </c>
      <c r="BS100" s="35">
        <f>BS73/'Table 1. Total'!BS47</f>
        <v>0.48769969900439913</v>
      </c>
      <c r="BT100" s="35">
        <f>BT73/'Table 1. Total'!BT47</f>
        <v>0.50172882893096016</v>
      </c>
      <c r="BU100" s="35">
        <f>BU73/'Table 1. Total'!BU47</f>
        <v>0.51246537396121883</v>
      </c>
      <c r="BV100" s="35">
        <f>BV73/'Table 1. Total'!BV47</f>
        <v>0.48488160291438981</v>
      </c>
      <c r="BW100" s="35">
        <f>BW73/'Table 1. Total'!BW47</f>
        <v>0.49910449431913584</v>
      </c>
      <c r="BX100" s="35">
        <f>BX73/'Table 1. Total'!BX47</f>
        <v>0.49940589681947556</v>
      </c>
      <c r="BY100" s="35">
        <f>BY73/'Table 1. Total'!BY47</f>
        <v>0.52303922933429858</v>
      </c>
      <c r="BZ100" s="35">
        <f>BZ73/'Table 1. Total'!BZ47</f>
        <v>0.50373969536496155</v>
      </c>
      <c r="CA100" s="35">
        <f>CA73/'Table 1. Total'!CA47</f>
        <v>0.51370365340214585</v>
      </c>
      <c r="CB100" s="35">
        <f>CB73/'Table 1. Total'!CB47</f>
        <v>0.5055098966729209</v>
      </c>
      <c r="CC100" s="35">
        <f>CC73/'Table 1. Total'!CC47</f>
        <v>0.50445159061312361</v>
      </c>
      <c r="CD100" s="35">
        <f>CD73/'Table 1. Total'!CD47</f>
        <v>0.50259027883589824</v>
      </c>
      <c r="CE100" s="35">
        <f>CE73/'Table 1. Total'!CE47</f>
        <v>0.51069450795102367</v>
      </c>
    </row>
    <row r="101" spans="1:83">
      <c r="A101" t="str">
        <f t="shared" si="42"/>
        <v>Spain</v>
      </c>
      <c r="B101" s="35">
        <f>B74/'Table 1. Total'!B48</f>
        <v>0.53678079211682583</v>
      </c>
      <c r="C101" s="35">
        <f>C74/'Table 1. Total'!C48</f>
        <v>0.55015823656519536</v>
      </c>
      <c r="D101" s="35">
        <f>D74/'Table 1. Total'!D48</f>
        <v>0.53543782138149953</v>
      </c>
      <c r="E101" s="35">
        <f>E74/'Table 1. Total'!E48</f>
        <v>0.50513324595893394</v>
      </c>
      <c r="F101" s="35">
        <f>F74/'Table 1. Total'!F48</f>
        <v>0.50468794776909753</v>
      </c>
      <c r="G101" s="35">
        <f>G74/'Table 1. Total'!G48</f>
        <v>0.48011653538452054</v>
      </c>
      <c r="H101" s="35">
        <f>H74/'Table 1. Total'!H48</f>
        <v>0.47777332426058677</v>
      </c>
      <c r="I101" s="35">
        <f>I74/'Table 1. Total'!I48</f>
        <v>0.47831579077409625</v>
      </c>
      <c r="J101" s="35">
        <f>J74/'Table 1. Total'!J48</f>
        <v>0.47247291585921791</v>
      </c>
      <c r="K101" s="35">
        <f>K74/'Table 1. Total'!K48</f>
        <v>0.46162970250177449</v>
      </c>
      <c r="L101" s="35">
        <f>L74/'Table 1. Total'!L48</f>
        <v>0.4667945903627404</v>
      </c>
      <c r="M101" s="35">
        <f>M74/'Table 1. Total'!M48</f>
        <v>0.44778229753540283</v>
      </c>
      <c r="N101" s="35">
        <f>N74/'Table 1. Total'!N48</f>
        <v>0.4430011922076576</v>
      </c>
      <c r="O101" s="35">
        <f>O74/'Table 1. Total'!O48</f>
        <v>0.45846861430927277</v>
      </c>
      <c r="P101" s="35">
        <f>P74/'Table 1. Total'!P48</f>
        <v>0.46872304443668089</v>
      </c>
      <c r="Q101" s="35">
        <f>Q74/'Table 1. Total'!Q48</f>
        <v>0.47782015062910932</v>
      </c>
      <c r="R101" s="35">
        <f>R74/'Table 1. Total'!R48</f>
        <v>0.46540700417465214</v>
      </c>
      <c r="S101" s="35">
        <f>S74/'Table 1. Total'!S48</f>
        <v>0.47956902066851198</v>
      </c>
      <c r="T101" s="35">
        <f>T74/'Table 1. Total'!T48</f>
        <v>0.46984154003750994</v>
      </c>
      <c r="U101" s="35">
        <f>U74/'Table 1. Total'!U48</f>
        <v>0.48255378373145591</v>
      </c>
      <c r="V101" s="35">
        <f>V74/'Table 1. Total'!V48</f>
        <v>0.52182782010994599</v>
      </c>
      <c r="W101" s="35">
        <f>W74/'Table 1. Total'!W48</f>
        <v>0.54189173383872502</v>
      </c>
      <c r="X101" s="35">
        <f>X74/'Table 1. Total'!X48</f>
        <v>0.534072405000935</v>
      </c>
      <c r="Y101" s="35">
        <f>Y74/'Table 1. Total'!Y48</f>
        <v>0.53503230529028223</v>
      </c>
      <c r="Z101" s="35">
        <f>Z74/'Table 1. Total'!Z48</f>
        <v>0.4992422308066124</v>
      </c>
      <c r="AA101" s="35">
        <f>AA74/'Table 1. Total'!AA48</f>
        <v>0.5505971401182298</v>
      </c>
      <c r="AB101" s="35">
        <f>AB74/'Table 1. Total'!AB48</f>
        <v>0.51003644799830428</v>
      </c>
      <c r="AC101" s="35">
        <f>AC74/'Table 1. Total'!AC48</f>
        <v>0.53964372773298319</v>
      </c>
      <c r="AD101" s="35">
        <f>AD74/'Table 1. Total'!AD48</f>
        <v>0.55928354796195445</v>
      </c>
      <c r="AE101" s="35">
        <f>AE74/'Table 1. Total'!AE48</f>
        <v>0.58157507486390714</v>
      </c>
      <c r="AF101" s="35">
        <f>AF74/'Table 1. Total'!AF48</f>
        <v>0.57141782071871916</v>
      </c>
      <c r="AG101" s="35">
        <f>AG74/'Table 1. Total'!AG48</f>
        <v>0.61959505693127381</v>
      </c>
      <c r="AH101" s="35">
        <f>AH74/'Table 1. Total'!AH48</f>
        <v>0.72484884729428045</v>
      </c>
      <c r="AI101" s="35">
        <f>AI74/'Table 1. Total'!AI48</f>
        <v>0.69709945560376685</v>
      </c>
      <c r="AJ101" s="35">
        <f>AJ74/'Table 1. Total'!AJ48</f>
        <v>0.65701832967420615</v>
      </c>
      <c r="AK101" s="35">
        <f>AK74/'Table 1. Total'!AK48</f>
        <v>0.62670295483284455</v>
      </c>
      <c r="AL101" s="35">
        <f>AL74/'Table 1. Total'!AL48</f>
        <v>0.67539204067260949</v>
      </c>
      <c r="AM101" s="35">
        <f>AM74/'Table 1. Total'!AM48</f>
        <v>0.73546497201094874</v>
      </c>
      <c r="AN101" s="35">
        <f>AN74/'Table 1. Total'!AN48</f>
        <v>0.6751424516618002</v>
      </c>
      <c r="AO101" s="35">
        <f>AO74/'Table 1. Total'!AO48</f>
        <v>0.65536327209870193</v>
      </c>
      <c r="AP101" s="35">
        <f>AP74/'Table 1. Total'!AP48</f>
        <v>0.64468883441642533</v>
      </c>
      <c r="AQ101" s="35">
        <f>AQ74/'Table 1. Total'!AQ48</f>
        <v>0.61768681897692634</v>
      </c>
      <c r="AR101" s="35">
        <f>AR74/'Table 1. Total'!AR48</f>
        <v>0.63894789176874811</v>
      </c>
      <c r="AS101" s="35">
        <f>AS74/'Table 1. Total'!AS48</f>
        <v>0.61876747396682463</v>
      </c>
      <c r="AT101" s="35">
        <f>AT74/'Table 1. Total'!AT48</f>
        <v>0.57935326440769019</v>
      </c>
      <c r="AU101" s="35">
        <f>AU74/'Table 1. Total'!AU48</f>
        <v>0.58807476685892945</v>
      </c>
      <c r="AV101" s="35">
        <f>AV74/'Table 1. Total'!AV48</f>
        <v>0.58140293673932564</v>
      </c>
      <c r="AW101" s="35">
        <f>AW74/'Table 1. Total'!AW48</f>
        <v>0.57876289201812103</v>
      </c>
      <c r="AX101" s="35">
        <f>AX74/'Table 1. Total'!AX48</f>
        <v>0.57526205495654559</v>
      </c>
      <c r="AY101" s="35">
        <f>AY74/'Table 1. Total'!AY48</f>
        <v>0.57286634845122053</v>
      </c>
      <c r="AZ101" s="35">
        <f>AZ74/'Table 1. Total'!AZ48</f>
        <v>0.56878302430084116</v>
      </c>
      <c r="BA101" s="35">
        <f>BA74/'Table 1. Total'!BA48</f>
        <v>0.57915468176494378</v>
      </c>
      <c r="BB101" s="35">
        <f>BB74/'Table 1. Total'!BB48</f>
        <v>0.59332722321898013</v>
      </c>
      <c r="BC101" s="35">
        <f>BC74/'Table 1. Total'!BC48</f>
        <v>0.58052046383410183</v>
      </c>
      <c r="BD101" s="35">
        <f>BD74/'Table 1. Total'!BD48</f>
        <v>0.58959333408255343</v>
      </c>
      <c r="BE101" s="35">
        <f>BE74/'Table 1. Total'!BE48</f>
        <v>0.57859809248910143</v>
      </c>
      <c r="BF101" s="35">
        <f>BF74/'Table 1. Total'!BF48</f>
        <v>0.56286276342955077</v>
      </c>
      <c r="BG101" s="35">
        <f>BG74/'Table 1. Total'!BG48</f>
        <v>0.56329896627453724</v>
      </c>
      <c r="BH101" s="35">
        <f>BH74/'Table 1. Total'!BH48</f>
        <v>0.56401873355511445</v>
      </c>
      <c r="BI101" s="35">
        <f>BI74/'Table 1. Total'!BI48</f>
        <v>0.56752582479657165</v>
      </c>
      <c r="BJ101" s="35">
        <f>BJ74/'Table 1. Total'!BJ48</f>
        <v>0.56291043896745652</v>
      </c>
      <c r="BK101" s="35">
        <f>BK74/'Table 1. Total'!BK48</f>
        <v>0.53259351435682178</v>
      </c>
      <c r="BL101" s="35">
        <f>BL74/'Table 1. Total'!BL48</f>
        <v>0.51719118709143197</v>
      </c>
      <c r="BM101" s="35">
        <f>BM74/'Table 1. Total'!BM48</f>
        <v>0.52614260387073286</v>
      </c>
      <c r="BN101" s="35">
        <f>BN74/'Table 1. Total'!BN48</f>
        <v>0.53228034275482794</v>
      </c>
      <c r="BO101" s="35">
        <f>BO74/'Table 1. Total'!BO48</f>
        <v>0.55165475989251134</v>
      </c>
      <c r="BP101" s="35">
        <f>BP74/'Table 1. Total'!BP48</f>
        <v>0.56058221071807801</v>
      </c>
      <c r="BQ101" s="35">
        <f>BQ74/'Table 1. Total'!BQ48</f>
        <v>0.56834532374100721</v>
      </c>
      <c r="BR101" s="35">
        <f>BR74/'Table 1. Total'!BR48</f>
        <v>0.58944149219540787</v>
      </c>
      <c r="BS101" s="35">
        <f>BS74/'Table 1. Total'!BS48</f>
        <v>0.59019480545994263</v>
      </c>
      <c r="BT101" s="35">
        <f>BT74/'Table 1. Total'!BT48</f>
        <v>0.59007415840026722</v>
      </c>
      <c r="BU101" s="35">
        <f>BU74/'Table 1. Total'!BU48</f>
        <v>0.60117280669916007</v>
      </c>
      <c r="BV101" s="35">
        <f>BV74/'Table 1. Total'!BV48</f>
        <v>0.60299771664500723</v>
      </c>
      <c r="BW101" s="35">
        <f>BW74/'Table 1. Total'!BW48</f>
        <v>0.61309074644185646</v>
      </c>
      <c r="BX101" s="35">
        <f>BX74/'Table 1. Total'!BX48</f>
        <v>0.6154668833584378</v>
      </c>
      <c r="BY101" s="35">
        <f>BY74/'Table 1. Total'!BY48</f>
        <v>0.62311560846178582</v>
      </c>
      <c r="BZ101" s="35">
        <f>BZ74/'Table 1. Total'!BZ48</f>
        <v>0.63089887223898744</v>
      </c>
      <c r="CA101" s="35">
        <f>CA74/'Table 1. Total'!CA48</f>
        <v>0.62118218323202701</v>
      </c>
      <c r="CB101" s="35">
        <f>CB74/'Table 1. Total'!CB48</f>
        <v>0.61960056701481603</v>
      </c>
      <c r="CC101" s="35">
        <f>CC74/'Table 1. Total'!CC48</f>
        <v>0.61204934611320305</v>
      </c>
      <c r="CD101" s="35">
        <f>CD74/'Table 1. Total'!CD48</f>
        <v>0.60481107543281665</v>
      </c>
      <c r="CE101" s="35">
        <f>CE74/'Table 1. Total'!CE48</f>
        <v>0.60141485619755153</v>
      </c>
    </row>
    <row r="102" spans="1:83">
      <c r="A102" t="str">
        <f t="shared" si="42"/>
        <v>Sweden</v>
      </c>
      <c r="B102" s="35">
        <f>B75/'Table 1. Total'!B49</f>
        <v>0.56207982784770749</v>
      </c>
      <c r="C102" s="35">
        <f>C75/'Table 1. Total'!C49</f>
        <v>0.57677512146414411</v>
      </c>
      <c r="D102" s="35">
        <f>D75/'Table 1. Total'!D49</f>
        <v>0.55067268995312246</v>
      </c>
      <c r="E102" s="35">
        <f>E75/'Table 1. Total'!E49</f>
        <v>0.58325098166108424</v>
      </c>
      <c r="F102" s="35">
        <f>F75/'Table 1. Total'!F49</f>
        <v>0.60242405564016055</v>
      </c>
      <c r="G102" s="35">
        <f>G75/'Table 1. Total'!G49</f>
        <v>0.60288600750297949</v>
      </c>
      <c r="H102" s="35">
        <f>H75/'Table 1. Total'!H49</f>
        <v>0.59679823685486866</v>
      </c>
      <c r="I102" s="35">
        <f>I75/'Table 1. Total'!I49</f>
        <v>0.65035918590109543</v>
      </c>
      <c r="J102" s="35">
        <f>J75/'Table 1. Total'!J49</f>
        <v>0.66407628792335494</v>
      </c>
      <c r="K102" s="35">
        <f>K75/'Table 1. Total'!K49</f>
        <v>0.6939770160724551</v>
      </c>
      <c r="L102" s="35">
        <f>L75/'Table 1. Total'!L49</f>
        <v>0.75367119050444875</v>
      </c>
      <c r="M102" s="35">
        <f>M75/'Table 1. Total'!M49</f>
        <v>0.72322257152517511</v>
      </c>
      <c r="N102" s="35">
        <f>N75/'Table 1. Total'!N49</f>
        <v>0.69998482019243602</v>
      </c>
      <c r="O102" s="35">
        <f>O75/'Table 1. Total'!O49</f>
        <v>0.73128842198453003</v>
      </c>
      <c r="P102" s="35">
        <f>P75/'Table 1. Total'!P49</f>
        <v>0.67663659457376235</v>
      </c>
      <c r="Q102" s="35">
        <f>Q75/'Table 1. Total'!Q49</f>
        <v>0.67629377499479015</v>
      </c>
      <c r="R102" s="35">
        <f>R75/'Table 1. Total'!R49</f>
        <v>0.71143337514791161</v>
      </c>
      <c r="S102" s="35">
        <f>S75/'Table 1. Total'!S49</f>
        <v>0.67090721609635251</v>
      </c>
      <c r="T102" s="35">
        <f>T75/'Table 1. Total'!T49</f>
        <v>0.69954085574023772</v>
      </c>
      <c r="U102" s="35">
        <f>U75/'Table 1. Total'!U49</f>
        <v>0.65969868639141083</v>
      </c>
      <c r="V102" s="35">
        <f>V75/'Table 1. Total'!V49</f>
        <v>0.69102163175450737</v>
      </c>
      <c r="W102" s="35">
        <f>W75/'Table 1. Total'!W49</f>
        <v>0.63417400093681431</v>
      </c>
      <c r="X102" s="35">
        <f>X75/'Table 1. Total'!X49</f>
        <v>0.57378748233949983</v>
      </c>
      <c r="Y102" s="35">
        <f>Y75/'Table 1. Total'!Y49</f>
        <v>0.646383420186739</v>
      </c>
      <c r="Z102" s="35">
        <f>Z75/'Table 1. Total'!Z49</f>
        <v>0.59321843613814218</v>
      </c>
      <c r="AA102" s="35">
        <f>AA75/'Table 1. Total'!AA49</f>
        <v>0.64439097641028964</v>
      </c>
      <c r="AB102" s="35">
        <f>AB75/'Table 1. Total'!AB49</f>
        <v>0.58072756814345972</v>
      </c>
      <c r="AC102" s="35">
        <f>AC75/'Table 1. Total'!AC49</f>
        <v>0.62531716643674817</v>
      </c>
      <c r="AD102" s="35">
        <f>AD75/'Table 1. Total'!AD49</f>
        <v>0.69353784586602407</v>
      </c>
      <c r="AE102" s="35">
        <f>AE75/'Table 1. Total'!AE49</f>
        <v>0.67846015800929071</v>
      </c>
      <c r="AF102" s="35">
        <f>AF75/'Table 1. Total'!AF49</f>
        <v>0.63028232048271426</v>
      </c>
      <c r="AG102" s="35">
        <f>AG75/'Table 1. Total'!AG49</f>
        <v>0.58312319585082228</v>
      </c>
      <c r="AH102" s="35">
        <f>AH75/'Table 1. Total'!AH49</f>
        <v>0.61093182015162417</v>
      </c>
      <c r="AI102" s="35">
        <f>AI75/'Table 1. Total'!AI49</f>
        <v>0.57926711279529142</v>
      </c>
      <c r="AJ102" s="35">
        <f>AJ75/'Table 1. Total'!AJ49</f>
        <v>0.57050405043279651</v>
      </c>
      <c r="AK102" s="35">
        <f>AK75/'Table 1. Total'!AK49</f>
        <v>0.54933421553221407</v>
      </c>
      <c r="AL102" s="35">
        <f>AL75/'Table 1. Total'!AL49</f>
        <v>0.49234533655521778</v>
      </c>
      <c r="AM102" s="35">
        <f>AM75/'Table 1. Total'!AM49</f>
        <v>0.51765339045403624</v>
      </c>
      <c r="AN102" s="35">
        <f>AN75/'Table 1. Total'!AN49</f>
        <v>0.51837679856115104</v>
      </c>
      <c r="AO102" s="35">
        <f>AO75/'Table 1. Total'!AO49</f>
        <v>0.50623212534415141</v>
      </c>
      <c r="AP102" s="35">
        <f>AP75/'Table 1. Total'!AP49</f>
        <v>0.51946432059478664</v>
      </c>
      <c r="AQ102" s="35">
        <f>AQ75/'Table 1. Total'!AQ49</f>
        <v>0.49117089352594973</v>
      </c>
      <c r="AR102" s="35">
        <f>AR75/'Table 1. Total'!AR49</f>
        <v>0.47827185071832884</v>
      </c>
      <c r="AS102" s="35">
        <f>AS75/'Table 1. Total'!AS49</f>
        <v>0.42814553475712802</v>
      </c>
      <c r="AT102" s="35">
        <f>AT75/'Table 1. Total'!AT49</f>
        <v>0.46717152049271177</v>
      </c>
      <c r="AU102" s="35">
        <f>AU75/'Table 1. Total'!AU49</f>
        <v>0.48636167535234076</v>
      </c>
      <c r="AV102" s="35">
        <f>AV75/'Table 1. Total'!AV49</f>
        <v>0.51235352476578744</v>
      </c>
      <c r="AW102" s="35">
        <f>AW75/'Table 1. Total'!AW49</f>
        <v>0.50558596962980662</v>
      </c>
      <c r="AX102" s="35">
        <f>AX75/'Table 1. Total'!AX49</f>
        <v>0.55715968269780713</v>
      </c>
      <c r="AY102" s="35">
        <f>AY75/'Table 1. Total'!AY49</f>
        <v>0.57955902706771822</v>
      </c>
      <c r="AZ102" s="35">
        <f>AZ75/'Table 1. Total'!AZ49</f>
        <v>0.58425899871119391</v>
      </c>
      <c r="BA102" s="35">
        <f>BA75/'Table 1. Total'!BA49</f>
        <v>0.59978333192590372</v>
      </c>
      <c r="BB102" s="35">
        <f>BB75/'Table 1. Total'!BB49</f>
        <v>0.63554165251141692</v>
      </c>
      <c r="BC102" s="35">
        <f>BC75/'Table 1. Total'!BC49</f>
        <v>0.65891007944217694</v>
      </c>
      <c r="BD102" s="35">
        <f>BD75/'Table 1. Total'!BD49</f>
        <v>0.68572633593822863</v>
      </c>
      <c r="BE102" s="35">
        <f>BE75/'Table 1. Total'!BE49</f>
        <v>0.67368058742542447</v>
      </c>
      <c r="BF102" s="35">
        <f>BF75/'Table 1. Total'!BF49</f>
        <v>0.68844141914589452</v>
      </c>
      <c r="BG102" s="35">
        <f>BG75/'Table 1. Total'!BG49</f>
        <v>0.73167334004725704</v>
      </c>
      <c r="BH102" s="35">
        <f>BH75/'Table 1. Total'!BH49</f>
        <v>0.69965397756653436</v>
      </c>
      <c r="BI102" s="35">
        <f>BI75/'Table 1. Total'!BI49</f>
        <v>0.66216168314949264</v>
      </c>
      <c r="BJ102" s="35">
        <f>BJ75/'Table 1. Total'!BJ49</f>
        <v>0.59968804524192609</v>
      </c>
      <c r="BK102" s="35">
        <f>BK75/'Table 1. Total'!BK49</f>
        <v>0.58504273651678418</v>
      </c>
      <c r="BL102" s="35">
        <f>BL75/'Table 1. Total'!BL49</f>
        <v>0.57919728640369328</v>
      </c>
      <c r="BM102" s="35">
        <f>BM75/'Table 1. Total'!BM49</f>
        <v>0.56831930812593934</v>
      </c>
      <c r="BN102" s="35">
        <f>BN75/'Table 1. Total'!BN49</f>
        <v>0.62728421720130201</v>
      </c>
      <c r="BO102" s="35">
        <f>BO75/'Table 1. Total'!BO49</f>
        <v>0.63747777117905113</v>
      </c>
      <c r="BP102" s="35">
        <f>BP75/'Table 1. Total'!BP49</f>
        <v>0.64551302263984356</v>
      </c>
      <c r="BQ102" s="35">
        <f>BQ75/'Table 1. Total'!BQ49</f>
        <v>0.61146895822743963</v>
      </c>
      <c r="BR102" s="35">
        <f>BR75/'Table 1. Total'!BR49</f>
        <v>0.68445233606821598</v>
      </c>
      <c r="BS102" s="35">
        <f>BS75/'Table 1. Total'!BS49</f>
        <v>0.71164551896909156</v>
      </c>
      <c r="BT102" s="35">
        <f>BT75/'Table 1. Total'!BT49</f>
        <v>0.72828688706601541</v>
      </c>
      <c r="BU102" s="35">
        <f>BU75/'Table 1. Total'!BU49</f>
        <v>0.73959271739572763</v>
      </c>
      <c r="BV102" s="35">
        <f>BV75/'Table 1. Total'!BV49</f>
        <v>0.78905278887653929</v>
      </c>
      <c r="BW102" s="35">
        <f>BW75/'Table 1. Total'!BW49</f>
        <v>0.76281494115018222</v>
      </c>
      <c r="BX102" s="35">
        <f>BX75/'Table 1. Total'!BX49</f>
        <v>0.75772610525266215</v>
      </c>
      <c r="BY102" s="35">
        <f>BY75/'Table 1. Total'!BY49</f>
        <v>0.78042498685201511</v>
      </c>
      <c r="BZ102" s="35">
        <f>BZ75/'Table 1. Total'!BZ49</f>
        <v>0.80242340388196631</v>
      </c>
      <c r="CA102" s="35">
        <f>CA75/'Table 1. Total'!CA49</f>
        <v>0.80436882342487837</v>
      </c>
      <c r="CB102" s="35">
        <f>CB75/'Table 1. Total'!CB49</f>
        <v>0.77614094596295102</v>
      </c>
      <c r="CC102" s="35">
        <f>CC75/'Table 1. Total'!CC49</f>
        <v>0.75793191151575046</v>
      </c>
      <c r="CD102" s="35">
        <f>CD75/'Table 1. Total'!CD49</f>
        <v>0.7434569191898126</v>
      </c>
      <c r="CE102" s="35">
        <f>CE75/'Table 1. Total'!CE49</f>
        <v>0.75537341409653391</v>
      </c>
    </row>
    <row r="103" spans="1:83">
      <c r="A103" t="str">
        <f t="shared" si="42"/>
        <v>Switzerland</v>
      </c>
      <c r="B103" s="35">
        <f>B76/'Table 1. Total'!B50</f>
        <v>0.81243814782019896</v>
      </c>
      <c r="C103" s="35">
        <f>C76/'Table 1. Total'!C50</f>
        <v>0.83495735584539599</v>
      </c>
      <c r="D103" s="35">
        <f>D76/'Table 1. Total'!D50</f>
        <v>0.83319185059422751</v>
      </c>
      <c r="E103" s="35">
        <f>E76/'Table 1. Total'!E50</f>
        <v>0.81030672239144297</v>
      </c>
      <c r="F103" s="35">
        <f>F76/'Table 1. Total'!F50</f>
        <v>0.79257702115928041</v>
      </c>
      <c r="G103" s="35">
        <f>G76/'Table 1. Total'!G50</f>
        <v>0.74923220908870325</v>
      </c>
      <c r="H103" s="35">
        <f>H76/'Table 1. Total'!H50</f>
        <v>0.68560373246912876</v>
      </c>
      <c r="I103" s="35">
        <f>I76/'Table 1. Total'!I50</f>
        <v>0.68361931656152408</v>
      </c>
      <c r="J103" s="35">
        <f>J76/'Table 1. Total'!J50</f>
        <v>0.65788215005086137</v>
      </c>
      <c r="K103" s="35">
        <f>K76/'Table 1. Total'!K50</f>
        <v>0.62312244610398759</v>
      </c>
      <c r="L103" s="35">
        <f>L76/'Table 1. Total'!L50</f>
        <v>0.5926083293124681</v>
      </c>
      <c r="M103" s="35">
        <f>M76/'Table 1. Total'!M50</f>
        <v>0.58683602939569846</v>
      </c>
      <c r="N103" s="35">
        <f>N76/'Table 1. Total'!N50</f>
        <v>0.62392611526545916</v>
      </c>
      <c r="O103" s="35">
        <f>O76/'Table 1. Total'!O50</f>
        <v>0.5789728608836483</v>
      </c>
      <c r="P103" s="35">
        <f>P76/'Table 1. Total'!P50</f>
        <v>0.57891445913589845</v>
      </c>
      <c r="Q103" s="35">
        <f>Q76/'Table 1. Total'!Q50</f>
        <v>0.63878353059452553</v>
      </c>
      <c r="R103" s="35">
        <f>R76/'Table 1. Total'!R50</f>
        <v>0.63058735163640056</v>
      </c>
      <c r="S103" s="35">
        <f>S76/'Table 1. Total'!S50</f>
        <v>0.65542013908161723</v>
      </c>
      <c r="T103" s="35">
        <f>T76/'Table 1. Total'!T50</f>
        <v>0.64870875179340037</v>
      </c>
      <c r="U103" s="35">
        <f>U76/'Table 1. Total'!U50</f>
        <v>0.83295821974259809</v>
      </c>
      <c r="V103" s="35">
        <f>V76/'Table 1. Total'!V50</f>
        <v>0.855268032834125</v>
      </c>
      <c r="W103" s="35">
        <f>W76/'Table 1. Total'!W50</f>
        <v>0.85766155923495557</v>
      </c>
      <c r="X103" s="35">
        <f>X76/'Table 1. Total'!X50</f>
        <v>0.86594944228103754</v>
      </c>
      <c r="Y103" s="35">
        <f>Y76/'Table 1. Total'!Y50</f>
        <v>0.85175658936067711</v>
      </c>
      <c r="Z103" s="35">
        <f>Z76/'Table 1. Total'!Z50</f>
        <v>0.85357856318012093</v>
      </c>
      <c r="AA103" s="35">
        <f>AA76/'Table 1. Total'!AA50</f>
        <v>0.85937859230794489</v>
      </c>
      <c r="AB103" s="35">
        <f>AB76/'Table 1. Total'!AB50</f>
        <v>0.83948260097886307</v>
      </c>
      <c r="AC103" s="35">
        <f>AC76/'Table 1. Total'!AC50</f>
        <v>0.85186327195841782</v>
      </c>
      <c r="AD103" s="35">
        <f>AD76/'Table 1. Total'!AD50</f>
        <v>0.8243291780185894</v>
      </c>
      <c r="AE103" s="35">
        <f>AE76/'Table 1. Total'!AE50</f>
        <v>0.79546493972156662</v>
      </c>
      <c r="AF103" s="35">
        <f>AF76/'Table 1. Total'!AF50</f>
        <v>0.76139773932107757</v>
      </c>
      <c r="AG103" s="35">
        <f>AG76/'Table 1. Total'!AG50</f>
        <v>0.81031514597899024</v>
      </c>
      <c r="AH103" s="35">
        <f>AH76/'Table 1. Total'!AH50</f>
        <v>0.80931992018623211</v>
      </c>
      <c r="AI103" s="35">
        <f>AI76/'Table 1. Total'!AI50</f>
        <v>0.76985940246045692</v>
      </c>
      <c r="AJ103" s="35">
        <f>AJ76/'Table 1. Total'!AJ50</f>
        <v>0.76315929533237525</v>
      </c>
      <c r="AK103" s="35">
        <f>AK76/'Table 1. Total'!AK50</f>
        <v>0.74561410968339947</v>
      </c>
      <c r="AL103" s="35">
        <f>AL76/'Table 1. Total'!AL50</f>
        <v>0.76387130120170565</v>
      </c>
      <c r="AM103" s="35">
        <f>AM76/'Table 1. Total'!AM50</f>
        <v>0.76010004338616233</v>
      </c>
      <c r="AN103" s="35">
        <f>AN76/'Table 1. Total'!AN50</f>
        <v>0.77246827670896434</v>
      </c>
      <c r="AO103" s="35">
        <f>AO76/'Table 1. Total'!AO50</f>
        <v>0.76700553085526912</v>
      </c>
      <c r="AP103" s="35">
        <f>AP76/'Table 1. Total'!AP50</f>
        <v>0.76463852388454845</v>
      </c>
      <c r="AQ103" s="35">
        <f>AQ76/'Table 1. Total'!AQ50</f>
        <v>0.7710727354432817</v>
      </c>
      <c r="AR103" s="35">
        <f>AR76/'Table 1. Total'!AR50</f>
        <v>0.75942456018719129</v>
      </c>
      <c r="AS103" s="35">
        <f>AS76/'Table 1. Total'!AS50</f>
        <v>0.73406464962368012</v>
      </c>
      <c r="AT103" s="35">
        <f>AT76/'Table 1. Total'!AT50</f>
        <v>0.72898143634267321</v>
      </c>
      <c r="AU103" s="35">
        <f>AU76/'Table 1. Total'!AU50</f>
        <v>0.74363144947238946</v>
      </c>
      <c r="AV103" s="35">
        <f>AV76/'Table 1. Total'!AV50</f>
        <v>0.72545394790896389</v>
      </c>
      <c r="AW103" s="35">
        <f>AW76/'Table 1. Total'!AW50</f>
        <v>0.74341079635867235</v>
      </c>
      <c r="AX103" s="35">
        <f>AX76/'Table 1. Total'!AX50</f>
        <v>0.78271562571493936</v>
      </c>
      <c r="AY103" s="35">
        <f>AY76/'Table 1. Total'!AY50</f>
        <v>0.77282518502376185</v>
      </c>
      <c r="AZ103" s="35">
        <f>AZ76/'Table 1. Total'!AZ50</f>
        <v>0.77433138950331792</v>
      </c>
      <c r="BA103" s="35">
        <f>BA76/'Table 1. Total'!BA50</f>
        <v>0.74795357464985279</v>
      </c>
      <c r="BB103" s="35">
        <f>BB76/'Table 1. Total'!BB50</f>
        <v>0.75653988256251237</v>
      </c>
      <c r="BC103" s="35">
        <f>BC76/'Table 1. Total'!BC50</f>
        <v>0.76633282427290139</v>
      </c>
      <c r="BD103" s="35">
        <f>BD76/'Table 1. Total'!BD50</f>
        <v>0.7657294183083041</v>
      </c>
      <c r="BE103" s="35">
        <f>BE76/'Table 1. Total'!BE50</f>
        <v>0.77439039174957769</v>
      </c>
      <c r="BF103" s="35">
        <f>BF76/'Table 1. Total'!BF50</f>
        <v>0.77095014912654447</v>
      </c>
      <c r="BG103" s="35">
        <f>BG76/'Table 1. Total'!BG50</f>
        <v>0.76861275690877751</v>
      </c>
      <c r="BH103" s="35">
        <f>BH76/'Table 1. Total'!BH50</f>
        <v>0.76435565191953603</v>
      </c>
      <c r="BI103" s="35">
        <f>BI76/'Table 1. Total'!BI50</f>
        <v>0.77591922076597475</v>
      </c>
      <c r="BJ103" s="35">
        <f>BJ76/'Table 1. Total'!BJ50</f>
        <v>0.78977844275944853</v>
      </c>
      <c r="BK103" s="35">
        <f>BK76/'Table 1. Total'!BK50</f>
        <v>0.7884444759910566</v>
      </c>
      <c r="BL103" s="35">
        <f>BL76/'Table 1. Total'!BL50</f>
        <v>0.78853030692919956</v>
      </c>
      <c r="BM103" s="35">
        <f>BM76/'Table 1. Total'!BM50</f>
        <v>0.77791610046903081</v>
      </c>
      <c r="BN103" s="35">
        <f>BN76/'Table 1. Total'!BN50</f>
        <v>0.78439748397031572</v>
      </c>
      <c r="BO103" s="35">
        <f>BO76/'Table 1. Total'!BO50</f>
        <v>0.82153653292287188</v>
      </c>
      <c r="BP103" s="35">
        <f>BP76/'Table 1. Total'!BP50</f>
        <v>0.83892954040943835</v>
      </c>
      <c r="BQ103" s="35">
        <f>BQ76/'Table 1. Total'!BQ50</f>
        <v>0.84330507509315455</v>
      </c>
      <c r="BR103" s="35">
        <f>BR76/'Table 1. Total'!BR50</f>
        <v>0.82622548232801507</v>
      </c>
      <c r="BS103" s="35">
        <f>BS76/'Table 1. Total'!BS50</f>
        <v>0.83032838623011318</v>
      </c>
      <c r="BT103" s="35">
        <f>BT76/'Table 1. Total'!BT50</f>
        <v>0.83532058492688421</v>
      </c>
      <c r="BU103" s="35">
        <f>BU76/'Table 1. Total'!BU50</f>
        <v>0.82396060294343965</v>
      </c>
      <c r="BV103" s="35">
        <f>BV76/'Table 1. Total'!BV50</f>
        <v>0.81794131013438942</v>
      </c>
      <c r="BW103" s="35">
        <f>BW76/'Table 1. Total'!BW50</f>
        <v>0.7915687688197125</v>
      </c>
      <c r="BX103" s="35">
        <f>BX76/'Table 1. Total'!BX50</f>
        <v>0.77679198581797504</v>
      </c>
      <c r="BY103" s="35">
        <f>BY76/'Table 1. Total'!BY50</f>
        <v>0.80793684921829412</v>
      </c>
      <c r="BZ103" s="35">
        <f>BZ76/'Table 1. Total'!BZ50</f>
        <v>0.8279203341787259</v>
      </c>
      <c r="CA103" s="35">
        <f>CA76/'Table 1. Total'!CA50</f>
        <v>0.79624658780709734</v>
      </c>
      <c r="CB103" s="35">
        <f>CB76/'Table 1. Total'!CB50</f>
        <v>0.81192451107221675</v>
      </c>
      <c r="CC103" s="35">
        <f>CC76/'Table 1. Total'!CC50</f>
        <v>0.8061353904000238</v>
      </c>
      <c r="CD103" s="35">
        <f>CD76/'Table 1. Total'!CD50</f>
        <v>0.81273201053964739</v>
      </c>
      <c r="CE103" s="35">
        <f>CE76/'Table 1. Total'!CE50</f>
        <v>0.81101399843672273</v>
      </c>
    </row>
    <row r="104" spans="1:83">
      <c r="A104" t="str">
        <f t="shared" si="42"/>
        <v>United Kingdom</v>
      </c>
      <c r="B104" s="35">
        <f>B77/'Table 1. Total'!B51</f>
        <v>0.80252417393367736</v>
      </c>
      <c r="C104" s="35">
        <f>C77/'Table 1. Total'!C51</f>
        <v>0.78221490095347124</v>
      </c>
      <c r="D104" s="35">
        <f>D77/'Table 1. Total'!D51</f>
        <v>0.77067907822553161</v>
      </c>
      <c r="E104" s="35">
        <f>E77/'Table 1. Total'!E51</f>
        <v>0.76641511222522984</v>
      </c>
      <c r="F104" s="35">
        <f>F77/'Table 1. Total'!F51</f>
        <v>0.75870494493341079</v>
      </c>
      <c r="G104" s="35">
        <f>G77/'Table 1. Total'!G51</f>
        <v>0.75617581246935428</v>
      </c>
      <c r="H104" s="35">
        <f>H77/'Table 1. Total'!H51</f>
        <v>0.7361564312296669</v>
      </c>
      <c r="I104" s="35">
        <f>I77/'Table 1. Total'!I51</f>
        <v>0.7298046402433912</v>
      </c>
      <c r="J104" s="35">
        <f>J77/'Table 1. Total'!J51</f>
        <v>0.72323456300255584</v>
      </c>
      <c r="K104" s="35">
        <f>K77/'Table 1. Total'!K51</f>
        <v>0.7254105712568728</v>
      </c>
      <c r="L104" s="35">
        <f>L77/'Table 1. Total'!L51</f>
        <v>0.71202646727513019</v>
      </c>
      <c r="M104" s="35">
        <f>M77/'Table 1. Total'!M51</f>
        <v>0.6914247646506344</v>
      </c>
      <c r="N104" s="35">
        <f>N77/'Table 1. Total'!N51</f>
        <v>0.69110772933799614</v>
      </c>
      <c r="O104" s="35">
        <f>O77/'Table 1. Total'!O51</f>
        <v>0.6651038262093566</v>
      </c>
      <c r="P104" s="35">
        <f>P77/'Table 1. Total'!P51</f>
        <v>0.66951419449477956</v>
      </c>
      <c r="Q104" s="35">
        <f>Q77/'Table 1. Total'!Q51</f>
        <v>0.66135390615065071</v>
      </c>
      <c r="R104" s="35">
        <f>R77/'Table 1. Total'!R51</f>
        <v>0.66040860622834008</v>
      </c>
      <c r="S104" s="35">
        <f>S77/'Table 1. Total'!S51</f>
        <v>0.64625917973641911</v>
      </c>
      <c r="T104" s="35">
        <f>T77/'Table 1. Total'!T51</f>
        <v>0.61919569724118939</v>
      </c>
      <c r="U104" s="35">
        <f>U77/'Table 1. Total'!U51</f>
        <v>0.64333238958097394</v>
      </c>
      <c r="V104" s="35">
        <f>V77/'Table 1. Total'!V51</f>
        <v>0.63928515947637421</v>
      </c>
      <c r="W104" s="35">
        <f>W77/'Table 1. Total'!W51</f>
        <v>0.66970123708821649</v>
      </c>
      <c r="X104" s="35">
        <f>X77/'Table 1. Total'!X51</f>
        <v>0.70133000401071244</v>
      </c>
      <c r="Y104" s="35">
        <f>Y77/'Table 1. Total'!Y51</f>
        <v>0.70647805545179454</v>
      </c>
      <c r="Z104" s="35">
        <f>Z77/'Table 1. Total'!Z51</f>
        <v>0.70391136843479973</v>
      </c>
      <c r="AA104" s="35">
        <f>AA77/'Table 1. Total'!AA51</f>
        <v>0.68929093590120616</v>
      </c>
      <c r="AB104" s="35">
        <f>AB77/'Table 1. Total'!AB51</f>
        <v>0.68589504768102416</v>
      </c>
      <c r="AC104" s="35">
        <f>AC77/'Table 1. Total'!AC51</f>
        <v>0.68266740685269622</v>
      </c>
      <c r="AD104" s="35">
        <f>AD77/'Table 1. Total'!AD51</f>
        <v>0.69149715753489349</v>
      </c>
      <c r="AE104" s="35">
        <f>AE77/'Table 1. Total'!AE51</f>
        <v>0.69129539435948839</v>
      </c>
      <c r="AF104" s="35">
        <f>AF77/'Table 1. Total'!AF51</f>
        <v>0.68531543975508347</v>
      </c>
      <c r="AG104" s="35">
        <f>AG77/'Table 1. Total'!AG51</f>
        <v>0.67783303971544173</v>
      </c>
      <c r="AH104" s="35">
        <f>AH77/'Table 1. Total'!AH51</f>
        <v>0.68205137317517095</v>
      </c>
      <c r="AI104" s="35">
        <f>AI77/'Table 1. Total'!AI51</f>
        <v>0.68334518641295239</v>
      </c>
      <c r="AJ104" s="35">
        <f>AJ77/'Table 1. Total'!AJ51</f>
        <v>0.68586061358512229</v>
      </c>
      <c r="AK104" s="35">
        <f>AK77/'Table 1. Total'!AK51</f>
        <v>0.67987964696655001</v>
      </c>
      <c r="AL104" s="35">
        <f>AL77/'Table 1. Total'!AL51</f>
        <v>0.6757227179699683</v>
      </c>
      <c r="AM104" s="35">
        <f>AM77/'Table 1. Total'!AM51</f>
        <v>0.68172058264568258</v>
      </c>
      <c r="AN104" s="35">
        <f>AN77/'Table 1. Total'!AN51</f>
        <v>0.6992443001620503</v>
      </c>
      <c r="AO104" s="35">
        <f>AO77/'Table 1. Total'!AO51</f>
        <v>0.68915817162467308</v>
      </c>
      <c r="AP104" s="35">
        <f>AP77/'Table 1. Total'!AP51</f>
        <v>0.69601990890018606</v>
      </c>
      <c r="AQ104" s="35">
        <f>AQ77/'Table 1. Total'!AQ51</f>
        <v>0.69858870822393226</v>
      </c>
      <c r="AR104" s="35">
        <f>AR77/'Table 1. Total'!AR51</f>
        <v>0.70407157990368985</v>
      </c>
      <c r="AS104" s="35">
        <f>AS77/'Table 1. Total'!AS51</f>
        <v>0.7347628272804424</v>
      </c>
      <c r="AT104" s="35">
        <f>AT77/'Table 1. Total'!AT51</f>
        <v>0.72709759852303391</v>
      </c>
      <c r="AU104" s="35">
        <f>AU77/'Table 1. Total'!AU51</f>
        <v>0.72352595877453585</v>
      </c>
      <c r="AV104" s="35">
        <f>AV77/'Table 1. Total'!AV51</f>
        <v>0.72001876424996458</v>
      </c>
      <c r="AW104" s="35">
        <f>AW77/'Table 1. Total'!AW51</f>
        <v>0.7019791337680803</v>
      </c>
      <c r="AX104" s="35">
        <f>AX77/'Table 1. Total'!AX51</f>
        <v>0.70731038913111821</v>
      </c>
      <c r="AY104" s="35">
        <f>AY77/'Table 1. Total'!AY51</f>
        <v>0.70628965454705483</v>
      </c>
      <c r="AZ104" s="35">
        <f>AZ77/'Table 1. Total'!AZ51</f>
        <v>0.70331625296392031</v>
      </c>
      <c r="BA104" s="35">
        <f>BA77/'Table 1. Total'!BA51</f>
        <v>0.69757566216694866</v>
      </c>
      <c r="BB104" s="35">
        <f>BB77/'Table 1. Total'!BB51</f>
        <v>0.7070503337375218</v>
      </c>
      <c r="BC104" s="35">
        <f>BC77/'Table 1. Total'!BC51</f>
        <v>0.70488501341259024</v>
      </c>
      <c r="BD104" s="35">
        <f>BD77/'Table 1. Total'!BD51</f>
        <v>0.69981337315752601</v>
      </c>
      <c r="BE104" s="35">
        <f>BE77/'Table 1. Total'!BE51</f>
        <v>0.69444735399636426</v>
      </c>
      <c r="BF104" s="35">
        <f>BF77/'Table 1. Total'!BF51</f>
        <v>0.69739863424071891</v>
      </c>
      <c r="BG104" s="35">
        <f>BG77/'Table 1. Total'!BG51</f>
        <v>0.70136510502867666</v>
      </c>
      <c r="BH104" s="35">
        <f>BH77/'Table 1. Total'!BH51</f>
        <v>0.69852452597168113</v>
      </c>
      <c r="BI104" s="35">
        <f>BI77/'Table 1. Total'!BI51</f>
        <v>0.69190485239728583</v>
      </c>
      <c r="BJ104" s="35">
        <f>BJ77/'Table 1. Total'!BJ51</f>
        <v>0.69821170489437112</v>
      </c>
      <c r="BK104" s="35">
        <f>BK77/'Table 1. Total'!BK51</f>
        <v>0.69423087914081305</v>
      </c>
      <c r="BL104" s="35">
        <f>BL77/'Table 1. Total'!BL51</f>
        <v>0.69044437806530135</v>
      </c>
      <c r="BM104" s="35">
        <f>BM77/'Table 1. Total'!BM51</f>
        <v>0.67183239137092221</v>
      </c>
      <c r="BN104" s="35">
        <f>BN77/'Table 1. Total'!BN51</f>
        <v>0.67583476527258468</v>
      </c>
      <c r="BO104" s="35">
        <f>BO77/'Table 1. Total'!BO51</f>
        <v>0.70113566502352931</v>
      </c>
      <c r="BP104" s="35">
        <f>BP77/'Table 1. Total'!BP51</f>
        <v>0.70685721979233529</v>
      </c>
      <c r="BQ104" s="35">
        <f>BQ77/'Table 1. Total'!BQ51</f>
        <v>0.69915107016229294</v>
      </c>
      <c r="BR104" s="35">
        <f>BR77/'Table 1. Total'!BR51</f>
        <v>0.70028568269421154</v>
      </c>
      <c r="BS104" s="35">
        <f>BS77/'Table 1. Total'!BS51</f>
        <v>0.6963117202469925</v>
      </c>
      <c r="BT104" s="35">
        <f>BT77/'Table 1. Total'!BT51</f>
        <v>0.69689753164476798</v>
      </c>
      <c r="BU104" s="35">
        <f>BU77/'Table 1. Total'!BU51</f>
        <v>0.6982965016478907</v>
      </c>
      <c r="BV104" s="35">
        <f>BV77/'Table 1. Total'!BV51</f>
        <v>0.68703829304497899</v>
      </c>
      <c r="BW104" s="35">
        <f>BW77/'Table 1. Total'!BW51</f>
        <v>0.67430667832049795</v>
      </c>
      <c r="BX104" s="35">
        <f>BX77/'Table 1. Total'!BX51</f>
        <v>0.68734845429809199</v>
      </c>
      <c r="BY104" s="35">
        <f>BY77/'Table 1. Total'!BY51</f>
        <v>0.6793358697972639</v>
      </c>
      <c r="BZ104" s="35">
        <f>BZ77/'Table 1. Total'!BZ51</f>
        <v>0.70269895174641994</v>
      </c>
      <c r="CA104" s="35">
        <f>CA77/'Table 1. Total'!CA51</f>
        <v>0.6918954908682402</v>
      </c>
      <c r="CB104" s="35">
        <f>CB77/'Table 1. Total'!CB51</f>
        <v>0.6796977550330463</v>
      </c>
      <c r="CC104" s="35">
        <f>CC77/'Table 1. Total'!CC51</f>
        <v>0.67880128662411399</v>
      </c>
      <c r="CD104" s="35">
        <f>CD77/'Table 1. Total'!CD51</f>
        <v>0.67679491383604107</v>
      </c>
      <c r="CE104" s="35">
        <f>CE77/'Table 1. Total'!CE51</f>
        <v>0.67862644689003437</v>
      </c>
    </row>
    <row r="105" spans="1:83">
      <c r="A105" t="str">
        <f t="shared" si="42"/>
        <v>United States</v>
      </c>
      <c r="B105" s="35">
        <f>B78/'Table 1. Total'!B52</f>
        <v>0.76153546817810347</v>
      </c>
      <c r="C105" s="35">
        <f>C78/'Table 1. Total'!C52</f>
        <v>0.74374401523008515</v>
      </c>
      <c r="D105" s="35">
        <f>D78/'Table 1. Total'!D52</f>
        <v>0.74104497586458329</v>
      </c>
      <c r="E105" s="35">
        <f>E78/'Table 1. Total'!E52</f>
        <v>0.7397028409976234</v>
      </c>
      <c r="F105" s="35">
        <f>F78/'Table 1. Total'!F52</f>
        <v>0.73390665078266182</v>
      </c>
      <c r="G105" s="35">
        <f>G78/'Table 1. Total'!G52</f>
        <v>0.74770952357849862</v>
      </c>
      <c r="H105" s="35">
        <f>H78/'Table 1. Total'!H52</f>
        <v>0.74251328806901262</v>
      </c>
      <c r="I105" s="35">
        <f>I78/'Table 1. Total'!I52</f>
        <v>0.73371956451385911</v>
      </c>
      <c r="J105" s="35">
        <f>J78/'Table 1. Total'!J52</f>
        <v>0.73273114478602264</v>
      </c>
      <c r="K105" s="35">
        <f>K78/'Table 1. Total'!K52</f>
        <v>0.73631458155989526</v>
      </c>
      <c r="L105" s="35">
        <f>L78/'Table 1. Total'!L52</f>
        <v>0.73221941875587526</v>
      </c>
      <c r="M105" s="35">
        <f>M78/'Table 1. Total'!M52</f>
        <v>0.7257641051470326</v>
      </c>
      <c r="N105" s="35">
        <f>N78/'Table 1. Total'!N52</f>
        <v>0.71923591045705748</v>
      </c>
      <c r="O105" s="35">
        <f>O78/'Table 1. Total'!O52</f>
        <v>0.71854531712033098</v>
      </c>
      <c r="P105" s="35">
        <f>P78/'Table 1. Total'!P52</f>
        <v>0.7165872314493682</v>
      </c>
      <c r="Q105" s="35">
        <f>Q78/'Table 1. Total'!Q52</f>
        <v>0.70928742725854865</v>
      </c>
      <c r="R105" s="35">
        <f>R78/'Table 1. Total'!R52</f>
        <v>0.69883725057669255</v>
      </c>
      <c r="S105" s="35">
        <f>S78/'Table 1. Total'!S52</f>
        <v>0.69826101870925417</v>
      </c>
      <c r="T105" s="35">
        <f>T78/'Table 1. Total'!T52</f>
        <v>0.69362985248325693</v>
      </c>
      <c r="U105" s="35">
        <f>U78/'Table 1. Total'!U52</f>
        <v>0.68568063722905814</v>
      </c>
      <c r="V105" s="35">
        <f>V78/'Table 1. Total'!V52</f>
        <v>0.67709791145901754</v>
      </c>
      <c r="W105" s="35">
        <f>W78/'Table 1. Total'!W52</f>
        <v>0.6766655658796511</v>
      </c>
      <c r="X105" s="35">
        <f>X78/'Table 1. Total'!X52</f>
        <v>0.67842784923738852</v>
      </c>
      <c r="Y105" s="35">
        <f>Y78/'Table 1. Total'!Y52</f>
        <v>0.67893578210258754</v>
      </c>
      <c r="Z105" s="35">
        <f>Z78/'Table 1. Total'!Z52</f>
        <v>0.67480555943542841</v>
      </c>
      <c r="AA105" s="35">
        <f>AA78/'Table 1. Total'!AA52</f>
        <v>0.67416519035999589</v>
      </c>
      <c r="AB105" s="35">
        <f>AB78/'Table 1. Total'!AB52</f>
        <v>0.6644720129234597</v>
      </c>
      <c r="AC105" s="35">
        <f>AC78/'Table 1. Total'!AC52</f>
        <v>0.6677497902825833</v>
      </c>
      <c r="AD105" s="35">
        <f>AD78/'Table 1. Total'!AD52</f>
        <v>0.65687180629656328</v>
      </c>
      <c r="AE105" s="35">
        <f>AE78/'Table 1. Total'!AE52</f>
        <v>0.65553273159666214</v>
      </c>
      <c r="AF105" s="35">
        <f>AF78/'Table 1. Total'!AF52</f>
        <v>0.65340137141789933</v>
      </c>
      <c r="AG105" s="35">
        <f>AG78/'Table 1. Total'!AG52</f>
        <v>0.65709658288323602</v>
      </c>
      <c r="AH105" s="35">
        <f>AH78/'Table 1. Total'!AH52</f>
        <v>0.66703733157364931</v>
      </c>
      <c r="AI105" s="35">
        <f>AI78/'Table 1. Total'!AI52</f>
        <v>0.65708916471640388</v>
      </c>
      <c r="AJ105" s="35">
        <f>AJ78/'Table 1. Total'!AJ52</f>
        <v>0.64997200257645327</v>
      </c>
      <c r="AK105" s="35">
        <f>AK78/'Table 1. Total'!AK52</f>
        <v>0.65065126392886374</v>
      </c>
      <c r="AL105" s="35">
        <f>AL78/'Table 1. Total'!AL52</f>
        <v>0.63254173413479253</v>
      </c>
      <c r="AM105" s="35">
        <f>AM78/'Table 1. Total'!AM52</f>
        <v>0.63860109615561567</v>
      </c>
      <c r="AN105" s="35">
        <f>AN78/'Table 1. Total'!AN52</f>
        <v>0.67916206389977762</v>
      </c>
      <c r="AO105" s="35">
        <f>AO78/'Table 1. Total'!AO52</f>
        <v>0.68135567052200352</v>
      </c>
      <c r="AP105" s="35">
        <f>AP78/'Table 1. Total'!AP52</f>
        <v>0.67661803652175578</v>
      </c>
      <c r="AQ105" s="35">
        <f>AQ78/'Table 1. Total'!AQ52</f>
        <v>0.66754631504140194</v>
      </c>
      <c r="AR105" s="35">
        <f>AR78/'Table 1. Total'!AR52</f>
        <v>0.66817135076661593</v>
      </c>
      <c r="AS105" s="35">
        <f>AS78/'Table 1. Total'!AS52</f>
        <v>0.67195545258400491</v>
      </c>
      <c r="AT105" s="35">
        <f>AT78/'Table 1. Total'!AT52</f>
        <v>0.67416885560497464</v>
      </c>
      <c r="AU105" s="35">
        <f>AU78/'Table 1. Total'!AU52</f>
        <v>0.6750813395822659</v>
      </c>
      <c r="AV105" s="35">
        <f>AV78/'Table 1. Total'!AV52</f>
        <v>0.67851058379968598</v>
      </c>
      <c r="AW105" s="35">
        <f>AW78/'Table 1. Total'!AW52</f>
        <v>0.6891621254360123</v>
      </c>
      <c r="AX105" s="35">
        <f>AX78/'Table 1. Total'!AX52</f>
        <v>0.68563798440354229</v>
      </c>
      <c r="AY105" s="35">
        <f>AY78/'Table 1. Total'!AY52</f>
        <v>0.68305153779552408</v>
      </c>
      <c r="AZ105" s="35">
        <f>AZ78/'Table 1. Total'!AZ52</f>
        <v>0.69474880932326888</v>
      </c>
      <c r="BA105" s="35">
        <f>BA78/'Table 1. Total'!BA52</f>
        <v>0.70624906411124</v>
      </c>
      <c r="BB105" s="35">
        <f>BB78/'Table 1. Total'!BB52</f>
        <v>0.70222327504583137</v>
      </c>
      <c r="BC105" s="35">
        <f>BC78/'Table 1. Total'!BC52</f>
        <v>0.69772900358790713</v>
      </c>
      <c r="BD105" s="35">
        <f>BD78/'Table 1. Total'!BD52</f>
        <v>0.69458856802979907</v>
      </c>
      <c r="BE105" s="35">
        <f>BE78/'Table 1. Total'!BE52</f>
        <v>0.705710042460026</v>
      </c>
      <c r="BF105" s="35">
        <f>BF78/'Table 1. Total'!BF52</f>
        <v>0.71282751256108001</v>
      </c>
      <c r="BG105" s="35">
        <f>BG78/'Table 1. Total'!BG52</f>
        <v>0.71478526962138222</v>
      </c>
      <c r="BH105" s="35">
        <f>BH78/'Table 1. Total'!BH52</f>
        <v>0.71730333002190549</v>
      </c>
      <c r="BI105" s="35">
        <f>BI78/'Table 1. Total'!BI52</f>
        <v>0.72296388397563027</v>
      </c>
      <c r="BJ105" s="35">
        <f>BJ78/'Table 1. Total'!BJ52</f>
        <v>0.71676209082204667</v>
      </c>
      <c r="BK105" s="35">
        <f>BK78/'Table 1. Total'!BK52</f>
        <v>0.70499109141096028</v>
      </c>
      <c r="BL105" s="35">
        <f>BL78/'Table 1. Total'!BL52</f>
        <v>0.7070037534837359</v>
      </c>
      <c r="BM105" s="35">
        <f>BM78/'Table 1. Total'!BM52</f>
        <v>0.71468163201017043</v>
      </c>
      <c r="BN105" s="35">
        <f>BN78/'Table 1. Total'!BN52</f>
        <v>0.70950234984764882</v>
      </c>
      <c r="BO105" s="35">
        <f>BO78/'Table 1. Total'!BO52</f>
        <v>0.75049708310551855</v>
      </c>
      <c r="BP105" s="35">
        <f>BP78/'Table 1. Total'!BP52</f>
        <v>0.75423102132368047</v>
      </c>
      <c r="BQ105" s="35">
        <f>BQ78/'Table 1. Total'!BQ52</f>
        <v>0.76070726631265573</v>
      </c>
      <c r="BR105" s="35">
        <f>BR78/'Table 1. Total'!BR52</f>
        <v>0.76335465965710958</v>
      </c>
      <c r="BS105" s="35">
        <f>BS78/'Table 1. Total'!BS52</f>
        <v>0.74481146837019363</v>
      </c>
      <c r="BT105" s="35">
        <f>BT78/'Table 1. Total'!BT52</f>
        <v>0.74328516487333318</v>
      </c>
      <c r="BU105" s="35">
        <f>BU78/'Table 1. Total'!BU52</f>
        <v>0.74668091445690099</v>
      </c>
      <c r="BV105" s="35">
        <f>BV78/'Table 1. Total'!BV52</f>
        <v>0.75947065172304029</v>
      </c>
      <c r="BW105" s="35">
        <f>BW78/'Table 1. Total'!BW52</f>
        <v>0.76164735390523508</v>
      </c>
      <c r="BX105" s="35">
        <f>BX78/'Table 1. Total'!BX52</f>
        <v>0.77225245631780282</v>
      </c>
      <c r="BY105" s="35">
        <f>BY78/'Table 1. Total'!BY52</f>
        <v>0.77415910579715375</v>
      </c>
      <c r="BZ105" s="35">
        <f>BZ78/'Table 1. Total'!BZ52</f>
        <v>0.76795886766768007</v>
      </c>
      <c r="CA105" s="35">
        <f>CA78/'Table 1. Total'!CA52</f>
        <v>0.77086662701919795</v>
      </c>
      <c r="CB105" s="35">
        <f>CB78/'Table 1. Total'!CB52</f>
        <v>0.77797323808960028</v>
      </c>
      <c r="CC105" s="35">
        <f>CC78/'Table 1. Total'!CC52</f>
        <v>0.78659765365072276</v>
      </c>
      <c r="CD105" s="35">
        <f>CD78/'Table 1. Total'!CD52</f>
        <v>0.77543347774501226</v>
      </c>
      <c r="CE105" s="35">
        <f>CE78/'Table 1. Total'!CE52</f>
        <v>0.77593293904051042</v>
      </c>
    </row>
    <row r="113" spans="2:9">
      <c r="B113" s="1"/>
      <c r="C113" s="1"/>
      <c r="D113" s="1"/>
      <c r="E113" s="1"/>
      <c r="F113" s="1"/>
      <c r="G113" s="1"/>
      <c r="H113" s="1"/>
      <c r="I113" s="1"/>
    </row>
  </sheetData>
  <conditionalFormatting sqref="B2:BN25">
    <cfRule type="cellIs" dxfId="198" priority="113" operator="lessThan">
      <formula>0</formula>
    </cfRule>
  </conditionalFormatting>
  <conditionalFormatting sqref="B28:BN51">
    <cfRule type="cellIs" dxfId="197" priority="112" operator="greaterThan">
      <formula>1</formula>
    </cfRule>
  </conditionalFormatting>
  <conditionalFormatting sqref="B56:BN78 D55:BN55">
    <cfRule type="cellIs" dxfId="196" priority="111" operator="lessThan">
      <formula>0</formula>
    </cfRule>
  </conditionalFormatting>
  <conditionalFormatting sqref="B82:BN105">
    <cfRule type="cellIs" dxfId="195" priority="110" operator="greaterThan">
      <formula>1</formula>
    </cfRule>
  </conditionalFormatting>
  <conditionalFormatting sqref="B55:BN78">
    <cfRule type="cellIs" dxfId="194" priority="97" operator="lessThan">
      <formula>0</formula>
    </cfRule>
  </conditionalFormatting>
  <conditionalFormatting sqref="C55">
    <cfRule type="cellIs" dxfId="193" priority="96" operator="lessThan">
      <formula>0</formula>
    </cfRule>
  </conditionalFormatting>
  <conditionalFormatting sqref="BO2:BO25">
    <cfRule type="cellIs" dxfId="192" priority="95" operator="lessThan">
      <formula>0</formula>
    </cfRule>
  </conditionalFormatting>
  <conditionalFormatting sqref="BO28:BO51">
    <cfRule type="cellIs" dxfId="191" priority="94" operator="greaterThan">
      <formula>1</formula>
    </cfRule>
  </conditionalFormatting>
  <conditionalFormatting sqref="BO55:BO78">
    <cfRule type="cellIs" dxfId="190" priority="93" operator="lessThan">
      <formula>0</formula>
    </cfRule>
  </conditionalFormatting>
  <conditionalFormatting sqref="BO82:BO105">
    <cfRule type="cellIs" dxfId="189" priority="92" operator="greaterThan">
      <formula>1</formula>
    </cfRule>
  </conditionalFormatting>
  <conditionalFormatting sqref="BO55:BO78">
    <cfRule type="cellIs" dxfId="188" priority="91" operator="lessThan">
      <formula>0</formula>
    </cfRule>
  </conditionalFormatting>
  <conditionalFormatting sqref="BP2:BP25">
    <cfRule type="cellIs" dxfId="187" priority="90" operator="lessThan">
      <formula>0</formula>
    </cfRule>
  </conditionalFormatting>
  <conditionalFormatting sqref="BP28:BP51">
    <cfRule type="cellIs" dxfId="186" priority="89" operator="greaterThan">
      <formula>1</formula>
    </cfRule>
  </conditionalFormatting>
  <conditionalFormatting sqref="BP55:BP78">
    <cfRule type="cellIs" dxfId="185" priority="88" operator="lessThan">
      <formula>0</formula>
    </cfRule>
  </conditionalFormatting>
  <conditionalFormatting sqref="BP82:BP105">
    <cfRule type="cellIs" dxfId="184" priority="87" operator="greaterThan">
      <formula>1</formula>
    </cfRule>
  </conditionalFormatting>
  <conditionalFormatting sqref="BP55:BP78">
    <cfRule type="cellIs" dxfId="183" priority="86" operator="lessThan">
      <formula>0</formula>
    </cfRule>
  </conditionalFormatting>
  <conditionalFormatting sqref="BQ2:BQ25">
    <cfRule type="cellIs" dxfId="182" priority="85" operator="lessThan">
      <formula>0</formula>
    </cfRule>
  </conditionalFormatting>
  <conditionalFormatting sqref="BQ28:BQ51">
    <cfRule type="cellIs" dxfId="181" priority="84" operator="greaterThan">
      <formula>1</formula>
    </cfRule>
  </conditionalFormatting>
  <conditionalFormatting sqref="BQ55:BQ78">
    <cfRule type="cellIs" dxfId="180" priority="83" operator="lessThan">
      <formula>0</formula>
    </cfRule>
  </conditionalFormatting>
  <conditionalFormatting sqref="BQ82:BQ105">
    <cfRule type="cellIs" dxfId="179" priority="82" operator="greaterThan">
      <formula>1</formula>
    </cfRule>
  </conditionalFormatting>
  <conditionalFormatting sqref="BQ55:BQ78">
    <cfRule type="cellIs" dxfId="178" priority="81" operator="lessThan">
      <formula>0</formula>
    </cfRule>
  </conditionalFormatting>
  <conditionalFormatting sqref="BR2:BR25">
    <cfRule type="cellIs" dxfId="177" priority="80" operator="lessThan">
      <formula>0</formula>
    </cfRule>
  </conditionalFormatting>
  <conditionalFormatting sqref="BR28:BR51">
    <cfRule type="cellIs" dxfId="176" priority="79" operator="greaterThan">
      <formula>1</formula>
    </cfRule>
  </conditionalFormatting>
  <conditionalFormatting sqref="BR55:BR78">
    <cfRule type="cellIs" dxfId="175" priority="78" operator="lessThan">
      <formula>0</formula>
    </cfRule>
  </conditionalFormatting>
  <conditionalFormatting sqref="BR82:BR105">
    <cfRule type="cellIs" dxfId="174" priority="77" operator="greaterThan">
      <formula>1</formula>
    </cfRule>
  </conditionalFormatting>
  <conditionalFormatting sqref="BR55:BR78">
    <cfRule type="cellIs" dxfId="173" priority="76" operator="lessThan">
      <formula>0</formula>
    </cfRule>
  </conditionalFormatting>
  <conditionalFormatting sqref="BS2:BS25">
    <cfRule type="cellIs" dxfId="172" priority="75" operator="lessThan">
      <formula>0</formula>
    </cfRule>
  </conditionalFormatting>
  <conditionalFormatting sqref="BS28:BS51">
    <cfRule type="cellIs" dxfId="171" priority="74" operator="greaterThan">
      <formula>1</formula>
    </cfRule>
  </conditionalFormatting>
  <conditionalFormatting sqref="BS55:BS78">
    <cfRule type="cellIs" dxfId="170" priority="73" operator="lessThan">
      <formula>0</formula>
    </cfRule>
  </conditionalFormatting>
  <conditionalFormatting sqref="BS82:BS105">
    <cfRule type="cellIs" dxfId="169" priority="72" operator="greaterThan">
      <formula>1</formula>
    </cfRule>
  </conditionalFormatting>
  <conditionalFormatting sqref="BS55:BS78">
    <cfRule type="cellIs" dxfId="168" priority="71" operator="lessThan">
      <formula>0</formula>
    </cfRule>
  </conditionalFormatting>
  <conditionalFormatting sqref="BT2:BT25">
    <cfRule type="cellIs" dxfId="167" priority="70" operator="lessThan">
      <formula>0</formula>
    </cfRule>
  </conditionalFormatting>
  <conditionalFormatting sqref="BT28:BT51">
    <cfRule type="cellIs" dxfId="166" priority="69" operator="greaterThan">
      <formula>1</formula>
    </cfRule>
  </conditionalFormatting>
  <conditionalFormatting sqref="BT55:BT78">
    <cfRule type="cellIs" dxfId="165" priority="68" operator="lessThan">
      <formula>0</formula>
    </cfRule>
  </conditionalFormatting>
  <conditionalFormatting sqref="BT82:BT105">
    <cfRule type="cellIs" dxfId="164" priority="67" operator="greaterThan">
      <formula>1</formula>
    </cfRule>
  </conditionalFormatting>
  <conditionalFormatting sqref="BT55:BT78">
    <cfRule type="cellIs" dxfId="163" priority="66" operator="lessThan">
      <formula>0</formula>
    </cfRule>
  </conditionalFormatting>
  <conditionalFormatting sqref="BU2:BU25">
    <cfRule type="cellIs" dxfId="162" priority="65" operator="lessThan">
      <formula>0</formula>
    </cfRule>
  </conditionalFormatting>
  <conditionalFormatting sqref="BU28:BU51">
    <cfRule type="cellIs" dxfId="161" priority="64" operator="greaterThan">
      <formula>1</formula>
    </cfRule>
  </conditionalFormatting>
  <conditionalFormatting sqref="BU55:BU78">
    <cfRule type="cellIs" dxfId="160" priority="63" operator="lessThan">
      <formula>0</formula>
    </cfRule>
  </conditionalFormatting>
  <conditionalFormatting sqref="BU82:BU105">
    <cfRule type="cellIs" dxfId="159" priority="62" operator="greaterThan">
      <formula>1</formula>
    </cfRule>
  </conditionalFormatting>
  <conditionalFormatting sqref="BU55:BU78">
    <cfRule type="cellIs" dxfId="158" priority="61" operator="lessThan">
      <formula>0</formula>
    </cfRule>
  </conditionalFormatting>
  <conditionalFormatting sqref="BV2:BV25">
    <cfRule type="cellIs" dxfId="157" priority="60" operator="lessThan">
      <formula>0</formula>
    </cfRule>
  </conditionalFormatting>
  <conditionalFormatting sqref="BV28:BV51">
    <cfRule type="cellIs" dxfId="156" priority="59" operator="greaterThan">
      <formula>1</formula>
    </cfRule>
  </conditionalFormatting>
  <conditionalFormatting sqref="BV55:BV78">
    <cfRule type="cellIs" dxfId="155" priority="58" operator="lessThan">
      <formula>0</formula>
    </cfRule>
  </conditionalFormatting>
  <conditionalFormatting sqref="BV82:BV105">
    <cfRule type="cellIs" dxfId="154" priority="57" operator="greaterThan">
      <formula>1</formula>
    </cfRule>
  </conditionalFormatting>
  <conditionalFormatting sqref="BV55:BV78">
    <cfRule type="cellIs" dxfId="153" priority="56" operator="lessThan">
      <formula>0</formula>
    </cfRule>
  </conditionalFormatting>
  <conditionalFormatting sqref="BW2:BW25">
    <cfRule type="cellIs" dxfId="152" priority="55" operator="lessThan">
      <formula>0</formula>
    </cfRule>
  </conditionalFormatting>
  <conditionalFormatting sqref="BW28:BW51">
    <cfRule type="cellIs" dxfId="151" priority="54" operator="greaterThan">
      <formula>1</formula>
    </cfRule>
  </conditionalFormatting>
  <conditionalFormatting sqref="BW55:BW78">
    <cfRule type="cellIs" dxfId="150" priority="53" operator="lessThan">
      <formula>0</formula>
    </cfRule>
  </conditionalFormatting>
  <conditionalFormatting sqref="BW82:BW105">
    <cfRule type="cellIs" dxfId="149" priority="52" operator="greaterThan">
      <formula>1</formula>
    </cfRule>
  </conditionalFormatting>
  <conditionalFormatting sqref="BW55:BW78">
    <cfRule type="cellIs" dxfId="148" priority="51" operator="lessThan">
      <formula>0</formula>
    </cfRule>
  </conditionalFormatting>
  <conditionalFormatting sqref="BX2:BX25">
    <cfRule type="cellIs" dxfId="147" priority="40" operator="lessThan">
      <formula>0</formula>
    </cfRule>
  </conditionalFormatting>
  <conditionalFormatting sqref="BX28:BX51">
    <cfRule type="cellIs" dxfId="146" priority="39" operator="greaterThan">
      <formula>1</formula>
    </cfRule>
  </conditionalFormatting>
  <conditionalFormatting sqref="BX55:BX78">
    <cfRule type="cellIs" dxfId="145" priority="38" operator="lessThan">
      <formula>0</formula>
    </cfRule>
  </conditionalFormatting>
  <conditionalFormatting sqref="BX82:BX105">
    <cfRule type="cellIs" dxfId="144" priority="37" operator="greaterThan">
      <formula>1</formula>
    </cfRule>
  </conditionalFormatting>
  <conditionalFormatting sqref="BX55:BX78">
    <cfRule type="cellIs" dxfId="143" priority="36" operator="lessThan">
      <formula>0</formula>
    </cfRule>
  </conditionalFormatting>
  <conditionalFormatting sqref="BY2:BY25">
    <cfRule type="cellIs" dxfId="142" priority="35" operator="lessThan">
      <formula>0</formula>
    </cfRule>
  </conditionalFormatting>
  <conditionalFormatting sqref="BY28:BY51">
    <cfRule type="cellIs" dxfId="141" priority="34" operator="greaterThan">
      <formula>1</formula>
    </cfRule>
  </conditionalFormatting>
  <conditionalFormatting sqref="BY55:BY78">
    <cfRule type="cellIs" dxfId="140" priority="33" operator="lessThan">
      <formula>0</formula>
    </cfRule>
  </conditionalFormatting>
  <conditionalFormatting sqref="BY82:BY105">
    <cfRule type="cellIs" dxfId="139" priority="32" operator="greaterThan">
      <formula>1</formula>
    </cfRule>
  </conditionalFormatting>
  <conditionalFormatting sqref="BY55:BY78">
    <cfRule type="cellIs" dxfId="138" priority="31" operator="lessThan">
      <formula>0</formula>
    </cfRule>
  </conditionalFormatting>
  <conditionalFormatting sqref="BZ2:BZ25">
    <cfRule type="cellIs" dxfId="137" priority="30" operator="lessThan">
      <formula>0</formula>
    </cfRule>
  </conditionalFormatting>
  <conditionalFormatting sqref="BZ28:BZ51">
    <cfRule type="cellIs" dxfId="136" priority="29" operator="greaterThan">
      <formula>1</formula>
    </cfRule>
  </conditionalFormatting>
  <conditionalFormatting sqref="BZ55:BZ78">
    <cfRule type="cellIs" dxfId="135" priority="28" operator="lessThan">
      <formula>0</formula>
    </cfRule>
  </conditionalFormatting>
  <conditionalFormatting sqref="BZ82:BZ105">
    <cfRule type="cellIs" dxfId="134" priority="27" operator="greaterThan">
      <formula>1</formula>
    </cfRule>
  </conditionalFormatting>
  <conditionalFormatting sqref="BZ55:BZ78">
    <cfRule type="cellIs" dxfId="133" priority="26" operator="lessThan">
      <formula>0</formula>
    </cfRule>
  </conditionalFormatting>
  <conditionalFormatting sqref="CA2:CA25">
    <cfRule type="cellIs" dxfId="132" priority="25" operator="lessThan">
      <formula>0</formula>
    </cfRule>
  </conditionalFormatting>
  <conditionalFormatting sqref="CA28:CA51">
    <cfRule type="cellIs" dxfId="131" priority="24" operator="greaterThan">
      <formula>1</formula>
    </cfRule>
  </conditionalFormatting>
  <conditionalFormatting sqref="CA55:CA78">
    <cfRule type="cellIs" dxfId="130" priority="23" operator="lessThan">
      <formula>0</formula>
    </cfRule>
  </conditionalFormatting>
  <conditionalFormatting sqref="CA82:CA105">
    <cfRule type="cellIs" dxfId="129" priority="22" operator="greaterThan">
      <formula>1</formula>
    </cfRule>
  </conditionalFormatting>
  <conditionalFormatting sqref="CA55:CA78">
    <cfRule type="cellIs" dxfId="128" priority="21" operator="lessThan">
      <formula>0</formula>
    </cfRule>
  </conditionalFormatting>
  <conditionalFormatting sqref="CB2:CB25">
    <cfRule type="cellIs" dxfId="127" priority="20" operator="lessThan">
      <formula>0</formula>
    </cfRule>
  </conditionalFormatting>
  <conditionalFormatting sqref="CB28:CB51">
    <cfRule type="cellIs" dxfId="126" priority="19" operator="greaterThan">
      <formula>1</formula>
    </cfRule>
  </conditionalFormatting>
  <conditionalFormatting sqref="CB55:CB78">
    <cfRule type="cellIs" dxfId="125" priority="18" operator="lessThan">
      <formula>0</formula>
    </cfRule>
  </conditionalFormatting>
  <conditionalFormatting sqref="CB82:CB105">
    <cfRule type="cellIs" dxfId="124" priority="17" operator="greaterThan">
      <formula>1</formula>
    </cfRule>
  </conditionalFormatting>
  <conditionalFormatting sqref="CB55:CB78">
    <cfRule type="cellIs" dxfId="123" priority="16" operator="lessThan">
      <formula>0</formula>
    </cfRule>
  </conditionalFormatting>
  <conditionalFormatting sqref="CC2:CC25">
    <cfRule type="cellIs" dxfId="122" priority="15" operator="lessThan">
      <formula>0</formula>
    </cfRule>
  </conditionalFormatting>
  <conditionalFormatting sqref="CC28:CC51">
    <cfRule type="cellIs" dxfId="121" priority="14" operator="greaterThan">
      <formula>1</formula>
    </cfRule>
  </conditionalFormatting>
  <conditionalFormatting sqref="CC55:CC78">
    <cfRule type="cellIs" dxfId="120" priority="13" operator="lessThan">
      <formula>0</formula>
    </cfRule>
  </conditionalFormatting>
  <conditionalFormatting sqref="CC82:CC105">
    <cfRule type="cellIs" dxfId="119" priority="12" operator="greaterThan">
      <formula>1</formula>
    </cfRule>
  </conditionalFormatting>
  <conditionalFormatting sqref="CC55:CC78">
    <cfRule type="cellIs" dxfId="118" priority="11" operator="lessThan">
      <formula>0</formula>
    </cfRule>
  </conditionalFormatting>
  <conditionalFormatting sqref="CD2:CD25">
    <cfRule type="cellIs" dxfId="117" priority="10" operator="lessThan">
      <formula>0</formula>
    </cfRule>
  </conditionalFormatting>
  <conditionalFormatting sqref="CD28:CD51">
    <cfRule type="cellIs" dxfId="116" priority="9" operator="greaterThan">
      <formula>1</formula>
    </cfRule>
  </conditionalFormatting>
  <conditionalFormatting sqref="CD55:CD78">
    <cfRule type="cellIs" dxfId="115" priority="8" operator="lessThan">
      <formula>0</formula>
    </cfRule>
  </conditionalFormatting>
  <conditionalFormatting sqref="CD82:CD105">
    <cfRule type="cellIs" dxfId="114" priority="7" operator="greaterThan">
      <formula>1</formula>
    </cfRule>
  </conditionalFormatting>
  <conditionalFormatting sqref="CD55:CD78">
    <cfRule type="cellIs" dxfId="113" priority="6" operator="lessThan">
      <formula>0</formula>
    </cfRule>
  </conditionalFormatting>
  <conditionalFormatting sqref="CE2:CE25">
    <cfRule type="cellIs" dxfId="112" priority="5" operator="lessThan">
      <formula>0</formula>
    </cfRule>
  </conditionalFormatting>
  <conditionalFormatting sqref="CE28:CE51">
    <cfRule type="cellIs" dxfId="111" priority="4" operator="greaterThan">
      <formula>1</formula>
    </cfRule>
  </conditionalFormatting>
  <conditionalFormatting sqref="CE55:CE78">
    <cfRule type="cellIs" dxfId="110" priority="3" operator="lessThan">
      <formula>0</formula>
    </cfRule>
  </conditionalFormatting>
  <conditionalFormatting sqref="CE82:CE105">
    <cfRule type="cellIs" dxfId="109" priority="2" operator="greaterThan">
      <formula>1</formula>
    </cfRule>
  </conditionalFormatting>
  <conditionalFormatting sqref="CE55:CE78">
    <cfRule type="cellIs" dxfId="108" priority="1" operator="lessThan">
      <formula>0</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CE51"/>
  <sheetViews>
    <sheetView zoomScale="60" zoomScaleNormal="60" workbookViewId="0">
      <pane xSplit="1" ySplit="1" topLeftCell="BB2" activePane="bottomRight" state="frozen"/>
      <selection activeCell="CD7" sqref="CD7"/>
      <selection pane="topRight" activeCell="CD7" sqref="CD7"/>
      <selection pane="bottomLeft" activeCell="CD7" sqref="CD7"/>
      <selection pane="bottomRight" activeCell="CE18" sqref="CE18"/>
    </sheetView>
  </sheetViews>
  <sheetFormatPr defaultRowHeight="14.5"/>
  <cols>
    <col min="1" max="1" width="17.81640625" customWidth="1"/>
    <col min="2" max="2" width="9.81640625" customWidth="1"/>
    <col min="46" max="46" width="8.54296875" customWidth="1"/>
    <col min="47" max="47" width="9.54296875" customWidth="1"/>
    <col min="50" max="50" width="8.54296875" customWidth="1"/>
    <col min="51" max="51" width="9.54296875" customWidth="1"/>
    <col min="54" max="54" width="8.54296875" customWidth="1"/>
    <col min="55" max="55" width="9.54296875" customWidth="1"/>
    <col min="56" max="57" width="8.7265625" customWidth="1"/>
    <col min="58" max="58" width="8.54296875" customWidth="1"/>
    <col min="59" max="59" width="9.54296875" customWidth="1"/>
    <col min="60" max="61" width="8.7265625" customWidth="1"/>
    <col min="62" max="62" width="8.54296875" customWidth="1"/>
    <col min="63" max="63" width="9.54296875" customWidth="1"/>
    <col min="64" max="65" width="8.7265625" customWidth="1"/>
    <col min="66" max="83" width="8.54296875" customWidth="1"/>
  </cols>
  <sheetData>
    <row r="1" spans="1:83">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v>5.72</v>
      </c>
      <c r="C2" s="1">
        <v>6.6559999999999997</v>
      </c>
      <c r="D2" s="1">
        <v>5.0529999999999999</v>
      </c>
      <c r="E2" s="1">
        <v>3.306</v>
      </c>
      <c r="F2" s="1">
        <v>4.758</v>
      </c>
      <c r="G2" s="1">
        <v>7.02</v>
      </c>
      <c r="H2" s="1">
        <v>4.8920000000000003</v>
      </c>
      <c r="I2" s="1">
        <v>4.4859999999999998</v>
      </c>
      <c r="J2" s="1">
        <v>7.4189999999999996</v>
      </c>
      <c r="K2" s="1">
        <v>7.3120000000000003</v>
      </c>
      <c r="L2" s="1">
        <v>8.5519999999999996</v>
      </c>
      <c r="M2" s="1">
        <v>7.5309999999999997</v>
      </c>
      <c r="N2" s="1">
        <v>7.0439999999999996</v>
      </c>
      <c r="O2" s="1">
        <v>7.6980000000000004</v>
      </c>
      <c r="P2" s="1">
        <v>2.0739999999999998</v>
      </c>
      <c r="Q2" s="1">
        <v>1.004</v>
      </c>
      <c r="R2" s="1">
        <v>0.48099999999999998</v>
      </c>
      <c r="S2" s="1">
        <v>1.1040000000000001</v>
      </c>
      <c r="T2" s="1">
        <v>1.825</v>
      </c>
      <c r="U2" s="1">
        <v>1.016</v>
      </c>
      <c r="V2" s="1">
        <v>0.76800000000000002</v>
      </c>
      <c r="W2" s="1">
        <v>2.7909999999999999</v>
      </c>
      <c r="X2" s="1">
        <v>2.133</v>
      </c>
      <c r="Y2" s="1">
        <v>3.903</v>
      </c>
      <c r="Z2" s="1">
        <v>5.0330000000000004</v>
      </c>
      <c r="AA2" s="1">
        <v>4.8689999999999998</v>
      </c>
      <c r="AB2" s="1">
        <v>5.2670000000000003</v>
      </c>
      <c r="AC2" s="1">
        <v>8.4689999999999994</v>
      </c>
      <c r="AD2" s="1">
        <v>4.6580000000000004</v>
      </c>
      <c r="AE2" s="1">
        <v>4.5510000000000002</v>
      </c>
      <c r="AF2" s="1">
        <v>4.5359999999999996</v>
      </c>
      <c r="AG2" s="1">
        <v>11.375999999999999</v>
      </c>
      <c r="AH2" s="1">
        <v>11.317</v>
      </c>
      <c r="AI2" s="1">
        <v>10.327999999999999</v>
      </c>
      <c r="AJ2" s="1">
        <v>16.529</v>
      </c>
      <c r="AK2" s="1">
        <v>20.321000000000002</v>
      </c>
      <c r="AL2" s="1">
        <v>19.736000000000001</v>
      </c>
      <c r="AM2" s="1">
        <v>17.425999999999998</v>
      </c>
      <c r="AN2" s="1">
        <v>15.442</v>
      </c>
      <c r="AO2" s="1">
        <v>23.504000000000001</v>
      </c>
      <c r="AP2" s="1">
        <v>24.507000000000001</v>
      </c>
      <c r="AQ2" s="1">
        <v>22.297000000000001</v>
      </c>
      <c r="AR2" s="1">
        <v>25.808</v>
      </c>
      <c r="AS2" s="1">
        <v>31.997</v>
      </c>
      <c r="AT2" s="1">
        <v>30.5</v>
      </c>
      <c r="AU2" s="1">
        <v>31.481999999999999</v>
      </c>
      <c r="AV2" s="1">
        <v>34.843000000000004</v>
      </c>
      <c r="AW2" s="1">
        <v>30.24</v>
      </c>
      <c r="AX2" s="1">
        <v>40.606999999999999</v>
      </c>
      <c r="AY2" s="1">
        <v>35.576000000000001</v>
      </c>
      <c r="AZ2" s="1">
        <v>39.853000000000002</v>
      </c>
      <c r="BA2" s="1">
        <v>45.438000000000002</v>
      </c>
      <c r="BB2" s="1">
        <v>38.003999999999998</v>
      </c>
      <c r="BC2" s="1">
        <v>55.512</v>
      </c>
      <c r="BD2" s="1">
        <v>37.732999999999997</v>
      </c>
      <c r="BE2" s="1">
        <v>43.811999999999998</v>
      </c>
      <c r="BF2" s="1">
        <v>51.466999999999999</v>
      </c>
      <c r="BG2" s="1">
        <v>56.746000000000002</v>
      </c>
      <c r="BH2" s="1">
        <v>51.378</v>
      </c>
      <c r="BI2" s="1">
        <v>46.531999999999996</v>
      </c>
      <c r="BJ2" s="1">
        <v>40.149000000000001</v>
      </c>
      <c r="BK2" s="1">
        <v>43.472000000000001</v>
      </c>
      <c r="BL2" s="1">
        <v>38.93</v>
      </c>
      <c r="BM2" s="1">
        <v>36.713999999999999</v>
      </c>
      <c r="BN2" s="1">
        <v>80.781000000000006</v>
      </c>
      <c r="BO2" s="1">
        <v>105.684</v>
      </c>
      <c r="BP2" s="1">
        <v>96.906000000000006</v>
      </c>
      <c r="BQ2" s="1">
        <v>114.167</v>
      </c>
      <c r="BR2" s="1">
        <v>170.05500000000001</v>
      </c>
      <c r="BS2" s="1">
        <v>210.196</v>
      </c>
      <c r="BT2" s="1">
        <v>261.91899999999998</v>
      </c>
      <c r="BU2" s="1">
        <v>282.33999999999997</v>
      </c>
      <c r="BV2" s="1">
        <v>282.62299999999999</v>
      </c>
      <c r="BW2" s="1">
        <v>273.44600000000003</v>
      </c>
      <c r="BX2" s="1">
        <v>266.73399999999998</v>
      </c>
      <c r="BY2" s="1">
        <v>262.93299999999999</v>
      </c>
      <c r="BZ2" s="1">
        <v>275.17099999999999</v>
      </c>
      <c r="CA2" s="1">
        <v>251.703</v>
      </c>
      <c r="CB2" s="1">
        <v>253.363</v>
      </c>
      <c r="CC2" s="1">
        <v>258.24900000000002</v>
      </c>
      <c r="CD2" s="1">
        <v>260.35199999999998</v>
      </c>
      <c r="CE2" s="1">
        <v>235.01300000000001</v>
      </c>
    </row>
    <row r="3" spans="1:83">
      <c r="A3" t="s">
        <v>1</v>
      </c>
      <c r="B3" s="1">
        <v>0.81399999999999995</v>
      </c>
      <c r="C3" s="1">
        <v>0.82</v>
      </c>
      <c r="D3" s="1">
        <v>0.81399999999999995</v>
      </c>
      <c r="E3" s="1">
        <v>0.81699999999999995</v>
      </c>
      <c r="F3" s="1">
        <v>0.82399999999999995</v>
      </c>
      <c r="G3" s="1">
        <v>0.89</v>
      </c>
      <c r="H3" s="1">
        <v>0.88200000000000001</v>
      </c>
      <c r="I3" s="1">
        <v>0.83</v>
      </c>
      <c r="J3" s="1">
        <v>0.83699999999999997</v>
      </c>
      <c r="K3" s="1">
        <v>0.87</v>
      </c>
      <c r="L3" s="1">
        <v>0.86099999999999999</v>
      </c>
      <c r="M3" s="1">
        <v>0.874</v>
      </c>
      <c r="N3" s="1">
        <v>0.94799999999999995</v>
      </c>
      <c r="O3" s="1">
        <v>1.056</v>
      </c>
      <c r="P3" s="1">
        <v>1.119</v>
      </c>
      <c r="Q3" s="1">
        <v>1.1020000000000001</v>
      </c>
      <c r="R3" s="1">
        <v>1.131</v>
      </c>
      <c r="S3" s="1">
        <v>1.0940000000000001</v>
      </c>
      <c r="T3" s="1">
        <v>1.1240000000000001</v>
      </c>
      <c r="U3" s="1">
        <v>1.169</v>
      </c>
      <c r="V3" s="1">
        <v>1.3440000000000001</v>
      </c>
      <c r="W3" s="1">
        <v>1.716</v>
      </c>
      <c r="X3" s="1">
        <v>1.8240000000000001</v>
      </c>
      <c r="Y3" s="1">
        <v>1.9950000000000001</v>
      </c>
      <c r="Z3" s="1">
        <v>1.9139999999999999</v>
      </c>
      <c r="AA3" s="1">
        <v>2.0369999999999999</v>
      </c>
      <c r="AB3" s="1">
        <v>2.1619999999999999</v>
      </c>
      <c r="AC3" s="1">
        <v>2.302</v>
      </c>
      <c r="AD3" s="1">
        <v>2.4</v>
      </c>
      <c r="AE3" s="1">
        <v>2.2589999999999999</v>
      </c>
      <c r="AF3" s="1">
        <v>2.331</v>
      </c>
      <c r="AG3" s="1">
        <v>2.73</v>
      </c>
      <c r="AH3" s="1">
        <v>2.9940000000000002</v>
      </c>
      <c r="AI3" s="1">
        <v>3.1539999999999999</v>
      </c>
      <c r="AJ3" s="1">
        <v>3.0249999999999999</v>
      </c>
      <c r="AK3" s="1">
        <v>3.0710000000000002</v>
      </c>
      <c r="AL3" s="1">
        <v>3.2650000000000001</v>
      </c>
      <c r="AM3" s="1">
        <v>3.302</v>
      </c>
      <c r="AN3" s="1">
        <v>3.6339999999999999</v>
      </c>
      <c r="AO3" s="1">
        <v>3.3519999999999999</v>
      </c>
      <c r="AP3" s="1">
        <v>3.2480000000000002</v>
      </c>
      <c r="AQ3" s="1">
        <v>3.3580000000000001</v>
      </c>
      <c r="AR3" s="1">
        <v>3.1749999999999998</v>
      </c>
      <c r="AS3" s="1">
        <v>3.1509999999999998</v>
      </c>
      <c r="AT3" s="1">
        <v>4.2720000000000002</v>
      </c>
      <c r="AU3" s="1">
        <v>7.3559999999999999</v>
      </c>
      <c r="AV3" s="1">
        <v>10.051</v>
      </c>
      <c r="AW3" s="1">
        <v>12.956</v>
      </c>
      <c r="AX3" s="1">
        <v>15.881</v>
      </c>
      <c r="AY3" s="1">
        <v>20.797000000000001</v>
      </c>
      <c r="AZ3" s="1">
        <v>24.18</v>
      </c>
      <c r="BA3" s="1">
        <v>27.260999999999999</v>
      </c>
      <c r="BB3" s="1">
        <v>31.221</v>
      </c>
      <c r="BC3" s="1">
        <v>34.317999999999998</v>
      </c>
      <c r="BD3" s="1">
        <v>37.802</v>
      </c>
      <c r="BE3" s="1">
        <v>41.125999999999998</v>
      </c>
      <c r="BF3" s="1">
        <v>42.584000000000003</v>
      </c>
      <c r="BG3" s="1">
        <v>44.308</v>
      </c>
      <c r="BH3" s="1">
        <v>45.155000000000001</v>
      </c>
      <c r="BI3" s="1">
        <v>46.118000000000002</v>
      </c>
      <c r="BJ3" s="1">
        <v>46.633000000000003</v>
      </c>
      <c r="BK3" s="1">
        <v>47.07</v>
      </c>
      <c r="BL3" s="1">
        <v>47.777999999999999</v>
      </c>
      <c r="BM3" s="1">
        <v>46.798000000000002</v>
      </c>
      <c r="BN3" s="1">
        <v>48.003</v>
      </c>
      <c r="BO3" s="1">
        <v>57.337000000000003</v>
      </c>
      <c r="BP3" s="1">
        <v>61.966000000000001</v>
      </c>
      <c r="BQ3" s="1">
        <v>67.638999999999996</v>
      </c>
      <c r="BR3" s="1">
        <v>71.209000000000003</v>
      </c>
      <c r="BS3" s="1">
        <v>77.965000000000003</v>
      </c>
      <c r="BT3" s="1">
        <v>81.575000000000003</v>
      </c>
      <c r="BU3" s="1">
        <v>86.048000000000002</v>
      </c>
      <c r="BV3" s="1">
        <v>90.856999999999999</v>
      </c>
      <c r="BW3" s="1">
        <v>94.131</v>
      </c>
      <c r="BX3" s="1">
        <v>93.594999999999999</v>
      </c>
      <c r="BY3" s="1">
        <v>91.489000000000004</v>
      </c>
      <c r="BZ3" s="1">
        <v>94.247</v>
      </c>
      <c r="CA3" s="1">
        <v>94.662000000000006</v>
      </c>
      <c r="CB3" s="1">
        <v>91.759</v>
      </c>
      <c r="CC3" s="1">
        <v>87.457999999999998</v>
      </c>
      <c r="CD3" s="1">
        <v>87.897000000000006</v>
      </c>
      <c r="CE3" s="1">
        <v>88.968000000000004</v>
      </c>
    </row>
    <row r="4" spans="1:83">
      <c r="A4" t="s">
        <v>2</v>
      </c>
      <c r="B4" s="1">
        <v>2.786</v>
      </c>
      <c r="C4" s="1">
        <v>2.782</v>
      </c>
      <c r="D4" s="1">
        <v>2.7639999999999998</v>
      </c>
      <c r="E4" s="1">
        <v>2.8530000000000002</v>
      </c>
      <c r="F4" s="1">
        <v>2.97</v>
      </c>
      <c r="G4" s="1">
        <v>3.0590000000000002</v>
      </c>
      <c r="H4" s="1">
        <v>2.9870000000000001</v>
      </c>
      <c r="I4" s="1">
        <v>3.22</v>
      </c>
      <c r="J4" s="1">
        <v>3.2469999999999999</v>
      </c>
      <c r="K4" s="1">
        <v>3.3170000000000002</v>
      </c>
      <c r="L4" s="1">
        <v>3.2930000000000001</v>
      </c>
      <c r="M4" s="1">
        <v>3.4590000000000001</v>
      </c>
      <c r="N4" s="1">
        <v>3.7890000000000001</v>
      </c>
      <c r="O4" s="1">
        <v>4.0019999999999998</v>
      </c>
      <c r="P4" s="1">
        <v>4.274</v>
      </c>
      <c r="Q4" s="1">
        <v>4.5839999999999996</v>
      </c>
      <c r="R4" s="1">
        <v>4.7469999999999999</v>
      </c>
      <c r="S4" s="1">
        <v>4.6829999999999998</v>
      </c>
      <c r="T4" s="1">
        <v>4.7229999999999999</v>
      </c>
      <c r="U4" s="1">
        <v>4.891</v>
      </c>
      <c r="V4" s="1">
        <v>5.1070000000000002</v>
      </c>
      <c r="W4" s="1">
        <v>4.9550000000000001</v>
      </c>
      <c r="X4" s="1">
        <v>5.0270000000000001</v>
      </c>
      <c r="Y4" s="1">
        <v>5.1630000000000003</v>
      </c>
      <c r="Z4" s="1">
        <v>5.3470000000000004</v>
      </c>
      <c r="AA4" s="1">
        <v>5.8140000000000001</v>
      </c>
      <c r="AB4" s="1">
        <v>6.1369999999999996</v>
      </c>
      <c r="AC4" s="1">
        <v>6.319</v>
      </c>
      <c r="AD4" s="1">
        <v>6.51</v>
      </c>
      <c r="AE4" s="1">
        <v>6.742</v>
      </c>
      <c r="AF4" s="1">
        <v>7.0650000000000004</v>
      </c>
      <c r="AG4" s="1">
        <v>7.4370000000000003</v>
      </c>
      <c r="AH4" s="1">
        <v>7.7169999999999996</v>
      </c>
      <c r="AI4" s="1">
        <v>7.93</v>
      </c>
      <c r="AJ4" s="1">
        <v>8.0860000000000003</v>
      </c>
      <c r="AK4" s="1">
        <v>8.3650000000000002</v>
      </c>
      <c r="AL4" s="1">
        <v>8.2789999999999999</v>
      </c>
      <c r="AM4" s="1">
        <v>8.3059999999999992</v>
      </c>
      <c r="AN4" s="1">
        <v>8.3350000000000009</v>
      </c>
      <c r="AO4" s="1">
        <v>8.32</v>
      </c>
      <c r="AP4" s="1">
        <v>8.2430000000000003</v>
      </c>
      <c r="AQ4" s="1">
        <v>7.8179999999999996</v>
      </c>
      <c r="AR4" s="1">
        <v>7.53</v>
      </c>
      <c r="AS4" s="1">
        <v>7.0590000000000002</v>
      </c>
      <c r="AT4" s="1">
        <v>8.0869999999999997</v>
      </c>
      <c r="AU4" s="1">
        <v>12.093999999999999</v>
      </c>
      <c r="AV4" s="1">
        <v>15.366</v>
      </c>
      <c r="AW4" s="1">
        <v>19.161000000000001</v>
      </c>
      <c r="AX4" s="1">
        <v>22.766999999999999</v>
      </c>
      <c r="AY4" s="1">
        <v>28.472999999999999</v>
      </c>
      <c r="AZ4" s="1">
        <v>32.603000000000002</v>
      </c>
      <c r="BA4" s="1">
        <v>37.252000000000002</v>
      </c>
      <c r="BB4" s="1">
        <v>42.9</v>
      </c>
      <c r="BC4" s="1">
        <v>47.311</v>
      </c>
      <c r="BD4" s="1">
        <v>51.371000000000002</v>
      </c>
      <c r="BE4" s="1">
        <v>55.469000000000001</v>
      </c>
      <c r="BF4" s="1">
        <v>56.738</v>
      </c>
      <c r="BG4" s="1">
        <v>58.234999999999999</v>
      </c>
      <c r="BH4" s="1">
        <v>59.658999999999999</v>
      </c>
      <c r="BI4" s="1">
        <v>59.847999999999999</v>
      </c>
      <c r="BJ4" s="1">
        <v>59.262</v>
      </c>
      <c r="BK4" s="1">
        <v>59.417000000000002</v>
      </c>
      <c r="BL4" s="1">
        <v>58.389000000000003</v>
      </c>
      <c r="BM4" s="1">
        <v>59.921999999999997</v>
      </c>
      <c r="BN4" s="1">
        <v>62.043999999999997</v>
      </c>
      <c r="BO4" s="1">
        <v>74.451999999999998</v>
      </c>
      <c r="BP4" s="1">
        <v>79.075000000000003</v>
      </c>
      <c r="BQ4" s="1">
        <v>85.965000000000003</v>
      </c>
      <c r="BR4" s="1">
        <v>95.39</v>
      </c>
      <c r="BS4" s="1">
        <v>103.595</v>
      </c>
      <c r="BT4" s="1">
        <v>107.208</v>
      </c>
      <c r="BU4" s="1">
        <v>113.61199999999999</v>
      </c>
      <c r="BV4" s="1">
        <v>116.80200000000001</v>
      </c>
      <c r="BW4" s="1">
        <v>120.747</v>
      </c>
      <c r="BX4" s="1">
        <v>118.268</v>
      </c>
      <c r="BY4" s="1">
        <v>119.137</v>
      </c>
      <c r="BZ4" s="1">
        <v>120.346</v>
      </c>
      <c r="CA4" s="1">
        <v>117.541</v>
      </c>
      <c r="CB4" s="1">
        <v>118.27500000000001</v>
      </c>
      <c r="CC4" s="1">
        <v>115.515</v>
      </c>
      <c r="CD4" s="1">
        <v>116.86</v>
      </c>
      <c r="CE4" s="1">
        <v>111.19</v>
      </c>
    </row>
    <row r="5" spans="1:83">
      <c r="A5" t="s">
        <v>3</v>
      </c>
      <c r="B5" s="1">
        <v>41.01</v>
      </c>
      <c r="C5" s="1">
        <v>43.02</v>
      </c>
      <c r="D5" s="1">
        <v>42.81</v>
      </c>
      <c r="E5" s="1">
        <v>43.19</v>
      </c>
      <c r="F5" s="1">
        <v>43.19</v>
      </c>
      <c r="G5" s="1">
        <v>45.22</v>
      </c>
      <c r="H5" s="1">
        <v>44.69</v>
      </c>
      <c r="I5" s="1">
        <v>46.41</v>
      </c>
      <c r="J5" s="1">
        <v>44.75</v>
      </c>
      <c r="K5" s="1">
        <v>47.34</v>
      </c>
      <c r="L5" s="1">
        <v>47.59</v>
      </c>
      <c r="M5" s="1">
        <v>48.27</v>
      </c>
      <c r="N5" s="1">
        <v>48.1</v>
      </c>
      <c r="O5" s="1">
        <v>50.84</v>
      </c>
      <c r="P5" s="1">
        <v>50.1</v>
      </c>
      <c r="Q5" s="1">
        <v>49.68</v>
      </c>
      <c r="R5" s="1">
        <v>49.24</v>
      </c>
      <c r="S5" s="1">
        <v>51.38</v>
      </c>
      <c r="T5" s="1">
        <v>52.38</v>
      </c>
      <c r="U5" s="1">
        <v>40.99</v>
      </c>
      <c r="V5" s="1">
        <v>46.71</v>
      </c>
      <c r="W5" s="1">
        <v>46.09</v>
      </c>
      <c r="X5" s="1">
        <v>45.75</v>
      </c>
      <c r="Y5" s="1">
        <v>45.67</v>
      </c>
      <c r="Z5" s="1">
        <v>49.01</v>
      </c>
      <c r="AA5" s="1">
        <v>53.16</v>
      </c>
      <c r="AB5" s="1">
        <v>57.64</v>
      </c>
      <c r="AC5" s="1">
        <v>58.46</v>
      </c>
      <c r="AD5" s="1">
        <v>56.73</v>
      </c>
      <c r="AE5" s="1">
        <v>59.66</v>
      </c>
      <c r="AF5" s="1">
        <v>60.58</v>
      </c>
      <c r="AG5" s="1">
        <v>62.1</v>
      </c>
      <c r="AH5" s="1">
        <v>65.45</v>
      </c>
      <c r="AI5" s="1">
        <v>70.319999999999993</v>
      </c>
      <c r="AJ5" s="1">
        <v>72.53</v>
      </c>
      <c r="AK5" s="1">
        <v>75.27</v>
      </c>
      <c r="AL5" s="1">
        <v>79.3</v>
      </c>
      <c r="AM5" s="1">
        <v>86.63</v>
      </c>
      <c r="AN5" s="1">
        <v>86.93</v>
      </c>
      <c r="AO5" s="1">
        <v>88.25</v>
      </c>
      <c r="AP5" s="1">
        <v>87.39</v>
      </c>
      <c r="AQ5" s="1">
        <v>90.81</v>
      </c>
      <c r="AR5" s="1">
        <v>91.85</v>
      </c>
      <c r="AS5" s="1">
        <v>90.47</v>
      </c>
      <c r="AT5" s="1">
        <v>91.63</v>
      </c>
      <c r="AU5" s="1">
        <v>94.88</v>
      </c>
      <c r="AV5" s="1">
        <v>96.54</v>
      </c>
      <c r="AW5" s="1">
        <v>94.11</v>
      </c>
      <c r="AX5" s="1">
        <v>91.16</v>
      </c>
      <c r="AY5" s="1">
        <v>94.61</v>
      </c>
      <c r="AZ5" s="1">
        <v>95.47</v>
      </c>
      <c r="BA5" s="1">
        <v>96.64</v>
      </c>
      <c r="BB5" s="1">
        <v>95.92</v>
      </c>
      <c r="BC5" s="1">
        <v>101.81</v>
      </c>
      <c r="BD5" s="1">
        <v>101.69</v>
      </c>
      <c r="BE5" s="1">
        <v>100.46</v>
      </c>
      <c r="BF5" s="1">
        <v>99.94</v>
      </c>
      <c r="BG5" s="1">
        <v>103.48</v>
      </c>
      <c r="BH5" s="1">
        <v>105.01</v>
      </c>
      <c r="BI5" s="1">
        <v>104.1</v>
      </c>
      <c r="BJ5" s="1">
        <v>103.1</v>
      </c>
      <c r="BK5" s="1">
        <v>105.17</v>
      </c>
      <c r="BL5" s="1">
        <v>103.93</v>
      </c>
      <c r="BM5" s="1">
        <v>102.91</v>
      </c>
      <c r="BN5" s="1">
        <v>106.36</v>
      </c>
      <c r="BO5" s="1">
        <v>317.92</v>
      </c>
      <c r="BP5" s="1">
        <v>361.63</v>
      </c>
      <c r="BQ5" s="1">
        <v>390.77</v>
      </c>
      <c r="BR5" s="1">
        <v>429.82</v>
      </c>
      <c r="BS5" s="1">
        <v>440.84</v>
      </c>
      <c r="BT5" s="1">
        <v>457.96</v>
      </c>
      <c r="BU5" s="1">
        <v>467.64</v>
      </c>
      <c r="BV5" s="1">
        <v>448.31</v>
      </c>
      <c r="BW5" s="1">
        <v>421.99</v>
      </c>
      <c r="BX5" s="1">
        <v>398.35</v>
      </c>
      <c r="BY5" s="1">
        <v>377.64</v>
      </c>
      <c r="BZ5" s="1">
        <v>354.48</v>
      </c>
      <c r="CA5" s="1">
        <v>327.05</v>
      </c>
      <c r="CB5" s="1">
        <v>287.42</v>
      </c>
      <c r="CC5" s="1">
        <v>291.39999999999998</v>
      </c>
      <c r="CD5" s="1">
        <v>279.49</v>
      </c>
      <c r="CE5" s="1">
        <v>246.58</v>
      </c>
    </row>
    <row r="6" spans="1:83">
      <c r="A6" t="s">
        <v>4</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2.52</v>
      </c>
      <c r="BW6" s="1">
        <v>2.52</v>
      </c>
      <c r="BX6" s="1">
        <v>2.66</v>
      </c>
      <c r="BY6" s="1">
        <v>2.8</v>
      </c>
      <c r="BZ6" s="1">
        <v>2.8</v>
      </c>
      <c r="CA6" s="1">
        <v>2.8</v>
      </c>
      <c r="CB6" s="1">
        <v>2.8</v>
      </c>
      <c r="CC6" s="1">
        <v>2.8</v>
      </c>
      <c r="CD6" s="1">
        <v>2.8</v>
      </c>
      <c r="CE6" s="1">
        <v>2.8</v>
      </c>
    </row>
    <row r="7" spans="1:83">
      <c r="A7" t="s">
        <v>5</v>
      </c>
      <c r="B7" s="1">
        <v>17.456</v>
      </c>
      <c r="C7" s="1">
        <v>17.149000000000001</v>
      </c>
      <c r="D7" s="1">
        <v>16.600999999999999</v>
      </c>
      <c r="E7" s="1">
        <v>14.984</v>
      </c>
      <c r="F7" s="1">
        <v>13.461</v>
      </c>
      <c r="G7" s="1">
        <v>12.997</v>
      </c>
      <c r="H7" s="1">
        <v>12.034000000000001</v>
      </c>
      <c r="I7" s="1">
        <v>9.9499999999999993</v>
      </c>
      <c r="J7" s="1">
        <v>9.173</v>
      </c>
      <c r="K7" s="1">
        <v>9.7859999999999996</v>
      </c>
      <c r="L7" s="1">
        <v>10.907999999999999</v>
      </c>
      <c r="M7" s="1">
        <v>10.901</v>
      </c>
      <c r="N7" s="1">
        <v>10.959</v>
      </c>
      <c r="O7" s="1">
        <v>9.0869999999999997</v>
      </c>
      <c r="P7" s="1">
        <v>8.8949999999999996</v>
      </c>
      <c r="Q7" s="1">
        <v>3.7730000000000001</v>
      </c>
      <c r="R7" s="1">
        <v>4.3600000000000003</v>
      </c>
      <c r="S7" s="1">
        <v>4.0670000000000002</v>
      </c>
      <c r="T7" s="1">
        <v>4.4640000000000004</v>
      </c>
      <c r="U7" s="1">
        <v>3.411</v>
      </c>
      <c r="V7" s="1">
        <v>3.3</v>
      </c>
      <c r="W7" s="1">
        <v>3.2890000000000001</v>
      </c>
      <c r="X7" s="1">
        <v>3.1779999999999999</v>
      </c>
      <c r="Y7" s="1">
        <v>2.4769999999999999</v>
      </c>
      <c r="Z7" s="1">
        <v>2.0619999999999998</v>
      </c>
      <c r="AA7" s="1">
        <v>2.1269999999999998</v>
      </c>
      <c r="AB7" s="1">
        <v>1.6220000000000001</v>
      </c>
      <c r="AC7" s="1">
        <v>0.997</v>
      </c>
      <c r="AD7" s="1">
        <v>1.014</v>
      </c>
      <c r="AE7" s="1">
        <v>1.7010000000000001</v>
      </c>
      <c r="AF7" s="1">
        <v>1.028</v>
      </c>
      <c r="AG7" s="1">
        <v>0.47499999999999998</v>
      </c>
      <c r="AH7" s="1">
        <v>0.48099999999999998</v>
      </c>
      <c r="AI7" s="1">
        <v>0.38700000000000001</v>
      </c>
      <c r="AJ7" s="1">
        <v>0.39200000000000002</v>
      </c>
      <c r="AK7" s="1">
        <v>0.61799999999999999</v>
      </c>
      <c r="AL7" s="1">
        <v>0.94599999999999995</v>
      </c>
      <c r="AM7" s="1">
        <v>1.214</v>
      </c>
      <c r="AN7" s="1">
        <v>0.90200000000000002</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0</v>
      </c>
      <c r="CE7" s="1">
        <v>0</v>
      </c>
    </row>
    <row r="8" spans="1:83">
      <c r="A8" t="s">
        <v>6</v>
      </c>
      <c r="B8" s="1">
        <v>0.27300000000000002</v>
      </c>
      <c r="C8" s="1">
        <v>0.28100000000000003</v>
      </c>
      <c r="D8" s="1">
        <v>0.28999999999999998</v>
      </c>
      <c r="E8" s="1">
        <v>0.29799999999999999</v>
      </c>
      <c r="F8" s="1">
        <v>0.312</v>
      </c>
      <c r="G8" s="1">
        <v>0.32600000000000001</v>
      </c>
      <c r="H8" s="1">
        <v>0.34</v>
      </c>
      <c r="I8" s="1">
        <v>0.35399999999999998</v>
      </c>
      <c r="J8" s="1">
        <v>0.36</v>
      </c>
      <c r="K8" s="1">
        <v>0.36699999999999999</v>
      </c>
      <c r="L8" s="1">
        <v>0.51800000000000002</v>
      </c>
      <c r="M8" s="1">
        <v>0.69</v>
      </c>
      <c r="N8" s="1">
        <v>0.71099999999999997</v>
      </c>
      <c r="O8" s="1">
        <v>0.78800000000000003</v>
      </c>
      <c r="P8" s="1">
        <v>0.79900000000000004</v>
      </c>
      <c r="Q8" s="1">
        <v>0.82799999999999996</v>
      </c>
      <c r="R8" s="1">
        <v>0.83499999999999996</v>
      </c>
      <c r="S8" s="1">
        <v>0.82899999999999996</v>
      </c>
      <c r="T8" s="1">
        <v>0.76</v>
      </c>
      <c r="U8" s="1">
        <v>0.82599999999999996</v>
      </c>
      <c r="V8" s="1">
        <v>0.91</v>
      </c>
      <c r="W8" s="1">
        <v>0.88300000000000001</v>
      </c>
      <c r="X8" s="1">
        <v>0.89500000000000002</v>
      </c>
      <c r="Y8" s="1">
        <v>0.88200000000000001</v>
      </c>
      <c r="Z8" s="1">
        <v>0.84599999999999997</v>
      </c>
      <c r="AA8" s="1">
        <v>0.82399999999999995</v>
      </c>
      <c r="AB8" s="1">
        <v>0.78200000000000003</v>
      </c>
      <c r="AC8" s="1">
        <v>0.71899999999999997</v>
      </c>
      <c r="AD8" s="1">
        <v>0.71899999999999997</v>
      </c>
      <c r="AE8" s="1">
        <v>0.71899999999999997</v>
      </c>
      <c r="AF8" s="1">
        <v>0.71899999999999997</v>
      </c>
      <c r="AG8" s="1">
        <v>0.71899999999999997</v>
      </c>
      <c r="AH8" s="1">
        <v>0.68300000000000005</v>
      </c>
      <c r="AI8" s="1">
        <v>0.68899999999999995</v>
      </c>
      <c r="AJ8" s="1">
        <v>0.57599999999999996</v>
      </c>
      <c r="AK8" s="1">
        <v>0.629</v>
      </c>
      <c r="AL8" s="1">
        <v>0.63400000000000001</v>
      </c>
      <c r="AM8" s="1">
        <v>0.63800000000000001</v>
      </c>
      <c r="AN8" s="1">
        <v>0.57899999999999996</v>
      </c>
      <c r="AO8" s="1">
        <v>0.68300000000000005</v>
      </c>
      <c r="AP8" s="1">
        <v>0.70299999999999996</v>
      </c>
      <c r="AQ8" s="1">
        <v>0.88800000000000001</v>
      </c>
      <c r="AR8" s="1">
        <v>0.91400000000000003</v>
      </c>
      <c r="AS8" s="1">
        <v>0.90700000000000003</v>
      </c>
      <c r="AT8" s="1">
        <v>1.46</v>
      </c>
      <c r="AU8" s="1">
        <v>3.3849999999999998</v>
      </c>
      <c r="AV8" s="1">
        <v>5.3490000000000002</v>
      </c>
      <c r="AW8" s="1">
        <v>7.4470000000000001</v>
      </c>
      <c r="AX8" s="1">
        <v>9.6189999999999998</v>
      </c>
      <c r="AY8" s="1">
        <v>12.824</v>
      </c>
      <c r="AZ8" s="1">
        <v>15.34</v>
      </c>
      <c r="BA8" s="1">
        <v>17.538</v>
      </c>
      <c r="BB8" s="1">
        <v>18.931999999999999</v>
      </c>
      <c r="BC8" s="1">
        <v>20.009</v>
      </c>
      <c r="BD8" s="1">
        <v>21.077000000000002</v>
      </c>
      <c r="BE8" s="1">
        <v>22.995999999999999</v>
      </c>
      <c r="BF8" s="1">
        <v>23.436</v>
      </c>
      <c r="BG8" s="1">
        <v>24.827000000000002</v>
      </c>
      <c r="BH8" s="1">
        <v>24.827999999999999</v>
      </c>
      <c r="BI8" s="1">
        <v>25.582999999999998</v>
      </c>
      <c r="BJ8" s="1">
        <v>26.257000000000001</v>
      </c>
      <c r="BK8" s="1">
        <v>26.933</v>
      </c>
      <c r="BL8" s="1">
        <v>26.099</v>
      </c>
      <c r="BM8" s="1">
        <v>25.832999999999998</v>
      </c>
      <c r="BN8" s="1">
        <v>26.378</v>
      </c>
      <c r="BO8" s="1">
        <v>29.58</v>
      </c>
      <c r="BP8" s="1">
        <v>31.992000000000001</v>
      </c>
      <c r="BQ8" s="1">
        <v>35.874000000000002</v>
      </c>
      <c r="BR8" s="1">
        <v>38.488</v>
      </c>
      <c r="BS8" s="1">
        <v>41.756999999999998</v>
      </c>
      <c r="BT8" s="1">
        <v>46.668999999999997</v>
      </c>
      <c r="BU8" s="1">
        <v>50.786000000000001</v>
      </c>
      <c r="BV8" s="1">
        <v>53.731999999999999</v>
      </c>
      <c r="BW8" s="1">
        <v>53.838999999999999</v>
      </c>
      <c r="BX8" s="1">
        <v>52.904000000000003</v>
      </c>
      <c r="BY8" s="1">
        <v>54.127000000000002</v>
      </c>
      <c r="BZ8" s="1">
        <v>54.856999999999999</v>
      </c>
      <c r="CA8" s="1">
        <v>53.207999999999998</v>
      </c>
      <c r="CB8" s="1">
        <v>51.103000000000002</v>
      </c>
      <c r="CC8" s="1">
        <v>51.454000000000001</v>
      </c>
      <c r="CD8" s="1">
        <v>51.448</v>
      </c>
      <c r="CE8" s="1">
        <v>50.468000000000004</v>
      </c>
    </row>
    <row r="9" spans="1:83">
      <c r="A9" t="s">
        <v>7</v>
      </c>
      <c r="B9" s="1">
        <v>23.167000000000002</v>
      </c>
      <c r="C9" s="1">
        <v>24.687000000000001</v>
      </c>
      <c r="D9" s="1">
        <v>24.831</v>
      </c>
      <c r="E9" s="1">
        <v>25.28</v>
      </c>
      <c r="F9" s="1">
        <v>26.632999999999999</v>
      </c>
      <c r="G9" s="1">
        <v>26.542999999999999</v>
      </c>
      <c r="H9" s="1">
        <v>27.71</v>
      </c>
      <c r="I9" s="1">
        <v>27.216999999999999</v>
      </c>
      <c r="J9" s="1">
        <v>27.233000000000001</v>
      </c>
      <c r="K9" s="1">
        <v>27.608000000000001</v>
      </c>
      <c r="L9" s="1">
        <v>28.995000000000001</v>
      </c>
      <c r="M9" s="1">
        <v>28.481000000000002</v>
      </c>
      <c r="N9" s="1">
        <v>27.992999999999999</v>
      </c>
      <c r="O9" s="1">
        <v>27.827999999999999</v>
      </c>
      <c r="P9" s="1">
        <v>27.489000000000001</v>
      </c>
      <c r="Q9" s="1">
        <v>29.588999999999999</v>
      </c>
      <c r="R9" s="1">
        <v>31.533000000000001</v>
      </c>
      <c r="S9" s="1">
        <v>31.673999999999999</v>
      </c>
      <c r="T9" s="1">
        <v>32.58</v>
      </c>
      <c r="U9" s="1">
        <v>30.84</v>
      </c>
      <c r="V9" s="1">
        <v>33.869</v>
      </c>
      <c r="W9" s="1">
        <v>35.072000000000003</v>
      </c>
      <c r="X9" s="1">
        <v>34.598999999999997</v>
      </c>
      <c r="Y9" s="1">
        <v>33.112000000000002</v>
      </c>
      <c r="Z9" s="1">
        <v>32.414999999999999</v>
      </c>
      <c r="AA9" s="1">
        <v>31.507000000000001</v>
      </c>
      <c r="AB9" s="1">
        <v>31.655000000000001</v>
      </c>
      <c r="AC9" s="1">
        <v>36.424999999999997</v>
      </c>
      <c r="AD9" s="1">
        <v>36.491999999999997</v>
      </c>
      <c r="AE9" s="1">
        <v>34.436999999999998</v>
      </c>
      <c r="AF9" s="1">
        <v>36.1</v>
      </c>
      <c r="AG9" s="1">
        <v>39.661000000000001</v>
      </c>
      <c r="AH9" s="1">
        <v>46.029000000000003</v>
      </c>
      <c r="AI9" s="1">
        <v>52.768999999999998</v>
      </c>
      <c r="AJ9" s="1">
        <v>49.725999999999999</v>
      </c>
      <c r="AK9" s="1">
        <v>44.58</v>
      </c>
      <c r="AL9" s="1">
        <v>45.3</v>
      </c>
      <c r="AM9" s="1">
        <v>48.546999999999997</v>
      </c>
      <c r="AN9" s="1">
        <v>47.363999999999997</v>
      </c>
      <c r="AO9" s="1">
        <v>42.944000000000003</v>
      </c>
      <c r="AP9" s="1">
        <v>40.22</v>
      </c>
      <c r="AQ9" s="1">
        <v>38.098999999999997</v>
      </c>
      <c r="AR9" s="1">
        <v>39.942999999999998</v>
      </c>
      <c r="AS9" s="1">
        <v>42.104999999999997</v>
      </c>
      <c r="AT9" s="1">
        <v>48.871000000000002</v>
      </c>
      <c r="AU9" s="1">
        <v>71.819000000000003</v>
      </c>
      <c r="AV9" s="1">
        <v>92.721000000000004</v>
      </c>
      <c r="AW9" s="1">
        <v>114.974</v>
      </c>
      <c r="AX9" s="1">
        <v>134.25700000000001</v>
      </c>
      <c r="AY9" s="1">
        <v>166.07300000000001</v>
      </c>
      <c r="AZ9" s="1">
        <v>192.64400000000001</v>
      </c>
      <c r="BA9" s="1">
        <v>220.87899999999999</v>
      </c>
      <c r="BB9" s="1">
        <v>242.76499999999999</v>
      </c>
      <c r="BC9" s="1">
        <v>269.46800000000002</v>
      </c>
      <c r="BD9" s="1">
        <v>294.87599999999998</v>
      </c>
      <c r="BE9" s="1">
        <v>320.45400000000001</v>
      </c>
      <c r="BF9" s="1">
        <v>331.46</v>
      </c>
      <c r="BG9" s="1">
        <v>342.79700000000003</v>
      </c>
      <c r="BH9" s="1">
        <v>354.61599999999999</v>
      </c>
      <c r="BI9" s="1">
        <v>359.90699999999998</v>
      </c>
      <c r="BJ9" s="1">
        <v>361.63299999999998</v>
      </c>
      <c r="BK9" s="1">
        <v>356.99200000000002</v>
      </c>
      <c r="BL9" s="1">
        <v>355.81799999999998</v>
      </c>
      <c r="BM9" s="1">
        <v>353.75700000000001</v>
      </c>
      <c r="BN9" s="1">
        <v>362.18599999999998</v>
      </c>
      <c r="BO9" s="1">
        <v>408.988</v>
      </c>
      <c r="BP9" s="1">
        <v>449.74700000000001</v>
      </c>
      <c r="BQ9" s="1">
        <v>473.77600000000001</v>
      </c>
      <c r="BR9" s="1">
        <v>516.94399999999996</v>
      </c>
      <c r="BS9" s="1">
        <v>551.69600000000003</v>
      </c>
      <c r="BT9" s="1">
        <v>596.58500000000004</v>
      </c>
      <c r="BU9" s="1">
        <v>622.82100000000003</v>
      </c>
      <c r="BV9" s="1">
        <v>649.25599999999997</v>
      </c>
      <c r="BW9" s="1">
        <v>649.72</v>
      </c>
      <c r="BX9" s="1">
        <v>659.92899999999997</v>
      </c>
      <c r="BY9" s="1">
        <v>657.50199999999995</v>
      </c>
      <c r="BZ9" s="1">
        <v>654.05600000000004</v>
      </c>
      <c r="CA9" s="1">
        <v>646.60900000000004</v>
      </c>
      <c r="CB9" s="1">
        <v>647.88900000000001</v>
      </c>
      <c r="CC9" s="1">
        <v>638.96400000000006</v>
      </c>
      <c r="CD9" s="1">
        <v>625.77800000000002</v>
      </c>
      <c r="CE9" s="1">
        <v>619.09400000000005</v>
      </c>
    </row>
    <row r="10" spans="1:83">
      <c r="A10" t="s">
        <v>8</v>
      </c>
      <c r="B10" s="1">
        <v>9.0739999999999998</v>
      </c>
      <c r="C10" s="1">
        <v>9.2759999999999998</v>
      </c>
      <c r="D10" s="1">
        <v>9.2919999999999998</v>
      </c>
      <c r="E10" s="1">
        <v>9.43</v>
      </c>
      <c r="F10" s="1">
        <v>9.36</v>
      </c>
      <c r="G10" s="1">
        <v>9.5719999999999992</v>
      </c>
      <c r="H10" s="1">
        <v>9.6280000000000001</v>
      </c>
      <c r="I10" s="1">
        <v>9.6859999999999999</v>
      </c>
      <c r="J10" s="1">
        <v>9.6989999999999998</v>
      </c>
      <c r="K10" s="1">
        <v>9.9009999999999998</v>
      </c>
      <c r="L10" s="1">
        <v>9.9489999999999998</v>
      </c>
      <c r="M10" s="1">
        <v>10.093</v>
      </c>
      <c r="N10" s="1">
        <v>10.098000000000001</v>
      </c>
      <c r="O10" s="1">
        <v>10.304</v>
      </c>
      <c r="P10" s="1">
        <v>10.347</v>
      </c>
      <c r="Q10" s="1">
        <v>10.494</v>
      </c>
      <c r="R10" s="1">
        <v>10.451000000000001</v>
      </c>
      <c r="S10" s="1">
        <v>10.6</v>
      </c>
      <c r="T10" s="1">
        <v>10.643000000000001</v>
      </c>
      <c r="U10" s="1">
        <v>10.808999999999999</v>
      </c>
      <c r="V10" s="1">
        <v>10.739000000000001</v>
      </c>
      <c r="W10" s="1">
        <v>10.943</v>
      </c>
      <c r="X10" s="1">
        <v>11.016</v>
      </c>
      <c r="Y10" s="1">
        <v>11.162000000000001</v>
      </c>
      <c r="Z10" s="1">
        <v>11.12</v>
      </c>
      <c r="AA10" s="1">
        <v>11.275</v>
      </c>
      <c r="AB10" s="1">
        <v>11.313000000000001</v>
      </c>
      <c r="AC10" s="1">
        <v>11.491</v>
      </c>
      <c r="AD10" s="1">
        <v>11.465999999999999</v>
      </c>
      <c r="AE10" s="1">
        <v>11.673</v>
      </c>
      <c r="AF10" s="1">
        <v>11.680999999999999</v>
      </c>
      <c r="AG10" s="1">
        <v>11.785</v>
      </c>
      <c r="AH10" s="1">
        <v>11.747</v>
      </c>
      <c r="AI10" s="1">
        <v>11.928000000000001</v>
      </c>
      <c r="AJ10" s="1">
        <v>11.964</v>
      </c>
      <c r="AK10" s="1">
        <v>12.125999999999999</v>
      </c>
      <c r="AL10" s="1">
        <v>12.079000000000001</v>
      </c>
      <c r="AM10" s="1">
        <v>12.237</v>
      </c>
      <c r="AN10" s="1">
        <v>12.27</v>
      </c>
      <c r="AO10" s="1">
        <v>12.438000000000001</v>
      </c>
      <c r="AP10" s="1">
        <v>12.343999999999999</v>
      </c>
      <c r="AQ10" s="1">
        <v>12.574</v>
      </c>
      <c r="AR10" s="1">
        <v>12.593999999999999</v>
      </c>
      <c r="AS10" s="1">
        <v>12.773999999999999</v>
      </c>
      <c r="AT10" s="1">
        <v>20.802</v>
      </c>
      <c r="AU10" s="1">
        <v>42.807000000000002</v>
      </c>
      <c r="AV10" s="1">
        <v>63.558</v>
      </c>
      <c r="AW10" s="1">
        <v>85.951999999999998</v>
      </c>
      <c r="AX10" s="1">
        <v>108.746</v>
      </c>
      <c r="AY10" s="1">
        <v>142.13800000000001</v>
      </c>
      <c r="AZ10" s="1">
        <v>172.56800000000001</v>
      </c>
      <c r="BA10" s="1">
        <v>205.39099999999999</v>
      </c>
      <c r="BB10" s="1">
        <v>239.495</v>
      </c>
      <c r="BC10" s="1">
        <v>265.13</v>
      </c>
      <c r="BD10" s="1">
        <v>290.214</v>
      </c>
      <c r="BE10" s="1">
        <v>319.15899999999999</v>
      </c>
      <c r="BF10" s="1">
        <v>329.387</v>
      </c>
      <c r="BG10" s="1">
        <v>344.279</v>
      </c>
      <c r="BH10" s="1">
        <v>356.899</v>
      </c>
      <c r="BI10" s="1">
        <v>364.73099999999999</v>
      </c>
      <c r="BJ10" s="1">
        <v>359.88400000000001</v>
      </c>
      <c r="BK10" s="1">
        <v>361.03199999999998</v>
      </c>
      <c r="BL10" s="1">
        <v>358.81200000000001</v>
      </c>
      <c r="BM10" s="1">
        <v>366.56200000000001</v>
      </c>
      <c r="BN10" s="1">
        <v>371.07600000000002</v>
      </c>
      <c r="BO10" s="1">
        <v>424.142</v>
      </c>
      <c r="BP10" s="1">
        <v>468.72300000000001</v>
      </c>
      <c r="BQ10" s="1">
        <v>522.39200000000005</v>
      </c>
      <c r="BR10" s="1">
        <v>561.44399999999996</v>
      </c>
      <c r="BS10" s="1">
        <v>620.47299999999996</v>
      </c>
      <c r="BT10" s="1">
        <v>669.65899999999999</v>
      </c>
      <c r="BU10" s="1">
        <v>716.00400000000002</v>
      </c>
      <c r="BV10" s="1">
        <v>737.97799999999995</v>
      </c>
      <c r="BW10" s="1">
        <v>759.38499999999999</v>
      </c>
      <c r="BX10" s="1">
        <v>741.36</v>
      </c>
      <c r="BY10" s="1">
        <v>742.51400000000001</v>
      </c>
      <c r="BZ10" s="1">
        <v>741.58699999999999</v>
      </c>
      <c r="CA10" s="1">
        <v>719.98099999999999</v>
      </c>
      <c r="CB10" s="1">
        <v>706.11300000000006</v>
      </c>
      <c r="CC10" s="1">
        <v>696.28700000000003</v>
      </c>
      <c r="CD10" s="1">
        <v>683.09699999999998</v>
      </c>
      <c r="CE10" s="1">
        <v>683.09699999999998</v>
      </c>
    </row>
    <row r="11" spans="1:83">
      <c r="A11" t="s">
        <v>9</v>
      </c>
      <c r="B11" s="1">
        <v>15.367000000000001</v>
      </c>
      <c r="C11" s="1">
        <v>14.882999999999999</v>
      </c>
      <c r="D11" s="1">
        <v>14.759</v>
      </c>
      <c r="E11" s="1">
        <v>14.541</v>
      </c>
      <c r="F11" s="1">
        <v>14.625999999999999</v>
      </c>
      <c r="G11" s="1">
        <v>14.108000000000001</v>
      </c>
      <c r="H11" s="1">
        <v>14.148</v>
      </c>
      <c r="I11" s="1">
        <v>13.707000000000001</v>
      </c>
      <c r="J11" s="1">
        <v>13.622999999999999</v>
      </c>
      <c r="K11" s="1">
        <v>13.11</v>
      </c>
      <c r="L11" s="1">
        <v>13.115</v>
      </c>
      <c r="M11" s="1">
        <v>13.135999999999999</v>
      </c>
      <c r="N11" s="1">
        <v>13.145</v>
      </c>
      <c r="O11" s="1">
        <v>12.132</v>
      </c>
      <c r="P11" s="1">
        <v>12.163</v>
      </c>
      <c r="Q11" s="1">
        <v>12.173999999999999</v>
      </c>
      <c r="R11" s="1">
        <v>12.07</v>
      </c>
      <c r="S11" s="1">
        <v>11.428000000000001</v>
      </c>
      <c r="T11" s="1">
        <v>11.486000000000001</v>
      </c>
      <c r="U11" s="1">
        <v>11.56</v>
      </c>
      <c r="V11" s="1">
        <v>11.704000000000001</v>
      </c>
      <c r="W11" s="1">
        <v>11.420999999999999</v>
      </c>
      <c r="X11" s="1">
        <v>11.672000000000001</v>
      </c>
      <c r="Y11" s="1">
        <v>12.000999999999999</v>
      </c>
      <c r="Z11" s="1">
        <v>12.318</v>
      </c>
      <c r="AA11" s="1">
        <v>14.353999999999999</v>
      </c>
      <c r="AB11" s="1">
        <v>14.664</v>
      </c>
      <c r="AC11" s="1">
        <v>15.188000000000001</v>
      </c>
      <c r="AD11" s="1">
        <v>15.263999999999999</v>
      </c>
      <c r="AE11" s="1">
        <v>15.02</v>
      </c>
      <c r="AF11" s="1">
        <v>14.965999999999999</v>
      </c>
      <c r="AG11" s="1">
        <v>15.112</v>
      </c>
      <c r="AH11" s="1">
        <v>14.427</v>
      </c>
      <c r="AI11" s="1">
        <v>13.237</v>
      </c>
      <c r="AJ11" s="1">
        <v>13.178000000000001</v>
      </c>
      <c r="AK11" s="1">
        <v>13.066000000000001</v>
      </c>
      <c r="AL11" s="1">
        <v>13.244</v>
      </c>
      <c r="AM11" s="1">
        <v>12.542</v>
      </c>
      <c r="AN11" s="1">
        <v>12.491</v>
      </c>
      <c r="AO11" s="1">
        <v>12.250999999999999</v>
      </c>
      <c r="AP11" s="1">
        <v>12.416</v>
      </c>
      <c r="AQ11" s="1">
        <v>11.884</v>
      </c>
      <c r="AR11" s="1">
        <v>11.867000000000001</v>
      </c>
      <c r="AS11" s="1">
        <v>12.285</v>
      </c>
      <c r="AT11" s="1">
        <v>12.356999999999999</v>
      </c>
      <c r="AU11" s="1">
        <v>12.895</v>
      </c>
      <c r="AV11" s="1">
        <v>11.743</v>
      </c>
      <c r="AW11" s="1">
        <v>11.095000000000001</v>
      </c>
      <c r="AX11" s="1">
        <v>12.84</v>
      </c>
      <c r="AY11" s="1">
        <v>12.532999999999999</v>
      </c>
      <c r="AZ11" s="1">
        <v>12.393000000000001</v>
      </c>
      <c r="BA11" s="1">
        <v>12.492000000000001</v>
      </c>
      <c r="BB11" s="1">
        <v>12.654</v>
      </c>
      <c r="BC11" s="1">
        <v>11.917</v>
      </c>
      <c r="BD11" s="1">
        <v>11.96</v>
      </c>
      <c r="BE11" s="1">
        <v>11.945</v>
      </c>
      <c r="BF11" s="1">
        <v>11.942</v>
      </c>
      <c r="BG11" s="1">
        <v>11.532999999999999</v>
      </c>
      <c r="BH11" s="1">
        <v>11.412000000000001</v>
      </c>
      <c r="BI11" s="1">
        <v>11.561999999999999</v>
      </c>
      <c r="BJ11" s="1">
        <v>11.648999999999999</v>
      </c>
      <c r="BK11" s="1">
        <v>11.257</v>
      </c>
      <c r="BL11" s="1">
        <v>11.321</v>
      </c>
      <c r="BM11" s="1">
        <v>11.132999999999999</v>
      </c>
      <c r="BN11" s="1">
        <v>11.484</v>
      </c>
      <c r="BO11" s="1">
        <v>17.946000000000002</v>
      </c>
      <c r="BP11" s="1">
        <v>22.696000000000002</v>
      </c>
      <c r="BQ11" s="1">
        <v>26.367999999999999</v>
      </c>
      <c r="BR11" s="1">
        <v>23.138999999999999</v>
      </c>
      <c r="BS11" s="1">
        <v>27.388000000000002</v>
      </c>
      <c r="BT11" s="1">
        <v>31.22</v>
      </c>
      <c r="BU11" s="1">
        <v>32.835999999999999</v>
      </c>
      <c r="BV11" s="1">
        <v>35.01</v>
      </c>
      <c r="BW11" s="1">
        <v>34.777999999999999</v>
      </c>
      <c r="BX11" s="1">
        <v>35.491</v>
      </c>
      <c r="BY11" s="1">
        <v>35.340000000000003</v>
      </c>
      <c r="BZ11" s="1">
        <v>33.664000000000001</v>
      </c>
      <c r="CA11" s="1">
        <v>33.72</v>
      </c>
      <c r="CB11" s="1">
        <v>34.293999999999997</v>
      </c>
      <c r="CC11" s="1">
        <v>35.087000000000003</v>
      </c>
      <c r="CD11" s="1">
        <v>35.173999999999999</v>
      </c>
      <c r="CE11" s="1">
        <v>34.390999999999998</v>
      </c>
    </row>
    <row r="12" spans="1:83">
      <c r="A12" t="s">
        <v>10</v>
      </c>
      <c r="B12" s="1">
        <v>2.1000000000000001E-2</v>
      </c>
      <c r="C12" s="1">
        <v>0.02</v>
      </c>
      <c r="D12" s="1">
        <v>0.02</v>
      </c>
      <c r="E12" s="1">
        <v>0</v>
      </c>
      <c r="F12" s="1">
        <v>0.03</v>
      </c>
      <c r="G12" s="1">
        <v>2.3E-2</v>
      </c>
      <c r="H12" s="1">
        <v>2.1999999999999999E-2</v>
      </c>
      <c r="I12" s="1">
        <v>2.1999999999999999E-2</v>
      </c>
      <c r="J12" s="1">
        <v>2.1999999999999999E-2</v>
      </c>
      <c r="K12" s="1">
        <v>2.1999999999999999E-2</v>
      </c>
      <c r="L12" s="1">
        <v>2.1999999999999999E-2</v>
      </c>
      <c r="M12" s="1">
        <v>3.6999999999999998E-2</v>
      </c>
      <c r="N12" s="1">
        <v>3.6999999999999998E-2</v>
      </c>
      <c r="O12" s="1">
        <v>5.6000000000000001E-2</v>
      </c>
      <c r="P12" s="1">
        <v>5.6000000000000001E-2</v>
      </c>
      <c r="Q12" s="1">
        <v>9.0999999999999998E-2</v>
      </c>
      <c r="R12" s="1">
        <v>9.0999999999999998E-2</v>
      </c>
      <c r="S12" s="1">
        <v>0.11799999999999999</v>
      </c>
      <c r="T12" s="1">
        <v>2.8000000000000001E-2</v>
      </c>
      <c r="U12" s="1">
        <v>0.497</v>
      </c>
      <c r="V12" s="1">
        <v>0.6</v>
      </c>
      <c r="W12" s="1">
        <v>0.61799999999999999</v>
      </c>
      <c r="X12" s="1">
        <v>0.80700000000000005</v>
      </c>
      <c r="Y12" s="1">
        <v>0.98899999999999999</v>
      </c>
      <c r="Z12" s="1">
        <v>1.143</v>
      </c>
      <c r="AA12" s="1">
        <v>1.829</v>
      </c>
      <c r="AB12" s="1">
        <v>2.1960000000000002</v>
      </c>
      <c r="AC12" s="1">
        <v>2.504</v>
      </c>
      <c r="AD12" s="1">
        <v>2.496</v>
      </c>
      <c r="AE12" s="1">
        <v>2.4889999999999999</v>
      </c>
      <c r="AF12" s="1">
        <v>2.601</v>
      </c>
      <c r="AG12" s="1">
        <v>2.5630000000000002</v>
      </c>
      <c r="AH12" s="1">
        <v>2.4510000000000001</v>
      </c>
      <c r="AI12" s="1">
        <v>2.4540000000000002</v>
      </c>
      <c r="AJ12" s="1">
        <v>2.4609999999999999</v>
      </c>
      <c r="AK12" s="1">
        <v>2.464</v>
      </c>
      <c r="AL12" s="1">
        <v>30.774999999999999</v>
      </c>
      <c r="AM12" s="1">
        <v>32.076000000000001</v>
      </c>
      <c r="AN12" s="1">
        <v>31.062999999999999</v>
      </c>
      <c r="AO12" s="1">
        <v>33.341999999999999</v>
      </c>
      <c r="AP12" s="1">
        <v>34.063000000000002</v>
      </c>
      <c r="AQ12" s="1">
        <v>34.78</v>
      </c>
      <c r="AR12" s="1">
        <v>34.615000000000002</v>
      </c>
      <c r="AS12" s="1">
        <v>36.784999999999997</v>
      </c>
      <c r="AT12" s="1">
        <v>40.259</v>
      </c>
      <c r="AU12" s="1">
        <v>37.933999999999997</v>
      </c>
      <c r="AV12" s="1">
        <v>40.853000000000002</v>
      </c>
      <c r="AW12" s="1">
        <v>41.942999999999998</v>
      </c>
      <c r="AX12" s="1">
        <v>43.793999999999997</v>
      </c>
      <c r="AY12" s="1">
        <v>47.74</v>
      </c>
      <c r="AZ12" s="1">
        <v>48.607999999999997</v>
      </c>
      <c r="BA12" s="1">
        <v>48.216999999999999</v>
      </c>
      <c r="BB12" s="1">
        <v>46.113</v>
      </c>
      <c r="BC12" s="1">
        <v>47.301000000000002</v>
      </c>
      <c r="BD12" s="1">
        <v>47.655000000000001</v>
      </c>
      <c r="BE12" s="1">
        <v>47.558</v>
      </c>
      <c r="BF12" s="1">
        <v>47.610999999999997</v>
      </c>
      <c r="BG12" s="1">
        <v>47.417000000000002</v>
      </c>
      <c r="BH12" s="1">
        <v>46.515000000000001</v>
      </c>
      <c r="BI12" s="1">
        <v>44.573</v>
      </c>
      <c r="BJ12" s="1">
        <v>44.055</v>
      </c>
      <c r="BK12" s="1">
        <v>44.037999999999997</v>
      </c>
      <c r="BL12" s="1">
        <v>42.613999999999997</v>
      </c>
      <c r="BM12" s="1">
        <v>42.741</v>
      </c>
      <c r="BN12" s="1">
        <v>42.817999999999998</v>
      </c>
      <c r="BO12" s="1">
        <v>46.262999999999998</v>
      </c>
      <c r="BP12" s="1">
        <v>50.417999999999999</v>
      </c>
      <c r="BQ12" s="1">
        <v>54.62</v>
      </c>
      <c r="BR12" s="1">
        <v>49.338999999999999</v>
      </c>
      <c r="BS12" s="1">
        <v>52.738</v>
      </c>
      <c r="BT12" s="1">
        <v>55.718000000000004</v>
      </c>
      <c r="BU12" s="1">
        <v>57.959000000000003</v>
      </c>
      <c r="BV12" s="1">
        <v>57.195</v>
      </c>
      <c r="BW12" s="1">
        <v>59.341000000000001</v>
      </c>
      <c r="BX12" s="1">
        <v>60.515999999999998</v>
      </c>
      <c r="BY12" s="1">
        <v>58.607999999999997</v>
      </c>
      <c r="BZ12" s="1">
        <v>55.384</v>
      </c>
      <c r="CA12" s="1">
        <v>54.933999999999997</v>
      </c>
      <c r="CB12" s="1">
        <v>54.615000000000002</v>
      </c>
      <c r="CC12" s="1">
        <v>54.835000000000001</v>
      </c>
      <c r="CD12" s="1">
        <v>51.774000000000001</v>
      </c>
      <c r="CE12" s="1">
        <v>52.103999999999999</v>
      </c>
    </row>
    <row r="13" spans="1:83">
      <c r="A13" t="s">
        <v>11</v>
      </c>
      <c r="B13" s="1">
        <v>52.857999999999997</v>
      </c>
      <c r="C13" s="1">
        <v>54.195</v>
      </c>
      <c r="D13" s="1">
        <v>55.308</v>
      </c>
      <c r="E13" s="1">
        <v>56.652000000000001</v>
      </c>
      <c r="F13" s="1">
        <v>58.058</v>
      </c>
      <c r="G13" s="1">
        <v>59.427999999999997</v>
      </c>
      <c r="H13" s="1">
        <v>60.664000000000001</v>
      </c>
      <c r="I13" s="1">
        <v>62.024000000000001</v>
      </c>
      <c r="J13" s="1">
        <v>62.976999999999997</v>
      </c>
      <c r="K13" s="1">
        <v>64.424000000000007</v>
      </c>
      <c r="L13" s="1">
        <v>65.167000000000002</v>
      </c>
      <c r="M13" s="1">
        <v>66.010999999999996</v>
      </c>
      <c r="N13" s="1">
        <v>65.930000000000007</v>
      </c>
      <c r="O13" s="1">
        <v>67.501999999999995</v>
      </c>
      <c r="P13" s="1">
        <v>66.421000000000006</v>
      </c>
      <c r="Q13" s="1">
        <v>63.768000000000001</v>
      </c>
      <c r="R13" s="1">
        <v>63.834000000000003</v>
      </c>
      <c r="S13" s="1">
        <v>61.576000000000001</v>
      </c>
      <c r="T13" s="1">
        <v>60.383000000000003</v>
      </c>
      <c r="U13" s="1">
        <v>62.066000000000003</v>
      </c>
      <c r="V13" s="1">
        <v>63.654000000000003</v>
      </c>
      <c r="W13" s="1">
        <v>63.286999999999999</v>
      </c>
      <c r="X13" s="1">
        <v>64.763999999999996</v>
      </c>
      <c r="Y13" s="1">
        <v>64.902000000000001</v>
      </c>
      <c r="Z13" s="1">
        <v>65.730999999999995</v>
      </c>
      <c r="AA13" s="1">
        <v>67.239000000000004</v>
      </c>
      <c r="AB13" s="1">
        <v>68.766999999999996</v>
      </c>
      <c r="AC13" s="1">
        <v>70.091999999999999</v>
      </c>
      <c r="AD13" s="1">
        <v>71.051000000000002</v>
      </c>
      <c r="AE13" s="1">
        <v>72.739000000000004</v>
      </c>
      <c r="AF13" s="1">
        <v>85.893000000000001</v>
      </c>
      <c r="AG13" s="1">
        <v>93.915999999999997</v>
      </c>
      <c r="AH13" s="1">
        <v>96.58</v>
      </c>
      <c r="AI13" s="1">
        <v>98.257999999999996</v>
      </c>
      <c r="AJ13" s="1">
        <v>99.837000000000003</v>
      </c>
      <c r="AK13" s="1">
        <v>101.258</v>
      </c>
      <c r="AL13" s="1">
        <v>102.297</v>
      </c>
      <c r="AM13" s="1">
        <v>103.009</v>
      </c>
      <c r="AN13" s="1">
        <v>103.932</v>
      </c>
      <c r="AO13" s="1">
        <v>104.196</v>
      </c>
      <c r="AP13" s="1">
        <v>105.60599999999999</v>
      </c>
      <c r="AQ13" s="1">
        <v>105.985</v>
      </c>
      <c r="AR13" s="1">
        <v>105.48099999999999</v>
      </c>
      <c r="AS13" s="1">
        <v>106.747</v>
      </c>
      <c r="AT13" s="1">
        <v>112.48399999999999</v>
      </c>
      <c r="AU13" s="1">
        <v>131.77699999999999</v>
      </c>
      <c r="AV13" s="1">
        <v>150.27500000000001</v>
      </c>
      <c r="AW13" s="1">
        <v>170.078</v>
      </c>
      <c r="AX13" s="1">
        <v>190.05199999999999</v>
      </c>
      <c r="AY13" s="1">
        <v>221.364</v>
      </c>
      <c r="AZ13" s="1">
        <v>245.56700000000001</v>
      </c>
      <c r="BA13" s="1">
        <v>273.51400000000001</v>
      </c>
      <c r="BB13" s="1">
        <v>302.78899999999999</v>
      </c>
      <c r="BC13" s="1">
        <v>326.34399999999999</v>
      </c>
      <c r="BD13" s="1">
        <v>347.34300000000002</v>
      </c>
      <c r="BE13" s="1">
        <v>369.28699999999998</v>
      </c>
      <c r="BF13" s="1">
        <v>376.77300000000002</v>
      </c>
      <c r="BG13" s="1">
        <v>386.625</v>
      </c>
      <c r="BH13" s="1">
        <v>396.56799999999998</v>
      </c>
      <c r="BI13" s="1">
        <v>403.60700000000003</v>
      </c>
      <c r="BJ13" s="1">
        <v>406.76</v>
      </c>
      <c r="BK13" s="1">
        <v>407.01100000000002</v>
      </c>
      <c r="BL13" s="1">
        <v>406.07799999999997</v>
      </c>
      <c r="BM13" s="1">
        <v>405.51400000000001</v>
      </c>
      <c r="BN13" s="1">
        <v>424.30500000000001</v>
      </c>
      <c r="BO13" s="1">
        <v>487.85700000000003</v>
      </c>
      <c r="BP13" s="1">
        <v>529.39800000000002</v>
      </c>
      <c r="BQ13" s="1">
        <v>556.17999999999995</v>
      </c>
      <c r="BR13" s="1">
        <v>588.1</v>
      </c>
      <c r="BS13" s="1">
        <v>619.82899999999995</v>
      </c>
      <c r="BT13" s="1">
        <v>652.74</v>
      </c>
      <c r="BU13" s="1">
        <v>676.721</v>
      </c>
      <c r="BV13" s="1">
        <v>703.51400000000001</v>
      </c>
      <c r="BW13" s="1">
        <v>713.55200000000002</v>
      </c>
      <c r="BX13" s="1">
        <v>716.221</v>
      </c>
      <c r="BY13" s="1">
        <v>721.05100000000004</v>
      </c>
      <c r="BZ13" s="1">
        <v>720.99900000000002</v>
      </c>
      <c r="CA13" s="1">
        <v>723.21199999999999</v>
      </c>
      <c r="CB13" s="1">
        <v>710.03200000000004</v>
      </c>
      <c r="CC13" s="1">
        <v>695.548</v>
      </c>
      <c r="CD13" s="1">
        <v>685.28599999999994</v>
      </c>
      <c r="CE13" s="1">
        <v>681.36</v>
      </c>
    </row>
    <row r="14" spans="1:83">
      <c r="A14" t="s">
        <v>12</v>
      </c>
      <c r="B14" s="1">
        <v>100022</v>
      </c>
      <c r="C14" s="1">
        <v>94495.8</v>
      </c>
      <c r="D14" s="1">
        <v>94149.3</v>
      </c>
      <c r="E14" s="1">
        <v>95025.9</v>
      </c>
      <c r="F14" s="1">
        <v>99123.9</v>
      </c>
      <c r="G14" s="1">
        <v>97100.4</v>
      </c>
      <c r="H14" s="1">
        <v>97947</v>
      </c>
      <c r="I14" s="1">
        <v>98917.5</v>
      </c>
      <c r="J14" s="1">
        <v>93273.1</v>
      </c>
      <c r="K14" s="1">
        <v>84902.7</v>
      </c>
      <c r="L14" s="1">
        <v>80798.899999999994</v>
      </c>
      <c r="M14" s="1">
        <v>80596.399999999994</v>
      </c>
      <c r="N14" s="1">
        <v>76445.7</v>
      </c>
      <c r="O14" s="1">
        <v>71147.7</v>
      </c>
      <c r="P14" s="1">
        <v>72767.3</v>
      </c>
      <c r="Q14" s="1">
        <v>70461.2</v>
      </c>
      <c r="R14" s="1">
        <v>67390.7</v>
      </c>
      <c r="S14" s="1">
        <v>66064.2</v>
      </c>
      <c r="T14" s="1">
        <v>65563.8</v>
      </c>
      <c r="U14" s="1">
        <v>63125.5</v>
      </c>
      <c r="V14" s="1">
        <v>64265.5</v>
      </c>
      <c r="W14" s="1">
        <v>66053.100000000006</v>
      </c>
      <c r="X14" s="1">
        <v>68409</v>
      </c>
      <c r="Y14" s="1">
        <v>71990</v>
      </c>
      <c r="Z14" s="1">
        <v>73066.100000000006</v>
      </c>
      <c r="AA14" s="1">
        <v>74840.600000000006</v>
      </c>
      <c r="AB14" s="1">
        <v>76668.7</v>
      </c>
      <c r="AC14" s="1">
        <v>76738.2</v>
      </c>
      <c r="AD14" s="1">
        <v>77299.199999999997</v>
      </c>
      <c r="AE14" s="1">
        <v>80221.600000000006</v>
      </c>
      <c r="AF14" s="1">
        <v>84367.1</v>
      </c>
      <c r="AG14" s="1">
        <v>90196.4</v>
      </c>
      <c r="AH14" s="1">
        <v>87247.1</v>
      </c>
      <c r="AI14" s="1">
        <v>94273.600000000006</v>
      </c>
      <c r="AJ14" s="1">
        <v>102859.3</v>
      </c>
      <c r="AK14" s="1">
        <v>113676.8</v>
      </c>
      <c r="AL14" s="1">
        <v>125355.6</v>
      </c>
      <c r="AM14" s="1">
        <v>148041.29999999999</v>
      </c>
      <c r="AN14" s="1">
        <v>167691.70000000001</v>
      </c>
      <c r="AO14" s="1">
        <v>181395.8</v>
      </c>
      <c r="AP14" s="1">
        <v>198337</v>
      </c>
      <c r="AQ14" s="1">
        <v>211950.5</v>
      </c>
      <c r="AR14" s="1">
        <v>229311.5</v>
      </c>
      <c r="AS14" s="1">
        <v>250439.4</v>
      </c>
      <c r="AT14" s="1">
        <v>269792.09999999998</v>
      </c>
      <c r="AU14" s="1">
        <v>291248.5</v>
      </c>
      <c r="AV14" s="1">
        <v>309571.8</v>
      </c>
      <c r="AW14" s="1">
        <v>325001.90000000002</v>
      </c>
      <c r="AX14" s="1">
        <v>349195.5</v>
      </c>
      <c r="AY14" s="1">
        <v>376382.2</v>
      </c>
      <c r="AZ14" s="1">
        <v>397597.1</v>
      </c>
      <c r="BA14" s="1">
        <v>410501</v>
      </c>
      <c r="BB14" s="1">
        <v>417711.4</v>
      </c>
      <c r="BC14" s="1">
        <v>427425.6</v>
      </c>
      <c r="BD14" s="1">
        <v>435908.1</v>
      </c>
      <c r="BE14" s="1">
        <v>440672.9</v>
      </c>
      <c r="BF14" s="1">
        <v>448326.1</v>
      </c>
      <c r="BG14" s="1">
        <v>454763.8</v>
      </c>
      <c r="BH14" s="1">
        <v>462137.5</v>
      </c>
      <c r="BI14" s="1">
        <v>467558.5</v>
      </c>
      <c r="BJ14" s="1">
        <v>469953.8</v>
      </c>
      <c r="BK14" s="1">
        <v>476345.3</v>
      </c>
      <c r="BL14" s="1">
        <v>479681</v>
      </c>
      <c r="BM14" s="1">
        <v>481341.9</v>
      </c>
      <c r="BN14" s="1">
        <v>485918.1</v>
      </c>
      <c r="BO14" s="1">
        <v>509173.3</v>
      </c>
      <c r="BP14" s="1">
        <v>529956.30000000005</v>
      </c>
      <c r="BQ14" s="1">
        <v>535509.80000000005</v>
      </c>
      <c r="BR14" s="1">
        <v>532165.19999999995</v>
      </c>
      <c r="BS14" s="1">
        <v>529965.4</v>
      </c>
      <c r="BT14" s="1">
        <v>528029.5</v>
      </c>
      <c r="BU14" s="1">
        <v>521119.5</v>
      </c>
      <c r="BV14" s="1">
        <v>526173.6</v>
      </c>
      <c r="BW14" s="1">
        <v>542452.69999999995</v>
      </c>
      <c r="BX14" s="1">
        <v>545521.1</v>
      </c>
      <c r="BY14" s="1">
        <v>564155.69999999995</v>
      </c>
      <c r="BZ14" s="1">
        <v>581720.6</v>
      </c>
      <c r="CA14" s="1">
        <v>582872.9</v>
      </c>
      <c r="CB14" s="1">
        <v>586878.1</v>
      </c>
      <c r="CC14" s="1">
        <v>592269.5</v>
      </c>
      <c r="CD14" s="1">
        <v>589663.4</v>
      </c>
      <c r="CE14" s="1">
        <v>588496.9</v>
      </c>
    </row>
    <row r="15" spans="1:83">
      <c r="A15" t="s">
        <v>13</v>
      </c>
      <c r="B15" s="1">
        <v>7266.2</v>
      </c>
      <c r="C15" s="1">
        <v>9164.4</v>
      </c>
      <c r="D15" s="1">
        <v>7964.4</v>
      </c>
      <c r="E15" s="1">
        <v>2759.1</v>
      </c>
      <c r="F15" s="1">
        <v>15641.8</v>
      </c>
      <c r="G15" s="1">
        <v>16634</v>
      </c>
      <c r="H15" s="1">
        <v>14523</v>
      </c>
      <c r="I15" s="1">
        <v>5253.9</v>
      </c>
      <c r="J15" s="1">
        <v>12086.2</v>
      </c>
      <c r="K15" s="1">
        <v>10086.200000000001</v>
      </c>
      <c r="L15" s="1">
        <v>11542.1</v>
      </c>
      <c r="M15" s="1">
        <v>7896.3</v>
      </c>
      <c r="N15" s="1">
        <v>8086.9</v>
      </c>
      <c r="O15" s="1">
        <v>10324.799999999999</v>
      </c>
      <c r="P15" s="1">
        <v>8169.1</v>
      </c>
      <c r="Q15" s="1">
        <v>10635.5</v>
      </c>
      <c r="R15" s="1">
        <v>9808.7999999999993</v>
      </c>
      <c r="S15" s="1">
        <v>10289.5</v>
      </c>
      <c r="T15" s="1">
        <v>10068.700000000001</v>
      </c>
      <c r="U15" s="1">
        <v>11248.1</v>
      </c>
      <c r="V15" s="1">
        <v>25248.1</v>
      </c>
      <c r="W15" s="1">
        <v>33161.800000000003</v>
      </c>
      <c r="X15" s="1">
        <v>23969.599999999999</v>
      </c>
      <c r="Y15" s="1">
        <v>12670.1</v>
      </c>
      <c r="Z15" s="1">
        <v>27291.599999999999</v>
      </c>
      <c r="AA15" s="1">
        <v>27340.5</v>
      </c>
      <c r="AB15" s="1">
        <v>19075.5</v>
      </c>
      <c r="AC15" s="1">
        <v>13639.5</v>
      </c>
      <c r="AD15" s="1">
        <v>24912.1</v>
      </c>
      <c r="AE15" s="1">
        <v>16484.900000000001</v>
      </c>
      <c r="AF15" s="1">
        <v>14415.1</v>
      </c>
      <c r="AG15" s="1">
        <v>14404.5</v>
      </c>
      <c r="AH15" s="1">
        <v>30220.400000000001</v>
      </c>
      <c r="AI15" s="1">
        <v>28650</v>
      </c>
      <c r="AJ15" s="1">
        <v>22501.200000000001</v>
      </c>
      <c r="AK15" s="1">
        <v>19597.7</v>
      </c>
      <c r="AL15" s="1">
        <v>34408.400000000001</v>
      </c>
      <c r="AM15" s="1">
        <v>37927.699999999997</v>
      </c>
      <c r="AN15" s="1">
        <v>26976.9</v>
      </c>
      <c r="AO15" s="1">
        <v>17260.400000000001</v>
      </c>
      <c r="AP15" s="1">
        <v>28640</v>
      </c>
      <c r="AQ15" s="1">
        <v>23816.6</v>
      </c>
      <c r="AR15" s="1">
        <v>26739.1</v>
      </c>
      <c r="AS15" s="1">
        <v>19867.3</v>
      </c>
      <c r="AT15" s="1">
        <v>29350.5</v>
      </c>
      <c r="AU15" s="1">
        <v>31807.7</v>
      </c>
      <c r="AV15" s="1">
        <v>30000.1</v>
      </c>
      <c r="AW15" s="1">
        <v>16177.8</v>
      </c>
      <c r="AX15" s="1">
        <v>24396.7</v>
      </c>
      <c r="AY15" s="1">
        <v>15396.7</v>
      </c>
      <c r="AZ15" s="1">
        <v>13319.8</v>
      </c>
      <c r="BA15" s="1">
        <v>14499.4</v>
      </c>
      <c r="BB15" s="1">
        <v>18387.900000000001</v>
      </c>
      <c r="BC15" s="1">
        <v>16289.3</v>
      </c>
      <c r="BD15" s="1">
        <v>14218.3</v>
      </c>
      <c r="BE15" s="1">
        <v>14831.6</v>
      </c>
      <c r="BF15" s="1">
        <v>15650.9</v>
      </c>
      <c r="BG15" s="1">
        <v>17004.900000000001</v>
      </c>
      <c r="BH15" s="1">
        <v>16048.8</v>
      </c>
      <c r="BI15" s="1">
        <v>16680.7</v>
      </c>
      <c r="BJ15" s="1">
        <v>24705.200000000001</v>
      </c>
      <c r="BK15" s="1">
        <v>22205.7</v>
      </c>
      <c r="BL15" s="1">
        <v>25305.7</v>
      </c>
      <c r="BM15" s="1">
        <v>16723.099999999999</v>
      </c>
      <c r="BN15" s="1">
        <v>32060</v>
      </c>
      <c r="BO15" s="1">
        <v>38698.400000000001</v>
      </c>
      <c r="BP15" s="1">
        <v>30548.7</v>
      </c>
      <c r="BQ15" s="1">
        <v>25939.9</v>
      </c>
      <c r="BR15" s="1">
        <v>33927.599999999999</v>
      </c>
      <c r="BS15" s="1">
        <v>30917.9</v>
      </c>
      <c r="BT15" s="1">
        <v>29112.400000000001</v>
      </c>
      <c r="BU15" s="1">
        <v>27306.9</v>
      </c>
      <c r="BV15" s="1">
        <v>25501.4</v>
      </c>
      <c r="BW15" s="1">
        <v>23695.9</v>
      </c>
      <c r="BX15" s="1">
        <v>21890.400000000001</v>
      </c>
      <c r="BY15" s="1">
        <v>20084.900000000001</v>
      </c>
      <c r="BZ15" s="1">
        <v>18279.400000000001</v>
      </c>
      <c r="CA15" s="1">
        <v>16473.900000000001</v>
      </c>
      <c r="CB15" s="1">
        <v>14668.4</v>
      </c>
      <c r="CC15" s="1">
        <v>12862.9</v>
      </c>
      <c r="CD15" s="1">
        <v>11057.4</v>
      </c>
      <c r="CE15" s="1">
        <v>9251.9</v>
      </c>
    </row>
    <row r="16" spans="1:83">
      <c r="A16" t="s">
        <v>14</v>
      </c>
      <c r="B16" s="1">
        <v>0.95599999999999996</v>
      </c>
      <c r="C16" s="1">
        <v>0.94299999999999995</v>
      </c>
      <c r="D16" s="1">
        <v>0.70899999999999996</v>
      </c>
      <c r="E16" s="1">
        <v>0.52900000000000003</v>
      </c>
      <c r="F16" s="1">
        <v>0.157</v>
      </c>
      <c r="G16" s="1">
        <v>0.33300000000000002</v>
      </c>
      <c r="H16" s="1">
        <v>0.57399999999999995</v>
      </c>
      <c r="I16" s="1">
        <v>0.46700000000000003</v>
      </c>
      <c r="J16" s="1">
        <v>0.29699999999999999</v>
      </c>
      <c r="K16" s="1">
        <v>0.34399999999999997</v>
      </c>
      <c r="L16" s="1">
        <v>0.47699999999999998</v>
      </c>
      <c r="M16" s="1">
        <v>0.45400000000000001</v>
      </c>
      <c r="N16" s="1">
        <v>0.61499999999999999</v>
      </c>
      <c r="O16" s="1">
        <v>0.91</v>
      </c>
      <c r="P16" s="1">
        <v>1.161</v>
      </c>
      <c r="Q16" s="1">
        <v>1.478</v>
      </c>
      <c r="R16" s="1">
        <v>1.835</v>
      </c>
      <c r="S16" s="1">
        <v>1.83</v>
      </c>
      <c r="T16" s="1">
        <v>1.5509999999999999</v>
      </c>
      <c r="U16" s="1">
        <v>1.7749999999999999</v>
      </c>
      <c r="V16" s="1">
        <v>1.784</v>
      </c>
      <c r="W16" s="1">
        <v>1.5660000000000001</v>
      </c>
      <c r="X16" s="1">
        <v>1.6459999999999999</v>
      </c>
      <c r="Y16" s="1">
        <v>1.3340000000000001</v>
      </c>
      <c r="Z16" s="1">
        <v>1.0469999999999999</v>
      </c>
      <c r="AA16" s="1">
        <v>0.95299999999999996</v>
      </c>
      <c r="AB16" s="1">
        <v>1.321</v>
      </c>
      <c r="AC16" s="1">
        <v>1.2889999999999999</v>
      </c>
      <c r="AD16" s="1">
        <v>1.67</v>
      </c>
      <c r="AE16" s="1">
        <v>1.5660000000000001</v>
      </c>
      <c r="AF16" s="1">
        <v>1.738</v>
      </c>
      <c r="AG16" s="1">
        <v>1.855</v>
      </c>
      <c r="AH16" s="1">
        <v>2.343</v>
      </c>
      <c r="AI16" s="1">
        <v>2.74</v>
      </c>
      <c r="AJ16" s="1">
        <v>2.0779999999999998</v>
      </c>
      <c r="AK16" s="1">
        <v>1.2330000000000001</v>
      </c>
      <c r="AL16" s="1">
        <v>1.083</v>
      </c>
      <c r="AM16" s="1">
        <v>1.601</v>
      </c>
      <c r="AN16" s="1">
        <v>1.39</v>
      </c>
      <c r="AO16" s="1">
        <v>1.5209999999999999</v>
      </c>
      <c r="AP16" s="1">
        <v>1.8939999999999999</v>
      </c>
      <c r="AQ16" s="1">
        <v>2.1779999999999999</v>
      </c>
      <c r="AR16" s="1">
        <v>2.7080000000000002</v>
      </c>
      <c r="AS16" s="1">
        <v>3.1920000000000002</v>
      </c>
      <c r="AT16" s="1">
        <v>5.2770000000000001</v>
      </c>
      <c r="AU16" s="1">
        <v>11.427</v>
      </c>
      <c r="AV16" s="1">
        <v>16.940000000000001</v>
      </c>
      <c r="AW16" s="1">
        <v>22.448</v>
      </c>
      <c r="AX16" s="1">
        <v>28.22</v>
      </c>
      <c r="AY16" s="1">
        <v>36.774999999999999</v>
      </c>
      <c r="AZ16" s="1">
        <v>44.338000000000001</v>
      </c>
      <c r="BA16" s="1">
        <v>51.2</v>
      </c>
      <c r="BB16" s="1">
        <v>60.246000000000002</v>
      </c>
      <c r="BC16" s="1">
        <v>64.932000000000002</v>
      </c>
      <c r="BD16" s="1">
        <v>69.718000000000004</v>
      </c>
      <c r="BE16" s="1">
        <v>73.215000000000003</v>
      </c>
      <c r="BF16" s="1">
        <v>74.971000000000004</v>
      </c>
      <c r="BG16" s="1">
        <v>76.244</v>
      </c>
      <c r="BH16" s="1">
        <v>78.581000000000003</v>
      </c>
      <c r="BI16" s="1">
        <v>79.06</v>
      </c>
      <c r="BJ16" s="1">
        <v>76.484999999999999</v>
      </c>
      <c r="BK16" s="1">
        <v>76.707999999999998</v>
      </c>
      <c r="BL16" s="1">
        <v>73.756</v>
      </c>
      <c r="BM16" s="1">
        <v>75.445999999999998</v>
      </c>
      <c r="BN16" s="1">
        <v>71.816999999999993</v>
      </c>
      <c r="BO16" s="1">
        <v>85.968999999999994</v>
      </c>
      <c r="BP16" s="1">
        <v>93.775000000000006</v>
      </c>
      <c r="BQ16" s="1">
        <v>105.994</v>
      </c>
      <c r="BR16" s="1">
        <v>113.476</v>
      </c>
      <c r="BS16" s="1">
        <v>124.376</v>
      </c>
      <c r="BT16" s="1">
        <v>129.72800000000001</v>
      </c>
      <c r="BU16" s="1">
        <v>139.26400000000001</v>
      </c>
      <c r="BV16" s="1">
        <v>134.92400000000001</v>
      </c>
      <c r="BW16" s="1">
        <v>140.70099999999999</v>
      </c>
      <c r="BX16" s="1">
        <v>135.995</v>
      </c>
      <c r="BY16" s="1">
        <v>141.51499999999999</v>
      </c>
      <c r="BZ16" s="1">
        <v>134.809</v>
      </c>
      <c r="CA16" s="1">
        <v>136.637</v>
      </c>
      <c r="CB16" s="1">
        <v>130.41499999999999</v>
      </c>
      <c r="CC16" s="1">
        <v>134.495</v>
      </c>
      <c r="CD16" s="1">
        <v>126.00700000000001</v>
      </c>
      <c r="CE16" s="1">
        <v>126.002</v>
      </c>
    </row>
    <row r="17" spans="1:83">
      <c r="A17" t="s">
        <v>15</v>
      </c>
      <c r="B17" s="1">
        <v>3.395</v>
      </c>
      <c r="C17" s="1">
        <v>3.3519999999999999</v>
      </c>
      <c r="D17" s="1">
        <v>4.359</v>
      </c>
      <c r="E17" s="1">
        <v>4.3319999999999999</v>
      </c>
      <c r="F17" s="1">
        <v>4.5330000000000004</v>
      </c>
      <c r="G17" s="1">
        <v>4.6120000000000001</v>
      </c>
      <c r="H17" s="1">
        <v>4.6280000000000001</v>
      </c>
      <c r="I17" s="1">
        <v>4.6079999999999997</v>
      </c>
      <c r="J17" s="1">
        <v>4.96</v>
      </c>
      <c r="K17" s="1">
        <v>4.9249999999999998</v>
      </c>
      <c r="L17" s="1">
        <v>4.9870000000000001</v>
      </c>
      <c r="M17" s="1">
        <v>4.7329999999999997</v>
      </c>
      <c r="N17" s="1">
        <v>4.3719999999999999</v>
      </c>
      <c r="O17" s="1">
        <v>4.3479999999999999</v>
      </c>
      <c r="P17" s="1">
        <v>4.3120000000000003</v>
      </c>
      <c r="Q17" s="1">
        <v>4.242</v>
      </c>
      <c r="R17" s="1">
        <v>4.3239999999999998</v>
      </c>
      <c r="S17" s="1">
        <v>4.3079999999999998</v>
      </c>
      <c r="T17" s="1">
        <v>4.391</v>
      </c>
      <c r="U17" s="1">
        <v>4.82</v>
      </c>
      <c r="V17" s="1">
        <v>4.2050000000000001</v>
      </c>
      <c r="W17" s="1">
        <v>4.4349999999999996</v>
      </c>
      <c r="X17" s="1">
        <v>3.456</v>
      </c>
      <c r="Y17" s="1">
        <v>3.38</v>
      </c>
      <c r="Z17" s="1">
        <v>3.4550000000000001</v>
      </c>
      <c r="AA17" s="1">
        <v>3.4569999999999999</v>
      </c>
      <c r="AB17" s="1">
        <v>3.5369999999999999</v>
      </c>
      <c r="AC17" s="1">
        <v>3.706</v>
      </c>
      <c r="AD17" s="1">
        <v>3.7759999999999998</v>
      </c>
      <c r="AE17" s="1">
        <v>3.7679999999999998</v>
      </c>
      <c r="AF17" s="1">
        <v>5.6050000000000004</v>
      </c>
      <c r="AG17" s="1">
        <v>3.177</v>
      </c>
      <c r="AH17" s="1">
        <v>3.16</v>
      </c>
      <c r="AI17" s="1">
        <v>3.1930000000000001</v>
      </c>
      <c r="AJ17" s="1">
        <v>5.63</v>
      </c>
      <c r="AK17" s="1">
        <v>7.5119999999999996</v>
      </c>
      <c r="AL17" s="1">
        <v>8.4740000000000002</v>
      </c>
      <c r="AM17" s="1">
        <v>2.8180000000000001</v>
      </c>
      <c r="AN17" s="1">
        <v>2.77</v>
      </c>
      <c r="AO17" s="1">
        <v>2.88</v>
      </c>
      <c r="AP17" s="1">
        <v>2.9060000000000001</v>
      </c>
      <c r="AQ17" s="1">
        <v>2.89</v>
      </c>
      <c r="AR17" s="1">
        <v>2.9430000000000001</v>
      </c>
      <c r="AS17" s="1">
        <v>4.5229999999999997</v>
      </c>
      <c r="AT17" s="1">
        <v>5.4210000000000003</v>
      </c>
      <c r="AU17" s="1">
        <v>3.117</v>
      </c>
      <c r="AV17" s="1">
        <v>3.157</v>
      </c>
      <c r="AW17" s="1">
        <v>3.2810000000000001</v>
      </c>
      <c r="AX17" s="1">
        <v>3.4180000000000001</v>
      </c>
      <c r="AY17" s="1">
        <v>3.45</v>
      </c>
      <c r="AZ17" s="1">
        <v>3.5070000000000001</v>
      </c>
      <c r="BA17" s="1">
        <v>3.2869999999999999</v>
      </c>
      <c r="BB17" s="1">
        <v>3.4710000000000001</v>
      </c>
      <c r="BC17" s="1">
        <v>3.6669999999999998</v>
      </c>
      <c r="BD17" s="1">
        <v>4.8280000000000003</v>
      </c>
      <c r="BE17" s="1">
        <v>3.3250000000000002</v>
      </c>
      <c r="BF17" s="1">
        <v>3.5840000000000001</v>
      </c>
      <c r="BG17" s="1">
        <v>3.5920000000000001</v>
      </c>
      <c r="BH17" s="1">
        <v>4.0309999999999997</v>
      </c>
      <c r="BI17" s="1">
        <v>6.0529999999999999</v>
      </c>
      <c r="BJ17" s="1">
        <v>3.2730000000000001</v>
      </c>
      <c r="BK17" s="1">
        <v>3.2549999999999999</v>
      </c>
      <c r="BL17" s="1">
        <v>3.4289999999999998</v>
      </c>
      <c r="BM17" s="1">
        <v>3.7610000000000001</v>
      </c>
      <c r="BN17" s="1">
        <v>6.79</v>
      </c>
      <c r="BO17" s="1">
        <v>28.050999999999998</v>
      </c>
      <c r="BP17" s="1">
        <v>47.636000000000003</v>
      </c>
      <c r="BQ17" s="1">
        <v>58.558</v>
      </c>
      <c r="BR17" s="1">
        <v>65.543000000000006</v>
      </c>
      <c r="BS17" s="1">
        <v>61.246000000000002</v>
      </c>
      <c r="BT17" s="1">
        <v>65.331000000000003</v>
      </c>
      <c r="BU17" s="1">
        <v>64.677999999999997</v>
      </c>
      <c r="BV17" s="1">
        <v>64.834000000000003</v>
      </c>
      <c r="BW17" s="1">
        <v>63.985999999999997</v>
      </c>
      <c r="BX17" s="1">
        <v>63.18</v>
      </c>
      <c r="BY17" s="1">
        <v>61.601999999999997</v>
      </c>
      <c r="BZ17" s="1">
        <v>61.679000000000002</v>
      </c>
      <c r="CA17" s="1">
        <v>50.003</v>
      </c>
      <c r="CB17" s="1">
        <v>50.274000000000001</v>
      </c>
      <c r="CC17" s="1">
        <v>48.765000000000001</v>
      </c>
      <c r="CD17" s="1">
        <v>47.87</v>
      </c>
      <c r="CE17" s="1">
        <v>39.639000000000003</v>
      </c>
    </row>
    <row r="18" spans="1:83">
      <c r="A18" t="s">
        <v>17</v>
      </c>
      <c r="B18" s="1">
        <v>23.1</v>
      </c>
      <c r="C18" s="1">
        <v>22.4</v>
      </c>
      <c r="D18" s="1">
        <v>22.6</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0.2</v>
      </c>
      <c r="BY18" s="1">
        <v>0</v>
      </c>
      <c r="BZ18" s="1">
        <v>0</v>
      </c>
      <c r="CA18" s="1">
        <v>0</v>
      </c>
      <c r="CB18" s="1">
        <v>0</v>
      </c>
      <c r="CC18" s="1">
        <v>0</v>
      </c>
      <c r="CD18" s="1">
        <v>0</v>
      </c>
      <c r="CE18" s="1">
        <v>0</v>
      </c>
    </row>
    <row r="19" spans="1:83">
      <c r="A19" t="s">
        <v>16</v>
      </c>
      <c r="B19" s="1">
        <v>0.38600000000000001</v>
      </c>
      <c r="C19" s="1">
        <v>0.40699999999999997</v>
      </c>
      <c r="D19" s="1">
        <v>0.42699999999999999</v>
      </c>
      <c r="E19" s="1">
        <v>0.44700000000000001</v>
      </c>
      <c r="F19" s="1">
        <v>0.45200000000000001</v>
      </c>
      <c r="G19" s="1">
        <v>0.45600000000000002</v>
      </c>
      <c r="H19" s="1">
        <v>0.46100000000000002</v>
      </c>
      <c r="I19" s="1">
        <v>0.46500000000000002</v>
      </c>
      <c r="J19" s="1">
        <v>0.46899999999999997</v>
      </c>
      <c r="K19" s="1">
        <v>0.47299999999999998</v>
      </c>
      <c r="L19" s="1">
        <v>0.47599999999999998</v>
      </c>
      <c r="M19" s="1">
        <v>0.48</v>
      </c>
      <c r="N19" s="1">
        <v>0.48799999999999999</v>
      </c>
      <c r="O19" s="1">
        <v>0.496</v>
      </c>
      <c r="P19" s="1">
        <v>0.504</v>
      </c>
      <c r="Q19" s="1">
        <v>0.51200000000000001</v>
      </c>
      <c r="R19" s="1">
        <v>0.51700000000000002</v>
      </c>
      <c r="S19" s="1">
        <v>0.52100000000000002</v>
      </c>
      <c r="T19" s="1">
        <v>0.52600000000000002</v>
      </c>
      <c r="U19" s="1">
        <v>0.53</v>
      </c>
      <c r="V19" s="1">
        <v>0.53400000000000003</v>
      </c>
      <c r="W19" s="1">
        <v>0.53800000000000003</v>
      </c>
      <c r="X19" s="1">
        <v>0.54200000000000004</v>
      </c>
      <c r="Y19" s="1">
        <v>0.54600000000000004</v>
      </c>
      <c r="Z19" s="1">
        <v>0.56100000000000005</v>
      </c>
      <c r="AA19" s="1">
        <v>1.1180000000000001</v>
      </c>
      <c r="AB19" s="1">
        <v>1.2749999999999999</v>
      </c>
      <c r="AC19" s="1">
        <v>1.7430000000000001</v>
      </c>
      <c r="AD19" s="1">
        <v>1.903</v>
      </c>
      <c r="AE19" s="1">
        <v>1.885</v>
      </c>
      <c r="AF19" s="1">
        <v>2.0590000000000002</v>
      </c>
      <c r="AG19" s="1">
        <v>2.13</v>
      </c>
      <c r="AH19" s="1">
        <v>2.1360000000000001</v>
      </c>
      <c r="AI19" s="1">
        <v>2.0430000000000001</v>
      </c>
      <c r="AJ19" s="1">
        <v>2.0539999999999998</v>
      </c>
      <c r="AK19" s="1">
        <v>2.0459999999999998</v>
      </c>
      <c r="AL19" s="1">
        <v>2.0630000000000002</v>
      </c>
      <c r="AM19" s="1">
        <v>2.0550000000000002</v>
      </c>
      <c r="AN19" s="1">
        <v>1.9279999999999999</v>
      </c>
      <c r="AO19" s="1">
        <v>1.92</v>
      </c>
      <c r="AP19" s="1">
        <v>1.9319999999999999</v>
      </c>
      <c r="AQ19" s="1">
        <v>1.819</v>
      </c>
      <c r="AR19" s="1">
        <v>1.8320000000000001</v>
      </c>
      <c r="AS19" s="1">
        <v>1.65</v>
      </c>
      <c r="AT19" s="1">
        <v>2.2970000000000002</v>
      </c>
      <c r="AU19" s="1">
        <v>5.0819999999999999</v>
      </c>
      <c r="AV19" s="1">
        <v>7.7539999999999996</v>
      </c>
      <c r="AW19" s="1">
        <v>10.435</v>
      </c>
      <c r="AX19" s="1">
        <v>13.551</v>
      </c>
      <c r="AY19" s="1">
        <v>17.120999999999999</v>
      </c>
      <c r="AZ19" s="1">
        <v>19.231999999999999</v>
      </c>
      <c r="BA19" s="1">
        <v>21.202000000000002</v>
      </c>
      <c r="BB19" s="1">
        <v>22.63</v>
      </c>
      <c r="BC19" s="1">
        <v>23.681999999999999</v>
      </c>
      <c r="BD19" s="1">
        <v>24.69</v>
      </c>
      <c r="BE19" s="1">
        <v>25.625</v>
      </c>
      <c r="BF19" s="1">
        <v>26.826000000000001</v>
      </c>
      <c r="BG19" s="1">
        <v>28.195</v>
      </c>
      <c r="BH19" s="1">
        <v>29.742000000000001</v>
      </c>
      <c r="BI19" s="1">
        <v>30.395</v>
      </c>
      <c r="BJ19" s="1">
        <v>31.391999999999999</v>
      </c>
      <c r="BK19" s="1">
        <v>31.358000000000001</v>
      </c>
      <c r="BL19" s="1">
        <v>32.472999999999999</v>
      </c>
      <c r="BM19" s="1">
        <v>33.863999999999997</v>
      </c>
      <c r="BN19" s="1">
        <v>34.472000000000001</v>
      </c>
      <c r="BO19" s="1">
        <v>40.61</v>
      </c>
      <c r="BP19" s="1">
        <v>45.39</v>
      </c>
      <c r="BQ19" s="1">
        <v>49.959000000000003</v>
      </c>
      <c r="BR19" s="1">
        <v>53.381</v>
      </c>
      <c r="BS19" s="1">
        <v>57.414000000000001</v>
      </c>
      <c r="BT19" s="1">
        <v>62.792999999999999</v>
      </c>
      <c r="BU19" s="1">
        <v>66.984999999999999</v>
      </c>
      <c r="BV19" s="1">
        <v>69.149000000000001</v>
      </c>
      <c r="BW19" s="1">
        <v>71.849999999999994</v>
      </c>
      <c r="BX19" s="1">
        <v>73.040999999999997</v>
      </c>
      <c r="BY19" s="1">
        <v>70.477000000000004</v>
      </c>
      <c r="BZ19" s="1">
        <v>70.992999999999995</v>
      </c>
      <c r="CA19" s="1">
        <v>71.771000000000001</v>
      </c>
      <c r="CB19" s="1">
        <v>71.584000000000003</v>
      </c>
      <c r="CC19" s="1">
        <v>67.608000000000004</v>
      </c>
      <c r="CD19" s="1">
        <v>64.881</v>
      </c>
      <c r="CE19" s="1">
        <v>65.436999999999998</v>
      </c>
    </row>
    <row r="20" spans="1:83">
      <c r="A20" t="s">
        <v>18</v>
      </c>
      <c r="B20" s="1">
        <v>0.108</v>
      </c>
      <c r="C20" s="1">
        <v>0.111</v>
      </c>
      <c r="D20" s="1">
        <v>0.113</v>
      </c>
      <c r="E20" s="1">
        <v>0.11600000000000001</v>
      </c>
      <c r="F20" s="1">
        <v>0.11700000000000001</v>
      </c>
      <c r="G20" s="1">
        <v>8.3000000000000004E-2</v>
      </c>
      <c r="H20" s="1">
        <v>8.3000000000000004E-2</v>
      </c>
      <c r="I20" s="1">
        <v>8.3000000000000004E-2</v>
      </c>
      <c r="J20" s="1">
        <v>8.2000000000000003E-2</v>
      </c>
      <c r="K20" s="1">
        <v>8.3000000000000004E-2</v>
      </c>
      <c r="L20" s="1">
        <v>8.2000000000000003E-2</v>
      </c>
      <c r="M20" s="1">
        <v>8.2000000000000003E-2</v>
      </c>
      <c r="N20" s="1">
        <v>8.7999999999999995E-2</v>
      </c>
      <c r="O20" s="1">
        <v>9.4E-2</v>
      </c>
      <c r="P20" s="1">
        <v>9.9000000000000005E-2</v>
      </c>
      <c r="Q20" s="1">
        <v>0.105</v>
      </c>
      <c r="R20" s="1">
        <v>0.104</v>
      </c>
      <c r="S20" s="1">
        <v>0.104</v>
      </c>
      <c r="T20" s="1">
        <v>0.106</v>
      </c>
      <c r="U20" s="1">
        <v>0.107</v>
      </c>
      <c r="V20" s="1">
        <v>0.14099999999999999</v>
      </c>
      <c r="W20" s="1">
        <v>0.18</v>
      </c>
      <c r="X20" s="1">
        <v>0.20300000000000001</v>
      </c>
      <c r="Y20" s="1">
        <v>0.19600000000000001</v>
      </c>
      <c r="Z20" s="1">
        <v>0.17699999999999999</v>
      </c>
      <c r="AA20" s="1">
        <v>0.17899999999999999</v>
      </c>
      <c r="AB20" s="1">
        <v>0.17799999999999999</v>
      </c>
      <c r="AC20" s="1">
        <v>0.17699999999999999</v>
      </c>
      <c r="AD20" s="1">
        <v>0.14299999999999999</v>
      </c>
      <c r="AE20" s="1">
        <v>0.125</v>
      </c>
      <c r="AF20" s="1">
        <v>0.13100000000000001</v>
      </c>
      <c r="AG20" s="1">
        <v>0.161</v>
      </c>
      <c r="AH20" s="1">
        <v>0.23899999999999999</v>
      </c>
      <c r="AI20" s="1">
        <v>0.26</v>
      </c>
      <c r="AJ20" s="1">
        <v>0.26100000000000001</v>
      </c>
      <c r="AK20" s="1">
        <v>0.27300000000000002</v>
      </c>
      <c r="AL20" s="1">
        <v>0.28199999999999997</v>
      </c>
      <c r="AM20" s="1">
        <v>0.28699999999999998</v>
      </c>
      <c r="AN20" s="1">
        <v>0.28599999999999998</v>
      </c>
      <c r="AO20" s="1">
        <v>0.28899999999999998</v>
      </c>
      <c r="AP20" s="1">
        <v>0.28899999999999998</v>
      </c>
      <c r="AQ20" s="1">
        <v>0.26700000000000002</v>
      </c>
      <c r="AR20" s="1">
        <v>0.25900000000000001</v>
      </c>
      <c r="AS20" s="1">
        <v>0.28299999999999997</v>
      </c>
      <c r="AT20" s="1">
        <v>0.40799999999999997</v>
      </c>
      <c r="AU20" s="1">
        <v>0.94</v>
      </c>
      <c r="AV20" s="1">
        <v>1.5229999999999999</v>
      </c>
      <c r="AW20" s="1">
        <v>2.0720000000000001</v>
      </c>
      <c r="AX20" s="1">
        <v>2.69</v>
      </c>
      <c r="AY20" s="1">
        <v>3.25</v>
      </c>
      <c r="AZ20" s="1">
        <v>3.7639999999999998</v>
      </c>
      <c r="BA20" s="1">
        <v>4.07</v>
      </c>
      <c r="BB20" s="1">
        <v>4.32</v>
      </c>
      <c r="BC20" s="1">
        <v>4.641</v>
      </c>
      <c r="BD20" s="1">
        <v>5.0570000000000004</v>
      </c>
      <c r="BE20" s="1">
        <v>5.6660000000000004</v>
      </c>
      <c r="BF20" s="1">
        <v>5.9630000000000001</v>
      </c>
      <c r="BG20" s="1">
        <v>6.2679999999999998</v>
      </c>
      <c r="BH20" s="1">
        <v>6.5259999999999998</v>
      </c>
      <c r="BI20" s="1">
        <v>6.6360000000000001</v>
      </c>
      <c r="BJ20" s="1">
        <v>6.5860000000000003</v>
      </c>
      <c r="BK20" s="1">
        <v>6.9420000000000002</v>
      </c>
      <c r="BL20" s="1">
        <v>7.0419999999999998</v>
      </c>
      <c r="BM20" s="1">
        <v>6.8609999999999998</v>
      </c>
      <c r="BN20" s="1">
        <v>6.4509999999999996</v>
      </c>
      <c r="BO20" s="1">
        <v>7.875</v>
      </c>
      <c r="BP20" s="1">
        <v>9.15</v>
      </c>
      <c r="BQ20" s="1">
        <v>10.33</v>
      </c>
      <c r="BR20" s="1">
        <v>10.757</v>
      </c>
      <c r="BS20" s="1">
        <v>11.706</v>
      </c>
      <c r="BT20" s="1">
        <v>12.798999999999999</v>
      </c>
      <c r="BU20" s="1">
        <v>13.093</v>
      </c>
      <c r="BV20" s="1">
        <v>13.41</v>
      </c>
      <c r="BW20" s="1">
        <v>13.837999999999999</v>
      </c>
      <c r="BX20" s="1">
        <v>14.111000000000001</v>
      </c>
      <c r="BY20" s="1">
        <v>14.321999999999999</v>
      </c>
      <c r="BZ20" s="1">
        <v>13.945</v>
      </c>
      <c r="CA20" s="1">
        <v>14.065</v>
      </c>
      <c r="CB20" s="1">
        <v>14.13</v>
      </c>
      <c r="CC20" s="1">
        <v>14.189</v>
      </c>
      <c r="CD20" s="1">
        <v>14.249000000000001</v>
      </c>
      <c r="CE20" s="1">
        <v>14.295999999999999</v>
      </c>
    </row>
    <row r="21" spans="1:83">
      <c r="A21" t="s">
        <v>19</v>
      </c>
      <c r="B21" s="1">
        <v>19.52</v>
      </c>
      <c r="C21" s="1">
        <v>20.158999999999999</v>
      </c>
      <c r="D21" s="1">
        <v>20.55</v>
      </c>
      <c r="E21" s="1">
        <v>20.029</v>
      </c>
      <c r="F21" s="1">
        <v>20.513999999999999</v>
      </c>
      <c r="G21" s="1">
        <v>21.344000000000001</v>
      </c>
      <c r="H21" s="1">
        <v>22.72</v>
      </c>
      <c r="I21" s="1">
        <v>21.023</v>
      </c>
      <c r="J21" s="1">
        <v>20.228999999999999</v>
      </c>
      <c r="K21" s="1">
        <v>20.151</v>
      </c>
      <c r="L21" s="1">
        <v>20.303000000000001</v>
      </c>
      <c r="M21" s="1">
        <v>19.013000000000002</v>
      </c>
      <c r="N21" s="1">
        <v>19.718</v>
      </c>
      <c r="O21" s="1">
        <v>18.192</v>
      </c>
      <c r="P21" s="1">
        <v>18.399000000000001</v>
      </c>
      <c r="Q21" s="1">
        <v>18.292000000000002</v>
      </c>
      <c r="R21" s="1">
        <v>19.152999999999999</v>
      </c>
      <c r="S21" s="1">
        <v>19.498999999999999</v>
      </c>
      <c r="T21" s="1">
        <v>20.41</v>
      </c>
      <c r="U21" s="1">
        <v>20.341999999999999</v>
      </c>
      <c r="V21" s="1">
        <v>21.544</v>
      </c>
      <c r="W21" s="1">
        <v>22.042999999999999</v>
      </c>
      <c r="X21" s="1">
        <v>22.568999999999999</v>
      </c>
      <c r="Y21" s="1">
        <v>23.263000000000002</v>
      </c>
      <c r="Z21" s="1">
        <v>24.456</v>
      </c>
      <c r="AA21" s="1">
        <v>24.003</v>
      </c>
      <c r="AB21" s="1">
        <v>25.405999999999999</v>
      </c>
      <c r="AC21" s="1">
        <v>26.106000000000002</v>
      </c>
      <c r="AD21" s="1">
        <v>27.574000000000002</v>
      </c>
      <c r="AE21" s="1">
        <v>27.957999999999998</v>
      </c>
      <c r="AF21" s="1">
        <v>32.634</v>
      </c>
      <c r="AG21" s="1">
        <v>35.313000000000002</v>
      </c>
      <c r="AH21" s="1">
        <v>36.048999999999999</v>
      </c>
      <c r="AI21" s="1">
        <v>35.118000000000002</v>
      </c>
      <c r="AJ21" s="1">
        <v>37.484000000000002</v>
      </c>
      <c r="AK21" s="1">
        <v>37.601999999999997</v>
      </c>
      <c r="AL21" s="1">
        <v>37.558999999999997</v>
      </c>
      <c r="AM21" s="1">
        <v>36.296999999999997</v>
      </c>
      <c r="AN21" s="1">
        <v>37.762999999999998</v>
      </c>
      <c r="AO21" s="1">
        <v>37.851999999999997</v>
      </c>
      <c r="AP21" s="1">
        <v>38.784999999999997</v>
      </c>
      <c r="AQ21" s="1">
        <v>38.084000000000003</v>
      </c>
      <c r="AR21" s="1">
        <v>38.524999999999999</v>
      </c>
      <c r="AS21" s="1">
        <v>40.28</v>
      </c>
      <c r="AT21" s="1">
        <v>45.267000000000003</v>
      </c>
      <c r="AU21" s="1">
        <v>58.470999999999997</v>
      </c>
      <c r="AV21" s="1">
        <v>73.289000000000001</v>
      </c>
      <c r="AW21" s="1">
        <v>88.918999999999997</v>
      </c>
      <c r="AX21" s="1">
        <v>98.293999999999997</v>
      </c>
      <c r="AY21" s="1">
        <v>118.392</v>
      </c>
      <c r="AZ21" s="1">
        <v>130.827</v>
      </c>
      <c r="BA21" s="1">
        <v>143.13900000000001</v>
      </c>
      <c r="BB21" s="1">
        <v>162.102</v>
      </c>
      <c r="BC21" s="1">
        <v>177.154</v>
      </c>
      <c r="BD21" s="1">
        <v>188.63200000000001</v>
      </c>
      <c r="BE21" s="1">
        <v>202.959</v>
      </c>
      <c r="BF21" s="1">
        <v>208.322</v>
      </c>
      <c r="BG21" s="1">
        <v>216.99</v>
      </c>
      <c r="BH21" s="1">
        <v>223.25399999999999</v>
      </c>
      <c r="BI21" s="1">
        <v>226.88900000000001</v>
      </c>
      <c r="BJ21" s="1">
        <v>225.83099999999999</v>
      </c>
      <c r="BK21" s="1">
        <v>223.696</v>
      </c>
      <c r="BL21" s="1">
        <v>221.185</v>
      </c>
      <c r="BM21" s="1">
        <v>222.30199999999999</v>
      </c>
      <c r="BN21" s="1">
        <v>226.5</v>
      </c>
      <c r="BO21" s="1">
        <v>269.52600000000001</v>
      </c>
      <c r="BP21" s="1">
        <v>292.13499999999999</v>
      </c>
      <c r="BQ21" s="1">
        <v>313.28500000000003</v>
      </c>
      <c r="BR21" s="1">
        <v>328.62299999999999</v>
      </c>
      <c r="BS21" s="1">
        <v>355.16399999999999</v>
      </c>
      <c r="BT21" s="1">
        <v>374.54500000000002</v>
      </c>
      <c r="BU21" s="1">
        <v>393.726</v>
      </c>
      <c r="BV21" s="1">
        <v>405.88600000000002</v>
      </c>
      <c r="BW21" s="1">
        <v>414.16500000000002</v>
      </c>
      <c r="BX21" s="1">
        <v>423.69</v>
      </c>
      <c r="BY21" s="1">
        <v>420.69900000000001</v>
      </c>
      <c r="BZ21" s="1">
        <v>420.45600000000002</v>
      </c>
      <c r="CA21" s="1">
        <v>420.77800000000002</v>
      </c>
      <c r="CB21" s="1">
        <v>416.08</v>
      </c>
      <c r="CC21" s="1">
        <v>409.505</v>
      </c>
      <c r="CD21" s="1">
        <v>406.76499999999999</v>
      </c>
      <c r="CE21" s="1">
        <v>398.86200000000002</v>
      </c>
    </row>
    <row r="22" spans="1:83">
      <c r="A22" t="s">
        <v>20</v>
      </c>
      <c r="B22" s="1">
        <v>0</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0.747</v>
      </c>
      <c r="AI22" s="1">
        <v>1.4950000000000001</v>
      </c>
      <c r="AJ22" s="1">
        <v>2.242</v>
      </c>
      <c r="AK22" s="1">
        <v>2.9889999999999999</v>
      </c>
      <c r="AL22" s="1">
        <v>4.5540000000000003</v>
      </c>
      <c r="AM22" s="1">
        <v>6.1189999999999998</v>
      </c>
      <c r="AN22" s="1">
        <v>7.6829999999999998</v>
      </c>
      <c r="AO22" s="1">
        <v>9.2479999999999993</v>
      </c>
      <c r="AP22" s="1">
        <v>9.5549999999999997</v>
      </c>
      <c r="AQ22" s="1">
        <v>9.8610000000000007</v>
      </c>
      <c r="AR22" s="1">
        <v>10.167999999999999</v>
      </c>
      <c r="AS22" s="1">
        <v>10.474</v>
      </c>
      <c r="AT22" s="1">
        <v>46.927</v>
      </c>
      <c r="AU22" s="1">
        <v>83.38</v>
      </c>
      <c r="AV22" s="1">
        <v>119.833</v>
      </c>
      <c r="AW22" s="1">
        <v>156.286</v>
      </c>
      <c r="AX22" s="1">
        <v>187.59100000000001</v>
      </c>
      <c r="AY22" s="1">
        <v>218.89599999999999</v>
      </c>
      <c r="AZ22" s="1">
        <v>250.20099999999999</v>
      </c>
      <c r="BA22" s="1">
        <v>281.50599999999997</v>
      </c>
      <c r="BB22" s="1">
        <v>295.60300000000001</v>
      </c>
      <c r="BC22" s="1">
        <v>309.7</v>
      </c>
      <c r="BD22" s="1">
        <v>323.79700000000003</v>
      </c>
      <c r="BE22" s="1">
        <v>337.89400000000001</v>
      </c>
      <c r="BF22" s="1">
        <v>347.73599999999999</v>
      </c>
      <c r="BG22" s="1">
        <v>357.57799999999997</v>
      </c>
      <c r="BH22" s="1">
        <v>367.42</v>
      </c>
      <c r="BI22" s="1">
        <v>377.262</v>
      </c>
      <c r="BJ22" s="1">
        <v>372.45499999999998</v>
      </c>
      <c r="BK22" s="1">
        <v>367.649</v>
      </c>
      <c r="BL22" s="1">
        <v>362.84199999999998</v>
      </c>
      <c r="BM22" s="1">
        <v>358.03500000000003</v>
      </c>
      <c r="BN22" s="1">
        <v>359.71199999999999</v>
      </c>
      <c r="BO22" s="1">
        <v>361.38900000000001</v>
      </c>
      <c r="BP22" s="1">
        <v>363.06599999999997</v>
      </c>
      <c r="BQ22" s="1">
        <v>364.74299999999999</v>
      </c>
      <c r="BR22" s="1">
        <v>381.91399999999999</v>
      </c>
      <c r="BS22" s="1">
        <v>399.084</v>
      </c>
      <c r="BT22" s="1">
        <v>416.255</v>
      </c>
      <c r="BU22" s="1">
        <v>433.42500000000001</v>
      </c>
      <c r="BV22" s="1">
        <v>414.41199999999998</v>
      </c>
      <c r="BW22" s="1">
        <v>395.399</v>
      </c>
      <c r="BX22" s="1">
        <v>376.38600000000002</v>
      </c>
      <c r="BY22" s="1">
        <v>357.37299999999999</v>
      </c>
      <c r="BZ22" s="1">
        <v>354</v>
      </c>
      <c r="CA22" s="1">
        <v>338</v>
      </c>
      <c r="CB22" s="1">
        <v>330</v>
      </c>
      <c r="CC22" s="1">
        <v>271.65899999999999</v>
      </c>
      <c r="CD22" s="1">
        <v>247</v>
      </c>
      <c r="CE22" s="1">
        <v>231</v>
      </c>
    </row>
    <row r="23" spans="1:83">
      <c r="A23" t="s">
        <v>21</v>
      </c>
      <c r="B23" s="1">
        <v>10.210000000000001</v>
      </c>
      <c r="C23" s="1">
        <v>9.98</v>
      </c>
      <c r="D23" s="1">
        <v>9.86</v>
      </c>
      <c r="E23" s="1">
        <v>9.81</v>
      </c>
      <c r="F23" s="1">
        <v>8.2899999999999991</v>
      </c>
      <c r="G23" s="1">
        <v>3.17</v>
      </c>
      <c r="H23" s="1">
        <v>3.1</v>
      </c>
      <c r="I23" s="1">
        <v>3.3</v>
      </c>
      <c r="J23" s="1">
        <v>3.1</v>
      </c>
      <c r="K23" s="1">
        <v>3.03</v>
      </c>
      <c r="L23" s="1">
        <v>2.95</v>
      </c>
      <c r="M23" s="1">
        <v>2.8</v>
      </c>
      <c r="N23" s="1">
        <v>2.66</v>
      </c>
      <c r="O23" s="1">
        <v>2.48</v>
      </c>
      <c r="P23" s="1">
        <v>2.4300000000000002</v>
      </c>
      <c r="Q23" s="1">
        <v>2.27</v>
      </c>
      <c r="R23" s="1">
        <v>1.6779999999999999</v>
      </c>
      <c r="S23" s="1">
        <v>1.56</v>
      </c>
      <c r="T23" s="1">
        <v>1.5309999999999999</v>
      </c>
      <c r="U23" s="1">
        <v>1.45</v>
      </c>
      <c r="V23" s="1">
        <v>1.4730000000000001</v>
      </c>
      <c r="W23" s="1">
        <v>1.4370000000000001</v>
      </c>
      <c r="X23" s="1">
        <v>1.3069999999999999</v>
      </c>
      <c r="Y23" s="1">
        <v>1.268</v>
      </c>
      <c r="Z23" s="1">
        <v>1.26</v>
      </c>
      <c r="AA23" s="1">
        <v>1.204</v>
      </c>
      <c r="AB23" s="1">
        <v>1.1890000000000001</v>
      </c>
      <c r="AC23" s="1">
        <v>1.2230000000000001</v>
      </c>
      <c r="AD23" s="1">
        <v>1.2130000000000001</v>
      </c>
      <c r="AE23" s="1">
        <v>1.19</v>
      </c>
      <c r="AF23" s="1">
        <v>1.202</v>
      </c>
      <c r="AG23" s="1">
        <v>1.256</v>
      </c>
      <c r="AH23" s="1">
        <v>1.2310000000000001</v>
      </c>
      <c r="AI23" s="1">
        <v>1.2549999999999999</v>
      </c>
      <c r="AJ23" s="1">
        <v>1.292</v>
      </c>
      <c r="AK23" s="1">
        <v>1.2909999999999999</v>
      </c>
      <c r="AL23" s="1">
        <v>1.304</v>
      </c>
      <c r="AM23" s="1">
        <v>1.252</v>
      </c>
      <c r="AN23" s="1">
        <v>1.323</v>
      </c>
      <c r="AO23" s="1">
        <v>1.323</v>
      </c>
      <c r="AP23" s="1">
        <v>1.3640000000000001</v>
      </c>
      <c r="AQ23" s="1">
        <v>1.4239999999999999</v>
      </c>
      <c r="AR23" s="1">
        <v>1.498</v>
      </c>
      <c r="AS23" s="1">
        <v>1.5920000000000001</v>
      </c>
      <c r="AT23" s="1">
        <v>1.556</v>
      </c>
      <c r="AU23" s="1">
        <v>1.5229999999999999</v>
      </c>
      <c r="AV23" s="1">
        <v>1.508</v>
      </c>
      <c r="AW23" s="1">
        <v>1.5840000000000001</v>
      </c>
      <c r="AX23" s="1">
        <v>1.637</v>
      </c>
      <c r="AY23" s="1">
        <v>1.643</v>
      </c>
      <c r="AZ23" s="1">
        <v>1.6220000000000001</v>
      </c>
      <c r="BA23" s="1">
        <v>1.53</v>
      </c>
      <c r="BB23" s="1">
        <v>1.524</v>
      </c>
      <c r="BC23" s="1">
        <v>1.5409999999999999</v>
      </c>
      <c r="BD23" s="1">
        <v>1.5680000000000001</v>
      </c>
      <c r="BE23" s="1">
        <v>1.577</v>
      </c>
      <c r="BF23" s="1">
        <v>1.5329999999999999</v>
      </c>
      <c r="BG23" s="1">
        <v>1.4870000000000001</v>
      </c>
      <c r="BH23" s="1">
        <v>1.452</v>
      </c>
      <c r="BI23" s="1">
        <v>1.4970000000000001</v>
      </c>
      <c r="BJ23" s="1">
        <v>1.5549999999999999</v>
      </c>
      <c r="BK23" s="1">
        <v>1.462</v>
      </c>
      <c r="BL23" s="1">
        <v>1.526</v>
      </c>
      <c r="BM23" s="1">
        <v>1.484</v>
      </c>
      <c r="BN23" s="1">
        <v>1.4450000000000001</v>
      </c>
      <c r="BO23" s="1">
        <v>1.4350000000000001</v>
      </c>
      <c r="BP23" s="1">
        <v>1.4139999999999999</v>
      </c>
      <c r="BQ23" s="1">
        <v>1.4219999999999999</v>
      </c>
      <c r="BR23" s="1">
        <v>1.365</v>
      </c>
      <c r="BS23" s="1">
        <v>1.343</v>
      </c>
      <c r="BT23" s="1">
        <v>1.3520000000000001</v>
      </c>
      <c r="BU23" s="1">
        <v>1.355</v>
      </c>
      <c r="BV23" s="1">
        <v>1.216</v>
      </c>
      <c r="BW23" s="1">
        <v>1.119</v>
      </c>
      <c r="BX23" s="1">
        <v>1.135</v>
      </c>
      <c r="BY23" s="1">
        <v>1.1120000000000001</v>
      </c>
      <c r="BZ23" s="1">
        <v>1.145</v>
      </c>
      <c r="CA23" s="1">
        <v>1.1890000000000001</v>
      </c>
      <c r="CB23" s="1">
        <v>1.1639999999999999</v>
      </c>
      <c r="CC23" s="1">
        <v>1.234</v>
      </c>
      <c r="CD23" s="1">
        <v>1.2410000000000001</v>
      </c>
      <c r="CE23" s="1">
        <v>1.2529999999999999</v>
      </c>
    </row>
    <row r="24" spans="1:83">
      <c r="A24" t="s">
        <v>22</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12.993</v>
      </c>
      <c r="W24" s="1">
        <v>96.367999999999995</v>
      </c>
      <c r="X24" s="1">
        <v>151.77500000000001</v>
      </c>
      <c r="Y24" s="1">
        <v>188.07599999999999</v>
      </c>
      <c r="Z24" s="1">
        <v>198.27500000000001</v>
      </c>
      <c r="AA24" s="1">
        <v>198.27500000000001</v>
      </c>
      <c r="AB24" s="1">
        <v>198.27500000000001</v>
      </c>
      <c r="AC24" s="1">
        <v>198.27500000000001</v>
      </c>
      <c r="AD24" s="1">
        <v>198.27500000000001</v>
      </c>
      <c r="AE24" s="1">
        <v>198.27500000000001</v>
      </c>
      <c r="AF24" s="1">
        <v>198.27500000000001</v>
      </c>
      <c r="AG24" s="1">
        <v>249.27199999999999</v>
      </c>
      <c r="AH24" s="1">
        <v>303.27</v>
      </c>
      <c r="AI24" s="1">
        <v>324.75299999999999</v>
      </c>
      <c r="AJ24" s="1">
        <v>359.75</v>
      </c>
      <c r="AK24" s="1">
        <v>374.94900000000001</v>
      </c>
      <c r="AL24" s="1">
        <v>374.98399999999998</v>
      </c>
      <c r="AM24" s="1">
        <v>374.98399999999998</v>
      </c>
      <c r="AN24" s="1">
        <v>374.98399999999998</v>
      </c>
      <c r="AO24" s="1">
        <v>374.99099999999999</v>
      </c>
      <c r="AP24" s="1">
        <v>374.93900000000002</v>
      </c>
      <c r="AQ24" s="1">
        <v>374.93900000000002</v>
      </c>
      <c r="AR24" s="1">
        <v>365.31099999999998</v>
      </c>
      <c r="AS24" s="1">
        <v>374.911</v>
      </c>
      <c r="AT24" s="1">
        <v>374.93200000000002</v>
      </c>
      <c r="AU24" s="1">
        <v>374.93200000000002</v>
      </c>
      <c r="AV24" s="1">
        <v>370.66699999999997</v>
      </c>
      <c r="AW24" s="1">
        <v>374.9</v>
      </c>
      <c r="AX24" s="1">
        <v>374.90699999999998</v>
      </c>
      <c r="AY24" s="1">
        <v>374.90699999999998</v>
      </c>
      <c r="AZ24" s="1">
        <v>388.47500000000002</v>
      </c>
      <c r="BA24" s="1">
        <v>422.90499999999997</v>
      </c>
      <c r="BB24" s="1">
        <v>434.96100000000001</v>
      </c>
      <c r="BC24" s="1">
        <v>434.96100000000001</v>
      </c>
      <c r="BD24" s="1">
        <v>434.95600000000002</v>
      </c>
      <c r="BE24" s="1">
        <v>434.95600000000002</v>
      </c>
      <c r="BF24" s="1">
        <v>425.21800000000002</v>
      </c>
      <c r="BG24" s="1">
        <v>434.97800000000001</v>
      </c>
      <c r="BH24" s="1">
        <v>434.98700000000002</v>
      </c>
      <c r="BI24" s="1">
        <v>434.98700000000002</v>
      </c>
      <c r="BJ24" s="1">
        <v>422.37900000000002</v>
      </c>
      <c r="BK24" s="1">
        <v>434.98500000000001</v>
      </c>
      <c r="BL24" s="1">
        <v>429.91800000000001</v>
      </c>
      <c r="BM24" s="1">
        <v>434.99</v>
      </c>
      <c r="BN24" s="1">
        <v>437.99900000000002</v>
      </c>
      <c r="BO24" s="1">
        <v>609.44100000000003</v>
      </c>
      <c r="BP24" s="1">
        <v>674.85799999999995</v>
      </c>
      <c r="BQ24" s="1">
        <v>724.93700000000001</v>
      </c>
      <c r="BR24" s="1">
        <v>774.14300000000003</v>
      </c>
      <c r="BS24" s="1">
        <v>807.80100000000004</v>
      </c>
      <c r="BT24" s="1">
        <v>835.95100000000002</v>
      </c>
      <c r="BU24" s="1">
        <v>874.947</v>
      </c>
      <c r="BV24" s="1">
        <v>847.00599999999997</v>
      </c>
      <c r="BW24" s="1">
        <v>847.00599999999997</v>
      </c>
      <c r="BX24" s="1">
        <v>837.87699999999995</v>
      </c>
      <c r="BY24" s="1">
        <v>830.82899999999995</v>
      </c>
      <c r="BZ24" s="1">
        <v>817.15099999999995</v>
      </c>
      <c r="CA24" s="1">
        <v>803.255</v>
      </c>
      <c r="CB24" s="1">
        <v>757.27200000000005</v>
      </c>
      <c r="CC24" s="1">
        <v>743.85699999999997</v>
      </c>
      <c r="CD24" s="1">
        <v>728.04700000000003</v>
      </c>
      <c r="CE24" s="1">
        <v>695.024</v>
      </c>
    </row>
    <row r="25" spans="1:83">
      <c r="A25" t="s">
        <v>23</v>
      </c>
      <c r="B25" s="1">
        <v>674.08399999999995</v>
      </c>
      <c r="C25" s="1">
        <v>687.39099999999996</v>
      </c>
      <c r="D25" s="1">
        <v>698.61699999999996</v>
      </c>
      <c r="E25" s="1">
        <v>717.81299999999999</v>
      </c>
      <c r="F25" s="1">
        <v>717.53599999999994</v>
      </c>
      <c r="G25" s="1">
        <v>726.02200000000005</v>
      </c>
      <c r="H25" s="1">
        <v>736.08199999999999</v>
      </c>
      <c r="I25" s="1">
        <v>744.21</v>
      </c>
      <c r="J25" s="1">
        <v>758.529</v>
      </c>
      <c r="K25" s="1">
        <v>766.34900000000005</v>
      </c>
      <c r="L25" s="1">
        <v>768.91499999999996</v>
      </c>
      <c r="M25" s="1">
        <v>778.93799999999999</v>
      </c>
      <c r="N25" s="1">
        <v>780.89</v>
      </c>
      <c r="O25" s="1">
        <v>790.49699999999996</v>
      </c>
      <c r="P25" s="1">
        <v>779.63300000000004</v>
      </c>
      <c r="Q25" s="1">
        <v>754.61199999999997</v>
      </c>
      <c r="R25" s="1">
        <v>612.30499999999995</v>
      </c>
      <c r="S25" s="1">
        <v>478.79599999999999</v>
      </c>
      <c r="T25" s="1">
        <v>476.57799999999997</v>
      </c>
      <c r="U25" s="1">
        <v>475.92099999999999</v>
      </c>
      <c r="V25" s="1">
        <v>474.74599999999998</v>
      </c>
      <c r="W25" s="1">
        <v>653.19299999999998</v>
      </c>
      <c r="X25" s="1">
        <v>769.16</v>
      </c>
      <c r="Y25" s="1">
        <v>776.58699999999999</v>
      </c>
      <c r="Z25" s="1">
        <v>776.70500000000004</v>
      </c>
      <c r="AA25" s="1">
        <v>776.98900000000003</v>
      </c>
      <c r="AB25" s="1">
        <v>811.66899999999998</v>
      </c>
      <c r="AC25" s="1">
        <v>1016.102</v>
      </c>
      <c r="AD25" s="1">
        <v>1333.4449999999999</v>
      </c>
      <c r="AE25" s="1">
        <v>1617.06</v>
      </c>
      <c r="AF25" s="1">
        <v>1664.655</v>
      </c>
      <c r="AG25" s="1">
        <v>1672.0920000000001</v>
      </c>
      <c r="AH25" s="1">
        <v>1664.9110000000001</v>
      </c>
      <c r="AI25" s="1">
        <v>1666.53</v>
      </c>
      <c r="AJ25" s="1">
        <v>1648.403</v>
      </c>
      <c r="AK25" s="1">
        <v>1656.93</v>
      </c>
      <c r="AL25" s="1">
        <v>1794.4590000000001</v>
      </c>
      <c r="AM25" s="1">
        <v>1928.4159999999999</v>
      </c>
      <c r="AN25" s="1">
        <v>2062.0039999999999</v>
      </c>
      <c r="AO25" s="1">
        <v>2208.8290000000002</v>
      </c>
      <c r="AP25" s="1">
        <v>2311.5390000000002</v>
      </c>
      <c r="AQ25" s="1">
        <v>2396.9720000000002</v>
      </c>
      <c r="AR25" s="1">
        <v>2448.625</v>
      </c>
      <c r="AS25" s="1">
        <v>2461.364</v>
      </c>
      <c r="AT25" s="1">
        <v>2459.6660000000002</v>
      </c>
      <c r="AU25" s="1">
        <v>2460.9110000000001</v>
      </c>
      <c r="AV25" s="1">
        <v>2461.9479999999999</v>
      </c>
      <c r="AW25" s="1">
        <v>2461.5540000000001</v>
      </c>
      <c r="AX25" s="1">
        <v>2461.326</v>
      </c>
      <c r="AY25" s="1">
        <v>2462.3029999999999</v>
      </c>
      <c r="AZ25" s="1">
        <v>2463.46</v>
      </c>
      <c r="BA25" s="1">
        <v>2463.6010000000001</v>
      </c>
      <c r="BB25" s="1">
        <v>2464.335</v>
      </c>
      <c r="BC25" s="1">
        <v>2465.0459999999998</v>
      </c>
      <c r="BD25" s="1">
        <v>2465.4270000000001</v>
      </c>
      <c r="BE25" s="1">
        <v>2454.2190000000001</v>
      </c>
      <c r="BF25" s="1">
        <v>2424.8829999999998</v>
      </c>
      <c r="BG25" s="1">
        <v>2378.25</v>
      </c>
      <c r="BH25" s="1">
        <v>2313.2080000000001</v>
      </c>
      <c r="BI25" s="1">
        <v>2240.7170000000001</v>
      </c>
      <c r="BJ25" s="1">
        <v>2175.596</v>
      </c>
      <c r="BK25" s="1">
        <v>2110.2559999999999</v>
      </c>
      <c r="BL25" s="1">
        <v>2107.683</v>
      </c>
      <c r="BM25" s="1">
        <v>2328.8620000000001</v>
      </c>
      <c r="BN25" s="1">
        <v>2978.3719999999998</v>
      </c>
      <c r="BO25" s="1">
        <v>4197.4040000000005</v>
      </c>
      <c r="BP25" s="1">
        <v>4445.4769999999999</v>
      </c>
      <c r="BQ25" s="1">
        <v>4688.9160000000002</v>
      </c>
      <c r="BR25" s="1">
        <v>4942.277</v>
      </c>
      <c r="BS25" s="1">
        <v>5183.3850000000002</v>
      </c>
      <c r="BT25" s="1">
        <v>5431.0559999999996</v>
      </c>
      <c r="BU25" s="1">
        <v>5652.2719999999999</v>
      </c>
      <c r="BV25" s="1">
        <v>5760.03</v>
      </c>
      <c r="BW25" s="1">
        <v>5763.933</v>
      </c>
      <c r="BX25" s="1">
        <v>5671.848</v>
      </c>
      <c r="BY25" s="1">
        <v>5500.8339999999998</v>
      </c>
      <c r="BZ25" s="1">
        <v>5329.3029999999999</v>
      </c>
      <c r="CA25" s="1">
        <v>5145.08</v>
      </c>
      <c r="CB25" s="1">
        <v>4958.1379999999999</v>
      </c>
      <c r="CC25" s="1">
        <v>4790.5469999999996</v>
      </c>
      <c r="CD25" s="1">
        <v>4618.0820000000003</v>
      </c>
      <c r="CE25" s="1">
        <v>4453.5709999999999</v>
      </c>
    </row>
    <row r="27" spans="1:83">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row>
    <row r="28" spans="1:83">
      <c r="A28" t="str">
        <f>A2</f>
        <v>Australia</v>
      </c>
      <c r="B28" s="35">
        <f>B2/'Table 1. Total'!B2</f>
        <v>5.7385930414543117E-2</v>
      </c>
      <c r="C28" s="35">
        <f>C2/'Table 1. Total'!C2</f>
        <v>6.7640214221111133E-2</v>
      </c>
      <c r="D28" s="35">
        <f>D2/'Table 1. Total'!D2</f>
        <v>5.0802811095583288E-2</v>
      </c>
      <c r="E28" s="35">
        <f>E2/'Table 1. Total'!E2</f>
        <v>3.3607465614866175E-2</v>
      </c>
      <c r="F28" s="35">
        <f>F2/'Table 1. Total'!F2</f>
        <v>4.7933751082992485E-2</v>
      </c>
      <c r="G28" s="35">
        <f>G2/'Table 1. Total'!G2</f>
        <v>7.22415460925762E-2</v>
      </c>
      <c r="H28" s="35">
        <f>H2/'Table 1. Total'!H2</f>
        <v>5.0563307493540058E-2</v>
      </c>
      <c r="I28" s="35">
        <f>I2/'Table 1. Total'!I2</f>
        <v>4.6890352252534753E-2</v>
      </c>
      <c r="J28" s="35">
        <f>J2/'Table 1. Total'!J2</f>
        <v>7.8392628831665589E-2</v>
      </c>
      <c r="K28" s="35">
        <f>K2/'Table 1. Total'!K2</f>
        <v>7.6809143145267184E-2</v>
      </c>
      <c r="L28" s="35">
        <f>L2/'Table 1. Total'!L2</f>
        <v>8.9547862871981743E-2</v>
      </c>
      <c r="M28" s="35">
        <f>M2/'Table 1. Total'!M2</f>
        <v>7.9802057835563892E-2</v>
      </c>
      <c r="N28" s="35">
        <f>N2/'Table 1. Total'!N2</f>
        <v>7.5746007849884389E-2</v>
      </c>
      <c r="O28" s="35">
        <f>O2/'Table 1. Total'!O2</f>
        <v>8.0271952783657813E-2</v>
      </c>
      <c r="P28" s="35">
        <f>P2/'Table 1. Total'!P2</f>
        <v>2.0428264680968422E-2</v>
      </c>
      <c r="Q28" s="35">
        <f>Q2/'Table 1. Total'!Q2</f>
        <v>9.8450676603255537E-3</v>
      </c>
      <c r="R28" s="35">
        <f>R2/'Table 1. Total'!R2</f>
        <v>4.7268546271091502E-3</v>
      </c>
      <c r="S28" s="35">
        <f>S2/'Table 1. Total'!S2</f>
        <v>9.6288026793190061E-3</v>
      </c>
      <c r="T28" s="35">
        <f>T2/'Table 1. Total'!T2</f>
        <v>1.4526900635999649E-2</v>
      </c>
      <c r="U28" s="35">
        <f>U2/'Table 1. Total'!U2</f>
        <v>7.2855042845362296E-3</v>
      </c>
      <c r="V28" s="35">
        <f>V2/'Table 1. Total'!V2</f>
        <v>5.1301577122702955E-3</v>
      </c>
      <c r="W28" s="35">
        <f>W2/'Table 1. Total'!W2</f>
        <v>1.714162879253163E-2</v>
      </c>
      <c r="X28" s="35">
        <f>X2/'Table 1. Total'!X2</f>
        <v>1.146737202025741E-2</v>
      </c>
      <c r="Y28" s="35">
        <f>Y2/'Table 1. Total'!Y2</f>
        <v>1.9725072016980847E-2</v>
      </c>
      <c r="Z28" s="35">
        <f>Z2/'Table 1. Total'!Z2</f>
        <v>2.34197595205301E-2</v>
      </c>
      <c r="AA28" s="35">
        <f>AA2/'Table 1. Total'!AA2</f>
        <v>2.1185869125370391E-2</v>
      </c>
      <c r="AB28" s="35">
        <f>AB2/'Table 1. Total'!AB2</f>
        <v>2.1502171854077535E-2</v>
      </c>
      <c r="AC28" s="35">
        <f>AC2/'Table 1. Total'!AC2</f>
        <v>3.3161307500743961E-2</v>
      </c>
      <c r="AD28" s="35">
        <f>AD2/'Table 1. Total'!AD2</f>
        <v>1.7002420052489222E-2</v>
      </c>
      <c r="AE28" s="35">
        <f>AE2/'Table 1. Total'!AE2</f>
        <v>1.5448694447839015E-2</v>
      </c>
      <c r="AF28" s="35">
        <f>AF2/'Table 1. Total'!AF2</f>
        <v>1.4507261626438011E-2</v>
      </c>
      <c r="AG28" s="35">
        <f>AG2/'Table 1. Total'!AG2</f>
        <v>3.4765069906027957E-2</v>
      </c>
      <c r="AH28" s="35">
        <f>AH2/'Table 1. Total'!AH2</f>
        <v>3.3268757588140012E-2</v>
      </c>
      <c r="AI28" s="35">
        <f>AI2/'Table 1. Total'!AI2</f>
        <v>2.8522507594587129E-2</v>
      </c>
      <c r="AJ28" s="35">
        <f>AJ2/'Table 1. Total'!AJ2</f>
        <v>4.3770704954889349E-2</v>
      </c>
      <c r="AK28" s="35">
        <f>AK2/'Table 1. Total'!AK2</f>
        <v>5.3314967860422412E-2</v>
      </c>
      <c r="AL28" s="35">
        <f>AL2/'Table 1. Total'!AL2</f>
        <v>5.0691173222238775E-2</v>
      </c>
      <c r="AM28" s="35">
        <f>AM2/'Table 1. Total'!AM2</f>
        <v>4.3860289398374552E-2</v>
      </c>
      <c r="AN28" s="35">
        <f>AN2/'Table 1. Total'!AN2</f>
        <v>3.6769293044741289E-2</v>
      </c>
      <c r="AO28" s="35">
        <f>AO2/'Table 1. Total'!AO2</f>
        <v>5.3454871298027291E-2</v>
      </c>
      <c r="AP28" s="35">
        <f>AP2/'Table 1. Total'!AP2</f>
        <v>5.3395530436563532E-2</v>
      </c>
      <c r="AQ28" s="35">
        <f>AQ2/'Table 1. Total'!AQ2</f>
        <v>4.7000421585160206E-2</v>
      </c>
      <c r="AR28" s="35">
        <f>AR2/'Table 1. Total'!AR2</f>
        <v>5.2498926953504027E-2</v>
      </c>
      <c r="AS28" s="35">
        <f>AS2/'Table 1. Total'!AS2</f>
        <v>6.3582494098196468E-2</v>
      </c>
      <c r="AT28" s="35">
        <f>AT2/'Table 1. Total'!AT2</f>
        <v>5.8958958765457398E-2</v>
      </c>
      <c r="AU28" s="35">
        <f>AU2/'Table 1. Total'!AU2</f>
        <v>5.953513352004644E-2</v>
      </c>
      <c r="AV28" s="35">
        <f>AV2/'Table 1. Total'!AV2</f>
        <v>6.3474973812451624E-2</v>
      </c>
      <c r="AW28" s="35">
        <f>AW2/'Table 1. Total'!AW2</f>
        <v>5.4081508559328702E-2</v>
      </c>
      <c r="AX28" s="35">
        <f>AX2/'Table 1. Total'!AX2</f>
        <v>7.0978105455981932E-2</v>
      </c>
      <c r="AY28" s="35">
        <f>AY2/'Table 1. Total'!AY2</f>
        <v>6.1001999334698236E-2</v>
      </c>
      <c r="AZ28" s="35">
        <f>AZ2/'Table 1. Total'!AZ2</f>
        <v>6.5815505857717102E-2</v>
      </c>
      <c r="BA28" s="35">
        <f>BA2/'Table 1. Total'!BA2</f>
        <v>7.312680752994645E-2</v>
      </c>
      <c r="BB28" s="35">
        <f>BB2/'Table 1. Total'!BB2</f>
        <v>5.9435577832862851E-2</v>
      </c>
      <c r="BC28" s="35">
        <f>BC2/'Table 1. Total'!BC2</f>
        <v>8.3924457103463287E-2</v>
      </c>
      <c r="BD28" s="35">
        <f>BD2/'Table 1. Total'!BD2</f>
        <v>5.6067697885555504E-2</v>
      </c>
      <c r="BE28" s="35">
        <f>BE2/'Table 1. Total'!BE2</f>
        <v>6.4176762949388941E-2</v>
      </c>
      <c r="BF28" s="35">
        <f>BF2/'Table 1. Total'!BF2</f>
        <v>7.4383951670014894E-2</v>
      </c>
      <c r="BG28" s="35">
        <f>BG2/'Table 1. Total'!BG2</f>
        <v>8.1076833394294084E-2</v>
      </c>
      <c r="BH28" s="35">
        <f>BH2/'Table 1. Total'!BH2</f>
        <v>7.2908654869517087E-2</v>
      </c>
      <c r="BI28" s="35">
        <f>BI2/'Table 1. Total'!BI2</f>
        <v>6.5389106780754255E-2</v>
      </c>
      <c r="BJ28" s="35">
        <f>BJ2/'Table 1. Total'!BJ2</f>
        <v>5.6016988289855719E-2</v>
      </c>
      <c r="BK28" s="35">
        <f>BK2/'Table 1. Total'!BK2</f>
        <v>6.0070002445801997E-2</v>
      </c>
      <c r="BL28" s="35">
        <f>BL2/'Table 1. Total'!BL2</f>
        <v>5.0746731704519231E-2</v>
      </c>
      <c r="BM28" s="35">
        <f>BM2/'Table 1. Total'!BM2</f>
        <v>4.5249727619169691E-2</v>
      </c>
      <c r="BN28" s="35">
        <f>BN2/'Table 1. Total'!BN2</f>
        <v>9.3673032055771766E-2</v>
      </c>
      <c r="BO28" s="35">
        <f>BO2/'Table 1. Total'!BO2</f>
        <v>0.11391099369783902</v>
      </c>
      <c r="BP28" s="35">
        <f>BP2/'Table 1. Total'!BP2</f>
        <v>9.8172125907833335E-2</v>
      </c>
      <c r="BQ28" s="35">
        <f>BQ2/'Table 1. Total'!BQ2</f>
        <v>0.10984820785978471</v>
      </c>
      <c r="BR28" s="35">
        <f>BR2/'Table 1. Total'!BR2</f>
        <v>0.15789063203604686</v>
      </c>
      <c r="BS28" s="35">
        <f>BS2/'Table 1. Total'!BS2</f>
        <v>0.18833298837814616</v>
      </c>
      <c r="BT28" s="35">
        <f>BT2/'Table 1. Total'!BT2</f>
        <v>0.22602703670623361</v>
      </c>
      <c r="BU28" s="35">
        <f>BU2/'Table 1. Total'!BU2</f>
        <v>0.23818381676195199</v>
      </c>
      <c r="BV28" s="35">
        <f>BV2/'Table 1. Total'!BV2</f>
        <v>0.23468349784475781</v>
      </c>
      <c r="BW28" s="35">
        <f>BW2/'Table 1. Total'!BW2</f>
        <v>0.21950769191249431</v>
      </c>
      <c r="BX28" s="35">
        <f>BX2/'Table 1. Total'!BX2</f>
        <v>0.2112371438549864</v>
      </c>
      <c r="BY28" s="35">
        <f>BY2/'Table 1. Total'!BY2</f>
        <v>0.20726707452716484</v>
      </c>
      <c r="BZ28" s="35">
        <f>BZ2/'Table 1. Total'!BZ2</f>
        <v>0.21630372495089026</v>
      </c>
      <c r="CA28" s="35">
        <f>CA2/'Table 1. Total'!CA2</f>
        <v>0.19653686954932922</v>
      </c>
      <c r="CB28" s="35">
        <f>CB2/'Table 1. Total'!CB2</f>
        <v>0.19597397976547756</v>
      </c>
      <c r="CC28" s="35">
        <f>CC2/'Table 1. Total'!CC2</f>
        <v>0.19667692766982828</v>
      </c>
      <c r="CD28" s="35">
        <f>CD2/'Table 1. Total'!CD2</f>
        <v>0.19605129297978355</v>
      </c>
      <c r="CE28" s="35">
        <f>CE2/'Table 1. Total'!CE2</f>
        <v>0.1750875389268845</v>
      </c>
    </row>
    <row r="29" spans="1:83">
      <c r="A29" t="str">
        <f t="shared" ref="A29:A51" si="11">A3</f>
        <v>Austria</v>
      </c>
      <c r="B29" s="35">
        <f>B3/'Table 1. Total'!B3</f>
        <v>5.0588227982623496E-3</v>
      </c>
      <c r="C29" s="35">
        <f>C3/'Table 1. Total'!C3</f>
        <v>4.8519561667179478E-3</v>
      </c>
      <c r="D29" s="35">
        <f>D3/'Table 1. Total'!D3</f>
        <v>4.7579245161705136E-3</v>
      </c>
      <c r="E29" s="35">
        <f>E3/'Table 1. Total'!E3</f>
        <v>5.1530786017938007E-3</v>
      </c>
      <c r="F29" s="35">
        <f>F3/'Table 1. Total'!F3</f>
        <v>4.5640349613940241E-3</v>
      </c>
      <c r="G29" s="35">
        <f>G3/'Table 1. Total'!G3</f>
        <v>4.7156814954538709E-3</v>
      </c>
      <c r="H29" s="35">
        <f>H3/'Table 1. Total'!H3</f>
        <v>4.6630891643976843E-3</v>
      </c>
      <c r="I29" s="35">
        <f>I3/'Table 1. Total'!I3</f>
        <v>4.7373347640464825E-3</v>
      </c>
      <c r="J29" s="35">
        <f>J3/'Table 1. Total'!J3</f>
        <v>4.5202682997958592E-3</v>
      </c>
      <c r="K29" s="35">
        <f>K3/'Table 1. Total'!K3</f>
        <v>4.4890714329941586E-3</v>
      </c>
      <c r="L29" s="35">
        <f>L3/'Table 1. Total'!L3</f>
        <v>4.5629189962638119E-3</v>
      </c>
      <c r="M29" s="35">
        <f>M3/'Table 1. Total'!M3</f>
        <v>4.8206327494153467E-3</v>
      </c>
      <c r="N29" s="35">
        <f>N3/'Table 1. Total'!N3</f>
        <v>4.8697045815290253E-3</v>
      </c>
      <c r="O29" s="35">
        <f>O3/'Table 1. Total'!O3</f>
        <v>5.1847051198963068E-3</v>
      </c>
      <c r="P29" s="35">
        <f>P3/'Table 1. Total'!P3</f>
        <v>5.279098731884058E-3</v>
      </c>
      <c r="Q29" s="35">
        <f>Q3/'Table 1. Total'!Q3</f>
        <v>5.9333441016529379E-3</v>
      </c>
      <c r="R29" s="35">
        <f>R3/'Table 1. Total'!R3</f>
        <v>5.8818634741998896E-3</v>
      </c>
      <c r="S29" s="35">
        <f>S3/'Table 1. Total'!S3</f>
        <v>5.6370250522996381E-3</v>
      </c>
      <c r="T29" s="35">
        <f>T3/'Table 1. Total'!T3</f>
        <v>5.7259588688684101E-3</v>
      </c>
      <c r="U29" s="35">
        <f>U3/'Table 1. Total'!U3</f>
        <v>5.7610329448291161E-3</v>
      </c>
      <c r="V29" s="35">
        <f>V3/'Table 1. Total'!V3</f>
        <v>6.3320361453729976E-3</v>
      </c>
      <c r="W29" s="35">
        <f>W3/'Table 1. Total'!W3</f>
        <v>7.9332790886899908E-3</v>
      </c>
      <c r="X29" s="35">
        <f>X3/'Table 1. Total'!X3</f>
        <v>8.5782008352458701E-3</v>
      </c>
      <c r="Y29" s="35">
        <f>Y3/'Table 1. Total'!Y3</f>
        <v>8.6299005506698459E-3</v>
      </c>
      <c r="Z29" s="35">
        <f>Z3/'Table 1. Total'!Z3</f>
        <v>8.1864141453024345E-3</v>
      </c>
      <c r="AA29" s="35">
        <f>AA3/'Table 1. Total'!AA3</f>
        <v>8.3639573795397156E-3</v>
      </c>
      <c r="AB29" s="35">
        <f>AB3/'Table 1. Total'!AB3</f>
        <v>8.7978448942386735E-3</v>
      </c>
      <c r="AC29" s="35">
        <f>AC3/'Table 1. Total'!AC3</f>
        <v>9.3582942049311949E-3</v>
      </c>
      <c r="AD29" s="35">
        <f>AD3/'Table 1. Total'!AD3</f>
        <v>9.6384380911073361E-3</v>
      </c>
      <c r="AE29" s="35">
        <f>AE3/'Table 1. Total'!AE3</f>
        <v>8.9776453055141568E-3</v>
      </c>
      <c r="AF29" s="35">
        <f>AF3/'Table 1. Total'!AF3</f>
        <v>9.2069974760740515E-3</v>
      </c>
      <c r="AG29" s="35">
        <f>AG3/'Table 1. Total'!AG3</f>
        <v>1.0627695853252154E-2</v>
      </c>
      <c r="AH29" s="35">
        <f>AH3/'Table 1. Total'!AH3</f>
        <v>1.1466783096261233E-2</v>
      </c>
      <c r="AI29" s="35">
        <f>AI3/'Table 1. Total'!AI3</f>
        <v>1.1861646715482194E-2</v>
      </c>
      <c r="AJ29" s="35">
        <f>AJ3/'Table 1. Total'!AJ3</f>
        <v>1.1532684198888287E-2</v>
      </c>
      <c r="AK29" s="35">
        <f>AK3/'Table 1. Total'!AK3</f>
        <v>1.169615142916992E-2</v>
      </c>
      <c r="AL29" s="35">
        <f>AL3/'Table 1. Total'!AL3</f>
        <v>1.2262542346145469E-2</v>
      </c>
      <c r="AM29" s="35">
        <f>AM3/'Table 1. Total'!AM3</f>
        <v>1.2401458730033538E-2</v>
      </c>
      <c r="AN29" s="35">
        <f>AN3/'Table 1. Total'!AN3</f>
        <v>1.334283070686895E-2</v>
      </c>
      <c r="AO29" s="35">
        <f>AO3/'Table 1. Total'!AO3</f>
        <v>1.266047491888911E-2</v>
      </c>
      <c r="AP29" s="35">
        <f>AP3/'Table 1. Total'!AP3</f>
        <v>1.2179984775019033E-2</v>
      </c>
      <c r="AQ29" s="35">
        <f>AQ3/'Table 1. Total'!AQ3</f>
        <v>1.2338647745937027E-2</v>
      </c>
      <c r="AR29" s="35">
        <f>AR3/'Table 1. Total'!AR3</f>
        <v>1.181936290841948E-2</v>
      </c>
      <c r="AS29" s="35">
        <f>AS3/'Table 1. Total'!AS3</f>
        <v>1.1202002211248929E-2</v>
      </c>
      <c r="AT29" s="35">
        <f>AT3/'Table 1. Total'!AT3</f>
        <v>1.4958087941792309E-2</v>
      </c>
      <c r="AU29" s="35">
        <f>AU3/'Table 1. Total'!AU3</f>
        <v>2.526784395491909E-2</v>
      </c>
      <c r="AV29" s="35">
        <f>AV3/'Table 1. Total'!AV3</f>
        <v>3.4199521594593954E-2</v>
      </c>
      <c r="AW29" s="35">
        <f>AW3/'Table 1. Total'!AW3</f>
        <v>4.4237453649009467E-2</v>
      </c>
      <c r="AX29" s="35">
        <f>AX3/'Table 1. Total'!AX3</f>
        <v>5.3134148585576392E-2</v>
      </c>
      <c r="AY29" s="35">
        <f>AY3/'Table 1. Total'!AY3</f>
        <v>6.9629937156612962E-2</v>
      </c>
      <c r="AZ29" s="35">
        <f>AZ3/'Table 1. Total'!AZ3</f>
        <v>8.275550505499922E-2</v>
      </c>
      <c r="BA29" s="35">
        <f>BA3/'Table 1. Total'!BA3</f>
        <v>9.1882855342053912E-2</v>
      </c>
      <c r="BB29" s="35">
        <f>BB3/'Table 1. Total'!BB3</f>
        <v>0.10654976827362142</v>
      </c>
      <c r="BC29" s="35">
        <f>BC3/'Table 1. Total'!BC3</f>
        <v>0.11632273984489397</v>
      </c>
      <c r="BD29" s="35">
        <f>BD3/'Table 1. Total'!BD3</f>
        <v>0.12881878064821725</v>
      </c>
      <c r="BE29" s="35">
        <f>BE3/'Table 1. Total'!BE3</f>
        <v>0.14163162552992187</v>
      </c>
      <c r="BF29" s="35">
        <f>BF3/'Table 1. Total'!BF3</f>
        <v>0.14702490695281697</v>
      </c>
      <c r="BG29" s="35">
        <f>BG3/'Table 1. Total'!BG3</f>
        <v>0.1527956907670131</v>
      </c>
      <c r="BH29" s="35">
        <f>BH3/'Table 1. Total'!BH3</f>
        <v>0.15611009123563965</v>
      </c>
      <c r="BI29" s="35">
        <f>BI3/'Table 1. Total'!BI3</f>
        <v>0.16134200951581307</v>
      </c>
      <c r="BJ29" s="35">
        <f>BJ3/'Table 1. Total'!BJ3</f>
        <v>0.16443983680493113</v>
      </c>
      <c r="BK29" s="35">
        <f>BK3/'Table 1. Total'!BK3</f>
        <v>0.16666666666666666</v>
      </c>
      <c r="BL29" s="35">
        <f>BL3/'Table 1. Total'!BL3</f>
        <v>0.16944716346767671</v>
      </c>
      <c r="BM29" s="35">
        <f>BM3/'Table 1. Total'!BM3</f>
        <v>0.16655574339354035</v>
      </c>
      <c r="BN29" s="35">
        <f>BN3/'Table 1. Total'!BN3</f>
        <v>0.16559096757724509</v>
      </c>
      <c r="BO29" s="35">
        <f>BO3/'Table 1. Total'!BO3</f>
        <v>0.18103715023649097</v>
      </c>
      <c r="BP29" s="35">
        <f>BP3/'Table 1. Total'!BP3</f>
        <v>0.20569421715302422</v>
      </c>
      <c r="BQ29" s="35">
        <f>BQ3/'Table 1. Total'!BQ3</f>
        <v>0.21380389429763558</v>
      </c>
      <c r="BR29" s="35">
        <f>BR3/'Table 1. Total'!BR3</f>
        <v>0.21716748145008066</v>
      </c>
      <c r="BS29" s="35">
        <f>BS3/'Table 1. Total'!BS3</f>
        <v>0.23246764863736658</v>
      </c>
      <c r="BT29" s="35">
        <f>BT3/'Table 1. Total'!BT3</f>
        <v>0.24450005994485075</v>
      </c>
      <c r="BU29" s="35">
        <f>BU3/'Table 1. Total'!BU3</f>
        <v>0.25707994610307933</v>
      </c>
      <c r="BV29" s="35">
        <f>BV3/'Table 1. Total'!BV3</f>
        <v>0.26012803554761538</v>
      </c>
      <c r="BW29" s="35">
        <f>BW3/'Table 1. Total'!BW3</f>
        <v>0.26493982414464723</v>
      </c>
      <c r="BX29" s="35">
        <f>BX3/'Table 1. Total'!BX3</f>
        <v>0.26268815061591871</v>
      </c>
      <c r="BY29" s="35">
        <f>BY3/'Table 1. Total'!BY3</f>
        <v>0.26055666151186602</v>
      </c>
      <c r="BZ29" s="35">
        <f>BZ3/'Table 1. Total'!BZ3</f>
        <v>0.25585707382492034</v>
      </c>
      <c r="CA29" s="35">
        <f>CA3/'Table 1. Total'!CA3</f>
        <v>0.25832526027098202</v>
      </c>
      <c r="CB29" s="35">
        <f>CB3/'Table 1. Total'!CB3</f>
        <v>0.24815088257326831</v>
      </c>
      <c r="CC29" s="35">
        <f>CC3/'Table 1. Total'!CC3</f>
        <v>0.23527354605102105</v>
      </c>
      <c r="CD29" s="35">
        <f>CD3/'Table 1. Total'!CD3</f>
        <v>0.22906964319686848</v>
      </c>
      <c r="CE29" s="35">
        <f>CE3/'Table 1. Total'!CE3</f>
        <v>0.22536096053498153</v>
      </c>
    </row>
    <row r="30" spans="1:83">
      <c r="A30" t="str">
        <f t="shared" si="11"/>
        <v>Belgium</v>
      </c>
      <c r="B30" s="35">
        <f>B4/'Table 1. Total'!B4</f>
        <v>9.2665890570430738E-3</v>
      </c>
      <c r="C30" s="35">
        <f>C4/'Table 1. Total'!C4</f>
        <v>9.260214695847549E-3</v>
      </c>
      <c r="D30" s="35">
        <f>D4/'Table 1. Total'!D4</f>
        <v>9.174799176790812E-3</v>
      </c>
      <c r="E30" s="35">
        <f>E4/'Table 1. Total'!E4</f>
        <v>9.8918587194324944E-3</v>
      </c>
      <c r="F30" s="35">
        <f>F4/'Table 1. Total'!F4</f>
        <v>9.781191131720041E-3</v>
      </c>
      <c r="G30" s="35">
        <f>G4/'Table 1. Total'!G4</f>
        <v>1.0116744386017132E-2</v>
      </c>
      <c r="H30" s="35">
        <f>H4/'Table 1. Total'!H4</f>
        <v>9.9082812266763978E-3</v>
      </c>
      <c r="I30" s="35">
        <f>I4/'Table 1. Total'!I4</f>
        <v>1.0916179337231968E-2</v>
      </c>
      <c r="J30" s="35">
        <f>J4/'Table 1. Total'!J4</f>
        <v>1.0532461845370353E-2</v>
      </c>
      <c r="K30" s="35">
        <f>K4/'Table 1. Total'!K4</f>
        <v>1.0940406612398909E-2</v>
      </c>
      <c r="L30" s="35">
        <f>L4/'Table 1. Total'!L4</f>
        <v>1.0785652756351679E-2</v>
      </c>
      <c r="M30" s="35">
        <f>M4/'Table 1. Total'!M4</f>
        <v>1.1627086169515454E-2</v>
      </c>
      <c r="N30" s="35">
        <f>N4/'Table 1. Total'!N4</f>
        <v>1.2302107819582074E-2</v>
      </c>
      <c r="O30" s="35">
        <f>O4/'Table 1. Total'!O4</f>
        <v>1.2998486433113984E-2</v>
      </c>
      <c r="P30" s="35">
        <f>P4/'Table 1. Total'!P4</f>
        <v>1.3573252372302181E-2</v>
      </c>
      <c r="Q30" s="35">
        <f>Q4/'Table 1. Total'!Q4</f>
        <v>1.5276740961928119E-2</v>
      </c>
      <c r="R30" s="35">
        <f>R4/'Table 1. Total'!R4</f>
        <v>1.5104029119880874E-2</v>
      </c>
      <c r="S30" s="35">
        <f>S4/'Table 1. Total'!S4</f>
        <v>1.4931750136308417E-2</v>
      </c>
      <c r="T30" s="35">
        <f>T4/'Table 1. Total'!T4</f>
        <v>1.4799194081575739E-2</v>
      </c>
      <c r="U30" s="35">
        <f>U4/'Table 1. Total'!U4</f>
        <v>1.4926010809227211E-2</v>
      </c>
      <c r="V30" s="35">
        <f>V4/'Table 1. Total'!V4</f>
        <v>1.4761992854582663E-2</v>
      </c>
      <c r="W30" s="35">
        <f>W4/'Table 1. Total'!W4</f>
        <v>1.4227916579327454E-2</v>
      </c>
      <c r="X30" s="35">
        <f>X4/'Table 1. Total'!X4</f>
        <v>1.4227130319608082E-2</v>
      </c>
      <c r="Y30" s="35">
        <f>Y4/'Table 1. Total'!Y4</f>
        <v>1.4869363868856993E-2</v>
      </c>
      <c r="Z30" s="35">
        <f>Z4/'Table 1. Total'!Z4</f>
        <v>1.4689762222008546E-2</v>
      </c>
      <c r="AA30" s="35">
        <f>AA4/'Table 1. Total'!AA4</f>
        <v>1.5746197512674958E-2</v>
      </c>
      <c r="AB30" s="35">
        <f>AB4/'Table 1. Total'!AB4</f>
        <v>1.6636125086745314E-2</v>
      </c>
      <c r="AC30" s="35">
        <f>AC4/'Table 1. Total'!AC4</f>
        <v>1.7353597047224632E-2</v>
      </c>
      <c r="AD30" s="35">
        <f>AD4/'Table 1. Total'!AD4</f>
        <v>1.7076574402451052E-2</v>
      </c>
      <c r="AE30" s="35">
        <f>AE4/'Table 1. Total'!AE4</f>
        <v>1.7727922924818042E-2</v>
      </c>
      <c r="AF30" s="35">
        <f>AF4/'Table 1. Total'!AF4</f>
        <v>1.8291925144212347E-2</v>
      </c>
      <c r="AG30" s="35">
        <f>AG4/'Table 1. Total'!AG4</f>
        <v>1.9112994626156815E-2</v>
      </c>
      <c r="AH30" s="35">
        <f>AH4/'Table 1. Total'!AH4</f>
        <v>1.9064394519573303E-2</v>
      </c>
      <c r="AI30" s="35">
        <f>AI4/'Table 1. Total'!AI4</f>
        <v>1.9302951672029951E-2</v>
      </c>
      <c r="AJ30" s="35">
        <f>AJ4/'Table 1. Total'!AJ4</f>
        <v>1.9730806020262753E-2</v>
      </c>
      <c r="AK30" s="35">
        <f>AK4/'Table 1. Total'!AK4</f>
        <v>2.0666976321302922E-2</v>
      </c>
      <c r="AL30" s="35">
        <f>AL4/'Table 1. Total'!AL4</f>
        <v>1.9517335514761178E-2</v>
      </c>
      <c r="AM30" s="35">
        <f>AM4/'Table 1. Total'!AM4</f>
        <v>1.9401465037186528E-2</v>
      </c>
      <c r="AN30" s="35">
        <f>AN4/'Table 1. Total'!AN4</f>
        <v>1.9587430204357881E-2</v>
      </c>
      <c r="AO30" s="35">
        <f>AO4/'Table 1. Total'!AO4</f>
        <v>2.0073538636736506E-2</v>
      </c>
      <c r="AP30" s="35">
        <f>AP4/'Table 1. Total'!AP4</f>
        <v>1.8933495036360212E-2</v>
      </c>
      <c r="AQ30" s="35">
        <f>AQ4/'Table 1. Total'!AQ4</f>
        <v>1.7809102278189205E-2</v>
      </c>
      <c r="AR30" s="35">
        <f>AR4/'Table 1. Total'!AR4</f>
        <v>1.714484777970806E-2</v>
      </c>
      <c r="AS30" s="35">
        <f>AS4/'Table 1. Total'!AS4</f>
        <v>1.6360577012218866E-2</v>
      </c>
      <c r="AT30" s="35">
        <f>AT4/'Table 1. Total'!AT4</f>
        <v>1.7946623939779947E-2</v>
      </c>
      <c r="AU30" s="35">
        <f>AU4/'Table 1. Total'!AU4</f>
        <v>2.7049453486525595E-2</v>
      </c>
      <c r="AV30" s="35">
        <f>AV4/'Table 1. Total'!AV4</f>
        <v>3.432385402868586E-2</v>
      </c>
      <c r="AW30" s="35">
        <f>AW4/'Table 1. Total'!AW4</f>
        <v>4.3681053761823026E-2</v>
      </c>
      <c r="AX30" s="35">
        <f>AX4/'Table 1. Total'!AX4</f>
        <v>5.0112807193246976E-2</v>
      </c>
      <c r="AY30" s="35">
        <f>AY4/'Table 1. Total'!AY4</f>
        <v>6.1953179906394623E-2</v>
      </c>
      <c r="AZ30" s="35">
        <f>AZ4/'Table 1. Total'!AZ4</f>
        <v>7.0966183154265422E-2</v>
      </c>
      <c r="BA30" s="35">
        <f>BA4/'Table 1. Total'!BA4</f>
        <v>8.2449127746127879E-2</v>
      </c>
      <c r="BB30" s="35">
        <f>BB4/'Table 1. Total'!BB4</f>
        <v>9.2756556202040652E-2</v>
      </c>
      <c r="BC30" s="35">
        <f>BC4/'Table 1. Total'!BC4</f>
        <v>0.10277850191171359</v>
      </c>
      <c r="BD30" s="35">
        <f>BD4/'Table 1. Total'!BD4</f>
        <v>0.11000096358711363</v>
      </c>
      <c r="BE30" s="35">
        <f>BE4/'Table 1. Total'!BE4</f>
        <v>0.12210257064994871</v>
      </c>
      <c r="BF30" s="35">
        <f>BF4/'Table 1. Total'!BF4</f>
        <v>0.12067755369425857</v>
      </c>
      <c r="BG30" s="35">
        <f>BG4/'Table 1. Total'!BG4</f>
        <v>0.12381442400301058</v>
      </c>
      <c r="BH30" s="35">
        <f>BH4/'Table 1. Total'!BH4</f>
        <v>0.12670381901820946</v>
      </c>
      <c r="BI30" s="35">
        <f>BI4/'Table 1. Total'!BI4</f>
        <v>0.13019803380258405</v>
      </c>
      <c r="BJ30" s="35">
        <f>BJ4/'Table 1. Total'!BJ4</f>
        <v>0.12396896487525076</v>
      </c>
      <c r="BK30" s="35">
        <f>BK4/'Table 1. Total'!BK4</f>
        <v>0.12436657129042589</v>
      </c>
      <c r="BL30" s="35">
        <f>BL4/'Table 1. Total'!BL4</f>
        <v>0.12155840586921267</v>
      </c>
      <c r="BM30" s="35">
        <f>BM4/'Table 1. Total'!BM4</f>
        <v>0.12816607990007142</v>
      </c>
      <c r="BN30" s="35">
        <f>BN4/'Table 1. Total'!BN4</f>
        <v>0.12599378194571081</v>
      </c>
      <c r="BO30" s="35">
        <f>BO4/'Table 1. Total'!BO4</f>
        <v>0.1419290392929855</v>
      </c>
      <c r="BP30" s="35">
        <f>BP4/'Table 1. Total'!BP4</f>
        <v>0.15317873726093367</v>
      </c>
      <c r="BQ30" s="35">
        <f>BQ4/'Table 1. Total'!BQ4</f>
        <v>0.16675072255736817</v>
      </c>
      <c r="BR30" s="35">
        <f>BR4/'Table 1. Total'!BR4</f>
        <v>0.17742091479927385</v>
      </c>
      <c r="BS30" s="35">
        <f>BS4/'Table 1. Total'!BS4</f>
        <v>0.18944436723258892</v>
      </c>
      <c r="BT30" s="35">
        <f>BT4/'Table 1. Total'!BT4</f>
        <v>0.19546525280960333</v>
      </c>
      <c r="BU30" s="35">
        <f>BU4/'Table 1. Total'!BU4</f>
        <v>0.20702838139492505</v>
      </c>
      <c r="BV30" s="35">
        <f>BV4/'Table 1. Total'!BV4</f>
        <v>0.20770855858419165</v>
      </c>
      <c r="BW30" s="35">
        <f>BW4/'Table 1. Total'!BW4</f>
        <v>0.21057670676007265</v>
      </c>
      <c r="BX30" s="35">
        <f>BX4/'Table 1. Total'!BX4</f>
        <v>0.20579621879812421</v>
      </c>
      <c r="BY30" s="35">
        <f>BY4/'Table 1. Total'!BY4</f>
        <v>0.20599962651469042</v>
      </c>
      <c r="BZ30" s="35">
        <f>BZ4/'Table 1. Total'!BZ4</f>
        <v>0.20058134689809429</v>
      </c>
      <c r="CA30" s="35">
        <f>CA4/'Table 1. Total'!CA4</f>
        <v>0.19449063709454575</v>
      </c>
      <c r="CB30" s="35">
        <f>CB4/'Table 1. Total'!CB4</f>
        <v>0.18982526927021393</v>
      </c>
      <c r="CC30" s="35">
        <f>CC4/'Table 1. Total'!CC4</f>
        <v>0.18783201705390812</v>
      </c>
      <c r="CD30" s="35">
        <f>CD4/'Table 1. Total'!CD4</f>
        <v>0.18293331997520396</v>
      </c>
      <c r="CE30" s="35">
        <f>CE4/'Table 1. Total'!CE4</f>
        <v>0.1728974433134608</v>
      </c>
    </row>
    <row r="31" spans="1:83">
      <c r="A31" t="str">
        <f t="shared" si="11"/>
        <v>Canada</v>
      </c>
      <c r="B31" s="35">
        <f>B5/'Table 1. Total'!B5</f>
        <v>4.6563963284752083E-2</v>
      </c>
      <c r="C31" s="35">
        <f>C5/'Table 1. Total'!C5</f>
        <v>4.8670168535448789E-2</v>
      </c>
      <c r="D31" s="35">
        <f>D5/'Table 1. Total'!D5</f>
        <v>4.9035329261755425E-2</v>
      </c>
      <c r="E31" s="35">
        <f>E5/'Table 1. Total'!E5</f>
        <v>4.9560735137516979E-2</v>
      </c>
      <c r="F31" s="35">
        <f>F5/'Table 1. Total'!F5</f>
        <v>4.8506343785201911E-2</v>
      </c>
      <c r="G31" s="35">
        <f>G5/'Table 1. Total'!G5</f>
        <v>5.1010681560010873E-2</v>
      </c>
      <c r="H31" s="35">
        <f>H5/'Table 1. Total'!H5</f>
        <v>5.0940211078726504E-2</v>
      </c>
      <c r="I31" s="35">
        <f>I5/'Table 1. Total'!I5</f>
        <v>5.2757461185013739E-2</v>
      </c>
      <c r="J31" s="35">
        <f>J5/'Table 1. Total'!J5</f>
        <v>5.0335476106115058E-2</v>
      </c>
      <c r="K31" s="35">
        <f>K5/'Table 1. Total'!K5</f>
        <v>5.3892706383792573E-2</v>
      </c>
      <c r="L31" s="35">
        <f>L5/'Table 1. Total'!L5</f>
        <v>5.3827534723793154E-2</v>
      </c>
      <c r="M31" s="35">
        <f>M5/'Table 1. Total'!M5</f>
        <v>5.3870302809804461E-2</v>
      </c>
      <c r="N31" s="35">
        <f>N5/'Table 1. Total'!N5</f>
        <v>5.311026286819711E-2</v>
      </c>
      <c r="O31" s="35">
        <f>O5/'Table 1. Total'!O5</f>
        <v>5.7356889821521248E-2</v>
      </c>
      <c r="P31" s="35">
        <f>P5/'Table 1. Total'!P5</f>
        <v>5.6661004336093626E-2</v>
      </c>
      <c r="Q31" s="35">
        <f>Q5/'Table 1. Total'!Q5</f>
        <v>5.5758013811556317E-2</v>
      </c>
      <c r="R31" s="35">
        <f>R5/'Table 1. Total'!R5</f>
        <v>5.4830214521544025E-2</v>
      </c>
      <c r="S31" s="35">
        <f>S5/'Table 1. Total'!S5</f>
        <v>5.5721604539282758E-2</v>
      </c>
      <c r="T31" s="35">
        <f>T5/'Table 1. Total'!T5</f>
        <v>5.5924255624455493E-2</v>
      </c>
      <c r="U31" s="35">
        <f>U5/'Table 1. Total'!U5</f>
        <v>4.0484750316055626E-2</v>
      </c>
      <c r="V31" s="35">
        <f>V5/'Table 1. Total'!V5</f>
        <v>4.3563495823649448E-2</v>
      </c>
      <c r="W31" s="35">
        <f>W5/'Table 1. Total'!W5</f>
        <v>4.1791456190603135E-2</v>
      </c>
      <c r="X31" s="35">
        <f>X5/'Table 1. Total'!X5</f>
        <v>4.0594246530855617E-2</v>
      </c>
      <c r="Y31" s="35">
        <f>Y5/'Table 1. Total'!Y5</f>
        <v>3.9542700401920775E-2</v>
      </c>
      <c r="Z31" s="35">
        <f>Z5/'Table 1. Total'!Z5</f>
        <v>4.1743180215384923E-2</v>
      </c>
      <c r="AA31" s="35">
        <f>AA5/'Table 1. Total'!AA5</f>
        <v>4.4283947069187417E-2</v>
      </c>
      <c r="AB31" s="35">
        <f>AB5/'Table 1. Total'!AB5</f>
        <v>4.7059630364728468E-2</v>
      </c>
      <c r="AC31" s="35">
        <f>AC5/'Table 1. Total'!AC5</f>
        <v>4.6993304700053938E-2</v>
      </c>
      <c r="AD31" s="35">
        <f>AD5/'Table 1. Total'!AD5</f>
        <v>4.4930204930204928E-2</v>
      </c>
      <c r="AE31" s="35">
        <f>AE5/'Table 1. Total'!AE5</f>
        <v>4.5963480373840411E-2</v>
      </c>
      <c r="AF31" s="35">
        <f>AF5/'Table 1. Total'!AF5</f>
        <v>4.5682415964865705E-2</v>
      </c>
      <c r="AG31" s="35">
        <f>AG5/'Table 1. Total'!AG5</f>
        <v>4.6451265441679726E-2</v>
      </c>
      <c r="AH31" s="35">
        <f>AH5/'Table 1. Total'!AH5</f>
        <v>4.8544769477244412E-2</v>
      </c>
      <c r="AI31" s="35">
        <f>AI5/'Table 1. Total'!AI5</f>
        <v>5.0896699676177701E-2</v>
      </c>
      <c r="AJ31" s="35">
        <f>AJ5/'Table 1. Total'!AJ5</f>
        <v>5.1384359686267062E-2</v>
      </c>
      <c r="AK31" s="35">
        <f>AK5/'Table 1. Total'!AK5</f>
        <v>5.2710453154433852E-2</v>
      </c>
      <c r="AL31" s="35">
        <f>AL5/'Table 1. Total'!AL5</f>
        <v>5.4380250300017141E-2</v>
      </c>
      <c r="AM31" s="35">
        <f>AM5/'Table 1. Total'!AM5</f>
        <v>5.8199334231326054E-2</v>
      </c>
      <c r="AN31" s="35">
        <f>AN5/'Table 1. Total'!AN5</f>
        <v>5.774011832307234E-2</v>
      </c>
      <c r="AO31" s="35">
        <f>AO5/'Table 1. Total'!AO5</f>
        <v>5.8495347217112859E-2</v>
      </c>
      <c r="AP31" s="35">
        <f>AP5/'Table 1. Total'!AP5</f>
        <v>5.9090137647091444E-2</v>
      </c>
      <c r="AQ31" s="35">
        <f>AQ5/'Table 1. Total'!AQ5</f>
        <v>6.0088097448455981E-2</v>
      </c>
      <c r="AR31" s="35">
        <f>AR5/'Table 1. Total'!AR5</f>
        <v>6.0368692671102689E-2</v>
      </c>
      <c r="AS31" s="35">
        <f>AS5/'Table 1. Total'!AS5</f>
        <v>5.9087195248989796E-2</v>
      </c>
      <c r="AT31" s="35">
        <f>AT5/'Table 1. Total'!AT5</f>
        <v>5.9631460264674391E-2</v>
      </c>
      <c r="AU31" s="35">
        <f>AU5/'Table 1. Total'!AU5</f>
        <v>6.0173340825404716E-2</v>
      </c>
      <c r="AV31" s="35">
        <f>AV5/'Table 1. Total'!AV5</f>
        <v>6.0460385734004363E-2</v>
      </c>
      <c r="AW31" s="35">
        <f>AW5/'Table 1. Total'!AW5</f>
        <v>5.7538834586397213E-2</v>
      </c>
      <c r="AX31" s="35">
        <f>AX5/'Table 1. Total'!AX5</f>
        <v>5.6208907718365994E-2</v>
      </c>
      <c r="AY31" s="35">
        <f>AY5/'Table 1. Total'!AY5</f>
        <v>5.7410130178577601E-2</v>
      </c>
      <c r="AZ31" s="35">
        <f>AZ5/'Table 1. Total'!AZ5</f>
        <v>5.7149698448092659E-2</v>
      </c>
      <c r="BA31" s="35">
        <f>BA5/'Table 1. Total'!BA5</f>
        <v>5.7708063125359782E-2</v>
      </c>
      <c r="BB31" s="35">
        <f>BB5/'Table 1. Total'!BB5</f>
        <v>5.7295157268994555E-2</v>
      </c>
      <c r="BC31" s="35">
        <f>BC5/'Table 1. Total'!BC5</f>
        <v>5.9323890612362866E-2</v>
      </c>
      <c r="BD31" s="35">
        <f>BD5/'Table 1. Total'!BD5</f>
        <v>5.8803800359681031E-2</v>
      </c>
      <c r="BE31" s="35">
        <f>BE5/'Table 1. Total'!BE5</f>
        <v>5.7619267754660988E-2</v>
      </c>
      <c r="BF31" s="35">
        <f>BF5/'Table 1. Total'!BF5</f>
        <v>5.6802713162212838E-2</v>
      </c>
      <c r="BG31" s="35">
        <f>BG5/'Table 1. Total'!BG5</f>
        <v>5.8095763691495106E-2</v>
      </c>
      <c r="BH31" s="35">
        <f>BH5/'Table 1. Total'!BH5</f>
        <v>5.8627433574464545E-2</v>
      </c>
      <c r="BI31" s="35">
        <f>BI5/'Table 1. Total'!BI5</f>
        <v>5.7390818240908019E-2</v>
      </c>
      <c r="BJ31" s="35">
        <f>BJ5/'Table 1. Total'!BJ5</f>
        <v>5.626577529162971E-2</v>
      </c>
      <c r="BK31" s="35">
        <f>BK5/'Table 1. Total'!BK5</f>
        <v>5.6709572254422531E-2</v>
      </c>
      <c r="BL31" s="35">
        <f>BL5/'Table 1. Total'!BL5</f>
        <v>5.5273800229328034E-2</v>
      </c>
      <c r="BM31" s="35">
        <f>BM5/'Table 1. Total'!BM5</f>
        <v>5.4679621307358872E-2</v>
      </c>
      <c r="BN31" s="35">
        <f>BN5/'Table 1. Total'!BN5</f>
        <v>5.45515906435508E-2</v>
      </c>
      <c r="BO31" s="35">
        <f>BO5/'Table 1. Total'!BO5</f>
        <v>0.13701204113119403</v>
      </c>
      <c r="BP31" s="35">
        <f>BP5/'Table 1. Total'!BP5</f>
        <v>0.15572330402280535</v>
      </c>
      <c r="BQ31" s="35">
        <f>BQ5/'Table 1. Total'!BQ5</f>
        <v>0.16598647199846403</v>
      </c>
      <c r="BR31" s="35">
        <f>BR5/'Table 1. Total'!BR5</f>
        <v>0.18064301381573167</v>
      </c>
      <c r="BS31" s="35">
        <f>BS5/'Table 1. Total'!BS5</f>
        <v>0.17720665172123676</v>
      </c>
      <c r="BT31" s="35">
        <f>BT5/'Table 1. Total'!BT5</f>
        <v>0.18187630933587506</v>
      </c>
      <c r="BU31" s="35">
        <f>BU5/'Table 1. Total'!BU5</f>
        <v>0.18348911833094117</v>
      </c>
      <c r="BV31" s="35">
        <f>BV5/'Table 1. Total'!BV5</f>
        <v>0.1753331372628773</v>
      </c>
      <c r="BW31" s="35">
        <f>BW5/'Table 1. Total'!BW5</f>
        <v>0.16400157787247605</v>
      </c>
      <c r="BX31" s="35">
        <f>BX5/'Table 1. Total'!BX5</f>
        <v>0.153165588784903</v>
      </c>
      <c r="BY31" s="35">
        <f>BY5/'Table 1. Total'!BY5</f>
        <v>0.14361851417740332</v>
      </c>
      <c r="BZ31" s="35">
        <f>BZ5/'Table 1. Total'!BZ5</f>
        <v>0.13534704443795353</v>
      </c>
      <c r="CA31" s="35">
        <f>CA5/'Table 1. Total'!CA5</f>
        <v>0.12277849940309492</v>
      </c>
      <c r="CB31" s="35">
        <f>CB5/'Table 1. Total'!CB5</f>
        <v>0.10639242970962885</v>
      </c>
      <c r="CC31" s="35">
        <f>CC5/'Table 1. Total'!CC5</f>
        <v>0.10583567141547039</v>
      </c>
      <c r="CD31" s="35">
        <f>CD5/'Table 1. Total'!CD5</f>
        <v>9.8758007370190415E-2</v>
      </c>
      <c r="CE31" s="35">
        <f>CE5/'Table 1. Total'!CE5</f>
        <v>8.6677934071620208E-2</v>
      </c>
    </row>
    <row r="32" spans="1:83">
      <c r="A32" t="str">
        <f t="shared" si="11"/>
        <v>Czech Republic</v>
      </c>
      <c r="B32" s="35">
        <f>B6/'Table 1. Total'!B6</f>
        <v>0</v>
      </c>
      <c r="C32" s="35">
        <f>C6/'Table 1. Total'!C6</f>
        <v>0</v>
      </c>
      <c r="D32" s="35">
        <f>D6/'Table 1. Total'!D6</f>
        <v>0</v>
      </c>
      <c r="E32" s="35">
        <f>E6/'Table 1. Total'!E6</f>
        <v>0</v>
      </c>
      <c r="F32" s="35">
        <f>F6/'Table 1. Total'!F6</f>
        <v>0</v>
      </c>
      <c r="G32" s="35">
        <f>G6/'Table 1. Total'!G6</f>
        <v>0</v>
      </c>
      <c r="H32" s="35">
        <f>H6/'Table 1. Total'!H6</f>
        <v>0</v>
      </c>
      <c r="I32" s="35">
        <f>I6/'Table 1. Total'!I6</f>
        <v>0</v>
      </c>
      <c r="J32" s="35">
        <f>J6/'Table 1. Total'!J6</f>
        <v>0</v>
      </c>
      <c r="K32" s="35">
        <f>K6/'Table 1. Total'!K6</f>
        <v>0</v>
      </c>
      <c r="L32" s="35">
        <f>L6/'Table 1. Total'!L6</f>
        <v>0</v>
      </c>
      <c r="M32" s="35">
        <f>M6/'Table 1. Total'!M6</f>
        <v>0</v>
      </c>
      <c r="N32" s="35">
        <f>N6/'Table 1. Total'!N6</f>
        <v>0</v>
      </c>
      <c r="O32" s="35">
        <f>O6/'Table 1. Total'!O6</f>
        <v>0</v>
      </c>
      <c r="P32" s="35">
        <f>P6/'Table 1. Total'!P6</f>
        <v>0</v>
      </c>
      <c r="Q32" s="35">
        <f>Q6/'Table 1. Total'!Q6</f>
        <v>0</v>
      </c>
      <c r="R32" s="35">
        <f>R6/'Table 1. Total'!R6</f>
        <v>0</v>
      </c>
      <c r="S32" s="35">
        <f>S6/'Table 1. Total'!S6</f>
        <v>0</v>
      </c>
      <c r="T32" s="35">
        <f>T6/'Table 1. Total'!T6</f>
        <v>0</v>
      </c>
      <c r="U32" s="35">
        <f>U6/'Table 1. Total'!U6</f>
        <v>0</v>
      </c>
      <c r="V32" s="35">
        <f>V6/'Table 1. Total'!V6</f>
        <v>0</v>
      </c>
      <c r="W32" s="35">
        <f>W6/'Table 1. Total'!W6</f>
        <v>0</v>
      </c>
      <c r="X32" s="35">
        <f>X6/'Table 1. Total'!X6</f>
        <v>0</v>
      </c>
      <c r="Y32" s="35">
        <f>Y6/'Table 1. Total'!Y6</f>
        <v>0</v>
      </c>
      <c r="Z32" s="35">
        <f>Z6/'Table 1. Total'!Z6</f>
        <v>0</v>
      </c>
      <c r="AA32" s="35">
        <f>AA6/'Table 1. Total'!AA6</f>
        <v>0</v>
      </c>
      <c r="AB32" s="35">
        <f>AB6/'Table 1. Total'!AB6</f>
        <v>0</v>
      </c>
      <c r="AC32" s="35">
        <f>AC6/'Table 1. Total'!AC6</f>
        <v>0</v>
      </c>
      <c r="AD32" s="35">
        <f>AD6/'Table 1. Total'!AD6</f>
        <v>0</v>
      </c>
      <c r="AE32" s="35">
        <f>AE6/'Table 1. Total'!AE6</f>
        <v>0</v>
      </c>
      <c r="AF32" s="35">
        <f>AF6/'Table 1. Total'!AF6</f>
        <v>0</v>
      </c>
      <c r="AG32" s="35">
        <f>AG6/'Table 1. Total'!AG6</f>
        <v>0</v>
      </c>
      <c r="AH32" s="35">
        <f>AH6/'Table 1. Total'!AH6</f>
        <v>0</v>
      </c>
      <c r="AI32" s="35">
        <f>AI6/'Table 1. Total'!AI6</f>
        <v>0</v>
      </c>
      <c r="AJ32" s="35">
        <f>AJ6/'Table 1. Total'!AJ6</f>
        <v>0</v>
      </c>
      <c r="AK32" s="35">
        <f>AK6/'Table 1. Total'!AK6</f>
        <v>0</v>
      </c>
      <c r="AL32" s="35">
        <f>AL6/'Table 1. Total'!AL6</f>
        <v>0</v>
      </c>
      <c r="AM32" s="35">
        <f>AM6/'Table 1. Total'!AM6</f>
        <v>0</v>
      </c>
      <c r="AN32" s="35">
        <f>AN6/'Table 1. Total'!AN6</f>
        <v>0</v>
      </c>
      <c r="AO32" s="35">
        <f>AO6/'Table 1. Total'!AO6</f>
        <v>0</v>
      </c>
      <c r="AP32" s="35">
        <f>AP6/'Table 1. Total'!AP6</f>
        <v>0</v>
      </c>
      <c r="AQ32" s="35">
        <f>AQ6/'Table 1. Total'!AQ6</f>
        <v>0</v>
      </c>
      <c r="AR32" s="35">
        <f>AR6/'Table 1. Total'!AR6</f>
        <v>0</v>
      </c>
      <c r="AS32" s="35">
        <f>AS6/'Table 1. Total'!AS6</f>
        <v>0</v>
      </c>
      <c r="AT32" s="35">
        <f>AT6/'Table 1. Total'!AT6</f>
        <v>0</v>
      </c>
      <c r="AU32" s="35">
        <f>AU6/'Table 1. Total'!AU6</f>
        <v>0</v>
      </c>
      <c r="AV32" s="35">
        <f>AV6/'Table 1. Total'!AV6</f>
        <v>0</v>
      </c>
      <c r="AW32" s="35">
        <f>AW6/'Table 1. Total'!AW6</f>
        <v>0</v>
      </c>
      <c r="AX32" s="35">
        <f>AX6/'Table 1. Total'!AX6</f>
        <v>0</v>
      </c>
      <c r="AY32" s="35">
        <f>AY6/'Table 1. Total'!AY6</f>
        <v>0</v>
      </c>
      <c r="AZ32" s="35">
        <f>AZ6/'Table 1. Total'!AZ6</f>
        <v>0</v>
      </c>
      <c r="BA32" s="35">
        <f>BA6/'Table 1. Total'!BA6</f>
        <v>0</v>
      </c>
      <c r="BB32" s="35">
        <f>BB6/'Table 1. Total'!BB6</f>
        <v>0</v>
      </c>
      <c r="BC32" s="35">
        <f>BC6/'Table 1. Total'!BC6</f>
        <v>0</v>
      </c>
      <c r="BD32" s="35">
        <f>BD6/'Table 1. Total'!BD6</f>
        <v>0</v>
      </c>
      <c r="BE32" s="35">
        <f>BE6/'Table 1. Total'!BE6</f>
        <v>0</v>
      </c>
      <c r="BF32" s="35">
        <f>BF6/'Table 1. Total'!BF6</f>
        <v>0</v>
      </c>
      <c r="BG32" s="35">
        <f>BG6/'Table 1. Total'!BG6</f>
        <v>0</v>
      </c>
      <c r="BH32" s="35">
        <f>BH6/'Table 1. Total'!BH6</f>
        <v>0</v>
      </c>
      <c r="BI32" s="35">
        <f>BI6/'Table 1. Total'!BI6</f>
        <v>0</v>
      </c>
      <c r="BJ32" s="35">
        <f>BJ6/'Table 1. Total'!BJ6</f>
        <v>0</v>
      </c>
      <c r="BK32" s="35">
        <f>BK6/'Table 1. Total'!BK6</f>
        <v>0</v>
      </c>
      <c r="BL32" s="35">
        <f>BL6/'Table 1. Total'!BL6</f>
        <v>0</v>
      </c>
      <c r="BM32" s="35">
        <f>BM6/'Table 1. Total'!BM6</f>
        <v>0</v>
      </c>
      <c r="BN32" s="35">
        <f>BN6/'Table 1. Total'!BN6</f>
        <v>0</v>
      </c>
      <c r="BO32" s="35">
        <f>BO6/'Table 1. Total'!BO6</f>
        <v>0</v>
      </c>
      <c r="BP32" s="35">
        <f>BP6/'Table 1. Total'!BP6</f>
        <v>0</v>
      </c>
      <c r="BQ32" s="35">
        <f>BQ6/'Table 1. Total'!BQ6</f>
        <v>0</v>
      </c>
      <c r="BR32" s="35">
        <f>BR6/'Table 1. Total'!BR6</f>
        <v>0</v>
      </c>
      <c r="BS32" s="35">
        <f>BS6/'Table 1. Total'!BS6</f>
        <v>0</v>
      </c>
      <c r="BT32" s="35">
        <f>BT6/'Table 1. Total'!BT6</f>
        <v>0</v>
      </c>
      <c r="BU32" s="35">
        <f>BU6/'Table 1. Total'!BU6</f>
        <v>0</v>
      </c>
      <c r="BV32" s="35">
        <f>BV6/'Table 1. Total'!BV6</f>
        <v>9.3884469943930106E-4</v>
      </c>
      <c r="BW32" s="35">
        <f>BW6/'Table 1. Total'!BW6</f>
        <v>9.0204215901643037E-4</v>
      </c>
      <c r="BX32" s="35">
        <f>BX6/'Table 1. Total'!BX6</f>
        <v>8.9163037295289548E-4</v>
      </c>
      <c r="BY32" s="35">
        <f>BY6/'Table 1. Total'!BY6</f>
        <v>9.3407062641444978E-4</v>
      </c>
      <c r="BZ32" s="35">
        <f>BZ6/'Table 1. Total'!BZ6</f>
        <v>9.0338346143633457E-4</v>
      </c>
      <c r="CA32" s="35">
        <f>CA6/'Table 1. Total'!CA6</f>
        <v>8.8868011959095322E-4</v>
      </c>
      <c r="CB32" s="35">
        <f>CB6/'Table 1. Total'!CB6</f>
        <v>8.7117391307053329E-4</v>
      </c>
      <c r="CC32" s="35">
        <f>CC6/'Table 1. Total'!CC6</f>
        <v>8.658003303646689E-4</v>
      </c>
      <c r="CD32" s="35">
        <f>CD6/'Table 1. Total'!CD6</f>
        <v>8.3894477526167582E-4</v>
      </c>
      <c r="CE32" s="35">
        <f>CE6/'Table 1. Total'!CE6</f>
        <v>8.4309948664274459E-4</v>
      </c>
    </row>
    <row r="33" spans="1:83">
      <c r="A33" t="str">
        <f t="shared" si="11"/>
        <v>Denmark</v>
      </c>
      <c r="B33" s="35">
        <f>B7/'Table 1. Total'!B7</f>
        <v>2.3765374111317142E-2</v>
      </c>
      <c r="C33" s="35">
        <f>C7/'Table 1. Total'!C7</f>
        <v>2.2918351118921775E-2</v>
      </c>
      <c r="D33" s="35">
        <f>D7/'Table 1. Total'!D7</f>
        <v>2.1742319268035215E-2</v>
      </c>
      <c r="E33" s="35">
        <f>E7/'Table 1. Total'!E7</f>
        <v>2.1476340766348766E-2</v>
      </c>
      <c r="F33" s="35">
        <f>F7/'Table 1. Total'!F7</f>
        <v>1.8929294633817078E-2</v>
      </c>
      <c r="G33" s="35">
        <f>G7/'Table 1. Total'!G7</f>
        <v>1.8141694211184563E-2</v>
      </c>
      <c r="H33" s="35">
        <f>H7/'Table 1. Total'!H7</f>
        <v>1.8050990974504515E-2</v>
      </c>
      <c r="I33" s="35">
        <f>I7/'Table 1. Total'!I7</f>
        <v>1.5898276594860782E-2</v>
      </c>
      <c r="J33" s="35">
        <f>J7/'Table 1. Total'!J7</f>
        <v>1.5622897687307014E-2</v>
      </c>
      <c r="K33" s="35">
        <f>K7/'Table 1. Total'!K7</f>
        <v>1.6408725833766496E-2</v>
      </c>
      <c r="L33" s="35">
        <f>L7/'Table 1. Total'!L7</f>
        <v>1.8182030326719816E-2</v>
      </c>
      <c r="M33" s="35">
        <f>M7/'Table 1. Total'!M7</f>
        <v>1.9488727073794714E-2</v>
      </c>
      <c r="N33" s="35">
        <f>N7/'Table 1. Total'!N7</f>
        <v>1.9823310433149915E-2</v>
      </c>
      <c r="O33" s="35">
        <f>O7/'Table 1. Total'!O7</f>
        <v>1.6874745820310979E-2</v>
      </c>
      <c r="P33" s="35">
        <f>P7/'Table 1. Total'!P7</f>
        <v>1.6493144080917458E-2</v>
      </c>
      <c r="Q33" s="35">
        <f>Q7/'Table 1. Total'!Q7</f>
        <v>7.341538162183199E-3</v>
      </c>
      <c r="R33" s="35">
        <f>R7/'Table 1. Total'!R7</f>
        <v>8.2977128001735668E-3</v>
      </c>
      <c r="S33" s="35">
        <f>S7/'Table 1. Total'!S7</f>
        <v>7.8641039523551712E-3</v>
      </c>
      <c r="T33" s="35">
        <f>T7/'Table 1. Total'!T7</f>
        <v>9.3552544717236188E-3</v>
      </c>
      <c r="U33" s="35">
        <f>U7/'Table 1. Total'!U7</f>
        <v>5.303501461533678E-3</v>
      </c>
      <c r="V33" s="35">
        <f>V7/'Table 1. Total'!V7</f>
        <v>4.9366832968068628E-3</v>
      </c>
      <c r="W33" s="35">
        <f>W7/'Table 1. Total'!W7</f>
        <v>4.6274605807610763E-3</v>
      </c>
      <c r="X33" s="35">
        <f>X7/'Table 1. Total'!X7</f>
        <v>4.3029970686001718E-3</v>
      </c>
      <c r="Y33" s="35">
        <f>Y7/'Table 1. Total'!Y7</f>
        <v>3.3268819312838377E-3</v>
      </c>
      <c r="Z33" s="35">
        <f>Z7/'Table 1. Total'!Z7</f>
        <v>2.6034696093532989E-3</v>
      </c>
      <c r="AA33" s="35">
        <f>AA7/'Table 1. Total'!AA7</f>
        <v>2.5254863965690428E-3</v>
      </c>
      <c r="AB33" s="35">
        <f>AB7/'Table 1. Total'!AB7</f>
        <v>1.9057981146463289E-3</v>
      </c>
      <c r="AC33" s="35">
        <f>AC7/'Table 1. Total'!AC7</f>
        <v>1.1923455481979079E-3</v>
      </c>
      <c r="AD33" s="35">
        <f>AD7/'Table 1. Total'!AD7</f>
        <v>1.1483565703776101E-3</v>
      </c>
      <c r="AE33" s="35">
        <f>AE7/'Table 1. Total'!AE7</f>
        <v>1.8585471864480117E-3</v>
      </c>
      <c r="AF33" s="35">
        <f>AF7/'Table 1. Total'!AF7</f>
        <v>1.0599041755894171E-3</v>
      </c>
      <c r="AG33" s="35">
        <f>AG7/'Table 1. Total'!AG7</f>
        <v>5.1406314426992753E-4</v>
      </c>
      <c r="AH33" s="35">
        <f>AH7/'Table 1. Total'!AH7</f>
        <v>5.3422481868565142E-4</v>
      </c>
      <c r="AI33" s="35">
        <f>AI7/'Table 1. Total'!AI7</f>
        <v>4.1641828625044923E-4</v>
      </c>
      <c r="AJ33" s="35">
        <f>AJ7/'Table 1. Total'!AJ7</f>
        <v>4.1219638634157829E-4</v>
      </c>
      <c r="AK33" s="35">
        <f>AK7/'Table 1. Total'!AK7</f>
        <v>6.7022892981358315E-4</v>
      </c>
      <c r="AL33" s="35">
        <f>AL7/'Table 1. Total'!AL7</f>
        <v>1.038092280478049E-3</v>
      </c>
      <c r="AM33" s="35">
        <f>AM7/'Table 1. Total'!AM7</f>
        <v>1.2920776694069214E-3</v>
      </c>
      <c r="AN33" s="35">
        <f>AN7/'Table 1. Total'!AN7</f>
        <v>9.4445613671369048E-4</v>
      </c>
      <c r="AO33" s="35">
        <f>AO7/'Table 1. Total'!AO7</f>
        <v>0</v>
      </c>
      <c r="AP33" s="35">
        <f>AP7/'Table 1. Total'!AP7</f>
        <v>0</v>
      </c>
      <c r="AQ33" s="35">
        <f>AQ7/'Table 1. Total'!AQ7</f>
        <v>0</v>
      </c>
      <c r="AR33" s="35">
        <f>AR7/'Table 1. Total'!AR7</f>
        <v>0</v>
      </c>
      <c r="AS33" s="35">
        <f>AS7/'Table 1. Total'!AS7</f>
        <v>0</v>
      </c>
      <c r="AT33" s="35">
        <f>AT7/'Table 1. Total'!AT7</f>
        <v>0</v>
      </c>
      <c r="AU33" s="35">
        <f>AU7/'Table 1. Total'!AU7</f>
        <v>0</v>
      </c>
      <c r="AV33" s="35">
        <f>AV7/'Table 1. Total'!AV7</f>
        <v>0</v>
      </c>
      <c r="AW33" s="35">
        <f>AW7/'Table 1. Total'!AW7</f>
        <v>0</v>
      </c>
      <c r="AX33" s="35">
        <f>AX7/'Table 1. Total'!AX7</f>
        <v>0</v>
      </c>
      <c r="AY33" s="35">
        <f>AY7/'Table 1. Total'!AY7</f>
        <v>0</v>
      </c>
      <c r="AZ33" s="35">
        <f>AZ7/'Table 1. Total'!AZ7</f>
        <v>0</v>
      </c>
      <c r="BA33" s="35">
        <f>BA7/'Table 1. Total'!BA7</f>
        <v>0</v>
      </c>
      <c r="BB33" s="35">
        <f>BB7/'Table 1. Total'!BB7</f>
        <v>0</v>
      </c>
      <c r="BC33" s="35">
        <f>BC7/'Table 1. Total'!BC7</f>
        <v>0</v>
      </c>
      <c r="BD33" s="35">
        <f>BD7/'Table 1. Total'!BD7</f>
        <v>0</v>
      </c>
      <c r="BE33" s="35">
        <f>BE7/'Table 1. Total'!BE7</f>
        <v>0</v>
      </c>
      <c r="BF33" s="35">
        <f>BF7/'Table 1. Total'!BF7</f>
        <v>0</v>
      </c>
      <c r="BG33" s="35">
        <f>BG7/'Table 1. Total'!BG7</f>
        <v>0</v>
      </c>
      <c r="BH33" s="35">
        <f>BH7/'Table 1. Total'!BH7</f>
        <v>0</v>
      </c>
      <c r="BI33" s="35">
        <f>BI7/'Table 1. Total'!BI7</f>
        <v>0</v>
      </c>
      <c r="BJ33" s="35">
        <f>BJ7/'Table 1. Total'!BJ7</f>
        <v>0</v>
      </c>
      <c r="BK33" s="35">
        <f>BK7/'Table 1. Total'!BK7</f>
        <v>0</v>
      </c>
      <c r="BL33" s="35">
        <f>BL7/'Table 1. Total'!BL7</f>
        <v>0</v>
      </c>
      <c r="BM33" s="35">
        <f>BM7/'Table 1. Total'!BM7</f>
        <v>0</v>
      </c>
      <c r="BN33" s="35">
        <f>BN7/'Table 1. Total'!BN7</f>
        <v>0</v>
      </c>
      <c r="BO33" s="35">
        <f>BO7/'Table 1. Total'!BO7</f>
        <v>0</v>
      </c>
      <c r="BP33" s="35">
        <f>BP7/'Table 1. Total'!BP7</f>
        <v>0</v>
      </c>
      <c r="BQ33" s="35">
        <f>BQ7/'Table 1. Total'!BQ7</f>
        <v>0</v>
      </c>
      <c r="BR33" s="35">
        <f>BR7/'Table 1. Total'!BR7</f>
        <v>0</v>
      </c>
      <c r="BS33" s="35">
        <f>BS7/'Table 1. Total'!BS7</f>
        <v>0</v>
      </c>
      <c r="BT33" s="35">
        <f>BT7/'Table 1. Total'!BT7</f>
        <v>0</v>
      </c>
      <c r="BU33" s="35">
        <f>BU7/'Table 1. Total'!BU7</f>
        <v>0</v>
      </c>
      <c r="BV33" s="35">
        <f>BV7/'Table 1. Total'!BV7</f>
        <v>0</v>
      </c>
      <c r="BW33" s="35">
        <f>BW7/'Table 1. Total'!BW7</f>
        <v>0</v>
      </c>
      <c r="BX33" s="35">
        <f>BX7/'Table 1. Total'!BX7</f>
        <v>0</v>
      </c>
      <c r="BY33" s="35">
        <f>BY7/'Table 1. Total'!BY7</f>
        <v>0</v>
      </c>
      <c r="BZ33" s="35">
        <f>BZ7/'Table 1. Total'!BZ7</f>
        <v>0</v>
      </c>
      <c r="CA33" s="35">
        <f>CA7/'Table 1. Total'!CA7</f>
        <v>0</v>
      </c>
      <c r="CB33" s="35">
        <f>CB7/'Table 1. Total'!CB7</f>
        <v>0</v>
      </c>
      <c r="CC33" s="35">
        <f>CC7/'Table 1. Total'!CC7</f>
        <v>0</v>
      </c>
      <c r="CD33" s="35">
        <f>CD7/'Table 1. Total'!CD7</f>
        <v>0</v>
      </c>
      <c r="CE33" s="35">
        <f>CE7/'Table 1. Total'!CE7</f>
        <v>0</v>
      </c>
    </row>
    <row r="34" spans="1:83">
      <c r="A34" t="str">
        <f t="shared" si="11"/>
        <v>Finland</v>
      </c>
      <c r="B34" s="35">
        <f>B8/'Table 1. Total'!B8</f>
        <v>4.2225418774070808E-3</v>
      </c>
      <c r="C34" s="35">
        <f>C8/'Table 1. Total'!C8</f>
        <v>4.1962845708141691E-3</v>
      </c>
      <c r="D34" s="35">
        <f>D8/'Table 1. Total'!D8</f>
        <v>4.2307355644384788E-3</v>
      </c>
      <c r="E34" s="35">
        <f>E8/'Table 1. Total'!E8</f>
        <v>4.1774724889605385E-3</v>
      </c>
      <c r="F34" s="35">
        <f>F8/'Table 1. Total'!F8</f>
        <v>4.8385595980273569E-3</v>
      </c>
      <c r="G34" s="35">
        <f>G8/'Table 1. Total'!G8</f>
        <v>4.9378976067858231E-3</v>
      </c>
      <c r="H34" s="35">
        <f>H8/'Table 1. Total'!H8</f>
        <v>5.178348411465473E-3</v>
      </c>
      <c r="I34" s="35">
        <f>I8/'Table 1. Total'!I8</f>
        <v>5.1010850613138889E-3</v>
      </c>
      <c r="J34" s="35">
        <f>J8/'Table 1. Total'!J8</f>
        <v>5.5752582428644434E-3</v>
      </c>
      <c r="K34" s="35">
        <f>K8/'Table 1. Total'!K8</f>
        <v>5.3203827196288776E-3</v>
      </c>
      <c r="L34" s="35">
        <f>L8/'Table 1. Total'!L8</f>
        <v>8.0046977376684383E-3</v>
      </c>
      <c r="M34" s="35">
        <f>M8/'Table 1. Total'!M8</f>
        <v>9.923488465742392E-3</v>
      </c>
      <c r="N34" s="35">
        <f>N8/'Table 1. Total'!N8</f>
        <v>1.0764572293716881E-2</v>
      </c>
      <c r="O34" s="35">
        <f>O8/'Table 1. Total'!O8</f>
        <v>1.1621390437424418E-2</v>
      </c>
      <c r="P34" s="35">
        <f>P8/'Table 1. Total'!P8</f>
        <v>1.2559141137081691E-2</v>
      </c>
      <c r="Q34" s="35">
        <f>Q8/'Table 1. Total'!Q8</f>
        <v>1.2295812295812295E-2</v>
      </c>
      <c r="R34" s="35">
        <f>R8/'Table 1. Total'!R8</f>
        <v>1.2857824794813753E-2</v>
      </c>
      <c r="S34" s="35">
        <f>S8/'Table 1. Total'!S8</f>
        <v>1.2537999667266594E-2</v>
      </c>
      <c r="T34" s="35">
        <f>T8/'Table 1. Total'!T8</f>
        <v>1.2736078293365509E-2</v>
      </c>
      <c r="U34" s="35">
        <f>U8/'Table 1. Total'!U8</f>
        <v>1.2248832208793652E-2</v>
      </c>
      <c r="V34" s="35">
        <f>V8/'Table 1. Total'!V8</f>
        <v>1.212460361872785E-2</v>
      </c>
      <c r="W34" s="35">
        <f>W8/'Table 1. Total'!W8</f>
        <v>1.3110810850940622E-2</v>
      </c>
      <c r="X34" s="35">
        <f>X8/'Table 1. Total'!X8</f>
        <v>1.2111944136195089E-2</v>
      </c>
      <c r="Y34" s="35">
        <f>Y8/'Table 1. Total'!Y8</f>
        <v>1.0997506234413965E-2</v>
      </c>
      <c r="Z34" s="35">
        <f>Z8/'Table 1. Total'!Z8</f>
        <v>1.0103784739224421E-2</v>
      </c>
      <c r="AA34" s="35">
        <f>AA8/'Table 1. Total'!AA8</f>
        <v>9.3173671653267297E-3</v>
      </c>
      <c r="AB34" s="35">
        <f>AB8/'Table 1. Total'!AB8</f>
        <v>8.7671110014910809E-3</v>
      </c>
      <c r="AC34" s="35">
        <f>AC8/'Table 1. Total'!AC8</f>
        <v>7.6257344674713103E-3</v>
      </c>
      <c r="AD34" s="35">
        <f>AD8/'Table 1. Total'!AD8</f>
        <v>7.6973310922930334E-3</v>
      </c>
      <c r="AE34" s="35">
        <f>AE8/'Table 1. Total'!AE8</f>
        <v>7.6616512510123188E-3</v>
      </c>
      <c r="AF34" s="35">
        <f>AF8/'Table 1. Total'!AF8</f>
        <v>7.309807749006211E-3</v>
      </c>
      <c r="AG34" s="35">
        <f>AG8/'Table 1. Total'!AG8</f>
        <v>6.9921909189042007E-3</v>
      </c>
      <c r="AH34" s="35">
        <f>AH8/'Table 1. Total'!AH8</f>
        <v>6.5235248046763084E-3</v>
      </c>
      <c r="AI34" s="35">
        <f>AI8/'Table 1. Total'!AI8</f>
        <v>6.1510717506003763E-3</v>
      </c>
      <c r="AJ34" s="35">
        <f>AJ8/'Table 1. Total'!AJ8</f>
        <v>5.1898437640783513E-3</v>
      </c>
      <c r="AK34" s="35">
        <f>AK8/'Table 1. Total'!AK8</f>
        <v>5.4256411141109804E-3</v>
      </c>
      <c r="AL34" s="35">
        <f>AL8/'Table 1. Total'!AL8</f>
        <v>5.3766176495530791E-3</v>
      </c>
      <c r="AM34" s="35">
        <f>AM8/'Table 1. Total'!AM8</f>
        <v>5.1907900089496386E-3</v>
      </c>
      <c r="AN34" s="35">
        <f>AN8/'Table 1. Total'!AN8</f>
        <v>4.8865707919789345E-3</v>
      </c>
      <c r="AO34" s="35">
        <f>AO8/'Table 1. Total'!AO8</f>
        <v>5.5191919191919193E-3</v>
      </c>
      <c r="AP34" s="35">
        <f>AP8/'Table 1. Total'!AP8</f>
        <v>5.5187031440122455E-3</v>
      </c>
      <c r="AQ34" s="35">
        <f>AQ8/'Table 1. Total'!AQ8</f>
        <v>6.8111740070873027E-3</v>
      </c>
      <c r="AR34" s="35">
        <f>AR8/'Table 1. Total'!AR8</f>
        <v>7.0609139016570748E-3</v>
      </c>
      <c r="AS34" s="35">
        <f>AS8/'Table 1. Total'!AS8</f>
        <v>6.7980812471893281E-3</v>
      </c>
      <c r="AT34" s="35">
        <f>AT8/'Table 1. Total'!AT8</f>
        <v>1.0717877566601331E-2</v>
      </c>
      <c r="AU34" s="35">
        <f>AU8/'Table 1. Total'!AU8</f>
        <v>2.416959415074401E-2</v>
      </c>
      <c r="AV34" s="35">
        <f>AV8/'Table 1. Total'!AV8</f>
        <v>3.8904081692025722E-2</v>
      </c>
      <c r="AW34" s="35">
        <f>AW8/'Table 1. Total'!AW8</f>
        <v>5.1523139403751285E-2</v>
      </c>
      <c r="AX34" s="35">
        <f>AX8/'Table 1. Total'!AX8</f>
        <v>6.5527201384252762E-2</v>
      </c>
      <c r="AY34" s="35">
        <f>AY8/'Table 1. Total'!AY8</f>
        <v>9.0046062240197733E-2</v>
      </c>
      <c r="AZ34" s="35">
        <f>AZ8/'Table 1. Total'!AZ8</f>
        <v>0.10706458772456344</v>
      </c>
      <c r="BA34" s="35">
        <f>BA8/'Table 1. Total'!BA8</f>
        <v>0.11842958241045866</v>
      </c>
      <c r="BB34" s="35">
        <f>BB8/'Table 1. Total'!BB8</f>
        <v>0.12684587141210837</v>
      </c>
      <c r="BC34" s="35">
        <f>BC8/'Table 1. Total'!BC8</f>
        <v>0.13429940666362392</v>
      </c>
      <c r="BD34" s="35">
        <f>BD8/'Table 1. Total'!BD8</f>
        <v>0.14395186351311665</v>
      </c>
      <c r="BE34" s="35">
        <f>BE8/'Table 1. Total'!BE8</f>
        <v>0.15370527568160094</v>
      </c>
      <c r="BF34" s="35">
        <f>BF8/'Table 1. Total'!BF8</f>
        <v>0.15803634647156009</v>
      </c>
      <c r="BG34" s="35">
        <f>BG8/'Table 1. Total'!BG8</f>
        <v>0.16645993549987598</v>
      </c>
      <c r="BH34" s="35">
        <f>BH8/'Table 1. Total'!BH8</f>
        <v>0.16637405347450246</v>
      </c>
      <c r="BI34" s="35">
        <f>BI8/'Table 1. Total'!BI8</f>
        <v>0.16878781281132685</v>
      </c>
      <c r="BJ34" s="35">
        <f>BJ8/'Table 1. Total'!BJ8</f>
        <v>0.17261282582256846</v>
      </c>
      <c r="BK34" s="35">
        <f>BK8/'Table 1. Total'!BK8</f>
        <v>0.17047173573178218</v>
      </c>
      <c r="BL34" s="35">
        <f>BL8/'Table 1. Total'!BL8</f>
        <v>0.16742470410879817</v>
      </c>
      <c r="BM34" s="35">
        <f>BM8/'Table 1. Total'!BM8</f>
        <v>0.1657799996149576</v>
      </c>
      <c r="BN34" s="35">
        <f>BN8/'Table 1. Total'!BN8</f>
        <v>0.15689050139772795</v>
      </c>
      <c r="BO34" s="35">
        <f>BO8/'Table 1. Total'!BO8</f>
        <v>0.16729349885473516</v>
      </c>
      <c r="BP34" s="35">
        <f>BP8/'Table 1. Total'!BP8</f>
        <v>0.18589408360352822</v>
      </c>
      <c r="BQ34" s="35">
        <f>BQ8/'Table 1. Total'!BQ8</f>
        <v>0.20137189303275929</v>
      </c>
      <c r="BR34" s="35">
        <f>BR8/'Table 1. Total'!BR8</f>
        <v>0.21414462885789159</v>
      </c>
      <c r="BS34" s="35">
        <f>BS8/'Table 1. Total'!BS8</f>
        <v>0.23066215178615815</v>
      </c>
      <c r="BT34" s="35">
        <f>BT8/'Table 1. Total'!BT8</f>
        <v>0.25619644160934557</v>
      </c>
      <c r="BU34" s="35">
        <f>BU8/'Table 1. Total'!BU8</f>
        <v>0.27871776437466045</v>
      </c>
      <c r="BV34" s="35">
        <f>BV8/'Table 1. Total'!BV8</f>
        <v>0.28952458954560395</v>
      </c>
      <c r="BW34" s="35">
        <f>BW8/'Table 1. Total'!BW8</f>
        <v>0.28441850022451731</v>
      </c>
      <c r="BX34" s="35">
        <f>BX8/'Table 1. Total'!BX8</f>
        <v>0.27779294700804441</v>
      </c>
      <c r="BY34" s="35">
        <f>BY8/'Table 1. Total'!BY8</f>
        <v>0.27472566515414526</v>
      </c>
      <c r="BZ34" s="35">
        <f>BZ8/'Table 1. Total'!BZ8</f>
        <v>0.27607395925597872</v>
      </c>
      <c r="CA34" s="35">
        <f>CA8/'Table 1. Total'!CA8</f>
        <v>0.26118329659972805</v>
      </c>
      <c r="CB34" s="35">
        <f>CB8/'Table 1. Total'!CB8</f>
        <v>0.25017746380962175</v>
      </c>
      <c r="CC34" s="35">
        <f>CC8/'Table 1. Total'!CC8</f>
        <v>0.2440127853708042</v>
      </c>
      <c r="CD34" s="35">
        <f>CD8/'Table 1. Total'!CD8</f>
        <v>0.24084676494408111</v>
      </c>
      <c r="CE34" s="35">
        <f>CE8/'Table 1. Total'!CE8</f>
        <v>0.2301049579165261</v>
      </c>
    </row>
    <row r="35" spans="1:83">
      <c r="A35" t="str">
        <f t="shared" si="11"/>
        <v>France</v>
      </c>
      <c r="B35" s="35">
        <f>B9/'Table 1. Total'!B9</f>
        <v>2.1408070141069453E-2</v>
      </c>
      <c r="C35" s="35">
        <f>C9/'Table 1. Total'!C9</f>
        <v>2.2109140540409834E-2</v>
      </c>
      <c r="D35" s="35">
        <f>D9/'Table 1. Total'!D9</f>
        <v>2.2134448657813242E-2</v>
      </c>
      <c r="E35" s="35">
        <f>E9/'Table 1. Total'!E9</f>
        <v>2.2285949537487207E-2</v>
      </c>
      <c r="F35" s="35">
        <f>F9/'Table 1. Total'!F9</f>
        <v>2.3006229036067249E-2</v>
      </c>
      <c r="G35" s="35">
        <f>G9/'Table 1. Total'!G9</f>
        <v>2.2553298875606358E-2</v>
      </c>
      <c r="H35" s="35">
        <f>H9/'Table 1. Total'!H9</f>
        <v>2.3423321377943871E-2</v>
      </c>
      <c r="I35" s="35">
        <f>I9/'Table 1. Total'!I9</f>
        <v>2.2653064451826136E-2</v>
      </c>
      <c r="J35" s="35">
        <f>J9/'Table 1. Total'!J9</f>
        <v>2.2485761137193444E-2</v>
      </c>
      <c r="K35" s="35">
        <f>K9/'Table 1. Total'!K9</f>
        <v>2.2847911759789067E-2</v>
      </c>
      <c r="L35" s="35">
        <f>L9/'Table 1. Total'!L9</f>
        <v>2.3756754431603574E-2</v>
      </c>
      <c r="M35" s="35">
        <f>M9/'Table 1. Total'!M9</f>
        <v>2.3590402820146888E-2</v>
      </c>
      <c r="N35" s="35">
        <f>N9/'Table 1. Total'!N9</f>
        <v>2.2493208164826448E-2</v>
      </c>
      <c r="O35" s="35">
        <f>O9/'Table 1. Total'!O9</f>
        <v>2.1782061969449693E-2</v>
      </c>
      <c r="P35" s="35">
        <f>P9/'Table 1. Total'!P9</f>
        <v>2.1467479373211144E-2</v>
      </c>
      <c r="Q35" s="35">
        <f>Q9/'Table 1. Total'!Q9</f>
        <v>2.3319375911744333E-2</v>
      </c>
      <c r="R35" s="35">
        <f>R9/'Table 1. Total'!R9</f>
        <v>2.4050943793418007E-2</v>
      </c>
      <c r="S35" s="35">
        <f>S9/'Table 1. Total'!S9</f>
        <v>2.3797913831926948E-2</v>
      </c>
      <c r="T35" s="35">
        <f>T9/'Table 1. Total'!T9</f>
        <v>2.4156416130969593E-2</v>
      </c>
      <c r="U35" s="35">
        <f>U9/'Table 1. Total'!U9</f>
        <v>2.2196599688211187E-2</v>
      </c>
      <c r="V35" s="35">
        <f>V9/'Table 1. Total'!V9</f>
        <v>2.2994600488420548E-2</v>
      </c>
      <c r="W35" s="35">
        <f>W9/'Table 1. Total'!W9</f>
        <v>2.2456916809775726E-2</v>
      </c>
      <c r="X35" s="35">
        <f>X9/'Table 1. Total'!X9</f>
        <v>2.1605362281192551E-2</v>
      </c>
      <c r="Y35" s="35">
        <f>Y9/'Table 1. Total'!Y9</f>
        <v>2.0349290982815692E-2</v>
      </c>
      <c r="Z35" s="35">
        <f>Z9/'Table 1. Total'!Z9</f>
        <v>1.9379404681906336E-2</v>
      </c>
      <c r="AA35" s="35">
        <f>AA9/'Table 1. Total'!AA9</f>
        <v>1.8202395711890633E-2</v>
      </c>
      <c r="AB35" s="35">
        <f>AB9/'Table 1. Total'!AB9</f>
        <v>1.8511035571245706E-2</v>
      </c>
      <c r="AC35" s="35">
        <f>AC9/'Table 1. Total'!AC9</f>
        <v>2.1150616779276401E-2</v>
      </c>
      <c r="AD35" s="35">
        <f>AD9/'Table 1. Total'!AD9</f>
        <v>2.065405644038442E-2</v>
      </c>
      <c r="AE35" s="35">
        <f>AE9/'Table 1. Total'!AE9</f>
        <v>1.9007799175373812E-2</v>
      </c>
      <c r="AF35" s="35">
        <f>AF9/'Table 1. Total'!AF9</f>
        <v>1.9979588719336035E-2</v>
      </c>
      <c r="AG35" s="35">
        <f>AG9/'Table 1. Total'!AG9</f>
        <v>2.1671067068239739E-2</v>
      </c>
      <c r="AH35" s="35">
        <f>AH9/'Table 1. Total'!AH9</f>
        <v>2.4395078478812178E-2</v>
      </c>
      <c r="AI35" s="35">
        <f>AI9/'Table 1. Total'!AI9</f>
        <v>2.7447257822902797E-2</v>
      </c>
      <c r="AJ35" s="35">
        <f>AJ9/'Table 1. Total'!AJ9</f>
        <v>2.6142464497433383E-2</v>
      </c>
      <c r="AK35" s="35">
        <f>AK9/'Table 1. Total'!AK9</f>
        <v>2.3269227256000644E-2</v>
      </c>
      <c r="AL35" s="35">
        <f>AL9/'Table 1. Total'!AL9</f>
        <v>2.3189183295392823E-2</v>
      </c>
      <c r="AM35" s="35">
        <f>AM9/'Table 1. Total'!AM9</f>
        <v>2.4320194773966013E-2</v>
      </c>
      <c r="AN35" s="35">
        <f>AN9/'Table 1. Total'!AN9</f>
        <v>2.3855957643133731E-2</v>
      </c>
      <c r="AO35" s="35">
        <f>AO9/'Table 1. Total'!AO9</f>
        <v>2.1421616358325221E-2</v>
      </c>
      <c r="AP35" s="35">
        <f>AP9/'Table 1. Total'!AP9</f>
        <v>1.9636332390086334E-2</v>
      </c>
      <c r="AQ35" s="35">
        <f>AQ9/'Table 1. Total'!AQ9</f>
        <v>1.8428166716889977E-2</v>
      </c>
      <c r="AR35" s="35">
        <f>AR9/'Table 1. Total'!AR9</f>
        <v>1.926374054066567E-2</v>
      </c>
      <c r="AS35" s="35">
        <f>AS9/'Table 1. Total'!AS9</f>
        <v>2.0334891834602783E-2</v>
      </c>
      <c r="AT35" s="35">
        <f>AT9/'Table 1. Total'!AT9</f>
        <v>2.3016205676931991E-2</v>
      </c>
      <c r="AU35" s="35">
        <f>AU9/'Table 1. Total'!AU9</f>
        <v>3.3553256140770531E-2</v>
      </c>
      <c r="AV35" s="35">
        <f>AV9/'Table 1. Total'!AV9</f>
        <v>4.3339417551059523E-2</v>
      </c>
      <c r="AW35" s="35">
        <f>AW9/'Table 1. Total'!AW9</f>
        <v>5.3875433385299744E-2</v>
      </c>
      <c r="AX35" s="35">
        <f>AX9/'Table 1. Total'!AX9</f>
        <v>6.1376480387522546E-2</v>
      </c>
      <c r="AY35" s="35">
        <f>AY9/'Table 1. Total'!AY9</f>
        <v>7.4904595000647237E-2</v>
      </c>
      <c r="AZ35" s="35">
        <f>AZ9/'Table 1. Total'!AZ9</f>
        <v>8.733041663776718E-2</v>
      </c>
      <c r="BA35" s="35">
        <f>BA9/'Table 1. Total'!BA9</f>
        <v>0.10085766849147057</v>
      </c>
      <c r="BB35" s="35">
        <f>BB9/'Table 1. Total'!BB9</f>
        <v>0.1076358422277979</v>
      </c>
      <c r="BC35" s="35">
        <f>BC9/'Table 1. Total'!BC9</f>
        <v>0.11815543384417329</v>
      </c>
      <c r="BD35" s="35">
        <f>BD9/'Table 1. Total'!BD9</f>
        <v>0.1294402974428083</v>
      </c>
      <c r="BE35" s="35">
        <f>BE9/'Table 1. Total'!BE9</f>
        <v>0.14164069547829491</v>
      </c>
      <c r="BF35" s="35">
        <f>BF9/'Table 1. Total'!BF9</f>
        <v>0.14469875888924297</v>
      </c>
      <c r="BG35" s="35">
        <f>BG9/'Table 1. Total'!BG9</f>
        <v>0.14874229650916826</v>
      </c>
      <c r="BH35" s="35">
        <f>BH9/'Table 1. Total'!BH9</f>
        <v>0.15253580407819151</v>
      </c>
      <c r="BI35" s="35">
        <f>BI9/'Table 1. Total'!BI9</f>
        <v>0.1551473742065502</v>
      </c>
      <c r="BJ35" s="35">
        <f>BJ9/'Table 1. Total'!BJ9</f>
        <v>0.15315845667972094</v>
      </c>
      <c r="BK35" s="35">
        <f>BK9/'Table 1. Total'!BK9</f>
        <v>0.15012670641539014</v>
      </c>
      <c r="BL35" s="35">
        <f>BL9/'Table 1. Total'!BL9</f>
        <v>0.14708638593796311</v>
      </c>
      <c r="BM35" s="35">
        <f>BM9/'Table 1. Total'!BM9</f>
        <v>0.14825535709870322</v>
      </c>
      <c r="BN35" s="35">
        <f>BN9/'Table 1. Total'!BN9</f>
        <v>0.14816957276258158</v>
      </c>
      <c r="BO35" s="35">
        <f>BO9/'Table 1. Total'!BO9</f>
        <v>0.15472283560424446</v>
      </c>
      <c r="BP35" s="35">
        <f>BP9/'Table 1. Total'!BP9</f>
        <v>0.16794563864952511</v>
      </c>
      <c r="BQ35" s="35">
        <f>BQ9/'Table 1. Total'!BQ9</f>
        <v>0.17797044068509696</v>
      </c>
      <c r="BR35" s="35">
        <f>BR9/'Table 1. Total'!BR9</f>
        <v>0.1879353519607016</v>
      </c>
      <c r="BS35" s="35">
        <f>BS9/'Table 1. Total'!BS9</f>
        <v>0.19892930043950821</v>
      </c>
      <c r="BT35" s="35">
        <f>BT9/'Table 1. Total'!BT9</f>
        <v>0.20972360152919983</v>
      </c>
      <c r="BU35" s="35">
        <f>BU9/'Table 1. Total'!BU9</f>
        <v>0.22033299301028822</v>
      </c>
      <c r="BV35" s="35">
        <f>BV9/'Table 1. Total'!BV9</f>
        <v>0.22285532266612479</v>
      </c>
      <c r="BW35" s="35">
        <f>BW9/'Table 1. Total'!BW9</f>
        <v>0.22249541975583445</v>
      </c>
      <c r="BX35" s="35">
        <f>BX9/'Table 1. Total'!BX9</f>
        <v>0.22285449919037703</v>
      </c>
      <c r="BY35" s="35">
        <f>BY9/'Table 1. Total'!BY9</f>
        <v>0.22260856493582121</v>
      </c>
      <c r="BZ35" s="35">
        <f>BZ9/'Table 1. Total'!BZ9</f>
        <v>0.21662153000530909</v>
      </c>
      <c r="CA35" s="35">
        <f>CA9/'Table 1. Total'!CA9</f>
        <v>0.21178269681498454</v>
      </c>
      <c r="CB35" s="35">
        <f>CB9/'Table 1. Total'!CB9</f>
        <v>0.20935539481401177</v>
      </c>
      <c r="CC35" s="35">
        <f>CC9/'Table 1. Total'!CC9</f>
        <v>0.20602597040797377</v>
      </c>
      <c r="CD35" s="35">
        <f>CD9/'Table 1. Total'!CD9</f>
        <v>0.19806040833275573</v>
      </c>
      <c r="CE35" s="35">
        <f>CE9/'Table 1. Total'!CE9</f>
        <v>0.19176430758041652</v>
      </c>
    </row>
    <row r="36" spans="1:83">
      <c r="A36" t="str">
        <f t="shared" si="11"/>
        <v>Germany</v>
      </c>
      <c r="B36" s="35">
        <f>B10/'Table 1. Total'!B10</f>
        <v>6.203884504099459E-3</v>
      </c>
      <c r="C36" s="35">
        <f>C10/'Table 1. Total'!C10</f>
        <v>6.3002864878008357E-3</v>
      </c>
      <c r="D36" s="35">
        <f>D10/'Table 1. Total'!D10</f>
        <v>6.232180236906016E-3</v>
      </c>
      <c r="E36" s="35">
        <f>E10/'Table 1. Total'!E10</f>
        <v>6.3302568150954133E-3</v>
      </c>
      <c r="F36" s="35">
        <f>F10/'Table 1. Total'!F10</f>
        <v>6.1664181872443423E-3</v>
      </c>
      <c r="G36" s="35">
        <f>G10/'Table 1. Total'!G10</f>
        <v>6.2476665892126576E-3</v>
      </c>
      <c r="H36" s="35">
        <f>H10/'Table 1. Total'!H10</f>
        <v>6.1972273393760807E-3</v>
      </c>
      <c r="I36" s="35">
        <f>I10/'Table 1. Total'!I10</f>
        <v>6.2049133227547867E-3</v>
      </c>
      <c r="J36" s="35">
        <f>J10/'Table 1. Total'!J10</f>
        <v>6.1369801299528794E-3</v>
      </c>
      <c r="K36" s="35">
        <f>K10/'Table 1. Total'!K10</f>
        <v>6.2160506073535363E-3</v>
      </c>
      <c r="L36" s="35">
        <f>L10/'Table 1. Total'!L10</f>
        <v>6.176802193326645E-3</v>
      </c>
      <c r="M36" s="35">
        <f>M10/'Table 1. Total'!M10</f>
        <v>6.2654261209854839E-3</v>
      </c>
      <c r="N36" s="35">
        <f>N10/'Table 1. Total'!N10</f>
        <v>6.2566063641669575E-3</v>
      </c>
      <c r="O36" s="35">
        <f>O10/'Table 1. Total'!O10</f>
        <v>6.3124258731045574E-3</v>
      </c>
      <c r="P36" s="35">
        <f>P10/'Table 1. Total'!P10</f>
        <v>6.4147749993025398E-3</v>
      </c>
      <c r="Q36" s="35">
        <f>Q10/'Table 1. Total'!Q10</f>
        <v>6.4815186542850345E-3</v>
      </c>
      <c r="R36" s="35">
        <f>R10/'Table 1. Total'!R10</f>
        <v>6.3820484354180189E-3</v>
      </c>
      <c r="S36" s="35">
        <f>S10/'Table 1. Total'!S10</f>
        <v>6.3351245001377586E-3</v>
      </c>
      <c r="T36" s="35">
        <f>T10/'Table 1. Total'!T10</f>
        <v>6.3782290421269955E-3</v>
      </c>
      <c r="U36" s="35">
        <f>U10/'Table 1. Total'!U10</f>
        <v>6.4055534945793684E-3</v>
      </c>
      <c r="V36" s="35">
        <f>V10/'Table 1. Total'!V10</f>
        <v>6.2526164163349395E-3</v>
      </c>
      <c r="W36" s="35">
        <f>W10/'Table 1. Total'!W10</f>
        <v>6.1373537870664085E-3</v>
      </c>
      <c r="X36" s="35">
        <f>X10/'Table 1. Total'!X10</f>
        <v>6.1504550030233038E-3</v>
      </c>
      <c r="Y36" s="35">
        <f>Y10/'Table 1. Total'!Y10</f>
        <v>6.1849751980388949E-3</v>
      </c>
      <c r="Z36" s="35">
        <f>Z10/'Table 1. Total'!Z10</f>
        <v>6.0953750793440228E-3</v>
      </c>
      <c r="AA36" s="35">
        <f>AA10/'Table 1. Total'!AA10</f>
        <v>6.0432822285159307E-3</v>
      </c>
      <c r="AB36" s="35">
        <f>AB10/'Table 1. Total'!AB10</f>
        <v>5.9797977662312957E-3</v>
      </c>
      <c r="AC36" s="35">
        <f>AC10/'Table 1. Total'!AC10</f>
        <v>5.4222217188976051E-3</v>
      </c>
      <c r="AD36" s="35">
        <f>AD10/'Table 1. Total'!AD10</f>
        <v>5.3995075174462105E-3</v>
      </c>
      <c r="AE36" s="35">
        <f>AE10/'Table 1. Total'!AE10</f>
        <v>5.4658600312789728E-3</v>
      </c>
      <c r="AF36" s="35">
        <f>AF10/'Table 1. Total'!AF10</f>
        <v>5.4295357261219656E-3</v>
      </c>
      <c r="AG36" s="35">
        <f>AG10/'Table 1. Total'!AG10</f>
        <v>5.4664553991045865E-3</v>
      </c>
      <c r="AH36" s="35">
        <f>AH10/'Table 1. Total'!AH10</f>
        <v>5.3708108978037144E-3</v>
      </c>
      <c r="AI36" s="35">
        <f>AI10/'Table 1. Total'!AI10</f>
        <v>5.340669141785632E-3</v>
      </c>
      <c r="AJ36" s="35">
        <f>AJ10/'Table 1. Total'!AJ10</f>
        <v>5.369301008022985E-3</v>
      </c>
      <c r="AK36" s="35">
        <f>AK10/'Table 1. Total'!AK10</f>
        <v>5.4259816189614922E-3</v>
      </c>
      <c r="AL36" s="35">
        <f>AL10/'Table 1. Total'!AL10</f>
        <v>5.4286127757338905E-3</v>
      </c>
      <c r="AM36" s="35">
        <f>AM10/'Table 1. Total'!AM10</f>
        <v>5.5021343982993159E-3</v>
      </c>
      <c r="AN36" s="35">
        <f>AN10/'Table 1. Total'!AN10</f>
        <v>5.564870654173903E-3</v>
      </c>
      <c r="AO36" s="35">
        <f>AO10/'Table 1. Total'!AO10</f>
        <v>5.6019936215280864E-3</v>
      </c>
      <c r="AP36" s="35">
        <f>AP10/'Table 1. Total'!AP10</f>
        <v>5.5838628895676212E-3</v>
      </c>
      <c r="AQ36" s="35">
        <f>AQ10/'Table 1. Total'!AQ10</f>
        <v>5.6703315930907994E-3</v>
      </c>
      <c r="AR36" s="35">
        <f>AR10/'Table 1. Total'!AR10</f>
        <v>5.6734202020429537E-3</v>
      </c>
      <c r="AS36" s="35">
        <f>AS10/'Table 1. Total'!AS10</f>
        <v>5.7422591433811624E-3</v>
      </c>
      <c r="AT36" s="35">
        <f>AT10/'Table 1. Total'!AT10</f>
        <v>9.3263774811159026E-3</v>
      </c>
      <c r="AU36" s="35">
        <f>AU10/'Table 1. Total'!AU10</f>
        <v>1.9497297925107095E-2</v>
      </c>
      <c r="AV36" s="35">
        <f>AV10/'Table 1. Total'!AV10</f>
        <v>2.8924880776682059E-2</v>
      </c>
      <c r="AW36" s="35">
        <f>AW10/'Table 1. Total'!AW10</f>
        <v>3.9114000893753463E-2</v>
      </c>
      <c r="AX36" s="35">
        <f>AX10/'Table 1. Total'!AX10</f>
        <v>4.9272462499444954E-2</v>
      </c>
      <c r="AY36" s="35">
        <f>AY10/'Table 1. Total'!AY10</f>
        <v>6.4297537035839125E-2</v>
      </c>
      <c r="AZ36" s="35">
        <f>AZ10/'Table 1. Total'!AZ10</f>
        <v>7.829014554414257E-2</v>
      </c>
      <c r="BA36" s="35">
        <f>BA10/'Table 1. Total'!BA10</f>
        <v>9.4113523111289302E-2</v>
      </c>
      <c r="BB36" s="35">
        <f>BB10/'Table 1. Total'!BB10</f>
        <v>0.11095400663514179</v>
      </c>
      <c r="BC36" s="35">
        <f>BC10/'Table 1. Total'!BC10</f>
        <v>0.12313072393230667</v>
      </c>
      <c r="BD36" s="35">
        <f>BD10/'Table 1. Total'!BD10</f>
        <v>0.13510497597137514</v>
      </c>
      <c r="BE36" s="35">
        <f>BE10/'Table 1. Total'!BE10</f>
        <v>0.14964431466102521</v>
      </c>
      <c r="BF36" s="35">
        <f>BF10/'Table 1. Total'!BF10</f>
        <v>0.15600008335488244</v>
      </c>
      <c r="BG36" s="35">
        <f>BG10/'Table 1. Total'!BG10</f>
        <v>0.16413903514877826</v>
      </c>
      <c r="BH36" s="35">
        <f>BH10/'Table 1. Total'!BH10</f>
        <v>0.17007468248507018</v>
      </c>
      <c r="BI36" s="35">
        <f>BI10/'Table 1. Total'!BI10</f>
        <v>0.17480978410645859</v>
      </c>
      <c r="BJ36" s="35">
        <f>BJ10/'Table 1. Total'!BJ10</f>
        <v>0.17155747168627661</v>
      </c>
      <c r="BK36" s="35">
        <f>BK10/'Table 1. Total'!BK10</f>
        <v>0.17283743757937967</v>
      </c>
      <c r="BL36" s="35">
        <f>BL10/'Table 1. Total'!BL10</f>
        <v>0.17037542117598795</v>
      </c>
      <c r="BM36" s="35">
        <f>BM10/'Table 1. Total'!BM10</f>
        <v>0.17665536392078696</v>
      </c>
      <c r="BN36" s="35">
        <f>BN10/'Table 1. Total'!BN10</f>
        <v>0.17502280490416283</v>
      </c>
      <c r="BO36" s="35">
        <f>BO10/'Table 1. Total'!BO10</f>
        <v>0.18517635635562213</v>
      </c>
      <c r="BP36" s="35">
        <f>BP10/'Table 1. Total'!BP10</f>
        <v>0.19820235437789208</v>
      </c>
      <c r="BQ36" s="35">
        <f>BQ10/'Table 1. Total'!BQ10</f>
        <v>0.22258287866618665</v>
      </c>
      <c r="BR36" s="35">
        <f>BR10/'Table 1. Total'!BR10</f>
        <v>0.23627172738382601</v>
      </c>
      <c r="BS36" s="35">
        <f>BS10/'Table 1. Total'!BS10</f>
        <v>0.25571299222771765</v>
      </c>
      <c r="BT36" s="35">
        <f>BT10/'Table 1. Total'!BT10</f>
        <v>0.27216257110819664</v>
      </c>
      <c r="BU36" s="35">
        <f>BU10/'Table 1. Total'!BU10</f>
        <v>0.28607924590571343</v>
      </c>
      <c r="BV36" s="35">
        <f>BV10/'Table 1. Total'!BV10</f>
        <v>0.29461763838159866</v>
      </c>
      <c r="BW36" s="35">
        <f>BW10/'Table 1. Total'!BW10</f>
        <v>0.29863809059759078</v>
      </c>
      <c r="BX36" s="35">
        <f>BX10/'Table 1. Total'!BX10</f>
        <v>0.29000440076279888</v>
      </c>
      <c r="BY36" s="35">
        <f>BY10/'Table 1. Total'!BY10</f>
        <v>0.28892753289334167</v>
      </c>
      <c r="BZ36" s="35">
        <f>BZ10/'Table 1. Total'!BZ10</f>
        <v>0.28551611715914182</v>
      </c>
      <c r="CA36" s="35">
        <f>CA10/'Table 1. Total'!CA10</f>
        <v>0.27738999944135262</v>
      </c>
      <c r="CB36" s="35">
        <f>CB10/'Table 1. Total'!CB10</f>
        <v>0.26769783343518883</v>
      </c>
      <c r="CC36" s="35">
        <f>CC10/'Table 1. Total'!CC10</f>
        <v>0.26456914852588193</v>
      </c>
      <c r="CD36" s="35">
        <f>CD10/'Table 1. Total'!CD10</f>
        <v>0.25880836995475853</v>
      </c>
      <c r="CE36" s="35">
        <f>CE10/'Table 1. Total'!CE10</f>
        <v>0.25922971511929516</v>
      </c>
    </row>
    <row r="37" spans="1:83">
      <c r="A37" t="str">
        <f t="shared" si="11"/>
        <v>Greece</v>
      </c>
      <c r="B37" s="35">
        <f>B11/'Table 1. Total'!B11</f>
        <v>8.1810292966774389E-2</v>
      </c>
      <c r="C37" s="35">
        <f>C11/'Table 1. Total'!C11</f>
        <v>7.5030626288698762E-2</v>
      </c>
      <c r="D37" s="35">
        <f>D11/'Table 1. Total'!D11</f>
        <v>7.3871087219836429E-2</v>
      </c>
      <c r="E37" s="35">
        <f>E11/'Table 1. Total'!E11</f>
        <v>7.2966951355365767E-2</v>
      </c>
      <c r="F37" s="35">
        <f>F11/'Table 1. Total'!F11</f>
        <v>7.2805288413675007E-2</v>
      </c>
      <c r="G37" s="35">
        <f>G11/'Table 1. Total'!G11</f>
        <v>6.7470755339601521E-2</v>
      </c>
      <c r="H37" s="35">
        <f>H11/'Table 1. Total'!H11</f>
        <v>6.6585717109536036E-2</v>
      </c>
      <c r="I37" s="35">
        <f>I11/'Table 1. Total'!I11</f>
        <v>6.4058586009645951E-2</v>
      </c>
      <c r="J37" s="35">
        <f>J11/'Table 1. Total'!J11</f>
        <v>6.3438326565585068E-2</v>
      </c>
      <c r="K37" s="35">
        <f>K11/'Table 1. Total'!K11</f>
        <v>5.9722570211602856E-2</v>
      </c>
      <c r="L37" s="35">
        <f>L11/'Table 1. Total'!L11</f>
        <v>5.9167459927185452E-2</v>
      </c>
      <c r="M37" s="35">
        <f>M11/'Table 1. Total'!M11</f>
        <v>5.8193416914012315E-2</v>
      </c>
      <c r="N37" s="35">
        <f>N11/'Table 1. Total'!N11</f>
        <v>5.6738966224236534E-2</v>
      </c>
      <c r="O37" s="35">
        <f>O11/'Table 1. Total'!O11</f>
        <v>5.2008625235243432E-2</v>
      </c>
      <c r="P37" s="35">
        <f>P11/'Table 1. Total'!P11</f>
        <v>5.1940675830909895E-2</v>
      </c>
      <c r="Q37" s="35">
        <f>Q11/'Table 1. Total'!Q11</f>
        <v>5.0742971469061961E-2</v>
      </c>
      <c r="R37" s="35">
        <f>R11/'Table 1. Total'!R11</f>
        <v>4.93563635768847E-2</v>
      </c>
      <c r="S37" s="35">
        <f>S11/'Table 1. Total'!S11</f>
        <v>4.5768386652355705E-2</v>
      </c>
      <c r="T37" s="35">
        <f>T11/'Table 1. Total'!T11</f>
        <v>4.4825513780157512E-2</v>
      </c>
      <c r="U37" s="35">
        <f>U11/'Table 1. Total'!U11</f>
        <v>4.3659711075441421E-2</v>
      </c>
      <c r="V37" s="35">
        <f>V11/'Table 1. Total'!V11</f>
        <v>4.1570176310966517E-2</v>
      </c>
      <c r="W37" s="35">
        <f>W11/'Table 1. Total'!W11</f>
        <v>3.9182925699621583E-2</v>
      </c>
      <c r="X37" s="35">
        <f>X11/'Table 1. Total'!X11</f>
        <v>3.9401683145923287E-2</v>
      </c>
      <c r="Y37" s="35">
        <f>Y11/'Table 1. Total'!Y11</f>
        <v>3.9862221070742901E-2</v>
      </c>
      <c r="Z37" s="35">
        <f>Z11/'Table 1. Total'!Z11</f>
        <v>3.9547569131192749E-2</v>
      </c>
      <c r="AA37" s="35">
        <f>AA11/'Table 1. Total'!AA11</f>
        <v>4.5445191275688371E-2</v>
      </c>
      <c r="AB37" s="35">
        <f>AB11/'Table 1. Total'!AB11</f>
        <v>4.4626499570899043E-2</v>
      </c>
      <c r="AC37" s="35">
        <f>AC11/'Table 1. Total'!AC11</f>
        <v>4.5944883080739331E-2</v>
      </c>
      <c r="AD37" s="35">
        <f>AD11/'Table 1. Total'!AD11</f>
        <v>4.4597022774750555E-2</v>
      </c>
      <c r="AE37" s="35">
        <f>AE11/'Table 1. Total'!AE11</f>
        <v>4.3910810186606322E-2</v>
      </c>
      <c r="AF37" s="35">
        <f>AF11/'Table 1. Total'!AF11</f>
        <v>4.2962044357176897E-2</v>
      </c>
      <c r="AG37" s="35">
        <f>AG11/'Table 1. Total'!AG11</f>
        <v>4.2421435288503374E-2</v>
      </c>
      <c r="AH37" s="35">
        <f>AH11/'Table 1. Total'!AH11</f>
        <v>5.1250626112348527E-2</v>
      </c>
      <c r="AI37" s="35">
        <f>AI11/'Table 1. Total'!AI11</f>
        <v>4.3862061652755094E-2</v>
      </c>
      <c r="AJ37" s="35">
        <f>AJ11/'Table 1. Total'!AJ11</f>
        <v>4.3750497994741178E-2</v>
      </c>
      <c r="AK37" s="35">
        <f>AK11/'Table 1. Total'!AK11</f>
        <v>4.2827408754937152E-2</v>
      </c>
      <c r="AL37" s="35">
        <f>AL11/'Table 1. Total'!AL11</f>
        <v>4.3182403594403632E-2</v>
      </c>
      <c r="AM37" s="35">
        <f>AM11/'Table 1. Total'!AM11</f>
        <v>3.9480725523650034E-2</v>
      </c>
      <c r="AN37" s="35">
        <f>AN11/'Table 1. Total'!AN11</f>
        <v>3.9279009581550089E-2</v>
      </c>
      <c r="AO37" s="35">
        <f>AO11/'Table 1. Total'!AO11</f>
        <v>3.8134577612316617E-2</v>
      </c>
      <c r="AP37" s="35">
        <f>AP11/'Table 1. Total'!AP11</f>
        <v>3.8711688959561001E-2</v>
      </c>
      <c r="AQ37" s="35">
        <f>AQ11/'Table 1. Total'!AQ11</f>
        <v>3.6813768919563589E-2</v>
      </c>
      <c r="AR37" s="35">
        <f>AR11/'Table 1. Total'!AR11</f>
        <v>3.7092025230203732E-2</v>
      </c>
      <c r="AS37" s="35">
        <f>AS11/'Table 1. Total'!AS11</f>
        <v>3.8195945042610945E-2</v>
      </c>
      <c r="AT37" s="35">
        <f>AT11/'Table 1. Total'!AT11</f>
        <v>4.0466327182224544E-2</v>
      </c>
      <c r="AU37" s="35">
        <f>AU11/'Table 1. Total'!AU11</f>
        <v>4.2420274884697115E-2</v>
      </c>
      <c r="AV37" s="35">
        <f>AV11/'Table 1. Total'!AV11</f>
        <v>3.8387232804526841E-2</v>
      </c>
      <c r="AW37" s="35">
        <f>AW11/'Table 1. Total'!AW11</f>
        <v>3.5223675897735458E-2</v>
      </c>
      <c r="AX37" s="35">
        <f>AX11/'Table 1. Total'!AX11</f>
        <v>4.1106152476933812E-2</v>
      </c>
      <c r="AY37" s="35">
        <f>AY11/'Table 1. Total'!AY11</f>
        <v>3.9346125350043323E-2</v>
      </c>
      <c r="AZ37" s="35">
        <f>AZ11/'Table 1. Total'!AZ11</f>
        <v>3.9416810587483184E-2</v>
      </c>
      <c r="BA37" s="35">
        <f>BA11/'Table 1. Total'!BA11</f>
        <v>3.9107771777412537E-2</v>
      </c>
      <c r="BB37" s="35">
        <f>BB11/'Table 1. Total'!BB11</f>
        <v>4.0161993690371149E-2</v>
      </c>
      <c r="BC37" s="35">
        <f>BC11/'Table 1. Total'!BC11</f>
        <v>3.8012395415673854E-2</v>
      </c>
      <c r="BD37" s="35">
        <f>BD11/'Table 1. Total'!BD11</f>
        <v>3.7621656988631721E-2</v>
      </c>
      <c r="BE37" s="35">
        <f>BE11/'Table 1. Total'!BE11</f>
        <v>3.6980966179985385E-2</v>
      </c>
      <c r="BF37" s="35">
        <f>BF11/'Table 1. Total'!BF11</f>
        <v>3.6397883546279139E-2</v>
      </c>
      <c r="BG37" s="35">
        <f>BG11/'Table 1. Total'!BG11</f>
        <v>3.5063343862774723E-2</v>
      </c>
      <c r="BH37" s="35">
        <f>BH11/'Table 1. Total'!BH11</f>
        <v>3.3510399323449354E-2</v>
      </c>
      <c r="BI37" s="35">
        <f>BI11/'Table 1. Total'!BI11</f>
        <v>3.3864845232795183E-2</v>
      </c>
      <c r="BJ37" s="35">
        <f>BJ11/'Table 1. Total'!BJ11</f>
        <v>3.3853039043315263E-2</v>
      </c>
      <c r="BK37" s="35">
        <f>BK11/'Table 1. Total'!BK11</f>
        <v>3.2890296529820978E-2</v>
      </c>
      <c r="BL37" s="35">
        <f>BL11/'Table 1. Total'!BL11</f>
        <v>3.3196882349146396E-2</v>
      </c>
      <c r="BM37" s="35">
        <f>BM11/'Table 1. Total'!BM11</f>
        <v>3.2821247578869159E-2</v>
      </c>
      <c r="BN37" s="35">
        <f>BN11/'Table 1. Total'!BN11</f>
        <v>3.3963670347740192E-2</v>
      </c>
      <c r="BO37" s="35">
        <f>BO11/'Table 1. Total'!BO11</f>
        <v>5.2416822686500907E-2</v>
      </c>
      <c r="BP37" s="35">
        <f>BP11/'Table 1. Total'!BP11</f>
        <v>6.5553883524589934E-2</v>
      </c>
      <c r="BQ37" s="35">
        <f>BQ11/'Table 1. Total'!BQ11</f>
        <v>7.5165764913140892E-2</v>
      </c>
      <c r="BR37" s="35">
        <f>BR11/'Table 1. Total'!BR11</f>
        <v>6.5380105392537746E-2</v>
      </c>
      <c r="BS37" s="35">
        <f>BS11/'Table 1. Total'!BS11</f>
        <v>7.5293470790378014E-2</v>
      </c>
      <c r="BT37" s="35">
        <f>BT11/'Table 1. Total'!BT11</f>
        <v>8.5067888098397548E-2</v>
      </c>
      <c r="BU37" s="35">
        <f>BU11/'Table 1. Total'!BU11</f>
        <v>9.0173861224086271E-2</v>
      </c>
      <c r="BV37" s="35">
        <f>BV11/'Table 1. Total'!BV11</f>
        <v>9.5034637017090487E-2</v>
      </c>
      <c r="BW37" s="35">
        <f>BW11/'Table 1. Total'!BW11</f>
        <v>9.4041106817696313E-2</v>
      </c>
      <c r="BX37" s="35">
        <f>BX11/'Table 1. Total'!BX11</f>
        <v>9.6402068688273446E-2</v>
      </c>
      <c r="BY37" s="35">
        <f>BY11/'Table 1. Total'!BY11</f>
        <v>9.603130392250106E-2</v>
      </c>
      <c r="BZ37" s="35">
        <f>BZ11/'Table 1. Total'!BZ11</f>
        <v>9.1742269193140047E-2</v>
      </c>
      <c r="CA37" s="35">
        <f>CA11/'Table 1. Total'!CA11</f>
        <v>9.1296507881498651E-2</v>
      </c>
      <c r="CB37" s="35">
        <f>CB11/'Table 1. Total'!CB11</f>
        <v>9.2316472086205817E-2</v>
      </c>
      <c r="CC37" s="35">
        <f>CC11/'Table 1. Total'!CC11</f>
        <v>9.5061216638354484E-2</v>
      </c>
      <c r="CD37" s="35">
        <f>CD11/'Table 1. Total'!CD11</f>
        <v>9.5486813350888378E-2</v>
      </c>
      <c r="CE37" s="35">
        <f>CE11/'Table 1. Total'!CE11</f>
        <v>9.3089036980094297E-2</v>
      </c>
    </row>
    <row r="38" spans="1:83">
      <c r="A38" t="str">
        <f t="shared" si="11"/>
        <v>Ireland</v>
      </c>
      <c r="B38" s="35">
        <f>B12/'Table 1. Total'!B12</f>
        <v>4.6659408536449892E-4</v>
      </c>
      <c r="C38" s="35">
        <f>C12/'Table 1. Total'!C12</f>
        <v>4.2598509052183171E-4</v>
      </c>
      <c r="D38" s="35">
        <f>D12/'Table 1. Total'!D12</f>
        <v>4.3494334862884115E-4</v>
      </c>
      <c r="E38" s="35">
        <f>E12/'Table 1. Total'!E12</f>
        <v>0</v>
      </c>
      <c r="F38" s="35">
        <f>F12/'Table 1. Total'!F12</f>
        <v>6.6570509264395874E-4</v>
      </c>
      <c r="G38" s="35">
        <f>G12/'Table 1. Total'!G12</f>
        <v>4.96031746031746E-4</v>
      </c>
      <c r="H38" s="35">
        <f>H12/'Table 1. Total'!H12</f>
        <v>4.7638639267231115E-4</v>
      </c>
      <c r="I38" s="35">
        <f>I12/'Table 1. Total'!I12</f>
        <v>4.9570762263130618E-4</v>
      </c>
      <c r="J38" s="35">
        <f>J12/'Table 1. Total'!J12</f>
        <v>4.7407662802223847E-4</v>
      </c>
      <c r="K38" s="35">
        <f>K12/'Table 1. Total'!K12</f>
        <v>4.7215366455628284E-4</v>
      </c>
      <c r="L38" s="35">
        <f>L12/'Table 1. Total'!L12</f>
        <v>4.8317666695950101E-4</v>
      </c>
      <c r="M38" s="35">
        <f>M12/'Table 1. Total'!M12</f>
        <v>8.4592697592537555E-4</v>
      </c>
      <c r="N38" s="35">
        <f>N12/'Table 1. Total'!N12</f>
        <v>8.1921842134396105E-4</v>
      </c>
      <c r="O38" s="35">
        <f>O12/'Table 1. Total'!O12</f>
        <v>1.2286629514239326E-3</v>
      </c>
      <c r="P38" s="35">
        <f>P12/'Table 1. Total'!P12</f>
        <v>1.0462400747314339E-3</v>
      </c>
      <c r="Q38" s="35">
        <f>Q12/'Table 1. Total'!Q12</f>
        <v>1.9281703570293463E-3</v>
      </c>
      <c r="R38" s="35">
        <f>R12/'Table 1. Total'!R12</f>
        <v>1.763292512788715E-3</v>
      </c>
      <c r="S38" s="35">
        <f>S12/'Table 1. Total'!S12</f>
        <v>1.9659458198660489E-3</v>
      </c>
      <c r="T38" s="35">
        <f>T12/'Table 1. Total'!T12</f>
        <v>3.9282808159600433E-4</v>
      </c>
      <c r="U38" s="35">
        <f>U12/'Table 1. Total'!U12</f>
        <v>6.2420718152246266E-3</v>
      </c>
      <c r="V38" s="35">
        <f>V12/'Table 1. Total'!V12</f>
        <v>6.7010654694096361E-3</v>
      </c>
      <c r="W38" s="35">
        <f>W12/'Table 1. Total'!W12</f>
        <v>6.1020764833081545E-3</v>
      </c>
      <c r="X38" s="35">
        <f>X12/'Table 1. Total'!X12</f>
        <v>7.8263652497745206E-3</v>
      </c>
      <c r="Y38" s="35">
        <f>Y12/'Table 1. Total'!Y12</f>
        <v>9.4457656418631738E-3</v>
      </c>
      <c r="Z38" s="35">
        <f>Z12/'Table 1. Total'!Z12</f>
        <v>9.1943852310662436E-3</v>
      </c>
      <c r="AA38" s="35">
        <f>AA12/'Table 1. Total'!AA12</f>
        <v>1.4782784400889069E-2</v>
      </c>
      <c r="AB38" s="35">
        <f>AB12/'Table 1. Total'!AB12</f>
        <v>1.5770877021631095E-2</v>
      </c>
      <c r="AC38" s="35">
        <f>AC12/'Table 1. Total'!AC12</f>
        <v>1.7361159259516052E-2</v>
      </c>
      <c r="AD38" s="35">
        <f>AD12/'Table 1. Total'!AD12</f>
        <v>1.6016940995283471E-2</v>
      </c>
      <c r="AE38" s="35">
        <f>AE12/'Table 1. Total'!AE12</f>
        <v>1.5686546375834273E-2</v>
      </c>
      <c r="AF38" s="35">
        <f>AF12/'Table 1. Total'!AF12</f>
        <v>1.3842911428784315E-2</v>
      </c>
      <c r="AG38" s="35">
        <f>AG12/'Table 1. Total'!AG12</f>
        <v>1.3508883817274294E-2</v>
      </c>
      <c r="AH38" s="35">
        <f>AH12/'Table 1. Total'!AH12</f>
        <v>1.2616201859229749E-2</v>
      </c>
      <c r="AI38" s="35">
        <f>AI12/'Table 1. Total'!AI12</f>
        <v>1.2284987684975671E-2</v>
      </c>
      <c r="AJ38" s="35">
        <f>AJ12/'Table 1. Total'!AJ12</f>
        <v>1.1695044931592777E-2</v>
      </c>
      <c r="AK38" s="35">
        <f>AK12/'Table 1. Total'!AK12</f>
        <v>1.1731880814756268E-2</v>
      </c>
      <c r="AL38" s="35">
        <f>AL12/'Table 1. Total'!AL12</f>
        <v>0.14099574378404628</v>
      </c>
      <c r="AM38" s="35">
        <f>AM12/'Table 1. Total'!AM12</f>
        <v>0.14688090996927389</v>
      </c>
      <c r="AN38" s="35">
        <f>AN12/'Table 1. Total'!AN12</f>
        <v>0.14219925199247413</v>
      </c>
      <c r="AO38" s="35">
        <f>AO12/'Table 1. Total'!AO12</f>
        <v>0.15490471190566896</v>
      </c>
      <c r="AP38" s="35">
        <f>AP12/'Table 1. Total'!AP12</f>
        <v>0.15842961061189562</v>
      </c>
      <c r="AQ38" s="35">
        <f>AQ12/'Table 1. Total'!AQ12</f>
        <v>0.16604285223236451</v>
      </c>
      <c r="AR38" s="35">
        <f>AR12/'Table 1. Total'!AR12</f>
        <v>0.16623604894634728</v>
      </c>
      <c r="AS38" s="35">
        <f>AS12/'Table 1. Total'!AS12</f>
        <v>0.18086743599451274</v>
      </c>
      <c r="AT38" s="35">
        <f>AT12/'Table 1. Total'!AT12</f>
        <v>0.19773964125031926</v>
      </c>
      <c r="AU38" s="35">
        <f>AU12/'Table 1. Total'!AU12</f>
        <v>0.1858434826913844</v>
      </c>
      <c r="AV38" s="35">
        <f>AV12/'Table 1. Total'!AV12</f>
        <v>0.20067196840569604</v>
      </c>
      <c r="AW38" s="35">
        <f>AW12/'Table 1. Total'!AW12</f>
        <v>0.20807330164998164</v>
      </c>
      <c r="AX38" s="35">
        <f>AX12/'Table 1. Total'!AX12</f>
        <v>0.21144774642107039</v>
      </c>
      <c r="AY38" s="35">
        <f>AY12/'Table 1. Total'!AY12</f>
        <v>0.23834129634899479</v>
      </c>
      <c r="AZ38" s="35">
        <f>AZ12/'Table 1. Total'!AZ12</f>
        <v>0.24018895707946672</v>
      </c>
      <c r="BA38" s="35">
        <f>BA12/'Table 1. Total'!BA12</f>
        <v>0.24032197772073666</v>
      </c>
      <c r="BB38" s="35">
        <f>BB12/'Table 1. Total'!BB12</f>
        <v>0.22104884713101</v>
      </c>
      <c r="BC38" s="35">
        <f>BC12/'Table 1. Total'!BC12</f>
        <v>0.22391217905021588</v>
      </c>
      <c r="BD38" s="35">
        <f>BD12/'Table 1. Total'!BD12</f>
        <v>0.22593767334689294</v>
      </c>
      <c r="BE38" s="35">
        <f>BE12/'Table 1. Total'!BE12</f>
        <v>0.23629895360276654</v>
      </c>
      <c r="BF38" s="35">
        <f>BF12/'Table 1. Total'!BF12</f>
        <v>0.22647208520232695</v>
      </c>
      <c r="BG38" s="35">
        <f>BG12/'Table 1. Total'!BG12</f>
        <v>0.22104075667662704</v>
      </c>
      <c r="BH38" s="35">
        <f>BH12/'Table 1. Total'!BH12</f>
        <v>0.21563673450465903</v>
      </c>
      <c r="BI38" s="35">
        <f>BI12/'Table 1. Total'!BI12</f>
        <v>0.21653355874237301</v>
      </c>
      <c r="BJ38" s="35">
        <f>BJ12/'Table 1. Total'!BJ12</f>
        <v>0.2049041176169635</v>
      </c>
      <c r="BK38" s="35">
        <f>BK12/'Table 1. Total'!BK12</f>
        <v>0.2060238032860511</v>
      </c>
      <c r="BL38" s="35">
        <f>BL12/'Table 1. Total'!BL12</f>
        <v>0.20003661438945503</v>
      </c>
      <c r="BM38" s="35">
        <f>BM12/'Table 1. Total'!BM12</f>
        <v>0.21015030754782846</v>
      </c>
      <c r="BN38" s="35">
        <f>BN12/'Table 1. Total'!BN12</f>
        <v>0.20044754040035204</v>
      </c>
      <c r="BO38" s="35">
        <f>BO12/'Table 1. Total'!BO12</f>
        <v>0.20489665038288296</v>
      </c>
      <c r="BP38" s="35">
        <f>BP12/'Table 1. Total'!BP12</f>
        <v>0.22195124098644997</v>
      </c>
      <c r="BQ38" s="35">
        <f>BQ12/'Table 1. Total'!BQ12</f>
        <v>0.25068269958923284</v>
      </c>
      <c r="BR38" s="35">
        <f>BR12/'Table 1. Total'!BR12</f>
        <v>0.21413009513228248</v>
      </c>
      <c r="BS38" s="35">
        <f>BS12/'Table 1. Total'!BS12</f>
        <v>0.22487154887538641</v>
      </c>
      <c r="BT38" s="35">
        <f>BT12/'Table 1. Total'!BT12</f>
        <v>0.23579448072145884</v>
      </c>
      <c r="BU38" s="35">
        <f>BU12/'Table 1. Total'!BU12</f>
        <v>0.24545689395960649</v>
      </c>
      <c r="BV38" s="35">
        <f>BV12/'Table 1. Total'!BV12</f>
        <v>0.24319463224226345</v>
      </c>
      <c r="BW38" s="35">
        <f>BW12/'Table 1. Total'!BW12</f>
        <v>0.25079666962512148</v>
      </c>
      <c r="BX38" s="35">
        <f>BX12/'Table 1. Total'!BX12</f>
        <v>0.25630426496124686</v>
      </c>
      <c r="BY38" s="35">
        <f>BY12/'Table 1. Total'!BY12</f>
        <v>0.26073494083103477</v>
      </c>
      <c r="BZ38" s="35">
        <f>BZ12/'Table 1. Total'!BZ12</f>
        <v>0.24766240212496701</v>
      </c>
      <c r="CA38" s="35">
        <f>CA12/'Table 1. Total'!CA12</f>
        <v>0.24625136161304639</v>
      </c>
      <c r="CB38" s="35">
        <f>CB12/'Table 1. Total'!CB12</f>
        <v>0.245352608738623</v>
      </c>
      <c r="CC38" s="35">
        <f>CC12/'Table 1. Total'!CC12</f>
        <v>0.24843243145285515</v>
      </c>
      <c r="CD38" s="35">
        <f>CD12/'Table 1. Total'!CD12</f>
        <v>0.23986879352121682</v>
      </c>
      <c r="CE38" s="35">
        <f>CE12/'Table 1. Total'!CE12</f>
        <v>0.24018254315808882</v>
      </c>
    </row>
    <row r="39" spans="1:83">
      <c r="A39" t="str">
        <f t="shared" si="11"/>
        <v>Italy</v>
      </c>
      <c r="B39" s="35">
        <f>B13/'Table 1. Total'!B13</f>
        <v>3.4660256309375803E-2</v>
      </c>
      <c r="C39" s="35">
        <f>C13/'Table 1. Total'!C13</f>
        <v>3.4591883433746286E-2</v>
      </c>
      <c r="D39" s="35">
        <f>D13/'Table 1. Total'!D13</f>
        <v>3.518499669194361E-2</v>
      </c>
      <c r="E39" s="35">
        <f>E13/'Table 1. Total'!E13</f>
        <v>3.7113296703944615E-2</v>
      </c>
      <c r="F39" s="35">
        <f>F13/'Table 1. Total'!F13</f>
        <v>3.6567108245770169E-2</v>
      </c>
      <c r="G39" s="35">
        <f>G13/'Table 1. Total'!G13</f>
        <v>3.6432186219305475E-2</v>
      </c>
      <c r="H39" s="35">
        <f>H13/'Table 1. Total'!H13</f>
        <v>3.7534772752022015E-2</v>
      </c>
      <c r="I39" s="35">
        <f>I13/'Table 1. Total'!I13</f>
        <v>3.8968366160902206E-2</v>
      </c>
      <c r="J39" s="35">
        <f>J13/'Table 1. Total'!J13</f>
        <v>3.8330259706270804E-2</v>
      </c>
      <c r="K39" s="35">
        <f>K13/'Table 1. Total'!K13</f>
        <v>3.843235323594401E-2</v>
      </c>
      <c r="L39" s="35">
        <f>L13/'Table 1. Total'!L13</f>
        <v>3.8812960802286599E-2</v>
      </c>
      <c r="M39" s="35">
        <f>M13/'Table 1. Total'!M13</f>
        <v>3.9827971833042417E-2</v>
      </c>
      <c r="N39" s="35">
        <f>N13/'Table 1. Total'!N13</f>
        <v>3.9087557789469068E-2</v>
      </c>
      <c r="O39" s="35">
        <f>O13/'Table 1. Total'!O13</f>
        <v>3.9674432437325068E-2</v>
      </c>
      <c r="P39" s="35">
        <f>P13/'Table 1. Total'!P13</f>
        <v>3.9057092942368428E-2</v>
      </c>
      <c r="Q39" s="35">
        <f>Q13/'Table 1. Total'!Q13</f>
        <v>3.8008612853715602E-2</v>
      </c>
      <c r="R39" s="35">
        <f>R13/'Table 1. Total'!R13</f>
        <v>3.6972724260881454E-2</v>
      </c>
      <c r="S39" s="35">
        <f>S13/'Table 1. Total'!S13</f>
        <v>3.5593721964799346E-2</v>
      </c>
      <c r="T39" s="35">
        <f>T13/'Table 1. Total'!T13</f>
        <v>3.4996177735585082E-2</v>
      </c>
      <c r="U39" s="35">
        <f>U13/'Table 1. Total'!U13</f>
        <v>3.5693685082850687E-2</v>
      </c>
      <c r="V39" s="35">
        <f>V13/'Table 1. Total'!V13</f>
        <v>3.5024683559626811E-2</v>
      </c>
      <c r="W39" s="35">
        <f>W13/'Table 1. Total'!W13</f>
        <v>3.4591641860876959E-2</v>
      </c>
      <c r="X39" s="35">
        <f>X13/'Table 1. Total'!X13</f>
        <v>3.4718056509313956E-2</v>
      </c>
      <c r="Y39" s="35">
        <f>Y13/'Table 1. Total'!Y13</f>
        <v>3.5282682227535299E-2</v>
      </c>
      <c r="Z39" s="35">
        <f>Z13/'Table 1. Total'!Z13</f>
        <v>3.5030153292560477E-2</v>
      </c>
      <c r="AA39" s="35">
        <f>AA13/'Table 1. Total'!AA13</f>
        <v>3.5374592731054928E-2</v>
      </c>
      <c r="AB39" s="35">
        <f>AB13/'Table 1. Total'!AB13</f>
        <v>3.5795004408854351E-2</v>
      </c>
      <c r="AC39" s="35">
        <f>AC13/'Table 1. Total'!AC13</f>
        <v>3.6485346936650877E-2</v>
      </c>
      <c r="AD39" s="35">
        <f>AD13/'Table 1. Total'!AD13</f>
        <v>3.6549357141607862E-2</v>
      </c>
      <c r="AE39" s="35">
        <f>AE13/'Table 1. Total'!AE13</f>
        <v>3.6772564074824148E-2</v>
      </c>
      <c r="AF39" s="35">
        <f>AF13/'Table 1. Total'!AF13</f>
        <v>4.3818957350323616E-2</v>
      </c>
      <c r="AG39" s="35">
        <f>AG13/'Table 1. Total'!AG13</f>
        <v>4.757618110924295E-2</v>
      </c>
      <c r="AH39" s="35">
        <f>AH13/'Table 1. Total'!AH13</f>
        <v>4.7762628932640251E-2</v>
      </c>
      <c r="AI39" s="35">
        <f>AI13/'Table 1. Total'!AI13</f>
        <v>4.7914137054971204E-2</v>
      </c>
      <c r="AJ39" s="35">
        <f>AJ13/'Table 1. Total'!AJ13</f>
        <v>4.8351149149180178E-2</v>
      </c>
      <c r="AK39" s="35">
        <f>AK13/'Table 1. Total'!AK13</f>
        <v>4.9265862841050952E-2</v>
      </c>
      <c r="AL39" s="35">
        <f>AL13/'Table 1. Total'!AL13</f>
        <v>4.8661299337606587E-2</v>
      </c>
      <c r="AM39" s="35">
        <f>AM13/'Table 1. Total'!AM13</f>
        <v>4.805268353121845E-2</v>
      </c>
      <c r="AN39" s="35">
        <f>AN13/'Table 1. Total'!AN13</f>
        <v>4.8644481814952331E-2</v>
      </c>
      <c r="AO39" s="35">
        <f>AO13/'Table 1. Total'!AO13</f>
        <v>4.8756064326784851E-2</v>
      </c>
      <c r="AP39" s="35">
        <f>AP13/'Table 1. Total'!AP13</f>
        <v>4.8248641827642436E-2</v>
      </c>
      <c r="AQ39" s="35">
        <f>AQ13/'Table 1. Total'!AQ13</f>
        <v>4.7363152508591369E-2</v>
      </c>
      <c r="AR39" s="35">
        <f>AR13/'Table 1. Total'!AR13</f>
        <v>4.7865169253137094E-2</v>
      </c>
      <c r="AS39" s="35">
        <f>AS13/'Table 1. Total'!AS13</f>
        <v>4.8423987399883142E-2</v>
      </c>
      <c r="AT39" s="35">
        <f>AT13/'Table 1. Total'!AT13</f>
        <v>4.9893301858379563E-2</v>
      </c>
      <c r="AU39" s="35">
        <f>AU13/'Table 1. Total'!AU13</f>
        <v>5.7928361145704696E-2</v>
      </c>
      <c r="AV39" s="35">
        <f>AV13/'Table 1. Total'!AV13</f>
        <v>6.6399786142096212E-2</v>
      </c>
      <c r="AW39" s="35">
        <f>AW13/'Table 1. Total'!AW13</f>
        <v>7.5887194108500144E-2</v>
      </c>
      <c r="AX39" s="35">
        <f>AX13/'Table 1. Total'!AX13</f>
        <v>8.2627460374669517E-2</v>
      </c>
      <c r="AY39" s="35">
        <f>AY13/'Table 1. Total'!AY13</f>
        <v>9.5356084095860952E-2</v>
      </c>
      <c r="AZ39" s="35">
        <f>AZ13/'Table 1. Total'!AZ13</f>
        <v>0.10750212647293546</v>
      </c>
      <c r="BA39" s="35">
        <f>BA13/'Table 1. Total'!BA13</f>
        <v>0.1195511923910763</v>
      </c>
      <c r="BB39" s="35">
        <f>BB13/'Table 1. Total'!BB13</f>
        <v>0.12999225084092328</v>
      </c>
      <c r="BC39" s="35">
        <f>BC13/'Table 1. Total'!BC13</f>
        <v>0.13832080080463621</v>
      </c>
      <c r="BD39" s="35">
        <f>BD13/'Table 1. Total'!BD13</f>
        <v>0.14704278656670294</v>
      </c>
      <c r="BE39" s="35">
        <f>BE13/'Table 1. Total'!BE13</f>
        <v>0.15834297016932958</v>
      </c>
      <c r="BF39" s="35">
        <f>BF13/'Table 1. Total'!BF13</f>
        <v>0.15886447610811485</v>
      </c>
      <c r="BG39" s="35">
        <f>BG13/'Table 1. Total'!BG13</f>
        <v>0.16163718769479554</v>
      </c>
      <c r="BH39" s="35">
        <f>BH13/'Table 1. Total'!BH13</f>
        <v>0.16521505103082348</v>
      </c>
      <c r="BI39" s="35">
        <f>BI13/'Table 1. Total'!BI13</f>
        <v>0.16925344005005388</v>
      </c>
      <c r="BJ39" s="35">
        <f>BJ13/'Table 1. Total'!BJ13</f>
        <v>0.16809424452017968</v>
      </c>
      <c r="BK39" s="35">
        <f>BK13/'Table 1. Total'!BK13</f>
        <v>0.16629404732429079</v>
      </c>
      <c r="BL39" s="35">
        <f>BL13/'Table 1. Total'!BL13</f>
        <v>0.16609886219592054</v>
      </c>
      <c r="BM39" s="35">
        <f>BM13/'Table 1. Total'!BM13</f>
        <v>0.16796672426904896</v>
      </c>
      <c r="BN39" s="35">
        <f>BN13/'Table 1. Total'!BN13</f>
        <v>0.17399182908241409</v>
      </c>
      <c r="BO39" s="35">
        <f>BO13/'Table 1. Total'!BO13</f>
        <v>0.19245459422782574</v>
      </c>
      <c r="BP39" s="35">
        <f>BP13/'Table 1. Total'!BP13</f>
        <v>0.20453684053136509</v>
      </c>
      <c r="BQ39" s="35">
        <f>BQ13/'Table 1. Total'!BQ13</f>
        <v>0.2158556780972348</v>
      </c>
      <c r="BR39" s="35">
        <f>BR13/'Table 1. Total'!BR13</f>
        <v>0.22143995083965315</v>
      </c>
      <c r="BS39" s="35">
        <f>BS13/'Table 1. Total'!BS13</f>
        <v>0.2294428220664953</v>
      </c>
      <c r="BT39" s="35">
        <f>BT13/'Table 1. Total'!BT13</f>
        <v>0.24053976069842542</v>
      </c>
      <c r="BU39" s="35">
        <f>BU13/'Table 1. Total'!BU13</f>
        <v>0.25202137813839187</v>
      </c>
      <c r="BV39" s="35">
        <f>BV13/'Table 1. Total'!BV13</f>
        <v>0.25449803206575217</v>
      </c>
      <c r="BW39" s="35">
        <f>BW13/'Table 1. Total'!BW13</f>
        <v>0.25694159874804562</v>
      </c>
      <c r="BX39" s="35">
        <f>BX13/'Table 1. Total'!BX13</f>
        <v>0.2609073714917694</v>
      </c>
      <c r="BY39" s="35">
        <f>BY13/'Table 1. Total'!BY13</f>
        <v>0.2609753925936007</v>
      </c>
      <c r="BZ39" s="35">
        <f>BZ13/'Table 1. Total'!BZ13</f>
        <v>0.25786904025731144</v>
      </c>
      <c r="CA39" s="35">
        <f>CA13/'Table 1. Total'!CA13</f>
        <v>0.25338492041385985</v>
      </c>
      <c r="CB39" s="35">
        <f>CB13/'Table 1. Total'!CB13</f>
        <v>0.2491583389537646</v>
      </c>
      <c r="CC39" s="35">
        <f>CC13/'Table 1. Total'!CC13</f>
        <v>0.24248547366468751</v>
      </c>
      <c r="CD39" s="35">
        <f>CD13/'Table 1. Total'!CD13</f>
        <v>0.23637251662367745</v>
      </c>
      <c r="CE39" s="35">
        <f>CE13/'Table 1. Total'!CE13</f>
        <v>0.23074312860536142</v>
      </c>
    </row>
    <row r="40" spans="1:83">
      <c r="A40" t="str">
        <f t="shared" si="11"/>
        <v>Japan</v>
      </c>
      <c r="B40" s="35">
        <f>B14/'Table 1. Total'!B14</f>
        <v>0.13348779278411077</v>
      </c>
      <c r="C40" s="35">
        <f>C14/'Table 1. Total'!C14</f>
        <v>0.12336304003852962</v>
      </c>
      <c r="D40" s="35">
        <f>D14/'Table 1. Total'!D14</f>
        <v>0.12471806255652841</v>
      </c>
      <c r="E40" s="35">
        <f>E14/'Table 1. Total'!E14</f>
        <v>0.12478738414055812</v>
      </c>
      <c r="F40" s="35">
        <f>F14/'Table 1. Total'!F14</f>
        <v>0.12913326794937821</v>
      </c>
      <c r="G40" s="35">
        <f>G14/'Table 1. Total'!G14</f>
        <v>0.1248012362134885</v>
      </c>
      <c r="H40" s="35">
        <f>H14/'Table 1. Total'!H14</f>
        <v>0.12676655970451034</v>
      </c>
      <c r="I40" s="35">
        <f>I14/'Table 1. Total'!I14</f>
        <v>0.12737395965699999</v>
      </c>
      <c r="J40" s="35">
        <f>J14/'Table 1. Total'!J14</f>
        <v>0.12011316970798379</v>
      </c>
      <c r="K40" s="35">
        <f>K14/'Table 1. Total'!K14</f>
        <v>0.1099723000372754</v>
      </c>
      <c r="L40" s="35">
        <f>L14/'Table 1. Total'!L14</f>
        <v>0.10480941814687447</v>
      </c>
      <c r="M40" s="35">
        <f>M14/'Table 1. Total'!M14</f>
        <v>0.10454538903952443</v>
      </c>
      <c r="N40" s="35">
        <f>N14/'Table 1. Total'!N14</f>
        <v>9.966430599990185E-2</v>
      </c>
      <c r="O40" s="35">
        <f>O14/'Table 1. Total'!O14</f>
        <v>9.2551856992390699E-2</v>
      </c>
      <c r="P40" s="35">
        <f>P14/'Table 1. Total'!P14</f>
        <v>9.4982191907720837E-2</v>
      </c>
      <c r="Q40" s="35">
        <f>Q14/'Table 1. Total'!Q14</f>
        <v>9.196402271036748E-2</v>
      </c>
      <c r="R40" s="35">
        <f>R14/'Table 1. Total'!R14</f>
        <v>8.7919449139166106E-2</v>
      </c>
      <c r="S40" s="35">
        <f>S14/'Table 1. Total'!S14</f>
        <v>8.5990589484115823E-2</v>
      </c>
      <c r="T40" s="35">
        <f>T14/'Table 1. Total'!T14</f>
        <v>8.6022275670325749E-2</v>
      </c>
      <c r="U40" s="35">
        <f>U14/'Table 1. Total'!U14</f>
        <v>8.2431280018296277E-2</v>
      </c>
      <c r="V40" s="35">
        <f>V14/'Table 1. Total'!V14</f>
        <v>8.2695802745517896E-2</v>
      </c>
      <c r="W40" s="35">
        <f>W14/'Table 1. Total'!W14</f>
        <v>8.2938941910746952E-2</v>
      </c>
      <c r="X40" s="35">
        <f>X14/'Table 1. Total'!X14</f>
        <v>8.5249195040061801E-2</v>
      </c>
      <c r="Y40" s="35">
        <f>Y14/'Table 1. Total'!Y14</f>
        <v>8.8519118309742503E-2</v>
      </c>
      <c r="Z40" s="35">
        <f>Z14/'Table 1. Total'!Z14</f>
        <v>8.8346601527954233E-2</v>
      </c>
      <c r="AA40" s="35">
        <f>AA14/'Table 1. Total'!AA14</f>
        <v>8.8891003589913517E-2</v>
      </c>
      <c r="AB40" s="35">
        <f>AB14/'Table 1. Total'!AB14</f>
        <v>9.069800639751785E-2</v>
      </c>
      <c r="AC40" s="35">
        <f>AC14/'Table 1. Total'!AC14</f>
        <v>8.8876983783067715E-2</v>
      </c>
      <c r="AD40" s="35">
        <f>AD14/'Table 1. Total'!AD14</f>
        <v>8.9121113988099049E-2</v>
      </c>
      <c r="AE40" s="35">
        <f>AE14/'Table 1. Total'!AE14</f>
        <v>9.0813166899430683E-2</v>
      </c>
      <c r="AF40" s="35">
        <f>AF14/'Table 1. Total'!AF14</f>
        <v>9.4498158773878252E-2</v>
      </c>
      <c r="AG40" s="35">
        <f>AG14/'Table 1. Total'!AG14</f>
        <v>9.9061184287702372E-2</v>
      </c>
      <c r="AH40" s="35">
        <f>AH14/'Table 1. Total'!AH14</f>
        <v>9.4629353515236714E-2</v>
      </c>
      <c r="AI40" s="35">
        <f>AI14/'Table 1. Total'!AI14</f>
        <v>0.10072171344522095</v>
      </c>
      <c r="AJ40" s="35">
        <f>AJ14/'Table 1. Total'!AJ14</f>
        <v>0.10917381058059997</v>
      </c>
      <c r="AK40" s="35">
        <f>AK14/'Table 1. Total'!AK14</f>
        <v>0.11964138485054521</v>
      </c>
      <c r="AL40" s="35">
        <f>AL14/'Table 1. Total'!AL14</f>
        <v>0.13083828409128057</v>
      </c>
      <c r="AM40" s="35">
        <f>AM14/'Table 1. Total'!AM14</f>
        <v>0.15235021660575404</v>
      </c>
      <c r="AN40" s="35">
        <f>AN14/'Table 1. Total'!AN14</f>
        <v>0.17158141463774051</v>
      </c>
      <c r="AO40" s="35">
        <f>AO14/'Table 1. Total'!AO14</f>
        <v>0.18341985274866976</v>
      </c>
      <c r="AP40" s="35">
        <f>AP14/'Table 1. Total'!AP14</f>
        <v>0.20004807116711368</v>
      </c>
      <c r="AQ40" s="35">
        <f>AQ14/'Table 1. Total'!AQ14</f>
        <v>0.21068641940711283</v>
      </c>
      <c r="AR40" s="35">
        <f>AR14/'Table 1. Total'!AR14</f>
        <v>0.2265611809345513</v>
      </c>
      <c r="AS40" s="35">
        <f>AS14/'Table 1. Total'!AS14</f>
        <v>0.24323619599472629</v>
      </c>
      <c r="AT40" s="35">
        <f>AT14/'Table 1. Total'!AT14</f>
        <v>0.25998574450061529</v>
      </c>
      <c r="AU40" s="35">
        <f>AU14/'Table 1. Total'!AU14</f>
        <v>0.27848645974648012</v>
      </c>
      <c r="AV40" s="35">
        <f>AV14/'Table 1. Total'!AV14</f>
        <v>0.29610742524005323</v>
      </c>
      <c r="AW40" s="35">
        <f>AW14/'Table 1. Total'!AW14</f>
        <v>0.3087831895689962</v>
      </c>
      <c r="AX40" s="35">
        <f>AX14/'Table 1. Total'!AX14</f>
        <v>0.33020928815236644</v>
      </c>
      <c r="AY40" s="35">
        <f>AY14/'Table 1. Total'!AY14</f>
        <v>0.35216489432050646</v>
      </c>
      <c r="AZ40" s="35">
        <f>AZ14/'Table 1. Total'!AZ14</f>
        <v>0.36948680612559692</v>
      </c>
      <c r="BA40" s="35">
        <f>BA14/'Table 1. Total'!BA14</f>
        <v>0.38014980532904641</v>
      </c>
      <c r="BB40" s="35">
        <f>BB14/'Table 1. Total'!BB14</f>
        <v>0.38488217799147501</v>
      </c>
      <c r="BC40" s="35">
        <f>BC14/'Table 1. Total'!BC14</f>
        <v>0.39086357616099948</v>
      </c>
      <c r="BD40" s="35">
        <f>BD14/'Table 1. Total'!BD14</f>
        <v>0.39772141886847323</v>
      </c>
      <c r="BE40" s="35">
        <f>BE14/'Table 1. Total'!BE14</f>
        <v>0.39988562223052876</v>
      </c>
      <c r="BF40" s="35">
        <f>BF14/'Table 1. Total'!BF14</f>
        <v>0.40614685185075633</v>
      </c>
      <c r="BG40" s="35">
        <f>BG14/'Table 1. Total'!BG14</f>
        <v>0.4101437081905111</v>
      </c>
      <c r="BH40" s="35">
        <f>BH14/'Table 1. Total'!BH14</f>
        <v>0.41710258367449449</v>
      </c>
      <c r="BI40" s="35">
        <f>BI14/'Table 1. Total'!BI14</f>
        <v>0.41901367488619645</v>
      </c>
      <c r="BJ40" s="35">
        <f>BJ14/'Table 1. Total'!BJ14</f>
        <v>0.41817860508953819</v>
      </c>
      <c r="BK40" s="35">
        <f>BK14/'Table 1. Total'!BK14</f>
        <v>0.4217421983984298</v>
      </c>
      <c r="BL40" s="35">
        <f>BL14/'Table 1. Total'!BL14</f>
        <v>0.42662704697597092</v>
      </c>
      <c r="BM40" s="35">
        <f>BM14/'Table 1. Total'!BM14</f>
        <v>0.4242403869419476</v>
      </c>
      <c r="BN40" s="35">
        <f>BN14/'Table 1. Total'!BN14</f>
        <v>0.4262895865298561</v>
      </c>
      <c r="BO40" s="35">
        <f>BO14/'Table 1. Total'!BO14</f>
        <v>0.42862013008713834</v>
      </c>
      <c r="BP40" s="35">
        <f>BP14/'Table 1. Total'!BP14</f>
        <v>0.43877460977177318</v>
      </c>
      <c r="BQ40" s="35">
        <f>BQ14/'Table 1. Total'!BQ14</f>
        <v>0.43880474985690349</v>
      </c>
      <c r="BR40" s="35">
        <f>BR14/'Table 1. Total'!BR14</f>
        <v>0.43859024350306225</v>
      </c>
      <c r="BS40" s="35">
        <f>BS14/'Table 1. Total'!BS14</f>
        <v>0.43371046265417873</v>
      </c>
      <c r="BT40" s="35">
        <f>BT14/'Table 1. Total'!BT14</f>
        <v>0.43350986926959478</v>
      </c>
      <c r="BU40" s="35">
        <f>BU14/'Table 1. Total'!BU14</f>
        <v>0.42688897179139507</v>
      </c>
      <c r="BV40" s="35">
        <f>BV14/'Table 1. Total'!BV14</f>
        <v>0.42007973963776868</v>
      </c>
      <c r="BW40" s="35">
        <f>BW14/'Table 1. Total'!BW14</f>
        <v>0.42725473239069062</v>
      </c>
      <c r="BX40" s="35">
        <f>BX14/'Table 1. Total'!BX14</f>
        <v>0.43082839464875439</v>
      </c>
      <c r="BY40" s="35">
        <f>BY14/'Table 1. Total'!BY14</f>
        <v>0.44360208994980022</v>
      </c>
      <c r="BZ40" s="35">
        <f>BZ14/'Table 1. Total'!BZ14</f>
        <v>0.45259483965234598</v>
      </c>
      <c r="CA40" s="35">
        <f>CA14/'Table 1. Total'!CA14</f>
        <v>0.4508540930265772</v>
      </c>
      <c r="CB40" s="35">
        <f>CB14/'Table 1. Total'!CB14</f>
        <v>0.45533822643510757</v>
      </c>
      <c r="CC40" s="35">
        <f>CC14/'Table 1. Total'!CC14</f>
        <v>0.45642384682252651</v>
      </c>
      <c r="CD40" s="35">
        <f>CD14/'Table 1. Total'!CD14</f>
        <v>0.45125777910286913</v>
      </c>
      <c r="CE40" s="35">
        <f>CE14/'Table 1. Total'!CE14</f>
        <v>0.44402164039328618</v>
      </c>
    </row>
    <row r="41" spans="1:83">
      <c r="A41" t="str">
        <f t="shared" si="11"/>
        <v>Korea</v>
      </c>
      <c r="B41" s="35">
        <f>B15/'Table 1. Total'!B15</f>
        <v>6.1857609676967608E-2</v>
      </c>
      <c r="C41" s="35">
        <f>C15/'Table 1. Total'!C15</f>
        <v>7.3260395363436523E-2</v>
      </c>
      <c r="D41" s="35">
        <f>D15/'Table 1. Total'!D15</f>
        <v>5.7962061936819576E-2</v>
      </c>
      <c r="E41" s="35">
        <f>E15/'Table 1. Total'!E15</f>
        <v>1.9066652431117392E-2</v>
      </c>
      <c r="F41" s="35">
        <f>F15/'Table 1. Total'!F15</f>
        <v>9.2443850812558265E-2</v>
      </c>
      <c r="G41" s="35">
        <f>G15/'Table 1. Total'!G15</f>
        <v>9.0595279721231894E-2</v>
      </c>
      <c r="H41" s="35">
        <f>H15/'Table 1. Total'!H15</f>
        <v>8.0914339276727323E-2</v>
      </c>
      <c r="I41" s="35">
        <f>I15/'Table 1. Total'!I15</f>
        <v>2.9156957207715915E-2</v>
      </c>
      <c r="J41" s="35">
        <f>J15/'Table 1. Total'!J15</f>
        <v>6.0029650759469796E-2</v>
      </c>
      <c r="K41" s="35">
        <f>K15/'Table 1. Total'!K15</f>
        <v>4.7283715513129716E-2</v>
      </c>
      <c r="L41" s="35">
        <f>L15/'Table 1. Total'!L15</f>
        <v>5.1670125413347354E-2</v>
      </c>
      <c r="M41" s="35">
        <f>M15/'Table 1. Total'!M15</f>
        <v>3.603057609360804E-2</v>
      </c>
      <c r="N41" s="35">
        <f>N15/'Table 1. Total'!N15</f>
        <v>3.5591348523887012E-2</v>
      </c>
      <c r="O41" s="35">
        <f>O15/'Table 1. Total'!O15</f>
        <v>4.4266270742043548E-2</v>
      </c>
      <c r="P41" s="35">
        <f>P15/'Table 1. Total'!P15</f>
        <v>3.5418154779647278E-2</v>
      </c>
      <c r="Q41" s="35">
        <f>Q15/'Table 1. Total'!Q15</f>
        <v>4.5465563004784028E-2</v>
      </c>
      <c r="R41" s="35">
        <f>R15/'Table 1. Total'!R15</f>
        <v>4.0162859231323948E-2</v>
      </c>
      <c r="S41" s="35">
        <f>S15/'Table 1. Total'!S15</f>
        <v>4.1345648050590565E-2</v>
      </c>
      <c r="T41" s="35">
        <f>T15/'Table 1. Total'!T15</f>
        <v>4.2258624359160911E-2</v>
      </c>
      <c r="U41" s="35">
        <f>U15/'Table 1. Total'!U15</f>
        <v>4.2592467773828739E-2</v>
      </c>
      <c r="V41" s="35">
        <f>V15/'Table 1. Total'!V15</f>
        <v>8.7043924462941666E-2</v>
      </c>
      <c r="W41" s="35">
        <f>W15/'Table 1. Total'!W15</f>
        <v>0.10788205448854124</v>
      </c>
      <c r="X41" s="35">
        <f>X15/'Table 1. Total'!X15</f>
        <v>7.6488332382930527E-2</v>
      </c>
      <c r="Y41" s="35">
        <f>Y15/'Table 1. Total'!Y15</f>
        <v>4.1416315676785311E-2</v>
      </c>
      <c r="Z41" s="35">
        <f>Z15/'Table 1. Total'!Z15</f>
        <v>7.7459302191921486E-2</v>
      </c>
      <c r="AA41" s="35">
        <f>AA15/'Table 1. Total'!AA15</f>
        <v>7.5491958900433059E-2</v>
      </c>
      <c r="AB41" s="35">
        <f>AB15/'Table 1. Total'!AB15</f>
        <v>5.1062418456191333E-2</v>
      </c>
      <c r="AC41" s="35">
        <f>AC15/'Table 1. Total'!AC15</f>
        <v>3.7751144961684226E-2</v>
      </c>
      <c r="AD41" s="35">
        <f>AD15/'Table 1. Total'!AD15</f>
        <v>6.4406052262488772E-2</v>
      </c>
      <c r="AE41" s="35">
        <f>AE15/'Table 1. Total'!AE15</f>
        <v>4.178821699483988E-2</v>
      </c>
      <c r="AF41" s="35">
        <f>AF15/'Table 1. Total'!AF15</f>
        <v>3.5996587901734364E-2</v>
      </c>
      <c r="AG41" s="35">
        <f>AG15/'Table 1. Total'!AG15</f>
        <v>3.5299860731640438E-2</v>
      </c>
      <c r="AH41" s="35">
        <f>AH15/'Table 1. Total'!AH15</f>
        <v>6.9214023555817669E-2</v>
      </c>
      <c r="AI41" s="35">
        <f>AI15/'Table 1. Total'!AI15</f>
        <v>6.3465621680653839E-2</v>
      </c>
      <c r="AJ41" s="35">
        <f>AJ15/'Table 1. Total'!AJ15</f>
        <v>4.8926979833374469E-2</v>
      </c>
      <c r="AK41" s="35">
        <f>AK15/'Table 1. Total'!AK15</f>
        <v>4.2607335800645581E-2</v>
      </c>
      <c r="AL41" s="35">
        <f>AL15/'Table 1. Total'!AL15</f>
        <v>6.8699379021376669E-2</v>
      </c>
      <c r="AM41" s="35">
        <f>AM15/'Table 1. Total'!AM15</f>
        <v>7.3936438878070776E-2</v>
      </c>
      <c r="AN41" s="35">
        <f>AN15/'Table 1. Total'!AN15</f>
        <v>5.287350960123148E-2</v>
      </c>
      <c r="AO41" s="35">
        <f>AO15/'Table 1. Total'!AO15</f>
        <v>3.4264841633001482E-2</v>
      </c>
      <c r="AP41" s="35">
        <f>AP15/'Table 1. Total'!AP15</f>
        <v>5.2987297664470148E-2</v>
      </c>
      <c r="AQ41" s="35">
        <f>AQ15/'Table 1. Total'!AQ15</f>
        <v>4.2434710347992913E-2</v>
      </c>
      <c r="AR41" s="35">
        <f>AR15/'Table 1. Total'!AR15</f>
        <v>4.7070211967432087E-2</v>
      </c>
      <c r="AS41" s="35">
        <f>AS15/'Table 1. Total'!AS15</f>
        <v>3.4983140835346122E-2</v>
      </c>
      <c r="AT41" s="35">
        <f>AT15/'Table 1. Total'!AT15</f>
        <v>4.7627717593703704E-2</v>
      </c>
      <c r="AU41" s="35">
        <f>AU15/'Table 1. Total'!AU15</f>
        <v>5.0741597159796543E-2</v>
      </c>
      <c r="AV41" s="35">
        <f>AV15/'Table 1. Total'!AV15</f>
        <v>4.6555574057023867E-2</v>
      </c>
      <c r="AW41" s="35">
        <f>AW15/'Table 1. Total'!AW15</f>
        <v>2.5680221572033771E-2</v>
      </c>
      <c r="AX41" s="35">
        <f>AX15/'Table 1. Total'!AX15</f>
        <v>3.6424325543743918E-2</v>
      </c>
      <c r="AY41" s="35">
        <f>AY15/'Table 1. Total'!AY15</f>
        <v>2.252127326880337E-2</v>
      </c>
      <c r="AZ41" s="35">
        <f>AZ15/'Table 1. Total'!AZ15</f>
        <v>1.9515041018829369E-2</v>
      </c>
      <c r="BA41" s="35">
        <f>BA15/'Table 1. Total'!BA15</f>
        <v>2.208828550336106E-2</v>
      </c>
      <c r="BB41" s="35">
        <f>BB15/'Table 1. Total'!BB15</f>
        <v>2.7117748713197724E-2</v>
      </c>
      <c r="BC41" s="35">
        <f>BC15/'Table 1. Total'!BC15</f>
        <v>2.3873073621039922E-2</v>
      </c>
      <c r="BD41" s="35">
        <f>BD15/'Table 1. Total'!BD15</f>
        <v>2.1320000791723373E-2</v>
      </c>
      <c r="BE41" s="35">
        <f>BE15/'Table 1. Total'!BE15</f>
        <v>2.2496335449550549E-2</v>
      </c>
      <c r="BF41" s="35">
        <f>BF15/'Table 1. Total'!BF15</f>
        <v>2.3238538417108521E-2</v>
      </c>
      <c r="BG41" s="35">
        <f>BG15/'Table 1. Total'!BG15</f>
        <v>2.4538909660782395E-2</v>
      </c>
      <c r="BH41" s="35">
        <f>BH15/'Table 1. Total'!BH15</f>
        <v>2.3126131716121864E-2</v>
      </c>
      <c r="BI41" s="35">
        <f>BI15/'Table 1. Total'!BI15</f>
        <v>2.3949758157795292E-2</v>
      </c>
      <c r="BJ41" s="35">
        <f>BJ15/'Table 1. Total'!BJ15</f>
        <v>3.3010618897661367E-2</v>
      </c>
      <c r="BK41" s="35">
        <f>BK15/'Table 1. Total'!BK15</f>
        <v>2.8763476342219787E-2</v>
      </c>
      <c r="BL41" s="35">
        <f>BL15/'Table 1. Total'!BL15</f>
        <v>3.2272438416568329E-2</v>
      </c>
      <c r="BM41" s="35">
        <f>BM15/'Table 1. Total'!BM15</f>
        <v>2.2098296196269435E-2</v>
      </c>
      <c r="BN41" s="35">
        <f>BN15/'Table 1. Total'!BN15</f>
        <v>3.8859136478717415E-2</v>
      </c>
      <c r="BO41" s="35">
        <f>BO15/'Table 1. Total'!BO15</f>
        <v>4.452865220810262E-2</v>
      </c>
      <c r="BP41" s="35">
        <f>BP15/'Table 1. Total'!BP15</f>
        <v>3.4633731288628032E-2</v>
      </c>
      <c r="BQ41" s="35">
        <f>BQ15/'Table 1. Total'!BQ15</f>
        <v>2.9945990800519219E-2</v>
      </c>
      <c r="BR41" s="35">
        <f>BR15/'Table 1. Total'!BR15</f>
        <v>3.7702804429176055E-2</v>
      </c>
      <c r="BS41" s="35">
        <f>BS15/'Table 1. Total'!BS15</f>
        <v>3.3696606405732736E-2</v>
      </c>
      <c r="BT41" s="35">
        <f>BT15/'Table 1. Total'!BT15</f>
        <v>3.1294752052265562E-2</v>
      </c>
      <c r="BU41" s="35">
        <f>BU15/'Table 1. Total'!BU15</f>
        <v>2.8873745340394653E-2</v>
      </c>
      <c r="BV41" s="35">
        <f>BV15/'Table 1. Total'!BV15</f>
        <v>2.5760566757924781E-2</v>
      </c>
      <c r="BW41" s="35">
        <f>BW15/'Table 1. Total'!BW15</f>
        <v>2.4293413510684748E-2</v>
      </c>
      <c r="BX41" s="35">
        <f>BX15/'Table 1. Total'!BX15</f>
        <v>2.2956728563405925E-2</v>
      </c>
      <c r="BY41" s="35">
        <f>BY15/'Table 1. Total'!BY15</f>
        <v>2.0847938726995793E-2</v>
      </c>
      <c r="BZ41" s="35">
        <f>BZ15/'Table 1. Total'!BZ15</f>
        <v>1.7736234900661212E-2</v>
      </c>
      <c r="CA41" s="35">
        <f>CA15/'Table 1. Total'!CA15</f>
        <v>1.5877161642803717E-2</v>
      </c>
      <c r="CB41" s="35">
        <f>CB15/'Table 1. Total'!CB15</f>
        <v>1.4383370500146792E-2</v>
      </c>
      <c r="CC41" s="35">
        <f>CC15/'Table 1. Total'!CC15</f>
        <v>1.2171900018745798E-2</v>
      </c>
      <c r="CD41" s="35">
        <f>CD15/'Table 1. Total'!CD15</f>
        <v>9.9682698289679152E-3</v>
      </c>
      <c r="CE41" s="35">
        <f>CE15/'Table 1. Total'!CE15</f>
        <v>8.1001849264540435E-3</v>
      </c>
    </row>
    <row r="42" spans="1:83">
      <c r="A42" t="str">
        <f t="shared" si="11"/>
        <v>Netherlands</v>
      </c>
      <c r="B42" s="35">
        <f>B16/'Table 1. Total'!B16</f>
        <v>3.6296124743250475E-3</v>
      </c>
      <c r="C42" s="35">
        <f>C16/'Table 1. Total'!C16</f>
        <v>3.5280164915129316E-3</v>
      </c>
      <c r="D42" s="35">
        <f>D16/'Table 1. Total'!D16</f>
        <v>2.6096206296215862E-3</v>
      </c>
      <c r="E42" s="35">
        <f>E16/'Table 1. Total'!E16</f>
        <v>1.9837921555833061E-3</v>
      </c>
      <c r="F42" s="35">
        <f>F16/'Table 1. Total'!F16</f>
        <v>5.8601987988458773E-4</v>
      </c>
      <c r="G42" s="35">
        <f>G16/'Table 1. Total'!G16</f>
        <v>1.178673443744005E-3</v>
      </c>
      <c r="H42" s="35">
        <f>H16/'Table 1. Total'!H16</f>
        <v>2.0773543047196475E-3</v>
      </c>
      <c r="I42" s="35">
        <f>I16/'Table 1. Total'!I16</f>
        <v>1.7006678854179565E-3</v>
      </c>
      <c r="J42" s="35">
        <f>J16/'Table 1. Total'!J16</f>
        <v>1.0783569760982358E-3</v>
      </c>
      <c r="K42" s="35">
        <f>K16/'Table 1. Total'!K16</f>
        <v>1.246214261907867E-3</v>
      </c>
      <c r="L42" s="35">
        <f>L16/'Table 1. Total'!L16</f>
        <v>1.7446389840861127E-3</v>
      </c>
      <c r="M42" s="35">
        <f>M16/'Table 1. Total'!M16</f>
        <v>1.7166278471823105E-3</v>
      </c>
      <c r="N42" s="35">
        <f>N16/'Table 1. Total'!N16</f>
        <v>2.2811318865146157E-3</v>
      </c>
      <c r="O42" s="35">
        <f>O16/'Table 1. Total'!O16</f>
        <v>3.3119090426035245E-3</v>
      </c>
      <c r="P42" s="35">
        <f>P16/'Table 1. Total'!P16</f>
        <v>4.2646351184069883E-3</v>
      </c>
      <c r="Q42" s="35">
        <f>Q16/'Table 1. Total'!Q16</f>
        <v>5.5450299199009548E-3</v>
      </c>
      <c r="R42" s="35">
        <f>R16/'Table 1. Total'!R16</f>
        <v>6.661003905852972E-3</v>
      </c>
      <c r="S42" s="35">
        <f>S16/'Table 1. Total'!S16</f>
        <v>6.5701606996682611E-3</v>
      </c>
      <c r="T42" s="35">
        <f>T16/'Table 1. Total'!T16</f>
        <v>5.4606138701704726E-3</v>
      </c>
      <c r="U42" s="35">
        <f>U16/'Table 1. Total'!U16</f>
        <v>5.0160230143613685E-3</v>
      </c>
      <c r="V42" s="35">
        <f>V16/'Table 1. Total'!V16</f>
        <v>4.8199151111363277E-3</v>
      </c>
      <c r="W42" s="35">
        <f>W16/'Table 1. Total'!W16</f>
        <v>4.3360283530845057E-3</v>
      </c>
      <c r="X42" s="35">
        <f>X16/'Table 1. Total'!X16</f>
        <v>4.5634629086947001E-3</v>
      </c>
      <c r="Y42" s="35">
        <f>Y16/'Table 1. Total'!Y16</f>
        <v>3.7571432192577531E-3</v>
      </c>
      <c r="Z42" s="35">
        <f>Z16/'Table 1. Total'!Z16</f>
        <v>2.9116898647051463E-3</v>
      </c>
      <c r="AA42" s="35">
        <f>AA16/'Table 1. Total'!AA16</f>
        <v>2.5573251398746831E-3</v>
      </c>
      <c r="AB42" s="35">
        <f>AB16/'Table 1. Total'!AB16</f>
        <v>3.5279444715961743E-3</v>
      </c>
      <c r="AC42" s="35">
        <f>AC16/'Table 1. Total'!AC16</f>
        <v>3.4006695810237888E-3</v>
      </c>
      <c r="AD42" s="35">
        <f>AD16/'Table 1. Total'!AD16</f>
        <v>4.3593685963616239E-3</v>
      </c>
      <c r="AE42" s="35">
        <f>AE16/'Table 1. Total'!AE16</f>
        <v>4.0032926187055515E-3</v>
      </c>
      <c r="AF42" s="35">
        <f>AF16/'Table 1. Total'!AF16</f>
        <v>4.3789477927633986E-3</v>
      </c>
      <c r="AG42" s="35">
        <f>AG16/'Table 1. Total'!AG16</f>
        <v>4.6192654496375555E-3</v>
      </c>
      <c r="AH42" s="35">
        <f>AH16/'Table 1. Total'!AH16</f>
        <v>5.7529261842851559E-3</v>
      </c>
      <c r="AI42" s="35">
        <f>AI16/'Table 1. Total'!AI16</f>
        <v>6.565059984042592E-3</v>
      </c>
      <c r="AJ42" s="35">
        <f>AJ16/'Table 1. Total'!AJ16</f>
        <v>4.9082710745050979E-3</v>
      </c>
      <c r="AK42" s="35">
        <f>AK16/'Table 1. Total'!AK16</f>
        <v>2.8493978827101867E-3</v>
      </c>
      <c r="AL42" s="35">
        <f>AL16/'Table 1. Total'!AL16</f>
        <v>2.4854841300805544E-3</v>
      </c>
      <c r="AM42" s="35">
        <f>AM16/'Table 1. Total'!AM16</f>
        <v>3.5778535113693498E-3</v>
      </c>
      <c r="AN42" s="35">
        <f>AN16/'Table 1. Total'!AN16</f>
        <v>3.1119170752457069E-3</v>
      </c>
      <c r="AO42" s="35">
        <f>AO16/'Table 1. Total'!AO16</f>
        <v>3.4010030834866877E-3</v>
      </c>
      <c r="AP42" s="35">
        <f>AP16/'Table 1. Total'!AP16</f>
        <v>4.2509067404029157E-3</v>
      </c>
      <c r="AQ42" s="35">
        <f>AQ16/'Table 1. Total'!AQ16</f>
        <v>4.7745567422528539E-3</v>
      </c>
      <c r="AR42" s="35">
        <f>AR16/'Table 1. Total'!AR16</f>
        <v>5.9569637962665596E-3</v>
      </c>
      <c r="AS42" s="35">
        <f>AS16/'Table 1. Total'!AS16</f>
        <v>7.0010747263834364E-3</v>
      </c>
      <c r="AT42" s="35">
        <f>AT16/'Table 1. Total'!AT16</f>
        <v>1.1360407140458292E-2</v>
      </c>
      <c r="AU42" s="35">
        <f>AU16/'Table 1. Total'!AU16</f>
        <v>2.520663618135013E-2</v>
      </c>
      <c r="AV42" s="35">
        <f>AV16/'Table 1. Total'!AV16</f>
        <v>3.751913054841275E-2</v>
      </c>
      <c r="AW42" s="35">
        <f>AW16/'Table 1. Total'!AW16</f>
        <v>5.0326309441339409E-2</v>
      </c>
      <c r="AX42" s="35">
        <f>AX16/'Table 1. Total'!AX16</f>
        <v>6.319773366029538E-2</v>
      </c>
      <c r="AY42" s="35">
        <f>AY16/'Table 1. Total'!AY16</f>
        <v>8.3172378854426285E-2</v>
      </c>
      <c r="AZ42" s="35">
        <f>AZ16/'Table 1. Total'!AZ16</f>
        <v>0.10231641521015734</v>
      </c>
      <c r="BA42" s="35">
        <f>BA16/'Table 1. Total'!BA16</f>
        <v>0.11684055827879253</v>
      </c>
      <c r="BB42" s="35">
        <f>BB16/'Table 1. Total'!BB16</f>
        <v>0.14115579714389476</v>
      </c>
      <c r="BC42" s="35">
        <f>BC16/'Table 1. Total'!BC16</f>
        <v>0.15241072874636472</v>
      </c>
      <c r="BD42" s="35">
        <f>BD16/'Table 1. Total'!BD16</f>
        <v>0.16697002500311342</v>
      </c>
      <c r="BE42" s="35">
        <f>BE16/'Table 1. Total'!BE16</f>
        <v>0.17428408198243237</v>
      </c>
      <c r="BF42" s="35">
        <f>BF16/'Table 1. Total'!BF16</f>
        <v>0.18165275879781739</v>
      </c>
      <c r="BG42" s="35">
        <f>BG16/'Table 1. Total'!BG16</f>
        <v>0.1864288665944529</v>
      </c>
      <c r="BH42" s="35">
        <f>BH16/'Table 1. Total'!BH16</f>
        <v>0.19369668047849228</v>
      </c>
      <c r="BI42" s="35">
        <f>BI16/'Table 1. Total'!BI16</f>
        <v>0.19491293510873559</v>
      </c>
      <c r="BJ42" s="35">
        <f>BJ16/'Table 1. Total'!BJ16</f>
        <v>0.19198234922037369</v>
      </c>
      <c r="BK42" s="35">
        <f>BK16/'Table 1. Total'!BK16</f>
        <v>0.18990889285006932</v>
      </c>
      <c r="BL42" s="35">
        <f>BL16/'Table 1. Total'!BL16</f>
        <v>0.18660216871005775</v>
      </c>
      <c r="BM42" s="35">
        <f>BM16/'Table 1. Total'!BM16</f>
        <v>0.19102767959326292</v>
      </c>
      <c r="BN42" s="35">
        <f>BN16/'Table 1. Total'!BN16</f>
        <v>0.17794720332221631</v>
      </c>
      <c r="BO42" s="35">
        <f>BO16/'Table 1. Total'!BO16</f>
        <v>0.19447360086866036</v>
      </c>
      <c r="BP42" s="35">
        <f>BP16/'Table 1. Total'!BP16</f>
        <v>0.21229608030462874</v>
      </c>
      <c r="BQ42" s="35">
        <f>BQ16/'Table 1. Total'!BQ16</f>
        <v>0.24334829474360889</v>
      </c>
      <c r="BR42" s="35">
        <f>BR16/'Table 1. Total'!BR16</f>
        <v>0.25782558216151247</v>
      </c>
      <c r="BS42" s="35">
        <f>BS16/'Table 1. Total'!BS16</f>
        <v>0.27757047722768741</v>
      </c>
      <c r="BT42" s="35">
        <f>BT16/'Table 1. Total'!BT16</f>
        <v>0.29266201787176638</v>
      </c>
      <c r="BU42" s="35">
        <f>BU16/'Table 1. Total'!BU16</f>
        <v>0.3097371113384636</v>
      </c>
      <c r="BV42" s="35">
        <f>BV16/'Table 1. Total'!BV16</f>
        <v>0.30181774256327204</v>
      </c>
      <c r="BW42" s="35">
        <f>BW16/'Table 1. Total'!BW16</f>
        <v>0.30709209641793911</v>
      </c>
      <c r="BX42" s="35">
        <f>BX16/'Table 1. Total'!BX16</f>
        <v>0.30155305533258531</v>
      </c>
      <c r="BY42" s="35">
        <f>BY16/'Table 1. Total'!BY16</f>
        <v>0.29453758338276459</v>
      </c>
      <c r="BZ42" s="35">
        <f>BZ16/'Table 1. Total'!BZ16</f>
        <v>0.28414580681061302</v>
      </c>
      <c r="CA42" s="35">
        <f>CA16/'Table 1. Total'!CA16</f>
        <v>0.29061685121298619</v>
      </c>
      <c r="CB42" s="35">
        <f>CB16/'Table 1. Total'!CB16</f>
        <v>0.27904374320657988</v>
      </c>
      <c r="CC42" s="35">
        <f>CC16/'Table 1. Total'!CC16</f>
        <v>0.27934359085131305</v>
      </c>
      <c r="CD42" s="35">
        <f>CD16/'Table 1. Total'!CD16</f>
        <v>0.26481906086927282</v>
      </c>
      <c r="CE42" s="35">
        <f>CE16/'Table 1. Total'!CE16</f>
        <v>0.26515293399690659</v>
      </c>
    </row>
    <row r="43" spans="1:83">
      <c r="A43" t="str">
        <f t="shared" si="11"/>
        <v>New Zealand</v>
      </c>
      <c r="B43" s="35">
        <f>B17/'Table 1. Total'!B17</f>
        <v>9.2115259387887991E-2</v>
      </c>
      <c r="C43" s="35">
        <f>C17/'Table 1. Total'!C17</f>
        <v>0.10047359271026916</v>
      </c>
      <c r="D43" s="35">
        <f>D17/'Table 1. Total'!D17</f>
        <v>0.12540276179516688</v>
      </c>
      <c r="E43" s="35">
        <f>E17/'Table 1. Total'!E17</f>
        <v>0.12222786524462502</v>
      </c>
      <c r="F43" s="35">
        <f>F17/'Table 1. Total'!F17</f>
        <v>0.13665963219776908</v>
      </c>
      <c r="G43" s="35">
        <f>G17/'Table 1. Total'!G17</f>
        <v>0.13625217879405596</v>
      </c>
      <c r="H43" s="35">
        <f>H17/'Table 1. Total'!H17</f>
        <v>0.13448406125592074</v>
      </c>
      <c r="I43" s="35">
        <f>I17/'Table 1. Total'!I17</f>
        <v>0.13093884973857695</v>
      </c>
      <c r="J43" s="35">
        <f>J17/'Table 1. Total'!J17</f>
        <v>0.1493840917989338</v>
      </c>
      <c r="K43" s="35">
        <f>K17/'Table 1. Total'!K17</f>
        <v>0.14639003656035429</v>
      </c>
      <c r="L43" s="35">
        <f>L17/'Table 1. Total'!L17</f>
        <v>0.15303179084325519</v>
      </c>
      <c r="M43" s="35">
        <f>M17/'Table 1. Total'!M17</f>
        <v>0.15990405081252743</v>
      </c>
      <c r="N43" s="35">
        <f>N17/'Table 1. Total'!N17</f>
        <v>0.14923029661740109</v>
      </c>
      <c r="O43" s="35">
        <f>O17/'Table 1. Total'!O17</f>
        <v>0.145803292981456</v>
      </c>
      <c r="P43" s="35">
        <f>P17/'Table 1. Total'!P17</f>
        <v>0.14081839260638127</v>
      </c>
      <c r="Q43" s="35">
        <f>Q17/'Table 1. Total'!Q17</f>
        <v>0.13668438859352344</v>
      </c>
      <c r="R43" s="35">
        <f>R17/'Table 1. Total'!R17</f>
        <v>0.14033948914348771</v>
      </c>
      <c r="S43" s="35">
        <f>S17/'Table 1. Total'!S17</f>
        <v>0.13770177401310532</v>
      </c>
      <c r="T43" s="35">
        <f>T17/'Table 1. Total'!T17</f>
        <v>0.14907992123310926</v>
      </c>
      <c r="U43" s="35">
        <f>U17/'Table 1. Total'!U17</f>
        <v>0.15060617422822148</v>
      </c>
      <c r="V43" s="35">
        <f>V17/'Table 1. Total'!V17</f>
        <v>0.11491582859641453</v>
      </c>
      <c r="W43" s="35">
        <f>W17/'Table 1. Total'!W17</f>
        <v>0.11184807828104508</v>
      </c>
      <c r="X43" s="35">
        <f>X17/'Table 1. Total'!X17</f>
        <v>8.334338148407168E-2</v>
      </c>
      <c r="Y43" s="35">
        <f>Y17/'Table 1. Total'!Y17</f>
        <v>7.8208154009903275E-2</v>
      </c>
      <c r="Z43" s="35">
        <f>Z17/'Table 1. Total'!Z17</f>
        <v>7.6108027138954981E-2</v>
      </c>
      <c r="AA43" s="35">
        <f>AA17/'Table 1. Total'!AA17</f>
        <v>7.3504709659586234E-2</v>
      </c>
      <c r="AB43" s="35">
        <f>AB17/'Table 1. Total'!AB17</f>
        <v>7.191509261330134E-2</v>
      </c>
      <c r="AC43" s="35">
        <f>AC17/'Table 1. Total'!AC17</f>
        <v>7.0823857664303325E-2</v>
      </c>
      <c r="AD43" s="35">
        <f>AD17/'Table 1. Total'!AD17</f>
        <v>6.3497401920392826E-2</v>
      </c>
      <c r="AE43" s="35">
        <f>AE17/'Table 1. Total'!AE17</f>
        <v>5.670599566578377E-2</v>
      </c>
      <c r="AF43" s="35">
        <f>AF17/'Table 1. Total'!AF17</f>
        <v>7.8208938563076452E-2</v>
      </c>
      <c r="AG43" s="35">
        <f>AG17/'Table 1. Total'!AG17</f>
        <v>4.4899516662426864E-2</v>
      </c>
      <c r="AH43" s="35">
        <f>AH17/'Table 1. Total'!AH17</f>
        <v>4.4659261143616277E-2</v>
      </c>
      <c r="AI43" s="35">
        <f>AI17/'Table 1. Total'!AI17</f>
        <v>4.2811938537448718E-2</v>
      </c>
      <c r="AJ43" s="35">
        <f>AJ17/'Table 1. Total'!AJ17</f>
        <v>7.5029652038327746E-2</v>
      </c>
      <c r="AK43" s="35">
        <f>AK17/'Table 1. Total'!AK17</f>
        <v>9.5005627995801131E-2</v>
      </c>
      <c r="AL43" s="35">
        <f>AL17/'Table 1. Total'!AL17</f>
        <v>0.10597136247108109</v>
      </c>
      <c r="AM43" s="35">
        <f>AM17/'Table 1. Total'!AM17</f>
        <v>3.9235888724903231E-2</v>
      </c>
      <c r="AN43" s="35">
        <f>AN17/'Table 1. Total'!AN17</f>
        <v>3.75348925445134E-2</v>
      </c>
      <c r="AO43" s="35">
        <f>AO17/'Table 1. Total'!AO17</f>
        <v>3.6677619011232516E-2</v>
      </c>
      <c r="AP43" s="35">
        <f>AP17/'Table 1. Total'!AP17</f>
        <v>3.7223004995516847E-2</v>
      </c>
      <c r="AQ43" s="35">
        <f>AQ17/'Table 1. Total'!AQ17</f>
        <v>3.7435718079249732E-2</v>
      </c>
      <c r="AR43" s="35">
        <f>AR17/'Table 1. Total'!AR17</f>
        <v>3.7212184050476056E-2</v>
      </c>
      <c r="AS43" s="35">
        <f>AS17/'Table 1. Total'!AS17</f>
        <v>5.4926105383316937E-2</v>
      </c>
      <c r="AT43" s="35">
        <f>AT17/'Table 1. Total'!AT17</f>
        <v>6.4154605379945329E-2</v>
      </c>
      <c r="AU43" s="35">
        <f>AU17/'Table 1. Total'!AU17</f>
        <v>3.9133709981167608E-2</v>
      </c>
      <c r="AV43" s="35">
        <f>AV17/'Table 1. Total'!AV17</f>
        <v>3.9684734513274332E-2</v>
      </c>
      <c r="AW43" s="35">
        <f>AW17/'Table 1. Total'!AW17</f>
        <v>3.999219902244E-2</v>
      </c>
      <c r="AX43" s="35">
        <f>AX17/'Table 1. Total'!AX17</f>
        <v>4.2390118067268577E-2</v>
      </c>
      <c r="AY43" s="35">
        <f>AY17/'Table 1. Total'!AY17</f>
        <v>4.1324293893586946E-2</v>
      </c>
      <c r="AZ43" s="35">
        <f>AZ17/'Table 1. Total'!AZ17</f>
        <v>4.1259794348102306E-2</v>
      </c>
      <c r="BA43" s="35">
        <f>BA17/'Table 1. Total'!BA17</f>
        <v>3.9038468390360931E-2</v>
      </c>
      <c r="BB43" s="35">
        <f>BB17/'Table 1. Total'!BB17</f>
        <v>4.0701219512195123E-2</v>
      </c>
      <c r="BC43" s="35">
        <f>BC17/'Table 1. Total'!BC17</f>
        <v>4.301012209854678E-2</v>
      </c>
      <c r="BD43" s="35">
        <f>BD17/'Table 1. Total'!BD17</f>
        <v>5.5867990464949432E-2</v>
      </c>
      <c r="BE43" s="35">
        <f>BE17/'Table 1. Total'!BE17</f>
        <v>4.0605231663532235E-2</v>
      </c>
      <c r="BF43" s="35">
        <f>BF17/'Table 1. Total'!BF17</f>
        <v>4.2227799182307679E-2</v>
      </c>
      <c r="BG43" s="35">
        <f>BG17/'Table 1. Total'!BG17</f>
        <v>4.1697622585438333E-2</v>
      </c>
      <c r="BH43" s="35">
        <f>BH17/'Table 1. Total'!BH17</f>
        <v>4.6315233127283584E-2</v>
      </c>
      <c r="BI43" s="35">
        <f>BI17/'Table 1. Total'!BI17</f>
        <v>6.7260039558192763E-2</v>
      </c>
      <c r="BJ43" s="35">
        <f>BJ17/'Table 1. Total'!BJ17</f>
        <v>3.9662631330206859E-2</v>
      </c>
      <c r="BK43" s="35">
        <f>BK17/'Table 1. Total'!BK17</f>
        <v>3.9730976735102411E-2</v>
      </c>
      <c r="BL43" s="35">
        <f>BL17/'Table 1. Total'!BL17</f>
        <v>3.9843831700770375E-2</v>
      </c>
      <c r="BM43" s="35">
        <f>BM17/'Table 1. Total'!BM17</f>
        <v>4.2461191081004795E-2</v>
      </c>
      <c r="BN43" s="35">
        <f>BN17/'Table 1. Total'!BN17</f>
        <v>7.419710860752024E-2</v>
      </c>
      <c r="BO43" s="35">
        <f>BO17/'Table 1. Total'!BO17</f>
        <v>0.23743461258485551</v>
      </c>
      <c r="BP43" s="35">
        <f>BP17/'Table 1. Total'!BP17</f>
        <v>0.34728216493642833</v>
      </c>
      <c r="BQ43" s="35">
        <f>BQ17/'Table 1. Total'!BQ17</f>
        <v>0.40330589896346297</v>
      </c>
      <c r="BR43" s="35">
        <f>BR17/'Table 1. Total'!BR17</f>
        <v>0.42457829139999481</v>
      </c>
      <c r="BS43" s="35">
        <f>BS17/'Table 1. Total'!BS17</f>
        <v>0.40725865439602094</v>
      </c>
      <c r="BT43" s="35">
        <f>BT17/'Table 1. Total'!BT17</f>
        <v>0.40708477427796991</v>
      </c>
      <c r="BU43" s="35">
        <f>BU17/'Table 1. Total'!BU17</f>
        <v>0.3897298079008894</v>
      </c>
      <c r="BV43" s="35">
        <f>BV17/'Table 1. Total'!BV17</f>
        <v>0.39045336288302179</v>
      </c>
      <c r="BW43" s="35">
        <f>BW17/'Table 1. Total'!BW17</f>
        <v>0.37924371740161211</v>
      </c>
      <c r="BX43" s="35">
        <f>BX17/'Table 1. Total'!BX17</f>
        <v>0.36414775707344627</v>
      </c>
      <c r="BY43" s="35">
        <f>BY17/'Table 1. Total'!BY17</f>
        <v>0.34285428053029371</v>
      </c>
      <c r="BZ43" s="35">
        <f>BZ17/'Table 1. Total'!BZ17</f>
        <v>0.33067949089115495</v>
      </c>
      <c r="CA43" s="35">
        <f>CA17/'Table 1. Total'!CA17</f>
        <v>0.28849937399391878</v>
      </c>
      <c r="CB43" s="35">
        <f>CB17/'Table 1. Total'!CB17</f>
        <v>0.26866963799018823</v>
      </c>
      <c r="CC43" s="35">
        <f>CC17/'Table 1. Total'!CC17</f>
        <v>0.25350904553961323</v>
      </c>
      <c r="CD43" s="35">
        <f>CD17/'Table 1. Total'!CD17</f>
        <v>0.23887821552433941</v>
      </c>
      <c r="CE43" s="35">
        <f>CE17/'Table 1. Total'!CE17</f>
        <v>0.19019629482129063</v>
      </c>
    </row>
    <row r="44" spans="1:83">
      <c r="A44" t="str">
        <f t="shared" si="11"/>
        <v>Norway</v>
      </c>
      <c r="B44" s="35">
        <f>B18/'Table 1. Total'!B18</f>
        <v>3.3334151054210573E-2</v>
      </c>
      <c r="C44" s="35">
        <f>C18/'Table 1. Total'!C18</f>
        <v>2.810620632715875E-2</v>
      </c>
      <c r="D44" s="35">
        <f>D18/'Table 1. Total'!D18</f>
        <v>2.7653107670923126E-2</v>
      </c>
      <c r="E44" s="35">
        <f>E18/'Table 1. Total'!E18</f>
        <v>0</v>
      </c>
      <c r="F44" s="35">
        <f>F18/'Table 1. Total'!F18</f>
        <v>0</v>
      </c>
      <c r="G44" s="35">
        <f>G18/'Table 1. Total'!G18</f>
        <v>0</v>
      </c>
      <c r="H44" s="35">
        <f>H18/'Table 1. Total'!H18</f>
        <v>0</v>
      </c>
      <c r="I44" s="35">
        <f>I18/'Table 1. Total'!I18</f>
        <v>0</v>
      </c>
      <c r="J44" s="35">
        <f>J18/'Table 1. Total'!J18</f>
        <v>0</v>
      </c>
      <c r="K44" s="35">
        <f>K18/'Table 1. Total'!K18</f>
        <v>0</v>
      </c>
      <c r="L44" s="35">
        <f>L18/'Table 1. Total'!L18</f>
        <v>0</v>
      </c>
      <c r="M44" s="35">
        <f>M18/'Table 1. Total'!M18</f>
        <v>0</v>
      </c>
      <c r="N44" s="35">
        <f>N18/'Table 1. Total'!N18</f>
        <v>0</v>
      </c>
      <c r="O44" s="35">
        <f>O18/'Table 1. Total'!O18</f>
        <v>0</v>
      </c>
      <c r="P44" s="35">
        <f>P18/'Table 1. Total'!P18</f>
        <v>0</v>
      </c>
      <c r="Q44" s="35">
        <f>Q18/'Table 1. Total'!Q18</f>
        <v>0</v>
      </c>
      <c r="R44" s="35">
        <f>R18/'Table 1. Total'!R18</f>
        <v>0</v>
      </c>
      <c r="S44" s="35">
        <f>S18/'Table 1. Total'!S18</f>
        <v>0</v>
      </c>
      <c r="T44" s="35">
        <f>T18/'Table 1. Total'!T18</f>
        <v>0</v>
      </c>
      <c r="U44" s="35">
        <f>U18/'Table 1. Total'!U18</f>
        <v>0</v>
      </c>
      <c r="V44" s="35">
        <f>V18/'Table 1. Total'!V18</f>
        <v>0</v>
      </c>
      <c r="W44" s="35">
        <f>W18/'Table 1. Total'!W18</f>
        <v>0</v>
      </c>
      <c r="X44" s="35">
        <f>X18/'Table 1. Total'!X18</f>
        <v>0</v>
      </c>
      <c r="Y44" s="35">
        <f>Y18/'Table 1. Total'!Y18</f>
        <v>0</v>
      </c>
      <c r="Z44" s="35">
        <f>Z18/'Table 1. Total'!Z18</f>
        <v>0</v>
      </c>
      <c r="AA44" s="35">
        <f>AA18/'Table 1. Total'!AA18</f>
        <v>0</v>
      </c>
      <c r="AB44" s="35">
        <f>AB18/'Table 1. Total'!AB18</f>
        <v>0</v>
      </c>
      <c r="AC44" s="35">
        <f>AC18/'Table 1. Total'!AC18</f>
        <v>0</v>
      </c>
      <c r="AD44" s="35">
        <f>AD18/'Table 1. Total'!AD18</f>
        <v>0</v>
      </c>
      <c r="AE44" s="35">
        <f>AE18/'Table 1. Total'!AE18</f>
        <v>0</v>
      </c>
      <c r="AF44" s="35">
        <f>AF18/'Table 1. Total'!AF18</f>
        <v>0</v>
      </c>
      <c r="AG44" s="35">
        <f>AG18/'Table 1. Total'!AG18</f>
        <v>0</v>
      </c>
      <c r="AH44" s="35">
        <f>AH18/'Table 1. Total'!AH18</f>
        <v>0</v>
      </c>
      <c r="AI44" s="35">
        <f>AI18/'Table 1. Total'!AI18</f>
        <v>0</v>
      </c>
      <c r="AJ44" s="35">
        <f>AJ18/'Table 1. Total'!AJ18</f>
        <v>0</v>
      </c>
      <c r="AK44" s="35">
        <f>AK18/'Table 1. Total'!AK18</f>
        <v>0</v>
      </c>
      <c r="AL44" s="35">
        <f>AL18/'Table 1. Total'!AL18</f>
        <v>0</v>
      </c>
      <c r="AM44" s="35">
        <f>AM18/'Table 1. Total'!AM18</f>
        <v>0</v>
      </c>
      <c r="AN44" s="35">
        <f>AN18/'Table 1. Total'!AN18</f>
        <v>0</v>
      </c>
      <c r="AO44" s="35">
        <f>AO18/'Table 1. Total'!AO18</f>
        <v>0</v>
      </c>
      <c r="AP44" s="35">
        <f>AP18/'Table 1. Total'!AP18</f>
        <v>0</v>
      </c>
      <c r="AQ44" s="35">
        <f>AQ18/'Table 1. Total'!AQ18</f>
        <v>0</v>
      </c>
      <c r="AR44" s="35">
        <f>AR18/'Table 1. Total'!AR18</f>
        <v>0</v>
      </c>
      <c r="AS44" s="35">
        <f>AS18/'Table 1. Total'!AS18</f>
        <v>0</v>
      </c>
      <c r="AT44" s="35">
        <f>AT18/'Table 1. Total'!AT18</f>
        <v>0</v>
      </c>
      <c r="AU44" s="35">
        <f>AU18/'Table 1. Total'!AU18</f>
        <v>0</v>
      </c>
      <c r="AV44" s="35">
        <f>AV18/'Table 1. Total'!AV18</f>
        <v>0</v>
      </c>
      <c r="AW44" s="35">
        <f>AW18/'Table 1. Total'!AW18</f>
        <v>0</v>
      </c>
      <c r="AX44" s="35">
        <f>AX18/'Table 1. Total'!AX18</f>
        <v>0</v>
      </c>
      <c r="AY44" s="35">
        <f>AY18/'Table 1. Total'!AY18</f>
        <v>0</v>
      </c>
      <c r="AZ44" s="35">
        <f>AZ18/'Table 1. Total'!AZ18</f>
        <v>0</v>
      </c>
      <c r="BA44" s="35">
        <f>BA18/'Table 1. Total'!BA18</f>
        <v>0</v>
      </c>
      <c r="BB44" s="35">
        <f>BB18/'Table 1. Total'!BB18</f>
        <v>0</v>
      </c>
      <c r="BC44" s="35">
        <f>BC18/'Table 1. Total'!BC18</f>
        <v>0</v>
      </c>
      <c r="BD44" s="35">
        <f>BD18/'Table 1. Total'!BD18</f>
        <v>0</v>
      </c>
      <c r="BE44" s="35">
        <f>BE18/'Table 1. Total'!BE18</f>
        <v>0</v>
      </c>
      <c r="BF44" s="35">
        <f>BF18/'Table 1. Total'!BF18</f>
        <v>0</v>
      </c>
      <c r="BG44" s="35">
        <f>BG18/'Table 1. Total'!BG18</f>
        <v>0</v>
      </c>
      <c r="BH44" s="35">
        <f>BH18/'Table 1. Total'!BH18</f>
        <v>0</v>
      </c>
      <c r="BI44" s="35">
        <f>BI18/'Table 1. Total'!BI18</f>
        <v>0</v>
      </c>
      <c r="BJ44" s="35">
        <f>BJ18/'Table 1. Total'!BJ18</f>
        <v>0</v>
      </c>
      <c r="BK44" s="35">
        <f>BK18/'Table 1. Total'!BK18</f>
        <v>0</v>
      </c>
      <c r="BL44" s="35">
        <f>BL18/'Table 1. Total'!BL18</f>
        <v>0</v>
      </c>
      <c r="BM44" s="35">
        <f>BM18/'Table 1. Total'!BM18</f>
        <v>0</v>
      </c>
      <c r="BN44" s="35">
        <f>BN18/'Table 1. Total'!BN18</f>
        <v>0</v>
      </c>
      <c r="BO44" s="35">
        <f>BO18/'Table 1. Total'!BO18</f>
        <v>0</v>
      </c>
      <c r="BP44" s="35">
        <f>BP18/'Table 1. Total'!BP18</f>
        <v>0</v>
      </c>
      <c r="BQ44" s="35">
        <f>BQ18/'Table 1. Total'!BQ18</f>
        <v>0</v>
      </c>
      <c r="BR44" s="35">
        <f>BR18/'Table 1. Total'!BR18</f>
        <v>0</v>
      </c>
      <c r="BS44" s="35">
        <f>BS18/'Table 1. Total'!BS18</f>
        <v>0</v>
      </c>
      <c r="BT44" s="35">
        <f>BT18/'Table 1. Total'!BT18</f>
        <v>0</v>
      </c>
      <c r="BU44" s="35">
        <f>BU18/'Table 1. Total'!BU18</f>
        <v>0</v>
      </c>
      <c r="BV44" s="35">
        <f>BV18/'Table 1. Total'!BV18</f>
        <v>0</v>
      </c>
      <c r="BW44" s="35">
        <f>BW18/'Table 1. Total'!BW18</f>
        <v>0</v>
      </c>
      <c r="BX44" s="35">
        <f>BX18/'Table 1. Total'!BX18</f>
        <v>1.0483927614770177E-4</v>
      </c>
      <c r="BY44" s="35">
        <f>BY18/'Table 1. Total'!BY18</f>
        <v>0</v>
      </c>
      <c r="BZ44" s="35">
        <f>BZ18/'Table 1. Total'!BZ18</f>
        <v>0</v>
      </c>
      <c r="CA44" s="35">
        <f>CA18/'Table 1. Total'!CA18</f>
        <v>0</v>
      </c>
      <c r="CB44" s="35">
        <f>CB18/'Table 1. Total'!CB18</f>
        <v>0</v>
      </c>
      <c r="CC44" s="35">
        <f>CC18/'Table 1. Total'!CC18</f>
        <v>0</v>
      </c>
      <c r="CD44" s="35">
        <f>CD18/'Table 1. Total'!CD18</f>
        <v>0</v>
      </c>
      <c r="CE44" s="35">
        <f>CE18/'Table 1. Total'!CE18</f>
        <v>0</v>
      </c>
    </row>
    <row r="45" spans="1:83">
      <c r="A45" t="str">
        <f t="shared" si="11"/>
        <v>Portugal</v>
      </c>
      <c r="B45" s="35">
        <f>B19/'Table 1. Total'!B19</f>
        <v>4.1054221352449429E-3</v>
      </c>
      <c r="C45" s="35">
        <f>C19/'Table 1. Total'!C19</f>
        <v>4.1742733482390106E-3</v>
      </c>
      <c r="D45" s="35">
        <f>D19/'Table 1. Total'!D19</f>
        <v>4.3107364595426781E-3</v>
      </c>
      <c r="E45" s="35">
        <f>E19/'Table 1. Total'!E19</f>
        <v>4.3757035876853803E-3</v>
      </c>
      <c r="F45" s="35">
        <f>F19/'Table 1. Total'!F19</f>
        <v>4.3598622592188902E-3</v>
      </c>
      <c r="G45" s="35">
        <f>G19/'Table 1. Total'!G19</f>
        <v>4.3018056263089376E-3</v>
      </c>
      <c r="H45" s="35">
        <f>H19/'Table 1. Total'!H19</f>
        <v>4.1402103334620601E-3</v>
      </c>
      <c r="I45" s="35">
        <f>I19/'Table 1. Total'!I19</f>
        <v>4.0596108011838345E-3</v>
      </c>
      <c r="J45" s="35">
        <f>J19/'Table 1. Total'!J19</f>
        <v>4.0677554489709188E-3</v>
      </c>
      <c r="K45" s="35">
        <f>K19/'Table 1. Total'!K19</f>
        <v>3.9530977075376292E-3</v>
      </c>
      <c r="L45" s="35">
        <f>L19/'Table 1. Total'!L19</f>
        <v>3.9689157189073806E-3</v>
      </c>
      <c r="M45" s="35">
        <f>M19/'Table 1. Total'!M19</f>
        <v>3.9194231915536427E-3</v>
      </c>
      <c r="N45" s="35">
        <f>N19/'Table 1. Total'!N19</f>
        <v>4.0374957598020966E-3</v>
      </c>
      <c r="O45" s="35">
        <f>O19/'Table 1. Total'!O19</f>
        <v>4.0436650606142134E-3</v>
      </c>
      <c r="P45" s="35">
        <f>P19/'Table 1. Total'!P19</f>
        <v>4.0472500381437257E-3</v>
      </c>
      <c r="Q45" s="35">
        <f>Q19/'Table 1. Total'!Q19</f>
        <v>4.0134513329832013E-3</v>
      </c>
      <c r="R45" s="35">
        <f>R19/'Table 1. Total'!R19</f>
        <v>4.0871503786740872E-3</v>
      </c>
      <c r="S45" s="35">
        <f>S19/'Table 1. Total'!S19</f>
        <v>4.0022123553903116E-3</v>
      </c>
      <c r="T45" s="35">
        <f>T19/'Table 1. Total'!T19</f>
        <v>4.0023131239347457E-3</v>
      </c>
      <c r="U45" s="35">
        <f>U19/'Table 1. Total'!U19</f>
        <v>3.9198574059419126E-3</v>
      </c>
      <c r="V45" s="35">
        <f>V19/'Table 1. Total'!V19</f>
        <v>3.8243108720717881E-3</v>
      </c>
      <c r="W45" s="35">
        <f>W19/'Table 1. Total'!W19</f>
        <v>3.6357247121154785E-3</v>
      </c>
      <c r="X45" s="35">
        <f>X19/'Table 1. Total'!X19</f>
        <v>3.6724350548154971E-3</v>
      </c>
      <c r="Y45" s="35">
        <f>Y19/'Table 1. Total'!Y19</f>
        <v>3.5541321668489303E-3</v>
      </c>
      <c r="Z45" s="35">
        <f>Z19/'Table 1. Total'!Z19</f>
        <v>3.513474582109463E-3</v>
      </c>
      <c r="AA45" s="35">
        <f>AA19/'Table 1. Total'!AA19</f>
        <v>6.7000671205292937E-3</v>
      </c>
      <c r="AB45" s="35">
        <f>AB19/'Table 1. Total'!AB19</f>
        <v>7.3057110605600469E-3</v>
      </c>
      <c r="AC45" s="35">
        <f>AC19/'Table 1. Total'!AC19</f>
        <v>9.7020367040906649E-3</v>
      </c>
      <c r="AD45" s="35">
        <f>AD19/'Table 1. Total'!AD19</f>
        <v>1.0483288987313183E-2</v>
      </c>
      <c r="AE45" s="35">
        <f>AE19/'Table 1. Total'!AE19</f>
        <v>9.3680888601744405E-3</v>
      </c>
      <c r="AF45" s="35">
        <f>AF19/'Table 1. Total'!AF19</f>
        <v>9.9440736412019833E-3</v>
      </c>
      <c r="AG45" s="35">
        <f>AG19/'Table 1. Total'!AG19</f>
        <v>1.0594695688505998E-2</v>
      </c>
      <c r="AH45" s="35">
        <f>AH19/'Table 1. Total'!AH19</f>
        <v>1.0333067266526377E-2</v>
      </c>
      <c r="AI45" s="35">
        <f>AI19/'Table 1. Total'!AI19</f>
        <v>9.6149320883651326E-3</v>
      </c>
      <c r="AJ45" s="35">
        <f>AJ19/'Table 1. Total'!AJ19</f>
        <v>9.5431019262755875E-3</v>
      </c>
      <c r="AK45" s="35">
        <f>AK19/'Table 1. Total'!AK19</f>
        <v>9.4395770183670347E-3</v>
      </c>
      <c r="AL45" s="35">
        <f>AL19/'Table 1. Total'!AL19</f>
        <v>9.3718626065861978E-3</v>
      </c>
      <c r="AM45" s="35">
        <f>AM19/'Table 1. Total'!AM19</f>
        <v>9.0804648491007913E-3</v>
      </c>
      <c r="AN45" s="35">
        <f>AN19/'Table 1. Total'!AN19</f>
        <v>8.7234292850226682E-3</v>
      </c>
      <c r="AO45" s="35">
        <f>AO19/'Table 1. Total'!AO19</f>
        <v>8.5977977099407563E-3</v>
      </c>
      <c r="AP45" s="35">
        <f>AP19/'Table 1. Total'!AP19</f>
        <v>8.3893491740920211E-3</v>
      </c>
      <c r="AQ45" s="35">
        <f>AQ19/'Table 1. Total'!AQ19</f>
        <v>7.9573044029834419E-3</v>
      </c>
      <c r="AR45" s="35">
        <f>AR19/'Table 1. Total'!AR19</f>
        <v>7.8505986509997509E-3</v>
      </c>
      <c r="AS45" s="35">
        <f>AS19/'Table 1. Total'!AS19</f>
        <v>7.1929587472917417E-3</v>
      </c>
      <c r="AT45" s="35">
        <f>AT19/'Table 1. Total'!AT19</f>
        <v>9.9167202725047397E-3</v>
      </c>
      <c r="AU45" s="35">
        <f>AU19/'Table 1. Total'!AU19</f>
        <v>2.2018873319988561E-2</v>
      </c>
      <c r="AV45" s="35">
        <f>AV19/'Table 1. Total'!AV19</f>
        <v>3.2896913952126801E-2</v>
      </c>
      <c r="AW45" s="35">
        <f>AW19/'Table 1. Total'!AW19</f>
        <v>4.4395565123422652E-2</v>
      </c>
      <c r="AX45" s="35">
        <f>AX19/'Table 1. Total'!AX19</f>
        <v>5.7216566668214855E-2</v>
      </c>
      <c r="AY45" s="35">
        <f>AY19/'Table 1. Total'!AY19</f>
        <v>7.0344759580421301E-2</v>
      </c>
      <c r="AZ45" s="35">
        <f>AZ19/'Table 1. Total'!AZ19</f>
        <v>7.7566840498344364E-2</v>
      </c>
      <c r="BA45" s="35">
        <f>BA19/'Table 1. Total'!BA19</f>
        <v>8.6717519785680694E-2</v>
      </c>
      <c r="BB45" s="35">
        <f>BB19/'Table 1. Total'!BB19</f>
        <v>9.1607935846108379E-2</v>
      </c>
      <c r="BC45" s="35">
        <f>BC19/'Table 1. Total'!BC19</f>
        <v>9.3739609556832748E-2</v>
      </c>
      <c r="BD45" s="35">
        <f>BD19/'Table 1. Total'!BD19</f>
        <v>9.7680435823281106E-2</v>
      </c>
      <c r="BE45" s="35">
        <f>BE19/'Table 1. Total'!BE19</f>
        <v>0.10399798700481738</v>
      </c>
      <c r="BF45" s="35">
        <f>BF19/'Table 1. Total'!BF19</f>
        <v>0.10748543541498048</v>
      </c>
      <c r="BG45" s="35">
        <f>BG19/'Table 1. Total'!BG19</f>
        <v>0.11264482620854974</v>
      </c>
      <c r="BH45" s="35">
        <f>BH19/'Table 1. Total'!BH19</f>
        <v>0.11785030768194443</v>
      </c>
      <c r="BI45" s="35">
        <f>BI19/'Table 1. Total'!BI19</f>
        <v>0.12242374444672685</v>
      </c>
      <c r="BJ45" s="35">
        <f>BJ19/'Table 1. Total'!BJ19</f>
        <v>0.12371231527093596</v>
      </c>
      <c r="BK45" s="35">
        <f>BK19/'Table 1. Total'!BK19</f>
        <v>0.12508177104108498</v>
      </c>
      <c r="BL45" s="35">
        <f>BL19/'Table 1. Total'!BL19</f>
        <v>0.12906392585173526</v>
      </c>
      <c r="BM45" s="35">
        <f>BM19/'Table 1. Total'!BM19</f>
        <v>0.13597597211737683</v>
      </c>
      <c r="BN45" s="35">
        <f>BN19/'Table 1. Total'!BN19</f>
        <v>0.135792450897746</v>
      </c>
      <c r="BO45" s="35">
        <f>BO19/'Table 1. Total'!BO19</f>
        <v>0.15681050294429963</v>
      </c>
      <c r="BP45" s="35">
        <f>BP19/'Table 1. Total'!BP19</f>
        <v>0.1705493349364996</v>
      </c>
      <c r="BQ45" s="35">
        <f>BQ19/'Table 1. Total'!BQ19</f>
        <v>0.18532298629710142</v>
      </c>
      <c r="BR45" s="35">
        <f>BR19/'Table 1. Total'!BR19</f>
        <v>0.19460383659125211</v>
      </c>
      <c r="BS45" s="35">
        <f>BS19/'Table 1. Total'!BS19</f>
        <v>0.20761853791188128</v>
      </c>
      <c r="BT45" s="35">
        <f>BT19/'Table 1. Total'!BT19</f>
        <v>0.2320604311335642</v>
      </c>
      <c r="BU45" s="35">
        <f>BU19/'Table 1. Total'!BU19</f>
        <v>0.24976788757182433</v>
      </c>
      <c r="BV45" s="35">
        <f>BV19/'Table 1. Total'!BV19</f>
        <v>0.25150395356111471</v>
      </c>
      <c r="BW45" s="35">
        <f>BW19/'Table 1. Total'!BW19</f>
        <v>0.25694484179206956</v>
      </c>
      <c r="BX45" s="35">
        <f>BX19/'Table 1. Total'!BX19</f>
        <v>0.26196564796516736</v>
      </c>
      <c r="BY45" s="35">
        <f>BY19/'Table 1. Total'!BY19</f>
        <v>0.25971963236757345</v>
      </c>
      <c r="BZ45" s="35">
        <f>BZ19/'Table 1. Total'!BZ19</f>
        <v>0.25527500503408795</v>
      </c>
      <c r="CA45" s="35">
        <f>CA19/'Table 1. Total'!CA19</f>
        <v>0.25733042673875783</v>
      </c>
      <c r="CB45" s="35">
        <f>CB19/'Table 1. Total'!CB19</f>
        <v>0.25676213705410783</v>
      </c>
      <c r="CC45" s="35">
        <f>CC19/'Table 1. Total'!CC19</f>
        <v>0.25819460834297631</v>
      </c>
      <c r="CD45" s="35">
        <f>CD19/'Table 1. Total'!CD19</f>
        <v>0.24062261253977557</v>
      </c>
      <c r="CE45" s="35">
        <f>CE19/'Table 1. Total'!CE19</f>
        <v>0.23647454638098575</v>
      </c>
    </row>
    <row r="46" spans="1:83">
      <c r="A46" t="str">
        <f t="shared" si="11"/>
        <v>Slovenia</v>
      </c>
      <c r="B46" s="35">
        <f>B20/'Table 1. Total'!B20</f>
        <v>1.5143017386427371E-2</v>
      </c>
      <c r="C46" s="35">
        <f>C20/'Table 1. Total'!C20</f>
        <v>1.532514151594643E-2</v>
      </c>
      <c r="D46" s="35">
        <f>D20/'Table 1. Total'!D20</f>
        <v>1.5466739666027922E-2</v>
      </c>
      <c r="E46" s="35">
        <f>E20/'Table 1. Total'!E20</f>
        <v>1.5616585891222402E-2</v>
      </c>
      <c r="F46" s="35">
        <f>F20/'Table 1. Total'!F20</f>
        <v>1.495398773006135E-2</v>
      </c>
      <c r="G46" s="35">
        <f>G20/'Table 1. Total'!G20</f>
        <v>1.1257290112572902E-2</v>
      </c>
      <c r="H46" s="35">
        <f>H20/'Table 1. Total'!H20</f>
        <v>1.1018186645426789E-2</v>
      </c>
      <c r="I46" s="35">
        <f>I20/'Table 1. Total'!I20</f>
        <v>1.0793237971391418E-2</v>
      </c>
      <c r="J46" s="35">
        <f>J20/'Table 1. Total'!J20</f>
        <v>1.0423287148849625E-2</v>
      </c>
      <c r="K46" s="35">
        <f>K20/'Table 1. Total'!K20</f>
        <v>1.0403609927300076E-2</v>
      </c>
      <c r="L46" s="35">
        <f>L20/'Table 1. Total'!L20</f>
        <v>1.0223164193990773E-2</v>
      </c>
      <c r="M46" s="35">
        <f>M20/'Table 1. Total'!M20</f>
        <v>9.9975615703486957E-3</v>
      </c>
      <c r="N46" s="35">
        <f>N20/'Table 1. Total'!N20</f>
        <v>9.7550160736060293E-3</v>
      </c>
      <c r="O46" s="35">
        <f>O20/'Table 1. Total'!O20</f>
        <v>1.1491442542787287E-2</v>
      </c>
      <c r="P46" s="35">
        <f>P20/'Table 1. Total'!P20</f>
        <v>1.2393590385578367E-2</v>
      </c>
      <c r="Q46" s="35">
        <f>Q20/'Table 1. Total'!Q20</f>
        <v>1.309880239520958E-2</v>
      </c>
      <c r="R46" s="35">
        <f>R20/'Table 1. Total'!R20</f>
        <v>1.1960897067280044E-2</v>
      </c>
      <c r="S46" s="35">
        <f>S20/'Table 1. Total'!S20</f>
        <v>1.2765435129495519E-2</v>
      </c>
      <c r="T46" s="35">
        <f>T20/'Table 1. Total'!T20</f>
        <v>1.296318943377767E-2</v>
      </c>
      <c r="U46" s="35">
        <f>U20/'Table 1. Total'!U20</f>
        <v>1.2949292024688371E-2</v>
      </c>
      <c r="V46" s="35">
        <f>V20/'Table 1. Total'!V20</f>
        <v>1.4923793395427602E-2</v>
      </c>
      <c r="W46" s="35">
        <f>W20/'Table 1. Total'!W20</f>
        <v>1.6251354279523293E-2</v>
      </c>
      <c r="X46" s="35">
        <f>X20/'Table 1. Total'!X20</f>
        <v>1.6172721478648823E-2</v>
      </c>
      <c r="Y46" s="35">
        <f>Y20/'Table 1. Total'!Y20</f>
        <v>1.5656202572090425E-2</v>
      </c>
      <c r="Z46" s="35">
        <f>Z20/'Table 1. Total'!Z20</f>
        <v>1.3067552602436323E-2</v>
      </c>
      <c r="AA46" s="35">
        <f>AA20/'Table 1. Total'!AA20</f>
        <v>1.3199616547452253E-2</v>
      </c>
      <c r="AB46" s="35">
        <f>AB20/'Table 1. Total'!AB20</f>
        <v>1.2969034608378871E-2</v>
      </c>
      <c r="AC46" s="35">
        <f>AC20/'Table 1. Total'!AC20</f>
        <v>1.2717344446041098E-2</v>
      </c>
      <c r="AD46" s="35">
        <f>AD20/'Table 1. Total'!AD20</f>
        <v>8.5291661696290117E-3</v>
      </c>
      <c r="AE46" s="35">
        <f>AE20/'Table 1. Total'!AE20</f>
        <v>7.6904146671588529E-3</v>
      </c>
      <c r="AF46" s="35">
        <f>AF20/'Table 1. Total'!AF20</f>
        <v>8.0550943860296376E-3</v>
      </c>
      <c r="AG46" s="35">
        <f>AG20/'Table 1. Total'!AG20</f>
        <v>9.3495934959349596E-3</v>
      </c>
      <c r="AH46" s="35">
        <f>AH20/'Table 1. Total'!AH20</f>
        <v>1.3819022838970799E-2</v>
      </c>
      <c r="AI46" s="35">
        <f>AI20/'Table 1. Total'!AI20</f>
        <v>1.4771887960911313E-2</v>
      </c>
      <c r="AJ46" s="35">
        <f>AJ20/'Table 1. Total'!AJ20</f>
        <v>1.4914285714285715E-2</v>
      </c>
      <c r="AK46" s="35">
        <f>AK20/'Table 1. Total'!AK20</f>
        <v>1.4049714373938552E-2</v>
      </c>
      <c r="AL46" s="35">
        <f>AL20/'Table 1. Total'!AL20</f>
        <v>1.4589476951730558E-2</v>
      </c>
      <c r="AM46" s="35">
        <f>AM20/'Table 1. Total'!AM20</f>
        <v>1.2999954703990577E-2</v>
      </c>
      <c r="AN46" s="35">
        <f>AN20/'Table 1. Total'!AN20</f>
        <v>1.2925385275907262E-2</v>
      </c>
      <c r="AO46" s="35">
        <f>AO20/'Table 1. Total'!AO20</f>
        <v>1.1320015667841753E-2</v>
      </c>
      <c r="AP46" s="35">
        <f>AP20/'Table 1. Total'!AP20</f>
        <v>1.0251862362539907E-2</v>
      </c>
      <c r="AQ46" s="35">
        <f>AQ20/'Table 1. Total'!AQ20</f>
        <v>9.2547660311958404E-3</v>
      </c>
      <c r="AR46" s="35">
        <f>AR20/'Table 1. Total'!AR20</f>
        <v>8.9489323474535275E-3</v>
      </c>
      <c r="AS46" s="35">
        <f>AS20/'Table 1. Total'!AS20</f>
        <v>9.3587750917689064E-3</v>
      </c>
      <c r="AT46" s="35">
        <f>AT20/'Table 1. Total'!AT20</f>
        <v>1.3222711952294528E-2</v>
      </c>
      <c r="AU46" s="35">
        <f>AU20/'Table 1. Total'!AU20</f>
        <v>3.0611912593219784E-2</v>
      </c>
      <c r="AV46" s="35">
        <f>AV20/'Table 1. Total'!AV20</f>
        <v>4.7271711465640319E-2</v>
      </c>
      <c r="AW46" s="35">
        <f>AW20/'Table 1. Total'!AW20</f>
        <v>6.4526174831054786E-2</v>
      </c>
      <c r="AX46" s="35">
        <f>AX20/'Table 1. Total'!AX20</f>
        <v>8.2654785681364265E-2</v>
      </c>
      <c r="AY46" s="35">
        <f>AY20/'Table 1. Total'!AY20</f>
        <v>0.10041401470679108</v>
      </c>
      <c r="AZ46" s="35">
        <f>AZ20/'Table 1. Total'!AZ20</f>
        <v>0.11517043020622972</v>
      </c>
      <c r="BA46" s="35">
        <f>BA20/'Table 1. Total'!BA20</f>
        <v>0.1280558789289872</v>
      </c>
      <c r="BB46" s="35">
        <f>BB20/'Table 1. Total'!BB20</f>
        <v>0.13094480312812587</v>
      </c>
      <c r="BC46" s="35">
        <f>BC20/'Table 1. Total'!BC20</f>
        <v>0.1391312168360464</v>
      </c>
      <c r="BD46" s="35">
        <f>BD20/'Table 1. Total'!BD20</f>
        <v>0.1515160594439118</v>
      </c>
      <c r="BE46" s="35">
        <f>BE20/'Table 1. Total'!BE20</f>
        <v>0.17749514441451036</v>
      </c>
      <c r="BF46" s="35">
        <f>BF20/'Table 1. Total'!BF20</f>
        <v>0.18038539492391928</v>
      </c>
      <c r="BG46" s="35">
        <f>BG20/'Table 1. Total'!BG20</f>
        <v>0.19363010101634176</v>
      </c>
      <c r="BH46" s="35">
        <f>BH20/'Table 1. Total'!BH20</f>
        <v>0.20216852540272615</v>
      </c>
      <c r="BI46" s="35">
        <f>BI20/'Table 1. Total'!BI20</f>
        <v>0.20556983984387103</v>
      </c>
      <c r="BJ46" s="35">
        <f>BJ20/'Table 1. Total'!BJ20</f>
        <v>0.20833201531015721</v>
      </c>
      <c r="BK46" s="35">
        <f>BK20/'Table 1. Total'!BK20</f>
        <v>0.21792497253178464</v>
      </c>
      <c r="BL46" s="35">
        <f>BL20/'Table 1. Total'!BL20</f>
        <v>0.21705091850573294</v>
      </c>
      <c r="BM46" s="35">
        <f>BM20/'Table 1. Total'!BM20</f>
        <v>0.21580222061460069</v>
      </c>
      <c r="BN46" s="35">
        <f>BN20/'Table 1. Total'!BN20</f>
        <v>0.19294729915654724</v>
      </c>
      <c r="BO46" s="35">
        <f>BO20/'Table 1. Total'!BO20</f>
        <v>0.21321240016244752</v>
      </c>
      <c r="BP46" s="35">
        <f>BP20/'Table 1. Total'!BP20</f>
        <v>0.24889154856785356</v>
      </c>
      <c r="BQ46" s="35">
        <f>BQ20/'Table 1. Total'!BQ20</f>
        <v>0.27568721643981853</v>
      </c>
      <c r="BR46" s="35">
        <f>BR20/'Table 1. Total'!BR20</f>
        <v>0.26755378684243253</v>
      </c>
      <c r="BS46" s="35">
        <f>BS20/'Table 1. Total'!BS20</f>
        <v>0.29620445344129553</v>
      </c>
      <c r="BT46" s="35">
        <f>BT20/'Table 1. Total'!BT20</f>
        <v>0.31844645700636942</v>
      </c>
      <c r="BU46" s="35">
        <f>BU20/'Table 1. Total'!BU20</f>
        <v>0.33632160287695867</v>
      </c>
      <c r="BV46" s="35">
        <f>BV20/'Table 1. Total'!BV20</f>
        <v>0.33239143367043428</v>
      </c>
      <c r="BW46" s="35">
        <f>BW20/'Table 1. Total'!BW20</f>
        <v>0.33624921028332599</v>
      </c>
      <c r="BX46" s="35">
        <f>BX20/'Table 1. Total'!BX20</f>
        <v>0.33672982389156686</v>
      </c>
      <c r="BY46" s="35">
        <f>BY20/'Table 1. Total'!BY20</f>
        <v>0.3459838144703466</v>
      </c>
      <c r="BZ46" s="35">
        <f>BZ20/'Table 1. Total'!BZ20</f>
        <v>0.32912438045787118</v>
      </c>
      <c r="CA46" s="35">
        <f>CA20/'Table 1. Total'!CA20</f>
        <v>0.3299397124023552</v>
      </c>
      <c r="CB46" s="35">
        <f>CB20/'Table 1. Total'!CB20</f>
        <v>0.31959648964082149</v>
      </c>
      <c r="CC46" s="35">
        <f>CC20/'Table 1. Total'!CC20</f>
        <v>0.32440156382176094</v>
      </c>
      <c r="CD46" s="35">
        <f>CD20/'Table 1. Total'!CD20</f>
        <v>0.31335767065446868</v>
      </c>
      <c r="CE46" s="35">
        <f>CE20/'Table 1. Total'!CE20</f>
        <v>0.31441893199612908</v>
      </c>
    </row>
    <row r="47" spans="1:83">
      <c r="A47" t="str">
        <f t="shared" si="11"/>
        <v>Spain</v>
      </c>
      <c r="B47" s="35">
        <f>B21/'Table 1. Total'!B21</f>
        <v>5.0208214907621514E-2</v>
      </c>
      <c r="C47" s="35">
        <f>C21/'Table 1. Total'!C21</f>
        <v>5.1644719987703029E-2</v>
      </c>
      <c r="D47" s="35">
        <f>D21/'Table 1. Total'!D21</f>
        <v>5.3144444272037489E-2</v>
      </c>
      <c r="E47" s="35">
        <f>E21/'Table 1. Total'!E21</f>
        <v>5.1371163000656604E-2</v>
      </c>
      <c r="F47" s="35">
        <f>F21/'Table 1. Total'!F21</f>
        <v>5.1970754100354177E-2</v>
      </c>
      <c r="G47" s="35">
        <f>G21/'Table 1. Total'!G21</f>
        <v>5.4305319855382575E-2</v>
      </c>
      <c r="H47" s="35">
        <f>H21/'Table 1. Total'!H21</f>
        <v>5.8187927541688111E-2</v>
      </c>
      <c r="I47" s="35">
        <f>I21/'Table 1. Total'!I21</f>
        <v>5.3428518421567608E-2</v>
      </c>
      <c r="J47" s="35">
        <f>J21/'Table 1. Total'!J21</f>
        <v>5.1344724658869398E-2</v>
      </c>
      <c r="K47" s="35">
        <f>K21/'Table 1. Total'!K21</f>
        <v>5.1633484510723346E-2</v>
      </c>
      <c r="L47" s="35">
        <f>L21/'Table 1. Total'!L21</f>
        <v>5.1454320130365473E-2</v>
      </c>
      <c r="M47" s="35">
        <f>M21/'Table 1. Total'!M21</f>
        <v>4.848622402660329E-2</v>
      </c>
      <c r="N47" s="35">
        <f>N21/'Table 1. Total'!N21</f>
        <v>4.945151404194275E-2</v>
      </c>
      <c r="O47" s="35">
        <f>O21/'Table 1. Total'!O21</f>
        <v>4.547863564093077E-2</v>
      </c>
      <c r="P47" s="35">
        <f>P21/'Table 1. Total'!P21</f>
        <v>4.7020189113212367E-2</v>
      </c>
      <c r="Q47" s="35">
        <f>Q21/'Table 1. Total'!Q21</f>
        <v>4.7553436523493357E-2</v>
      </c>
      <c r="R47" s="35">
        <f>R21/'Table 1. Total'!R21</f>
        <v>5.0366844610408391E-2</v>
      </c>
      <c r="S47" s="35">
        <f>S21/'Table 1. Total'!S21</f>
        <v>4.9915778802881443E-2</v>
      </c>
      <c r="T47" s="35">
        <f>T21/'Table 1. Total'!T21</f>
        <v>5.0554589544290381E-2</v>
      </c>
      <c r="U47" s="35">
        <f>U21/'Table 1. Total'!U21</f>
        <v>4.6166660236348245E-2</v>
      </c>
      <c r="V47" s="35">
        <f>V21/'Table 1. Total'!V21</f>
        <v>4.547930168246396E-2</v>
      </c>
      <c r="W47" s="35">
        <f>W21/'Table 1. Total'!W21</f>
        <v>4.3122387137035798E-2</v>
      </c>
      <c r="X47" s="35">
        <f>X21/'Table 1. Total'!X21</f>
        <v>4.2289545381297332E-2</v>
      </c>
      <c r="Y47" s="35">
        <f>Y21/'Table 1. Total'!Y21</f>
        <v>4.0845602114005293E-2</v>
      </c>
      <c r="Z47" s="35">
        <f>Z21/'Table 1. Total'!Z21</f>
        <v>4.1673269705598183E-2</v>
      </c>
      <c r="AA47" s="35">
        <f>AA21/'Table 1. Total'!AA21</f>
        <v>3.9411722208356863E-2</v>
      </c>
      <c r="AB47" s="35">
        <f>AB21/'Table 1. Total'!AB21</f>
        <v>4.0941694424703599E-2</v>
      </c>
      <c r="AC47" s="35">
        <f>AC21/'Table 1. Total'!AC21</f>
        <v>4.0215480788042268E-2</v>
      </c>
      <c r="AD47" s="35">
        <f>AD21/'Table 1. Total'!AD21</f>
        <v>3.9899520464891494E-2</v>
      </c>
      <c r="AE47" s="35">
        <f>AE21/'Table 1. Total'!AE21</f>
        <v>3.9330932417984354E-2</v>
      </c>
      <c r="AF47" s="35">
        <f>AF21/'Table 1. Total'!AF21</f>
        <v>4.5712604794822767E-2</v>
      </c>
      <c r="AG47" s="35">
        <f>AG21/'Table 1. Total'!AG21</f>
        <v>4.7524840419733448E-2</v>
      </c>
      <c r="AH47" s="35">
        <f>AH21/'Table 1. Total'!AH21</f>
        <v>4.6123768665930542E-2</v>
      </c>
      <c r="AI47" s="35">
        <f>AI21/'Table 1. Total'!AI21</f>
        <v>4.3304445617271467E-2</v>
      </c>
      <c r="AJ47" s="35">
        <f>AJ21/'Table 1. Total'!AJ21</f>
        <v>4.551531363723018E-2</v>
      </c>
      <c r="AK47" s="35">
        <f>AK21/'Table 1. Total'!AK21</f>
        <v>4.0527563205085507E-2</v>
      </c>
      <c r="AL47" s="35">
        <f>AL21/'Table 1. Total'!AL21</f>
        <v>3.7548373810211706E-2</v>
      </c>
      <c r="AM47" s="35">
        <f>AM21/'Table 1. Total'!AM21</f>
        <v>3.5773138164715897E-2</v>
      </c>
      <c r="AN47" s="35">
        <f>AN21/'Table 1. Total'!AN21</f>
        <v>3.6843928210782043E-2</v>
      </c>
      <c r="AO47" s="35">
        <f>AO21/'Table 1. Total'!AO21</f>
        <v>3.6899800644371976E-2</v>
      </c>
      <c r="AP47" s="35">
        <f>AP21/'Table 1. Total'!AP21</f>
        <v>3.6810555427955333E-2</v>
      </c>
      <c r="AQ47" s="35">
        <f>AQ21/'Table 1. Total'!AQ21</f>
        <v>3.57151230344913E-2</v>
      </c>
      <c r="AR47" s="35">
        <f>AR21/'Table 1. Total'!AR21</f>
        <v>3.5887752611585055E-2</v>
      </c>
      <c r="AS47" s="35">
        <f>AS21/'Table 1. Total'!AS21</f>
        <v>3.7118779171831012E-2</v>
      </c>
      <c r="AT47" s="35">
        <f>AT21/'Table 1. Total'!AT21</f>
        <v>4.1303062486997846E-2</v>
      </c>
      <c r="AU47" s="35">
        <f>AU21/'Table 1. Total'!AU21</f>
        <v>5.30937692390114E-2</v>
      </c>
      <c r="AV47" s="35">
        <f>AV21/'Table 1. Total'!AV21</f>
        <v>6.5951856017997745E-2</v>
      </c>
      <c r="AW47" s="35">
        <f>AW21/'Table 1. Total'!AW21</f>
        <v>7.981032717037255E-2</v>
      </c>
      <c r="AX47" s="35">
        <f>AX21/'Table 1. Total'!AX21</f>
        <v>8.6507370737073708E-2</v>
      </c>
      <c r="AY47" s="35">
        <f>AY21/'Table 1. Total'!AY21</f>
        <v>0.1033784509473651</v>
      </c>
      <c r="AZ47" s="35">
        <f>AZ21/'Table 1. Total'!AZ21</f>
        <v>0.11407089769568537</v>
      </c>
      <c r="BA47" s="35">
        <f>BA21/'Table 1. Total'!BA21</f>
        <v>0.12494075441559634</v>
      </c>
      <c r="BB47" s="35">
        <f>BB21/'Table 1. Total'!BB21</f>
        <v>0.13896585305635378</v>
      </c>
      <c r="BC47" s="35">
        <f>BC21/'Table 1. Total'!BC21</f>
        <v>0.15069753989587942</v>
      </c>
      <c r="BD47" s="35">
        <f>BD21/'Table 1. Total'!BD21</f>
        <v>0.16020845648436918</v>
      </c>
      <c r="BE47" s="35">
        <f>BE21/'Table 1. Total'!BE21</f>
        <v>0.17139664974310645</v>
      </c>
      <c r="BF47" s="35">
        <f>BF21/'Table 1. Total'!BF21</f>
        <v>0.17351433112000292</v>
      </c>
      <c r="BG47" s="35">
        <f>BG21/'Table 1. Total'!BG21</f>
        <v>0.18027411235831839</v>
      </c>
      <c r="BH47" s="35">
        <f>BH21/'Table 1. Total'!BH21</f>
        <v>0.1836755849540922</v>
      </c>
      <c r="BI47" s="35">
        <f>BI21/'Table 1. Total'!BI21</f>
        <v>0.18755156058068581</v>
      </c>
      <c r="BJ47" s="35">
        <f>BJ21/'Table 1. Total'!BJ21</f>
        <v>0.18322541177463283</v>
      </c>
      <c r="BK47" s="35">
        <f>BK21/'Table 1. Total'!BK21</f>
        <v>0.17993492625914473</v>
      </c>
      <c r="BL47" s="35">
        <f>BL21/'Table 1. Total'!BL21</f>
        <v>0.17842824068472043</v>
      </c>
      <c r="BM47" s="35">
        <f>BM21/'Table 1. Total'!BM21</f>
        <v>0.18156528614039616</v>
      </c>
      <c r="BN47" s="35">
        <f>BN21/'Table 1. Total'!BN21</f>
        <v>0.17979201278944332</v>
      </c>
      <c r="BO47" s="35">
        <f>BO21/'Table 1. Total'!BO21</f>
        <v>0.20323240305354565</v>
      </c>
      <c r="BP47" s="35">
        <f>BP21/'Table 1. Total'!BP21</f>
        <v>0.21744195047591824</v>
      </c>
      <c r="BQ47" s="35">
        <f>BQ21/'Table 1. Total'!BQ21</f>
        <v>0.23259431174624107</v>
      </c>
      <c r="BR47" s="35">
        <f>BR21/'Table 1. Total'!BR21</f>
        <v>0.23553692352681463</v>
      </c>
      <c r="BS47" s="35">
        <f>BS21/'Table 1. Total'!BS21</f>
        <v>0.24888299631683103</v>
      </c>
      <c r="BT47" s="35">
        <f>BT21/'Table 1. Total'!BT21</f>
        <v>0.2610664590467654</v>
      </c>
      <c r="BU47" s="35">
        <f>BU21/'Table 1. Total'!BU21</f>
        <v>0.27544766909844942</v>
      </c>
      <c r="BV47" s="35">
        <f>BV21/'Table 1. Total'!BV21</f>
        <v>0.27876517670846573</v>
      </c>
      <c r="BW47" s="35">
        <f>BW21/'Table 1. Total'!BW21</f>
        <v>0.28031054698339519</v>
      </c>
      <c r="BX47" s="35">
        <f>BX21/'Table 1. Total'!BX21</f>
        <v>0.2813393316622122</v>
      </c>
      <c r="BY47" s="35">
        <f>BY21/'Table 1. Total'!BY21</f>
        <v>0.27970055282044803</v>
      </c>
      <c r="BZ47" s="35">
        <f>BZ21/'Table 1. Total'!BZ21</f>
        <v>0.27360558799471346</v>
      </c>
      <c r="CA47" s="35">
        <f>CA21/'Table 1. Total'!CA21</f>
        <v>0.26799115226298137</v>
      </c>
      <c r="CB47" s="35">
        <f>CB21/'Table 1. Total'!CB21</f>
        <v>0.26353992748978344</v>
      </c>
      <c r="CC47" s="35">
        <f>CC21/'Table 1. Total'!CC21</f>
        <v>0.25994144882421572</v>
      </c>
      <c r="CD47" s="35">
        <f>CD21/'Table 1. Total'!CD21</f>
        <v>0.25191210805655501</v>
      </c>
      <c r="CE47" s="35">
        <f>CE21/'Table 1. Total'!CE21</f>
        <v>0.24529277734899896</v>
      </c>
    </row>
    <row r="48" spans="1:83">
      <c r="A48" t="str">
        <f t="shared" si="11"/>
        <v>Sweden</v>
      </c>
      <c r="B48" s="35">
        <f>B22/'Table 1. Total'!B22</f>
        <v>0</v>
      </c>
      <c r="C48" s="35">
        <f>C22/'Table 1. Total'!C22</f>
        <v>0</v>
      </c>
      <c r="D48" s="35">
        <f>D22/'Table 1. Total'!D22</f>
        <v>0</v>
      </c>
      <c r="E48" s="35">
        <f>E22/'Table 1. Total'!E22</f>
        <v>0</v>
      </c>
      <c r="F48" s="35">
        <f>F22/'Table 1. Total'!F22</f>
        <v>0</v>
      </c>
      <c r="G48" s="35">
        <f>G22/'Table 1. Total'!G22</f>
        <v>0</v>
      </c>
      <c r="H48" s="35">
        <f>H22/'Table 1. Total'!H22</f>
        <v>0</v>
      </c>
      <c r="I48" s="35">
        <f>I22/'Table 1. Total'!I22</f>
        <v>0</v>
      </c>
      <c r="J48" s="35">
        <f>J22/'Table 1. Total'!J22</f>
        <v>0</v>
      </c>
      <c r="K48" s="35">
        <f>K22/'Table 1. Total'!K22</f>
        <v>0</v>
      </c>
      <c r="L48" s="35">
        <f>L22/'Table 1. Total'!L22</f>
        <v>0</v>
      </c>
      <c r="M48" s="35">
        <f>M22/'Table 1. Total'!M22</f>
        <v>0</v>
      </c>
      <c r="N48" s="35">
        <f>N22/'Table 1. Total'!N22</f>
        <v>0</v>
      </c>
      <c r="O48" s="35">
        <f>O22/'Table 1. Total'!O22</f>
        <v>0</v>
      </c>
      <c r="P48" s="35">
        <f>P22/'Table 1. Total'!P22</f>
        <v>0</v>
      </c>
      <c r="Q48" s="35">
        <f>Q22/'Table 1. Total'!Q22</f>
        <v>0</v>
      </c>
      <c r="R48" s="35">
        <f>R22/'Table 1. Total'!R22</f>
        <v>0</v>
      </c>
      <c r="S48" s="35">
        <f>S22/'Table 1. Total'!S22</f>
        <v>0</v>
      </c>
      <c r="T48" s="35">
        <f>T22/'Table 1. Total'!T22</f>
        <v>0</v>
      </c>
      <c r="U48" s="35">
        <f>U22/'Table 1. Total'!U22</f>
        <v>0</v>
      </c>
      <c r="V48" s="35">
        <f>V22/'Table 1. Total'!V22</f>
        <v>0</v>
      </c>
      <c r="W48" s="35">
        <f>W22/'Table 1. Total'!W22</f>
        <v>0</v>
      </c>
      <c r="X48" s="35">
        <f>X22/'Table 1. Total'!X22</f>
        <v>0</v>
      </c>
      <c r="Y48" s="35">
        <f>Y22/'Table 1. Total'!Y22</f>
        <v>0</v>
      </c>
      <c r="Z48" s="35">
        <f>Z22/'Table 1. Total'!Z22</f>
        <v>0</v>
      </c>
      <c r="AA48" s="35">
        <f>AA22/'Table 1. Total'!AA22</f>
        <v>0</v>
      </c>
      <c r="AB48" s="35">
        <f>AB22/'Table 1. Total'!AB22</f>
        <v>0</v>
      </c>
      <c r="AC48" s="35">
        <f>AC22/'Table 1. Total'!AC22</f>
        <v>0</v>
      </c>
      <c r="AD48" s="35">
        <f>AD22/'Table 1. Total'!AD22</f>
        <v>0</v>
      </c>
      <c r="AE48" s="35">
        <f>AE22/'Table 1. Total'!AE22</f>
        <v>0</v>
      </c>
      <c r="AF48" s="35">
        <f>AF22/'Table 1. Total'!AF22</f>
        <v>0</v>
      </c>
      <c r="AG48" s="35">
        <f>AG22/'Table 1. Total'!AG22</f>
        <v>0</v>
      </c>
      <c r="AH48" s="35">
        <f>AH22/'Table 1. Total'!AH22</f>
        <v>5.4650365689227435E-4</v>
      </c>
      <c r="AI48" s="35">
        <f>AI22/'Table 1. Total'!AI22</f>
        <v>1.0839530717199908E-3</v>
      </c>
      <c r="AJ48" s="35">
        <f>AJ22/'Table 1. Total'!AJ22</f>
        <v>1.6218840041870939E-3</v>
      </c>
      <c r="AK48" s="35">
        <f>AK22/'Table 1. Total'!AK22</f>
        <v>2.1123197213914597E-3</v>
      </c>
      <c r="AL48" s="35">
        <f>AL22/'Table 1. Total'!AL22</f>
        <v>2.9988304956169924E-3</v>
      </c>
      <c r="AM48" s="35">
        <f>AM22/'Table 1. Total'!AM22</f>
        <v>3.9591724494912727E-3</v>
      </c>
      <c r="AN48" s="35">
        <f>AN22/'Table 1. Total'!AN22</f>
        <v>4.9507438681141939E-3</v>
      </c>
      <c r="AO48" s="35">
        <f>AO22/'Table 1. Total'!AO22</f>
        <v>5.960479596894208E-3</v>
      </c>
      <c r="AP48" s="35">
        <f>AP22/'Table 1. Total'!AP22</f>
        <v>6.053985968438173E-3</v>
      </c>
      <c r="AQ48" s="35">
        <f>AQ22/'Table 1. Total'!AQ22</f>
        <v>6.0439274189346978E-3</v>
      </c>
      <c r="AR48" s="35">
        <f>AR22/'Table 1. Total'!AR22</f>
        <v>6.0962704710400169E-3</v>
      </c>
      <c r="AS48" s="35">
        <f>AS22/'Table 1. Total'!AS22</f>
        <v>5.7839953303929241E-3</v>
      </c>
      <c r="AT48" s="35">
        <f>AT22/'Table 1. Total'!AT22</f>
        <v>2.5802553038000855E-2</v>
      </c>
      <c r="AU48" s="35">
        <f>AU22/'Table 1. Total'!AU22</f>
        <v>4.5281010540950038E-2</v>
      </c>
      <c r="AV48" s="35">
        <f>AV22/'Table 1. Total'!AV22</f>
        <v>6.5116509064351957E-2</v>
      </c>
      <c r="AW48" s="35">
        <f>AW22/'Table 1. Total'!AW22</f>
        <v>8.3074554796377348E-2</v>
      </c>
      <c r="AX48" s="35">
        <f>AX22/'Table 1. Total'!AX22</f>
        <v>0.10265627650667354</v>
      </c>
      <c r="AY48" s="35">
        <f>AY22/'Table 1. Total'!AY22</f>
        <v>0.1164765441006665</v>
      </c>
      <c r="AZ48" s="35">
        <f>AZ22/'Table 1. Total'!AZ22</f>
        <v>0.13625865296170778</v>
      </c>
      <c r="BA48" s="35">
        <f>BA22/'Table 1. Total'!BA22</f>
        <v>0.14943740537602215</v>
      </c>
      <c r="BB48" s="35">
        <f>BB22/'Table 1. Total'!BB22</f>
        <v>0.15735993590682001</v>
      </c>
      <c r="BC48" s="35">
        <f>BC22/'Table 1. Total'!BC22</f>
        <v>0.16529172628714861</v>
      </c>
      <c r="BD48" s="35">
        <f>BD22/'Table 1. Total'!BD22</f>
        <v>0.1778094203622777</v>
      </c>
      <c r="BE48" s="35">
        <f>BE22/'Table 1. Total'!BE22</f>
        <v>0.17741092017994481</v>
      </c>
      <c r="BF48" s="35">
        <f>BF22/'Table 1. Total'!BF22</f>
        <v>0.18990801037204352</v>
      </c>
      <c r="BG48" s="35">
        <f>BG22/'Table 1. Total'!BG22</f>
        <v>0.19272005850944285</v>
      </c>
      <c r="BH48" s="35">
        <f>BH22/'Table 1. Total'!BH22</f>
        <v>0.19757927477188741</v>
      </c>
      <c r="BI48" s="35">
        <f>BI22/'Table 1. Total'!BI22</f>
        <v>0.19774735061049439</v>
      </c>
      <c r="BJ48" s="35">
        <f>BJ22/'Table 1. Total'!BJ22</f>
        <v>0.20467574346112505</v>
      </c>
      <c r="BK48" s="35">
        <f>BK22/'Table 1. Total'!BK22</f>
        <v>0.20500580196157045</v>
      </c>
      <c r="BL48" s="35">
        <f>BL22/'Table 1. Total'!BL22</f>
        <v>0.20289749717888814</v>
      </c>
      <c r="BM48" s="35">
        <f>BM22/'Table 1. Total'!BM22</f>
        <v>0.19927865950892076</v>
      </c>
      <c r="BN48" s="35">
        <f>BN22/'Table 1. Total'!BN22</f>
        <v>0.19433954313091792</v>
      </c>
      <c r="BO48" s="35">
        <f>BO22/'Table 1. Total'!BO22</f>
        <v>0.19155652096478729</v>
      </c>
      <c r="BP48" s="35">
        <f>BP22/'Table 1. Total'!BP22</f>
        <v>0.18674351762888103</v>
      </c>
      <c r="BQ48" s="35">
        <f>BQ22/'Table 1. Total'!BQ22</f>
        <v>0.18098066360023221</v>
      </c>
      <c r="BR48" s="35">
        <f>BR22/'Table 1. Total'!BR22</f>
        <v>0.18859121747241725</v>
      </c>
      <c r="BS48" s="35">
        <f>BS22/'Table 1. Total'!BS22</f>
        <v>0.19989671672382642</v>
      </c>
      <c r="BT48" s="35">
        <f>BT22/'Table 1. Total'!BT22</f>
        <v>0.21413461845141762</v>
      </c>
      <c r="BU48" s="35">
        <f>BU22/'Table 1. Total'!BU22</f>
        <v>0.2161920177173455</v>
      </c>
      <c r="BV48" s="35">
        <f>BV22/'Table 1. Total'!BV22</f>
        <v>0.21184422334809486</v>
      </c>
      <c r="BW48" s="35">
        <f>BW22/'Table 1. Total'!BW22</f>
        <v>0.2048174172945281</v>
      </c>
      <c r="BX48" s="35">
        <f>BX22/'Table 1. Total'!BX22</f>
        <v>0.18928365240515851</v>
      </c>
      <c r="BY48" s="35">
        <f>BY22/'Table 1. Total'!BY22</f>
        <v>0.18118568474249561</v>
      </c>
      <c r="BZ48" s="35">
        <f>BZ22/'Table 1. Total'!BZ22</f>
        <v>0.18239496960856699</v>
      </c>
      <c r="CA48" s="35">
        <f>CA22/'Table 1. Total'!CA22</f>
        <v>0.17855586342061264</v>
      </c>
      <c r="CB48" s="35">
        <f>CB22/'Table 1. Total'!CB22</f>
        <v>0.17732020805571078</v>
      </c>
      <c r="CC48" s="35">
        <f>CC22/'Table 1. Total'!CC22</f>
        <v>0.13899888303144142</v>
      </c>
      <c r="CD48" s="35">
        <f>CD22/'Table 1. Total'!CD22</f>
        <v>0.12723072287139653</v>
      </c>
      <c r="CE48" s="35">
        <f>CE22/'Table 1. Total'!CE22</f>
        <v>0.11534232703893778</v>
      </c>
    </row>
    <row r="49" spans="1:83">
      <c r="A49" t="str">
        <f t="shared" si="11"/>
        <v>Switzerland</v>
      </c>
      <c r="B49" s="35">
        <f>B23/'Table 1. Total'!B23</f>
        <v>4.4955396849159453E-2</v>
      </c>
      <c r="C49" s="35">
        <f>C23/'Table 1. Total'!C23</f>
        <v>4.3778266152557165E-2</v>
      </c>
      <c r="D49" s="35">
        <f>D23/'Table 1. Total'!D23</f>
        <v>4.3093275525991445E-2</v>
      </c>
      <c r="E49" s="35">
        <f>E23/'Table 1. Total'!E23</f>
        <v>4.2710668959662149E-2</v>
      </c>
      <c r="F49" s="35">
        <f>F23/'Table 1. Total'!F23</f>
        <v>3.6237585676318365E-2</v>
      </c>
      <c r="G49" s="35">
        <f>G23/'Table 1. Total'!G23</f>
        <v>1.3912295484867635E-2</v>
      </c>
      <c r="H49" s="35">
        <f>H23/'Table 1. Total'!H23</f>
        <v>1.3660419595210922E-2</v>
      </c>
      <c r="I49" s="35">
        <f>I23/'Table 1. Total'!I23</f>
        <v>1.4597829789304656E-2</v>
      </c>
      <c r="J49" s="35">
        <f>J23/'Table 1. Total'!J23</f>
        <v>1.3932208569656549E-2</v>
      </c>
      <c r="K49" s="35">
        <f>K23/'Table 1. Total'!K23</f>
        <v>1.3836437779411563E-2</v>
      </c>
      <c r="L49" s="35">
        <f>L23/'Table 1. Total'!L23</f>
        <v>1.3692653311301314E-2</v>
      </c>
      <c r="M49" s="35">
        <f>M23/'Table 1. Total'!M23</f>
        <v>1.3210351253803872E-2</v>
      </c>
      <c r="N49" s="35">
        <f>N23/'Table 1. Total'!N23</f>
        <v>1.2500998670006534E-2</v>
      </c>
      <c r="O49" s="35">
        <f>O23/'Table 1. Total'!O23</f>
        <v>1.1836578846888124E-2</v>
      </c>
      <c r="P49" s="35">
        <f>P23/'Table 1. Total'!P23</f>
        <v>1.1803106694255824E-2</v>
      </c>
      <c r="Q49" s="35">
        <f>Q23/'Table 1. Total'!Q23</f>
        <v>1.1246364748839445E-2</v>
      </c>
      <c r="R49" s="35">
        <f>R23/'Table 1. Total'!R23</f>
        <v>8.3481341074511332E-3</v>
      </c>
      <c r="S49" s="35">
        <f>S23/'Table 1. Total'!S23</f>
        <v>7.8163753062666288E-3</v>
      </c>
      <c r="T49" s="35">
        <f>T23/'Table 1. Total'!T23</f>
        <v>7.7217156229825697E-3</v>
      </c>
      <c r="U49" s="35">
        <f>U23/'Table 1. Total'!U23</f>
        <v>7.3514127387307908E-3</v>
      </c>
      <c r="V49" s="35">
        <f>V23/'Table 1. Total'!V23</f>
        <v>7.6079995041629656E-3</v>
      </c>
      <c r="W49" s="35">
        <f>W23/'Table 1. Total'!W23</f>
        <v>7.5372140107209922E-3</v>
      </c>
      <c r="X49" s="35">
        <f>X23/'Table 1. Total'!X23</f>
        <v>6.9654286643111045E-3</v>
      </c>
      <c r="Y49" s="35">
        <f>Y23/'Table 1. Total'!Y23</f>
        <v>6.8585399098870072E-3</v>
      </c>
      <c r="Z49" s="35">
        <f>Z23/'Table 1. Total'!Z23</f>
        <v>6.8392027443657999E-3</v>
      </c>
      <c r="AA49" s="35">
        <f>AA23/'Table 1. Total'!AA23</f>
        <v>6.5534509035488787E-3</v>
      </c>
      <c r="AB49" s="35">
        <f>AB23/'Table 1. Total'!AB23</f>
        <v>6.4928682204407947E-3</v>
      </c>
      <c r="AC49" s="35">
        <f>AC23/'Table 1. Total'!AC23</f>
        <v>6.7045292576227711E-3</v>
      </c>
      <c r="AD49" s="35">
        <f>AD23/'Table 1. Total'!AD23</f>
        <v>6.660187671240398E-3</v>
      </c>
      <c r="AE49" s="35">
        <f>AE23/'Table 1. Total'!AE23</f>
        <v>6.5452225375662769E-3</v>
      </c>
      <c r="AF49" s="35">
        <f>AF23/'Table 1. Total'!AF23</f>
        <v>6.6235018597602972E-3</v>
      </c>
      <c r="AG49" s="35">
        <f>AG23/'Table 1. Total'!AG23</f>
        <v>6.9282026388950172E-3</v>
      </c>
      <c r="AH49" s="35">
        <f>AH23/'Table 1. Total'!AH23</f>
        <v>6.7207162940518123E-3</v>
      </c>
      <c r="AI49" s="35">
        <f>AI23/'Table 1. Total'!AI23</f>
        <v>6.7901334761696066E-3</v>
      </c>
      <c r="AJ49" s="35">
        <f>AJ23/'Table 1. Total'!AJ23</f>
        <v>6.933376264455714E-3</v>
      </c>
      <c r="AK49" s="35">
        <f>AK23/'Table 1. Total'!AK23</f>
        <v>6.8661082302885245E-3</v>
      </c>
      <c r="AL49" s="35">
        <f>AL23/'Table 1. Total'!AL23</f>
        <v>6.9077675303141871E-3</v>
      </c>
      <c r="AM49" s="35">
        <f>AM23/'Table 1. Total'!AM23</f>
        <v>6.609894780189321E-3</v>
      </c>
      <c r="AN49" s="35">
        <f>AN23/'Table 1. Total'!AN23</f>
        <v>6.9649541197466715E-3</v>
      </c>
      <c r="AO49" s="35">
        <f>AO23/'Table 1. Total'!AO23</f>
        <v>6.9351617418106906E-3</v>
      </c>
      <c r="AP49" s="35">
        <f>AP23/'Table 1. Total'!AP23</f>
        <v>7.1089059372915278E-3</v>
      </c>
      <c r="AQ49" s="35">
        <f>AQ23/'Table 1. Total'!AQ23</f>
        <v>7.3756014689048991E-3</v>
      </c>
      <c r="AR49" s="35">
        <f>AR23/'Table 1. Total'!AR23</f>
        <v>7.7203760204502345E-3</v>
      </c>
      <c r="AS49" s="35">
        <f>AS23/'Table 1. Total'!AS23</f>
        <v>8.1587052667722385E-3</v>
      </c>
      <c r="AT49" s="35">
        <f>AT23/'Table 1. Total'!AT23</f>
        <v>7.9965875744540896E-3</v>
      </c>
      <c r="AU49" s="35">
        <f>AU23/'Table 1. Total'!AU23</f>
        <v>7.849180294073688E-3</v>
      </c>
      <c r="AV49" s="35">
        <f>AV23/'Table 1. Total'!AV23</f>
        <v>7.7973515892015991E-3</v>
      </c>
      <c r="AW49" s="35">
        <f>AW23/'Table 1. Total'!AW23</f>
        <v>8.2307948121050876E-3</v>
      </c>
      <c r="AX49" s="35">
        <f>AX23/'Table 1. Total'!AX23</f>
        <v>8.5597009072132611E-3</v>
      </c>
      <c r="AY49" s="35">
        <f>AY23/'Table 1. Total'!AY23</f>
        <v>8.6415467474543466E-3</v>
      </c>
      <c r="AZ49" s="35">
        <f>AZ23/'Table 1. Total'!AZ23</f>
        <v>8.5851448412383354E-3</v>
      </c>
      <c r="BA49" s="35">
        <f>BA23/'Table 1. Total'!BA23</f>
        <v>8.146661200061767E-3</v>
      </c>
      <c r="BB49" s="35">
        <f>BB23/'Table 1. Total'!BB23</f>
        <v>8.0742577404793701E-3</v>
      </c>
      <c r="BC49" s="35">
        <f>BC23/'Table 1. Total'!BC23</f>
        <v>8.1160794227629427E-3</v>
      </c>
      <c r="BD49" s="35">
        <f>BD23/'Table 1. Total'!BD23</f>
        <v>8.2125629167168618E-3</v>
      </c>
      <c r="BE49" s="35">
        <f>BE23/'Table 1. Total'!BE23</f>
        <v>8.210249014718056E-3</v>
      </c>
      <c r="BF49" s="35">
        <f>BF23/'Table 1. Total'!BF23</f>
        <v>8.0508786118667752E-3</v>
      </c>
      <c r="BG49" s="35">
        <f>BG23/'Table 1. Total'!BG23</f>
        <v>7.8739740534816E-3</v>
      </c>
      <c r="BH49" s="35">
        <f>BH23/'Table 1. Total'!BH23</f>
        <v>7.7584410449316318E-3</v>
      </c>
      <c r="BI49" s="35">
        <f>BI23/'Table 1. Total'!BI23</f>
        <v>8.0722566729576721E-3</v>
      </c>
      <c r="BJ49" s="35">
        <f>BJ23/'Table 1. Total'!BJ23</f>
        <v>8.370745992269845E-3</v>
      </c>
      <c r="BK49" s="35">
        <f>BK23/'Table 1. Total'!BK23</f>
        <v>7.8567935468962444E-3</v>
      </c>
      <c r="BL49" s="35">
        <f>BL23/'Table 1. Total'!BL23</f>
        <v>8.1868270412077445E-3</v>
      </c>
      <c r="BM49" s="35">
        <f>BM23/'Table 1. Total'!BM23</f>
        <v>7.9480697544881962E-3</v>
      </c>
      <c r="BN49" s="35">
        <f>BN23/'Table 1. Total'!BN23</f>
        <v>7.6293961425350715E-3</v>
      </c>
      <c r="BO49" s="35">
        <f>BO23/'Table 1. Total'!BO23</f>
        <v>7.470651013874066E-3</v>
      </c>
      <c r="BP49" s="35">
        <f>BP23/'Table 1. Total'!BP23</f>
        <v>7.259807671573284E-3</v>
      </c>
      <c r="BQ49" s="35">
        <f>BQ23/'Table 1. Total'!BQ23</f>
        <v>7.2015679363101838E-3</v>
      </c>
      <c r="BR49" s="35">
        <f>BR23/'Table 1. Total'!BR23</f>
        <v>6.8876431141229478E-3</v>
      </c>
      <c r="BS49" s="35">
        <f>BS23/'Table 1. Total'!BS23</f>
        <v>6.7519330739143112E-3</v>
      </c>
      <c r="BT49" s="35">
        <f>BT23/'Table 1. Total'!BT23</f>
        <v>6.7725291789811157E-3</v>
      </c>
      <c r="BU49" s="35">
        <f>BU23/'Table 1. Total'!BU23</f>
        <v>6.7630294378949254E-3</v>
      </c>
      <c r="BV49" s="35">
        <f>BV23/'Table 1. Total'!BV23</f>
        <v>6.123846742677571E-3</v>
      </c>
      <c r="BW49" s="35">
        <f>BW23/'Table 1. Total'!BW23</f>
        <v>5.686524613656806E-3</v>
      </c>
      <c r="BX49" s="35">
        <f>BX23/'Table 1. Total'!BX23</f>
        <v>5.8206620682581603E-3</v>
      </c>
      <c r="BY49" s="35">
        <f>BY23/'Table 1. Total'!BY23</f>
        <v>5.7554552606517333E-3</v>
      </c>
      <c r="BZ49" s="35">
        <f>BZ23/'Table 1. Total'!BZ23</f>
        <v>5.8738431863419047E-3</v>
      </c>
      <c r="CA49" s="35">
        <f>CA23/'Table 1. Total'!CA23</f>
        <v>6.0460906354242944E-3</v>
      </c>
      <c r="CB49" s="35">
        <f>CB23/'Table 1. Total'!CB23</f>
        <v>5.8675565458037393E-3</v>
      </c>
      <c r="CC49" s="35">
        <f>CC23/'Table 1. Total'!CC23</f>
        <v>6.1668240855959179E-3</v>
      </c>
      <c r="CD49" s="35">
        <f>CD23/'Table 1. Total'!CD23</f>
        <v>6.2228596070722985E-3</v>
      </c>
      <c r="CE49" s="35">
        <f>CE23/'Table 1. Total'!CE23</f>
        <v>6.1794151008531823E-3</v>
      </c>
    </row>
    <row r="50" spans="1:83">
      <c r="A50" t="str">
        <f t="shared" si="11"/>
        <v>United Kingdom</v>
      </c>
      <c r="B50" s="35">
        <f>B24/'Table 1. Total'!B24</f>
        <v>0</v>
      </c>
      <c r="C50" s="35">
        <f>C24/'Table 1. Total'!C24</f>
        <v>0</v>
      </c>
      <c r="D50" s="35">
        <f>D24/'Table 1. Total'!D24</f>
        <v>0</v>
      </c>
      <c r="E50" s="35">
        <f>E24/'Table 1. Total'!E24</f>
        <v>0</v>
      </c>
      <c r="F50" s="35">
        <f>F24/'Table 1. Total'!F24</f>
        <v>0</v>
      </c>
      <c r="G50" s="35">
        <f>G24/'Table 1. Total'!G24</f>
        <v>0</v>
      </c>
      <c r="H50" s="35">
        <f>H24/'Table 1. Total'!H24</f>
        <v>0</v>
      </c>
      <c r="I50" s="35">
        <f>I24/'Table 1. Total'!I24</f>
        <v>0</v>
      </c>
      <c r="J50" s="35">
        <f>J24/'Table 1. Total'!J24</f>
        <v>0</v>
      </c>
      <c r="K50" s="35">
        <f>K24/'Table 1. Total'!K24</f>
        <v>0</v>
      </c>
      <c r="L50" s="35">
        <f>L24/'Table 1. Total'!L24</f>
        <v>0</v>
      </c>
      <c r="M50" s="35">
        <f>M24/'Table 1. Total'!M24</f>
        <v>0</v>
      </c>
      <c r="N50" s="35">
        <f>N24/'Table 1. Total'!N24</f>
        <v>0</v>
      </c>
      <c r="O50" s="35">
        <f>O24/'Table 1. Total'!O24</f>
        <v>0</v>
      </c>
      <c r="P50" s="35">
        <f>P24/'Table 1. Total'!P24</f>
        <v>0</v>
      </c>
      <c r="Q50" s="35">
        <f>Q24/'Table 1. Total'!Q24</f>
        <v>0</v>
      </c>
      <c r="R50" s="35">
        <f>R24/'Table 1. Total'!R24</f>
        <v>0</v>
      </c>
      <c r="S50" s="35">
        <f>S24/'Table 1. Total'!S24</f>
        <v>0</v>
      </c>
      <c r="T50" s="35">
        <f>T24/'Table 1. Total'!T24</f>
        <v>0</v>
      </c>
      <c r="U50" s="35">
        <f>U24/'Table 1. Total'!U24</f>
        <v>0</v>
      </c>
      <c r="V50" s="35">
        <f>V24/'Table 1. Total'!V24</f>
        <v>1.5332655972867818E-2</v>
      </c>
      <c r="W50" s="35">
        <f>W24/'Table 1. Total'!W24</f>
        <v>0.10766375855646906</v>
      </c>
      <c r="X50" s="35">
        <f>X24/'Table 1. Total'!X24</f>
        <v>0.16001581444385873</v>
      </c>
      <c r="Y50" s="35">
        <f>Y24/'Table 1. Total'!Y24</f>
        <v>0.18706491413907828</v>
      </c>
      <c r="Z50" s="35">
        <f>Z24/'Table 1. Total'!Z24</f>
        <v>0.17987063647579651</v>
      </c>
      <c r="AA50" s="35">
        <f>AA24/'Table 1. Total'!AA24</f>
        <v>0.17368152270364162</v>
      </c>
      <c r="AB50" s="35">
        <f>AB24/'Table 1. Total'!AB24</f>
        <v>0.16546012141948135</v>
      </c>
      <c r="AC50" s="35">
        <f>AC24/'Table 1. Total'!AC24</f>
        <v>0.16248692892943425</v>
      </c>
      <c r="AD50" s="35">
        <f>AD24/'Table 1. Total'!AD24</f>
        <v>0.15981696514212851</v>
      </c>
      <c r="AE50" s="35">
        <f>AE24/'Table 1. Total'!AE24</f>
        <v>0.15266614257258332</v>
      </c>
      <c r="AF50" s="35">
        <f>AF24/'Table 1. Total'!AF24</f>
        <v>0.14991486363058981</v>
      </c>
      <c r="AG50" s="35">
        <f>AG24/'Table 1. Total'!AG24</f>
        <v>0.18413240111836246</v>
      </c>
      <c r="AH50" s="35">
        <f>AH24/'Table 1. Total'!AH24</f>
        <v>0.22070092757411638</v>
      </c>
      <c r="AI50" s="35">
        <f>AI24/'Table 1. Total'!AI24</f>
        <v>0.23484512658378887</v>
      </c>
      <c r="AJ50" s="35">
        <f>AJ24/'Table 1. Total'!AJ24</f>
        <v>0.25439417767921796</v>
      </c>
      <c r="AK50" s="35">
        <f>AK24/'Table 1. Total'!AK24</f>
        <v>0.25898005996721907</v>
      </c>
      <c r="AL50" s="35">
        <f>AL24/'Table 1. Total'!AL24</f>
        <v>0.2589584454095758</v>
      </c>
      <c r="AM50" s="35">
        <f>AM24/'Table 1. Total'!AM24</f>
        <v>0.25296931182665128</v>
      </c>
      <c r="AN50" s="35">
        <f>AN24/'Table 1. Total'!AN24</f>
        <v>0.25143592803931958</v>
      </c>
      <c r="AO50" s="35">
        <f>AO24/'Table 1. Total'!AO24</f>
        <v>0.2467391812142096</v>
      </c>
      <c r="AP50" s="35">
        <f>AP24/'Table 1. Total'!AP24</f>
        <v>0.24350056209073073</v>
      </c>
      <c r="AQ50" s="35">
        <f>AQ24/'Table 1. Total'!AQ24</f>
        <v>0.23832176384254983</v>
      </c>
      <c r="AR50" s="35">
        <f>AR24/'Table 1. Total'!AR24</f>
        <v>0.23139651477808329</v>
      </c>
      <c r="AS50" s="35">
        <f>AS24/'Table 1. Total'!AS24</f>
        <v>0.23112066499644915</v>
      </c>
      <c r="AT50" s="35">
        <f>AT24/'Table 1. Total'!AT24</f>
        <v>0.23123838587302772</v>
      </c>
      <c r="AU50" s="35">
        <f>AU24/'Table 1. Total'!AU24</f>
        <v>0.22595071693605881</v>
      </c>
      <c r="AV50" s="35">
        <f>AV24/'Table 1. Total'!AV24</f>
        <v>0.22332377781553392</v>
      </c>
      <c r="AW50" s="35">
        <f>AW24/'Table 1. Total'!AW24</f>
        <v>0.22263501516103476</v>
      </c>
      <c r="AX50" s="35">
        <f>AX24/'Table 1. Total'!AX24</f>
        <v>0.22446348899197477</v>
      </c>
      <c r="AY50" s="35">
        <f>AY24/'Table 1. Total'!AY24</f>
        <v>0.2194314671374005</v>
      </c>
      <c r="AZ50" s="35">
        <f>AZ24/'Table 1. Total'!AZ24</f>
        <v>0.22727312616313119</v>
      </c>
      <c r="BA50" s="35">
        <f>BA24/'Table 1. Total'!BA24</f>
        <v>0.2417752231634962</v>
      </c>
      <c r="BB50" s="35">
        <f>BB24/'Table 1. Total'!BB24</f>
        <v>0.25031421566934842</v>
      </c>
      <c r="BC50" s="35">
        <f>BC24/'Table 1. Total'!BC24</f>
        <v>0.24814502096585564</v>
      </c>
      <c r="BD50" s="35">
        <f>BD24/'Table 1. Total'!BD24</f>
        <v>0.24670599992966749</v>
      </c>
      <c r="BE50" s="35">
        <f>BE24/'Table 1. Total'!BE24</f>
        <v>0.24084115777134607</v>
      </c>
      <c r="BF50" s="35">
        <f>BF24/'Table 1. Total'!BF24</f>
        <v>0.2383378043134402</v>
      </c>
      <c r="BG50" s="35">
        <f>BG24/'Table 1. Total'!BG24</f>
        <v>0.23913568145296293</v>
      </c>
      <c r="BH50" s="35">
        <f>BH24/'Table 1. Total'!BH24</f>
        <v>0.2373183641892799</v>
      </c>
      <c r="BI50" s="35">
        <f>BI24/'Table 1. Total'!BI24</f>
        <v>0.23406406551837325</v>
      </c>
      <c r="BJ50" s="35">
        <f>BJ24/'Table 1. Total'!BJ24</f>
        <v>0.22927792319459087</v>
      </c>
      <c r="BK50" s="35">
        <f>BK24/'Table 1. Total'!BK24</f>
        <v>0.23250226497085605</v>
      </c>
      <c r="BL50" s="35">
        <f>BL24/'Table 1. Total'!BL24</f>
        <v>0.22982463174269702</v>
      </c>
      <c r="BM50" s="35">
        <f>BM24/'Table 1. Total'!BM24</f>
        <v>0.22732522469132707</v>
      </c>
      <c r="BN50" s="35">
        <f>BN24/'Table 1. Total'!BN24</f>
        <v>0.23066187998287413</v>
      </c>
      <c r="BO50" s="35">
        <f>BO24/'Table 1. Total'!BO24</f>
        <v>0.29142663682143499</v>
      </c>
      <c r="BP50" s="35">
        <f>BP24/'Table 1. Total'!BP24</f>
        <v>0.3123261018869391</v>
      </c>
      <c r="BQ50" s="35">
        <f>BQ24/'Table 1. Total'!BQ24</f>
        <v>0.32561944939029763</v>
      </c>
      <c r="BR50" s="35">
        <f>BR24/'Table 1. Total'!BR24</f>
        <v>0.34493063451948541</v>
      </c>
      <c r="BS50" s="35">
        <f>BS24/'Table 1. Total'!BS24</f>
        <v>0.34870487681167245</v>
      </c>
      <c r="BT50" s="35">
        <f>BT24/'Table 1. Total'!BT24</f>
        <v>0.35526334801784581</v>
      </c>
      <c r="BU50" s="35">
        <f>BU24/'Table 1. Total'!BU24</f>
        <v>0.36414157683270032</v>
      </c>
      <c r="BV50" s="35">
        <f>BV24/'Table 1. Total'!BV24</f>
        <v>0.35506925897528657</v>
      </c>
      <c r="BW50" s="35">
        <f>BW24/'Table 1. Total'!BW24</f>
        <v>0.34782826521984272</v>
      </c>
      <c r="BX50" s="35">
        <f>BX24/'Table 1. Total'!BX24</f>
        <v>0.34280621118571492</v>
      </c>
      <c r="BY50" s="35">
        <f>BY24/'Table 1. Total'!BY24</f>
        <v>0.33011074693889386</v>
      </c>
      <c r="BZ50" s="35">
        <f>BZ24/'Table 1. Total'!BZ24</f>
        <v>0.32189370883023299</v>
      </c>
      <c r="CA50" s="35">
        <f>CA24/'Table 1. Total'!CA24</f>
        <v>0.30464475589507162</v>
      </c>
      <c r="CB50" s="35">
        <f>CB24/'Table 1. Total'!CB24</f>
        <v>0.2852988967758488</v>
      </c>
      <c r="CC50" s="35">
        <f>CC24/'Table 1. Total'!CC24</f>
        <v>0.27338869048472236</v>
      </c>
      <c r="CD50" s="35">
        <f>CD24/'Table 1. Total'!CD24</f>
        <v>0.26607318148162495</v>
      </c>
      <c r="CE50" s="35">
        <f>CE24/'Table 1. Total'!CE24</f>
        <v>0.24790651072756087</v>
      </c>
    </row>
    <row r="51" spans="1:83">
      <c r="A51" t="str">
        <f t="shared" si="11"/>
        <v>United States</v>
      </c>
      <c r="B51" s="35">
        <f>B25/'Table 1. Total'!B25</f>
        <v>9.7296336080289189E-2</v>
      </c>
      <c r="C51" s="35">
        <f>C25/'Table 1. Total'!C25</f>
        <v>9.7658800630798293E-2</v>
      </c>
      <c r="D51" s="35">
        <f>D25/'Table 1. Total'!D25</f>
        <v>9.7696346558797748E-2</v>
      </c>
      <c r="E51" s="35">
        <f>E25/'Table 1. Total'!E25</f>
        <v>9.7769005634487288E-2</v>
      </c>
      <c r="F51" s="35">
        <f>F25/'Table 1. Total'!F25</f>
        <v>9.5327410974975768E-2</v>
      </c>
      <c r="G51" s="35">
        <f>G25/'Table 1. Total'!G25</f>
        <v>9.7033523799289978E-2</v>
      </c>
      <c r="H51" s="35">
        <f>H25/'Table 1. Total'!H25</f>
        <v>9.7528252218123071E-2</v>
      </c>
      <c r="I51" s="35">
        <f>I25/'Table 1. Total'!I25</f>
        <v>9.6530988534342818E-2</v>
      </c>
      <c r="J51" s="35">
        <f>J25/'Table 1. Total'!J25</f>
        <v>9.6395027350487314E-2</v>
      </c>
      <c r="K51" s="35">
        <f>K25/'Table 1. Total'!K25</f>
        <v>9.8054228466970331E-2</v>
      </c>
      <c r="L51" s="35">
        <f>L25/'Table 1. Total'!L25</f>
        <v>9.7598581021235184E-2</v>
      </c>
      <c r="M51" s="35">
        <f>M25/'Table 1. Total'!M25</f>
        <v>9.7594217552194815E-2</v>
      </c>
      <c r="N51" s="35">
        <f>N25/'Table 1. Total'!N25</f>
        <v>9.6046224790156787E-2</v>
      </c>
      <c r="O51" s="35">
        <f>O25/'Table 1. Total'!O25</f>
        <v>9.8206412399920395E-2</v>
      </c>
      <c r="P51" s="35">
        <f>P25/'Table 1. Total'!P25</f>
        <v>9.5441373798142701E-2</v>
      </c>
      <c r="Q51" s="35">
        <f>Q25/'Table 1. Total'!Q25</f>
        <v>9.0393696259969389E-2</v>
      </c>
      <c r="R51" s="35">
        <f>R25/'Table 1. Total'!R25</f>
        <v>7.1494575891053569E-2</v>
      </c>
      <c r="S51" s="35">
        <f>S25/'Table 1. Total'!S25</f>
        <v>5.6055292428316111E-2</v>
      </c>
      <c r="T51" s="35">
        <f>T25/'Table 1. Total'!T25</f>
        <v>5.2343616227797277E-2</v>
      </c>
      <c r="U51" s="35">
        <f>U25/'Table 1. Total'!U25</f>
        <v>4.8768008860035843E-2</v>
      </c>
      <c r="V51" s="35">
        <f>V25/'Table 1. Total'!V25</f>
        <v>4.6303370143237842E-2</v>
      </c>
      <c r="W51" s="35">
        <f>W25/'Table 1. Total'!W25</f>
        <v>6.1595634471066807E-2</v>
      </c>
      <c r="X51" s="35">
        <f>X25/'Table 1. Total'!X25</f>
        <v>6.9802782364533397E-2</v>
      </c>
      <c r="Y51" s="35">
        <f>Y25/'Table 1. Total'!Y25</f>
        <v>6.8137864351964367E-2</v>
      </c>
      <c r="Z51" s="35">
        <f>Z25/'Table 1. Total'!Z25</f>
        <v>6.5392766193866622E-2</v>
      </c>
      <c r="AA51" s="35">
        <f>AA25/'Table 1. Total'!AA25</f>
        <v>6.3499970129256553E-2</v>
      </c>
      <c r="AB51" s="35">
        <f>AB25/'Table 1. Total'!AB25</f>
        <v>6.4214527911047814E-2</v>
      </c>
      <c r="AC51" s="35">
        <f>AC25/'Table 1. Total'!AC25</f>
        <v>7.7509970588071506E-2</v>
      </c>
      <c r="AD51" s="35">
        <f>AD25/'Table 1. Total'!AD25</f>
        <v>9.9888653454402218E-2</v>
      </c>
      <c r="AE51" s="35">
        <f>AE25/'Table 1. Total'!AE25</f>
        <v>0.12022490814511003</v>
      </c>
      <c r="AF51" s="35">
        <f>AF25/'Table 1. Total'!AF25</f>
        <v>0.12012805923677833</v>
      </c>
      <c r="AG51" s="35">
        <f>AG25/'Table 1. Total'!AG25</f>
        <v>0.11739720288469498</v>
      </c>
      <c r="AH51" s="35">
        <f>AH25/'Table 1. Total'!AH25</f>
        <v>0.1138255298400177</v>
      </c>
      <c r="AI51" s="35">
        <f>AI25/'Table 1. Total'!AI25</f>
        <v>0.11232341227328721</v>
      </c>
      <c r="AJ51" s="35">
        <f>AJ25/'Table 1. Total'!AJ25</f>
        <v>0.10941450205473742</v>
      </c>
      <c r="AK51" s="35">
        <f>AK25/'Table 1. Total'!AK25</f>
        <v>0.10752493489826687</v>
      </c>
      <c r="AL51" s="35">
        <f>AL25/'Table 1. Total'!AL25</f>
        <v>0.11395603032004564</v>
      </c>
      <c r="AM51" s="35">
        <f>AM25/'Table 1. Total'!AM25</f>
        <v>0.1233122952605411</v>
      </c>
      <c r="AN51" s="35">
        <f>AN25/'Table 1. Total'!AN25</f>
        <v>0.13058657895555131</v>
      </c>
      <c r="AO51" s="35">
        <f>AO25/'Table 1. Total'!AO25</f>
        <v>0.13630118562826291</v>
      </c>
      <c r="AP51" s="35">
        <f>AP25/'Table 1. Total'!AP25</f>
        <v>0.14051368114527873</v>
      </c>
      <c r="AQ51" s="35">
        <f>AQ25/'Table 1. Total'!AQ25</f>
        <v>0.14611867803784404</v>
      </c>
      <c r="AR51" s="35">
        <f>AR25/'Table 1. Total'!AR25</f>
        <v>0.14728791142267866</v>
      </c>
      <c r="AS51" s="35">
        <f>AS25/'Table 1. Total'!AS25</f>
        <v>0.14562027340260111</v>
      </c>
      <c r="AT51" s="35">
        <f>AT25/'Table 1. Total'!AT25</f>
        <v>0.14483979103257533</v>
      </c>
      <c r="AU51" s="35">
        <f>AU25/'Table 1. Total'!AU25</f>
        <v>0.14482470986047716</v>
      </c>
      <c r="AV51" s="35">
        <f>AV25/'Table 1. Total'!AV25</f>
        <v>0.14394133617682917</v>
      </c>
      <c r="AW51" s="35">
        <f>AW25/'Table 1. Total'!AW25</f>
        <v>0.13958710682338868</v>
      </c>
      <c r="AX51" s="35">
        <f>AX25/'Table 1. Total'!AX25</f>
        <v>0.13768504396415518</v>
      </c>
      <c r="AY51" s="35">
        <f>AY25/'Table 1. Total'!AY25</f>
        <v>0.13768457359827849</v>
      </c>
      <c r="AZ51" s="35">
        <f>AZ25/'Table 1. Total'!AZ25</f>
        <v>0.1360143981597812</v>
      </c>
      <c r="BA51" s="35">
        <f>BA25/'Table 1. Total'!BA25</f>
        <v>0.13356445968058395</v>
      </c>
      <c r="BB51" s="35">
        <f>BB25/'Table 1. Total'!BB25</f>
        <v>0.1337682780712216</v>
      </c>
      <c r="BC51" s="35">
        <f>BC25/'Table 1. Total'!BC25</f>
        <v>0.13402773446953381</v>
      </c>
      <c r="BD51" s="35">
        <f>BD25/'Table 1. Total'!BD25</f>
        <v>0.13194164447772949</v>
      </c>
      <c r="BE51" s="35">
        <f>BE25/'Table 1. Total'!BE25</f>
        <v>0.12900319703842658</v>
      </c>
      <c r="BF51" s="35">
        <f>BF25/'Table 1. Total'!BF25</f>
        <v>0.12442081879827087</v>
      </c>
      <c r="BG51" s="35">
        <f>BG25/'Table 1. Total'!BG25</f>
        <v>0.1218334384108852</v>
      </c>
      <c r="BH51" s="35">
        <f>BH25/'Table 1. Total'!BH25</f>
        <v>0.11662639308867488</v>
      </c>
      <c r="BI51" s="35">
        <f>BI25/'Table 1. Total'!BI25</f>
        <v>0.11057444833233807</v>
      </c>
      <c r="BJ51" s="35">
        <f>BJ25/'Table 1. Total'!BJ25</f>
        <v>0.10618879862303782</v>
      </c>
      <c r="BK51" s="35">
        <f>BK25/'Table 1. Total'!BK25</f>
        <v>0.10354089980257489</v>
      </c>
      <c r="BL51" s="35">
        <f>BL25/'Table 1. Total'!BL25</f>
        <v>0.10072513891693867</v>
      </c>
      <c r="BM51" s="35">
        <f>BM25/'Table 1. Total'!BM25</f>
        <v>0.10904131042365597</v>
      </c>
      <c r="BN51" s="35">
        <f>BN25/'Table 1. Total'!BN25</f>
        <v>0.13665372334885523</v>
      </c>
      <c r="BO51" s="35">
        <f>BO25/'Table 1. Total'!BO25</f>
        <v>0.1713547779846511</v>
      </c>
      <c r="BP51" s="35">
        <f>BP25/'Table 1. Total'!BP25</f>
        <v>0.17757026144685023</v>
      </c>
      <c r="BQ51" s="35">
        <f>BQ25/'Table 1. Total'!BQ25</f>
        <v>0.18237088025105014</v>
      </c>
      <c r="BR51" s="35">
        <f>BR25/'Table 1. Total'!BR25</f>
        <v>0.18944222014144738</v>
      </c>
      <c r="BS51" s="35">
        <f>BS25/'Table 1. Total'!BS25</f>
        <v>0.19745750912311266</v>
      </c>
      <c r="BT51" s="35">
        <f>BT25/'Table 1. Total'!BT25</f>
        <v>0.20638735485961776</v>
      </c>
      <c r="BU51" s="35">
        <f>BU25/'Table 1. Total'!BU25</f>
        <v>0.20833806820119019</v>
      </c>
      <c r="BV51" s="35">
        <f>BV25/'Table 1. Total'!BV25</f>
        <v>0.20675643486567291</v>
      </c>
      <c r="BW51" s="35">
        <f>BW25/'Table 1. Total'!BW25</f>
        <v>0.20762695730936254</v>
      </c>
      <c r="BX51" s="35">
        <f>BX25/'Table 1. Total'!BX25</f>
        <v>0.20116903908494294</v>
      </c>
      <c r="BY51" s="35">
        <f>BY25/'Table 1. Total'!BY25</f>
        <v>0.19301824128303002</v>
      </c>
      <c r="BZ51" s="35">
        <f>BZ25/'Table 1. Total'!BZ25</f>
        <v>0.18495705450442865</v>
      </c>
      <c r="CA51" s="35">
        <f>CA25/'Table 1. Total'!CA25</f>
        <v>0.17530886761500306</v>
      </c>
      <c r="CB51" s="35">
        <f>CB25/'Table 1. Total'!CB25</f>
        <v>0.16369949505162879</v>
      </c>
      <c r="CC51" s="35">
        <f>CC25/'Table 1. Total'!CC25</f>
        <v>0.15442046444178523</v>
      </c>
      <c r="CD51" s="35">
        <f>CD25/'Table 1. Total'!CD25</f>
        <v>0.14603865174122069</v>
      </c>
      <c r="CE51" s="35">
        <f>CE25/'Table 1. Total'!CE25</f>
        <v>0.13821562454388561</v>
      </c>
    </row>
  </sheetData>
  <conditionalFormatting sqref="B2:BN25">
    <cfRule type="cellIs" dxfId="107" priority="47" operator="lessThan">
      <formula>0</formula>
    </cfRule>
  </conditionalFormatting>
  <conditionalFormatting sqref="B28:BN51">
    <cfRule type="cellIs" dxfId="106" priority="46" operator="greaterThan">
      <formula>1</formula>
    </cfRule>
  </conditionalFormatting>
  <conditionalFormatting sqref="BO2:BO25">
    <cfRule type="cellIs" dxfId="105" priority="38" operator="lessThan">
      <formula>0</formula>
    </cfRule>
  </conditionalFormatting>
  <conditionalFormatting sqref="BO28:BO51">
    <cfRule type="cellIs" dxfId="104" priority="37" operator="greaterThan">
      <formula>1</formula>
    </cfRule>
  </conditionalFormatting>
  <conditionalFormatting sqref="BP2:BP25">
    <cfRule type="cellIs" dxfId="103" priority="36" operator="lessThan">
      <formula>0</formula>
    </cfRule>
  </conditionalFormatting>
  <conditionalFormatting sqref="BP28:BP51">
    <cfRule type="cellIs" dxfId="102" priority="35" operator="greaterThan">
      <formula>1</formula>
    </cfRule>
  </conditionalFormatting>
  <conditionalFormatting sqref="BQ2:BQ25">
    <cfRule type="cellIs" dxfId="101" priority="34" operator="lessThan">
      <formula>0</formula>
    </cfRule>
  </conditionalFormatting>
  <conditionalFormatting sqref="BQ28:BQ51">
    <cfRule type="cellIs" dxfId="100" priority="33" operator="greaterThan">
      <formula>1</formula>
    </cfRule>
  </conditionalFormatting>
  <conditionalFormatting sqref="BR2:BR25">
    <cfRule type="cellIs" dxfId="99" priority="32" operator="lessThan">
      <formula>0</formula>
    </cfRule>
  </conditionalFormatting>
  <conditionalFormatting sqref="BR28:BR51">
    <cfRule type="cellIs" dxfId="98" priority="31" operator="greaterThan">
      <formula>1</formula>
    </cfRule>
  </conditionalFormatting>
  <conditionalFormatting sqref="BS2:BS25">
    <cfRule type="cellIs" dxfId="97" priority="30" operator="lessThan">
      <formula>0</formula>
    </cfRule>
  </conditionalFormatting>
  <conditionalFormatting sqref="BS28:BS51">
    <cfRule type="cellIs" dxfId="96" priority="29" operator="greaterThan">
      <formula>1</formula>
    </cfRule>
  </conditionalFormatting>
  <conditionalFormatting sqref="BT2:BT25">
    <cfRule type="cellIs" dxfId="95" priority="28" operator="lessThan">
      <formula>0</formula>
    </cfRule>
  </conditionalFormatting>
  <conditionalFormatting sqref="BT28:BT51">
    <cfRule type="cellIs" dxfId="94" priority="27" operator="greaterThan">
      <formula>1</formula>
    </cfRule>
  </conditionalFormatting>
  <conditionalFormatting sqref="BU2:BU25">
    <cfRule type="cellIs" dxfId="93" priority="26" operator="lessThan">
      <formula>0</formula>
    </cfRule>
  </conditionalFormatting>
  <conditionalFormatting sqref="BU28:BU51">
    <cfRule type="cellIs" dxfId="92" priority="25" operator="greaterThan">
      <formula>1</formula>
    </cfRule>
  </conditionalFormatting>
  <conditionalFormatting sqref="BV2:BV25">
    <cfRule type="cellIs" dxfId="91" priority="24" operator="lessThan">
      <formula>0</formula>
    </cfRule>
  </conditionalFormatting>
  <conditionalFormatting sqref="BV28:BV51">
    <cfRule type="cellIs" dxfId="90" priority="23" operator="greaterThan">
      <formula>1</formula>
    </cfRule>
  </conditionalFormatting>
  <conditionalFormatting sqref="BW2:BW25">
    <cfRule type="cellIs" dxfId="89" priority="22" operator="lessThan">
      <formula>0</formula>
    </cfRule>
  </conditionalFormatting>
  <conditionalFormatting sqref="BW28:BW51">
    <cfRule type="cellIs" dxfId="88" priority="21" operator="greaterThan">
      <formula>1</formula>
    </cfRule>
  </conditionalFormatting>
  <conditionalFormatting sqref="BX2:BX25">
    <cfRule type="cellIs" dxfId="87" priority="16" operator="lessThan">
      <formula>0</formula>
    </cfRule>
  </conditionalFormatting>
  <conditionalFormatting sqref="BX28:BX51">
    <cfRule type="cellIs" dxfId="86" priority="15" operator="greaterThan">
      <formula>1</formula>
    </cfRule>
  </conditionalFormatting>
  <conditionalFormatting sqref="BY2:BY25">
    <cfRule type="cellIs" dxfId="85" priority="14" operator="lessThan">
      <formula>0</formula>
    </cfRule>
  </conditionalFormatting>
  <conditionalFormatting sqref="BY28:BY51">
    <cfRule type="cellIs" dxfId="84" priority="13" operator="greaterThan">
      <formula>1</formula>
    </cfRule>
  </conditionalFormatting>
  <conditionalFormatting sqref="BZ2:BZ25">
    <cfRule type="cellIs" dxfId="83" priority="12" operator="lessThan">
      <formula>0</formula>
    </cfRule>
  </conditionalFormatting>
  <conditionalFormatting sqref="BZ28:BZ51">
    <cfRule type="cellIs" dxfId="82" priority="11" operator="greaterThan">
      <formula>1</formula>
    </cfRule>
  </conditionalFormatting>
  <conditionalFormatting sqref="CA2:CA25">
    <cfRule type="cellIs" dxfId="81" priority="10" operator="lessThan">
      <formula>0</formula>
    </cfRule>
  </conditionalFormatting>
  <conditionalFormatting sqref="CA28:CA51">
    <cfRule type="cellIs" dxfId="80" priority="9" operator="greaterThan">
      <formula>1</formula>
    </cfRule>
  </conditionalFormatting>
  <conditionalFormatting sqref="CB2:CB25">
    <cfRule type="cellIs" dxfId="79" priority="8" operator="lessThan">
      <formula>0</formula>
    </cfRule>
  </conditionalFormatting>
  <conditionalFormatting sqref="CB28:CB51">
    <cfRule type="cellIs" dxfId="78" priority="7" operator="greaterThan">
      <formula>1</formula>
    </cfRule>
  </conditionalFormatting>
  <conditionalFormatting sqref="CC2:CC25">
    <cfRule type="cellIs" dxfId="77" priority="6" operator="lessThan">
      <formula>0</formula>
    </cfRule>
  </conditionalFormatting>
  <conditionalFormatting sqref="CC28:CC51">
    <cfRule type="cellIs" dxfId="76" priority="5" operator="greaterThan">
      <formula>1</formula>
    </cfRule>
  </conditionalFormatting>
  <conditionalFormatting sqref="CD2:CD25">
    <cfRule type="cellIs" dxfId="75" priority="4" operator="lessThan">
      <formula>0</formula>
    </cfRule>
  </conditionalFormatting>
  <conditionalFormatting sqref="CD28:CD51">
    <cfRule type="cellIs" dxfId="74" priority="3" operator="greaterThan">
      <formula>1</formula>
    </cfRule>
  </conditionalFormatting>
  <conditionalFormatting sqref="CE2:CE25">
    <cfRule type="cellIs" dxfId="73" priority="2" operator="lessThan">
      <formula>0</formula>
    </cfRule>
  </conditionalFormatting>
  <conditionalFormatting sqref="CE28:CE51">
    <cfRule type="cellIs" dxfId="72" priority="1" operator="greaterThan">
      <formula>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CE51"/>
  <sheetViews>
    <sheetView zoomScale="60" zoomScaleNormal="60" workbookViewId="0">
      <pane xSplit="1" ySplit="1" topLeftCell="BB2" activePane="bottomRight" state="frozen"/>
      <selection activeCell="CD7" sqref="CD7"/>
      <selection pane="topRight" activeCell="CD7" sqref="CD7"/>
      <selection pane="bottomLeft" activeCell="CD7" sqref="CD7"/>
      <selection pane="bottomRight" activeCell="CE25" sqref="CE25"/>
    </sheetView>
  </sheetViews>
  <sheetFormatPr defaultRowHeight="14.5"/>
  <cols>
    <col min="1" max="1" width="17.81640625" customWidth="1"/>
    <col min="56" max="57" width="8.7265625" customWidth="1"/>
    <col min="60" max="61" width="8.7265625" customWidth="1"/>
    <col min="64" max="69" width="8.7265625" customWidth="1"/>
    <col min="72" max="73" width="8.7265625" customWidth="1"/>
  </cols>
  <sheetData>
    <row r="1" spans="1:83">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v>6.3239999999999998</v>
      </c>
      <c r="C2" s="1">
        <v>5.7110000000000003</v>
      </c>
      <c r="D2" s="1">
        <v>4.8869999999999996</v>
      </c>
      <c r="E2" s="1">
        <v>5.1769999999999996</v>
      </c>
      <c r="F2" s="1">
        <v>4.6829999999999998</v>
      </c>
      <c r="G2" s="1">
        <v>5.907</v>
      </c>
      <c r="H2" s="1">
        <v>4.899</v>
      </c>
      <c r="I2" s="1">
        <v>5.81</v>
      </c>
      <c r="J2" s="1">
        <v>5.6680000000000001</v>
      </c>
      <c r="K2" s="1">
        <v>4.9960000000000004</v>
      </c>
      <c r="L2" s="1">
        <v>5.1539999999999999</v>
      </c>
      <c r="M2" s="1">
        <v>5.3449999999999998</v>
      </c>
      <c r="N2" s="1">
        <v>5.6559999999999997</v>
      </c>
      <c r="O2" s="1">
        <v>5.5679999999999996</v>
      </c>
      <c r="P2" s="1">
        <v>6.2069999999999999</v>
      </c>
      <c r="Q2" s="1">
        <v>6.81</v>
      </c>
      <c r="R2" s="1">
        <v>7.7380000000000004</v>
      </c>
      <c r="S2" s="1">
        <v>18.076000000000001</v>
      </c>
      <c r="T2" s="1">
        <v>16.896999999999998</v>
      </c>
      <c r="U2" s="1">
        <v>17.431000000000001</v>
      </c>
      <c r="V2" s="1">
        <v>21.756</v>
      </c>
      <c r="W2" s="1">
        <v>36.283000000000001</v>
      </c>
      <c r="X2" s="1">
        <v>33.953000000000003</v>
      </c>
      <c r="Y2" s="1">
        <v>33.459000000000003</v>
      </c>
      <c r="Z2" s="1">
        <v>33.472999999999999</v>
      </c>
      <c r="AA2" s="1">
        <v>35.518999999999998</v>
      </c>
      <c r="AB2" s="1">
        <v>35.058999999999997</v>
      </c>
      <c r="AC2" s="1">
        <v>30.315999999999999</v>
      </c>
      <c r="AD2" s="1">
        <v>36.524999999999999</v>
      </c>
      <c r="AE2" s="1">
        <v>39.459000000000003</v>
      </c>
      <c r="AF2" s="1">
        <v>44.606000000000002</v>
      </c>
      <c r="AG2" s="1">
        <v>35.78</v>
      </c>
      <c r="AH2" s="1">
        <v>31.141999999999999</v>
      </c>
      <c r="AI2" s="1">
        <v>30.966999999999999</v>
      </c>
      <c r="AJ2" s="1">
        <v>43.512</v>
      </c>
      <c r="AK2" s="1">
        <v>43.401000000000003</v>
      </c>
      <c r="AL2" s="1">
        <v>54.045000000000002</v>
      </c>
      <c r="AM2" s="1">
        <v>47.594000000000001</v>
      </c>
      <c r="AN2" s="1">
        <v>58.570999999999998</v>
      </c>
      <c r="AO2" s="1">
        <v>57.128999999999998</v>
      </c>
      <c r="AP2" s="1">
        <v>63.716000000000001</v>
      </c>
      <c r="AQ2" s="1">
        <v>62.865000000000002</v>
      </c>
      <c r="AR2" s="1">
        <v>72.114000000000004</v>
      </c>
      <c r="AS2" s="1">
        <v>70.739999999999995</v>
      </c>
      <c r="AT2" s="1">
        <v>79.941999999999993</v>
      </c>
      <c r="AU2" s="1">
        <v>76.236000000000004</v>
      </c>
      <c r="AV2" s="1">
        <v>88.272000000000006</v>
      </c>
      <c r="AW2" s="1">
        <v>93.685000000000002</v>
      </c>
      <c r="AX2" s="1">
        <v>104.417</v>
      </c>
      <c r="AY2" s="1">
        <v>117.65300000000001</v>
      </c>
      <c r="AZ2" s="1">
        <v>128.97800000000001</v>
      </c>
      <c r="BA2" s="1">
        <v>130.56899999999999</v>
      </c>
      <c r="BB2" s="1">
        <v>140.161</v>
      </c>
      <c r="BC2" s="1">
        <v>136.56899999999999</v>
      </c>
      <c r="BD2" s="1">
        <v>141.667</v>
      </c>
      <c r="BE2" s="1">
        <v>136.86600000000001</v>
      </c>
      <c r="BF2" s="1">
        <v>137.74299999999999</v>
      </c>
      <c r="BG2" s="1">
        <v>128.70500000000001</v>
      </c>
      <c r="BH2" s="1">
        <v>140.71600000000001</v>
      </c>
      <c r="BI2" s="1">
        <v>141.07599999999999</v>
      </c>
      <c r="BJ2" s="1">
        <v>149.34100000000001</v>
      </c>
      <c r="BK2" s="1">
        <v>156.124</v>
      </c>
      <c r="BL2" s="1">
        <v>169.24799999999999</v>
      </c>
      <c r="BM2" s="1">
        <v>157.75800000000001</v>
      </c>
      <c r="BN2" s="1">
        <v>180.39400000000001</v>
      </c>
      <c r="BO2" s="1">
        <v>222.8</v>
      </c>
      <c r="BP2" s="1">
        <v>273.988</v>
      </c>
      <c r="BQ2" s="1">
        <v>228.51900000000001</v>
      </c>
      <c r="BR2" s="1">
        <v>181.809</v>
      </c>
      <c r="BS2" s="1">
        <v>152.92599999999999</v>
      </c>
      <c r="BT2" s="1">
        <v>140.345</v>
      </c>
      <c r="BU2" s="1">
        <v>131.36600000000001</v>
      </c>
      <c r="BV2" s="1">
        <v>117.31</v>
      </c>
      <c r="BW2" s="1">
        <v>127.19499999999999</v>
      </c>
      <c r="BX2" s="1">
        <v>124.276</v>
      </c>
      <c r="BY2" s="1">
        <v>117.47199999999999</v>
      </c>
      <c r="BZ2" s="1">
        <v>128.249</v>
      </c>
      <c r="CA2" s="1">
        <v>133.20599999999999</v>
      </c>
      <c r="CB2" s="1">
        <v>119.059</v>
      </c>
      <c r="CC2" s="1">
        <v>117.05200000000001</v>
      </c>
      <c r="CD2" s="1">
        <v>116.85599999999999</v>
      </c>
      <c r="CE2" s="1">
        <v>139.83500000000001</v>
      </c>
    </row>
    <row r="3" spans="1:83">
      <c r="A3" t="s">
        <v>1</v>
      </c>
      <c r="B3" s="1">
        <v>27.088999999999999</v>
      </c>
      <c r="C3" s="1">
        <v>27.018000000000001</v>
      </c>
      <c r="D3" s="1">
        <v>27.23</v>
      </c>
      <c r="E3" s="1">
        <v>26.446999999999999</v>
      </c>
      <c r="F3" s="1">
        <v>28.495000000000001</v>
      </c>
      <c r="G3" s="1">
        <v>30.184000000000001</v>
      </c>
      <c r="H3" s="1">
        <v>32.542000000000002</v>
      </c>
      <c r="I3" s="1">
        <v>31.948</v>
      </c>
      <c r="J3" s="1">
        <v>32.517000000000003</v>
      </c>
      <c r="K3" s="1">
        <v>32.296999999999997</v>
      </c>
      <c r="L3" s="1">
        <v>31.291</v>
      </c>
      <c r="M3" s="1">
        <v>27.585999999999999</v>
      </c>
      <c r="N3" s="1">
        <v>27.391999999999999</v>
      </c>
      <c r="O3" s="1">
        <v>27.081</v>
      </c>
      <c r="P3" s="1">
        <v>28.457999999999998</v>
      </c>
      <c r="Q3" s="1">
        <v>27.257000000000001</v>
      </c>
      <c r="R3" s="1">
        <v>26.122</v>
      </c>
      <c r="S3" s="1">
        <v>27.286000000000001</v>
      </c>
      <c r="T3" s="1">
        <v>28.690999999999999</v>
      </c>
      <c r="U3" s="1">
        <v>27.76</v>
      </c>
      <c r="V3" s="1">
        <v>35.36</v>
      </c>
      <c r="W3" s="1">
        <v>37.363</v>
      </c>
      <c r="X3" s="1">
        <v>38.091999999999999</v>
      </c>
      <c r="Y3" s="1">
        <v>37.981000000000002</v>
      </c>
      <c r="Z3" s="1">
        <v>40.380000000000003</v>
      </c>
      <c r="AA3" s="1">
        <v>42.713999999999999</v>
      </c>
      <c r="AB3" s="1">
        <v>43.695999999999998</v>
      </c>
      <c r="AC3" s="1">
        <v>44.048999999999999</v>
      </c>
      <c r="AD3" s="1">
        <v>43.457999999999998</v>
      </c>
      <c r="AE3" s="1">
        <v>44.256999999999998</v>
      </c>
      <c r="AF3" s="1">
        <v>44.173000000000002</v>
      </c>
      <c r="AG3" s="1">
        <v>46.131</v>
      </c>
      <c r="AH3" s="1">
        <v>46.334000000000003</v>
      </c>
      <c r="AI3" s="1">
        <v>45.994999999999997</v>
      </c>
      <c r="AJ3" s="1">
        <v>46.012</v>
      </c>
      <c r="AK3" s="1">
        <v>45.706000000000003</v>
      </c>
      <c r="AL3" s="1">
        <v>45.859000000000002</v>
      </c>
      <c r="AM3" s="1">
        <v>46.372999999999998</v>
      </c>
      <c r="AN3" s="1">
        <v>46.023000000000003</v>
      </c>
      <c r="AO3" s="1">
        <v>46.427999999999997</v>
      </c>
      <c r="AP3" s="1">
        <v>45.945</v>
      </c>
      <c r="AQ3" s="1">
        <v>45.615000000000002</v>
      </c>
      <c r="AR3" s="1">
        <v>44.545999999999999</v>
      </c>
      <c r="AS3" s="1">
        <v>48.62</v>
      </c>
      <c r="AT3" s="1">
        <v>49.686999999999998</v>
      </c>
      <c r="AU3" s="1">
        <v>49.561999999999998</v>
      </c>
      <c r="AV3" s="1">
        <v>48.868000000000002</v>
      </c>
      <c r="AW3" s="1">
        <v>48.97</v>
      </c>
      <c r="AX3" s="1">
        <v>49.473999999999997</v>
      </c>
      <c r="AY3" s="1">
        <v>50.353999999999999</v>
      </c>
      <c r="AZ3" s="1">
        <v>49.512</v>
      </c>
      <c r="BA3" s="1">
        <v>48.625999999999998</v>
      </c>
      <c r="BB3" s="1">
        <v>46.902000000000001</v>
      </c>
      <c r="BC3" s="1">
        <v>47.061</v>
      </c>
      <c r="BD3" s="1">
        <v>42.78</v>
      </c>
      <c r="BE3" s="1">
        <v>43.432000000000002</v>
      </c>
      <c r="BF3" s="1">
        <v>41.548999999999999</v>
      </c>
      <c r="BG3" s="1">
        <v>42.058999999999997</v>
      </c>
      <c r="BH3" s="1">
        <v>40.994999999999997</v>
      </c>
      <c r="BI3" s="1">
        <v>40.939</v>
      </c>
      <c r="BJ3" s="1">
        <v>38.216999999999999</v>
      </c>
      <c r="BK3" s="1">
        <v>36.921999999999997</v>
      </c>
      <c r="BL3" s="1">
        <v>37.195999999999998</v>
      </c>
      <c r="BM3" s="1">
        <v>35.865000000000002</v>
      </c>
      <c r="BN3" s="1">
        <v>36.307000000000002</v>
      </c>
      <c r="BO3" s="1">
        <v>38.250999999999998</v>
      </c>
      <c r="BP3" s="1">
        <v>34.613</v>
      </c>
      <c r="BQ3" s="1">
        <v>36.052</v>
      </c>
      <c r="BR3" s="1">
        <v>35.773000000000003</v>
      </c>
      <c r="BS3" s="1">
        <v>35.826999999999998</v>
      </c>
      <c r="BT3" s="1">
        <v>33.677</v>
      </c>
      <c r="BU3" s="1">
        <v>35.601999999999997</v>
      </c>
      <c r="BV3" s="1">
        <v>33.917999999999999</v>
      </c>
      <c r="BW3" s="1">
        <v>33.68</v>
      </c>
      <c r="BX3" s="1">
        <v>33.584000000000003</v>
      </c>
      <c r="BY3" s="1">
        <v>30.132000000000001</v>
      </c>
      <c r="BZ3" s="1">
        <v>31.088000000000001</v>
      </c>
      <c r="CA3" s="1">
        <v>31.867999999999999</v>
      </c>
      <c r="CB3" s="1">
        <v>32.637999999999998</v>
      </c>
      <c r="CC3" s="1">
        <v>31.931999999999999</v>
      </c>
      <c r="CD3" s="1">
        <v>34.308</v>
      </c>
      <c r="CE3" s="1">
        <v>34.027999999999999</v>
      </c>
    </row>
    <row r="4" spans="1:83">
      <c r="A4" t="s">
        <v>2</v>
      </c>
      <c r="B4" s="1">
        <v>99.878</v>
      </c>
      <c r="C4" s="1">
        <v>100.904</v>
      </c>
      <c r="D4" s="1">
        <v>98.260999999999996</v>
      </c>
      <c r="E4" s="1">
        <v>95.65</v>
      </c>
      <c r="F4" s="1">
        <v>96.320999999999998</v>
      </c>
      <c r="G4" s="1">
        <v>92.129000000000005</v>
      </c>
      <c r="H4" s="1">
        <v>91.537000000000006</v>
      </c>
      <c r="I4" s="1">
        <v>94.113</v>
      </c>
      <c r="J4" s="1">
        <v>97.334999999999994</v>
      </c>
      <c r="K4" s="1">
        <v>98.185000000000002</v>
      </c>
      <c r="L4" s="1">
        <v>94.67</v>
      </c>
      <c r="M4" s="1">
        <v>92.207999999999998</v>
      </c>
      <c r="N4" s="1">
        <v>87.646000000000001</v>
      </c>
      <c r="O4" s="1">
        <v>85.975999999999999</v>
      </c>
      <c r="P4" s="1">
        <v>83.403000000000006</v>
      </c>
      <c r="Q4" s="1">
        <v>77.186000000000007</v>
      </c>
      <c r="R4" s="1">
        <v>79.613</v>
      </c>
      <c r="S4" s="1">
        <v>86.325000000000003</v>
      </c>
      <c r="T4" s="1">
        <v>79.436000000000007</v>
      </c>
      <c r="U4" s="1">
        <v>80.039000000000001</v>
      </c>
      <c r="V4" s="1">
        <v>84.59</v>
      </c>
      <c r="W4" s="1">
        <v>86.212000000000003</v>
      </c>
      <c r="X4" s="1">
        <v>86.853999999999999</v>
      </c>
      <c r="Y4" s="1">
        <v>85.293000000000006</v>
      </c>
      <c r="Z4" s="1">
        <v>84.91</v>
      </c>
      <c r="AA4" s="1">
        <v>89.426000000000002</v>
      </c>
      <c r="AB4" s="1">
        <v>94.284999999999997</v>
      </c>
      <c r="AC4" s="1">
        <v>92.236999999999995</v>
      </c>
      <c r="AD4" s="1">
        <v>100.139</v>
      </c>
      <c r="AE4" s="1">
        <v>101.68</v>
      </c>
      <c r="AF4" s="1">
        <v>102.669</v>
      </c>
      <c r="AG4" s="1">
        <v>105.518</v>
      </c>
      <c r="AH4" s="1">
        <v>106.23099999999999</v>
      </c>
      <c r="AI4" s="1">
        <v>109.14700000000001</v>
      </c>
      <c r="AJ4" s="1">
        <v>109.944</v>
      </c>
      <c r="AK4" s="1">
        <v>108.511</v>
      </c>
      <c r="AL4" s="1">
        <v>109.68</v>
      </c>
      <c r="AM4" s="1">
        <v>110.155</v>
      </c>
      <c r="AN4" s="1">
        <v>105.461</v>
      </c>
      <c r="AO4" s="1">
        <v>103.491</v>
      </c>
      <c r="AP4" s="1">
        <v>97.673000000000002</v>
      </c>
      <c r="AQ4" s="1">
        <v>92.260999999999996</v>
      </c>
      <c r="AR4" s="1">
        <v>86.968000000000004</v>
      </c>
      <c r="AS4" s="1">
        <v>91.04</v>
      </c>
      <c r="AT4" s="1">
        <v>88.533000000000001</v>
      </c>
      <c r="AU4" s="1">
        <v>93.366</v>
      </c>
      <c r="AV4" s="1">
        <v>91.447999999999993</v>
      </c>
      <c r="AW4" s="1">
        <v>88.055999999999997</v>
      </c>
      <c r="AX4" s="1">
        <v>85.402000000000001</v>
      </c>
      <c r="AY4" s="1">
        <v>86.471000000000004</v>
      </c>
      <c r="AZ4" s="1">
        <v>84.007999999999996</v>
      </c>
      <c r="BA4" s="1">
        <v>82.046999999999997</v>
      </c>
      <c r="BB4" s="1">
        <v>79.762</v>
      </c>
      <c r="BC4" s="1">
        <v>79.128</v>
      </c>
      <c r="BD4" s="1">
        <v>76.727000000000004</v>
      </c>
      <c r="BE4" s="1">
        <v>75.950999999999993</v>
      </c>
      <c r="BF4" s="1">
        <v>74.274000000000001</v>
      </c>
      <c r="BG4" s="1">
        <v>74.066999999999993</v>
      </c>
      <c r="BH4" s="1">
        <v>70.165000000000006</v>
      </c>
      <c r="BI4" s="1">
        <v>71.552000000000007</v>
      </c>
      <c r="BJ4" s="1">
        <v>66.775999999999996</v>
      </c>
      <c r="BK4" s="1">
        <v>65.914000000000001</v>
      </c>
      <c r="BL4" s="1">
        <v>64.861999999999995</v>
      </c>
      <c r="BM4" s="1">
        <v>64.03</v>
      </c>
      <c r="BN4" s="1">
        <v>69.17</v>
      </c>
      <c r="BO4" s="1">
        <v>71.813999999999993</v>
      </c>
      <c r="BP4" s="1">
        <v>71.262</v>
      </c>
      <c r="BQ4" s="1">
        <v>64.64</v>
      </c>
      <c r="BR4" s="1">
        <v>63.709000000000003</v>
      </c>
      <c r="BS4" s="1">
        <v>64.427000000000007</v>
      </c>
      <c r="BT4" s="1">
        <v>60.715000000000003</v>
      </c>
      <c r="BU4" s="1">
        <v>61.936</v>
      </c>
      <c r="BV4" s="1">
        <v>63.792999999999999</v>
      </c>
      <c r="BW4" s="1">
        <v>65.521000000000001</v>
      </c>
      <c r="BX4" s="1">
        <v>64.213999999999999</v>
      </c>
      <c r="BY4" s="1">
        <v>65.703000000000003</v>
      </c>
      <c r="BZ4" s="1">
        <v>66.210999999999999</v>
      </c>
      <c r="CA4" s="1">
        <v>65.831000000000003</v>
      </c>
      <c r="CB4" s="1">
        <v>64.292000000000002</v>
      </c>
      <c r="CC4" s="1">
        <v>65.597999999999999</v>
      </c>
      <c r="CD4" s="1">
        <v>65.597999999999999</v>
      </c>
      <c r="CE4" s="1">
        <v>65.597999999999999</v>
      </c>
    </row>
    <row r="5" spans="1:83">
      <c r="A5" t="s">
        <v>3</v>
      </c>
      <c r="B5" s="1">
        <v>138.31</v>
      </c>
      <c r="C5" s="1">
        <v>132.07</v>
      </c>
      <c r="D5" s="1">
        <v>128.22</v>
      </c>
      <c r="E5" s="1">
        <v>138.47999999999999</v>
      </c>
      <c r="F5" s="1">
        <v>140.01</v>
      </c>
      <c r="G5" s="1">
        <v>148.6</v>
      </c>
      <c r="H5" s="1">
        <v>147.94999999999999</v>
      </c>
      <c r="I5" s="1">
        <v>150.76</v>
      </c>
      <c r="J5" s="1">
        <v>163.32</v>
      </c>
      <c r="K5" s="1">
        <v>161.99</v>
      </c>
      <c r="L5" s="1">
        <v>163.4</v>
      </c>
      <c r="M5" s="1">
        <v>174.63</v>
      </c>
      <c r="N5" s="1">
        <v>166.87</v>
      </c>
      <c r="O5" s="1">
        <v>154.38999999999999</v>
      </c>
      <c r="P5" s="1">
        <v>153.15</v>
      </c>
      <c r="Q5" s="1">
        <v>163.29</v>
      </c>
      <c r="R5" s="1">
        <v>179.44</v>
      </c>
      <c r="S5" s="1">
        <v>190.79</v>
      </c>
      <c r="T5" s="1">
        <v>201.64</v>
      </c>
      <c r="U5" s="1">
        <v>284.51</v>
      </c>
      <c r="V5" s="1">
        <v>317.63499999999999</v>
      </c>
      <c r="W5" s="1">
        <v>317.661</v>
      </c>
      <c r="X5" s="1">
        <v>313.32900000000001</v>
      </c>
      <c r="Y5" s="1">
        <v>307.685</v>
      </c>
      <c r="Z5" s="1">
        <v>303.88900000000001</v>
      </c>
      <c r="AA5" s="1">
        <v>304.32499999999999</v>
      </c>
      <c r="AB5" s="1">
        <v>311.09800000000001</v>
      </c>
      <c r="AC5" s="1">
        <v>319.41199999999998</v>
      </c>
      <c r="AD5" s="1">
        <v>314.916</v>
      </c>
      <c r="AE5" s="1">
        <v>317.29300000000001</v>
      </c>
      <c r="AF5" s="1">
        <v>320.37099999999998</v>
      </c>
      <c r="AG5" s="1">
        <v>254.374</v>
      </c>
      <c r="AH5" s="1">
        <v>251.83099999999999</v>
      </c>
      <c r="AI5" s="1">
        <v>256.70600000000002</v>
      </c>
      <c r="AJ5" s="1">
        <v>250.66200000000001</v>
      </c>
      <c r="AK5" s="1">
        <v>242.61099999999999</v>
      </c>
      <c r="AL5" s="1">
        <v>246.876</v>
      </c>
      <c r="AM5" s="1">
        <v>249.24600000000001</v>
      </c>
      <c r="AN5" s="1">
        <v>237.17099999999999</v>
      </c>
      <c r="AO5" s="1">
        <v>245.64</v>
      </c>
      <c r="AP5" s="1">
        <v>229.28299999999999</v>
      </c>
      <c r="AQ5" s="1">
        <v>234.57</v>
      </c>
      <c r="AR5" s="1">
        <v>230.011</v>
      </c>
      <c r="AS5" s="1">
        <v>243.69499999999999</v>
      </c>
      <c r="AT5" s="1">
        <v>249.15600000000001</v>
      </c>
      <c r="AU5" s="1">
        <v>239.476</v>
      </c>
      <c r="AV5" s="1">
        <v>261.226</v>
      </c>
      <c r="AW5" s="1">
        <v>265.65300000000002</v>
      </c>
      <c r="AX5" s="1">
        <v>271.56299999999999</v>
      </c>
      <c r="AY5" s="1">
        <v>275.90499999999997</v>
      </c>
      <c r="AZ5" s="1">
        <v>290.154</v>
      </c>
      <c r="BA5" s="1">
        <v>295.87099999999998</v>
      </c>
      <c r="BB5" s="1">
        <v>302.029</v>
      </c>
      <c r="BC5" s="1">
        <v>301.36200000000002</v>
      </c>
      <c r="BD5" s="1">
        <v>288.91300000000001</v>
      </c>
      <c r="BE5" s="1">
        <v>298.17899999999997</v>
      </c>
      <c r="BF5" s="1">
        <v>294.00299999999999</v>
      </c>
      <c r="BG5" s="1">
        <v>301.73700000000002</v>
      </c>
      <c r="BH5" s="1">
        <v>304.56299999999999</v>
      </c>
      <c r="BI5" s="1">
        <v>324.87700000000001</v>
      </c>
      <c r="BJ5" s="1">
        <v>326.11200000000002</v>
      </c>
      <c r="BK5" s="1">
        <v>317.87099999999998</v>
      </c>
      <c r="BL5" s="1">
        <v>324.11399999999998</v>
      </c>
      <c r="BM5" s="1">
        <v>316.83800000000002</v>
      </c>
      <c r="BN5" s="1">
        <v>361.37900000000002</v>
      </c>
      <c r="BO5" s="1">
        <v>471.613</v>
      </c>
      <c r="BP5" s="1">
        <v>431.15899999999999</v>
      </c>
      <c r="BQ5" s="1">
        <v>419.77499999999998</v>
      </c>
      <c r="BR5" s="1">
        <v>384.80099999999999</v>
      </c>
      <c r="BS5" s="1">
        <v>382.94299999999998</v>
      </c>
      <c r="BT5" s="1">
        <v>379.02699999999999</v>
      </c>
      <c r="BU5" s="1">
        <v>374.375</v>
      </c>
      <c r="BV5" s="1">
        <v>374.74599999999998</v>
      </c>
      <c r="BW5" s="1">
        <v>402.517</v>
      </c>
      <c r="BX5" s="1">
        <v>419.85899999999998</v>
      </c>
      <c r="BY5" s="1">
        <v>422.637</v>
      </c>
      <c r="BZ5" s="1">
        <v>439.61399999999998</v>
      </c>
      <c r="CA5" s="1">
        <v>453.88600000000002</v>
      </c>
      <c r="CB5" s="1">
        <v>466.50200000000001</v>
      </c>
      <c r="CC5" s="1">
        <v>497.36099999999999</v>
      </c>
      <c r="CD5" s="1">
        <v>491.76900000000001</v>
      </c>
      <c r="CE5" s="1">
        <v>491.70100000000002</v>
      </c>
    </row>
    <row r="6" spans="1:83">
      <c r="A6" t="s">
        <v>4</v>
      </c>
      <c r="B6" s="1">
        <v>517.50099999999998</v>
      </c>
      <c r="C6" s="1">
        <v>526.48400000000004</v>
      </c>
      <c r="D6" s="1">
        <v>488.846</v>
      </c>
      <c r="E6" s="1">
        <v>451.39800000000002</v>
      </c>
      <c r="F6" s="1">
        <v>434.55900000000003</v>
      </c>
      <c r="G6" s="1">
        <v>427.93</v>
      </c>
      <c r="H6" s="1">
        <v>405.99</v>
      </c>
      <c r="I6" s="1">
        <v>402.00099999999998</v>
      </c>
      <c r="J6" s="1">
        <v>389.99700000000001</v>
      </c>
      <c r="K6" s="1">
        <v>400.04300000000001</v>
      </c>
      <c r="L6" s="1">
        <v>393.59899999999999</v>
      </c>
      <c r="M6" s="1">
        <v>417.07499999999999</v>
      </c>
      <c r="N6" s="1">
        <v>421.44</v>
      </c>
      <c r="O6" s="1">
        <v>438.74400000000003</v>
      </c>
      <c r="P6" s="1">
        <v>427.51900000000001</v>
      </c>
      <c r="Q6" s="1">
        <v>445.93299999999999</v>
      </c>
      <c r="R6" s="1">
        <v>382.03800000000001</v>
      </c>
      <c r="S6" s="1">
        <v>370.97199999999998</v>
      </c>
      <c r="T6" s="1">
        <v>350.83699999999999</v>
      </c>
      <c r="U6" s="1">
        <v>429.70100000000002</v>
      </c>
      <c r="V6" s="1">
        <v>415.5</v>
      </c>
      <c r="W6" s="1">
        <v>484.78899999999999</v>
      </c>
      <c r="X6" s="1">
        <v>502.31700000000001</v>
      </c>
      <c r="Y6" s="1">
        <v>494.14600000000002</v>
      </c>
      <c r="Z6" s="1">
        <v>520.03300000000002</v>
      </c>
      <c r="AA6" s="1">
        <v>548.80100000000004</v>
      </c>
      <c r="AB6" s="1">
        <v>613.65800000000002</v>
      </c>
      <c r="AC6" s="1">
        <v>582.69500000000005</v>
      </c>
      <c r="AD6" s="1">
        <v>640.78800000000001</v>
      </c>
      <c r="AE6" s="1">
        <v>636.08000000000004</v>
      </c>
      <c r="AF6" s="1">
        <v>672.93299999999999</v>
      </c>
      <c r="AG6" s="1">
        <v>676.30499999999995</v>
      </c>
      <c r="AH6" s="1">
        <v>737.82600000000002</v>
      </c>
      <c r="AI6" s="1">
        <v>752.38800000000003</v>
      </c>
      <c r="AJ6" s="1">
        <v>776.95899999999995</v>
      </c>
      <c r="AK6" s="1">
        <v>772.87</v>
      </c>
      <c r="AL6" s="1">
        <v>810.01599999999996</v>
      </c>
      <c r="AM6" s="1">
        <v>747.72199999999998</v>
      </c>
      <c r="AN6" s="1">
        <v>734.01800000000003</v>
      </c>
      <c r="AO6" s="1">
        <v>718.62400000000002</v>
      </c>
      <c r="AP6" s="1">
        <v>703.66700000000003</v>
      </c>
      <c r="AQ6" s="1">
        <v>740.90899999999999</v>
      </c>
      <c r="AR6" s="1">
        <v>734.84199999999998</v>
      </c>
      <c r="AS6" s="1">
        <v>725.25400000000002</v>
      </c>
      <c r="AT6" s="1">
        <v>728.61500000000001</v>
      </c>
      <c r="AU6" s="1">
        <v>711.92700000000002</v>
      </c>
      <c r="AV6" s="1">
        <v>662.678</v>
      </c>
      <c r="AW6" s="1">
        <v>617.33900000000006</v>
      </c>
      <c r="AX6" s="1">
        <v>589.26599999999996</v>
      </c>
      <c r="AY6" s="1">
        <v>552.81299999999999</v>
      </c>
      <c r="AZ6" s="1">
        <v>500.07</v>
      </c>
      <c r="BA6" s="1">
        <v>438.41699999999997</v>
      </c>
      <c r="BB6" s="1">
        <v>426.399</v>
      </c>
      <c r="BC6" s="1">
        <v>416.50200000000001</v>
      </c>
      <c r="BD6" s="1">
        <v>445.154</v>
      </c>
      <c r="BE6" s="1">
        <v>478.56599999999997</v>
      </c>
      <c r="BF6" s="1">
        <v>511.779</v>
      </c>
      <c r="BG6" s="1">
        <v>553.97199999999998</v>
      </c>
      <c r="BH6" s="1">
        <v>545.625</v>
      </c>
      <c r="BI6" s="1">
        <v>522.14800000000002</v>
      </c>
      <c r="BJ6" s="1">
        <v>560.17399999999998</v>
      </c>
      <c r="BK6" s="1">
        <v>546.42899999999997</v>
      </c>
      <c r="BL6" s="1">
        <v>547.32500000000005</v>
      </c>
      <c r="BM6" s="1">
        <v>541.85</v>
      </c>
      <c r="BN6" s="1">
        <v>605.053</v>
      </c>
      <c r="BO6" s="1">
        <v>863.90499999999997</v>
      </c>
      <c r="BP6" s="1">
        <v>823.94799999999998</v>
      </c>
      <c r="BQ6" s="1">
        <v>821.18</v>
      </c>
      <c r="BR6" s="1">
        <v>1061.7280000000001</v>
      </c>
      <c r="BS6" s="1">
        <v>1044.7760000000001</v>
      </c>
      <c r="BT6" s="1">
        <v>1004.1130000000001</v>
      </c>
      <c r="BU6" s="1">
        <v>1033.961</v>
      </c>
      <c r="BV6" s="1">
        <v>1128.373</v>
      </c>
      <c r="BW6" s="1">
        <v>1190.4749999999999</v>
      </c>
      <c r="BX6" s="1">
        <v>1266.9369999999999</v>
      </c>
      <c r="BY6" s="1">
        <v>1221.4290000000001</v>
      </c>
      <c r="BZ6" s="1">
        <v>1341.8689999999999</v>
      </c>
      <c r="CA6" s="1">
        <v>1387.7180000000001</v>
      </c>
      <c r="CB6" s="1">
        <v>1404.028</v>
      </c>
      <c r="CC6" s="1">
        <v>1422.827</v>
      </c>
      <c r="CD6" s="1">
        <v>1422.827</v>
      </c>
      <c r="CE6" s="1">
        <v>1422.827</v>
      </c>
    </row>
    <row r="7" spans="1:83">
      <c r="A7" t="s">
        <v>5</v>
      </c>
      <c r="B7" s="1">
        <v>108.54600000000001</v>
      </c>
      <c r="C7" s="1">
        <v>106.52800000000001</v>
      </c>
      <c r="D7" s="1">
        <v>102.509</v>
      </c>
      <c r="E7" s="1">
        <v>68.39</v>
      </c>
      <c r="F7" s="1">
        <v>75.930999999999997</v>
      </c>
      <c r="G7" s="1">
        <v>80.662000000000006</v>
      </c>
      <c r="H7" s="1">
        <v>50.921999999999997</v>
      </c>
      <c r="I7" s="1">
        <v>56.493000000000002</v>
      </c>
      <c r="J7" s="1">
        <v>22.172999999999998</v>
      </c>
      <c r="K7" s="1">
        <v>33.673000000000002</v>
      </c>
      <c r="L7" s="1">
        <v>31.361999999999998</v>
      </c>
      <c r="M7" s="1">
        <v>24.501999999999999</v>
      </c>
      <c r="N7" s="1">
        <v>10.032</v>
      </c>
      <c r="O7" s="1">
        <v>13.013</v>
      </c>
      <c r="P7" s="1">
        <v>17.413</v>
      </c>
      <c r="Q7" s="1">
        <v>16.963000000000001</v>
      </c>
      <c r="R7" s="1">
        <v>12.266999999999999</v>
      </c>
      <c r="S7" s="1">
        <v>12.121</v>
      </c>
      <c r="T7" s="1">
        <v>1.2649999999999999</v>
      </c>
      <c r="U7" s="1">
        <v>14.648999999999999</v>
      </c>
      <c r="V7" s="1">
        <v>20.073</v>
      </c>
      <c r="W7" s="1">
        <v>32.947000000000003</v>
      </c>
      <c r="X7" s="1">
        <v>41.81</v>
      </c>
      <c r="Y7" s="1">
        <v>51.344000000000001</v>
      </c>
      <c r="Z7" s="1">
        <v>47.081000000000003</v>
      </c>
      <c r="AA7" s="1">
        <v>25.849</v>
      </c>
      <c r="AB7" s="1">
        <v>37.085999999999999</v>
      </c>
      <c r="AC7" s="1">
        <v>13.792999999999999</v>
      </c>
      <c r="AD7" s="1">
        <v>17.658000000000001</v>
      </c>
      <c r="AE7" s="1">
        <v>36.343000000000004</v>
      </c>
      <c r="AF7" s="1">
        <v>41.447000000000003</v>
      </c>
      <c r="AG7" s="1">
        <v>22.391999999999999</v>
      </c>
      <c r="AH7" s="1">
        <v>34.289000000000001</v>
      </c>
      <c r="AI7" s="1">
        <v>20.747</v>
      </c>
      <c r="AJ7" s="1">
        <v>9.7040000000000006</v>
      </c>
      <c r="AK7" s="1">
        <v>26.510999999999999</v>
      </c>
      <c r="AL7" s="1">
        <v>32.384999999999998</v>
      </c>
      <c r="AM7" s="1">
        <v>38.518999999999998</v>
      </c>
      <c r="AN7" s="1">
        <v>31.602</v>
      </c>
      <c r="AO7" s="1">
        <v>17.486000000000001</v>
      </c>
      <c r="AP7" s="1">
        <v>20.779</v>
      </c>
      <c r="AQ7" s="1">
        <v>38.470999999999997</v>
      </c>
      <c r="AR7" s="1">
        <v>40.704000000000001</v>
      </c>
      <c r="AS7" s="1">
        <v>35.706000000000003</v>
      </c>
      <c r="AT7" s="1">
        <v>20.148</v>
      </c>
      <c r="AU7" s="1">
        <v>20.079000000000001</v>
      </c>
      <c r="AV7" s="1">
        <v>21.041</v>
      </c>
      <c r="AW7" s="1">
        <v>39.881999999999998</v>
      </c>
      <c r="AX7" s="1">
        <v>42.420999999999999</v>
      </c>
      <c r="AY7" s="1">
        <v>48.04</v>
      </c>
      <c r="AZ7" s="1">
        <v>40.619</v>
      </c>
      <c r="BA7" s="1">
        <v>38.698</v>
      </c>
      <c r="BB7" s="1">
        <v>27.713000000000001</v>
      </c>
      <c r="BC7" s="1">
        <v>37.478000000000002</v>
      </c>
      <c r="BD7" s="1">
        <v>40.963000000000001</v>
      </c>
      <c r="BE7" s="1">
        <v>32.518000000000001</v>
      </c>
      <c r="BF7" s="1">
        <v>45.582000000000001</v>
      </c>
      <c r="BG7" s="1">
        <v>53.146999999999998</v>
      </c>
      <c r="BH7" s="1">
        <v>40.631</v>
      </c>
      <c r="BI7" s="1">
        <v>46.744999999999997</v>
      </c>
      <c r="BJ7" s="1">
        <v>41.088000000000001</v>
      </c>
      <c r="BK7" s="1">
        <v>60.48</v>
      </c>
      <c r="BL7" s="1">
        <v>58.622999999999998</v>
      </c>
      <c r="BM7" s="1">
        <v>57.994999999999997</v>
      </c>
      <c r="BN7" s="1">
        <v>54.284999999999997</v>
      </c>
      <c r="BO7" s="1">
        <v>93.584999999999994</v>
      </c>
      <c r="BP7" s="1">
        <v>91.935000000000002</v>
      </c>
      <c r="BQ7" s="1">
        <v>100.485</v>
      </c>
      <c r="BR7" s="1">
        <v>121.405</v>
      </c>
      <c r="BS7" s="1">
        <v>116.035</v>
      </c>
      <c r="BT7" s="1">
        <v>112.755</v>
      </c>
      <c r="BU7" s="1">
        <v>110.215</v>
      </c>
      <c r="BV7" s="1">
        <v>81.114999999999995</v>
      </c>
      <c r="BW7" s="1">
        <v>86.245000000000005</v>
      </c>
      <c r="BX7" s="1">
        <v>83.125</v>
      </c>
      <c r="BY7" s="1">
        <v>73.325000000000003</v>
      </c>
      <c r="BZ7" s="1">
        <v>48.865000000000002</v>
      </c>
      <c r="CA7" s="1">
        <v>56.505000000000003</v>
      </c>
      <c r="CB7" s="1">
        <v>51.564999999999998</v>
      </c>
      <c r="CC7" s="1">
        <v>40.984999999999999</v>
      </c>
      <c r="CD7" s="1">
        <v>28.164999999999999</v>
      </c>
      <c r="CE7" s="1">
        <v>39.774999999999999</v>
      </c>
    </row>
    <row r="8" spans="1:83">
      <c r="A8" t="s">
        <v>6</v>
      </c>
      <c r="B8" s="1">
        <v>7.7960000000000003</v>
      </c>
      <c r="C8" s="1">
        <v>7.9340000000000002</v>
      </c>
      <c r="D8" s="1">
        <v>7.984</v>
      </c>
      <c r="E8" s="1">
        <v>8.5129999999999999</v>
      </c>
      <c r="F8" s="1">
        <v>8.4</v>
      </c>
      <c r="G8" s="1">
        <v>8.5289999999999999</v>
      </c>
      <c r="H8" s="1">
        <v>9.0709999999999997</v>
      </c>
      <c r="I8" s="1">
        <v>9.4190000000000005</v>
      </c>
      <c r="J8" s="1">
        <v>9.375</v>
      </c>
      <c r="K8" s="1">
        <v>9.4350000000000005</v>
      </c>
      <c r="L8" s="1">
        <v>9.6440000000000001</v>
      </c>
      <c r="M8" s="1">
        <v>9.7100000000000009</v>
      </c>
      <c r="N8" s="1">
        <v>9.9689999999999994</v>
      </c>
      <c r="O8" s="1">
        <v>10.052</v>
      </c>
      <c r="P8" s="1">
        <v>9.8510000000000009</v>
      </c>
      <c r="Q8" s="1">
        <v>10.173999999999999</v>
      </c>
      <c r="R8" s="1">
        <v>10.717000000000001</v>
      </c>
      <c r="S8" s="1">
        <v>10.305</v>
      </c>
      <c r="T8" s="1">
        <v>10.337999999999999</v>
      </c>
      <c r="U8" s="1">
        <v>10.596</v>
      </c>
      <c r="V8" s="1">
        <v>10.965</v>
      </c>
      <c r="W8" s="1">
        <v>11.237</v>
      </c>
      <c r="X8" s="1">
        <v>11.42</v>
      </c>
      <c r="Y8" s="1">
        <v>11.855</v>
      </c>
      <c r="Z8" s="1">
        <v>13.01</v>
      </c>
      <c r="AA8" s="1">
        <v>13.904</v>
      </c>
      <c r="AB8" s="1">
        <v>15.098000000000001</v>
      </c>
      <c r="AC8" s="1">
        <v>16.754000000000001</v>
      </c>
      <c r="AD8" s="1">
        <v>16.498000000000001</v>
      </c>
      <c r="AE8" s="1">
        <v>18.161999999999999</v>
      </c>
      <c r="AF8" s="1">
        <v>19.329999999999998</v>
      </c>
      <c r="AG8" s="1">
        <v>20.094999999999999</v>
      </c>
      <c r="AH8" s="1">
        <v>20.52</v>
      </c>
      <c r="AI8" s="1">
        <v>21.097000000000001</v>
      </c>
      <c r="AJ8" s="1">
        <v>21.652999999999999</v>
      </c>
      <c r="AK8" s="1">
        <v>22.405000000000001</v>
      </c>
      <c r="AL8" s="1">
        <v>22.806999999999999</v>
      </c>
      <c r="AM8" s="1">
        <v>24.428999999999998</v>
      </c>
      <c r="AN8" s="1">
        <v>23.613</v>
      </c>
      <c r="AO8" s="1">
        <v>24.331</v>
      </c>
      <c r="AP8" s="1">
        <v>24.763999999999999</v>
      </c>
      <c r="AQ8" s="1">
        <v>25.638000000000002</v>
      </c>
      <c r="AR8" s="1">
        <v>24.225000000000001</v>
      </c>
      <c r="AS8" s="1">
        <v>25.297999999999998</v>
      </c>
      <c r="AT8" s="1">
        <v>26.25</v>
      </c>
      <c r="AU8" s="1">
        <v>26.777000000000001</v>
      </c>
      <c r="AV8" s="1">
        <v>26.510999999999999</v>
      </c>
      <c r="AW8" s="1">
        <v>27.236000000000001</v>
      </c>
      <c r="AX8" s="1">
        <v>28.234000000000002</v>
      </c>
      <c r="AY8" s="1">
        <v>28.324999999999999</v>
      </c>
      <c r="AZ8" s="1">
        <v>28.452000000000002</v>
      </c>
      <c r="BA8" s="1">
        <v>27.983000000000001</v>
      </c>
      <c r="BB8" s="1">
        <v>27.593</v>
      </c>
      <c r="BC8" s="1">
        <v>27.562000000000001</v>
      </c>
      <c r="BD8" s="1">
        <v>27.23</v>
      </c>
      <c r="BE8" s="1">
        <v>27.629000000000001</v>
      </c>
      <c r="BF8" s="1">
        <v>28.524999999999999</v>
      </c>
      <c r="BG8" s="1">
        <v>29.407</v>
      </c>
      <c r="BH8" s="1">
        <v>29.736999999999998</v>
      </c>
      <c r="BI8" s="1">
        <v>31.033000000000001</v>
      </c>
      <c r="BJ8" s="1">
        <v>33.009</v>
      </c>
      <c r="BK8" s="1">
        <v>32.594000000000001</v>
      </c>
      <c r="BL8" s="1">
        <v>33.936</v>
      </c>
      <c r="BM8" s="1">
        <v>32.689</v>
      </c>
      <c r="BN8" s="1">
        <v>34.054000000000002</v>
      </c>
      <c r="BO8" s="1">
        <v>34.969000000000001</v>
      </c>
      <c r="BP8" s="1">
        <v>34.412999999999997</v>
      </c>
      <c r="BQ8" s="1">
        <v>34.271000000000001</v>
      </c>
      <c r="BR8" s="1">
        <v>34.856000000000002</v>
      </c>
      <c r="BS8" s="1">
        <v>34.935000000000002</v>
      </c>
      <c r="BT8" s="1">
        <v>35.606000000000002</v>
      </c>
      <c r="BU8" s="1">
        <v>35.679000000000002</v>
      </c>
      <c r="BV8" s="1">
        <v>36.125999999999998</v>
      </c>
      <c r="BW8" s="1">
        <v>36.847000000000001</v>
      </c>
      <c r="BX8" s="1">
        <v>36.466999999999999</v>
      </c>
      <c r="BY8" s="1">
        <v>37.627000000000002</v>
      </c>
      <c r="BZ8" s="1">
        <v>37.939</v>
      </c>
      <c r="CA8" s="1">
        <v>38.616999999999997</v>
      </c>
      <c r="CB8" s="1">
        <v>39.716000000000001</v>
      </c>
      <c r="CC8" s="1">
        <v>40.305</v>
      </c>
      <c r="CD8" s="1">
        <v>40.305</v>
      </c>
      <c r="CE8" s="1">
        <v>40.305</v>
      </c>
    </row>
    <row r="9" spans="1:83">
      <c r="A9" t="s">
        <v>7</v>
      </c>
      <c r="B9" s="1">
        <v>361.53300000000002</v>
      </c>
      <c r="C9" s="1">
        <v>370.601</v>
      </c>
      <c r="D9" s="1">
        <v>369.79700000000003</v>
      </c>
      <c r="E9" s="1">
        <v>360.59100000000001</v>
      </c>
      <c r="F9" s="1">
        <v>361.77600000000001</v>
      </c>
      <c r="G9" s="1">
        <v>367.64400000000001</v>
      </c>
      <c r="H9" s="1">
        <v>358.01</v>
      </c>
      <c r="I9" s="1">
        <v>374.01499999999999</v>
      </c>
      <c r="J9" s="1">
        <v>377.21899999999999</v>
      </c>
      <c r="K9" s="1">
        <v>366.54700000000003</v>
      </c>
      <c r="L9" s="1">
        <v>358.94299999999998</v>
      </c>
      <c r="M9" s="1">
        <v>352.51400000000001</v>
      </c>
      <c r="N9" s="1">
        <v>366.53800000000001</v>
      </c>
      <c r="O9" s="1">
        <v>380.529</v>
      </c>
      <c r="P9" s="1">
        <v>387.40100000000001</v>
      </c>
      <c r="Q9" s="1">
        <v>383.59100000000001</v>
      </c>
      <c r="R9" s="1">
        <v>410.25099999999998</v>
      </c>
      <c r="S9" s="1">
        <v>428.93400000000003</v>
      </c>
      <c r="T9" s="1">
        <v>450.67599999999999</v>
      </c>
      <c r="U9" s="1">
        <v>452.69200000000001</v>
      </c>
      <c r="V9" s="1">
        <v>481.93</v>
      </c>
      <c r="W9" s="1">
        <v>516.9</v>
      </c>
      <c r="X9" s="1">
        <v>542.846</v>
      </c>
      <c r="Y9" s="1">
        <v>559.82799999999997</v>
      </c>
      <c r="Z9" s="1">
        <v>563.27</v>
      </c>
      <c r="AA9" s="1">
        <v>572.37599999999998</v>
      </c>
      <c r="AB9" s="1">
        <v>561.27499999999998</v>
      </c>
      <c r="AC9" s="1">
        <v>562.34799999999996</v>
      </c>
      <c r="AD9" s="1">
        <v>540.29100000000005</v>
      </c>
      <c r="AE9" s="1">
        <v>536.298</v>
      </c>
      <c r="AF9" s="1">
        <v>541.71500000000003</v>
      </c>
      <c r="AG9" s="1">
        <v>558.62800000000004</v>
      </c>
      <c r="AH9" s="1">
        <v>566.22199999999998</v>
      </c>
      <c r="AI9" s="1">
        <v>568.57899999999995</v>
      </c>
      <c r="AJ9" s="1">
        <v>569.84400000000005</v>
      </c>
      <c r="AK9" s="1">
        <v>570.84699999999998</v>
      </c>
      <c r="AL9" s="1">
        <v>586.28</v>
      </c>
      <c r="AM9" s="1">
        <v>584.75099999999998</v>
      </c>
      <c r="AN9" s="1">
        <v>562.48</v>
      </c>
      <c r="AO9" s="1">
        <v>569.32000000000005</v>
      </c>
      <c r="AP9" s="1">
        <v>577.51599999999996</v>
      </c>
      <c r="AQ9" s="1">
        <v>575.17399999999998</v>
      </c>
      <c r="AR9" s="1">
        <v>577.9</v>
      </c>
      <c r="AS9" s="1">
        <v>577.83100000000002</v>
      </c>
      <c r="AT9" s="1">
        <v>576.00800000000004</v>
      </c>
      <c r="AU9" s="1">
        <v>569.68499999999995</v>
      </c>
      <c r="AV9" s="1">
        <v>562.75</v>
      </c>
      <c r="AW9" s="1">
        <v>549.49900000000002</v>
      </c>
      <c r="AX9" s="1">
        <v>550.08500000000004</v>
      </c>
      <c r="AY9" s="1">
        <v>539.88800000000003</v>
      </c>
      <c r="AZ9" s="1">
        <v>513.745</v>
      </c>
      <c r="BA9" s="1">
        <v>517.88800000000003</v>
      </c>
      <c r="BB9" s="1">
        <v>513.79399999999998</v>
      </c>
      <c r="BC9" s="1">
        <v>507.80099999999999</v>
      </c>
      <c r="BD9" s="1">
        <v>499.28199999999998</v>
      </c>
      <c r="BE9" s="1">
        <v>499.29599999999999</v>
      </c>
      <c r="BF9" s="1">
        <v>467.827</v>
      </c>
      <c r="BG9" s="1">
        <v>430.89800000000002</v>
      </c>
      <c r="BH9" s="1">
        <v>397.42700000000002</v>
      </c>
      <c r="BI9" s="1">
        <v>366.54300000000001</v>
      </c>
      <c r="BJ9" s="1">
        <v>375.10700000000003</v>
      </c>
      <c r="BK9" s="1">
        <v>370.964</v>
      </c>
      <c r="BL9" s="1">
        <v>372.52</v>
      </c>
      <c r="BM9" s="1">
        <v>369.97500000000002</v>
      </c>
      <c r="BN9" s="1">
        <v>375.91199999999998</v>
      </c>
      <c r="BO9" s="1">
        <v>427.98500000000001</v>
      </c>
      <c r="BP9" s="1">
        <v>427.58499999999998</v>
      </c>
      <c r="BQ9" s="1">
        <v>399.73</v>
      </c>
      <c r="BR9" s="1">
        <v>416.93599999999998</v>
      </c>
      <c r="BS9" s="1">
        <v>403.35399999999998</v>
      </c>
      <c r="BT9" s="1">
        <v>402.25799999999998</v>
      </c>
      <c r="BU9" s="1">
        <v>403.92099999999999</v>
      </c>
      <c r="BV9" s="1">
        <v>407.57100000000003</v>
      </c>
      <c r="BW9" s="1">
        <v>420.97500000000002</v>
      </c>
      <c r="BX9" s="1">
        <v>423.459</v>
      </c>
      <c r="BY9" s="1">
        <v>431.11500000000001</v>
      </c>
      <c r="BZ9" s="1">
        <v>440.61200000000002</v>
      </c>
      <c r="CA9" s="1">
        <v>445.50099999999998</v>
      </c>
      <c r="CB9" s="1">
        <v>452.56099999999998</v>
      </c>
      <c r="CC9" s="1">
        <v>462.59699999999998</v>
      </c>
      <c r="CD9" s="1">
        <v>462.59699999999998</v>
      </c>
      <c r="CE9" s="1">
        <v>462.59699999999998</v>
      </c>
    </row>
    <row r="10" spans="1:83">
      <c r="A10" t="s">
        <v>8</v>
      </c>
      <c r="B10" s="1">
        <v>587.76700000000005</v>
      </c>
      <c r="C10" s="1">
        <v>587.20799999999997</v>
      </c>
      <c r="D10" s="1">
        <v>593.73599999999999</v>
      </c>
      <c r="E10" s="1">
        <v>574.02300000000002</v>
      </c>
      <c r="F10" s="1">
        <v>580.69600000000003</v>
      </c>
      <c r="G10" s="1">
        <v>560.31100000000004</v>
      </c>
      <c r="H10" s="1">
        <v>561.49400000000003</v>
      </c>
      <c r="I10" s="1">
        <v>548.24300000000005</v>
      </c>
      <c r="J10" s="1">
        <v>542.17100000000005</v>
      </c>
      <c r="K10" s="1">
        <v>536.66999999999996</v>
      </c>
      <c r="L10" s="1">
        <v>514.96199999999999</v>
      </c>
      <c r="M10" s="1">
        <v>517.40700000000004</v>
      </c>
      <c r="N10" s="1">
        <v>517.17700000000002</v>
      </c>
      <c r="O10" s="1">
        <v>503.322</v>
      </c>
      <c r="P10" s="1">
        <v>492.98899999999998</v>
      </c>
      <c r="Q10" s="1">
        <v>482.07600000000002</v>
      </c>
      <c r="R10" s="1">
        <v>494.82900000000001</v>
      </c>
      <c r="S10" s="1">
        <v>516.26499999999999</v>
      </c>
      <c r="T10" s="1">
        <v>497.17599999999999</v>
      </c>
      <c r="U10" s="1">
        <v>501.70800000000003</v>
      </c>
      <c r="V10" s="1">
        <v>503.41</v>
      </c>
      <c r="W10" s="1">
        <v>525.75400000000002</v>
      </c>
      <c r="X10" s="1">
        <v>532.15200000000004</v>
      </c>
      <c r="Y10" s="1">
        <v>534.40899999999999</v>
      </c>
      <c r="Z10" s="1">
        <v>519.41499999999996</v>
      </c>
      <c r="AA10" s="1">
        <v>513.13800000000003</v>
      </c>
      <c r="AB10" s="1">
        <v>485.339</v>
      </c>
      <c r="AC10" s="1">
        <v>673.19200000000001</v>
      </c>
      <c r="AD10" s="1">
        <v>674.39700000000005</v>
      </c>
      <c r="AE10" s="1">
        <v>655.702</v>
      </c>
      <c r="AF10" s="1">
        <v>642.16999999999996</v>
      </c>
      <c r="AG10" s="1">
        <v>618.13300000000004</v>
      </c>
      <c r="AH10" s="1">
        <v>634.52700000000004</v>
      </c>
      <c r="AI10" s="1">
        <v>643.28700000000003</v>
      </c>
      <c r="AJ10" s="1">
        <v>660.02200000000005</v>
      </c>
      <c r="AK10" s="1">
        <v>642.31899999999996</v>
      </c>
      <c r="AL10" s="1">
        <v>637.41099999999994</v>
      </c>
      <c r="AM10" s="1">
        <v>627.81899999999996</v>
      </c>
      <c r="AN10" s="1">
        <v>625.39800000000002</v>
      </c>
      <c r="AO10" s="1">
        <v>636.928</v>
      </c>
      <c r="AP10" s="1">
        <v>626.73900000000003</v>
      </c>
      <c r="AQ10" s="1">
        <v>621.20899999999995</v>
      </c>
      <c r="AR10" s="1">
        <v>623.39</v>
      </c>
      <c r="AS10" s="1">
        <v>621.36</v>
      </c>
      <c r="AT10" s="1">
        <v>629.89400000000001</v>
      </c>
      <c r="AU10" s="1">
        <v>609.79300000000001</v>
      </c>
      <c r="AV10" s="1">
        <v>616.34500000000003</v>
      </c>
      <c r="AW10" s="1">
        <v>607.41</v>
      </c>
      <c r="AX10" s="1">
        <v>621.98400000000004</v>
      </c>
      <c r="AY10" s="1">
        <v>610.46299999999997</v>
      </c>
      <c r="AZ10" s="1">
        <v>597.02700000000004</v>
      </c>
      <c r="BA10" s="1">
        <v>585.375</v>
      </c>
      <c r="BB10" s="1">
        <v>572.27200000000005</v>
      </c>
      <c r="BC10" s="1">
        <v>558.38099999999997</v>
      </c>
      <c r="BD10" s="1">
        <v>546.31100000000004</v>
      </c>
      <c r="BE10" s="1">
        <v>546.06299999999999</v>
      </c>
      <c r="BF10" s="1">
        <v>523.947</v>
      </c>
      <c r="BG10" s="1">
        <v>508.67599999999999</v>
      </c>
      <c r="BH10" s="1">
        <v>497.31299999999999</v>
      </c>
      <c r="BI10" s="1">
        <v>504.476</v>
      </c>
      <c r="BJ10" s="1">
        <v>493.57100000000003</v>
      </c>
      <c r="BK10" s="1">
        <v>486.38499999999999</v>
      </c>
      <c r="BL10" s="1">
        <v>478.00900000000001</v>
      </c>
      <c r="BM10" s="1">
        <v>465.62799999999999</v>
      </c>
      <c r="BN10" s="1">
        <v>480.78300000000002</v>
      </c>
      <c r="BO10" s="1">
        <v>547.14599999999996</v>
      </c>
      <c r="BP10" s="1">
        <v>519.73400000000004</v>
      </c>
      <c r="BQ10" s="1">
        <v>505.37299999999999</v>
      </c>
      <c r="BR10" s="1">
        <v>480.02600000000001</v>
      </c>
      <c r="BS10" s="1">
        <v>481.517</v>
      </c>
      <c r="BT10" s="1">
        <v>484.98599999999999</v>
      </c>
      <c r="BU10" s="1">
        <v>497.96800000000002</v>
      </c>
      <c r="BV10" s="1">
        <v>481.77199999999999</v>
      </c>
      <c r="BW10" s="1">
        <v>485.428</v>
      </c>
      <c r="BX10" s="1">
        <v>512.99900000000002</v>
      </c>
      <c r="BY10" s="1">
        <v>509.37599999999998</v>
      </c>
      <c r="BZ10" s="1">
        <v>480.65</v>
      </c>
      <c r="CA10" s="1">
        <v>458.44900000000001</v>
      </c>
      <c r="CB10" s="1">
        <v>455.18</v>
      </c>
      <c r="CC10" s="1">
        <v>461.59199999999998</v>
      </c>
      <c r="CD10" s="1">
        <v>458.91300000000001</v>
      </c>
      <c r="CE10" s="1">
        <v>458.91300000000001</v>
      </c>
    </row>
    <row r="11" spans="1:83">
      <c r="A11" t="s">
        <v>9</v>
      </c>
      <c r="B11" s="1">
        <v>32.265000000000001</v>
      </c>
      <c r="C11" s="1">
        <v>35.765999999999998</v>
      </c>
      <c r="D11" s="1">
        <v>35.871000000000002</v>
      </c>
      <c r="E11" s="1">
        <v>34.465000000000003</v>
      </c>
      <c r="F11" s="1">
        <v>33.338999999999999</v>
      </c>
      <c r="G11" s="1">
        <v>34.750999999999998</v>
      </c>
      <c r="H11" s="1">
        <v>38.113</v>
      </c>
      <c r="I11" s="1">
        <v>42.959000000000003</v>
      </c>
      <c r="J11" s="1">
        <v>41.475000000000001</v>
      </c>
      <c r="K11" s="1">
        <v>42.375</v>
      </c>
      <c r="L11" s="1">
        <v>40.616</v>
      </c>
      <c r="M11" s="1">
        <v>40.661000000000001</v>
      </c>
      <c r="N11" s="1">
        <v>36.436</v>
      </c>
      <c r="O11" s="1">
        <v>35.991</v>
      </c>
      <c r="P11" s="1">
        <v>30.742999999999999</v>
      </c>
      <c r="Q11" s="1">
        <v>36.451999999999998</v>
      </c>
      <c r="R11" s="1">
        <v>33.411000000000001</v>
      </c>
      <c r="S11" s="1">
        <v>35.951000000000001</v>
      </c>
      <c r="T11" s="1">
        <v>34.625</v>
      </c>
      <c r="U11" s="1">
        <v>36.634999999999998</v>
      </c>
      <c r="V11" s="1">
        <v>42.933</v>
      </c>
      <c r="W11" s="1">
        <v>45.71</v>
      </c>
      <c r="X11" s="1">
        <v>39.857999999999997</v>
      </c>
      <c r="Y11" s="1">
        <v>41.841999999999999</v>
      </c>
      <c r="Z11" s="1">
        <v>48.557000000000002</v>
      </c>
      <c r="AA11" s="1">
        <v>53.686999999999998</v>
      </c>
      <c r="AB11" s="1">
        <v>56.863999999999997</v>
      </c>
      <c r="AC11" s="1">
        <v>63.048000000000002</v>
      </c>
      <c r="AD11" s="1">
        <v>58.8</v>
      </c>
      <c r="AE11" s="1">
        <v>62.48</v>
      </c>
      <c r="AF11" s="1">
        <v>58.002000000000002</v>
      </c>
      <c r="AG11" s="1">
        <v>59.140999999999998</v>
      </c>
      <c r="AH11" s="1">
        <v>34.795000000000002</v>
      </c>
      <c r="AI11" s="1">
        <v>26.882999999999999</v>
      </c>
      <c r="AJ11" s="1">
        <v>29.635000000000002</v>
      </c>
      <c r="AK11" s="1">
        <v>28.239000000000001</v>
      </c>
      <c r="AL11" s="1">
        <v>22.494</v>
      </c>
      <c r="AM11" s="1">
        <v>21.413</v>
      </c>
      <c r="AN11" s="1">
        <v>20.507000000000001</v>
      </c>
      <c r="AO11" s="1">
        <v>21.815000000000001</v>
      </c>
      <c r="AP11" s="1">
        <v>22.427</v>
      </c>
      <c r="AQ11" s="1">
        <v>18.059000000000001</v>
      </c>
      <c r="AR11" s="1">
        <v>18.253</v>
      </c>
      <c r="AS11" s="1">
        <v>23.562999999999999</v>
      </c>
      <c r="AT11" s="1">
        <v>22.989000000000001</v>
      </c>
      <c r="AU11" s="1">
        <v>22.44</v>
      </c>
      <c r="AV11" s="1">
        <v>23.178000000000001</v>
      </c>
      <c r="AW11" s="1">
        <v>23.718</v>
      </c>
      <c r="AX11" s="1">
        <v>21.96</v>
      </c>
      <c r="AY11" s="1">
        <v>22.12</v>
      </c>
      <c r="AZ11" s="1">
        <v>21.673999999999999</v>
      </c>
      <c r="BA11" s="1">
        <v>19.053000000000001</v>
      </c>
      <c r="BB11" s="1">
        <v>17.236000000000001</v>
      </c>
      <c r="BC11" s="1">
        <v>17.788</v>
      </c>
      <c r="BD11" s="1">
        <v>16.984999999999999</v>
      </c>
      <c r="BE11" s="1">
        <v>18.928000000000001</v>
      </c>
      <c r="BF11" s="1">
        <v>16.576000000000001</v>
      </c>
      <c r="BG11" s="1">
        <v>16.210999999999999</v>
      </c>
      <c r="BH11" s="1">
        <v>16.146000000000001</v>
      </c>
      <c r="BI11" s="1">
        <v>18.204000000000001</v>
      </c>
      <c r="BJ11" s="1">
        <v>16.058</v>
      </c>
      <c r="BK11" s="1">
        <v>16.960999999999999</v>
      </c>
      <c r="BL11" s="1">
        <v>18.318999999999999</v>
      </c>
      <c r="BM11" s="1">
        <v>19.661999999999999</v>
      </c>
      <c r="BN11" s="1">
        <v>20.951000000000001</v>
      </c>
      <c r="BO11" s="1">
        <v>24.428999999999998</v>
      </c>
      <c r="BP11" s="1">
        <v>24.76</v>
      </c>
      <c r="BQ11" s="1">
        <v>27.425000000000001</v>
      </c>
      <c r="BR11" s="1">
        <v>28.818999999999999</v>
      </c>
      <c r="BS11" s="1">
        <v>33.460999999999999</v>
      </c>
      <c r="BT11" s="1">
        <v>33.590000000000003</v>
      </c>
      <c r="BU11" s="1">
        <v>29.934999999999999</v>
      </c>
      <c r="BV11" s="1">
        <v>29.344999999999999</v>
      </c>
      <c r="BW11" s="1">
        <v>29.51</v>
      </c>
      <c r="BX11" s="1">
        <v>29.242999999999999</v>
      </c>
      <c r="BY11" s="1">
        <v>31.736999999999998</v>
      </c>
      <c r="BZ11" s="1">
        <v>32.098999999999997</v>
      </c>
      <c r="CA11" s="1">
        <v>33.281999999999996</v>
      </c>
      <c r="CB11" s="1">
        <v>32.771999999999998</v>
      </c>
      <c r="CC11" s="1">
        <v>34.281999999999996</v>
      </c>
      <c r="CD11" s="1">
        <v>32.473999999999997</v>
      </c>
      <c r="CE11" s="1">
        <v>32.481000000000002</v>
      </c>
    </row>
    <row r="12" spans="1:83">
      <c r="A12" t="s">
        <v>10</v>
      </c>
      <c r="B12" s="1">
        <v>4.9690000000000003</v>
      </c>
      <c r="C12" s="1">
        <v>5.0019999999999998</v>
      </c>
      <c r="D12" s="1">
        <v>4.9980000000000002</v>
      </c>
      <c r="E12" s="1">
        <v>4.7510000000000003</v>
      </c>
      <c r="F12" s="1">
        <v>4.8029999999999999</v>
      </c>
      <c r="G12" s="1">
        <v>5.3150000000000004</v>
      </c>
      <c r="H12" s="1">
        <v>4.7839999999999998</v>
      </c>
      <c r="I12" s="1">
        <v>4.6070000000000002</v>
      </c>
      <c r="J12" s="1">
        <v>5.0179999999999998</v>
      </c>
      <c r="K12" s="1">
        <v>5.7060000000000004</v>
      </c>
      <c r="L12" s="1">
        <v>4.5330000000000004</v>
      </c>
      <c r="M12" s="1">
        <v>4.173</v>
      </c>
      <c r="N12" s="1">
        <v>3.649</v>
      </c>
      <c r="O12" s="1">
        <v>2.9729999999999999</v>
      </c>
      <c r="P12" s="1">
        <v>2.738</v>
      </c>
      <c r="Q12" s="1">
        <v>1.6850000000000001</v>
      </c>
      <c r="R12" s="1">
        <v>1.66</v>
      </c>
      <c r="S12" s="1">
        <v>1.887</v>
      </c>
      <c r="T12" s="1">
        <v>1.768</v>
      </c>
      <c r="U12" s="1">
        <v>3.4460000000000002</v>
      </c>
      <c r="V12" s="1">
        <v>7.57</v>
      </c>
      <c r="W12" s="1">
        <v>9.0139999999999993</v>
      </c>
      <c r="X12" s="1">
        <v>9.5730000000000004</v>
      </c>
      <c r="Y12" s="1">
        <v>9.5289999999999999</v>
      </c>
      <c r="Z12" s="1">
        <v>20.210999999999999</v>
      </c>
      <c r="AA12" s="1">
        <v>23.154</v>
      </c>
      <c r="AB12" s="1">
        <v>33.902000000000001</v>
      </c>
      <c r="AC12" s="1">
        <v>43.414999999999999</v>
      </c>
      <c r="AD12" s="1">
        <v>39.75</v>
      </c>
      <c r="AE12" s="1">
        <v>38.662999999999997</v>
      </c>
      <c r="AF12" s="1">
        <v>42.543999999999997</v>
      </c>
      <c r="AG12" s="1">
        <v>42.716000000000001</v>
      </c>
      <c r="AH12" s="1">
        <v>44.384</v>
      </c>
      <c r="AI12" s="1">
        <v>45.573999999999998</v>
      </c>
      <c r="AJ12" s="1">
        <v>46.848999999999997</v>
      </c>
      <c r="AK12" s="1">
        <v>47.554000000000002</v>
      </c>
      <c r="AL12" s="1">
        <v>19.052</v>
      </c>
      <c r="AM12" s="1">
        <v>20.222999999999999</v>
      </c>
      <c r="AN12" s="1">
        <v>20.492000000000001</v>
      </c>
      <c r="AO12" s="1">
        <v>20.66</v>
      </c>
      <c r="AP12" s="1">
        <v>19.983000000000001</v>
      </c>
      <c r="AQ12" s="1">
        <v>20.899000000000001</v>
      </c>
      <c r="AR12" s="1">
        <v>21.12</v>
      </c>
      <c r="AS12" s="1">
        <v>20.795999999999999</v>
      </c>
      <c r="AT12" s="1">
        <v>20.350000000000001</v>
      </c>
      <c r="AU12" s="1">
        <v>19.018999999999998</v>
      </c>
      <c r="AV12" s="1">
        <v>19.457999999999998</v>
      </c>
      <c r="AW12" s="1">
        <v>19.352</v>
      </c>
      <c r="AX12" s="1">
        <v>19.02</v>
      </c>
      <c r="AY12" s="1">
        <v>17.885999999999999</v>
      </c>
      <c r="AZ12" s="1">
        <v>17.82</v>
      </c>
      <c r="BA12" s="1">
        <v>18.326000000000001</v>
      </c>
      <c r="BB12" s="1">
        <v>18.712</v>
      </c>
      <c r="BC12" s="1">
        <v>18.989000000000001</v>
      </c>
      <c r="BD12" s="1">
        <v>18.922000000000001</v>
      </c>
      <c r="BE12" s="1">
        <v>16.885999999999999</v>
      </c>
      <c r="BF12" s="1">
        <v>17.254000000000001</v>
      </c>
      <c r="BG12" s="1">
        <v>17.856000000000002</v>
      </c>
      <c r="BH12" s="1">
        <v>18.102</v>
      </c>
      <c r="BI12" s="1">
        <v>17.257999999999999</v>
      </c>
      <c r="BJ12" s="1">
        <v>18.814</v>
      </c>
      <c r="BK12" s="1">
        <v>17.541</v>
      </c>
      <c r="BL12" s="1">
        <v>17.952999999999999</v>
      </c>
      <c r="BM12" s="1">
        <v>15.544</v>
      </c>
      <c r="BN12" s="1">
        <v>16.864000000000001</v>
      </c>
      <c r="BO12" s="1">
        <v>19.678999999999998</v>
      </c>
      <c r="BP12" s="1">
        <v>20.376999999999999</v>
      </c>
      <c r="BQ12" s="1">
        <v>19.462</v>
      </c>
      <c r="BR12" s="1">
        <v>19.748999999999999</v>
      </c>
      <c r="BS12" s="1">
        <v>17.722000000000001</v>
      </c>
      <c r="BT12" s="1">
        <v>16.707000000000001</v>
      </c>
      <c r="BU12" s="1">
        <v>16.779</v>
      </c>
      <c r="BV12" s="1">
        <v>13.826000000000001</v>
      </c>
      <c r="BW12" s="1">
        <v>12.571</v>
      </c>
      <c r="BX12" s="1">
        <v>12.148</v>
      </c>
      <c r="BY12" s="1">
        <v>11.167</v>
      </c>
      <c r="BZ12" s="1">
        <v>10.24</v>
      </c>
      <c r="CA12" s="1">
        <v>10.398999999999999</v>
      </c>
      <c r="CB12" s="1">
        <v>10.494999999999999</v>
      </c>
      <c r="CC12" s="1">
        <v>11.02</v>
      </c>
      <c r="CD12" s="1">
        <v>10.782</v>
      </c>
      <c r="CE12" s="1">
        <v>10.56</v>
      </c>
    </row>
    <row r="13" spans="1:83">
      <c r="A13" t="s">
        <v>11</v>
      </c>
      <c r="B13" s="1">
        <v>216.32499999999999</v>
      </c>
      <c r="C13" s="1">
        <v>221.602</v>
      </c>
      <c r="D13" s="1">
        <v>224.73400000000001</v>
      </c>
      <c r="E13" s="1">
        <v>212.386</v>
      </c>
      <c r="F13" s="1">
        <v>216.304</v>
      </c>
      <c r="G13" s="1">
        <v>218.48500000000001</v>
      </c>
      <c r="H13" s="1">
        <v>217.86</v>
      </c>
      <c r="I13" s="1">
        <v>216.84899999999999</v>
      </c>
      <c r="J13" s="1">
        <v>209.73</v>
      </c>
      <c r="K13" s="1">
        <v>217.876</v>
      </c>
      <c r="L13" s="1">
        <v>356.21699999999998</v>
      </c>
      <c r="M13" s="1">
        <v>363.86200000000002</v>
      </c>
      <c r="N13" s="1">
        <v>372.99400000000003</v>
      </c>
      <c r="O13" s="1">
        <v>370.33100000000002</v>
      </c>
      <c r="P13" s="1">
        <v>360.91199999999998</v>
      </c>
      <c r="Q13" s="1">
        <v>376.09399999999999</v>
      </c>
      <c r="R13" s="1">
        <v>385.48700000000002</v>
      </c>
      <c r="S13" s="1">
        <v>390.20699999999999</v>
      </c>
      <c r="T13" s="1">
        <v>385.803</v>
      </c>
      <c r="U13" s="1">
        <v>400.517</v>
      </c>
      <c r="V13" s="1">
        <v>431.87400000000002</v>
      </c>
      <c r="W13" s="1">
        <v>443.13</v>
      </c>
      <c r="X13" s="1">
        <v>447.75599999999997</v>
      </c>
      <c r="Y13" s="1">
        <v>444.89600000000002</v>
      </c>
      <c r="Z13" s="1">
        <v>468.35899999999998</v>
      </c>
      <c r="AA13" s="1">
        <v>496.08100000000002</v>
      </c>
      <c r="AB13" s="1">
        <v>492.35899999999998</v>
      </c>
      <c r="AC13" s="1">
        <v>504.30500000000001</v>
      </c>
      <c r="AD13" s="1">
        <v>487.68599999999998</v>
      </c>
      <c r="AE13" s="1">
        <v>505.11900000000003</v>
      </c>
      <c r="AF13" s="1">
        <v>520.09500000000003</v>
      </c>
      <c r="AG13" s="1">
        <v>517.26800000000003</v>
      </c>
      <c r="AH13" s="1">
        <v>589.85699999999997</v>
      </c>
      <c r="AI13" s="1">
        <v>615.99800000000005</v>
      </c>
      <c r="AJ13" s="1">
        <v>624.74599999999998</v>
      </c>
      <c r="AK13" s="1">
        <v>621.58399999999995</v>
      </c>
      <c r="AL13" s="1">
        <v>656.43399999999997</v>
      </c>
      <c r="AM13" s="1">
        <v>689.23099999999999</v>
      </c>
      <c r="AN13" s="1">
        <v>667.06700000000001</v>
      </c>
      <c r="AO13" s="1">
        <v>657.27200000000005</v>
      </c>
      <c r="AP13" s="1">
        <v>665.14300000000003</v>
      </c>
      <c r="AQ13" s="1">
        <v>662.90099999999995</v>
      </c>
      <c r="AR13" s="1">
        <v>651.90200000000004</v>
      </c>
      <c r="AS13" s="1">
        <v>661.39300000000003</v>
      </c>
      <c r="AT13" s="1">
        <v>669.64200000000005</v>
      </c>
      <c r="AU13" s="1">
        <v>675.37199999999996</v>
      </c>
      <c r="AV13" s="1">
        <v>660.33900000000006</v>
      </c>
      <c r="AW13" s="1">
        <v>651.75400000000002</v>
      </c>
      <c r="AX13" s="1">
        <v>663.27099999999996</v>
      </c>
      <c r="AY13" s="1">
        <v>671.99099999999999</v>
      </c>
      <c r="AZ13" s="1">
        <v>647.43600000000004</v>
      </c>
      <c r="BA13" s="1">
        <v>629.33399999999995</v>
      </c>
      <c r="BB13" s="1">
        <v>655.84500000000003</v>
      </c>
      <c r="BC13" s="1">
        <v>639.80399999999997</v>
      </c>
      <c r="BD13" s="1">
        <v>639.09299999999996</v>
      </c>
      <c r="BE13" s="1">
        <v>588.49300000000005</v>
      </c>
      <c r="BF13" s="1">
        <v>605.90200000000004</v>
      </c>
      <c r="BG13" s="1">
        <v>648.46199999999999</v>
      </c>
      <c r="BH13" s="1">
        <v>650.96799999999996</v>
      </c>
      <c r="BI13" s="1">
        <v>646.66099999999994</v>
      </c>
      <c r="BJ13" s="1">
        <v>664.66800000000001</v>
      </c>
      <c r="BK13" s="1">
        <v>661.44399999999996</v>
      </c>
      <c r="BL13" s="1">
        <v>660.71299999999997</v>
      </c>
      <c r="BM13" s="1">
        <v>625.30499999999995</v>
      </c>
      <c r="BN13" s="1">
        <v>666.87900000000002</v>
      </c>
      <c r="BO13" s="1">
        <v>691.53499999999997</v>
      </c>
      <c r="BP13" s="1">
        <v>692.42</v>
      </c>
      <c r="BQ13" s="1">
        <v>654.99099999999999</v>
      </c>
      <c r="BR13" s="1">
        <v>670.43600000000004</v>
      </c>
      <c r="BS13" s="1">
        <v>676.149</v>
      </c>
      <c r="BT13" s="1">
        <v>668.58900000000006</v>
      </c>
      <c r="BU13" s="1">
        <v>659.44200000000001</v>
      </c>
      <c r="BV13" s="1">
        <v>687.33699999999999</v>
      </c>
      <c r="BW13" s="1">
        <v>691.79399999999998</v>
      </c>
      <c r="BX13" s="1">
        <v>678.46500000000003</v>
      </c>
      <c r="BY13" s="1">
        <v>671.55899999999997</v>
      </c>
      <c r="BZ13" s="1">
        <v>669.13499999999999</v>
      </c>
      <c r="CA13" s="1">
        <v>648.09100000000001</v>
      </c>
      <c r="CB13" s="1">
        <v>637.95399999999995</v>
      </c>
      <c r="CC13" s="1">
        <v>623.54899999999998</v>
      </c>
      <c r="CD13" s="1">
        <v>601.55899999999997</v>
      </c>
      <c r="CE13" s="1">
        <v>608.80899999999997</v>
      </c>
    </row>
    <row r="14" spans="1:83">
      <c r="A14" t="s">
        <v>12</v>
      </c>
      <c r="B14" s="1">
        <v>265450</v>
      </c>
      <c r="C14" s="1">
        <v>276740</v>
      </c>
      <c r="D14" s="1">
        <v>265320</v>
      </c>
      <c r="E14" s="1">
        <v>267120</v>
      </c>
      <c r="F14" s="1">
        <v>263170</v>
      </c>
      <c r="G14" s="1">
        <v>269620</v>
      </c>
      <c r="H14" s="1">
        <v>270000</v>
      </c>
      <c r="I14" s="1">
        <v>270950</v>
      </c>
      <c r="J14" s="1">
        <v>276090</v>
      </c>
      <c r="K14" s="1">
        <v>279200</v>
      </c>
      <c r="L14" s="1">
        <v>282820</v>
      </c>
      <c r="M14" s="1">
        <v>284990</v>
      </c>
      <c r="N14" s="1">
        <v>287550</v>
      </c>
      <c r="O14" s="1">
        <v>290620</v>
      </c>
      <c r="P14" s="1">
        <v>284590</v>
      </c>
      <c r="Q14" s="1">
        <v>280160</v>
      </c>
      <c r="R14" s="1">
        <v>290830</v>
      </c>
      <c r="S14" s="1">
        <v>295120</v>
      </c>
      <c r="T14" s="1">
        <v>286050</v>
      </c>
      <c r="U14" s="1">
        <v>309360</v>
      </c>
      <c r="V14" s="1">
        <v>316010</v>
      </c>
      <c r="W14" s="1">
        <v>334220</v>
      </c>
      <c r="X14" s="1">
        <v>341930</v>
      </c>
      <c r="Y14" s="1">
        <v>349190</v>
      </c>
      <c r="Z14" s="1">
        <v>363420</v>
      </c>
      <c r="AA14" s="1">
        <v>368390</v>
      </c>
      <c r="AB14" s="1">
        <v>368080</v>
      </c>
      <c r="AC14" s="1">
        <v>380770</v>
      </c>
      <c r="AD14" s="1">
        <v>386880</v>
      </c>
      <c r="AE14" s="1">
        <v>389250</v>
      </c>
      <c r="AF14" s="1">
        <v>386150</v>
      </c>
      <c r="AG14" s="1">
        <v>399230</v>
      </c>
      <c r="AH14" s="1">
        <v>415010</v>
      </c>
      <c r="AI14" s="1">
        <v>410040</v>
      </c>
      <c r="AJ14" s="1">
        <v>402860</v>
      </c>
      <c r="AK14" s="1">
        <v>399520</v>
      </c>
      <c r="AL14" s="1">
        <v>404410</v>
      </c>
      <c r="AM14" s="1">
        <v>385410</v>
      </c>
      <c r="AN14" s="1">
        <v>381900</v>
      </c>
      <c r="AO14" s="1">
        <v>375280</v>
      </c>
      <c r="AP14" s="1">
        <v>371010</v>
      </c>
      <c r="AQ14" s="1">
        <v>366960</v>
      </c>
      <c r="AR14" s="1">
        <v>361090</v>
      </c>
      <c r="AS14" s="1">
        <v>354940</v>
      </c>
      <c r="AT14" s="1">
        <v>340750</v>
      </c>
      <c r="AU14" s="1">
        <v>335390</v>
      </c>
      <c r="AV14" s="1">
        <v>322840</v>
      </c>
      <c r="AW14" s="1">
        <v>309000</v>
      </c>
      <c r="AX14" s="1">
        <v>309650</v>
      </c>
      <c r="AY14" s="1">
        <v>309370</v>
      </c>
      <c r="AZ14" s="1">
        <v>297330</v>
      </c>
      <c r="BA14" s="1">
        <v>289230</v>
      </c>
      <c r="BB14" s="1">
        <v>283270</v>
      </c>
      <c r="BC14" s="1">
        <v>283690</v>
      </c>
      <c r="BD14" s="1">
        <v>275330</v>
      </c>
      <c r="BE14" s="1">
        <v>274970</v>
      </c>
      <c r="BF14" s="1">
        <v>275290</v>
      </c>
      <c r="BG14" s="1">
        <v>265990</v>
      </c>
      <c r="BH14" s="1">
        <v>258470</v>
      </c>
      <c r="BI14" s="1">
        <v>254310</v>
      </c>
      <c r="BJ14" s="1">
        <v>252340</v>
      </c>
      <c r="BK14" s="1">
        <v>248690</v>
      </c>
      <c r="BL14" s="1">
        <v>246200</v>
      </c>
      <c r="BM14" s="1">
        <v>246700</v>
      </c>
      <c r="BN14" s="1">
        <v>246290</v>
      </c>
      <c r="BO14" s="1">
        <v>267240</v>
      </c>
      <c r="BP14" s="1">
        <v>276500</v>
      </c>
      <c r="BQ14" s="1">
        <v>275830</v>
      </c>
      <c r="BR14" s="1">
        <v>266470</v>
      </c>
      <c r="BS14" s="1">
        <v>269290</v>
      </c>
      <c r="BT14" s="1">
        <v>269130</v>
      </c>
      <c r="BU14" s="1">
        <v>267560</v>
      </c>
      <c r="BV14" s="1">
        <v>285800</v>
      </c>
      <c r="BW14" s="1">
        <v>281910</v>
      </c>
      <c r="BX14" s="1">
        <v>259530</v>
      </c>
      <c r="BY14" s="1">
        <v>244520</v>
      </c>
      <c r="BZ14" s="1">
        <v>243340</v>
      </c>
      <c r="CA14" s="1">
        <v>241010</v>
      </c>
      <c r="CB14" s="1">
        <v>241890</v>
      </c>
      <c r="CC14" s="1">
        <v>241700</v>
      </c>
      <c r="CD14" s="1">
        <v>243100</v>
      </c>
      <c r="CE14" s="1">
        <v>243100</v>
      </c>
    </row>
    <row r="15" spans="1:83">
      <c r="A15" t="s">
        <v>13</v>
      </c>
      <c r="B15" s="1">
        <v>47760.7</v>
      </c>
      <c r="C15" s="1">
        <v>49888.6</v>
      </c>
      <c r="D15" s="1">
        <v>53189.8</v>
      </c>
      <c r="E15" s="1">
        <v>56724.5</v>
      </c>
      <c r="F15" s="1">
        <v>63327</v>
      </c>
      <c r="G15" s="1">
        <v>68292.800000000003</v>
      </c>
      <c r="H15" s="1">
        <v>65151.6</v>
      </c>
      <c r="I15" s="1">
        <v>65201.599999999999</v>
      </c>
      <c r="J15" s="1">
        <v>72880.7</v>
      </c>
      <c r="K15" s="1">
        <v>77480.100000000006</v>
      </c>
      <c r="L15" s="1">
        <v>80931.100000000006</v>
      </c>
      <c r="M15" s="1">
        <v>80336.2</v>
      </c>
      <c r="N15" s="1">
        <v>85474.9</v>
      </c>
      <c r="O15" s="1">
        <v>87597.4</v>
      </c>
      <c r="P15" s="1">
        <v>79205.5</v>
      </c>
      <c r="Q15" s="1">
        <v>74245.7</v>
      </c>
      <c r="R15" s="1">
        <v>77373.3</v>
      </c>
      <c r="S15" s="1">
        <v>78679.600000000006</v>
      </c>
      <c r="T15" s="1">
        <v>73375</v>
      </c>
      <c r="U15" s="1">
        <v>78013.399999999994</v>
      </c>
      <c r="V15" s="1">
        <v>89294.7</v>
      </c>
      <c r="W15" s="1">
        <v>90912.8</v>
      </c>
      <c r="X15" s="1">
        <v>97257.1</v>
      </c>
      <c r="Y15" s="1">
        <v>92196.2</v>
      </c>
      <c r="Z15" s="1">
        <v>105866.1</v>
      </c>
      <c r="AA15" s="1">
        <v>101812.8</v>
      </c>
      <c r="AB15" s="1">
        <v>103400.9</v>
      </c>
      <c r="AC15" s="1">
        <v>98685.2</v>
      </c>
      <c r="AD15" s="1">
        <v>101228.6</v>
      </c>
      <c r="AE15" s="1">
        <v>101039.8</v>
      </c>
      <c r="AF15" s="1">
        <v>96543.7</v>
      </c>
      <c r="AG15" s="1">
        <v>90939.6</v>
      </c>
      <c r="AH15" s="1">
        <v>101663.1</v>
      </c>
      <c r="AI15" s="1">
        <v>102981.8</v>
      </c>
      <c r="AJ15" s="1">
        <v>103114.6</v>
      </c>
      <c r="AK15" s="1">
        <v>100661.6</v>
      </c>
      <c r="AL15" s="1">
        <v>112753.8</v>
      </c>
      <c r="AM15" s="1">
        <v>118925.8</v>
      </c>
      <c r="AN15" s="1">
        <v>115257</v>
      </c>
      <c r="AO15" s="1">
        <v>114875.4</v>
      </c>
      <c r="AP15" s="1">
        <v>127483.9</v>
      </c>
      <c r="AQ15" s="1">
        <v>130502.7</v>
      </c>
      <c r="AR15" s="1">
        <v>124139.8</v>
      </c>
      <c r="AS15" s="1">
        <v>125936.7</v>
      </c>
      <c r="AT15" s="1">
        <v>134494.20000000001</v>
      </c>
      <c r="AU15" s="1">
        <v>139148.1</v>
      </c>
      <c r="AV15" s="1">
        <v>140925.5</v>
      </c>
      <c r="AW15" s="1">
        <v>137124.5</v>
      </c>
      <c r="AX15" s="1">
        <v>148484.70000000001</v>
      </c>
      <c r="AY15" s="1">
        <v>152406.79999999999</v>
      </c>
      <c r="AZ15" s="1">
        <v>143898.1</v>
      </c>
      <c r="BA15" s="1">
        <v>139741.70000000001</v>
      </c>
      <c r="BB15" s="1">
        <v>147150.20000000001</v>
      </c>
      <c r="BC15" s="1">
        <v>145678.29999999999</v>
      </c>
      <c r="BD15" s="1">
        <v>138369.9</v>
      </c>
      <c r="BE15" s="1">
        <v>129911.1</v>
      </c>
      <c r="BF15" s="1">
        <v>133927.29999999999</v>
      </c>
      <c r="BG15" s="1">
        <v>131451.4</v>
      </c>
      <c r="BH15" s="1">
        <v>123718.6</v>
      </c>
      <c r="BI15" s="1">
        <v>121925.5</v>
      </c>
      <c r="BJ15" s="1">
        <v>134582.5</v>
      </c>
      <c r="BK15" s="1">
        <v>134454.70000000001</v>
      </c>
      <c r="BL15" s="1">
        <v>131711.9</v>
      </c>
      <c r="BM15" s="1">
        <v>130380.7</v>
      </c>
      <c r="BN15" s="1">
        <v>145966.39999999999</v>
      </c>
      <c r="BO15" s="1">
        <v>149529.1</v>
      </c>
      <c r="BP15" s="1">
        <v>148381</v>
      </c>
      <c r="BQ15" s="1">
        <v>146744.20000000001</v>
      </c>
      <c r="BR15" s="1">
        <v>175945.7</v>
      </c>
      <c r="BS15" s="1">
        <v>181916.6</v>
      </c>
      <c r="BT15" s="1">
        <v>182364.4</v>
      </c>
      <c r="BU15" s="1">
        <v>180031.9</v>
      </c>
      <c r="BV15" s="1">
        <v>203191</v>
      </c>
      <c r="BW15" s="1">
        <v>205785.1</v>
      </c>
      <c r="BX15" s="1">
        <v>206164</v>
      </c>
      <c r="BY15" s="1">
        <v>197735.4</v>
      </c>
      <c r="BZ15" s="1">
        <v>214762.8</v>
      </c>
      <c r="CA15" s="1">
        <v>222248.9</v>
      </c>
      <c r="CB15" s="1">
        <v>231118.7</v>
      </c>
      <c r="CC15" s="1">
        <v>219779.5</v>
      </c>
      <c r="CD15" s="1">
        <v>242700.7</v>
      </c>
      <c r="CE15" s="1">
        <v>252510.3</v>
      </c>
    </row>
    <row r="16" spans="1:83">
      <c r="A16" t="s">
        <v>14</v>
      </c>
      <c r="B16" s="1">
        <v>64.078999999999994</v>
      </c>
      <c r="C16" s="1">
        <v>64.491</v>
      </c>
      <c r="D16" s="1">
        <v>62.515999999999998</v>
      </c>
      <c r="E16" s="1">
        <v>63.021999999999998</v>
      </c>
      <c r="F16" s="1">
        <v>64.599000000000004</v>
      </c>
      <c r="G16" s="1">
        <v>62.261000000000003</v>
      </c>
      <c r="H16" s="1">
        <v>60.125</v>
      </c>
      <c r="I16" s="1">
        <v>60.703000000000003</v>
      </c>
      <c r="J16" s="1">
        <v>58.567</v>
      </c>
      <c r="K16" s="1">
        <v>58.301000000000002</v>
      </c>
      <c r="L16" s="1">
        <v>57.494</v>
      </c>
      <c r="M16" s="1">
        <v>58.6</v>
      </c>
      <c r="N16" s="1">
        <v>59.573</v>
      </c>
      <c r="O16" s="1">
        <v>58.784999999999997</v>
      </c>
      <c r="P16" s="1">
        <v>57.417999999999999</v>
      </c>
      <c r="Q16" s="1">
        <v>56.601999999999997</v>
      </c>
      <c r="R16" s="1">
        <v>59.737000000000002</v>
      </c>
      <c r="S16" s="1">
        <v>58.387</v>
      </c>
      <c r="T16" s="1">
        <v>59.393999999999998</v>
      </c>
      <c r="U16" s="1">
        <v>62.085999999999999</v>
      </c>
      <c r="V16" s="1">
        <v>60.756</v>
      </c>
      <c r="W16" s="1">
        <v>75.433000000000007</v>
      </c>
      <c r="X16" s="1">
        <v>62.97</v>
      </c>
      <c r="Y16" s="1">
        <v>59.985999999999997</v>
      </c>
      <c r="Z16" s="1">
        <v>72.412000000000006</v>
      </c>
      <c r="AA16" s="1">
        <v>73.930000000000007</v>
      </c>
      <c r="AB16" s="1">
        <v>76.597999999999999</v>
      </c>
      <c r="AC16" s="1">
        <v>78.52</v>
      </c>
      <c r="AD16" s="1">
        <v>77.203000000000003</v>
      </c>
      <c r="AE16" s="1">
        <v>78.722999999999999</v>
      </c>
      <c r="AF16" s="1">
        <v>77.975999999999999</v>
      </c>
      <c r="AG16" s="1">
        <v>78.747</v>
      </c>
      <c r="AH16" s="1">
        <v>89.302000000000007</v>
      </c>
      <c r="AI16" s="1">
        <v>90.265000000000001</v>
      </c>
      <c r="AJ16" s="1">
        <v>90.504999999999995</v>
      </c>
      <c r="AK16" s="1">
        <v>92.876999999999995</v>
      </c>
      <c r="AL16" s="1">
        <v>97.435000000000002</v>
      </c>
      <c r="AM16" s="1">
        <v>98.037999999999997</v>
      </c>
      <c r="AN16" s="1">
        <v>96.296999999999997</v>
      </c>
      <c r="AO16" s="1">
        <v>100.93300000000001</v>
      </c>
      <c r="AP16" s="1">
        <v>98.888999999999996</v>
      </c>
      <c r="AQ16" s="1">
        <v>98.83</v>
      </c>
      <c r="AR16" s="1">
        <v>99.447999999999993</v>
      </c>
      <c r="AS16" s="1">
        <v>96.822000000000003</v>
      </c>
      <c r="AT16" s="1">
        <v>105.337</v>
      </c>
      <c r="AU16" s="1">
        <v>100.718</v>
      </c>
      <c r="AV16" s="1">
        <v>98.903000000000006</v>
      </c>
      <c r="AW16" s="1">
        <v>98.087999999999994</v>
      </c>
      <c r="AX16" s="1">
        <v>99.846999999999994</v>
      </c>
      <c r="AY16" s="1">
        <v>96.947000000000003</v>
      </c>
      <c r="AZ16" s="1">
        <v>95.230999999999995</v>
      </c>
      <c r="BA16" s="1">
        <v>92.173000000000002</v>
      </c>
      <c r="BB16" s="1">
        <v>89.558000000000007</v>
      </c>
      <c r="BC16" s="1">
        <v>87.034999999999997</v>
      </c>
      <c r="BD16" s="1">
        <v>86.397999999999996</v>
      </c>
      <c r="BE16" s="1">
        <v>85.509</v>
      </c>
      <c r="BF16" s="1">
        <v>86.459000000000003</v>
      </c>
      <c r="BG16" s="1">
        <v>83.466999999999999</v>
      </c>
      <c r="BH16" s="1">
        <v>77.501000000000005</v>
      </c>
      <c r="BI16" s="1">
        <v>77.497</v>
      </c>
      <c r="BJ16" s="1">
        <v>77.355000000000004</v>
      </c>
      <c r="BK16" s="1">
        <v>75.061000000000007</v>
      </c>
      <c r="BL16" s="1">
        <v>73.201999999999998</v>
      </c>
      <c r="BM16" s="1">
        <v>74.388999999999996</v>
      </c>
      <c r="BN16" s="1">
        <v>74.701999999999998</v>
      </c>
      <c r="BO16" s="1">
        <v>75.778000000000006</v>
      </c>
      <c r="BP16" s="1">
        <v>71.926000000000002</v>
      </c>
      <c r="BQ16" s="1">
        <v>68.3</v>
      </c>
      <c r="BR16" s="1">
        <v>66.605000000000004</v>
      </c>
      <c r="BS16" s="1">
        <v>65.850999999999999</v>
      </c>
      <c r="BT16" s="1">
        <v>65.278999999999996</v>
      </c>
      <c r="BU16" s="1">
        <v>63.323999999999998</v>
      </c>
      <c r="BV16" s="1">
        <v>65.210999999999999</v>
      </c>
      <c r="BW16" s="1">
        <v>64.055000000000007</v>
      </c>
      <c r="BX16" s="1">
        <v>61.201999999999998</v>
      </c>
      <c r="BY16" s="1">
        <v>61.420999999999999</v>
      </c>
      <c r="BZ16" s="1">
        <v>59.591000000000001</v>
      </c>
      <c r="CA16" s="1">
        <v>59.003</v>
      </c>
      <c r="CB16" s="1">
        <v>57.704000000000001</v>
      </c>
      <c r="CC16" s="1">
        <v>58.545999999999999</v>
      </c>
      <c r="CD16" s="1">
        <v>58.545999999999999</v>
      </c>
      <c r="CE16" s="1">
        <v>58.545999999999999</v>
      </c>
    </row>
    <row r="17" spans="1:83">
      <c r="A17" t="s">
        <v>15</v>
      </c>
      <c r="B17" s="1">
        <v>7.17</v>
      </c>
      <c r="C17" s="1">
        <v>6.4359999999999999</v>
      </c>
      <c r="D17" s="1">
        <v>7.0010000000000003</v>
      </c>
      <c r="E17" s="1">
        <v>7.7169999999999996</v>
      </c>
      <c r="F17" s="1">
        <v>6.8819999999999997</v>
      </c>
      <c r="G17" s="1">
        <v>6.9710000000000001</v>
      </c>
      <c r="H17" s="1">
        <v>6.3630000000000004</v>
      </c>
      <c r="I17" s="1">
        <v>6.2240000000000002</v>
      </c>
      <c r="J17" s="1">
        <v>3.835</v>
      </c>
      <c r="K17" s="1">
        <v>4.5</v>
      </c>
      <c r="L17" s="1">
        <v>2.3969999999999998</v>
      </c>
      <c r="M17" s="1">
        <v>2.702</v>
      </c>
      <c r="N17" s="1">
        <v>2.198</v>
      </c>
      <c r="O17" s="1">
        <v>1.4139999999999999</v>
      </c>
      <c r="P17" s="1">
        <v>1.613</v>
      </c>
      <c r="Q17" s="1">
        <v>2.0350000000000001</v>
      </c>
      <c r="R17" s="1">
        <v>2.056</v>
      </c>
      <c r="S17" s="1">
        <v>1.8740000000000001</v>
      </c>
      <c r="T17" s="1">
        <v>1.6519999999999999</v>
      </c>
      <c r="U17" s="1">
        <v>3.121</v>
      </c>
      <c r="V17" s="1">
        <v>5.63</v>
      </c>
      <c r="W17" s="1">
        <v>6.6219999999999999</v>
      </c>
      <c r="X17" s="1">
        <v>9.6449999999999996</v>
      </c>
      <c r="Y17" s="1">
        <v>11.058999999999999</v>
      </c>
      <c r="Z17" s="1">
        <v>11.353</v>
      </c>
      <c r="AA17" s="1">
        <v>12.542</v>
      </c>
      <c r="AB17" s="1">
        <v>12.24</v>
      </c>
      <c r="AC17" s="1">
        <v>15.901999999999999</v>
      </c>
      <c r="AD17" s="1">
        <v>15.962</v>
      </c>
      <c r="AE17" s="1">
        <v>14.725</v>
      </c>
      <c r="AF17" s="1">
        <v>13.983000000000001</v>
      </c>
      <c r="AG17" s="1">
        <v>17.38</v>
      </c>
      <c r="AH17" s="1">
        <v>16.562000000000001</v>
      </c>
      <c r="AI17" s="1">
        <v>17.803000000000001</v>
      </c>
      <c r="AJ17" s="1">
        <v>16.09</v>
      </c>
      <c r="AK17" s="1">
        <v>15.199</v>
      </c>
      <c r="AL17" s="1">
        <v>17.047000000000001</v>
      </c>
      <c r="AM17" s="1">
        <v>16.888000000000002</v>
      </c>
      <c r="AN17" s="1">
        <v>16.382000000000001</v>
      </c>
      <c r="AO17" s="1">
        <v>18.216999999999999</v>
      </c>
      <c r="AP17" s="1">
        <v>19.734999999999999</v>
      </c>
      <c r="AQ17" s="1">
        <v>17.734000000000002</v>
      </c>
      <c r="AR17" s="1">
        <v>17.472000000000001</v>
      </c>
      <c r="AS17" s="1">
        <v>17.443000000000001</v>
      </c>
      <c r="AT17" s="1">
        <v>18.998000000000001</v>
      </c>
      <c r="AU17" s="1">
        <v>16.628</v>
      </c>
      <c r="AV17" s="1">
        <v>15.657999999999999</v>
      </c>
      <c r="AW17" s="1">
        <v>15.835000000000001</v>
      </c>
      <c r="AX17" s="1">
        <v>15.76</v>
      </c>
      <c r="AY17" s="1">
        <v>16.306999999999999</v>
      </c>
      <c r="AZ17" s="1">
        <v>17.198</v>
      </c>
      <c r="BA17" s="1">
        <v>21.814</v>
      </c>
      <c r="BB17" s="1">
        <v>22.044</v>
      </c>
      <c r="BC17" s="1">
        <v>22.484000000000002</v>
      </c>
      <c r="BD17" s="1">
        <v>23.032</v>
      </c>
      <c r="BE17" s="1">
        <v>22.196000000000002</v>
      </c>
      <c r="BF17" s="1">
        <v>22.885999999999999</v>
      </c>
      <c r="BG17" s="1">
        <v>22.585999999999999</v>
      </c>
      <c r="BH17" s="1">
        <v>23.513000000000002</v>
      </c>
      <c r="BI17" s="1">
        <v>25.481000000000002</v>
      </c>
      <c r="BJ17" s="1">
        <v>24.454000000000001</v>
      </c>
      <c r="BK17" s="1">
        <v>25.907</v>
      </c>
      <c r="BL17" s="1">
        <v>28.734999999999999</v>
      </c>
      <c r="BM17" s="1">
        <v>29.212</v>
      </c>
      <c r="BN17" s="1">
        <v>36.640999999999998</v>
      </c>
      <c r="BO17" s="1">
        <v>41.362000000000002</v>
      </c>
      <c r="BP17" s="1">
        <v>44.984000000000002</v>
      </c>
      <c r="BQ17" s="1">
        <v>42.226999999999997</v>
      </c>
      <c r="BR17" s="1">
        <v>39.44</v>
      </c>
      <c r="BS17" s="1">
        <v>37.286000000000001</v>
      </c>
      <c r="BT17" s="1">
        <v>36.302</v>
      </c>
      <c r="BU17" s="1">
        <v>33.923000000000002</v>
      </c>
      <c r="BV17" s="1">
        <v>29.648</v>
      </c>
      <c r="BW17" s="1">
        <v>30.356000000000002</v>
      </c>
      <c r="BX17" s="1">
        <v>32.634999999999998</v>
      </c>
      <c r="BY17" s="1">
        <v>30.936</v>
      </c>
      <c r="BZ17" s="1">
        <v>32.427</v>
      </c>
      <c r="CA17" s="1">
        <v>29.344999999999999</v>
      </c>
      <c r="CB17" s="1">
        <v>32.258000000000003</v>
      </c>
      <c r="CC17" s="1">
        <v>34.156999999999996</v>
      </c>
      <c r="CD17" s="1">
        <v>35.298999999999999</v>
      </c>
      <c r="CE17" s="1">
        <v>39.011000000000003</v>
      </c>
    </row>
    <row r="18" spans="1:83">
      <c r="A18" t="s">
        <v>17</v>
      </c>
      <c r="B18" s="1">
        <v>129.4</v>
      </c>
      <c r="C18" s="1">
        <v>133.5</v>
      </c>
      <c r="D18" s="1">
        <v>137.5</v>
      </c>
      <c r="E18" s="1">
        <v>143.9</v>
      </c>
      <c r="F18" s="1">
        <v>147.1</v>
      </c>
      <c r="G18" s="1">
        <v>151.30000000000001</v>
      </c>
      <c r="H18" s="1">
        <v>154.80000000000001</v>
      </c>
      <c r="I18" s="1">
        <v>165.8</v>
      </c>
      <c r="J18" s="1">
        <v>151.19999999999999</v>
      </c>
      <c r="K18" s="1">
        <v>149.80000000000001</v>
      </c>
      <c r="L18" s="1">
        <v>151.69999999999999</v>
      </c>
      <c r="M18" s="1">
        <v>163</v>
      </c>
      <c r="N18" s="1">
        <v>156</v>
      </c>
      <c r="O18" s="1">
        <v>161.4</v>
      </c>
      <c r="P18" s="1">
        <v>168.1</v>
      </c>
      <c r="Q18" s="1">
        <v>178.7</v>
      </c>
      <c r="R18" s="1">
        <v>180.3</v>
      </c>
      <c r="S18" s="1">
        <v>181.4</v>
      </c>
      <c r="T18" s="1">
        <v>184.3</v>
      </c>
      <c r="U18" s="1">
        <v>221.2</v>
      </c>
      <c r="V18" s="1">
        <v>252.8</v>
      </c>
      <c r="W18" s="1">
        <v>289.7</v>
      </c>
      <c r="X18" s="1">
        <v>365.2</v>
      </c>
      <c r="Y18" s="1">
        <v>394.8</v>
      </c>
      <c r="Z18" s="1">
        <v>384.4</v>
      </c>
      <c r="AA18" s="1">
        <v>371</v>
      </c>
      <c r="AB18" s="1">
        <v>360.5</v>
      </c>
      <c r="AC18" s="1">
        <v>363.5</v>
      </c>
      <c r="AD18" s="1">
        <v>343.3</v>
      </c>
      <c r="AE18" s="1">
        <v>344.3</v>
      </c>
      <c r="AF18" s="1">
        <v>319</v>
      </c>
      <c r="AG18" s="1">
        <v>322.89999999999998</v>
      </c>
      <c r="AH18" s="1">
        <v>329.9</v>
      </c>
      <c r="AI18" s="1">
        <v>347.1</v>
      </c>
      <c r="AJ18" s="1">
        <v>343.4</v>
      </c>
      <c r="AK18" s="1">
        <v>348.5</v>
      </c>
      <c r="AL18" s="1">
        <v>358</v>
      </c>
      <c r="AM18" s="1">
        <v>341.7</v>
      </c>
      <c r="AN18" s="1">
        <v>349.3</v>
      </c>
      <c r="AO18" s="1">
        <v>342.1</v>
      </c>
      <c r="AP18" s="1">
        <v>342.2</v>
      </c>
      <c r="AQ18" s="1">
        <v>332.6</v>
      </c>
      <c r="AR18" s="1">
        <v>332.2</v>
      </c>
      <c r="AS18" s="1">
        <v>338.3</v>
      </c>
      <c r="AT18" s="1">
        <v>340.4</v>
      </c>
      <c r="AU18" s="1">
        <v>330.1</v>
      </c>
      <c r="AV18" s="1">
        <v>330.6</v>
      </c>
      <c r="AW18" s="1">
        <v>349.4</v>
      </c>
      <c r="AX18" s="1">
        <v>353.5</v>
      </c>
      <c r="AY18" s="1">
        <v>365.7</v>
      </c>
      <c r="AZ18" s="1">
        <v>365.3</v>
      </c>
      <c r="BA18" s="1">
        <v>364.3</v>
      </c>
      <c r="BB18" s="1">
        <v>393.6</v>
      </c>
      <c r="BC18" s="1">
        <v>378.4</v>
      </c>
      <c r="BD18" s="1">
        <v>371.5</v>
      </c>
      <c r="BE18" s="1">
        <v>376.4</v>
      </c>
      <c r="BF18" s="1">
        <v>376.1</v>
      </c>
      <c r="BG18" s="1">
        <v>387.2</v>
      </c>
      <c r="BH18" s="1">
        <v>409.1</v>
      </c>
      <c r="BI18" s="1">
        <v>435.1</v>
      </c>
      <c r="BJ18" s="1">
        <v>438.1</v>
      </c>
      <c r="BK18" s="1">
        <v>423.8</v>
      </c>
      <c r="BL18" s="1">
        <v>417.9</v>
      </c>
      <c r="BM18" s="1">
        <v>423.9</v>
      </c>
      <c r="BN18" s="1">
        <v>455.4</v>
      </c>
      <c r="BO18" s="1">
        <v>465.6</v>
      </c>
      <c r="BP18" s="1">
        <v>467.7</v>
      </c>
      <c r="BQ18" s="1">
        <v>462.6</v>
      </c>
      <c r="BR18" s="1">
        <v>461.4</v>
      </c>
      <c r="BS18" s="1">
        <v>433.5</v>
      </c>
      <c r="BT18" s="1">
        <v>438.3</v>
      </c>
      <c r="BU18" s="1">
        <v>446.3</v>
      </c>
      <c r="BV18" s="1">
        <v>455.2</v>
      </c>
      <c r="BW18" s="1">
        <v>463.7</v>
      </c>
      <c r="BX18" s="1">
        <v>464.4</v>
      </c>
      <c r="BY18" s="1">
        <v>466.5</v>
      </c>
      <c r="BZ18" s="1">
        <v>472.8</v>
      </c>
      <c r="CA18" s="1">
        <v>449.8</v>
      </c>
      <c r="CB18" s="1">
        <v>450.6</v>
      </c>
      <c r="CC18" s="1">
        <v>476.5</v>
      </c>
      <c r="CD18" s="1">
        <v>485.4</v>
      </c>
      <c r="CE18" s="1">
        <v>487.5</v>
      </c>
    </row>
    <row r="19" spans="1:83">
      <c r="A19" t="s">
        <v>16</v>
      </c>
      <c r="B19" s="1">
        <v>12.765000000000001</v>
      </c>
      <c r="C19" s="1">
        <v>13.882999999999999</v>
      </c>
      <c r="D19" s="1">
        <v>13.552</v>
      </c>
      <c r="E19" s="1">
        <v>14.295999999999999</v>
      </c>
      <c r="F19" s="1">
        <v>13.85</v>
      </c>
      <c r="G19" s="1">
        <v>12.785</v>
      </c>
      <c r="H19" s="1">
        <v>12.853999999999999</v>
      </c>
      <c r="I19" s="1">
        <v>12.653</v>
      </c>
      <c r="J19" s="1">
        <v>12.551</v>
      </c>
      <c r="K19" s="1">
        <v>12.51</v>
      </c>
      <c r="L19" s="1">
        <v>12.561</v>
      </c>
      <c r="M19" s="1">
        <v>13.753</v>
      </c>
      <c r="N19" s="1">
        <v>13.143000000000001</v>
      </c>
      <c r="O19" s="1">
        <v>12.797000000000001</v>
      </c>
      <c r="P19" s="1">
        <v>12.113</v>
      </c>
      <c r="Q19" s="1">
        <v>11.805</v>
      </c>
      <c r="R19" s="1">
        <v>12.375999999999999</v>
      </c>
      <c r="S19" s="1">
        <v>13.641999999999999</v>
      </c>
      <c r="T19" s="1">
        <v>13.282999999999999</v>
      </c>
      <c r="U19" s="1">
        <v>14.263</v>
      </c>
      <c r="V19" s="1">
        <v>15.212</v>
      </c>
      <c r="W19" s="1">
        <v>17.513999999999999</v>
      </c>
      <c r="X19" s="1">
        <v>20.721</v>
      </c>
      <c r="Y19" s="1">
        <v>21.079000000000001</v>
      </c>
      <c r="Z19" s="1">
        <v>23.210999999999999</v>
      </c>
      <c r="AA19" s="1">
        <v>31.585000000000001</v>
      </c>
      <c r="AB19" s="1">
        <v>31.187000000000001</v>
      </c>
      <c r="AC19" s="1">
        <v>38.606000000000002</v>
      </c>
      <c r="AD19" s="1">
        <v>39.021999999999998</v>
      </c>
      <c r="AE19" s="1">
        <v>47.390999999999998</v>
      </c>
      <c r="AF19" s="1">
        <v>47.55</v>
      </c>
      <c r="AG19" s="1">
        <v>41.612000000000002</v>
      </c>
      <c r="AH19" s="1">
        <v>50.033999999999999</v>
      </c>
      <c r="AI19" s="1">
        <v>48.384999999999998</v>
      </c>
      <c r="AJ19" s="1">
        <v>48.628999999999998</v>
      </c>
      <c r="AK19" s="1">
        <v>45.462000000000003</v>
      </c>
      <c r="AL19" s="1">
        <v>45.237000000000002</v>
      </c>
      <c r="AM19" s="1">
        <v>46.707999999999998</v>
      </c>
      <c r="AN19" s="1">
        <v>48.65</v>
      </c>
      <c r="AO19" s="1">
        <v>45.509</v>
      </c>
      <c r="AP19" s="1">
        <v>42.218000000000004</v>
      </c>
      <c r="AQ19" s="1">
        <v>40.491</v>
      </c>
      <c r="AR19" s="1">
        <v>35.707000000000001</v>
      </c>
      <c r="AS19" s="1">
        <v>38.39</v>
      </c>
      <c r="AT19" s="1">
        <v>37.927</v>
      </c>
      <c r="AU19" s="1">
        <v>37.207999999999998</v>
      </c>
      <c r="AV19" s="1">
        <v>38.935000000000002</v>
      </c>
      <c r="AW19" s="1">
        <v>36.445999999999998</v>
      </c>
      <c r="AX19" s="1">
        <v>39.17</v>
      </c>
      <c r="AY19" s="1">
        <v>38.598999999999997</v>
      </c>
      <c r="AZ19" s="1">
        <v>38.076000000000001</v>
      </c>
      <c r="BA19" s="1">
        <v>37.639000000000003</v>
      </c>
      <c r="BB19" s="1">
        <v>39.531999999999996</v>
      </c>
      <c r="BC19" s="1">
        <v>41.564999999999998</v>
      </c>
      <c r="BD19" s="1">
        <v>41.473999999999997</v>
      </c>
      <c r="BE19" s="1">
        <v>40.030999999999999</v>
      </c>
      <c r="BF19" s="1">
        <v>41.180999999999997</v>
      </c>
      <c r="BG19" s="1">
        <v>41.387999999999998</v>
      </c>
      <c r="BH19" s="1">
        <v>41.317999999999998</v>
      </c>
      <c r="BI19" s="1">
        <v>40.18</v>
      </c>
      <c r="BJ19" s="1">
        <v>40.750999999999998</v>
      </c>
      <c r="BK19" s="1">
        <v>40.424999999999997</v>
      </c>
      <c r="BL19" s="1">
        <v>38.695</v>
      </c>
      <c r="BM19" s="1">
        <v>36.167000000000002</v>
      </c>
      <c r="BN19" s="1">
        <v>36.219000000000001</v>
      </c>
      <c r="BO19" s="1">
        <v>39.118000000000002</v>
      </c>
      <c r="BP19" s="1">
        <v>38.744999999999997</v>
      </c>
      <c r="BQ19" s="1">
        <v>37.783999999999999</v>
      </c>
      <c r="BR19" s="1">
        <v>35.276000000000003</v>
      </c>
      <c r="BS19" s="1">
        <v>35.898000000000003</v>
      </c>
      <c r="BT19" s="1">
        <v>34.087000000000003</v>
      </c>
      <c r="BU19" s="1">
        <v>33.795999999999999</v>
      </c>
      <c r="BV19" s="1">
        <v>35.286999999999999</v>
      </c>
      <c r="BW19" s="1">
        <v>34.442</v>
      </c>
      <c r="BX19" s="1">
        <v>33.710999999999999</v>
      </c>
      <c r="BY19" s="1">
        <v>31.516999999999999</v>
      </c>
      <c r="BZ19" s="1">
        <v>31.706</v>
      </c>
      <c r="CA19" s="1">
        <v>31.46</v>
      </c>
      <c r="CB19" s="1">
        <v>32.006</v>
      </c>
      <c r="CC19" s="1">
        <v>28.756</v>
      </c>
      <c r="CD19" s="1">
        <v>28.756</v>
      </c>
      <c r="CE19" s="1">
        <v>28.756</v>
      </c>
    </row>
    <row r="20" spans="1:83">
      <c r="A20" t="s">
        <v>18</v>
      </c>
      <c r="B20" s="1">
        <v>2.645</v>
      </c>
      <c r="C20" s="1">
        <v>2.74</v>
      </c>
      <c r="D20" s="1">
        <v>2.835</v>
      </c>
      <c r="E20" s="1">
        <v>2.93</v>
      </c>
      <c r="F20" s="1">
        <v>3.206</v>
      </c>
      <c r="G20" s="1">
        <v>3.0139999999999998</v>
      </c>
      <c r="H20" s="1">
        <v>3.1110000000000002</v>
      </c>
      <c r="I20" s="1">
        <v>3.2509999999999999</v>
      </c>
      <c r="J20" s="1">
        <v>3.206</v>
      </c>
      <c r="K20" s="1">
        <v>3.242</v>
      </c>
      <c r="L20" s="1">
        <v>3.2690000000000001</v>
      </c>
      <c r="M20" s="1">
        <v>3.2709999999999999</v>
      </c>
      <c r="N20" s="1">
        <v>3.01</v>
      </c>
      <c r="O20" s="1">
        <v>2.5649999999999999</v>
      </c>
      <c r="P20" s="1">
        <v>2.4820000000000002</v>
      </c>
      <c r="Q20" s="1">
        <v>2.544</v>
      </c>
      <c r="R20" s="1">
        <v>2.5670000000000002</v>
      </c>
      <c r="S20" s="1">
        <v>2.2280000000000002</v>
      </c>
      <c r="T20" s="1">
        <v>2.258</v>
      </c>
      <c r="U20" s="1">
        <v>2.4</v>
      </c>
      <c r="V20" s="1">
        <v>3.3660000000000001</v>
      </c>
      <c r="W20" s="1">
        <v>3.694</v>
      </c>
      <c r="X20" s="1">
        <v>3.835</v>
      </c>
      <c r="Y20" s="1">
        <v>3.7890000000000001</v>
      </c>
      <c r="Z20" s="1">
        <v>3.2069999999999999</v>
      </c>
      <c r="AA20" s="1">
        <v>3.4689999999999999</v>
      </c>
      <c r="AB20" s="1">
        <v>3.802</v>
      </c>
      <c r="AC20" s="1">
        <v>3.9239999999999999</v>
      </c>
      <c r="AD20" s="1">
        <v>4.0609999999999999</v>
      </c>
      <c r="AE20" s="1">
        <v>4.0579999999999998</v>
      </c>
      <c r="AF20" s="1">
        <v>4.2649999999999997</v>
      </c>
      <c r="AG20" s="1">
        <v>5.39</v>
      </c>
      <c r="AH20" s="1">
        <v>5.8049999999999997</v>
      </c>
      <c r="AI20" s="1">
        <v>5.7190000000000003</v>
      </c>
      <c r="AJ20" s="1">
        <v>5.6909999999999998</v>
      </c>
      <c r="AK20" s="1">
        <v>5.8070000000000004</v>
      </c>
      <c r="AL20" s="1">
        <v>5.8</v>
      </c>
      <c r="AM20" s="1">
        <v>5.7460000000000004</v>
      </c>
      <c r="AN20" s="1">
        <v>5.7469999999999999</v>
      </c>
      <c r="AO20" s="1">
        <v>7.2949999999999999</v>
      </c>
      <c r="AP20" s="1">
        <v>6.97</v>
      </c>
      <c r="AQ20" s="1">
        <v>6.548</v>
      </c>
      <c r="AR20" s="1">
        <v>6.6180000000000003</v>
      </c>
      <c r="AS20" s="1">
        <v>7.1139999999999999</v>
      </c>
      <c r="AT20" s="1">
        <v>6.9530000000000003</v>
      </c>
      <c r="AU20" s="1">
        <v>7.1449999999999996</v>
      </c>
      <c r="AV20" s="1">
        <v>7.0149999999999997</v>
      </c>
      <c r="AW20" s="1">
        <v>6.7889999999999997</v>
      </c>
      <c r="AX20" s="1">
        <v>6.7220000000000004</v>
      </c>
      <c r="AY20" s="1">
        <v>6.55</v>
      </c>
      <c r="AZ20" s="1">
        <v>6.633</v>
      </c>
      <c r="BA20" s="1">
        <v>6.085</v>
      </c>
      <c r="BB20" s="1">
        <v>5.71</v>
      </c>
      <c r="BC20" s="1">
        <v>5.4169999999999998</v>
      </c>
      <c r="BD20" s="1">
        <v>5.2469999999999999</v>
      </c>
      <c r="BE20" s="1">
        <v>4.9489999999999998</v>
      </c>
      <c r="BF20" s="1">
        <v>4.7190000000000003</v>
      </c>
      <c r="BG20" s="1">
        <v>4.7220000000000004</v>
      </c>
      <c r="BH20" s="1">
        <v>4.649</v>
      </c>
      <c r="BI20" s="1">
        <v>4.798</v>
      </c>
      <c r="BJ20" s="1">
        <v>4.6449999999999996</v>
      </c>
      <c r="BK20" s="1">
        <v>4.84</v>
      </c>
      <c r="BL20" s="1">
        <v>4.8150000000000004</v>
      </c>
      <c r="BM20" s="1">
        <v>4.4649999999999999</v>
      </c>
      <c r="BN20" s="1">
        <v>4.53</v>
      </c>
      <c r="BO20" s="1">
        <v>4.6420000000000003</v>
      </c>
      <c r="BP20" s="1">
        <v>4.4569999999999999</v>
      </c>
      <c r="BQ20" s="1">
        <v>4.3010000000000002</v>
      </c>
      <c r="BR20" s="1">
        <v>4.5069999999999997</v>
      </c>
      <c r="BS20" s="1">
        <v>4.5129999999999999</v>
      </c>
      <c r="BT20" s="1">
        <v>4.1619999999999999</v>
      </c>
      <c r="BU20" s="1">
        <v>3.653</v>
      </c>
      <c r="BV20" s="1">
        <v>3.8</v>
      </c>
      <c r="BW20" s="1">
        <v>3.9870000000000001</v>
      </c>
      <c r="BX20" s="1">
        <v>3.8940000000000001</v>
      </c>
      <c r="BY20" s="1">
        <v>3.8969999999999998</v>
      </c>
      <c r="BZ20" s="1">
        <v>3.9430000000000001</v>
      </c>
      <c r="CA20" s="1">
        <v>3.9990000000000001</v>
      </c>
      <c r="CB20" s="1">
        <v>3.9159999999999999</v>
      </c>
      <c r="CC20" s="1">
        <v>4.1070000000000002</v>
      </c>
      <c r="CD20" s="1">
        <v>4.1070000000000002</v>
      </c>
      <c r="CE20" s="1">
        <v>4.1070000000000002</v>
      </c>
    </row>
    <row r="21" spans="1:83">
      <c r="A21" t="s">
        <v>19</v>
      </c>
      <c r="B21" s="1">
        <v>109.943</v>
      </c>
      <c r="C21" s="1">
        <v>112.51</v>
      </c>
      <c r="D21" s="1">
        <v>106.393</v>
      </c>
      <c r="E21" s="1">
        <v>100.642</v>
      </c>
      <c r="F21" s="1">
        <v>99.046999999999997</v>
      </c>
      <c r="G21" s="1">
        <v>100.916</v>
      </c>
      <c r="H21" s="1">
        <v>99.108999999999995</v>
      </c>
      <c r="I21" s="1">
        <v>99.869</v>
      </c>
      <c r="J21" s="1">
        <v>92.67</v>
      </c>
      <c r="K21" s="1">
        <v>88.16</v>
      </c>
      <c r="L21" s="1">
        <v>87.409000000000006</v>
      </c>
      <c r="M21" s="1">
        <v>85.561999999999998</v>
      </c>
      <c r="N21" s="1">
        <v>84.790999999999997</v>
      </c>
      <c r="O21" s="1">
        <v>88.551000000000002</v>
      </c>
      <c r="P21" s="1">
        <v>87.89</v>
      </c>
      <c r="Q21" s="1">
        <v>93.195999999999998</v>
      </c>
      <c r="R21" s="1">
        <v>89.370999999999995</v>
      </c>
      <c r="S21" s="1">
        <v>91.385999999999996</v>
      </c>
      <c r="T21" s="1">
        <v>86.736999999999995</v>
      </c>
      <c r="U21" s="1">
        <v>115.619</v>
      </c>
      <c r="V21" s="1">
        <v>134.249</v>
      </c>
      <c r="W21" s="1">
        <v>155.423</v>
      </c>
      <c r="X21" s="1">
        <v>159.828</v>
      </c>
      <c r="Y21" s="1">
        <v>171.08099999999999</v>
      </c>
      <c r="Z21" s="1">
        <v>170.892</v>
      </c>
      <c r="AA21" s="1">
        <v>183.91</v>
      </c>
      <c r="AB21" s="1">
        <v>180.767</v>
      </c>
      <c r="AC21" s="1">
        <v>183.21299999999999</v>
      </c>
      <c r="AD21" s="1">
        <v>190.26</v>
      </c>
      <c r="AE21" s="1">
        <v>202.33799999999999</v>
      </c>
      <c r="AF21" s="1">
        <v>188.404</v>
      </c>
      <c r="AG21" s="1">
        <v>213.61600000000001</v>
      </c>
      <c r="AH21" s="1">
        <v>261.74</v>
      </c>
      <c r="AI21" s="1">
        <v>275.73399999999998</v>
      </c>
      <c r="AJ21" s="1">
        <v>260.483</v>
      </c>
      <c r="AK21" s="1">
        <v>246.15899999999999</v>
      </c>
      <c r="AL21" s="1">
        <v>281.238</v>
      </c>
      <c r="AM21" s="1">
        <v>303.42500000000001</v>
      </c>
      <c r="AN21" s="1">
        <v>298.524</v>
      </c>
      <c r="AO21" s="1">
        <v>254.148</v>
      </c>
      <c r="AP21" s="1">
        <v>284.64400000000001</v>
      </c>
      <c r="AQ21" s="1">
        <v>290.01900000000001</v>
      </c>
      <c r="AR21" s="1">
        <v>295.92700000000002</v>
      </c>
      <c r="AS21" s="1">
        <v>290.17</v>
      </c>
      <c r="AT21" s="1">
        <v>278.69</v>
      </c>
      <c r="AU21" s="1">
        <v>267.96600000000001</v>
      </c>
      <c r="AV21" s="1">
        <v>265.52100000000002</v>
      </c>
      <c r="AW21" s="1">
        <v>255.37</v>
      </c>
      <c r="AX21" s="1">
        <v>303.87700000000001</v>
      </c>
      <c r="AY21" s="1">
        <v>337.65100000000001</v>
      </c>
      <c r="AZ21" s="1">
        <v>344.32400000000001</v>
      </c>
      <c r="BA21" s="1">
        <v>348.29399999999998</v>
      </c>
      <c r="BB21" s="1">
        <v>342.62799999999999</v>
      </c>
      <c r="BC21" s="1">
        <v>330.39299999999997</v>
      </c>
      <c r="BD21" s="1">
        <v>322.637</v>
      </c>
      <c r="BE21" s="1">
        <v>300.69200000000001</v>
      </c>
      <c r="BF21" s="1">
        <v>306.815</v>
      </c>
      <c r="BG21" s="1">
        <v>304.43799999999999</v>
      </c>
      <c r="BH21" s="1">
        <v>297.04300000000001</v>
      </c>
      <c r="BI21" s="1">
        <v>287.69400000000002</v>
      </c>
      <c r="BJ21" s="1">
        <v>303.61200000000002</v>
      </c>
      <c r="BK21" s="1">
        <v>292.52300000000002</v>
      </c>
      <c r="BL21" s="1">
        <v>283.02999999999997</v>
      </c>
      <c r="BM21" s="1">
        <v>270.73</v>
      </c>
      <c r="BN21" s="1">
        <v>283.733</v>
      </c>
      <c r="BO21" s="1">
        <v>307.08800000000002</v>
      </c>
      <c r="BP21" s="1">
        <v>306.613</v>
      </c>
      <c r="BQ21" s="1">
        <v>301.40800000000002</v>
      </c>
      <c r="BR21" s="1">
        <v>330.36099999999999</v>
      </c>
      <c r="BS21" s="1">
        <v>323.25900000000001</v>
      </c>
      <c r="BT21" s="1">
        <v>302.22899999999998</v>
      </c>
      <c r="BU21" s="1">
        <v>281.45800000000003</v>
      </c>
      <c r="BV21" s="1">
        <v>288.488</v>
      </c>
      <c r="BW21" s="1">
        <v>300.32</v>
      </c>
      <c r="BX21" s="1">
        <v>304.79399999999998</v>
      </c>
      <c r="BY21" s="1">
        <v>305.589</v>
      </c>
      <c r="BZ21" s="1">
        <v>313.76600000000002</v>
      </c>
      <c r="CA21" s="1">
        <v>307.43900000000002</v>
      </c>
      <c r="CB21" s="1">
        <v>302.93799999999999</v>
      </c>
      <c r="CC21" s="1">
        <v>297.452</v>
      </c>
      <c r="CD21" s="1">
        <v>297.452</v>
      </c>
      <c r="CE21" s="1">
        <v>297.452</v>
      </c>
    </row>
    <row r="22" spans="1:83">
      <c r="A22" t="s">
        <v>20</v>
      </c>
      <c r="B22" s="1">
        <v>264.54599999999999</v>
      </c>
      <c r="C22" s="1">
        <v>210.20500000000001</v>
      </c>
      <c r="D22" s="1">
        <v>220.79400000000001</v>
      </c>
      <c r="E22" s="1">
        <v>223.023</v>
      </c>
      <c r="F22" s="1">
        <v>249.16800000000001</v>
      </c>
      <c r="G22" s="1">
        <v>247.084</v>
      </c>
      <c r="H22" s="1">
        <v>245.529</v>
      </c>
      <c r="I22" s="1">
        <v>282.28399999999999</v>
      </c>
      <c r="J22" s="1">
        <v>262.35300000000001</v>
      </c>
      <c r="K22" s="1">
        <v>283.86200000000002</v>
      </c>
      <c r="L22" s="1">
        <v>300.91000000000003</v>
      </c>
      <c r="M22" s="1">
        <v>323.72899999999998</v>
      </c>
      <c r="N22" s="1">
        <v>309.43200000000002</v>
      </c>
      <c r="O22" s="1">
        <v>290.464</v>
      </c>
      <c r="P22" s="1">
        <v>296.71699999999998</v>
      </c>
      <c r="Q22" s="1">
        <v>302.529</v>
      </c>
      <c r="R22" s="1">
        <v>322.43799999999999</v>
      </c>
      <c r="S22" s="1">
        <v>258.62799999999999</v>
      </c>
      <c r="T22" s="1">
        <v>266.91699999999997</v>
      </c>
      <c r="U22" s="1">
        <v>290.06599999999997</v>
      </c>
      <c r="V22" s="1">
        <v>262.95400000000001</v>
      </c>
      <c r="W22" s="1">
        <v>279.81299999999999</v>
      </c>
      <c r="X22" s="1">
        <v>287.81099999999998</v>
      </c>
      <c r="Y22" s="1">
        <v>405.17899999999997</v>
      </c>
      <c r="Z22" s="1">
        <v>369.81099999999998</v>
      </c>
      <c r="AA22" s="1">
        <v>377.20400000000001</v>
      </c>
      <c r="AB22" s="1">
        <v>386.81599999999997</v>
      </c>
      <c r="AC22" s="1">
        <v>380.26799999999997</v>
      </c>
      <c r="AD22" s="1">
        <v>444.18799999999999</v>
      </c>
      <c r="AE22" s="1">
        <v>421.35899999999998</v>
      </c>
      <c r="AF22" s="1">
        <v>452.04899999999998</v>
      </c>
      <c r="AG22" s="1">
        <v>405.149</v>
      </c>
      <c r="AH22" s="1">
        <v>424.721</v>
      </c>
      <c r="AI22" s="1">
        <v>383.90300000000002</v>
      </c>
      <c r="AJ22" s="1">
        <v>393.52499999999998</v>
      </c>
      <c r="AK22" s="1">
        <v>371.65699999999998</v>
      </c>
      <c r="AL22" s="1">
        <v>403.98200000000003</v>
      </c>
      <c r="AM22" s="1">
        <v>397.53800000000001</v>
      </c>
      <c r="AN22" s="1">
        <v>389.00299999999999</v>
      </c>
      <c r="AO22" s="1">
        <v>379.53800000000001</v>
      </c>
      <c r="AP22" s="1">
        <v>462.45</v>
      </c>
      <c r="AQ22" s="1">
        <v>441.072</v>
      </c>
      <c r="AR22" s="1">
        <v>462.57400000000001</v>
      </c>
      <c r="AS22" s="1">
        <v>434.26600000000002</v>
      </c>
      <c r="AT22" s="1">
        <v>430.44200000000001</v>
      </c>
      <c r="AU22" s="1">
        <v>422.947</v>
      </c>
      <c r="AV22" s="1">
        <v>468.43299999999999</v>
      </c>
      <c r="AW22" s="1">
        <v>421.358</v>
      </c>
      <c r="AX22" s="1">
        <v>486.81099999999998</v>
      </c>
      <c r="AY22" s="1">
        <v>440.274</v>
      </c>
      <c r="AZ22" s="1">
        <v>425.73700000000002</v>
      </c>
      <c r="BA22" s="1">
        <v>429.2</v>
      </c>
      <c r="BB22" s="1">
        <v>405.85599999999999</v>
      </c>
      <c r="BC22" s="1">
        <v>439.113</v>
      </c>
      <c r="BD22" s="1">
        <v>438.17899999999997</v>
      </c>
      <c r="BE22" s="1">
        <v>512.63499999999999</v>
      </c>
      <c r="BF22" s="1">
        <v>446.15600000000001</v>
      </c>
      <c r="BG22" s="1">
        <v>484.63799999999998</v>
      </c>
      <c r="BH22" s="1">
        <v>484.07900000000001</v>
      </c>
      <c r="BI22" s="1">
        <v>486.05</v>
      </c>
      <c r="BJ22" s="1">
        <v>445.81200000000001</v>
      </c>
      <c r="BK22" s="1">
        <v>461.92399999999998</v>
      </c>
      <c r="BL22" s="1">
        <v>480.416</v>
      </c>
      <c r="BM22" s="1">
        <v>506.74799999999999</v>
      </c>
      <c r="BN22" s="1">
        <v>566.072</v>
      </c>
      <c r="BO22" s="1">
        <v>571.60500000000002</v>
      </c>
      <c r="BP22" s="1">
        <v>574.84900000000005</v>
      </c>
      <c r="BQ22" s="1">
        <v>662.51199999999994</v>
      </c>
      <c r="BR22" s="1">
        <v>713.61699999999996</v>
      </c>
      <c r="BS22" s="1">
        <v>671.72199999999998</v>
      </c>
      <c r="BT22" s="1">
        <v>598.63699999999994</v>
      </c>
      <c r="BU22" s="1">
        <v>618.93200000000002</v>
      </c>
      <c r="BV22" s="1">
        <v>633.78899999999999</v>
      </c>
      <c r="BW22" s="1">
        <v>679.26700000000005</v>
      </c>
      <c r="BX22" s="1">
        <v>676.87400000000002</v>
      </c>
      <c r="BY22" s="1">
        <v>689.79100000000005</v>
      </c>
      <c r="BZ22" s="1">
        <v>774.904</v>
      </c>
      <c r="CA22" s="1">
        <v>670.82799999999997</v>
      </c>
      <c r="CB22" s="1">
        <v>665.03099999999995</v>
      </c>
      <c r="CC22" s="1">
        <v>718.154</v>
      </c>
      <c r="CD22" s="1">
        <v>718.154</v>
      </c>
      <c r="CE22" s="1">
        <v>718.154</v>
      </c>
    </row>
    <row r="23" spans="1:83">
      <c r="A23" t="s">
        <v>21</v>
      </c>
      <c r="B23" s="1">
        <v>24.093</v>
      </c>
      <c r="C23" s="1">
        <v>24.565000000000001</v>
      </c>
      <c r="D23" s="1">
        <v>24.460999999999999</v>
      </c>
      <c r="E23" s="1">
        <v>24.477</v>
      </c>
      <c r="F23" s="1">
        <v>24.512</v>
      </c>
      <c r="G23" s="1">
        <v>21.942</v>
      </c>
      <c r="H23" s="1">
        <v>21.451000000000001</v>
      </c>
      <c r="I23" s="1">
        <v>21.361999999999998</v>
      </c>
      <c r="J23" s="1">
        <v>20.850999999999999</v>
      </c>
      <c r="K23" s="1">
        <v>20.611999999999998</v>
      </c>
      <c r="L23" s="1">
        <v>21.097000000000001</v>
      </c>
      <c r="M23" s="1">
        <v>21.231999999999999</v>
      </c>
      <c r="N23" s="1">
        <v>20.696999999999999</v>
      </c>
      <c r="O23" s="1">
        <v>20.792000000000002</v>
      </c>
      <c r="P23" s="1">
        <v>20.92</v>
      </c>
      <c r="Q23" s="1">
        <v>19.928999999999998</v>
      </c>
      <c r="R23" s="1">
        <v>19.462</v>
      </c>
      <c r="S23" s="1">
        <v>19.777000000000001</v>
      </c>
      <c r="T23" s="1">
        <v>19.274999999999999</v>
      </c>
      <c r="U23" s="1">
        <v>18.183</v>
      </c>
      <c r="V23" s="1">
        <v>17.245999999999999</v>
      </c>
      <c r="W23" s="1">
        <v>17.43</v>
      </c>
      <c r="X23" s="1">
        <v>18.404</v>
      </c>
      <c r="Y23" s="1">
        <v>18.327999999999999</v>
      </c>
      <c r="Z23" s="1">
        <v>17.347000000000001</v>
      </c>
      <c r="AA23" s="1">
        <v>17.312999999999999</v>
      </c>
      <c r="AB23" s="1">
        <v>17.888999999999999</v>
      </c>
      <c r="AC23" s="1">
        <v>19.806000000000001</v>
      </c>
      <c r="AD23" s="1">
        <v>19.157</v>
      </c>
      <c r="AE23" s="1">
        <v>19.725999999999999</v>
      </c>
      <c r="AF23" s="1">
        <v>19.843</v>
      </c>
      <c r="AG23" s="1">
        <v>18.620999999999999</v>
      </c>
      <c r="AH23" s="1">
        <v>18.878</v>
      </c>
      <c r="AI23" s="1">
        <v>18.856000000000002</v>
      </c>
      <c r="AJ23" s="1">
        <v>18.872</v>
      </c>
      <c r="AK23" s="1">
        <v>19.218</v>
      </c>
      <c r="AL23" s="1">
        <v>19.481999999999999</v>
      </c>
      <c r="AM23" s="1">
        <v>26.228999999999999</v>
      </c>
      <c r="AN23" s="1">
        <v>25.577999999999999</v>
      </c>
      <c r="AO23" s="1">
        <v>26.123000000000001</v>
      </c>
      <c r="AP23" s="1">
        <v>26.759</v>
      </c>
      <c r="AQ23" s="1">
        <v>27.861000000000001</v>
      </c>
      <c r="AR23" s="1">
        <v>26.669</v>
      </c>
      <c r="AS23" s="1">
        <v>29.059000000000001</v>
      </c>
      <c r="AT23" s="1">
        <v>26.016999999999999</v>
      </c>
      <c r="AU23" s="1">
        <v>28.786000000000001</v>
      </c>
      <c r="AV23" s="1">
        <v>29.155999999999999</v>
      </c>
      <c r="AW23" s="1">
        <v>26.605</v>
      </c>
      <c r="AX23" s="1">
        <v>25.013000000000002</v>
      </c>
      <c r="AY23" s="1">
        <v>25.798999999999999</v>
      </c>
      <c r="AZ23" s="1">
        <v>24.959</v>
      </c>
      <c r="BA23" s="1">
        <v>26.975999999999999</v>
      </c>
      <c r="BB23" s="1">
        <v>25.13</v>
      </c>
      <c r="BC23" s="1">
        <v>25.946999999999999</v>
      </c>
      <c r="BD23" s="1">
        <v>25.277000000000001</v>
      </c>
      <c r="BE23" s="1">
        <v>24.835000000000001</v>
      </c>
      <c r="BF23" s="1">
        <v>23.914000000000001</v>
      </c>
      <c r="BG23" s="1">
        <v>24.439</v>
      </c>
      <c r="BH23" s="1">
        <v>24.170999999999999</v>
      </c>
      <c r="BI23" s="1">
        <v>24.835000000000001</v>
      </c>
      <c r="BJ23" s="1">
        <v>23.766999999999999</v>
      </c>
      <c r="BK23" s="1">
        <v>24.887</v>
      </c>
      <c r="BL23" s="1">
        <v>24.405999999999999</v>
      </c>
      <c r="BM23" s="1">
        <v>23.710999999999999</v>
      </c>
      <c r="BN23" s="1">
        <v>23.183</v>
      </c>
      <c r="BO23" s="1">
        <v>22.565999999999999</v>
      </c>
      <c r="BP23" s="1">
        <v>22.29</v>
      </c>
      <c r="BQ23" s="1">
        <v>22.399000000000001</v>
      </c>
      <c r="BR23" s="1">
        <v>22.280999999999999</v>
      </c>
      <c r="BS23" s="1">
        <v>22.501999999999999</v>
      </c>
      <c r="BT23" s="1">
        <v>22.004000000000001</v>
      </c>
      <c r="BU23" s="1">
        <v>22.305</v>
      </c>
      <c r="BV23" s="1">
        <v>22.204999999999998</v>
      </c>
      <c r="BW23" s="1">
        <v>22.727</v>
      </c>
      <c r="BX23" s="1">
        <v>22.768999999999998</v>
      </c>
      <c r="BY23" s="1">
        <v>22.091999999999999</v>
      </c>
      <c r="BZ23" s="1">
        <v>21.719000000000001</v>
      </c>
      <c r="CA23" s="1">
        <v>22.712</v>
      </c>
      <c r="CB23" s="1">
        <v>22.603000000000002</v>
      </c>
      <c r="CC23" s="1">
        <v>23.582000000000001</v>
      </c>
      <c r="CD23" s="1">
        <v>23.838999999999999</v>
      </c>
      <c r="CE23" s="1">
        <v>23.443000000000001</v>
      </c>
    </row>
    <row r="24" spans="1:83">
      <c r="A24" t="s">
        <v>22</v>
      </c>
      <c r="B24" s="1">
        <v>12.311999999999999</v>
      </c>
      <c r="C24" s="1">
        <v>19.925999999999998</v>
      </c>
      <c r="D24" s="1">
        <v>13.99</v>
      </c>
      <c r="E24" s="1">
        <v>29.873000000000001</v>
      </c>
      <c r="F24" s="1">
        <v>16.701000000000001</v>
      </c>
      <c r="G24" s="1">
        <v>24.934000000000001</v>
      </c>
      <c r="H24" s="1">
        <v>23.041</v>
      </c>
      <c r="I24" s="1">
        <v>30.553999999999998</v>
      </c>
      <c r="J24" s="1">
        <v>17.632000000000001</v>
      </c>
      <c r="K24" s="1">
        <v>22.452000000000002</v>
      </c>
      <c r="L24" s="1">
        <v>21.768999999999998</v>
      </c>
      <c r="M24" s="1">
        <v>19.084</v>
      </c>
      <c r="N24" s="1">
        <v>6.2670000000000003</v>
      </c>
      <c r="O24" s="1">
        <v>9.4120000000000008</v>
      </c>
      <c r="P24" s="1">
        <v>6.702</v>
      </c>
      <c r="Q24" s="1">
        <v>16.041</v>
      </c>
      <c r="R24" s="1">
        <v>15.523999999999999</v>
      </c>
      <c r="S24" s="1">
        <v>9.92</v>
      </c>
      <c r="T24" s="1">
        <v>3.2610000000000001</v>
      </c>
      <c r="U24" s="1">
        <v>28.984000000000002</v>
      </c>
      <c r="V24" s="1">
        <v>49.33</v>
      </c>
      <c r="W24" s="1">
        <v>48.347999999999999</v>
      </c>
      <c r="X24" s="1">
        <v>56.314</v>
      </c>
      <c r="Y24" s="1">
        <v>71.08</v>
      </c>
      <c r="Z24" s="1">
        <v>75.147999999999996</v>
      </c>
      <c r="AA24" s="1">
        <v>89.804000000000002</v>
      </c>
      <c r="AB24" s="1">
        <v>92.799000000000007</v>
      </c>
      <c r="AC24" s="1">
        <v>101.157</v>
      </c>
      <c r="AD24" s="1">
        <v>115.066</v>
      </c>
      <c r="AE24" s="1">
        <v>139.86600000000001</v>
      </c>
      <c r="AF24" s="1">
        <v>143.25200000000001</v>
      </c>
      <c r="AG24" s="1">
        <v>132.851</v>
      </c>
      <c r="AH24" s="1">
        <v>122.58</v>
      </c>
      <c r="AI24" s="1">
        <v>123.304</v>
      </c>
      <c r="AJ24" s="1">
        <v>113.491</v>
      </c>
      <c r="AK24" s="1">
        <v>108.27500000000001</v>
      </c>
      <c r="AL24" s="1">
        <v>113.762</v>
      </c>
      <c r="AM24" s="1">
        <v>118.367</v>
      </c>
      <c r="AN24" s="1">
        <v>127.081</v>
      </c>
      <c r="AO24" s="1">
        <v>135.79300000000001</v>
      </c>
      <c r="AP24" s="1">
        <v>139.32900000000001</v>
      </c>
      <c r="AQ24" s="1">
        <v>138.93199999999999</v>
      </c>
      <c r="AR24" s="1">
        <v>139.107</v>
      </c>
      <c r="AS24" s="1">
        <v>157.26900000000001</v>
      </c>
      <c r="AT24" s="1">
        <v>142.88900000000001</v>
      </c>
      <c r="AU24" s="1">
        <v>147.303</v>
      </c>
      <c r="AV24" s="1">
        <v>158.93199999999999</v>
      </c>
      <c r="AW24" s="1">
        <v>155.59899999999999</v>
      </c>
      <c r="AX24" s="1">
        <v>158.43</v>
      </c>
      <c r="AY24" s="1">
        <v>164.20099999999999</v>
      </c>
      <c r="AZ24" s="1">
        <v>174.529</v>
      </c>
      <c r="BA24" s="1">
        <v>168.64599999999999</v>
      </c>
      <c r="BB24" s="1">
        <v>159.59299999999999</v>
      </c>
      <c r="BC24" s="1">
        <v>161.11600000000001</v>
      </c>
      <c r="BD24" s="1">
        <v>158.053</v>
      </c>
      <c r="BE24" s="1">
        <v>150.52500000000001</v>
      </c>
      <c r="BF24" s="1">
        <v>159.464</v>
      </c>
      <c r="BG24" s="1">
        <v>162.78299999999999</v>
      </c>
      <c r="BH24" s="1">
        <v>153.1</v>
      </c>
      <c r="BI24" s="1">
        <v>137.20699999999999</v>
      </c>
      <c r="BJ24" s="1">
        <v>145.81399999999999</v>
      </c>
      <c r="BK24" s="1">
        <v>139.97</v>
      </c>
      <c r="BL24" s="1">
        <v>142.28800000000001</v>
      </c>
      <c r="BM24" s="1">
        <v>144.018</v>
      </c>
      <c r="BN24" s="1">
        <v>146.167</v>
      </c>
      <c r="BO24" s="1">
        <v>139.69499999999999</v>
      </c>
      <c r="BP24" s="1">
        <v>130.93299999999999</v>
      </c>
      <c r="BQ24" s="1">
        <v>117.791</v>
      </c>
      <c r="BR24" s="1">
        <v>109.32599999999999</v>
      </c>
      <c r="BS24" s="1">
        <v>110.79600000000001</v>
      </c>
      <c r="BT24" s="1">
        <v>101.789</v>
      </c>
      <c r="BU24" s="1">
        <v>107.59099999999999</v>
      </c>
      <c r="BV24" s="1">
        <v>107.286</v>
      </c>
      <c r="BW24" s="1">
        <v>106.07299999999999</v>
      </c>
      <c r="BX24" s="1">
        <v>95.968000000000004</v>
      </c>
      <c r="BY24" s="1">
        <v>93.629000000000005</v>
      </c>
      <c r="BZ24" s="1">
        <v>102.16</v>
      </c>
      <c r="CA24" s="1">
        <v>109.70699999999999</v>
      </c>
      <c r="CB24" s="1">
        <v>123.97199999999999</v>
      </c>
      <c r="CC24" s="1">
        <v>132.63900000000001</v>
      </c>
      <c r="CD24" s="1">
        <v>127.54600000000001</v>
      </c>
      <c r="CE24" s="1">
        <v>161.51499999999999</v>
      </c>
    </row>
    <row r="25" spans="1:83">
      <c r="A25" t="s">
        <v>23</v>
      </c>
      <c r="B25" s="1">
        <v>289.84399999999999</v>
      </c>
      <c r="C25" s="1">
        <v>262.66199999999998</v>
      </c>
      <c r="D25" s="1">
        <v>240.249</v>
      </c>
      <c r="E25" s="1">
        <v>228.48</v>
      </c>
      <c r="F25" s="1">
        <v>246.059</v>
      </c>
      <c r="G25" s="1">
        <v>215.73500000000001</v>
      </c>
      <c r="H25" s="1">
        <v>210.48699999999999</v>
      </c>
      <c r="I25" s="1">
        <v>206.708</v>
      </c>
      <c r="J25" s="1">
        <v>197.12</v>
      </c>
      <c r="K25" s="1">
        <v>198.64099999999999</v>
      </c>
      <c r="L25" s="1">
        <v>184.74600000000001</v>
      </c>
      <c r="M25" s="1">
        <v>197.00800000000001</v>
      </c>
      <c r="N25" s="1">
        <v>212.441</v>
      </c>
      <c r="O25" s="1">
        <v>201.45599999999999</v>
      </c>
      <c r="P25" s="1">
        <v>249.494</v>
      </c>
      <c r="Q25" s="1">
        <v>304.73599999999999</v>
      </c>
      <c r="R25" s="1">
        <v>421.40499999999997</v>
      </c>
      <c r="S25" s="1">
        <v>390.95499999999998</v>
      </c>
      <c r="T25" s="1">
        <v>587.19600000000003</v>
      </c>
      <c r="U25" s="1">
        <v>693.30399999999997</v>
      </c>
      <c r="V25" s="1">
        <v>658.33299999999997</v>
      </c>
      <c r="W25" s="1">
        <v>634.80399999999997</v>
      </c>
      <c r="X25" s="1">
        <v>630.12300000000005</v>
      </c>
      <c r="Y25" s="1">
        <v>611.779</v>
      </c>
      <c r="Z25" s="1">
        <v>643.20699999999999</v>
      </c>
      <c r="AA25" s="1">
        <v>618.44600000000003</v>
      </c>
      <c r="AB25" s="1">
        <v>621.32799999999997</v>
      </c>
      <c r="AC25" s="1">
        <v>680.18200000000002</v>
      </c>
      <c r="AD25" s="1">
        <v>674.24800000000005</v>
      </c>
      <c r="AE25" s="1">
        <v>633.54100000000005</v>
      </c>
      <c r="AF25" s="1">
        <v>675.96799999999996</v>
      </c>
      <c r="AG25" s="1">
        <v>749.76499999999999</v>
      </c>
      <c r="AH25" s="1">
        <v>826.524</v>
      </c>
      <c r="AI25" s="1">
        <v>787.08799999999997</v>
      </c>
      <c r="AJ25" s="1">
        <v>844.35199999999998</v>
      </c>
      <c r="AK25" s="1">
        <v>852.58299999999997</v>
      </c>
      <c r="AL25" s="1">
        <v>863.596</v>
      </c>
      <c r="AM25" s="1">
        <v>782.43799999999999</v>
      </c>
      <c r="AN25" s="1">
        <v>804.48699999999997</v>
      </c>
      <c r="AO25" s="1">
        <v>852.673</v>
      </c>
      <c r="AP25" s="1">
        <v>878.22400000000005</v>
      </c>
      <c r="AQ25" s="1">
        <v>815.18399999999997</v>
      </c>
      <c r="AR25" s="1">
        <v>894.67600000000004</v>
      </c>
      <c r="AS25" s="1">
        <v>987.62599999999998</v>
      </c>
      <c r="AT25" s="1">
        <v>1016.566</v>
      </c>
      <c r="AU25" s="1">
        <v>954.17499999999995</v>
      </c>
      <c r="AV25" s="1">
        <v>941.90200000000004</v>
      </c>
      <c r="AW25" s="1">
        <v>1067.5229999999999</v>
      </c>
      <c r="AX25" s="1">
        <v>1158.9670000000001</v>
      </c>
      <c r="AY25" s="1">
        <v>1127.664</v>
      </c>
      <c r="AZ25" s="1">
        <v>1329.0609999999999</v>
      </c>
      <c r="BA25" s="1">
        <v>1505.07</v>
      </c>
      <c r="BB25" s="1">
        <v>1432.423</v>
      </c>
      <c r="BC25" s="1">
        <v>1264.3309999999999</v>
      </c>
      <c r="BD25" s="1">
        <v>1291.6559999999999</v>
      </c>
      <c r="BE25" s="1">
        <v>1372.2170000000001</v>
      </c>
      <c r="BF25" s="1">
        <v>1563.9259999999999</v>
      </c>
      <c r="BG25" s="1">
        <v>1420.25</v>
      </c>
      <c r="BH25" s="1">
        <v>1475.7919999999999</v>
      </c>
      <c r="BI25" s="1">
        <v>1681.742</v>
      </c>
      <c r="BJ25" s="1">
        <v>1747.348</v>
      </c>
      <c r="BK25" s="1">
        <v>1599.7270000000001</v>
      </c>
      <c r="BL25" s="1">
        <v>1903.818</v>
      </c>
      <c r="BM25" s="1">
        <v>2001.913</v>
      </c>
      <c r="BN25" s="1">
        <v>2252.4079999999999</v>
      </c>
      <c r="BO25" s="1">
        <v>3668.181</v>
      </c>
      <c r="BP25" s="1">
        <v>3680.7919999999999</v>
      </c>
      <c r="BQ25" s="1">
        <v>3669.5250000000001</v>
      </c>
      <c r="BR25" s="1">
        <v>3846.915</v>
      </c>
      <c r="BS25" s="1">
        <v>3634.7289999999998</v>
      </c>
      <c r="BT25" s="1">
        <v>3151.1860000000001</v>
      </c>
      <c r="BU25" s="1">
        <v>3456.0239999999999</v>
      </c>
      <c r="BV25" s="1">
        <v>3413.7489999999998</v>
      </c>
      <c r="BW25" s="1">
        <v>3146.07</v>
      </c>
      <c r="BX25" s="1">
        <v>2862.32</v>
      </c>
      <c r="BY25" s="1">
        <v>2644.2849999999999</v>
      </c>
      <c r="BZ25" s="1">
        <v>2533.7240000000002</v>
      </c>
      <c r="CA25" s="1">
        <v>2678.297</v>
      </c>
      <c r="CB25" s="1">
        <v>3195.5120000000002</v>
      </c>
      <c r="CC25" s="1">
        <v>3783.9290000000001</v>
      </c>
      <c r="CD25" s="1">
        <v>4178.6679999999997</v>
      </c>
      <c r="CE25" s="1">
        <v>4052.422</v>
      </c>
    </row>
    <row r="27" spans="1:83">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row>
    <row r="28" spans="1:83">
      <c r="A28" t="str">
        <f>A2</f>
        <v>Australia</v>
      </c>
      <c r="B28" s="35">
        <f>B2/'Table 1. Total'!B2</f>
        <v>6.3445563626148713E-2</v>
      </c>
      <c r="C28" s="35">
        <f>C2/'Table 1. Total'!C2</f>
        <v>5.8036848470066967E-2</v>
      </c>
      <c r="D28" s="35">
        <f>D2/'Table 1. Total'!D2</f>
        <v>4.9133848767883535E-2</v>
      </c>
      <c r="E28" s="35">
        <f>E2/'Table 1. Total'!E2</f>
        <v>5.2627298695753826E-2</v>
      </c>
      <c r="F28" s="35">
        <f>F2/'Table 1. Total'!F2</f>
        <v>4.7178174930990711E-2</v>
      </c>
      <c r="G28" s="35">
        <f>G2/'Table 1. Total'!G2</f>
        <v>6.0787865066787405E-2</v>
      </c>
      <c r="H28" s="35">
        <f>H2/'Table 1. Total'!H2</f>
        <v>5.0635658914728682E-2</v>
      </c>
      <c r="I28" s="35">
        <f>I2/'Table 1. Total'!I2</f>
        <v>6.0729591303438898E-2</v>
      </c>
      <c r="J28" s="35">
        <f>J2/'Table 1. Total'!J2</f>
        <v>5.9890742717061678E-2</v>
      </c>
      <c r="K28" s="35">
        <f>K2/'Table 1. Total'!K2</f>
        <v>5.2480645398489449E-2</v>
      </c>
      <c r="L28" s="35">
        <f>L2/'Table 1. Total'!L2</f>
        <v>5.3967456178928189E-2</v>
      </c>
      <c r="M28" s="35">
        <f>M2/'Table 1. Total'!M2</f>
        <v>5.663816214726982E-2</v>
      </c>
      <c r="N28" s="35">
        <f>N2/'Table 1. Total'!N2</f>
        <v>6.0820474219044025E-2</v>
      </c>
      <c r="O28" s="35">
        <f>O2/'Table 1. Total'!O2</f>
        <v>5.8061085099948902E-2</v>
      </c>
      <c r="P28" s="35">
        <f>P2/'Table 1. Total'!P2</f>
        <v>6.1137048637787364E-2</v>
      </c>
      <c r="Q28" s="35">
        <f>Q2/'Table 1. Total'!Q2</f>
        <v>6.677779956854285E-2</v>
      </c>
      <c r="R28" s="35">
        <f>R2/'Table 1. Total'!R2</f>
        <v>7.6042413938816222E-2</v>
      </c>
      <c r="S28" s="35">
        <f>S2/'Table 1. Total'!S2</f>
        <v>0.15765420039073402</v>
      </c>
      <c r="T28" s="35">
        <f>T2/'Table 1. Total'!T2</f>
        <v>0.1344992000254718</v>
      </c>
      <c r="U28" s="35">
        <f>U2/'Table 1. Total'!U2</f>
        <v>0.1249937255745581</v>
      </c>
      <c r="V28" s="35">
        <f>V2/'Table 1. Total'!V2</f>
        <v>0.14532774894290695</v>
      </c>
      <c r="W28" s="35">
        <f>W2/'Table 1. Total'!W2</f>
        <v>0.2228411743029112</v>
      </c>
      <c r="X28" s="35">
        <f>X2/'Table 1. Total'!X2</f>
        <v>0.18253712245841533</v>
      </c>
      <c r="Y28" s="35">
        <f>Y2/'Table 1. Total'!Y2</f>
        <v>0.1690958710264315</v>
      </c>
      <c r="Z28" s="35">
        <f>Z2/'Table 1. Total'!Z2</f>
        <v>0.15575791981535941</v>
      </c>
      <c r="AA28" s="35">
        <f>AA2/'Table 1. Total'!AA2</f>
        <v>0.15454937060259416</v>
      </c>
      <c r="AB28" s="35">
        <f>AB2/'Table 1. Total'!AB2</f>
        <v>0.14312600019595675</v>
      </c>
      <c r="AC28" s="35">
        <f>AC2/'Table 1. Total'!AC2</f>
        <v>0.11870565570817736</v>
      </c>
      <c r="AD28" s="35">
        <f>AD2/'Table 1. Total'!AD2</f>
        <v>0.13332189618230331</v>
      </c>
      <c r="AE28" s="35">
        <f>AE2/'Table 1. Total'!AE2</f>
        <v>0.13394639292842886</v>
      </c>
      <c r="AF28" s="35">
        <f>AF2/'Table 1. Total'!AF2</f>
        <v>0.14266113582647577</v>
      </c>
      <c r="AG28" s="35">
        <f>AG2/'Table 1. Total'!AG2</f>
        <v>0.10934372373748949</v>
      </c>
      <c r="AH28" s="35">
        <f>AH2/'Table 1. Total'!AH2</f>
        <v>9.1548612601383431E-2</v>
      </c>
      <c r="AI28" s="35">
        <f>AI2/'Table 1. Total'!AI2</f>
        <v>8.5520574426953877E-2</v>
      </c>
      <c r="AJ28" s="35">
        <f>AJ2/'Table 1. Total'!AJ2</f>
        <v>0.11522481178517426</v>
      </c>
      <c r="AK28" s="35">
        <f>AK2/'Table 1. Total'!AK2</f>
        <v>0.11386855568673752</v>
      </c>
      <c r="AL28" s="35">
        <f>AL2/'Table 1. Total'!AL2</f>
        <v>0.13881254847972713</v>
      </c>
      <c r="AM28" s="35">
        <f>AM2/'Table 1. Total'!AM2</f>
        <v>0.11979149624849297</v>
      </c>
      <c r="AN28" s="35">
        <f>AN2/'Table 1. Total'!AN2</f>
        <v>0.13946472367073837</v>
      </c>
      <c r="AO28" s="35">
        <f>AO2/'Table 1. Total'!AO2</f>
        <v>0.12992781409058035</v>
      </c>
      <c r="AP28" s="35">
        <f>AP2/'Table 1. Total'!AP2</f>
        <v>0.13882358580389612</v>
      </c>
      <c r="AQ28" s="35">
        <f>AQ2/'Table 1. Total'!AQ2</f>
        <v>0.13251475548060709</v>
      </c>
      <c r="AR28" s="35">
        <f>AR2/'Table 1. Total'!AR2</f>
        <v>0.14669511850298317</v>
      </c>
      <c r="AS28" s="35">
        <f>AS2/'Table 1. Total'!AS2</f>
        <v>0.14057022947483883</v>
      </c>
      <c r="AT28" s="35">
        <f>AT2/'Table 1. Total'!AT2</f>
        <v>0.15453433054518673</v>
      </c>
      <c r="AU28" s="35">
        <f>AU2/'Table 1. Total'!AU2</f>
        <v>0.14416874528410714</v>
      </c>
      <c r="AV28" s="35">
        <f>AV2/'Table 1. Total'!AV2</f>
        <v>0.16080885366853398</v>
      </c>
      <c r="AW28" s="35">
        <f>AW2/'Table 1. Total'!AW2</f>
        <v>0.16754716036311873</v>
      </c>
      <c r="AX28" s="35">
        <f>AX2/'Table 1. Total'!AX2</f>
        <v>0.18251338038755055</v>
      </c>
      <c r="AY28" s="35">
        <f>AY2/'Table 1. Total'!AY2</f>
        <v>0.20173904395449888</v>
      </c>
      <c r="AZ28" s="35">
        <f>AZ2/'Table 1. Total'!AZ2</f>
        <v>0.21300158870139352</v>
      </c>
      <c r="BA28" s="35">
        <f>BA2/'Table 1. Total'!BA2</f>
        <v>0.21013455989210744</v>
      </c>
      <c r="BB28" s="35">
        <f>BB2/'Table 1. Total'!BB2</f>
        <v>0.21920192676118017</v>
      </c>
      <c r="BC28" s="35">
        <f>BC2/'Table 1. Total'!BC2</f>
        <v>0.20646849658025071</v>
      </c>
      <c r="BD28" s="35">
        <f>BD2/'Table 1. Total'!BD2</f>
        <v>0.2105038707855986</v>
      </c>
      <c r="BE28" s="35">
        <f>BE2/'Table 1. Total'!BE2</f>
        <v>0.20048427001349103</v>
      </c>
      <c r="BF28" s="35">
        <f>BF2/'Table 1. Total'!BF2</f>
        <v>0.19907646948302526</v>
      </c>
      <c r="BG28" s="35">
        <f>BG2/'Table 1. Total'!BG2</f>
        <v>0.18388950484637895</v>
      </c>
      <c r="BH28" s="35">
        <f>BH2/'Table 1. Total'!BH2</f>
        <v>0.19968496785820716</v>
      </c>
      <c r="BI28" s="35">
        <f>BI2/'Table 1. Total'!BI2</f>
        <v>0.19824709078057437</v>
      </c>
      <c r="BJ28" s="35">
        <f>BJ2/'Table 1. Total'!BJ2</f>
        <v>0.20836466781726426</v>
      </c>
      <c r="BK28" s="35">
        <f>BK2/'Table 1. Total'!BK2</f>
        <v>0.21573355405429681</v>
      </c>
      <c r="BL28" s="35">
        <f>BL2/'Table 1. Total'!BL2</f>
        <v>0.22062118796625921</v>
      </c>
      <c r="BM28" s="35">
        <f>BM2/'Table 1. Total'!BM2</f>
        <v>0.19443554311012073</v>
      </c>
      <c r="BN28" s="35">
        <f>BN2/'Table 1. Total'!BN2</f>
        <v>0.20918350781333347</v>
      </c>
      <c r="BO28" s="35">
        <f>BO2/'Table 1. Total'!BO2</f>
        <v>0.24014391389310147</v>
      </c>
      <c r="BP28" s="35">
        <f>BP2/'Table 1. Total'!BP2</f>
        <v>0.27756779181098629</v>
      </c>
      <c r="BQ28" s="35">
        <f>BQ2/'Table 1. Total'!BQ2</f>
        <v>0.21987441740529348</v>
      </c>
      <c r="BR28" s="35">
        <f>BR2/'Table 1. Total'!BR2</f>
        <v>0.16880384534322215</v>
      </c>
      <c r="BS28" s="35">
        <f>BS2/'Table 1. Total'!BS2</f>
        <v>0.13701978429996944</v>
      </c>
      <c r="BT28" s="35">
        <f>BT2/'Table 1. Total'!BT2</f>
        <v>0.12111288019019757</v>
      </c>
      <c r="BU28" s="35">
        <f>BU2/'Table 1. Total'!BU2</f>
        <v>0.11082119172894592</v>
      </c>
      <c r="BV28" s="35">
        <f>BV2/'Table 1. Total'!BV2</f>
        <v>9.7411467333403653E-2</v>
      </c>
      <c r="BW28" s="35">
        <f>BW2/'Table 1. Total'!BW2</f>
        <v>0.10210528174780288</v>
      </c>
      <c r="BX28" s="35">
        <f>BX2/'Table 1. Total'!BX2</f>
        <v>9.8419051525948292E-2</v>
      </c>
      <c r="BY28" s="35">
        <f>BY2/'Table 1. Total'!BY2</f>
        <v>9.2601833086204871E-2</v>
      </c>
      <c r="BZ28" s="35">
        <f>BZ2/'Table 1. Total'!BZ2</f>
        <v>0.10081271798709429</v>
      </c>
      <c r="CA28" s="35">
        <f>CA2/'Table 1. Total'!CA2</f>
        <v>0.10401103779131733</v>
      </c>
      <c r="CB28" s="35">
        <f>CB2/'Table 1. Total'!CB2</f>
        <v>9.2091055351010184E-2</v>
      </c>
      <c r="CC28" s="35">
        <f>CC2/'Table 1. Total'!CC2</f>
        <v>8.9144305447876812E-2</v>
      </c>
      <c r="CD28" s="35">
        <f>CD2/'Table 1. Total'!CD2</f>
        <v>8.7995367396622975E-2</v>
      </c>
      <c r="CE28" s="35">
        <f>CE2/'Table 1. Total'!CE2</f>
        <v>0.10417877311400177</v>
      </c>
    </row>
    <row r="29" spans="1:83">
      <c r="A29" t="str">
        <f t="shared" ref="A29:A51" si="11">A3</f>
        <v>Austria</v>
      </c>
      <c r="B29" s="35">
        <f>B3/'Table 1. Total'!B3</f>
        <v>0.16835190513775036</v>
      </c>
      <c r="C29" s="35">
        <f>C3/'Table 1. Total'!C3</f>
        <v>0.15986603867364088</v>
      </c>
      <c r="D29" s="35">
        <f>D3/'Table 1. Total'!D3</f>
        <v>0.15916251176329618</v>
      </c>
      <c r="E29" s="35">
        <f>E3/'Table 1. Total'!E3</f>
        <v>0.16680963253566788</v>
      </c>
      <c r="F29" s="35">
        <f>F3/'Table 1. Total'!F3</f>
        <v>0.15783031095257613</v>
      </c>
      <c r="G29" s="35">
        <f>G3/'Table 1. Total'!G3</f>
        <v>0.15993048343683106</v>
      </c>
      <c r="H29" s="35">
        <f>H3/'Table 1. Total'!H3</f>
        <v>0.17204789975944382</v>
      </c>
      <c r="I29" s="35">
        <f>I3/'Table 1. Total'!I3</f>
        <v>0.18234743499006872</v>
      </c>
      <c r="J29" s="35">
        <f>J3/'Table 1. Total'!J3</f>
        <v>0.17560999319529505</v>
      </c>
      <c r="K29" s="35">
        <f>K3/'Table 1. Total'!K3</f>
        <v>0.16664774720851994</v>
      </c>
      <c r="L29" s="35">
        <f>L3/'Table 1. Total'!L3</f>
        <v>0.16582845332414745</v>
      </c>
      <c r="M29" s="35">
        <f>M3/'Table 1. Total'!M3</f>
        <v>0.15215328950271367</v>
      </c>
      <c r="N29" s="35">
        <f>N3/'Table 1. Total'!N3</f>
        <v>0.14070775094645893</v>
      </c>
      <c r="O29" s="35">
        <f>O3/'Table 1. Total'!O3</f>
        <v>0.13296117362870441</v>
      </c>
      <c r="P29" s="35">
        <f>P3/'Table 1. Total'!P3</f>
        <v>0.13425611413043478</v>
      </c>
      <c r="Q29" s="35">
        <f>Q3/'Table 1. Total'!Q3</f>
        <v>0.14675604371937762</v>
      </c>
      <c r="R29" s="35">
        <f>R3/'Table 1. Total'!R3</f>
        <v>0.13584972384885016</v>
      </c>
      <c r="S29" s="35">
        <f>S3/'Table 1. Total'!S3</f>
        <v>0.14059585518925771</v>
      </c>
      <c r="T29" s="35">
        <f>T3/'Table 1. Total'!T3</f>
        <v>0.14615968497037682</v>
      </c>
      <c r="U29" s="35">
        <f>U3/'Table 1. Total'!U3</f>
        <v>0.13680605179508662</v>
      </c>
      <c r="V29" s="35">
        <f>V3/'Table 1. Total'!V3</f>
        <v>0.16659285572945623</v>
      </c>
      <c r="W29" s="35">
        <f>W3/'Table 1. Total'!W3</f>
        <v>0.17273374509948961</v>
      </c>
      <c r="X29" s="35">
        <f>X3/'Table 1. Total'!X3</f>
        <v>0.17914518981150532</v>
      </c>
      <c r="Y29" s="35">
        <f>Y3/'Table 1. Total'!Y3</f>
        <v>0.16429686857894304</v>
      </c>
      <c r="Z29" s="35">
        <f>Z3/'Table 1. Total'!Z3</f>
        <v>0.17271024199964075</v>
      </c>
      <c r="AA29" s="35">
        <f>AA3/'Table 1. Total'!AA3</f>
        <v>0.17538442587612146</v>
      </c>
      <c r="AB29" s="35">
        <f>AB3/'Table 1. Total'!AB3</f>
        <v>0.17781250254331779</v>
      </c>
      <c r="AC29" s="35">
        <f>AC3/'Table 1. Total'!AC3</f>
        <v>0.17907189462772119</v>
      </c>
      <c r="AD29" s="35">
        <f>AD3/'Table 1. Total'!AD3</f>
        <v>0.17452801773472609</v>
      </c>
      <c r="AE29" s="35">
        <f>AE3/'Table 1. Total'!AE3</f>
        <v>0.17588474913065077</v>
      </c>
      <c r="AF29" s="35">
        <f>AF3/'Table 1. Total'!AF3</f>
        <v>0.17447477456483015</v>
      </c>
      <c r="AG29" s="35">
        <f>AG3/'Table 1. Total'!AG3</f>
        <v>0.17958470234665755</v>
      </c>
      <c r="AH29" s="35">
        <f>AH3/'Table 1. Total'!AH3</f>
        <v>0.17745555376825917</v>
      </c>
      <c r="AI29" s="35">
        <f>AI3/'Table 1. Total'!AI3</f>
        <v>0.17297921391204929</v>
      </c>
      <c r="AJ29" s="35">
        <f>AJ3/'Table 1. Total'!AJ3</f>
        <v>0.17541879846586705</v>
      </c>
      <c r="AK29" s="35">
        <f>AK3/'Table 1. Total'!AK3</f>
        <v>0.17407499095462078</v>
      </c>
      <c r="AL29" s="35">
        <f>AL3/'Table 1. Total'!AL3</f>
        <v>0.17223520044468149</v>
      </c>
      <c r="AM29" s="35">
        <f>AM3/'Table 1. Total'!AM3</f>
        <v>0.1741650047510131</v>
      </c>
      <c r="AN29" s="35">
        <f>AN3/'Table 1. Total'!AN3</f>
        <v>0.16898103952180235</v>
      </c>
      <c r="AO29" s="35">
        <f>AO3/'Table 1. Total'!AO3</f>
        <v>0.17535815320232206</v>
      </c>
      <c r="AP29" s="35">
        <f>AP3/'Table 1. Total'!AP3</f>
        <v>0.17229353463308172</v>
      </c>
      <c r="AQ29" s="35">
        <f>AQ3/'Table 1. Total'!AQ3</f>
        <v>0.16760792642373959</v>
      </c>
      <c r="AR29" s="35">
        <f>AR3/'Table 1. Total'!AR3</f>
        <v>0.16582845358061549</v>
      </c>
      <c r="AS29" s="35">
        <f>AS3/'Table 1. Total'!AS3</f>
        <v>0.17284714297395207</v>
      </c>
      <c r="AT29" s="35">
        <f>AT3/'Table 1. Total'!AT3</f>
        <v>0.17397530795033578</v>
      </c>
      <c r="AU29" s="35">
        <f>AU3/'Table 1. Total'!AU3</f>
        <v>0.1702453618941952</v>
      </c>
      <c r="AV29" s="35">
        <f>AV3/'Table 1. Total'!AV3</f>
        <v>0.1662782032916742</v>
      </c>
      <c r="AW29" s="35">
        <f>AW3/'Table 1. Total'!AW3</f>
        <v>0.16720500966285842</v>
      </c>
      <c r="AX29" s="35">
        <f>AX3/'Table 1. Total'!AX3</f>
        <v>0.16552854776920889</v>
      </c>
      <c r="AY29" s="35">
        <f>AY3/'Table 1. Total'!AY3</f>
        <v>0.16858902031947343</v>
      </c>
      <c r="AZ29" s="35">
        <f>AZ3/'Table 1. Total'!AZ3</f>
        <v>0.16945370414735819</v>
      </c>
      <c r="BA29" s="35">
        <f>BA3/'Table 1. Total'!BA3</f>
        <v>0.16389331733475343</v>
      </c>
      <c r="BB29" s="35">
        <f>BB3/'Table 1. Total'!BB3</f>
        <v>0.16006525196404317</v>
      </c>
      <c r="BC29" s="35">
        <f>BC3/'Table 1. Total'!BC3</f>
        <v>0.15951583599978306</v>
      </c>
      <c r="BD29" s="35">
        <f>BD3/'Table 1. Total'!BD3</f>
        <v>0.14578243045687353</v>
      </c>
      <c r="BE29" s="35">
        <f>BE3/'Table 1. Total'!BE3</f>
        <v>0.14957313524329055</v>
      </c>
      <c r="BF29" s="35">
        <f>BF3/'Table 1. Total'!BF3</f>
        <v>0.1434514808139816</v>
      </c>
      <c r="BG29" s="35">
        <f>BG3/'Table 1. Total'!BG3</f>
        <v>0.14504003696781179</v>
      </c>
      <c r="BH29" s="35">
        <f>BH3/'Table 1. Total'!BH3</f>
        <v>0.14172811848532935</v>
      </c>
      <c r="BI29" s="35">
        <f>BI3/'Table 1. Total'!BI3</f>
        <v>0.14322348166806606</v>
      </c>
      <c r="BJ29" s="35">
        <f>BJ3/'Table 1. Total'!BJ3</f>
        <v>0.13476287700070877</v>
      </c>
      <c r="BK29" s="35">
        <f>BK3/'Table 1. Total'!BK3</f>
        <v>0.13073436725444371</v>
      </c>
      <c r="BL29" s="35">
        <f>BL3/'Table 1. Total'!BL3</f>
        <v>0.13191754975812514</v>
      </c>
      <c r="BM29" s="35">
        <f>BM3/'Table 1. Total'!BM3</f>
        <v>0.12764480825696237</v>
      </c>
      <c r="BN29" s="35">
        <f>BN3/'Table 1. Total'!BN3</f>
        <v>0.12524449013243</v>
      </c>
      <c r="BO29" s="35">
        <f>BO3/'Table 1. Total'!BO3</f>
        <v>0.12077457895767159</v>
      </c>
      <c r="BP29" s="35">
        <f>BP3/'Table 1. Total'!BP3</f>
        <v>0.11489678111089351</v>
      </c>
      <c r="BQ29" s="35">
        <f>BQ3/'Table 1. Total'!BQ3</f>
        <v>0.11395878113541534</v>
      </c>
      <c r="BR29" s="35">
        <f>BR3/'Table 1. Total'!BR3</f>
        <v>0.10909761847398133</v>
      </c>
      <c r="BS29" s="35">
        <f>BS3/'Table 1. Total'!BS3</f>
        <v>0.10682509392331087</v>
      </c>
      <c r="BT29" s="35">
        <f>BT3/'Table 1. Total'!BT3</f>
        <v>0.10093813691403909</v>
      </c>
      <c r="BU29" s="35">
        <f>BU3/'Table 1. Total'!BU3</f>
        <v>0.1063657521518435</v>
      </c>
      <c r="BV29" s="35">
        <f>BV3/'Table 1. Total'!BV3</f>
        <v>9.7108893202549257E-2</v>
      </c>
      <c r="BW29" s="35">
        <f>BW3/'Table 1. Total'!BW3</f>
        <v>9.4795266991657579E-2</v>
      </c>
      <c r="BX29" s="35">
        <f>BX3/'Table 1. Total'!BX3</f>
        <v>9.4258441693306425E-2</v>
      </c>
      <c r="BY29" s="35">
        <f>BY3/'Table 1. Total'!BY3</f>
        <v>8.5814615141443742E-2</v>
      </c>
      <c r="BZ29" s="35">
        <f>BZ3/'Table 1. Total'!BZ3</f>
        <v>8.4396158085340886E-2</v>
      </c>
      <c r="CA29" s="35">
        <f>CA3/'Table 1. Total'!CA3</f>
        <v>8.6965301750603768E-2</v>
      </c>
      <c r="CB29" s="35">
        <f>CB3/'Table 1. Total'!CB3</f>
        <v>8.8265439961489667E-2</v>
      </c>
      <c r="CC29" s="35">
        <f>CC3/'Table 1. Total'!CC3</f>
        <v>8.5901288304114018E-2</v>
      </c>
      <c r="CD29" s="35">
        <f>CD3/'Table 1. Total'!CD3</f>
        <v>8.9410575091279157E-2</v>
      </c>
      <c r="CE29" s="35">
        <f>CE3/'Table 1. Total'!CE3</f>
        <v>8.6194842697198445E-2</v>
      </c>
    </row>
    <row r="30" spans="1:83">
      <c r="A30" t="str">
        <f t="shared" si="11"/>
        <v>Belgium</v>
      </c>
      <c r="B30" s="35">
        <f>B4/'Table 1. Total'!B4</f>
        <v>0.33220688508232166</v>
      </c>
      <c r="C30" s="35">
        <f>C4/'Table 1. Total'!C4</f>
        <v>0.33587084962969127</v>
      </c>
      <c r="D30" s="35">
        <f>D4/'Table 1. Total'!D4</f>
        <v>0.32616676624842328</v>
      </c>
      <c r="E30" s="35">
        <f>E4/'Table 1. Total'!E4</f>
        <v>0.33163557185899684</v>
      </c>
      <c r="F30" s="35">
        <f>F4/'Table 1. Total'!F4</f>
        <v>0.31721687239003571</v>
      </c>
      <c r="G30" s="35">
        <f>G4/'Table 1. Total'!G4</f>
        <v>0.30468961867910177</v>
      </c>
      <c r="H30" s="35">
        <f>H4/'Table 1. Total'!H4</f>
        <v>0.303640555288342</v>
      </c>
      <c r="I30" s="35">
        <f>I4/'Table 1. Total'!I4</f>
        <v>0.31905415713196034</v>
      </c>
      <c r="J30" s="35">
        <f>J4/'Table 1. Total'!J4</f>
        <v>0.31573057398186738</v>
      </c>
      <c r="K30" s="35">
        <f>K4/'Table 1. Total'!K4</f>
        <v>0.32384197263743952</v>
      </c>
      <c r="L30" s="35">
        <f>L4/'Table 1. Total'!L4</f>
        <v>0.31007523426778422</v>
      </c>
      <c r="M30" s="35">
        <f>M4/'Table 1. Total'!M4</f>
        <v>0.30994806635405636</v>
      </c>
      <c r="N30" s="35">
        <f>N4/'Table 1. Total'!N4</f>
        <v>0.28456863076143846</v>
      </c>
      <c r="O30" s="35">
        <f>O4/'Table 1. Total'!O4</f>
        <v>0.27924984247211593</v>
      </c>
      <c r="P30" s="35">
        <f>P4/'Table 1. Total'!P4</f>
        <v>0.26486896761982193</v>
      </c>
      <c r="Q30" s="35">
        <f>Q4/'Table 1. Total'!Q4</f>
        <v>0.25723179055134904</v>
      </c>
      <c r="R30" s="35">
        <f>R4/'Table 1. Total'!R4</f>
        <v>0.25331305462841291</v>
      </c>
      <c r="S30" s="35">
        <f>S4/'Table 1. Total'!S4</f>
        <v>0.27524734796430156</v>
      </c>
      <c r="T30" s="35">
        <f>T4/'Table 1. Total'!T4</f>
        <v>0.24890721597799079</v>
      </c>
      <c r="U30" s="35">
        <f>U4/'Table 1. Total'!U4</f>
        <v>0.24425740731133444</v>
      </c>
      <c r="V30" s="35">
        <f>V4/'Table 1. Total'!V4</f>
        <v>0.24451086265305413</v>
      </c>
      <c r="W30" s="35">
        <f>W4/'Table 1. Total'!W4</f>
        <v>0.24755139134954157</v>
      </c>
      <c r="X30" s="35">
        <f>X4/'Table 1. Total'!X4</f>
        <v>0.24580926532310332</v>
      </c>
      <c r="Y30" s="35">
        <f>Y4/'Table 1. Total'!Y4</f>
        <v>0.2456425823099786</v>
      </c>
      <c r="Z30" s="35">
        <f>Z4/'Table 1. Total'!Z4</f>
        <v>0.23327243506092116</v>
      </c>
      <c r="AA30" s="35">
        <f>AA4/'Table 1. Total'!AA4</f>
        <v>0.24219460935130216</v>
      </c>
      <c r="AB30" s="35">
        <f>AB4/'Table 1. Total'!AB4</f>
        <v>0.25558694049271335</v>
      </c>
      <c r="AC30" s="35">
        <f>AC4/'Table 1. Total'!AC4</f>
        <v>0.25330649324970061</v>
      </c>
      <c r="AD30" s="35">
        <f>AD4/'Table 1. Total'!AD4</f>
        <v>0.26267758588126666</v>
      </c>
      <c r="AE30" s="35">
        <f>AE4/'Table 1. Total'!AE4</f>
        <v>0.26736505532416177</v>
      </c>
      <c r="AF30" s="35">
        <f>AF4/'Table 1. Total'!AF4</f>
        <v>0.26581934361374909</v>
      </c>
      <c r="AG30" s="35">
        <f>AG4/'Table 1. Total'!AG4</f>
        <v>0.271179906812265</v>
      </c>
      <c r="AH30" s="35">
        <f>AH4/'Table 1. Total'!AH4</f>
        <v>0.26243743607733466</v>
      </c>
      <c r="AI30" s="35">
        <f>AI4/'Table 1. Total'!AI4</f>
        <v>0.26568212687856912</v>
      </c>
      <c r="AJ30" s="35">
        <f>AJ4/'Table 1. Total'!AJ4</f>
        <v>0.2682764948171863</v>
      </c>
      <c r="AK30" s="35">
        <f>AK4/'Table 1. Total'!AK4</f>
        <v>0.26809256038265405</v>
      </c>
      <c r="AL30" s="35">
        <f>AL4/'Table 1. Total'!AL4</f>
        <v>0.2585652082689946</v>
      </c>
      <c r="AM30" s="35">
        <f>AM4/'Table 1. Total'!AM4</f>
        <v>0.25730416339649437</v>
      </c>
      <c r="AN30" s="35">
        <f>AN4/'Table 1. Total'!AN4</f>
        <v>0.2478356300877968</v>
      </c>
      <c r="AO30" s="35">
        <f>AO4/'Table 1. Total'!AO4</f>
        <v>0.24969117632866558</v>
      </c>
      <c r="AP30" s="35">
        <f>AP4/'Table 1. Total'!AP4</f>
        <v>0.22434687136799844</v>
      </c>
      <c r="AQ30" s="35">
        <f>AQ4/'Table 1. Total'!AQ4</f>
        <v>0.21016699735073088</v>
      </c>
      <c r="AR30" s="35">
        <f>AR4/'Table 1. Total'!AR4</f>
        <v>0.19801502280287522</v>
      </c>
      <c r="AS30" s="35">
        <f>AS4/'Table 1. Total'!AS4</f>
        <v>0.21100254018875272</v>
      </c>
      <c r="AT30" s="35">
        <f>AT4/'Table 1. Total'!AT4</f>
        <v>0.19647192497348065</v>
      </c>
      <c r="AU30" s="35">
        <f>AU4/'Table 1. Total'!AU4</f>
        <v>0.20882249662832386</v>
      </c>
      <c r="AV30" s="35">
        <f>AV4/'Table 1. Total'!AV4</f>
        <v>0.2042722766637553</v>
      </c>
      <c r="AW30" s="35">
        <f>AW4/'Table 1. Total'!AW4</f>
        <v>0.20073998591154366</v>
      </c>
      <c r="AX30" s="35">
        <f>AX4/'Table 1. Total'!AX4</f>
        <v>0.18797970571079536</v>
      </c>
      <c r="AY30" s="35">
        <f>AY4/'Table 1. Total'!AY4</f>
        <v>0.18814854141417658</v>
      </c>
      <c r="AZ30" s="35">
        <f>AZ4/'Table 1. Total'!AZ4</f>
        <v>0.18285823741445661</v>
      </c>
      <c r="BA30" s="35">
        <f>BA4/'Table 1. Total'!BA4</f>
        <v>0.1815930308221452</v>
      </c>
      <c r="BB30" s="35">
        <f>BB4/'Table 1. Total'!BB4</f>
        <v>0.17245800549620435</v>
      </c>
      <c r="BC30" s="35">
        <f>BC4/'Table 1. Total'!BC4</f>
        <v>0.1718978102189781</v>
      </c>
      <c r="BD30" s="35">
        <f>BD4/'Table 1. Total'!BD4</f>
        <v>0.16429588548302482</v>
      </c>
      <c r="BE30" s="35">
        <f>BE4/'Table 1. Total'!BE4</f>
        <v>0.16718910280398519</v>
      </c>
      <c r="BF30" s="35">
        <f>BF4/'Table 1. Total'!BF4</f>
        <v>0.15797533616072759</v>
      </c>
      <c r="BG30" s="35">
        <f>BG4/'Table 1. Total'!BG4</f>
        <v>0.15747510848512036</v>
      </c>
      <c r="BH30" s="35">
        <f>BH4/'Table 1. Total'!BH4</f>
        <v>0.14901646794972542</v>
      </c>
      <c r="BI30" s="35">
        <f>BI4/'Table 1. Total'!BI4</f>
        <v>0.15565983348888007</v>
      </c>
      <c r="BJ30" s="35">
        <f>BJ4/'Table 1. Total'!BJ4</f>
        <v>0.1396873476850215</v>
      </c>
      <c r="BK30" s="35">
        <f>BK4/'Table 1. Total'!BK4</f>
        <v>0.13796553478023346</v>
      </c>
      <c r="BL30" s="35">
        <f>BL4/'Table 1. Total'!BL4</f>
        <v>0.13503436129217611</v>
      </c>
      <c r="BM30" s="35">
        <f>BM4/'Table 1. Total'!BM4</f>
        <v>0.13695260665534487</v>
      </c>
      <c r="BN30" s="35">
        <f>BN4/'Table 1. Total'!BN4</f>
        <v>0.1404646685768941</v>
      </c>
      <c r="BO30" s="35">
        <f>BO4/'Table 1. Total'!BO4</f>
        <v>0.13690017766865176</v>
      </c>
      <c r="BP30" s="35">
        <f>BP4/'Table 1. Total'!BP4</f>
        <v>0.13804392253795328</v>
      </c>
      <c r="BQ30" s="35">
        <f>BQ4/'Table 1. Total'!BQ4</f>
        <v>0.12538552557562122</v>
      </c>
      <c r="BR30" s="35">
        <f>BR4/'Table 1. Total'!BR4</f>
        <v>0.11849574442758087</v>
      </c>
      <c r="BS30" s="35">
        <f>BS4/'Table 1. Total'!BS4</f>
        <v>0.11781777351893438</v>
      </c>
      <c r="BT30" s="35">
        <f>BT4/'Table 1. Total'!BT4</f>
        <v>0.11069764219400667</v>
      </c>
      <c r="BU30" s="35">
        <f>BU4/'Table 1. Total'!BU4</f>
        <v>0.11286228417839735</v>
      </c>
      <c r="BV30" s="35">
        <f>BV4/'Table 1. Total'!BV4</f>
        <v>0.11344285267171228</v>
      </c>
      <c r="BW30" s="35">
        <f>BW4/'Table 1. Total'!BW4</f>
        <v>0.11426533498659776</v>
      </c>
      <c r="BX30" s="35">
        <f>BX4/'Table 1. Total'!BX4</f>
        <v>0.11173773458503355</v>
      </c>
      <c r="BY30" s="35">
        <f>BY4/'Table 1. Total'!BY4</f>
        <v>0.11360696895922094</v>
      </c>
      <c r="BZ30" s="35">
        <f>BZ4/'Table 1. Total'!BZ4</f>
        <v>0.11035424159897064</v>
      </c>
      <c r="CA30" s="35">
        <f>CA4/'Table 1. Total'!CA4</f>
        <v>0.1089280602561748</v>
      </c>
      <c r="CB30" s="35">
        <f>CB4/'Table 1. Total'!CB4</f>
        <v>0.10318534104350534</v>
      </c>
      <c r="CC30" s="35">
        <f>CC4/'Table 1. Total'!CC4</f>
        <v>0.10666497558500856</v>
      </c>
      <c r="CD30" s="35">
        <f>CD4/'Table 1. Total'!CD4</f>
        <v>0.10268748865080805</v>
      </c>
      <c r="CE30" s="35">
        <f>CE4/'Table 1. Total'!CE4</f>
        <v>0.10200311616580988</v>
      </c>
    </row>
    <row r="31" spans="1:83">
      <c r="A31" t="str">
        <f t="shared" si="11"/>
        <v>Canada</v>
      </c>
      <c r="B31" s="35">
        <f>B5/'Table 1. Total'!B5</f>
        <v>0.15704125242414196</v>
      </c>
      <c r="C31" s="35">
        <f>C5/'Table 1. Total'!C5</f>
        <v>0.14941583353037471</v>
      </c>
      <c r="D31" s="35">
        <f>D5/'Table 1. Total'!D5</f>
        <v>0.14686545008040833</v>
      </c>
      <c r="E31" s="35">
        <f>E5/'Table 1. Total'!E5</f>
        <v>0.15890647376344874</v>
      </c>
      <c r="F31" s="35">
        <f>F5/'Table 1. Total'!F5</f>
        <v>0.15724411190937995</v>
      </c>
      <c r="G31" s="35">
        <f>G5/'Table 1. Total'!G5</f>
        <v>0.16762908624099107</v>
      </c>
      <c r="H31" s="35">
        <f>H5/'Table 1. Total'!H5</f>
        <v>0.16864184893930603</v>
      </c>
      <c r="I31" s="35">
        <f>I5/'Table 1. Total'!I5</f>
        <v>0.17137933308021269</v>
      </c>
      <c r="J31" s="35">
        <f>J5/'Table 1. Total'!J5</f>
        <v>0.18370480352292093</v>
      </c>
      <c r="K31" s="35">
        <f>K5/'Table 1. Total'!K5</f>
        <v>0.18441232587897252</v>
      </c>
      <c r="L31" s="35">
        <f>L5/'Table 1. Total'!L5</f>
        <v>0.18481654074107587</v>
      </c>
      <c r="M31" s="35">
        <f>M5/'Table 1. Total'!M5</f>
        <v>0.19489063558475558</v>
      </c>
      <c r="N31" s="35">
        <f>N5/'Table 1. Total'!N5</f>
        <v>0.18425175810428382</v>
      </c>
      <c r="O31" s="35">
        <f>O5/'Table 1. Total'!O5</f>
        <v>0.17418037410591392</v>
      </c>
      <c r="P31" s="35">
        <f>P5/'Table 1. Total'!P5</f>
        <v>0.17320624379386704</v>
      </c>
      <c r="Q31" s="35">
        <f>Q5/'Table 1. Total'!Q5</f>
        <v>0.18326743307747645</v>
      </c>
      <c r="R31" s="35">
        <f>R5/'Table 1. Total'!R5</f>
        <v>0.19981181343919291</v>
      </c>
      <c r="S31" s="35">
        <f>S5/'Table 1. Total'!S5</f>
        <v>0.20691173472265001</v>
      </c>
      <c r="T31" s="35">
        <f>T5/'Table 1. Total'!T5</f>
        <v>0.21528382787543346</v>
      </c>
      <c r="U31" s="35">
        <f>U5/'Table 1. Total'!U5</f>
        <v>0.28100308154235143</v>
      </c>
      <c r="V31" s="35">
        <f>V5/'Table 1. Total'!V5</f>
        <v>0.29623830006304624</v>
      </c>
      <c r="W31" s="35">
        <f>W5/'Table 1. Total'!W5</f>
        <v>0.28803462280241227</v>
      </c>
      <c r="X31" s="35">
        <f>X5/'Table 1. Total'!X5</f>
        <v>0.27801868133915758</v>
      </c>
      <c r="Y31" s="35">
        <f>Y5/'Table 1. Total'!Y5</f>
        <v>0.26640454944525932</v>
      </c>
      <c r="Z31" s="35">
        <f>Z5/'Table 1. Total'!Z5</f>
        <v>0.25883071398639279</v>
      </c>
      <c r="AA31" s="35">
        <f>AA5/'Table 1. Total'!AA5</f>
        <v>0.25351226846934655</v>
      </c>
      <c r="AB31" s="35">
        <f>AB5/'Table 1. Total'!AB5</f>
        <v>0.25399300637068523</v>
      </c>
      <c r="AC31" s="35">
        <f>AC5/'Table 1. Total'!AC5</f>
        <v>0.25676061308336684</v>
      </c>
      <c r="AD31" s="35">
        <f>AD5/'Table 1. Total'!AD5</f>
        <v>0.24941372141372142</v>
      </c>
      <c r="AE31" s="35">
        <f>AE5/'Table 1. Total'!AE5</f>
        <v>0.2444500599774882</v>
      </c>
      <c r="AF31" s="35">
        <f>AF5/'Table 1. Total'!AF5</f>
        <v>0.24158668347771528</v>
      </c>
      <c r="AG31" s="35">
        <f>AG5/'Table 1. Total'!AG5</f>
        <v>0.19027365854205858</v>
      </c>
      <c r="AH31" s="35">
        <f>AH5/'Table 1. Total'!AH5</f>
        <v>0.18678499376965524</v>
      </c>
      <c r="AI31" s="35">
        <f>AI5/'Table 1. Total'!AI5</f>
        <v>0.18580045772287934</v>
      </c>
      <c r="AJ31" s="35">
        <f>AJ5/'Table 1. Total'!AJ5</f>
        <v>0.17758315686859333</v>
      </c>
      <c r="AK31" s="35">
        <f>AK5/'Table 1. Total'!AK5</f>
        <v>0.16989684801714297</v>
      </c>
      <c r="AL31" s="35">
        <f>AL5/'Table 1. Total'!AL5</f>
        <v>0.16929607406137495</v>
      </c>
      <c r="AM31" s="35">
        <f>AM5/'Table 1. Total'!AM5</f>
        <v>0.16744720373797869</v>
      </c>
      <c r="AN31" s="35">
        <f>AN5/'Table 1. Total'!AN5</f>
        <v>0.15753228577937867</v>
      </c>
      <c r="AO31" s="35">
        <f>AO5/'Table 1. Total'!AO5</f>
        <v>0.16281923048625044</v>
      </c>
      <c r="AP31" s="35">
        <f>AP5/'Table 1. Total'!AP5</f>
        <v>0.15503334512115879</v>
      </c>
      <c r="AQ31" s="35">
        <f>AQ5/'Table 1. Total'!AQ5</f>
        <v>0.1552126970431045</v>
      </c>
      <c r="AR31" s="35">
        <f>AR5/'Table 1. Total'!AR5</f>
        <v>0.15117543135517691</v>
      </c>
      <c r="AS31" s="35">
        <f>AS5/'Table 1. Total'!AS5</f>
        <v>0.15916053991602264</v>
      </c>
      <c r="AT31" s="35">
        <f>AT5/'Table 1. Total'!AT5</f>
        <v>0.1621470709779026</v>
      </c>
      <c r="AU31" s="35">
        <f>AU5/'Table 1. Total'!AU5</f>
        <v>0.1518768019340706</v>
      </c>
      <c r="AV31" s="35">
        <f>AV5/'Table 1. Total'!AV5</f>
        <v>0.16359876448882352</v>
      </c>
      <c r="AW31" s="35">
        <f>AW5/'Table 1. Total'!AW5</f>
        <v>0.16242018939942812</v>
      </c>
      <c r="AX31" s="35">
        <f>AX5/'Table 1. Total'!AX5</f>
        <v>0.16744470827909855</v>
      </c>
      <c r="AY31" s="35">
        <f>AY5/'Table 1. Total'!AY5</f>
        <v>0.1674214350165992</v>
      </c>
      <c r="AZ31" s="35">
        <f>AZ5/'Table 1. Total'!AZ5</f>
        <v>0.17369030693943519</v>
      </c>
      <c r="BA31" s="35">
        <f>BA5/'Table 1. Total'!BA5</f>
        <v>0.17667779744374298</v>
      </c>
      <c r="BB31" s="35">
        <f>BB5/'Table 1. Total'!BB5</f>
        <v>0.18040866404083775</v>
      </c>
      <c r="BC31" s="35">
        <f>BC5/'Table 1. Total'!BC5</f>
        <v>0.17560128005817599</v>
      </c>
      <c r="BD31" s="35">
        <f>BD5/'Table 1. Total'!BD5</f>
        <v>0.16706836830874744</v>
      </c>
      <c r="BE31" s="35">
        <f>BE5/'Table 1. Total'!BE5</f>
        <v>0.17102185586120902</v>
      </c>
      <c r="BF31" s="35">
        <f>BF5/'Table 1. Total'!BF5</f>
        <v>0.1671019419434667</v>
      </c>
      <c r="BG31" s="35">
        <f>BG5/'Table 1. Total'!BG5</f>
        <v>0.1694012509565197</v>
      </c>
      <c r="BH31" s="35">
        <f>BH5/'Table 1. Total'!BH5</f>
        <v>0.1700385396794557</v>
      </c>
      <c r="BI31" s="35">
        <f>BI5/'Table 1. Total'!BI5</f>
        <v>0.17910621381029276</v>
      </c>
      <c r="BJ31" s="35">
        <f>BJ5/'Table 1. Total'!BJ5</f>
        <v>0.17797230370420902</v>
      </c>
      <c r="BK31" s="35">
        <f>BK5/'Table 1. Total'!BK5</f>
        <v>0.17140181080237277</v>
      </c>
      <c r="BL31" s="35">
        <f>BL5/'Table 1. Total'!BL5</f>
        <v>0.17237575760154358</v>
      </c>
      <c r="BM31" s="35">
        <f>BM5/'Table 1. Total'!BM5</f>
        <v>0.16834692309572413</v>
      </c>
      <c r="BN31" s="35">
        <f>BN5/'Table 1. Total'!BN5</f>
        <v>0.18534974873237819</v>
      </c>
      <c r="BO31" s="35">
        <f>BO5/'Table 1. Total'!BO5</f>
        <v>0.20324817486790955</v>
      </c>
      <c r="BP31" s="35">
        <f>BP5/'Table 1. Total'!BP5</f>
        <v>0.18566353466020169</v>
      </c>
      <c r="BQ31" s="35">
        <f>BQ5/'Table 1. Total'!BQ5</f>
        <v>0.17830685897882448</v>
      </c>
      <c r="BR31" s="35">
        <f>BR5/'Table 1. Total'!BR5</f>
        <v>0.16172261030037541</v>
      </c>
      <c r="BS31" s="35">
        <f>BS5/'Table 1. Total'!BS5</f>
        <v>0.15393350610218123</v>
      </c>
      <c r="BT31" s="35">
        <f>BT5/'Table 1. Total'!BT5</f>
        <v>0.15052850008439322</v>
      </c>
      <c r="BU31" s="35">
        <f>BU5/'Table 1. Total'!BU5</f>
        <v>0.14689448865611604</v>
      </c>
      <c r="BV31" s="35">
        <f>BV5/'Table 1. Total'!BV5</f>
        <v>0.14656240515873883</v>
      </c>
      <c r="BW31" s="35">
        <f>BW5/'Table 1. Total'!BW5</f>
        <v>0.15643361956561869</v>
      </c>
      <c r="BX31" s="35">
        <f>BX5/'Table 1. Total'!BX5</f>
        <v>0.16143580002922198</v>
      </c>
      <c r="BY31" s="35">
        <f>BY5/'Table 1. Total'!BY5</f>
        <v>0.16073111422623454</v>
      </c>
      <c r="BZ31" s="35">
        <f>BZ5/'Table 1. Total'!BZ5</f>
        <v>0.16785278603460421</v>
      </c>
      <c r="CA31" s="35">
        <f>CA5/'Table 1. Total'!CA5</f>
        <v>0.17039425769782338</v>
      </c>
      <c r="CB31" s="35">
        <f>CB5/'Table 1. Total'!CB5</f>
        <v>0.17268207238327632</v>
      </c>
      <c r="CC31" s="35">
        <f>CC5/'Table 1. Total'!CC5</f>
        <v>0.18064013510936777</v>
      </c>
      <c r="CD31" s="35">
        <f>CD5/'Table 1. Total'!CD5</f>
        <v>0.17376695597850073</v>
      </c>
      <c r="CE31" s="35">
        <f>CE5/'Table 1. Total'!CE5</f>
        <v>0.17284299967941327</v>
      </c>
    </row>
    <row r="32" spans="1:83">
      <c r="A32" t="str">
        <f t="shared" si="11"/>
        <v>Czech Republic</v>
      </c>
      <c r="B32" s="35">
        <f>B6/'Table 1. Total'!B6</f>
        <v>0.60507395918710949</v>
      </c>
      <c r="C32" s="35">
        <f>C6/'Table 1. Total'!C6</f>
        <v>0.58679672810479522</v>
      </c>
      <c r="D32" s="35">
        <f>D6/'Table 1. Total'!D6</f>
        <v>0.54925220865575086</v>
      </c>
      <c r="E32" s="35">
        <f>E6/'Table 1. Total'!E6</f>
        <v>0.51677346011931402</v>
      </c>
      <c r="F32" s="35">
        <f>F6/'Table 1. Total'!F6</f>
        <v>0.4883634684045326</v>
      </c>
      <c r="G32" s="35">
        <f>G6/'Table 1. Total'!G6</f>
        <v>0.47904935687178857</v>
      </c>
      <c r="H32" s="35">
        <f>H6/'Table 1. Total'!H6</f>
        <v>0.45271872093775301</v>
      </c>
      <c r="I32" s="35">
        <f>I6/'Table 1. Total'!I6</f>
        <v>0.44167052120287897</v>
      </c>
      <c r="J32" s="35">
        <f>J6/'Table 1. Total'!J6</f>
        <v>0.42149762500472837</v>
      </c>
      <c r="K32" s="35">
        <f>K6/'Table 1. Total'!K6</f>
        <v>0.42481931190916639</v>
      </c>
      <c r="L32" s="35">
        <f>L6/'Table 1. Total'!L6</f>
        <v>0.41346908375816621</v>
      </c>
      <c r="M32" s="35">
        <f>M6/'Table 1. Total'!M6</f>
        <v>0.42860137682700877</v>
      </c>
      <c r="N32" s="35">
        <f>N6/'Table 1. Total'!N6</f>
        <v>0.42917764373896988</v>
      </c>
      <c r="O32" s="35">
        <f>O6/'Table 1. Total'!O6</f>
        <v>0.42861915824396118</v>
      </c>
      <c r="P32" s="35">
        <f>P6/'Table 1. Total'!P6</f>
        <v>0.42600285583607939</v>
      </c>
      <c r="Q32" s="35">
        <f>Q6/'Table 1. Total'!Q6</f>
        <v>0.42283239762078367</v>
      </c>
      <c r="R32" s="35">
        <f>R6/'Table 1. Total'!R6</f>
        <v>0.37584852646615535</v>
      </c>
      <c r="S32" s="35">
        <f>S6/'Table 1. Total'!S6</f>
        <v>0.3434076945792105</v>
      </c>
      <c r="T32" s="35">
        <f>T6/'Table 1. Total'!T6</f>
        <v>0.32302339370815314</v>
      </c>
      <c r="U32" s="35">
        <f>U6/'Table 1. Total'!U6</f>
        <v>0.37800037650403689</v>
      </c>
      <c r="V32" s="35">
        <f>V6/'Table 1. Total'!V6</f>
        <v>0.36244052006507355</v>
      </c>
      <c r="W32" s="35">
        <f>W6/'Table 1. Total'!W6</f>
        <v>0.38123222271764662</v>
      </c>
      <c r="X32" s="35">
        <f>X6/'Table 1. Total'!X6</f>
        <v>0.38618054001941987</v>
      </c>
      <c r="Y32" s="35">
        <f>Y6/'Table 1. Total'!Y6</f>
        <v>0.37463627803445337</v>
      </c>
      <c r="Z32" s="35">
        <f>Z6/'Table 1. Total'!Z6</f>
        <v>0.38423963801011968</v>
      </c>
      <c r="AA32" s="35">
        <f>AA6/'Table 1. Total'!AA6</f>
        <v>0.39749350670044781</v>
      </c>
      <c r="AB32" s="35">
        <f>AB6/'Table 1. Total'!AB6</f>
        <v>0.40614803411426931</v>
      </c>
      <c r="AC32" s="35">
        <f>AC6/'Table 1. Total'!AC6</f>
        <v>0.39368703537673549</v>
      </c>
      <c r="AD32" s="35">
        <f>AD6/'Table 1. Total'!AD6</f>
        <v>0.42353435729043976</v>
      </c>
      <c r="AE32" s="35">
        <f>AE6/'Table 1. Total'!AE6</f>
        <v>0.41780464703231801</v>
      </c>
      <c r="AF32" s="35">
        <f>AF6/'Table 1. Total'!AF6</f>
        <v>0.42951845102651093</v>
      </c>
      <c r="AG32" s="35">
        <f>AG6/'Table 1. Total'!AG6</f>
        <v>0.41911504973197405</v>
      </c>
      <c r="AH32" s="35">
        <f>AH6/'Table 1. Total'!AH6</f>
        <v>0.42991742240432956</v>
      </c>
      <c r="AI32" s="35">
        <f>AI6/'Table 1. Total'!AI6</f>
        <v>0.43208134560684452</v>
      </c>
      <c r="AJ32" s="35">
        <f>AJ6/'Table 1. Total'!AJ6</f>
        <v>0.43178133928189361</v>
      </c>
      <c r="AK32" s="35">
        <f>AK6/'Table 1. Total'!AK6</f>
        <v>0.42811001120585029</v>
      </c>
      <c r="AL32" s="35">
        <f>AL6/'Table 1. Total'!AL6</f>
        <v>0.43866239854778538</v>
      </c>
      <c r="AM32" s="35">
        <f>AM6/'Table 1. Total'!AM6</f>
        <v>0.41223559974462765</v>
      </c>
      <c r="AN32" s="35">
        <f>AN6/'Table 1. Total'!AN6</f>
        <v>0.40956757643493003</v>
      </c>
      <c r="AO32" s="35">
        <f>AO6/'Table 1. Total'!AO6</f>
        <v>0.39050410080820674</v>
      </c>
      <c r="AP32" s="35">
        <f>AP6/'Table 1. Total'!AP6</f>
        <v>0.3828361453006659</v>
      </c>
      <c r="AQ32" s="35">
        <f>AQ6/'Table 1. Total'!AQ6</f>
        <v>0.40754406664521436</v>
      </c>
      <c r="AR32" s="35">
        <f>AR6/'Table 1. Total'!AR6</f>
        <v>0.40264653183783278</v>
      </c>
      <c r="AS32" s="35">
        <f>AS6/'Table 1. Total'!AS6</f>
        <v>0.39873483139148758</v>
      </c>
      <c r="AT32" s="35">
        <f>AT6/'Table 1. Total'!AT6</f>
        <v>0.39718509174699518</v>
      </c>
      <c r="AU32" s="35">
        <f>AU6/'Table 1. Total'!AU6</f>
        <v>0.38944762240275532</v>
      </c>
      <c r="AV32" s="35">
        <f>AV6/'Table 1. Total'!AV6</f>
        <v>0.36256549730351079</v>
      </c>
      <c r="AW32" s="35">
        <f>AW6/'Table 1. Total'!AW6</f>
        <v>0.33623267813950297</v>
      </c>
      <c r="AX32" s="35">
        <f>AX6/'Table 1. Total'!AX6</f>
        <v>0.31727279335158576</v>
      </c>
      <c r="AY32" s="35">
        <f>AY6/'Table 1. Total'!AY6</f>
        <v>0.29875259673022758</v>
      </c>
      <c r="AZ32" s="35">
        <f>AZ6/'Table 1. Total'!AZ6</f>
        <v>0.27598169504097203</v>
      </c>
      <c r="BA32" s="35">
        <f>BA6/'Table 1. Total'!BA6</f>
        <v>0.24984769797411233</v>
      </c>
      <c r="BB32" s="35">
        <f>BB6/'Table 1. Total'!BB6</f>
        <v>0.22160716503795758</v>
      </c>
      <c r="BC32" s="35">
        <f>BC6/'Table 1. Total'!BC6</f>
        <v>0.2165179813031253</v>
      </c>
      <c r="BD32" s="35">
        <f>BD6/'Table 1. Total'!BD6</f>
        <v>0.25591976212869977</v>
      </c>
      <c r="BE32" s="35">
        <f>BE6/'Table 1. Total'!BE6</f>
        <v>0.27351676909509581</v>
      </c>
      <c r="BF32" s="35">
        <f>BF6/'Table 1. Total'!BF6</f>
        <v>0.27916837358384966</v>
      </c>
      <c r="BG32" s="35">
        <f>BG6/'Table 1. Total'!BG6</f>
        <v>0.30280000306094895</v>
      </c>
      <c r="BH32" s="35">
        <f>BH6/'Table 1. Total'!BH6</f>
        <v>0.30677545751360213</v>
      </c>
      <c r="BI32" s="35">
        <f>BI6/'Table 1. Total'!BI6</f>
        <v>0.30101890808381404</v>
      </c>
      <c r="BJ32" s="35">
        <f>BJ6/'Table 1. Total'!BJ6</f>
        <v>0.30516300720996048</v>
      </c>
      <c r="BK32" s="35">
        <f>BK6/'Table 1. Total'!BK6</f>
        <v>0.30079482906963878</v>
      </c>
      <c r="BL32" s="35">
        <f>BL6/'Table 1. Total'!BL6</f>
        <v>0.30668770553945829</v>
      </c>
      <c r="BM32" s="35">
        <f>BM6/'Table 1. Total'!BM6</f>
        <v>0.31136098394323158</v>
      </c>
      <c r="BN32" s="35">
        <f>BN6/'Table 1. Total'!BN6</f>
        <v>0.32026586619564362</v>
      </c>
      <c r="BO32" s="35">
        <f>BO6/'Table 1. Total'!BO6</f>
        <v>0.38140558114236467</v>
      </c>
      <c r="BP32" s="35">
        <f>BP6/'Table 1. Total'!BP6</f>
        <v>0.37915020817764494</v>
      </c>
      <c r="BQ32" s="35">
        <f>BQ6/'Table 1. Total'!BQ6</f>
        <v>0.3820054846010173</v>
      </c>
      <c r="BR32" s="35">
        <f>BR6/'Table 1. Total'!BR6</f>
        <v>0.42257275824834944</v>
      </c>
      <c r="BS32" s="35">
        <f>BS6/'Table 1. Total'!BS6</f>
        <v>0.41509984198985511</v>
      </c>
      <c r="BT32" s="35">
        <f>BT6/'Table 1. Total'!BT6</f>
        <v>0.41265550923521022</v>
      </c>
      <c r="BU32" s="35">
        <f>BU6/'Table 1. Total'!BU6</f>
        <v>0.40282855531036893</v>
      </c>
      <c r="BV32" s="35">
        <f>BV6/'Table 1. Total'!BV6</f>
        <v>0.42038373414302482</v>
      </c>
      <c r="BW32" s="35">
        <f>BW6/'Table 1. Total'!BW6</f>
        <v>0.42613438065677972</v>
      </c>
      <c r="BX32" s="35">
        <f>BX6/'Table 1. Total'!BX6</f>
        <v>0.42467650745030916</v>
      </c>
      <c r="BY32" s="35">
        <f>BY6/'Table 1. Total'!BY6</f>
        <v>0.4074646254109911</v>
      </c>
      <c r="BZ32" s="35">
        <f>BZ6/'Table 1. Total'!BZ6</f>
        <v>0.43293652214789741</v>
      </c>
      <c r="CA32" s="35">
        <f>CA6/'Table 1. Total'!CA6</f>
        <v>0.44044192792804238</v>
      </c>
      <c r="CB32" s="35">
        <f>CB6/'Table 1. Total'!CB6</f>
        <v>0.43684020243592669</v>
      </c>
      <c r="CC32" s="35">
        <f>CC6/'Table 1. Total'!CC6</f>
        <v>0.43995860237563245</v>
      </c>
      <c r="CD32" s="35">
        <f>CD6/'Table 1. Total'!CD6</f>
        <v>0.42631188491115879</v>
      </c>
      <c r="CE32" s="35">
        <f>CE6/'Table 1. Total'!CE6</f>
        <v>0.42842311188622734</v>
      </c>
    </row>
    <row r="33" spans="1:83">
      <c r="A33" t="str">
        <f t="shared" si="11"/>
        <v>Denmark</v>
      </c>
      <c r="B33" s="35">
        <f>B7/'Table 1. Total'!B7</f>
        <v>0.14777934797702971</v>
      </c>
      <c r="C33" s="35">
        <f>C7/'Table 1. Total'!C7</f>
        <v>0.14236667490795374</v>
      </c>
      <c r="D33" s="35">
        <f>D7/'Table 1. Total'!D7</f>
        <v>0.13425597288398422</v>
      </c>
      <c r="E33" s="35">
        <f>E7/'Table 1. Total'!E7</f>
        <v>9.8022353511117988E-2</v>
      </c>
      <c r="F33" s="35">
        <f>F7/'Table 1. Total'!F7</f>
        <v>0.10677663404207446</v>
      </c>
      <c r="G33" s="35">
        <f>G7/'Table 1. Total'!G7</f>
        <v>0.11259100857602287</v>
      </c>
      <c r="H33" s="35">
        <f>H7/'Table 1. Total'!H7</f>
        <v>7.6382961808519084E-2</v>
      </c>
      <c r="I33" s="35">
        <f>I7/'Table 1. Total'!I7</f>
        <v>9.0265461273715597E-2</v>
      </c>
      <c r="J33" s="35">
        <f>J7/'Table 1. Total'!J7</f>
        <v>3.7763709846359794E-2</v>
      </c>
      <c r="K33" s="35">
        <f>K7/'Table 1. Total'!K7</f>
        <v>5.6461375945270717E-2</v>
      </c>
      <c r="L33" s="35">
        <f>L7/'Table 1. Total'!L7</f>
        <v>5.2275837468517314E-2</v>
      </c>
      <c r="M33" s="35">
        <f>M7/'Table 1. Total'!M7</f>
        <v>4.3804494153024315E-2</v>
      </c>
      <c r="N33" s="35">
        <f>N7/'Table 1. Total'!N7</f>
        <v>1.8146496054873618E-2</v>
      </c>
      <c r="O33" s="35">
        <f>O7/'Table 1. Total'!O7</f>
        <v>2.4165408535237895E-2</v>
      </c>
      <c r="P33" s="35">
        <f>P7/'Table 1. Total'!P7</f>
        <v>3.2287253274987715E-2</v>
      </c>
      <c r="Q33" s="35">
        <f>Q7/'Table 1. Total'!Q7</f>
        <v>3.3006761687016592E-2</v>
      </c>
      <c r="R33" s="35">
        <f>R7/'Table 1. Total'!R7</f>
        <v>2.3345881403607601E-2</v>
      </c>
      <c r="S33" s="35">
        <f>S7/'Table 1. Total'!S7</f>
        <v>2.3437620852347438E-2</v>
      </c>
      <c r="T33" s="35">
        <f>T7/'Table 1. Total'!T7</f>
        <v>2.6510745758804603E-3</v>
      </c>
      <c r="U33" s="35">
        <f>U7/'Table 1. Total'!U7</f>
        <v>2.2776603022576031E-2</v>
      </c>
      <c r="V33" s="35">
        <f>V7/'Table 1. Total'!V7</f>
        <v>3.0028498126304294E-2</v>
      </c>
      <c r="W33" s="35">
        <f>W7/'Table 1. Total'!W7</f>
        <v>4.635480199280486E-2</v>
      </c>
      <c r="X33" s="35">
        <f>X7/'Table 1. Total'!X7</f>
        <v>5.6610543561413852E-2</v>
      </c>
      <c r="Y33" s="35">
        <f>Y7/'Table 1. Total'!Y7</f>
        <v>6.8960607945029215E-2</v>
      </c>
      <c r="Z33" s="35">
        <f>Z7/'Table 1. Total'!Z7</f>
        <v>5.9444205954395098E-2</v>
      </c>
      <c r="AA33" s="35">
        <f>AA7/'Table 1. Total'!AA7</f>
        <v>3.0691724431082836E-2</v>
      </c>
      <c r="AB33" s="35">
        <f>AB7/'Table 1. Total'!AB7</f>
        <v>4.3574863674336467E-2</v>
      </c>
      <c r="AC33" s="35">
        <f>AC7/'Table 1. Total'!AC7</f>
        <v>1.6495508672310675E-2</v>
      </c>
      <c r="AD33" s="35">
        <f>AD7/'Table 1. Total'!AD7</f>
        <v>1.9997712346871636E-2</v>
      </c>
      <c r="AE33" s="35">
        <f>AE7/'Table 1. Total'!AE7</f>
        <v>3.9709100762539737E-2</v>
      </c>
      <c r="AF33" s="35">
        <f>AF7/'Table 1. Total'!AF7</f>
        <v>4.2733315530792383E-2</v>
      </c>
      <c r="AG33" s="35">
        <f>AG7/'Table 1. Total'!AG7</f>
        <v>2.4233477739983616E-2</v>
      </c>
      <c r="AH33" s="35">
        <f>AH7/'Table 1. Total'!AH7</f>
        <v>3.8083232448882127E-2</v>
      </c>
      <c r="AI33" s="35">
        <f>AI7/'Table 1. Total'!AI7</f>
        <v>2.2324109004749536E-2</v>
      </c>
      <c r="AJ33" s="35">
        <f>AJ7/'Table 1. Total'!AJ7</f>
        <v>1.0203963604741521E-2</v>
      </c>
      <c r="AK33" s="35">
        <f>AK7/'Table 1. Total'!AK7</f>
        <v>2.8751519673605019E-2</v>
      </c>
      <c r="AL33" s="35">
        <f>AL7/'Table 1. Total'!AL7</f>
        <v>3.5537651694800866E-2</v>
      </c>
      <c r="AM33" s="35">
        <f>AM7/'Table 1. Total'!AM7</f>
        <v>4.0996325986725868E-2</v>
      </c>
      <c r="AN33" s="35">
        <f>AN7/'Table 1. Total'!AN7</f>
        <v>3.3089470989385861E-2</v>
      </c>
      <c r="AO33" s="35">
        <f>AO7/'Table 1. Total'!AO7</f>
        <v>1.8911696028500572E-2</v>
      </c>
      <c r="AP33" s="35">
        <f>AP7/'Table 1. Total'!AP7</f>
        <v>2.2130769533900155E-2</v>
      </c>
      <c r="AQ33" s="35">
        <f>AQ7/'Table 1. Total'!AQ7</f>
        <v>4.0612282600089727E-2</v>
      </c>
      <c r="AR33" s="35">
        <f>AR7/'Table 1. Total'!AR7</f>
        <v>4.1314336696010159E-2</v>
      </c>
      <c r="AS33" s="35">
        <f>AS7/'Table 1. Total'!AS7</f>
        <v>3.7015075147672591E-2</v>
      </c>
      <c r="AT33" s="35">
        <f>AT7/'Table 1. Total'!AT7</f>
        <v>2.1242028177210895E-2</v>
      </c>
      <c r="AU33" s="35">
        <f>AU7/'Table 1. Total'!AU7</f>
        <v>2.1598032846134319E-2</v>
      </c>
      <c r="AV33" s="35">
        <f>AV7/'Table 1. Total'!AV7</f>
        <v>2.2677010225724683E-2</v>
      </c>
      <c r="AW33" s="35">
        <f>AW7/'Table 1. Total'!AW7</f>
        <v>4.4094623998301753E-2</v>
      </c>
      <c r="AX33" s="35">
        <f>AX7/'Table 1. Total'!AX7</f>
        <v>4.7499291782323559E-2</v>
      </c>
      <c r="AY33" s="35">
        <f>AY7/'Table 1. Total'!AY7</f>
        <v>5.3178005736228683E-2</v>
      </c>
      <c r="AZ33" s="35">
        <f>AZ7/'Table 1. Total'!AZ7</f>
        <v>4.57350611448459E-2</v>
      </c>
      <c r="BA33" s="35">
        <f>BA7/'Table 1. Total'!BA7</f>
        <v>4.4167479869659257E-2</v>
      </c>
      <c r="BB33" s="35">
        <f>BB7/'Table 1. Total'!BB7</f>
        <v>3.2036705859504605E-2</v>
      </c>
      <c r="BC33" s="35">
        <f>BC7/'Table 1. Total'!BC7</f>
        <v>4.2955023186405865E-2</v>
      </c>
      <c r="BD33" s="35">
        <f>BD7/'Table 1. Total'!BD7</f>
        <v>4.6575538717629192E-2</v>
      </c>
      <c r="BE33" s="35">
        <f>BE7/'Table 1. Total'!BE7</f>
        <v>3.698690592099875E-2</v>
      </c>
      <c r="BF33" s="35">
        <f>BF7/'Table 1. Total'!BF7</f>
        <v>5.20498139854614E-2</v>
      </c>
      <c r="BG33" s="35">
        <f>BG7/'Table 1. Total'!BG7</f>
        <v>6.116387088458422E-2</v>
      </c>
      <c r="BH33" s="35">
        <f>BH7/'Table 1. Total'!BH7</f>
        <v>4.639921067326875E-2</v>
      </c>
      <c r="BI33" s="35">
        <f>BI7/'Table 1. Total'!BI7</f>
        <v>5.4063400309726783E-2</v>
      </c>
      <c r="BJ33" s="35">
        <f>BJ7/'Table 1. Total'!BJ7</f>
        <v>4.7801200614267771E-2</v>
      </c>
      <c r="BK33" s="35">
        <f>BK7/'Table 1. Total'!BK7</f>
        <v>6.7306344023557216E-2</v>
      </c>
      <c r="BL33" s="35">
        <f>BL7/'Table 1. Total'!BL7</f>
        <v>6.5505316028538388E-2</v>
      </c>
      <c r="BM33" s="35">
        <f>BM7/'Table 1. Total'!BM7</f>
        <v>6.5672733614089596E-2</v>
      </c>
      <c r="BN33" s="35">
        <f>BN7/'Table 1. Total'!BN7</f>
        <v>6.1764143687393899E-2</v>
      </c>
      <c r="BO33" s="35">
        <f>BO7/'Table 1. Total'!BO7</f>
        <v>8.8856416917327499E-2</v>
      </c>
      <c r="BP33" s="35">
        <f>BP7/'Table 1. Total'!BP7</f>
        <v>8.5919757759273283E-2</v>
      </c>
      <c r="BQ33" s="35">
        <f>BQ7/'Table 1. Total'!BQ7</f>
        <v>9.3326051885885594E-2</v>
      </c>
      <c r="BR33" s="35">
        <f>BR7/'Table 1. Total'!BR7</f>
        <v>0.1153203522540211</v>
      </c>
      <c r="BS33" s="35">
        <f>BS7/'Table 1. Total'!BS7</f>
        <v>0.10872620691852304</v>
      </c>
      <c r="BT33" s="35">
        <f>BT7/'Table 1. Total'!BT7</f>
        <v>0.10473511782294372</v>
      </c>
      <c r="BU33" s="35">
        <f>BU7/'Table 1. Total'!BU7</f>
        <v>0.10602520208904712</v>
      </c>
      <c r="BV33" s="35">
        <f>BV7/'Table 1. Total'!BV7</f>
        <v>8.2999418804538233E-2</v>
      </c>
      <c r="BW33" s="35">
        <f>BW7/'Table 1. Total'!BW7</f>
        <v>8.8649803211724443E-2</v>
      </c>
      <c r="BX33" s="35">
        <f>BX7/'Table 1. Total'!BX7</f>
        <v>8.5819651228937407E-2</v>
      </c>
      <c r="BY33" s="35">
        <f>BY7/'Table 1. Total'!BY7</f>
        <v>7.5653384205698795E-2</v>
      </c>
      <c r="BZ33" s="35">
        <f>BZ7/'Table 1. Total'!BZ7</f>
        <v>5.0451081087220025E-2</v>
      </c>
      <c r="CA33" s="35">
        <f>CA7/'Table 1. Total'!CA7</f>
        <v>5.7412869708703733E-2</v>
      </c>
      <c r="CB33" s="35">
        <f>CB7/'Table 1. Total'!CB7</f>
        <v>5.3221519803896271E-2</v>
      </c>
      <c r="CC33" s="35">
        <f>CC7/'Table 1. Total'!CC7</f>
        <v>4.3505121153031664E-2</v>
      </c>
      <c r="CD33" s="35">
        <f>CD7/'Table 1. Total'!CD7</f>
        <v>2.9971023931061855E-2</v>
      </c>
      <c r="CE33" s="35">
        <f>CE7/'Table 1. Total'!CE7</f>
        <v>4.1903620093510126E-2</v>
      </c>
    </row>
    <row r="34" spans="1:83">
      <c r="A34" t="str">
        <f t="shared" si="11"/>
        <v>Finland</v>
      </c>
      <c r="B34" s="35">
        <f>B8/'Table 1. Total'!B8</f>
        <v>0.12058218489474579</v>
      </c>
      <c r="C34" s="35">
        <f>C8/'Table 1. Total'!C8</f>
        <v>0.11848157218804134</v>
      </c>
      <c r="D34" s="35">
        <f>D8/'Table 1. Total'!D8</f>
        <v>0.11647652671198902</v>
      </c>
      <c r="E34" s="35">
        <f>E8/'Table 1. Total'!E8</f>
        <v>0.11933833321651365</v>
      </c>
      <c r="F34" s="35">
        <f>F8/'Table 1. Total'!F8</f>
        <v>0.13026891225458267</v>
      </c>
      <c r="G34" s="35">
        <f>G8/'Table 1. Total'!G8</f>
        <v>0.12918812481066344</v>
      </c>
      <c r="H34" s="35">
        <f>H8/'Table 1. Total'!H8</f>
        <v>0.13815528953059794</v>
      </c>
      <c r="I34" s="35">
        <f>I8/'Table 1. Total'!I8</f>
        <v>0.13572632822744499</v>
      </c>
      <c r="J34" s="35">
        <f>J8/'Table 1. Total'!J8</f>
        <v>0.14518901674126156</v>
      </c>
      <c r="K34" s="35">
        <f>K8/'Table 1. Total'!K8</f>
        <v>0.13677877645694403</v>
      </c>
      <c r="L34" s="35">
        <f>L8/'Table 1. Total'!L8</f>
        <v>0.14902954629744097</v>
      </c>
      <c r="M34" s="35">
        <f>M8/'Table 1. Total'!M8</f>
        <v>0.13964793188747629</v>
      </c>
      <c r="N34" s="35">
        <f>N8/'Table 1. Total'!N8</f>
        <v>0.15093111279333837</v>
      </c>
      <c r="O34" s="35">
        <f>O8/'Table 1. Total'!O8</f>
        <v>0.14824646786420081</v>
      </c>
      <c r="P34" s="35">
        <f>P8/'Table 1. Total'!P8</f>
        <v>0.15484367877520869</v>
      </c>
      <c r="Q34" s="35">
        <f>Q8/'Table 1. Total'!Q8</f>
        <v>0.15108405108405107</v>
      </c>
      <c r="R34" s="35">
        <f>R8/'Table 1. Total'!R8</f>
        <v>0.16502671655810658</v>
      </c>
      <c r="S34" s="35">
        <f>S8/'Table 1. Total'!S8</f>
        <v>0.15585535171433323</v>
      </c>
      <c r="T34" s="35">
        <f>T8/'Table 1. Total'!T8</f>
        <v>0.17324418078527976</v>
      </c>
      <c r="U34" s="35">
        <f>U8/'Table 1. Total'!U8</f>
        <v>0.1571290872692222</v>
      </c>
      <c r="V34" s="35">
        <f>V8/'Table 1. Total'!V8</f>
        <v>0.14609481173555039</v>
      </c>
      <c r="W34" s="35">
        <f>W8/'Table 1. Total'!W8</f>
        <v>0.16684731770330666</v>
      </c>
      <c r="X34" s="35">
        <f>X8/'Table 1. Total'!X8</f>
        <v>0.15454570059815409</v>
      </c>
      <c r="Y34" s="35">
        <f>Y8/'Table 1. Total'!Y8</f>
        <v>0.14781795511221946</v>
      </c>
      <c r="Z34" s="35">
        <f>Z8/'Table 1. Total'!Z8</f>
        <v>0.15537853363748194</v>
      </c>
      <c r="AA34" s="35">
        <f>AA8/'Table 1. Total'!AA8</f>
        <v>0.15721926343046463</v>
      </c>
      <c r="AB34" s="35">
        <f>AB8/'Table 1. Total'!AB8</f>
        <v>0.16926578248147359</v>
      </c>
      <c r="AC34" s="35">
        <f>AC8/'Table 1. Total'!AC8</f>
        <v>0.17769340092908811</v>
      </c>
      <c r="AD34" s="35">
        <f>AD8/'Table 1. Total'!AD8</f>
        <v>0.17662109646822041</v>
      </c>
      <c r="AE34" s="35">
        <f>AE8/'Table 1. Total'!AE8</f>
        <v>0.19353394995950726</v>
      </c>
      <c r="AF34" s="35">
        <f>AF8/'Table 1. Total'!AF8</f>
        <v>0.19652097884324068</v>
      </c>
      <c r="AG34" s="35">
        <f>AG8/'Table 1. Total'!AG8</f>
        <v>0.1954215250561612</v>
      </c>
      <c r="AH34" s="35">
        <f>AH8/'Table 1. Total'!AH8</f>
        <v>0.19599228256509199</v>
      </c>
      <c r="AI34" s="35">
        <f>AI8/'Table 1. Total'!AI8</f>
        <v>0.1883442100470481</v>
      </c>
      <c r="AJ34" s="35">
        <f>AJ8/'Table 1. Total'!AJ8</f>
        <v>0.19509667886039678</v>
      </c>
      <c r="AK34" s="35">
        <f>AK8/'Table 1. Total'!AK8</f>
        <v>0.19326150900104375</v>
      </c>
      <c r="AL34" s="35">
        <f>AL8/'Table 1. Total'!AL8</f>
        <v>0.19341406740277139</v>
      </c>
      <c r="AM34" s="35">
        <f>AM8/'Table 1. Total'!AM8</f>
        <v>0.19875518672199169</v>
      </c>
      <c r="AN34" s="35">
        <f>AN8/'Table 1. Total'!AN8</f>
        <v>0.19928600364593882</v>
      </c>
      <c r="AO34" s="35">
        <f>AO8/'Table 1. Total'!AO8</f>
        <v>0.19661414141414141</v>
      </c>
      <c r="AP34" s="35">
        <f>AP8/'Table 1. Total'!AP8</f>
        <v>0.19440279467755228</v>
      </c>
      <c r="AQ34" s="35">
        <f>AQ8/'Table 1. Total'!AQ8</f>
        <v>0.19664963873164898</v>
      </c>
      <c r="AR34" s="35">
        <f>AR8/'Table 1. Total'!AR8</f>
        <v>0.18714511954884316</v>
      </c>
      <c r="AS34" s="35">
        <f>AS8/'Table 1. Total'!AS8</f>
        <v>0.18961175236096539</v>
      </c>
      <c r="AT34" s="35">
        <f>AT8/'Table 1. Total'!AT8</f>
        <v>0.19270156583786641</v>
      </c>
      <c r="AU34" s="35">
        <f>AU8/'Table 1. Total'!AU8</f>
        <v>0.19119327107074516</v>
      </c>
      <c r="AV34" s="35">
        <f>AV8/'Table 1. Total'!AV8</f>
        <v>0.19281849125767317</v>
      </c>
      <c r="AW34" s="35">
        <f>AW8/'Table 1. Total'!AW8</f>
        <v>0.18843617897147444</v>
      </c>
      <c r="AX34" s="35">
        <f>AX8/'Table 1. Total'!AX8</f>
        <v>0.19233756148071446</v>
      </c>
      <c r="AY34" s="35">
        <f>AY8/'Table 1. Total'!AY8</f>
        <v>0.19888916975620716</v>
      </c>
      <c r="AZ34" s="35">
        <f>AZ8/'Table 1. Total'!AZ8</f>
        <v>0.19857898630634155</v>
      </c>
      <c r="BA34" s="35">
        <f>BA8/'Table 1. Total'!BA8</f>
        <v>0.18896196855923506</v>
      </c>
      <c r="BB34" s="35">
        <f>BB8/'Table 1. Total'!BB8</f>
        <v>0.1848752445528368</v>
      </c>
      <c r="BC34" s="35">
        <f>BC8/'Table 1. Total'!BC8</f>
        <v>0.18499476467903456</v>
      </c>
      <c r="BD34" s="35">
        <f>BD8/'Table 1. Total'!BD8</f>
        <v>0.18597567222385378</v>
      </c>
      <c r="BE34" s="35">
        <f>BE8/'Table 1. Total'!BE8</f>
        <v>0.18467225003509102</v>
      </c>
      <c r="BF34" s="35">
        <f>BF8/'Table 1. Total'!BF8</f>
        <v>0.19235308000944065</v>
      </c>
      <c r="BG34" s="35">
        <f>BG8/'Table 1. Total'!BG8</f>
        <v>0.197167894761544</v>
      </c>
      <c r="BH34" s="35">
        <f>BH8/'Table 1. Total'!BH8</f>
        <v>0.19926958386383437</v>
      </c>
      <c r="BI34" s="35">
        <f>BI8/'Table 1. Total'!BI8</f>
        <v>0.20474503361505322</v>
      </c>
      <c r="BJ34" s="35">
        <f>BJ8/'Table 1. Total'!BJ8</f>
        <v>0.21700029582881372</v>
      </c>
      <c r="BK34" s="35">
        <f>BK8/'Table 1. Total'!BK8</f>
        <v>0.20630289067098759</v>
      </c>
      <c r="BL34" s="35">
        <f>BL8/'Table 1. Total'!BL8</f>
        <v>0.21769894473490073</v>
      </c>
      <c r="BM34" s="35">
        <f>BM8/'Table 1. Total'!BM8</f>
        <v>0.20977750967418998</v>
      </c>
      <c r="BN34" s="35">
        <f>BN8/'Table 1. Total'!BN8</f>
        <v>0.2025456492000238</v>
      </c>
      <c r="BO34" s="35">
        <f>BO8/'Table 1. Total'!BO8</f>
        <v>0.19777168226677602</v>
      </c>
      <c r="BP34" s="35">
        <f>BP8/'Table 1. Total'!BP8</f>
        <v>0.19996164975769617</v>
      </c>
      <c r="BQ34" s="35">
        <f>BQ8/'Table 1. Total'!BQ8</f>
        <v>0.1923737566517727</v>
      </c>
      <c r="BR34" s="35">
        <f>BR8/'Table 1. Total'!BR8</f>
        <v>0.19393642650879936</v>
      </c>
      <c r="BS34" s="35">
        <f>BS8/'Table 1. Total'!BS8</f>
        <v>0.19297799824339479</v>
      </c>
      <c r="BT34" s="35">
        <f>BT8/'Table 1. Total'!BT8</f>
        <v>0.19546445177617602</v>
      </c>
      <c r="BU34" s="35">
        <f>BU8/'Table 1. Total'!BU8</f>
        <v>0.19580930010482239</v>
      </c>
      <c r="BV34" s="35">
        <f>BV8/'Table 1. Total'!BV8</f>
        <v>0.1946580310043268</v>
      </c>
      <c r="BW34" s="35">
        <f>BW8/'Table 1. Total'!BW8</f>
        <v>0.1946538471697615</v>
      </c>
      <c r="BX34" s="35">
        <f>BX8/'Table 1. Total'!BX8</f>
        <v>0.19148411081472769</v>
      </c>
      <c r="BY34" s="35">
        <f>BY8/'Table 1. Total'!BY8</f>
        <v>0.19097867243252026</v>
      </c>
      <c r="BZ34" s="35">
        <f>BZ8/'Table 1. Total'!BZ8</f>
        <v>0.19093224092116917</v>
      </c>
      <c r="CA34" s="35">
        <f>CA8/'Table 1. Total'!CA8</f>
        <v>0.18956012939392006</v>
      </c>
      <c r="CB34" s="35">
        <f>CB8/'Table 1. Total'!CB8</f>
        <v>0.19443179759824153</v>
      </c>
      <c r="CC34" s="35">
        <f>CC8/'Table 1. Total'!CC8</f>
        <v>0.19114034505325656</v>
      </c>
      <c r="CD34" s="35">
        <f>CD8/'Table 1. Total'!CD8</f>
        <v>0.1886823367491679</v>
      </c>
      <c r="CE34" s="35">
        <f>CE8/'Table 1. Total'!CE8</f>
        <v>0.18376754237983642</v>
      </c>
    </row>
    <row r="35" spans="1:83">
      <c r="A35" t="str">
        <f t="shared" si="11"/>
        <v>France</v>
      </c>
      <c r="B35" s="35">
        <f>B9/'Table 1. Total'!B9</f>
        <v>0.33408399112147719</v>
      </c>
      <c r="C35" s="35">
        <f>C9/'Table 1. Total'!C9</f>
        <v>0.33190219927153664</v>
      </c>
      <c r="D35" s="35">
        <f>D9/'Table 1. Total'!D9</f>
        <v>0.32963846443209555</v>
      </c>
      <c r="E35" s="35">
        <f>E9/'Table 1. Total'!E9</f>
        <v>0.31788421003449563</v>
      </c>
      <c r="F35" s="35">
        <f>F9/'Table 1. Total'!F9</f>
        <v>0.31251085179109622</v>
      </c>
      <c r="G35" s="35">
        <f>G9/'Table 1. Total'!G9</f>
        <v>0.31238311463750984</v>
      </c>
      <c r="H35" s="35">
        <f>H9/'Table 1. Total'!H9</f>
        <v>0.3026266072362932</v>
      </c>
      <c r="I35" s="35">
        <f>I9/'Table 1. Total'!I9</f>
        <v>0.3112975677315557</v>
      </c>
      <c r="J35" s="35">
        <f>J9/'Table 1. Total'!J9</f>
        <v>0.31146242905339017</v>
      </c>
      <c r="K35" s="35">
        <f>K9/'Table 1. Total'!K9</f>
        <v>0.30334806982814416</v>
      </c>
      <c r="L35" s="35">
        <f>L9/'Table 1. Total'!L9</f>
        <v>0.29409624783387067</v>
      </c>
      <c r="M35" s="35">
        <f>M9/'Table 1. Total'!M9</f>
        <v>0.29198227800081666</v>
      </c>
      <c r="N35" s="35">
        <f>N9/'Table 1. Total'!N9</f>
        <v>0.29452418584357365</v>
      </c>
      <c r="O35" s="35">
        <f>O9/'Table 1. Total'!O9</f>
        <v>0.29785490366439277</v>
      </c>
      <c r="P35" s="35">
        <f>P9/'Table 1. Total'!P9</f>
        <v>0.30254003334647933</v>
      </c>
      <c r="Q35" s="35">
        <f>Q9/'Table 1. Total'!Q9</f>
        <v>0.3023117619845862</v>
      </c>
      <c r="R35" s="35">
        <f>R9/'Table 1. Total'!R9</f>
        <v>0.31290786611465859</v>
      </c>
      <c r="S35" s="35">
        <f>S9/'Table 1. Total'!S9</f>
        <v>0.32227487439489028</v>
      </c>
      <c r="T35" s="35">
        <f>T9/'Table 1. Total'!T9</f>
        <v>0.33415337618909918</v>
      </c>
      <c r="U35" s="35">
        <f>U9/'Table 1. Total'!U9</f>
        <v>0.32581786984616401</v>
      </c>
      <c r="V35" s="35">
        <f>V9/'Table 1. Total'!V9</f>
        <v>0.3271956010919872</v>
      </c>
      <c r="W35" s="35">
        <f>W9/'Table 1. Total'!W9</f>
        <v>0.33097571564133987</v>
      </c>
      <c r="X35" s="35">
        <f>X9/'Table 1. Total'!X9</f>
        <v>0.33898044720645831</v>
      </c>
      <c r="Y35" s="35">
        <f>Y9/'Table 1. Total'!Y9</f>
        <v>0.34404756198138864</v>
      </c>
      <c r="Z35" s="35">
        <f>Z9/'Table 1. Total'!Z9</f>
        <v>0.3367526538694241</v>
      </c>
      <c r="AA35" s="35">
        <f>AA9/'Table 1. Total'!AA9</f>
        <v>0.33067618141965632</v>
      </c>
      <c r="AB35" s="35">
        <f>AB9/'Table 1. Total'!AB9</f>
        <v>0.32821928574477754</v>
      </c>
      <c r="AC35" s="35">
        <f>AC9/'Table 1. Total'!AC9</f>
        <v>0.32653416731894375</v>
      </c>
      <c r="AD35" s="35">
        <f>AD9/'Table 1. Total'!AD9</f>
        <v>0.30579855333310696</v>
      </c>
      <c r="AE35" s="35">
        <f>AE9/'Table 1. Total'!AE9</f>
        <v>0.29601430676756468</v>
      </c>
      <c r="AF35" s="35">
        <f>AF9/'Table 1. Total'!AF9</f>
        <v>0.29981282280041888</v>
      </c>
      <c r="AG35" s="35">
        <f>AG9/'Table 1. Total'!AG9</f>
        <v>0.3052385177932132</v>
      </c>
      <c r="AH35" s="35">
        <f>AH9/'Table 1. Total'!AH9</f>
        <v>0.30009407387581716</v>
      </c>
      <c r="AI35" s="35">
        <f>AI9/'Table 1. Total'!AI9</f>
        <v>0.29574057506657786</v>
      </c>
      <c r="AJ35" s="35">
        <f>AJ9/'Table 1. Total'!AJ9</f>
        <v>0.2995842524851271</v>
      </c>
      <c r="AK35" s="35">
        <f>AK9/'Table 1. Total'!AK9</f>
        <v>0.29796250720965006</v>
      </c>
      <c r="AL35" s="35">
        <f>AL9/'Table 1. Total'!AL9</f>
        <v>0.30011819828748137</v>
      </c>
      <c r="AM35" s="35">
        <f>AM9/'Table 1. Total'!AM9</f>
        <v>0.2929379408464251</v>
      </c>
      <c r="AN35" s="35">
        <f>AN9/'Table 1. Total'!AN9</f>
        <v>0.28330586637762567</v>
      </c>
      <c r="AO35" s="35">
        <f>AO9/'Table 1. Total'!AO9</f>
        <v>0.28399205069676126</v>
      </c>
      <c r="AP35" s="35">
        <f>AP9/'Table 1. Total'!AP9</f>
        <v>0.28195664188446296</v>
      </c>
      <c r="AQ35" s="35">
        <f>AQ9/'Table 1. Total'!AQ9</f>
        <v>0.27820683910917549</v>
      </c>
      <c r="AR35" s="35">
        <f>AR9/'Table 1. Total'!AR9</f>
        <v>0.27871005328720155</v>
      </c>
      <c r="AS35" s="35">
        <f>AS9/'Table 1. Total'!AS9</f>
        <v>0.27906735265836269</v>
      </c>
      <c r="AT35" s="35">
        <f>AT9/'Table 1. Total'!AT9</f>
        <v>0.27127577908285572</v>
      </c>
      <c r="AU35" s="35">
        <f>AU9/'Table 1. Total'!AU9</f>
        <v>0.26615222607603639</v>
      </c>
      <c r="AV35" s="35">
        <f>AV9/'Table 1. Total'!AV9</f>
        <v>0.26303919529404068</v>
      </c>
      <c r="AW35" s="35">
        <f>AW9/'Table 1. Total'!AW9</f>
        <v>0.25748862151259261</v>
      </c>
      <c r="AX35" s="35">
        <f>AX9/'Table 1. Total'!AX9</f>
        <v>0.25147501593190924</v>
      </c>
      <c r="AY35" s="35">
        <f>AY9/'Table 1. Total'!AY9</f>
        <v>0.24350792715076766</v>
      </c>
      <c r="AZ35" s="35">
        <f>AZ9/'Table 1. Total'!AZ9</f>
        <v>0.23289365303653214</v>
      </c>
      <c r="BA35" s="35">
        <f>BA9/'Table 1. Total'!BA9</f>
        <v>0.23647778294772576</v>
      </c>
      <c r="BB35" s="35">
        <f>BB9/'Table 1. Total'!BB9</f>
        <v>0.22780322501838896</v>
      </c>
      <c r="BC35" s="35">
        <f>BC9/'Table 1. Total'!BC9</f>
        <v>0.22265889627527213</v>
      </c>
      <c r="BD35" s="35">
        <f>BD9/'Table 1. Total'!BD9</f>
        <v>0.21916741473650017</v>
      </c>
      <c r="BE35" s="35">
        <f>BE9/'Table 1. Total'!BE9</f>
        <v>0.22068887481364169</v>
      </c>
      <c r="BF35" s="35">
        <f>BF9/'Table 1. Total'!BF9</f>
        <v>0.20422972990670932</v>
      </c>
      <c r="BG35" s="35">
        <f>BG9/'Table 1. Total'!BG9</f>
        <v>0.18697000872588612</v>
      </c>
      <c r="BH35" s="35">
        <f>BH9/'Table 1. Total'!BH9</f>
        <v>0.17095068188514737</v>
      </c>
      <c r="BI35" s="35">
        <f>BI9/'Table 1. Total'!BI9</f>
        <v>0.15800799646517441</v>
      </c>
      <c r="BJ35" s="35">
        <f>BJ9/'Table 1. Total'!BJ9</f>
        <v>0.15886495206399884</v>
      </c>
      <c r="BK35" s="35">
        <f>BK9/'Table 1. Total'!BK9</f>
        <v>0.15600238525983434</v>
      </c>
      <c r="BL35" s="35">
        <f>BL9/'Table 1. Total'!BL9</f>
        <v>0.15399058082955336</v>
      </c>
      <c r="BM35" s="35">
        <f>BM9/'Table 1. Total'!BM9</f>
        <v>0.15505212827616904</v>
      </c>
      <c r="BN35" s="35">
        <f>BN9/'Table 1. Total'!BN9</f>
        <v>0.15378485208243159</v>
      </c>
      <c r="BO35" s="35">
        <f>BO9/'Table 1. Total'!BO9</f>
        <v>0.1619095249642595</v>
      </c>
      <c r="BP35" s="35">
        <f>BP9/'Table 1. Total'!BP9</f>
        <v>0.15966984971985845</v>
      </c>
      <c r="BQ35" s="35">
        <f>BQ9/'Table 1. Total'!BQ9</f>
        <v>0.15015560994025406</v>
      </c>
      <c r="BR35" s="35">
        <f>BR9/'Table 1. Total'!BR9</f>
        <v>0.15157737376792668</v>
      </c>
      <c r="BS35" s="35">
        <f>BS9/'Table 1. Total'!BS9</f>
        <v>0.14544047636647245</v>
      </c>
      <c r="BT35" s="35">
        <f>BT9/'Table 1. Total'!BT9</f>
        <v>0.14140985191369687</v>
      </c>
      <c r="BU35" s="35">
        <f>BU9/'Table 1. Total'!BU9</f>
        <v>0.14289358077153569</v>
      </c>
      <c r="BV35" s="35">
        <f>BV9/'Table 1. Total'!BV9</f>
        <v>0.13989761621664668</v>
      </c>
      <c r="BW35" s="35">
        <f>BW9/'Table 1. Total'!BW9</f>
        <v>0.14416211495984796</v>
      </c>
      <c r="BX35" s="35">
        <f>BX9/'Table 1. Total'!BX9</f>
        <v>0.14299984297198315</v>
      </c>
      <c r="BY35" s="35">
        <f>BY9/'Table 1. Total'!BY9</f>
        <v>0.14596136813622859</v>
      </c>
      <c r="BZ35" s="35">
        <f>BZ9/'Table 1. Total'!BZ9</f>
        <v>0.14592947022686015</v>
      </c>
      <c r="CA35" s="35">
        <f>CA9/'Table 1. Total'!CA9</f>
        <v>0.14591415092238497</v>
      </c>
      <c r="CB35" s="35">
        <f>CB9/'Table 1. Total'!CB9</f>
        <v>0.14623814701657842</v>
      </c>
      <c r="CC35" s="35">
        <f>CC9/'Table 1. Total'!CC9</f>
        <v>0.14915863152355599</v>
      </c>
      <c r="CD35" s="35">
        <f>CD9/'Table 1. Total'!CD9</f>
        <v>0.14641318600767012</v>
      </c>
      <c r="CE35" s="35">
        <f>CE9/'Table 1. Total'!CE9</f>
        <v>0.143289376724339</v>
      </c>
    </row>
    <row r="36" spans="1:83">
      <c r="A36" t="str">
        <f t="shared" si="11"/>
        <v>Germany</v>
      </c>
      <c r="B36" s="35">
        <f>B10/'Table 1. Total'!B10</f>
        <v>0.40185569575942548</v>
      </c>
      <c r="C36" s="35">
        <f>C10/'Table 1. Total'!C10</f>
        <v>0.39883340102722648</v>
      </c>
      <c r="D36" s="35">
        <f>D10/'Table 1. Total'!D10</f>
        <v>0.39822102509036056</v>
      </c>
      <c r="E36" s="35">
        <f>E10/'Table 1. Total'!E10</f>
        <v>0.38533541970005458</v>
      </c>
      <c r="F36" s="35">
        <f>F10/'Table 1. Total'!F10</f>
        <v>0.38256563842521807</v>
      </c>
      <c r="G36" s="35">
        <f>G10/'Table 1. Total'!G10</f>
        <v>0.36571628857797051</v>
      </c>
      <c r="H36" s="35">
        <f>H10/'Table 1. Total'!H10</f>
        <v>0.36141524384042722</v>
      </c>
      <c r="I36" s="35">
        <f>I10/'Table 1. Total'!I10</f>
        <v>0.35120795940605543</v>
      </c>
      <c r="J36" s="35">
        <f>J10/'Table 1. Total'!J10</f>
        <v>0.34305522775922082</v>
      </c>
      <c r="K36" s="35">
        <f>K10/'Table 1. Total'!K10</f>
        <v>0.33693241889187175</v>
      </c>
      <c r="L36" s="35">
        <f>L10/'Table 1. Total'!L10</f>
        <v>0.31971237421649168</v>
      </c>
      <c r="M36" s="35">
        <f>M10/'Table 1. Total'!M10</f>
        <v>0.32119046200146006</v>
      </c>
      <c r="N36" s="35">
        <f>N10/'Table 1. Total'!N10</f>
        <v>0.32043700827894378</v>
      </c>
      <c r="O36" s="35">
        <f>O10/'Table 1. Total'!O10</f>
        <v>0.30834460552239246</v>
      </c>
      <c r="P36" s="35">
        <f>P10/'Table 1. Total'!P10</f>
        <v>0.30563578932358748</v>
      </c>
      <c r="Q36" s="35">
        <f>Q10/'Table 1. Total'!Q10</f>
        <v>0.29774962709959141</v>
      </c>
      <c r="R36" s="35">
        <f>R10/'Table 1. Total'!R10</f>
        <v>0.30217420775518733</v>
      </c>
      <c r="S36" s="35">
        <f>S10/'Table 1. Total'!S10</f>
        <v>0.3085474575531717</v>
      </c>
      <c r="T36" s="35">
        <f>T10/'Table 1. Total'!T10</f>
        <v>0.29795193105783435</v>
      </c>
      <c r="U36" s="35">
        <f>U10/'Table 1. Total'!U10</f>
        <v>0.29731866339702345</v>
      </c>
      <c r="V36" s="35">
        <f>V10/'Table 1. Total'!V10</f>
        <v>0.2931026753093558</v>
      </c>
      <c r="W36" s="35">
        <f>W10/'Table 1. Total'!W10</f>
        <v>0.29486779703603333</v>
      </c>
      <c r="X36" s="35">
        <f>X10/'Table 1. Total'!X10</f>
        <v>0.29711119560356369</v>
      </c>
      <c r="Y36" s="35">
        <f>Y10/'Table 1. Total'!Y10</f>
        <v>0.29612134121203793</v>
      </c>
      <c r="Z36" s="35">
        <f>Z10/'Table 1. Total'!Z10</f>
        <v>0.28471486032711113</v>
      </c>
      <c r="AA36" s="35">
        <f>AA10/'Table 1. Total'!AA10</f>
        <v>0.27503660808658159</v>
      </c>
      <c r="AB36" s="35">
        <f>AB10/'Table 1. Total'!AB10</f>
        <v>0.25653929709758072</v>
      </c>
      <c r="AC36" s="35">
        <f>AC10/'Table 1. Total'!AC10</f>
        <v>0.31765697357828881</v>
      </c>
      <c r="AD36" s="35">
        <f>AD10/'Table 1. Total'!AD10</f>
        <v>0.31758343548257217</v>
      </c>
      <c r="AE36" s="35">
        <f>AE10/'Table 1. Total'!AE10</f>
        <v>0.30703121341811745</v>
      </c>
      <c r="AF36" s="35">
        <f>AF10/'Table 1. Total'!AF10</f>
        <v>0.29849199188800124</v>
      </c>
      <c r="AG36" s="35">
        <f>AG10/'Table 1. Total'!AG10</f>
        <v>0.28672010820659444</v>
      </c>
      <c r="AH36" s="35">
        <f>AH10/'Table 1. Total'!AH10</f>
        <v>0.29011020060872544</v>
      </c>
      <c r="AI36" s="35">
        <f>AI10/'Table 1. Total'!AI10</f>
        <v>0.28802674632896164</v>
      </c>
      <c r="AJ36" s="35">
        <f>AJ10/'Table 1. Total'!AJ10</f>
        <v>0.29621002924752149</v>
      </c>
      <c r="AK36" s="35">
        <f>AK10/'Table 1. Total'!AK10</f>
        <v>0.28741638524737972</v>
      </c>
      <c r="AL36" s="35">
        <f>AL10/'Table 1. Total'!AL10</f>
        <v>0.28646887142920063</v>
      </c>
      <c r="AM36" s="35">
        <f>AM10/'Table 1. Total'!AM10</f>
        <v>0.28228687715991485</v>
      </c>
      <c r="AN36" s="35">
        <f>AN10/'Table 1. Total'!AN10</f>
        <v>0.28363968845795035</v>
      </c>
      <c r="AO36" s="35">
        <f>AO10/'Table 1. Total'!AO10</f>
        <v>0.28686819371061589</v>
      </c>
      <c r="AP36" s="35">
        <f>AP10/'Table 1. Total'!AP10</f>
        <v>0.28350815323596257</v>
      </c>
      <c r="AQ36" s="35">
        <f>AQ10/'Table 1. Total'!AQ10</f>
        <v>0.28013846179516005</v>
      </c>
      <c r="AR36" s="35">
        <f>AR10/'Table 1. Total'!AR10</f>
        <v>0.28082844368362375</v>
      </c>
      <c r="AS36" s="35">
        <f>AS10/'Table 1. Total'!AS10</f>
        <v>0.27931815729852194</v>
      </c>
      <c r="AT36" s="35">
        <f>AT10/'Table 1. Total'!AT10</f>
        <v>0.28240694246178349</v>
      </c>
      <c r="AU36" s="35">
        <f>AU10/'Table 1. Total'!AU10</f>
        <v>0.27774232704101737</v>
      </c>
      <c r="AV36" s="35">
        <f>AV10/'Table 1. Total'!AV10</f>
        <v>0.28049506973636845</v>
      </c>
      <c r="AW36" s="35">
        <f>AW10/'Table 1. Total'!AW10</f>
        <v>0.27641282672741518</v>
      </c>
      <c r="AX36" s="35">
        <f>AX10/'Table 1. Total'!AX10</f>
        <v>0.28181894796364715</v>
      </c>
      <c r="AY36" s="35">
        <f>AY10/'Table 1. Total'!AY10</f>
        <v>0.2761490055545277</v>
      </c>
      <c r="AZ36" s="35">
        <f>AZ10/'Table 1. Total'!AZ10</f>
        <v>0.27085746328278015</v>
      </c>
      <c r="BA36" s="35">
        <f>BA10/'Table 1. Total'!BA10</f>
        <v>0.26822842087175669</v>
      </c>
      <c r="BB36" s="35">
        <f>BB10/'Table 1. Total'!BB10</f>
        <v>0.26512399542832155</v>
      </c>
      <c r="BC36" s="35">
        <f>BC10/'Table 1. Total'!BC10</f>
        <v>0.25932130185209268</v>
      </c>
      <c r="BD36" s="35">
        <f>BD10/'Table 1. Total'!BD10</f>
        <v>0.25432727066198713</v>
      </c>
      <c r="BE36" s="35">
        <f>BE10/'Table 1. Total'!BE10</f>
        <v>0.2560329597371323</v>
      </c>
      <c r="BF36" s="35">
        <f>BF10/'Table 1. Total'!BF10</f>
        <v>0.24814511706151304</v>
      </c>
      <c r="BG36" s="35">
        <f>BG10/'Table 1. Total'!BG10</f>
        <v>0.24251722539957396</v>
      </c>
      <c r="BH36" s="35">
        <f>BH10/'Table 1. Total'!BH10</f>
        <v>0.23698679618238691</v>
      </c>
      <c r="BI36" s="35">
        <f>BI10/'Table 1. Total'!BI10</f>
        <v>0.24178734641938798</v>
      </c>
      <c r="BJ36" s="35">
        <f>BJ10/'Table 1. Total'!BJ10</f>
        <v>0.23528635020636435</v>
      </c>
      <c r="BK36" s="35">
        <f>BK10/'Table 1. Total'!BK10</f>
        <v>0.23284788350353039</v>
      </c>
      <c r="BL36" s="35">
        <f>BL10/'Table 1. Total'!BL10</f>
        <v>0.2269739716088448</v>
      </c>
      <c r="BM36" s="35">
        <f>BM10/'Table 1. Total'!BM10</f>
        <v>0.22439773842271754</v>
      </c>
      <c r="BN36" s="35">
        <f>BN10/'Table 1. Total'!BN10</f>
        <v>0.22676753336307956</v>
      </c>
      <c r="BO36" s="35">
        <f>BO10/'Table 1. Total'!BO10</f>
        <v>0.23887873088388611</v>
      </c>
      <c r="BP36" s="35">
        <f>BP10/'Table 1. Total'!BP10</f>
        <v>0.21977266413263133</v>
      </c>
      <c r="BQ36" s="35">
        <f>BQ10/'Table 1. Total'!BQ10</f>
        <v>0.21533135488324234</v>
      </c>
      <c r="BR36" s="35">
        <f>BR10/'Table 1. Total'!BR10</f>
        <v>0.20200869937010366</v>
      </c>
      <c r="BS36" s="35">
        <f>BS10/'Table 1. Total'!BS10</f>
        <v>0.19844562596360185</v>
      </c>
      <c r="BT36" s="35">
        <f>BT10/'Table 1. Total'!BT10</f>
        <v>0.19710783654289699</v>
      </c>
      <c r="BU36" s="35">
        <f>BU10/'Table 1. Total'!BU10</f>
        <v>0.19896300848204243</v>
      </c>
      <c r="BV36" s="35">
        <f>BV10/'Table 1. Total'!BV10</f>
        <v>0.19233436346121369</v>
      </c>
      <c r="BW36" s="35">
        <f>BW10/'Table 1. Total'!BW10</f>
        <v>0.19090091461196532</v>
      </c>
      <c r="BX36" s="35">
        <f>BX10/'Table 1. Total'!BX10</f>
        <v>0.20067439245024693</v>
      </c>
      <c r="BY36" s="35">
        <f>BY10/'Table 1. Total'!BY10</f>
        <v>0.19820872198379935</v>
      </c>
      <c r="BZ36" s="35">
        <f>BZ10/'Table 1. Total'!BZ10</f>
        <v>0.18505356986104329</v>
      </c>
      <c r="CA36" s="35">
        <f>CA10/'Table 1. Total'!CA10</f>
        <v>0.17662850527151228</v>
      </c>
      <c r="CB36" s="35">
        <f>CB10/'Table 1. Total'!CB10</f>
        <v>0.17256543899210075</v>
      </c>
      <c r="CC36" s="35">
        <f>CC10/'Table 1. Total'!CC10</f>
        <v>0.17539176001614118</v>
      </c>
      <c r="CD36" s="35">
        <f>CD10/'Table 1. Total'!CD10</f>
        <v>0.17387065889770867</v>
      </c>
      <c r="CE36" s="35">
        <f>CE10/'Table 1. Total'!CE10</f>
        <v>0.17415372378233412</v>
      </c>
    </row>
    <row r="37" spans="1:83">
      <c r="A37" t="str">
        <f t="shared" si="11"/>
        <v>Greece</v>
      </c>
      <c r="B37" s="35">
        <f>B11/'Table 1. Total'!B11</f>
        <v>0.17177126977113136</v>
      </c>
      <c r="C37" s="35">
        <f>C11/'Table 1. Total'!C11</f>
        <v>0.18030943894655649</v>
      </c>
      <c r="D37" s="35">
        <f>D11/'Table 1. Total'!D11</f>
        <v>0.17953992612390762</v>
      </c>
      <c r="E37" s="35">
        <f>E11/'Table 1. Total'!E11</f>
        <v>0.17294587569374054</v>
      </c>
      <c r="F37" s="35">
        <f>F11/'Table 1. Total'!F11</f>
        <v>0.16595484140732333</v>
      </c>
      <c r="G37" s="35">
        <f>G11/'Table 1. Total'!G11</f>
        <v>0.1661947986111775</v>
      </c>
      <c r="H37" s="35">
        <f>H11/'Table 1. Total'!H11</f>
        <v>0.17937386458833385</v>
      </c>
      <c r="I37" s="35">
        <f>I11/'Table 1. Total'!I11</f>
        <v>0.20076550641193405</v>
      </c>
      <c r="J37" s="35">
        <f>J11/'Table 1. Total'!J11</f>
        <v>0.19313694445479268</v>
      </c>
      <c r="K37" s="35">
        <f>K11/'Table 1. Total'!K11</f>
        <v>0.19303920005466599</v>
      </c>
      <c r="L37" s="35">
        <f>L11/'Table 1. Total'!L11</f>
        <v>0.18323641268795762</v>
      </c>
      <c r="M37" s="35">
        <f>M11/'Table 1. Total'!M11</f>
        <v>0.1801311301111948</v>
      </c>
      <c r="N37" s="35">
        <f>N11/'Table 1. Total'!N11</f>
        <v>0.15727204057408006</v>
      </c>
      <c r="O37" s="35">
        <f>O11/'Table 1. Total'!O11</f>
        <v>0.15428968272680896</v>
      </c>
      <c r="P37" s="35">
        <f>P11/'Table 1. Total'!P11</f>
        <v>0.13128440327794647</v>
      </c>
      <c r="Q37" s="35">
        <f>Q11/'Table 1. Total'!Q11</f>
        <v>0.1519371444053102</v>
      </c>
      <c r="R37" s="35">
        <f>R11/'Table 1. Total'!R11</f>
        <v>0.13662348496000787</v>
      </c>
      <c r="S37" s="35">
        <f>S11/'Table 1. Total'!S11</f>
        <v>0.14398138506640182</v>
      </c>
      <c r="T37" s="35">
        <f>T11/'Table 1. Total'!T11</f>
        <v>0.13512827917795175</v>
      </c>
      <c r="U37" s="35">
        <f>U11/'Table 1. Total'!U11</f>
        <v>0.13836276083467094</v>
      </c>
      <c r="V37" s="35">
        <f>V11/'Table 1. Total'!V11</f>
        <v>0.1524890959978405</v>
      </c>
      <c r="W37" s="35">
        <f>W11/'Table 1. Total'!W11</f>
        <v>0.15682090304961938</v>
      </c>
      <c r="X37" s="35">
        <f>X11/'Table 1. Total'!X11</f>
        <v>0.13455040154474041</v>
      </c>
      <c r="Y37" s="35">
        <f>Y11/'Table 1. Total'!Y11</f>
        <v>0.13898133939188606</v>
      </c>
      <c r="Z37" s="35">
        <f>Z11/'Table 1. Total'!Z11</f>
        <v>0.15589473244871946</v>
      </c>
      <c r="AA37" s="35">
        <f>AA11/'Table 1. Total'!AA11</f>
        <v>0.16997464010156621</v>
      </c>
      <c r="AB37" s="35">
        <f>AB11/'Table 1. Total'!AB11</f>
        <v>0.17305245987449558</v>
      </c>
      <c r="AC37" s="35">
        <f>AC11/'Table 1. Total'!AC11</f>
        <v>0.19072511117161267</v>
      </c>
      <c r="AD37" s="35">
        <f>AD11/'Table 1. Total'!AD11</f>
        <v>0.17179670722977811</v>
      </c>
      <c r="AE37" s="35">
        <f>AE11/'Table 1. Total'!AE11</f>
        <v>0.18265961521033042</v>
      </c>
      <c r="AF37" s="35">
        <f>AF11/'Table 1. Total'!AF11</f>
        <v>0.16650304001102328</v>
      </c>
      <c r="AG37" s="35">
        <f>AG11/'Table 1. Total'!AG11</f>
        <v>0.16601681474307689</v>
      </c>
      <c r="AH37" s="35">
        <f>AH11/'Table 1. Total'!AH11</f>
        <v>0.12360612293471734</v>
      </c>
      <c r="AI37" s="35">
        <f>AI11/'Table 1. Total'!AI11</f>
        <v>8.9079383803808657E-2</v>
      </c>
      <c r="AJ37" s="35">
        <f>AJ11/'Table 1. Total'!AJ11</f>
        <v>9.8387161031579504E-2</v>
      </c>
      <c r="AK37" s="35">
        <f>AK11/'Table 1. Total'!AK11</f>
        <v>9.2561089532425395E-2</v>
      </c>
      <c r="AL37" s="35">
        <f>AL11/'Table 1. Total'!AL11</f>
        <v>7.334226717400448E-2</v>
      </c>
      <c r="AM37" s="35">
        <f>AM11/'Table 1. Total'!AM11</f>
        <v>6.7405579304570098E-2</v>
      </c>
      <c r="AN37" s="35">
        <f>AN11/'Table 1. Total'!AN11</f>
        <v>6.448600188046176E-2</v>
      </c>
      <c r="AO37" s="35">
        <f>AO11/'Table 1. Total'!AO11</f>
        <v>6.790513514102417E-2</v>
      </c>
      <c r="AP37" s="35">
        <f>AP11/'Table 1. Total'!AP11</f>
        <v>6.9924858915598784E-2</v>
      </c>
      <c r="AQ37" s="35">
        <f>AQ11/'Table 1. Total'!AQ11</f>
        <v>5.5942431245237192E-2</v>
      </c>
      <c r="AR37" s="35">
        <f>AR11/'Table 1. Total'!AR11</f>
        <v>5.7052392055861517E-2</v>
      </c>
      <c r="AS37" s="35">
        <f>AS11/'Table 1. Total'!AS11</f>
        <v>7.3260972978350963E-2</v>
      </c>
      <c r="AT37" s="35">
        <f>AT11/'Table 1. Total'!AT11</f>
        <v>7.5283676911237371E-2</v>
      </c>
      <c r="AU37" s="35">
        <f>AU11/'Table 1. Total'!AU11</f>
        <v>7.3820160404234461E-2</v>
      </c>
      <c r="AV37" s="35">
        <f>AV11/'Table 1. Total'!AV11</f>
        <v>7.5767630242980763E-2</v>
      </c>
      <c r="AW37" s="35">
        <f>AW11/'Table 1. Total'!AW11</f>
        <v>7.5298345646010775E-2</v>
      </c>
      <c r="AX37" s="35">
        <f>AX11/'Table 1. Total'!AX11</f>
        <v>7.0303045825036339E-2</v>
      </c>
      <c r="AY37" s="35">
        <f>AY11/'Table 1. Total'!AY11</f>
        <v>6.9443572388331473E-2</v>
      </c>
      <c r="AZ37" s="35">
        <f>AZ11/'Table 1. Total'!AZ11</f>
        <v>6.8935685683297873E-2</v>
      </c>
      <c r="BA37" s="35">
        <f>BA11/'Table 1. Total'!BA11</f>
        <v>5.9647804648978633E-2</v>
      </c>
      <c r="BB37" s="35">
        <f>BB11/'Table 1. Total'!BB11</f>
        <v>5.4704609075963105E-2</v>
      </c>
      <c r="BC37" s="35">
        <f>BC11/'Table 1. Total'!BC11</f>
        <v>5.673948893631002E-2</v>
      </c>
      <c r="BD37" s="35">
        <f>BD11/'Table 1. Total'!BD11</f>
        <v>5.3428415046146295E-2</v>
      </c>
      <c r="BE37" s="35">
        <f>BE11/'Table 1. Total'!BE11</f>
        <v>5.8599893499770898E-2</v>
      </c>
      <c r="BF37" s="35">
        <f>BF11/'Table 1. Total'!BF11</f>
        <v>5.0521798498000585E-2</v>
      </c>
      <c r="BG37" s="35">
        <f>BG11/'Table 1. Total'!BG11</f>
        <v>4.9285690397939917E-2</v>
      </c>
      <c r="BH37" s="35">
        <f>BH11/'Table 1. Total'!BH11</f>
        <v>4.7411400935542698E-2</v>
      </c>
      <c r="BI37" s="35">
        <f>BI11/'Table 1. Total'!BI11</f>
        <v>5.3319118026103056E-2</v>
      </c>
      <c r="BJ37" s="35">
        <f>BJ11/'Table 1. Total'!BJ11</f>
        <v>4.6665988579067431E-2</v>
      </c>
      <c r="BK37" s="35">
        <f>BK11/'Table 1. Total'!BK11</f>
        <v>4.9556037971243992E-2</v>
      </c>
      <c r="BL37" s="35">
        <f>BL11/'Table 1. Total'!BL11</f>
        <v>5.371731187651381E-2</v>
      </c>
      <c r="BM37" s="35">
        <f>BM11/'Table 1. Total'!BM11</f>
        <v>5.7965630997550116E-2</v>
      </c>
      <c r="BN37" s="35">
        <f>BN11/'Table 1. Total'!BN11</f>
        <v>6.1962108799678235E-2</v>
      </c>
      <c r="BO37" s="35">
        <f>BO11/'Table 1. Total'!BO11</f>
        <v>7.1352421788060325E-2</v>
      </c>
      <c r="BP37" s="35">
        <f>BP11/'Table 1. Total'!BP11</f>
        <v>7.1515428096089476E-2</v>
      </c>
      <c r="BQ37" s="35">
        <f>BQ11/'Table 1. Total'!BQ11</f>
        <v>7.8178894976596219E-2</v>
      </c>
      <c r="BR37" s="35">
        <f>BR11/'Table 1. Total'!BR11</f>
        <v>8.1429156718421089E-2</v>
      </c>
      <c r="BS37" s="35">
        <f>BS11/'Table 1. Total'!BS11</f>
        <v>9.1989003436426117E-2</v>
      </c>
      <c r="BT37" s="35">
        <f>BT11/'Table 1. Total'!BT11</f>
        <v>9.1525636169928704E-2</v>
      </c>
      <c r="BU37" s="35">
        <f>BU11/'Table 1. Total'!BU11</f>
        <v>8.2207167003990209E-2</v>
      </c>
      <c r="BV37" s="35">
        <f>BV11/'Table 1. Total'!BV11</f>
        <v>7.9656995808812345E-2</v>
      </c>
      <c r="BW37" s="35">
        <f>BW11/'Table 1. Total'!BW11</f>
        <v>7.9796223537587516E-2</v>
      </c>
      <c r="BX37" s="35">
        <f>BX11/'Table 1. Total'!BX11</f>
        <v>7.9431002075207244E-2</v>
      </c>
      <c r="BY37" s="35">
        <f>BY11/'Table 1. Total'!BY11</f>
        <v>8.6240676077770681E-2</v>
      </c>
      <c r="BZ37" s="35">
        <f>BZ11/'Table 1. Total'!BZ11</f>
        <v>8.7477278363551625E-2</v>
      </c>
      <c r="CA37" s="35">
        <f>CA11/'Table 1. Total'!CA11</f>
        <v>9.0110627974852836E-2</v>
      </c>
      <c r="CB37" s="35">
        <f>CB11/'Table 1. Total'!CB11</f>
        <v>8.8219380160061159E-2</v>
      </c>
      <c r="CC37" s="35">
        <f>CC11/'Table 1. Total'!CC11</f>
        <v>9.2880229965402225E-2</v>
      </c>
      <c r="CD37" s="35">
        <f>CD11/'Table 1. Total'!CD11</f>
        <v>8.8157126762857474E-2</v>
      </c>
      <c r="CE37" s="35">
        <f>CE11/'Table 1. Total'!CE11</f>
        <v>8.7919077960816591E-2</v>
      </c>
    </row>
    <row r="38" spans="1:83">
      <c r="A38" t="str">
        <f t="shared" si="11"/>
        <v>Ireland</v>
      </c>
      <c r="B38" s="35">
        <f>B12/'Table 1. Total'!B12</f>
        <v>0.11040504810362833</v>
      </c>
      <c r="C38" s="35">
        <f>C12/'Table 1. Total'!C12</f>
        <v>0.10653887113951011</v>
      </c>
      <c r="D38" s="35">
        <f>D12/'Table 1. Total'!D12</f>
        <v>0.1086923428223474</v>
      </c>
      <c r="E38" s="35">
        <f>E12/'Table 1. Total'!E12</f>
        <v>0.10818873252265793</v>
      </c>
      <c r="F38" s="35">
        <f>F12/'Table 1. Total'!F12</f>
        <v>0.1065793853322978</v>
      </c>
      <c r="G38" s="35">
        <f>G12/'Table 1. Total'!G12</f>
        <v>0.11462646652864045</v>
      </c>
      <c r="H38" s="35">
        <f>H12/'Table 1. Total'!H12</f>
        <v>0.10359238647928802</v>
      </c>
      <c r="I38" s="35">
        <f>I12/'Table 1. Total'!I12</f>
        <v>0.10380568261192853</v>
      </c>
      <c r="J38" s="35">
        <f>J12/'Table 1. Total'!J12</f>
        <v>0.10813256906434512</v>
      </c>
      <c r="K38" s="35">
        <f>K12/'Table 1. Total'!K12</f>
        <v>0.1224594913617341</v>
      </c>
      <c r="L38" s="35">
        <f>L12/'Table 1. Total'!L12</f>
        <v>9.9556355969428106E-2</v>
      </c>
      <c r="M38" s="35">
        <f>M12/'Table 1. Total'!M12</f>
        <v>9.5406845149637626E-2</v>
      </c>
      <c r="N38" s="35">
        <f>N12/'Table 1. Total'!N12</f>
        <v>8.0792649175246325E-2</v>
      </c>
      <c r="O38" s="35">
        <f>O12/'Table 1. Total'!O12</f>
        <v>6.5228838474702705E-2</v>
      </c>
      <c r="P38" s="35">
        <f>P12/'Table 1. Total'!P12</f>
        <v>5.1153666510976178E-2</v>
      </c>
      <c r="Q38" s="35">
        <f>Q12/'Table 1. Total'!Q12</f>
        <v>3.5702934632906032E-2</v>
      </c>
      <c r="R38" s="35">
        <f>R12/'Table 1. Total'!R12</f>
        <v>3.2165555727794143E-2</v>
      </c>
      <c r="S38" s="35">
        <f>S12/'Table 1. Total'!S12</f>
        <v>3.1438472560061312E-2</v>
      </c>
      <c r="T38" s="35">
        <f>T12/'Table 1. Total'!T12</f>
        <v>2.4804287437919133E-2</v>
      </c>
      <c r="U38" s="35">
        <f>U12/'Table 1. Total'!U12</f>
        <v>4.328003918564198E-2</v>
      </c>
      <c r="V38" s="35">
        <f>V12/'Table 1. Total'!V12</f>
        <v>8.4545109339051586E-2</v>
      </c>
      <c r="W38" s="35">
        <f>W12/'Table 1. Total'!W12</f>
        <v>8.9003426246827999E-2</v>
      </c>
      <c r="X38" s="35">
        <f>X12/'Table 1. Total'!X12</f>
        <v>9.2839894096767628E-2</v>
      </c>
      <c r="Y38" s="35">
        <f>Y12/'Table 1. Total'!Y12</f>
        <v>9.1009808696980984E-2</v>
      </c>
      <c r="Z38" s="35">
        <f>Z12/'Table 1. Total'!Z12</f>
        <v>0.16257893255037606</v>
      </c>
      <c r="AA38" s="35">
        <f>AA12/'Table 1. Total'!AA12</f>
        <v>0.18714083653263286</v>
      </c>
      <c r="AB38" s="35">
        <f>AB12/'Table 1. Total'!AB12</f>
        <v>0.24347189106891501</v>
      </c>
      <c r="AC38" s="35">
        <f>AC12/'Table 1. Total'!AC12</f>
        <v>0.30101227206545106</v>
      </c>
      <c r="AD38" s="35">
        <f>AD12/'Table 1. Total'!AD12</f>
        <v>0.25507748580229089</v>
      </c>
      <c r="AE38" s="35">
        <f>AE12/'Table 1. Total'!AE12</f>
        <v>0.24366771495736461</v>
      </c>
      <c r="AF38" s="35">
        <f>AF12/'Table 1. Total'!AF12</f>
        <v>0.22642553780322947</v>
      </c>
      <c r="AG38" s="35">
        <f>AG12/'Table 1. Total'!AG12</f>
        <v>0.22514454980050283</v>
      </c>
      <c r="AH38" s="35">
        <f>AH12/'Table 1. Total'!AH12</f>
        <v>0.22846083366791234</v>
      </c>
      <c r="AI38" s="35">
        <f>AI12/'Table 1. Total'!AI12</f>
        <v>0.22814834097599071</v>
      </c>
      <c r="AJ38" s="35">
        <f>AJ12/'Table 1. Total'!AJ12</f>
        <v>0.2226335473385575</v>
      </c>
      <c r="AK38" s="35">
        <f>AK12/'Table 1. Total'!AK12</f>
        <v>0.22641958614647711</v>
      </c>
      <c r="AL38" s="35">
        <f>AL12/'Table 1. Total'!AL12</f>
        <v>8.7286788320833461E-2</v>
      </c>
      <c r="AM38" s="35">
        <f>AM12/'Table 1. Total'!AM12</f>
        <v>9.2604210073220644E-2</v>
      </c>
      <c r="AN38" s="35">
        <f>AN12/'Table 1. Total'!AN12</f>
        <v>9.3807651283835447E-2</v>
      </c>
      <c r="AO38" s="35">
        <f>AO12/'Table 1. Total'!AO12</f>
        <v>9.5984984343204405E-2</v>
      </c>
      <c r="AP38" s="35">
        <f>AP12/'Table 1. Total'!AP12</f>
        <v>9.2942456884523086E-2</v>
      </c>
      <c r="AQ38" s="35">
        <f>AQ12/'Table 1. Total'!AQ12</f>
        <v>9.9773708131230196E-2</v>
      </c>
      <c r="AR38" s="35">
        <f>AR12/'Table 1. Total'!AR12</f>
        <v>0.10142728163359395</v>
      </c>
      <c r="AS38" s="35">
        <f>AS12/'Table 1. Total'!AS12</f>
        <v>0.10225143941666133</v>
      </c>
      <c r="AT38" s="35">
        <f>AT12/'Table 1. Total'!AT12</f>
        <v>9.9952847796616839E-2</v>
      </c>
      <c r="AU38" s="35">
        <f>AU12/'Table 1. Total'!AU12</f>
        <v>9.3176495948421992E-2</v>
      </c>
      <c r="AV38" s="35">
        <f>AV12/'Table 1. Total'!AV12</f>
        <v>9.5578664020709206E-2</v>
      </c>
      <c r="AW38" s="35">
        <f>AW12/'Table 1. Total'!AW12</f>
        <v>9.6002539959717831E-2</v>
      </c>
      <c r="AX38" s="35">
        <f>AX12/'Table 1. Total'!AX12</f>
        <v>9.1833039615672449E-2</v>
      </c>
      <c r="AY38" s="35">
        <f>AY12/'Table 1. Total'!AY12</f>
        <v>8.9295610106789283E-2</v>
      </c>
      <c r="AZ38" s="35">
        <f>AZ12/'Table 1. Total'!AZ12</f>
        <v>8.8054789646891396E-2</v>
      </c>
      <c r="BA38" s="35">
        <f>BA12/'Table 1. Total'!BA12</f>
        <v>9.1339995514242281E-2</v>
      </c>
      <c r="BB38" s="35">
        <f>BB12/'Table 1. Total'!BB12</f>
        <v>8.9698480418004878E-2</v>
      </c>
      <c r="BC38" s="35">
        <f>BC12/'Table 1. Total'!BC12</f>
        <v>8.9889608422328265E-2</v>
      </c>
      <c r="BD38" s="35">
        <f>BD12/'Table 1. Total'!BD12</f>
        <v>8.9711313714613536E-2</v>
      </c>
      <c r="BE38" s="35">
        <f>BE12/'Table 1. Total'!BE12</f>
        <v>8.3900587294173753E-2</v>
      </c>
      <c r="BF38" s="35">
        <f>BF12/'Table 1. Total'!BF12</f>
        <v>8.2072406756441785E-2</v>
      </c>
      <c r="BG38" s="35">
        <f>BG12/'Table 1. Total'!BG12</f>
        <v>8.3238158281161878E-2</v>
      </c>
      <c r="BH38" s="35">
        <f>BH12/'Table 1. Total'!BH12</f>
        <v>8.3918223540865047E-2</v>
      </c>
      <c r="BI38" s="35">
        <f>BI12/'Table 1. Total'!BI12</f>
        <v>8.3838560491236239E-2</v>
      </c>
      <c r="BJ38" s="35">
        <f>BJ12/'Table 1. Total'!BJ12</f>
        <v>8.750575573364093E-2</v>
      </c>
      <c r="BK38" s="35">
        <f>BK12/'Table 1. Total'!BK12</f>
        <v>8.2062390059508217E-2</v>
      </c>
      <c r="BL38" s="35">
        <f>BL12/'Table 1. Total'!BL12</f>
        <v>8.4274119729053507E-2</v>
      </c>
      <c r="BM38" s="35">
        <f>BM12/'Table 1. Total'!BM12</f>
        <v>7.6427233347919926E-2</v>
      </c>
      <c r="BN38" s="35">
        <f>BN12/'Table 1. Total'!BN12</f>
        <v>7.8946875643690434E-2</v>
      </c>
      <c r="BO38" s="35">
        <f>BO12/'Table 1. Total'!BO12</f>
        <v>8.7157365127310246E-2</v>
      </c>
      <c r="BP38" s="35">
        <f>BP12/'Table 1. Total'!BP12</f>
        <v>8.9704082620907039E-2</v>
      </c>
      <c r="BQ38" s="35">
        <f>BQ12/'Table 1. Total'!BQ12</f>
        <v>8.9322348945544666E-2</v>
      </c>
      <c r="BR38" s="35">
        <f>BR12/'Table 1. Total'!BR12</f>
        <v>8.5710193736546064E-2</v>
      </c>
      <c r="BS38" s="35">
        <f>BS12/'Table 1. Total'!BS12</f>
        <v>7.5565504743630746E-2</v>
      </c>
      <c r="BT38" s="35">
        <f>BT12/'Table 1. Total'!BT12</f>
        <v>7.0702796033838486E-2</v>
      </c>
      <c r="BU38" s="35">
        <f>BU12/'Table 1. Total'!BU12</f>
        <v>7.1059218132615079E-2</v>
      </c>
      <c r="BV38" s="35">
        <f>BV12/'Table 1. Total'!BV12</f>
        <v>5.8788512726314093E-2</v>
      </c>
      <c r="BW38" s="35">
        <f>BW12/'Table 1. Total'!BW12</f>
        <v>5.3129622585689526E-2</v>
      </c>
      <c r="BX38" s="35">
        <f>BX12/'Table 1. Total'!BX12</f>
        <v>5.1450595061623812E-2</v>
      </c>
      <c r="BY38" s="35">
        <f>BY12/'Table 1. Total'!BY12</f>
        <v>4.9679686804875875E-2</v>
      </c>
      <c r="BZ38" s="35">
        <f>BZ12/'Table 1. Total'!BZ12</f>
        <v>4.5790535132162039E-2</v>
      </c>
      <c r="CA38" s="35">
        <f>CA12/'Table 1. Total'!CA12</f>
        <v>4.6615354960754161E-2</v>
      </c>
      <c r="CB38" s="35">
        <f>CB12/'Table 1. Total'!CB12</f>
        <v>4.7147773115661408E-2</v>
      </c>
      <c r="CC38" s="35">
        <f>CC12/'Table 1. Total'!CC12</f>
        <v>4.99266051720701E-2</v>
      </c>
      <c r="CD38" s="35">
        <f>CD12/'Table 1. Total'!CD12</f>
        <v>4.9952975079108432E-2</v>
      </c>
      <c r="CE38" s="35">
        <f>CE12/'Table 1. Total'!CE12</f>
        <v>4.8678175490354254E-2</v>
      </c>
    </row>
    <row r="39" spans="1:83">
      <c r="A39" t="str">
        <f t="shared" si="11"/>
        <v>Italy</v>
      </c>
      <c r="B39" s="35">
        <f>B13/'Table 1. Total'!B13</f>
        <v>0.14184948250266224</v>
      </c>
      <c r="C39" s="35">
        <f>C13/'Table 1. Total'!C13</f>
        <v>0.14144534648371704</v>
      </c>
      <c r="D39" s="35">
        <f>D13/'Table 1. Total'!D13</f>
        <v>0.14296783551325767</v>
      </c>
      <c r="E39" s="35">
        <f>E13/'Table 1. Total'!E13</f>
        <v>0.13913621114460178</v>
      </c>
      <c r="F39" s="35">
        <f>F13/'Table 1. Total'!F13</f>
        <v>0.13623638055036463</v>
      </c>
      <c r="G39" s="35">
        <f>G13/'Table 1. Total'!G13</f>
        <v>0.13394168079230259</v>
      </c>
      <c r="H39" s="35">
        <f>H13/'Table 1. Total'!H13</f>
        <v>0.13479700632591846</v>
      </c>
      <c r="I39" s="35">
        <f>I13/'Table 1. Total'!I13</f>
        <v>0.13624163603807368</v>
      </c>
      <c r="J39" s="35">
        <f>J13/'Table 1. Total'!J13</f>
        <v>0.12764986214326146</v>
      </c>
      <c r="K39" s="35">
        <f>K13/'Table 1. Total'!K13</f>
        <v>0.12997465841354988</v>
      </c>
      <c r="L39" s="35">
        <f>L13/'Table 1. Total'!L13</f>
        <v>0.2121600880523597</v>
      </c>
      <c r="M39" s="35">
        <f>M13/'Table 1. Total'!M13</f>
        <v>0.2195374329598776</v>
      </c>
      <c r="N39" s="35">
        <f>N13/'Table 1. Total'!N13</f>
        <v>0.22113490869293531</v>
      </c>
      <c r="O39" s="35">
        <f>O13/'Table 1. Total'!O13</f>
        <v>0.21766276908753862</v>
      </c>
      <c r="P39" s="35">
        <f>P13/'Table 1. Total'!P13</f>
        <v>0.21222465075828537</v>
      </c>
      <c r="Q39" s="35">
        <f>Q13/'Table 1. Total'!Q13</f>
        <v>0.22416903843001684</v>
      </c>
      <c r="R39" s="35">
        <f>R13/'Table 1. Total'!R13</f>
        <v>0.22327450194495738</v>
      </c>
      <c r="S39" s="35">
        <f>S13/'Table 1. Total'!S13</f>
        <v>0.22555735134985155</v>
      </c>
      <c r="T39" s="35">
        <f>T13/'Table 1. Total'!T13</f>
        <v>0.22359986020770631</v>
      </c>
      <c r="U39" s="35">
        <f>U13/'Table 1. Total'!U13</f>
        <v>0.23033428396107544</v>
      </c>
      <c r="V39" s="35">
        <f>V13/'Table 1. Total'!V13</f>
        <v>0.23763235912323294</v>
      </c>
      <c r="W39" s="35">
        <f>W13/'Table 1. Total'!W13</f>
        <v>0.24220762965238371</v>
      </c>
      <c r="X39" s="35">
        <f>X13/'Table 1. Total'!X13</f>
        <v>0.24002869048212555</v>
      </c>
      <c r="Y39" s="35">
        <f>Y13/'Table 1. Total'!Y13</f>
        <v>0.24185886709656937</v>
      </c>
      <c r="Z39" s="35">
        <f>Z13/'Table 1. Total'!Z13</f>
        <v>0.24960349859199363</v>
      </c>
      <c r="AA39" s="35">
        <f>AA13/'Table 1. Total'!AA13</f>
        <v>0.26098935642431415</v>
      </c>
      <c r="AB39" s="35">
        <f>AB13/'Table 1. Total'!AB13</f>
        <v>0.2562856104779781</v>
      </c>
      <c r="AC39" s="35">
        <f>AC13/'Table 1. Total'!AC13</f>
        <v>0.26250845869553902</v>
      </c>
      <c r="AD39" s="35">
        <f>AD13/'Table 1. Total'!AD13</f>
        <v>0.2508706392163681</v>
      </c>
      <c r="AE39" s="35">
        <f>AE13/'Table 1. Total'!AE13</f>
        <v>0.25535848434692671</v>
      </c>
      <c r="AF39" s="35">
        <f>AF13/'Table 1. Total'!AF13</f>
        <v>0.26533036013547745</v>
      </c>
      <c r="AG39" s="35">
        <f>AG13/'Table 1. Total'!AG13</f>
        <v>0.26203880116291028</v>
      </c>
      <c r="AH39" s="35">
        <f>AH13/'Table 1. Total'!AH13</f>
        <v>0.29170761041955251</v>
      </c>
      <c r="AI39" s="35">
        <f>AI13/'Table 1. Total'!AI13</f>
        <v>0.30038279425174697</v>
      </c>
      <c r="AJ39" s="35">
        <f>AJ13/'Table 1. Total'!AJ13</f>
        <v>0.30256505129715155</v>
      </c>
      <c r="AK39" s="35">
        <f>AK13/'Table 1. Total'!AK13</f>
        <v>0.30242422414220915</v>
      </c>
      <c r="AL39" s="35">
        <f>AL13/'Table 1. Total'!AL13</f>
        <v>0.31225677555922893</v>
      </c>
      <c r="AM39" s="35">
        <f>AM13/'Table 1. Total'!AM13</f>
        <v>0.32151947036574691</v>
      </c>
      <c r="AN39" s="35">
        <f>AN13/'Table 1. Total'!AN13</f>
        <v>0.31221499202223385</v>
      </c>
      <c r="AO39" s="35">
        <f>AO13/'Table 1. Total'!AO13</f>
        <v>0.30755495328222326</v>
      </c>
      <c r="AP39" s="35">
        <f>AP13/'Table 1. Total'!AP13</f>
        <v>0.30388658192871215</v>
      </c>
      <c r="AQ39" s="35">
        <f>AQ13/'Table 1. Total'!AQ13</f>
        <v>0.29624079974616907</v>
      </c>
      <c r="AR39" s="35">
        <f>AR13/'Table 1. Total'!AR13</f>
        <v>0.29582009619228661</v>
      </c>
      <c r="AS39" s="35">
        <f>AS13/'Table 1. Total'!AS13</f>
        <v>0.30002984906714864</v>
      </c>
      <c r="AT39" s="35">
        <f>AT13/'Table 1. Total'!AT13</f>
        <v>0.29702580316355226</v>
      </c>
      <c r="AU39" s="35">
        <f>AU13/'Table 1. Total'!AU13</f>
        <v>0.29688938983052332</v>
      </c>
      <c r="AV39" s="35">
        <f>AV13/'Table 1. Total'!AV13</f>
        <v>0.2917742031694272</v>
      </c>
      <c r="AW39" s="35">
        <f>AW13/'Table 1. Total'!AW13</f>
        <v>0.29080646708563956</v>
      </c>
      <c r="AX39" s="35">
        <f>AX13/'Table 1. Total'!AX13</f>
        <v>0.28836528039782494</v>
      </c>
      <c r="AY39" s="35">
        <f>AY13/'Table 1. Total'!AY13</f>
        <v>0.28947087289560042</v>
      </c>
      <c r="AZ39" s="35">
        <f>AZ13/'Table 1. Total'!AZ13</f>
        <v>0.28342874553637681</v>
      </c>
      <c r="BA39" s="35">
        <f>BA13/'Table 1. Total'!BA13</f>
        <v>0.27507780264354148</v>
      </c>
      <c r="BB39" s="35">
        <f>BB13/'Table 1. Total'!BB13</f>
        <v>0.28156494374883284</v>
      </c>
      <c r="BC39" s="35">
        <f>BC13/'Table 1. Total'!BC13</f>
        <v>0.27118072229919798</v>
      </c>
      <c r="BD39" s="35">
        <f>BD13/'Table 1. Total'!BD13</f>
        <v>0.27055105643491845</v>
      </c>
      <c r="BE39" s="35">
        <f>BE13/'Table 1. Total'!BE13</f>
        <v>0.25233417245627193</v>
      </c>
      <c r="BF39" s="35">
        <f>BF13/'Table 1. Total'!BF13</f>
        <v>0.25547558822648919</v>
      </c>
      <c r="BG39" s="35">
        <f>BG13/'Table 1. Total'!BG13</f>
        <v>0.27110397415310056</v>
      </c>
      <c r="BH39" s="35">
        <f>BH13/'Table 1. Total'!BH13</f>
        <v>0.27120118451169306</v>
      </c>
      <c r="BI39" s="35">
        <f>BI13/'Table 1. Total'!BI13</f>
        <v>0.27117864357210819</v>
      </c>
      <c r="BJ39" s="35">
        <f>BJ13/'Table 1. Total'!BJ13</f>
        <v>0.27467515320272101</v>
      </c>
      <c r="BK39" s="35">
        <f>BK13/'Table 1. Total'!BK13</f>
        <v>0.27024871523955907</v>
      </c>
      <c r="BL39" s="35">
        <f>BL13/'Table 1. Total'!BL13</f>
        <v>0.2702527040077356</v>
      </c>
      <c r="BM39" s="35">
        <f>BM13/'Table 1. Total'!BM13</f>
        <v>0.25900568789007938</v>
      </c>
      <c r="BN39" s="35">
        <f>BN13/'Table 1. Total'!BN13</f>
        <v>0.27346247861008288</v>
      </c>
      <c r="BO39" s="35">
        <f>BO13/'Table 1. Total'!BO13</f>
        <v>0.27280348097770341</v>
      </c>
      <c r="BP39" s="35">
        <f>BP13/'Table 1. Total'!BP13</f>
        <v>0.26752159834515393</v>
      </c>
      <c r="BQ39" s="35">
        <f>BQ13/'Table 1. Total'!BQ13</f>
        <v>0.25420462161995383</v>
      </c>
      <c r="BR39" s="35">
        <f>BR13/'Table 1. Total'!BR13</f>
        <v>0.25244229702624332</v>
      </c>
      <c r="BS39" s="35">
        <f>BS13/'Table 1. Total'!BS13</f>
        <v>0.25029086199167633</v>
      </c>
      <c r="BT39" s="35">
        <f>BT13/'Table 1. Total'!BT13</f>
        <v>0.24638024031865607</v>
      </c>
      <c r="BU39" s="35">
        <f>BU13/'Table 1. Total'!BU13</f>
        <v>0.24558641100592032</v>
      </c>
      <c r="BV39" s="35">
        <f>BV13/'Table 1. Total'!BV13</f>
        <v>0.24864595994674998</v>
      </c>
      <c r="BW39" s="35">
        <f>BW13/'Table 1. Total'!BW13</f>
        <v>0.24910680141644262</v>
      </c>
      <c r="BX39" s="35">
        <f>BX13/'Table 1. Total'!BX13</f>
        <v>0.24715349005287937</v>
      </c>
      <c r="BY39" s="35">
        <f>BY13/'Table 1. Total'!BY13</f>
        <v>0.24306238209886105</v>
      </c>
      <c r="BZ39" s="35">
        <f>BZ13/'Table 1. Total'!BZ13</f>
        <v>0.23931961105712504</v>
      </c>
      <c r="CA39" s="35">
        <f>CA13/'Table 1. Total'!CA13</f>
        <v>0.2270654890349425</v>
      </c>
      <c r="CB39" s="35">
        <f>CB13/'Table 1. Total'!CB13</f>
        <v>0.22386534546176781</v>
      </c>
      <c r="CC39" s="35">
        <f>CC13/'Table 1. Total'!CC13</f>
        <v>0.21738481688990871</v>
      </c>
      <c r="CD39" s="35">
        <f>CD13/'Table 1. Total'!CD13</f>
        <v>0.20749295145037663</v>
      </c>
      <c r="CE39" s="35">
        <f>CE13/'Table 1. Total'!CE13</f>
        <v>0.20617367233635883</v>
      </c>
    </row>
    <row r="40" spans="1:83">
      <c r="A40" t="str">
        <f t="shared" si="11"/>
        <v>Japan</v>
      </c>
      <c r="B40" s="35">
        <f>B14/'Table 1. Total'!B14</f>
        <v>0.3542654075557598</v>
      </c>
      <c r="C40" s="35">
        <f>C14/'Table 1. Total'!C14</f>
        <v>0.36128047701868959</v>
      </c>
      <c r="D40" s="35">
        <f>D14/'Table 1. Total'!D14</f>
        <v>0.35146513418047842</v>
      </c>
      <c r="E40" s="35">
        <f>E14/'Table 1. Total'!E14</f>
        <v>0.3507802194099281</v>
      </c>
      <c r="F40" s="35">
        <f>F14/'Table 1. Total'!F14</f>
        <v>0.34284367469639376</v>
      </c>
      <c r="G40" s="35">
        <f>G14/'Table 1. Total'!G14</f>
        <v>0.34653728829006647</v>
      </c>
      <c r="H40" s="35">
        <f>H14/'Table 1. Total'!H14</f>
        <v>0.34944379225721861</v>
      </c>
      <c r="I40" s="35">
        <f>I14/'Table 1. Total'!I14</f>
        <v>0.34889654883174515</v>
      </c>
      <c r="J40" s="35">
        <f>J14/'Table 1. Total'!J14</f>
        <v>0.35553707365443243</v>
      </c>
      <c r="K40" s="35">
        <f>K14/'Table 1. Total'!K14</f>
        <v>0.36164063298820054</v>
      </c>
      <c r="L40" s="35">
        <f>L14/'Table 1. Total'!L14</f>
        <v>0.36686390087363863</v>
      </c>
      <c r="M40" s="35">
        <f>M14/'Table 1. Total'!M14</f>
        <v>0.36967396090115773</v>
      </c>
      <c r="N40" s="35">
        <f>N14/'Table 1. Total'!N14</f>
        <v>0.37488663443819309</v>
      </c>
      <c r="O40" s="35">
        <f>O14/'Table 1. Total'!O14</f>
        <v>0.37805045952474342</v>
      </c>
      <c r="P40" s="35">
        <f>P14/'Table 1. Total'!P14</f>
        <v>0.37147155377509228</v>
      </c>
      <c r="Q40" s="35">
        <f>Q14/'Table 1. Total'!Q14</f>
        <v>0.3656571361619807</v>
      </c>
      <c r="R40" s="35">
        <f>R14/'Table 1. Total'!R14</f>
        <v>0.37942347227649631</v>
      </c>
      <c r="S40" s="35">
        <f>S14/'Table 1. Total'!S14</f>
        <v>0.38413456559758935</v>
      </c>
      <c r="T40" s="35">
        <f>T14/'Table 1. Total'!T14</f>
        <v>0.37530881302634506</v>
      </c>
      <c r="U40" s="35">
        <f>U14/'Table 1. Total'!U14</f>
        <v>0.40397209980847892</v>
      </c>
      <c r="V40" s="35">
        <f>V14/'Table 1. Total'!V14</f>
        <v>0.40663654099962049</v>
      </c>
      <c r="W40" s="35">
        <f>W14/'Table 1. Total'!W14</f>
        <v>0.41966013957573295</v>
      </c>
      <c r="X40" s="35">
        <f>X14/'Table 1. Total'!X14</f>
        <v>0.4261026657318237</v>
      </c>
      <c r="Y40" s="35">
        <f>Y14/'Table 1. Total'!Y14</f>
        <v>0.42936506351686321</v>
      </c>
      <c r="Z40" s="35">
        <f>Z14/'Table 1. Total'!Z14</f>
        <v>0.43942295985811647</v>
      </c>
      <c r="AA40" s="35">
        <f>AA14/'Table 1. Total'!AA14</f>
        <v>0.43755069858456824</v>
      </c>
      <c r="AB40" s="35">
        <f>AB14/'Table 1. Total'!AB14</f>
        <v>0.43543352365174276</v>
      </c>
      <c r="AC40" s="35">
        <f>AC14/'Table 1. Total'!AC14</f>
        <v>0.44100186237204797</v>
      </c>
      <c r="AD40" s="35">
        <f>AD14/'Table 1. Total'!AD14</f>
        <v>0.44604829777948235</v>
      </c>
      <c r="AE40" s="35">
        <f>AE14/'Table 1. Total'!AE14</f>
        <v>0.44064223620076626</v>
      </c>
      <c r="AF40" s="35">
        <f>AF14/'Table 1. Total'!AF14</f>
        <v>0.43252007015214561</v>
      </c>
      <c r="AG40" s="35">
        <f>AG14/'Table 1. Total'!AG14</f>
        <v>0.43846757302042455</v>
      </c>
      <c r="AH40" s="35">
        <f>AH14/'Table 1. Total'!AH14</f>
        <v>0.45012531078234558</v>
      </c>
      <c r="AI40" s="35">
        <f>AI14/'Table 1. Total'!AI14</f>
        <v>0.43808586264954763</v>
      </c>
      <c r="AJ40" s="35">
        <f>AJ14/'Table 1. Total'!AJ14</f>
        <v>0.42759148983612083</v>
      </c>
      <c r="AK40" s="35">
        <f>AK14/'Table 1. Total'!AK14</f>
        <v>0.42048268490571356</v>
      </c>
      <c r="AL40" s="35">
        <f>AL14/'Table 1. Total'!AL14</f>
        <v>0.42209770021726012</v>
      </c>
      <c r="AM40" s="35">
        <f>AM14/'Table 1. Total'!AM14</f>
        <v>0.39662781252274643</v>
      </c>
      <c r="AN40" s="35">
        <f>AN14/'Table 1. Total'!AN14</f>
        <v>0.3907584111208432</v>
      </c>
      <c r="AO40" s="35">
        <f>AO14/'Table 1. Total'!AO14</f>
        <v>0.37946745370907592</v>
      </c>
      <c r="AP40" s="35">
        <f>AP14/'Table 1. Total'!AP14</f>
        <v>0.37421073669416621</v>
      </c>
      <c r="AQ40" s="35">
        <f>AQ14/'Table 1. Total'!AQ14</f>
        <v>0.36477143703663883</v>
      </c>
      <c r="AR40" s="35">
        <f>AR14/'Table 1. Total'!AR14</f>
        <v>0.35675915435404298</v>
      </c>
      <c r="AS40" s="35">
        <f>AS14/'Table 1. Total'!AS14</f>
        <v>0.34473112220508495</v>
      </c>
      <c r="AT40" s="35">
        <f>AT14/'Table 1. Total'!AT14</f>
        <v>0.32836447931049378</v>
      </c>
      <c r="AU40" s="35">
        <f>AU14/'Table 1. Total'!AU14</f>
        <v>0.3206937503004203</v>
      </c>
      <c r="AV40" s="35">
        <f>AV14/'Table 1. Total'!AV14</f>
        <v>0.30879854419717423</v>
      </c>
      <c r="AW40" s="35">
        <f>AW14/'Table 1. Total'!AW14</f>
        <v>0.29357983930807735</v>
      </c>
      <c r="AX40" s="35">
        <f>AX14/'Table 1. Total'!AX14</f>
        <v>0.29281392823326835</v>
      </c>
      <c r="AY40" s="35">
        <f>AY14/'Table 1. Total'!AY14</f>
        <v>0.28946441504389708</v>
      </c>
      <c r="AZ40" s="35">
        <f>AZ14/'Table 1. Total'!AZ14</f>
        <v>0.27630863521218774</v>
      </c>
      <c r="BA40" s="35">
        <f>BA14/'Table 1. Total'!BA14</f>
        <v>0.26784521400756661</v>
      </c>
      <c r="BB40" s="35">
        <f>BB14/'Table 1. Total'!BB14</f>
        <v>0.26100694058061408</v>
      </c>
      <c r="BC40" s="35">
        <f>BC14/'Table 1. Total'!BC14</f>
        <v>0.25942313216876561</v>
      </c>
      <c r="BD40" s="35">
        <f>BD14/'Table 1. Total'!BD14</f>
        <v>0.25121037727231205</v>
      </c>
      <c r="BE40" s="35">
        <f>BE14/'Table 1. Total'!BE14</f>
        <v>0.24951965402167567</v>
      </c>
      <c r="BF40" s="35">
        <f>BF14/'Table 1. Total'!BF14</f>
        <v>0.24939026937310749</v>
      </c>
      <c r="BG40" s="35">
        <f>BG14/'Table 1. Total'!BG14</f>
        <v>0.23989184042703937</v>
      </c>
      <c r="BH40" s="35">
        <f>BH14/'Table 1. Total'!BH14</f>
        <v>0.23328231273667815</v>
      </c>
      <c r="BI40" s="35">
        <f>BI14/'Table 1. Total'!BI14</f>
        <v>0.22790595756532844</v>
      </c>
      <c r="BJ40" s="35">
        <f>BJ14/'Table 1. Total'!BJ14</f>
        <v>0.22453949560210826</v>
      </c>
      <c r="BK40" s="35">
        <f>BK14/'Table 1. Total'!BK14</f>
        <v>0.22018285332028154</v>
      </c>
      <c r="BL40" s="35">
        <f>BL14/'Table 1. Total'!BL14</f>
        <v>0.21896964642227656</v>
      </c>
      <c r="BM40" s="35">
        <f>BM14/'Table 1. Total'!BM14</f>
        <v>0.21743401822816269</v>
      </c>
      <c r="BN40" s="35">
        <f>BN14/'Table 1. Total'!BN14</f>
        <v>0.2160669920845473</v>
      </c>
      <c r="BO40" s="35">
        <f>BO14/'Table 1. Total'!BO14</f>
        <v>0.22496160651881561</v>
      </c>
      <c r="BP40" s="35">
        <f>BP14/'Table 1. Total'!BP14</f>
        <v>0.22892676170071999</v>
      </c>
      <c r="BQ40" s="35">
        <f>BQ14/'Table 1. Total'!BQ14</f>
        <v>0.22601923280027683</v>
      </c>
      <c r="BR40" s="35">
        <f>BR14/'Table 1. Total'!BR14</f>
        <v>0.21961440204331475</v>
      </c>
      <c r="BS40" s="35">
        <f>BS14/'Table 1. Total'!BS14</f>
        <v>0.22038021819564785</v>
      </c>
      <c r="BT40" s="35">
        <f>BT14/'Table 1. Total'!BT14</f>
        <v>0.22095453211709959</v>
      </c>
      <c r="BU40" s="35">
        <f>BU14/'Table 1. Total'!BU14</f>
        <v>0.21917892785149215</v>
      </c>
      <c r="BV40" s="35">
        <f>BV14/'Table 1. Total'!BV14</f>
        <v>0.22817334352858884</v>
      </c>
      <c r="BW40" s="35">
        <f>BW14/'Table 1. Total'!BW14</f>
        <v>0.22204218286361116</v>
      </c>
      <c r="BX40" s="35">
        <f>BX14/'Table 1. Total'!BX14</f>
        <v>0.204965295133756</v>
      </c>
      <c r="BY40" s="35">
        <f>BY14/'Table 1. Total'!BY14</f>
        <v>0.19226887725237049</v>
      </c>
      <c r="BZ40" s="35">
        <f>BZ14/'Table 1. Total'!BZ14</f>
        <v>0.18932530201096864</v>
      </c>
      <c r="CA40" s="35">
        <f>CA14/'Table 1. Total'!CA14</f>
        <v>0.18642202264050253</v>
      </c>
      <c r="CB40" s="35">
        <f>CB14/'Table 1. Total'!CB14</f>
        <v>0.1876740052020823</v>
      </c>
      <c r="CC40" s="35">
        <f>CC14/'Table 1. Total'!CC14</f>
        <v>0.18626257772349353</v>
      </c>
      <c r="CD40" s="35">
        <f>CD14/'Table 1. Total'!CD14</f>
        <v>0.18603963905493792</v>
      </c>
      <c r="CE40" s="35">
        <f>CE14/'Table 1. Total'!CE14</f>
        <v>0.18341925128171085</v>
      </c>
    </row>
    <row r="41" spans="1:83">
      <c r="A41" t="str">
        <f t="shared" si="11"/>
        <v>Korea</v>
      </c>
      <c r="B41" s="35">
        <f>B15/'Table 1. Total'!B15</f>
        <v>0.40658979088089331</v>
      </c>
      <c r="C41" s="35">
        <f>C15/'Table 1. Total'!C15</f>
        <v>0.39881045787267461</v>
      </c>
      <c r="D41" s="35">
        <f>D15/'Table 1. Total'!D15</f>
        <v>0.38709638918274397</v>
      </c>
      <c r="E41" s="35">
        <f>E15/'Table 1. Total'!E15</f>
        <v>0.39199243442750115</v>
      </c>
      <c r="F41" s="35">
        <f>F15/'Table 1. Total'!F15</f>
        <v>0.3742658607325805</v>
      </c>
      <c r="G41" s="35">
        <f>G15/'Table 1. Total'!G15</f>
        <v>0.37194933984286077</v>
      </c>
      <c r="H41" s="35">
        <f>H15/'Table 1. Total'!H15</f>
        <v>0.36298964861403482</v>
      </c>
      <c r="I41" s="35">
        <f>I15/'Table 1. Total'!I15</f>
        <v>0.36184172920584901</v>
      </c>
      <c r="J41" s="35">
        <f>J15/'Table 1. Total'!J15</f>
        <v>0.3619833337281933</v>
      </c>
      <c r="K41" s="35">
        <f>K15/'Table 1. Total'!K15</f>
        <v>0.36322371223343203</v>
      </c>
      <c r="L41" s="35">
        <f>L15/'Table 1. Total'!L15</f>
        <v>0.3623014951213519</v>
      </c>
      <c r="M41" s="35">
        <f>M15/'Table 1. Total'!M15</f>
        <v>0.36657163065882936</v>
      </c>
      <c r="N41" s="35">
        <f>N15/'Table 1. Total'!N15</f>
        <v>0.37618456465943562</v>
      </c>
      <c r="O41" s="35">
        <f>O15/'Table 1. Total'!O15</f>
        <v>0.37556274452765043</v>
      </c>
      <c r="P41" s="35">
        <f>P15/'Table 1. Total'!P15</f>
        <v>0.3434053516788082</v>
      </c>
      <c r="Q41" s="35">
        <f>Q15/'Table 1. Total'!Q15</f>
        <v>0.31739199390572076</v>
      </c>
      <c r="R41" s="35">
        <f>R15/'Table 1. Total'!R15</f>
        <v>0.31681071651608733</v>
      </c>
      <c r="S41" s="35">
        <f>S15/'Table 1. Total'!S15</f>
        <v>0.31615326792956372</v>
      </c>
      <c r="T41" s="35">
        <f>T15/'Table 1. Total'!T15</f>
        <v>0.30795699170234803</v>
      </c>
      <c r="U41" s="35">
        <f>U15/'Table 1. Total'!U15</f>
        <v>0.29540840012329289</v>
      </c>
      <c r="V41" s="35">
        <f>V15/'Table 1. Total'!V15</f>
        <v>0.30784736759364217</v>
      </c>
      <c r="W41" s="35">
        <f>W15/'Table 1. Total'!W15</f>
        <v>0.29575775872557736</v>
      </c>
      <c r="X41" s="35">
        <f>X15/'Table 1. Total'!X15</f>
        <v>0.31035283823676296</v>
      </c>
      <c r="Y41" s="35">
        <f>Y15/'Table 1. Total'!Y15</f>
        <v>0.30137306914704964</v>
      </c>
      <c r="Z41" s="35">
        <f>Z15/'Table 1. Total'!Z15</f>
        <v>0.30047026307655761</v>
      </c>
      <c r="AA41" s="35">
        <f>AA15/'Table 1. Total'!AA15</f>
        <v>0.28112315843302099</v>
      </c>
      <c r="AB41" s="35">
        <f>AB15/'Table 1. Total'!AB15</f>
        <v>0.27678960051095874</v>
      </c>
      <c r="AC41" s="35">
        <f>AC15/'Table 1. Total'!AC15</f>
        <v>0.27313899268835373</v>
      </c>
      <c r="AD41" s="35">
        <f>AD15/'Table 1. Total'!AD15</f>
        <v>0.26170955086317776</v>
      </c>
      <c r="AE41" s="35">
        <f>AE15/'Table 1. Total'!AE15</f>
        <v>0.25612973615340234</v>
      </c>
      <c r="AF41" s="35">
        <f>AF15/'Table 1. Total'!AF15</f>
        <v>0.24108357093663393</v>
      </c>
      <c r="AG41" s="35">
        <f>AG15/'Table 1. Total'!AG15</f>
        <v>0.22285780242223532</v>
      </c>
      <c r="AH41" s="35">
        <f>AH15/'Table 1. Total'!AH15</f>
        <v>0.23283981013346772</v>
      </c>
      <c r="AI41" s="35">
        <f>AI15/'Table 1. Total'!AI15</f>
        <v>0.22812579262801946</v>
      </c>
      <c r="AJ41" s="35">
        <f>AJ15/'Table 1. Total'!AJ15</f>
        <v>0.22421408434778922</v>
      </c>
      <c r="AK41" s="35">
        <f>AK15/'Table 1. Total'!AK15</f>
        <v>0.21884826247111983</v>
      </c>
      <c r="AL41" s="35">
        <f>AL15/'Table 1. Total'!AL15</f>
        <v>0.22512282007592624</v>
      </c>
      <c r="AM41" s="35">
        <f>AM15/'Table 1. Total'!AM15</f>
        <v>0.23183452048834149</v>
      </c>
      <c r="AN41" s="35">
        <f>AN15/'Table 1. Total'!AN15</f>
        <v>0.22589853156252707</v>
      </c>
      <c r="AO41" s="35">
        <f>AO15/'Table 1. Total'!AO15</f>
        <v>0.22804728676784419</v>
      </c>
      <c r="AP41" s="35">
        <f>AP15/'Table 1. Total'!AP15</f>
        <v>0.23585989374048691</v>
      </c>
      <c r="AQ41" s="35">
        <f>AQ15/'Table 1. Total'!AQ15</f>
        <v>0.23252035446415587</v>
      </c>
      <c r="AR41" s="35">
        <f>AR15/'Table 1. Total'!AR15</f>
        <v>0.21852967001861043</v>
      </c>
      <c r="AS41" s="35">
        <f>AS15/'Table 1. Total'!AS15</f>
        <v>0.22175440610645303</v>
      </c>
      <c r="AT41" s="35">
        <f>AT15/'Table 1. Total'!AT15</f>
        <v>0.21824676838865115</v>
      </c>
      <c r="AU41" s="35">
        <f>AU15/'Table 1. Total'!AU15</f>
        <v>0.22197759774366224</v>
      </c>
      <c r="AV41" s="35">
        <f>AV15/'Table 1. Total'!AV15</f>
        <v>0.2186948560762503</v>
      </c>
      <c r="AW41" s="35">
        <f>AW15/'Table 1. Total'!AW15</f>
        <v>0.21766788703991549</v>
      </c>
      <c r="AX41" s="35">
        <f>AX15/'Table 1. Total'!AX15</f>
        <v>0.22168797628634826</v>
      </c>
      <c r="AY41" s="35">
        <f>AY15/'Table 1. Total'!AY15</f>
        <v>0.22293057543654557</v>
      </c>
      <c r="AZ41" s="35">
        <f>AZ15/'Table 1. Total'!AZ15</f>
        <v>0.21082728900070649</v>
      </c>
      <c r="BA41" s="35">
        <f>BA15/'Table 1. Total'!BA15</f>
        <v>0.21288153760328224</v>
      </c>
      <c r="BB41" s="35">
        <f>BB15/'Table 1. Total'!BB15</f>
        <v>0.21701130344937636</v>
      </c>
      <c r="BC41" s="35">
        <f>BC15/'Table 1. Total'!BC15</f>
        <v>0.21350142614402953</v>
      </c>
      <c r="BD41" s="35">
        <f>BD15/'Table 1. Total'!BD15</f>
        <v>0.20748235566493067</v>
      </c>
      <c r="BE41" s="35">
        <f>BE15/'Table 1. Total'!BE15</f>
        <v>0.1970470943269847</v>
      </c>
      <c r="BF41" s="35">
        <f>BF15/'Table 1. Total'!BF15</f>
        <v>0.19885595755832686</v>
      </c>
      <c r="BG41" s="35">
        <f>BG15/'Table 1. Total'!BG15</f>
        <v>0.18969085554066006</v>
      </c>
      <c r="BH41" s="35">
        <f>BH15/'Table 1. Total'!BH15</f>
        <v>0.17827704497122493</v>
      </c>
      <c r="BI41" s="35">
        <f>BI15/'Table 1. Total'!BI15</f>
        <v>0.17505777564899974</v>
      </c>
      <c r="BJ41" s="35">
        <f>BJ15/'Table 1. Total'!BJ15</f>
        <v>0.17982657974007538</v>
      </c>
      <c r="BK41" s="35">
        <f>BK15/'Table 1. Total'!BK15</f>
        <v>0.17416179550972313</v>
      </c>
      <c r="BL41" s="35">
        <f>BL15/'Table 1. Total'!BL15</f>
        <v>0.16797259832682779</v>
      </c>
      <c r="BM41" s="35">
        <f>BM15/'Table 1. Total'!BM15</f>
        <v>0.17228811206516415</v>
      </c>
      <c r="BN41" s="35">
        <f>BN15/'Table 1. Total'!BN15</f>
        <v>0.17692227881806166</v>
      </c>
      <c r="BO41" s="35">
        <f>BO15/'Table 1. Total'!BO15</f>
        <v>0.17205696589240374</v>
      </c>
      <c r="BP41" s="35">
        <f>BP15/'Table 1. Total'!BP15</f>
        <v>0.16822279449986141</v>
      </c>
      <c r="BQ41" s="35">
        <f>BQ15/'Table 1. Total'!BQ15</f>
        <v>0.16940699321236985</v>
      </c>
      <c r="BR41" s="35">
        <f>BR15/'Table 1. Total'!BR15</f>
        <v>0.19552359486832202</v>
      </c>
      <c r="BS41" s="35">
        <f>BS15/'Table 1. Total'!BS15</f>
        <v>0.19826611991335505</v>
      </c>
      <c r="BT41" s="35">
        <f>BT15/'Table 1. Total'!BT15</f>
        <v>0.19603497757519742</v>
      </c>
      <c r="BU41" s="35">
        <f>BU15/'Table 1. Total'!BU15</f>
        <v>0.19036196835771896</v>
      </c>
      <c r="BV41" s="35">
        <f>BV15/'Table 1. Total'!BV15</f>
        <v>0.20525599849849394</v>
      </c>
      <c r="BW41" s="35">
        <f>BW15/'Table 1. Total'!BW15</f>
        <v>0.21097415707517386</v>
      </c>
      <c r="BX41" s="35">
        <f>BX15/'Table 1. Total'!BX15</f>
        <v>0.21620669277610363</v>
      </c>
      <c r="BY41" s="35">
        <f>BY15/'Table 1. Total'!BY15</f>
        <v>0.20524749953238519</v>
      </c>
      <c r="BZ41" s="35">
        <f>BZ15/'Table 1. Total'!BZ15</f>
        <v>0.20838120883200342</v>
      </c>
      <c r="CA41" s="35">
        <f>CA15/'Table 1. Total'!CA15</f>
        <v>0.21419832038772355</v>
      </c>
      <c r="CB41" s="35">
        <f>CB15/'Table 1. Total'!CB15</f>
        <v>0.22662770933518833</v>
      </c>
      <c r="CC41" s="35">
        <f>CC15/'Table 1. Total'!CC15</f>
        <v>0.20797285994370959</v>
      </c>
      <c r="CD41" s="35">
        <f>CD15/'Table 1. Total'!CD15</f>
        <v>0.21879520188103835</v>
      </c>
      <c r="CE41" s="35">
        <f>CE15/'Table 1. Total'!CE15</f>
        <v>0.22107676540325644</v>
      </c>
    </row>
    <row r="42" spans="1:83">
      <c r="A42" t="str">
        <f t="shared" si="11"/>
        <v>Netherlands</v>
      </c>
      <c r="B42" s="35">
        <f>B16/'Table 1. Total'!B16</f>
        <v>0.24328654575551747</v>
      </c>
      <c r="C42" s="35">
        <f>C16/'Table 1. Total'!C16</f>
        <v>0.24127816707758271</v>
      </c>
      <c r="D42" s="35">
        <f>D16/'Table 1. Total'!D16</f>
        <v>0.23010302296392537</v>
      </c>
      <c r="E42" s="35">
        <f>E16/'Table 1. Total'!E16</f>
        <v>0.23633752217234616</v>
      </c>
      <c r="F42" s="35">
        <f>F16/'Table 1. Total'!F16</f>
        <v>0.24112291860295848</v>
      </c>
      <c r="G42" s="35">
        <f>G16/'Table 1. Total'!G16</f>
        <v>0.22037653838121768</v>
      </c>
      <c r="H42" s="35">
        <f>H16/'Table 1. Total'!H16</f>
        <v>0.21759743479315125</v>
      </c>
      <c r="I42" s="35">
        <f>I16/'Table 1. Total'!I16</f>
        <v>0.22106133329448868</v>
      </c>
      <c r="J42" s="35">
        <f>J16/'Table 1. Total'!J16</f>
        <v>0.21264691252237503</v>
      </c>
      <c r="K42" s="35">
        <f>K16/'Table 1. Total'!K16</f>
        <v>0.21120795838223999</v>
      </c>
      <c r="L42" s="35">
        <f>L16/'Table 1. Total'!L16</f>
        <v>0.21028568920554921</v>
      </c>
      <c r="M42" s="35">
        <f>M16/'Table 1. Total'!M16</f>
        <v>0.22157355031912643</v>
      </c>
      <c r="N42" s="35">
        <f>N16/'Table 1. Total'!N16</f>
        <v>0.2209656420737158</v>
      </c>
      <c r="O42" s="35">
        <f>O16/'Table 1. Total'!O16</f>
        <v>0.21394568469170128</v>
      </c>
      <c r="P42" s="35">
        <f>P16/'Table 1. Total'!P16</f>
        <v>0.21091026634684965</v>
      </c>
      <c r="Q42" s="35">
        <f>Q16/'Table 1. Total'!Q16</f>
        <v>0.21235438668892681</v>
      </c>
      <c r="R42" s="35">
        <f>R16/'Table 1. Total'!R16</f>
        <v>0.2168438094408387</v>
      </c>
      <c r="S42" s="35">
        <f>S16/'Table 1. Total'!S16</f>
        <v>0.20962402883690207</v>
      </c>
      <c r="T42" s="35">
        <f>T16/'Table 1. Total'!T16</f>
        <v>0.20910876866853967</v>
      </c>
      <c r="U42" s="35">
        <f>U16/'Table 1. Total'!U16</f>
        <v>0.17545059429275489</v>
      </c>
      <c r="V42" s="35">
        <f>V16/'Table 1. Total'!V16</f>
        <v>0.16414728839248807</v>
      </c>
      <c r="W42" s="35">
        <f>W16/'Table 1. Total'!W16</f>
        <v>0.20886310776387199</v>
      </c>
      <c r="X42" s="35">
        <f>X16/'Table 1. Total'!X16</f>
        <v>0.17458156704769456</v>
      </c>
      <c r="Y42" s="35">
        <f>Y16/'Table 1. Total'!Y16</f>
        <v>0.16894752110224553</v>
      </c>
      <c r="Z42" s="35">
        <f>Z16/'Table 1. Total'!Z16</f>
        <v>0.20137658689878613</v>
      </c>
      <c r="AA42" s="35">
        <f>AA16/'Table 1. Total'!AA16</f>
        <v>0.19838724825911369</v>
      </c>
      <c r="AB42" s="35">
        <f>AB16/'Table 1. Total'!AB16</f>
        <v>0.20456736611303841</v>
      </c>
      <c r="AC42" s="35">
        <f>AC16/'Table 1. Total'!AC16</f>
        <v>0.20715327812411782</v>
      </c>
      <c r="AD42" s="35">
        <f>AD16/'Table 1. Total'!AD16</f>
        <v>0.20153073876940505</v>
      </c>
      <c r="AE42" s="35">
        <f>AE16/'Table 1. Total'!AE16</f>
        <v>0.20124598009090491</v>
      </c>
      <c r="AF42" s="35">
        <f>AF16/'Table 1. Total'!AF16</f>
        <v>0.19646308002791643</v>
      </c>
      <c r="AG42" s="35">
        <f>AG16/'Table 1. Total'!AG16</f>
        <v>0.19609342121973508</v>
      </c>
      <c r="AH42" s="35">
        <f>AH16/'Table 1. Total'!AH16</f>
        <v>0.21926923350790997</v>
      </c>
      <c r="AI42" s="35">
        <f>AI16/'Table 1. Total'!AI16</f>
        <v>0.21627559834292137</v>
      </c>
      <c r="AJ42" s="35">
        <f>AJ16/'Table 1. Total'!AJ16</f>
        <v>0.21377433763141671</v>
      </c>
      <c r="AK42" s="35">
        <f>AK16/'Table 1. Total'!AK16</f>
        <v>0.21463384197280938</v>
      </c>
      <c r="AL42" s="35">
        <f>AL16/'Table 1. Total'!AL16</f>
        <v>0.22361324673536365</v>
      </c>
      <c r="AM42" s="35">
        <f>AM16/'Table 1. Total'!AM16</f>
        <v>0.21909156936141683</v>
      </c>
      <c r="AN42" s="35">
        <f>AN16/'Table 1. Total'!AN16</f>
        <v>0.21558868963664449</v>
      </c>
      <c r="AO42" s="35">
        <f>AO16/'Table 1. Total'!AO16</f>
        <v>0.22568931244284146</v>
      </c>
      <c r="AP42" s="35">
        <f>AP16/'Table 1. Total'!AP16</f>
        <v>0.22194715768305381</v>
      </c>
      <c r="AQ42" s="35">
        <f>AQ16/'Table 1. Total'!AQ16</f>
        <v>0.21665263674786481</v>
      </c>
      <c r="AR42" s="35">
        <f>AR16/'Table 1. Total'!AR16</f>
        <v>0.21876223619317456</v>
      </c>
      <c r="AS42" s="35">
        <f>AS16/'Table 1. Total'!AS16</f>
        <v>0.2123615467286645</v>
      </c>
      <c r="AT42" s="35">
        <f>AT16/'Table 1. Total'!AT16</f>
        <v>0.22677112127240007</v>
      </c>
      <c r="AU42" s="35">
        <f>AU16/'Table 1. Total'!AU16</f>
        <v>0.22217222218545749</v>
      </c>
      <c r="AV42" s="35">
        <f>AV16/'Table 1. Total'!AV16</f>
        <v>0.21905280806550567</v>
      </c>
      <c r="AW42" s="35">
        <f>AW16/'Table 1. Total'!AW16</f>
        <v>0.21990409125454827</v>
      </c>
      <c r="AX42" s="35">
        <f>AX16/'Table 1. Total'!AX16</f>
        <v>0.22360397281288139</v>
      </c>
      <c r="AY42" s="35">
        <f>AY16/'Table 1. Total'!AY16</f>
        <v>0.21926071006934236</v>
      </c>
      <c r="AZ42" s="35">
        <f>AZ16/'Table 1. Total'!AZ16</f>
        <v>0.21975945096482685</v>
      </c>
      <c r="BA42" s="35">
        <f>BA16/'Table 1. Total'!BA16</f>
        <v>0.21034267144982702</v>
      </c>
      <c r="BB42" s="35">
        <f>BB16/'Table 1. Total'!BB16</f>
        <v>0.20983353053502185</v>
      </c>
      <c r="BC42" s="35">
        <f>BC16/'Table 1. Total'!BC16</f>
        <v>0.20429168632476824</v>
      </c>
      <c r="BD42" s="35">
        <f>BD16/'Table 1. Total'!BD16</f>
        <v>0.20691752804467989</v>
      </c>
      <c r="BE42" s="35">
        <f>BE16/'Table 1. Total'!BE16</f>
        <v>0.20354923944868958</v>
      </c>
      <c r="BF42" s="35">
        <f>BF16/'Table 1. Total'!BF16</f>
        <v>0.20948788028571705</v>
      </c>
      <c r="BG42" s="35">
        <f>BG16/'Table 1. Total'!BG16</f>
        <v>0.20409026556895232</v>
      </c>
      <c r="BH42" s="35">
        <f>BH16/'Table 1. Total'!BH16</f>
        <v>0.19103455585655094</v>
      </c>
      <c r="BI42" s="35">
        <f>BI16/'Table 1. Total'!BI16</f>
        <v>0.19105954632079028</v>
      </c>
      <c r="BJ42" s="35">
        <f>BJ16/'Table 1. Total'!BJ16</f>
        <v>0.19416610608540247</v>
      </c>
      <c r="BK42" s="35">
        <f>BK16/'Table 1. Total'!BK16</f>
        <v>0.18583135274311746</v>
      </c>
      <c r="BL42" s="35">
        <f>BL16/'Table 1. Total'!BL16</f>
        <v>0.18520055255048601</v>
      </c>
      <c r="BM42" s="35">
        <f>BM16/'Table 1. Total'!BM16</f>
        <v>0.18835137790291381</v>
      </c>
      <c r="BN42" s="35">
        <f>BN16/'Table 1. Total'!BN16</f>
        <v>0.18509561778654363</v>
      </c>
      <c r="BO42" s="35">
        <f>BO16/'Table 1. Total'!BO16</f>
        <v>0.17142016920779987</v>
      </c>
      <c r="BP42" s="35">
        <f>BP16/'Table 1. Total'!BP16</f>
        <v>0.16283239532914665</v>
      </c>
      <c r="BQ42" s="35">
        <f>BQ16/'Table 1. Total'!BQ16</f>
        <v>0.1568078243201359</v>
      </c>
      <c r="BR42" s="35">
        <f>BR16/'Table 1. Total'!BR16</f>
        <v>0.15133132027801066</v>
      </c>
      <c r="BS42" s="35">
        <f>BS16/'Table 1. Total'!BS16</f>
        <v>0.14695997214832801</v>
      </c>
      <c r="BT42" s="35">
        <f>BT16/'Table 1. Total'!BT16</f>
        <v>0.14726723501981864</v>
      </c>
      <c r="BU42" s="35">
        <f>BU16/'Table 1. Total'!BU16</f>
        <v>0.14083893065255104</v>
      </c>
      <c r="BV42" s="35">
        <f>BV16/'Table 1. Total'!BV16</f>
        <v>0.1458735051606351</v>
      </c>
      <c r="BW42" s="35">
        <f>BW16/'Table 1. Total'!BW16</f>
        <v>0.13980557519883363</v>
      </c>
      <c r="BX42" s="35">
        <f>BX16/'Table 1. Total'!BX16</f>
        <v>0.1357082987791087</v>
      </c>
      <c r="BY42" s="35">
        <f>BY16/'Table 1. Total'!BY16</f>
        <v>0.12783657498465029</v>
      </c>
      <c r="BZ42" s="35">
        <f>BZ16/'Table 1. Total'!BZ16</f>
        <v>0.12560387491674327</v>
      </c>
      <c r="CA42" s="35">
        <f>CA16/'Table 1. Total'!CA16</f>
        <v>0.12549504213441326</v>
      </c>
      <c r="CB42" s="35">
        <f>CB16/'Table 1. Total'!CB16</f>
        <v>0.12346693369621965</v>
      </c>
      <c r="CC42" s="35">
        <f>CC16/'Table 1. Total'!CC16</f>
        <v>0.12159894323194895</v>
      </c>
      <c r="CD42" s="35">
        <f>CD16/'Table 1. Total'!CD16</f>
        <v>0.12304155116503405</v>
      </c>
      <c r="CE42" s="35">
        <f>CE16/'Table 1. Total'!CE16</f>
        <v>0.12320156564009217</v>
      </c>
    </row>
    <row r="43" spans="1:83">
      <c r="A43" t="str">
        <f t="shared" si="11"/>
        <v>New Zealand</v>
      </c>
      <c r="B43" s="35">
        <f>B17/'Table 1. Total'!B17</f>
        <v>0.19454091599739526</v>
      </c>
      <c r="C43" s="35">
        <f>C17/'Table 1. Total'!C17</f>
        <v>0.19291409387926381</v>
      </c>
      <c r="D43" s="35">
        <f>D17/'Table 1. Total'!D17</f>
        <v>0.20140966628308402</v>
      </c>
      <c r="E43" s="35">
        <f>E17/'Table 1. Total'!E17</f>
        <v>0.21773601941199705</v>
      </c>
      <c r="F43" s="35">
        <f>F17/'Table 1. Total'!F17</f>
        <v>0.20747663551401868</v>
      </c>
      <c r="G43" s="35">
        <f>G17/'Table 1. Total'!G17</f>
        <v>0.20594404561434609</v>
      </c>
      <c r="H43" s="35">
        <f>H17/'Table 1. Total'!H17</f>
        <v>0.18490105483392907</v>
      </c>
      <c r="I43" s="35">
        <f>I17/'Table 1. Total'!I17</f>
        <v>0.17685837690384179</v>
      </c>
      <c r="J43" s="35">
        <f>J17/'Table 1. Total'!J17</f>
        <v>0.1155016113001837</v>
      </c>
      <c r="K43" s="35">
        <f>K17/'Table 1. Total'!K17</f>
        <v>0.13375739381149124</v>
      </c>
      <c r="L43" s="35">
        <f>L17/'Table 1. Total'!L17</f>
        <v>7.3554682705290281E-2</v>
      </c>
      <c r="M43" s="35">
        <f>M17/'Table 1. Total'!M17</f>
        <v>9.128686779958782E-2</v>
      </c>
      <c r="N43" s="35">
        <f>N17/'Table 1. Total'!N17</f>
        <v>7.5024746561081337E-2</v>
      </c>
      <c r="O43" s="35">
        <f>O17/'Table 1. Total'!O17</f>
        <v>4.7416250293417388E-2</v>
      </c>
      <c r="P43" s="35">
        <f>P17/'Table 1. Total'!P17</f>
        <v>5.2676267920708016E-2</v>
      </c>
      <c r="Q43" s="35">
        <f>Q17/'Table 1. Total'!Q17</f>
        <v>6.5571129370066053E-2</v>
      </c>
      <c r="R43" s="35">
        <f>R17/'Table 1. Total'!R17</f>
        <v>6.6729414819382687E-2</v>
      </c>
      <c r="S43" s="35">
        <f>S17/'Table 1. Total'!S17</f>
        <v>5.9900910979702737E-2</v>
      </c>
      <c r="T43" s="35">
        <f>T17/'Table 1. Total'!T17</f>
        <v>5.608745840972363E-2</v>
      </c>
      <c r="U43" s="35">
        <f>U17/'Table 1. Total'!U17</f>
        <v>9.7519060117485318E-2</v>
      </c>
      <c r="V43" s="35">
        <f>V17/'Table 1. Total'!V17</f>
        <v>0.15385876694359424</v>
      </c>
      <c r="W43" s="35">
        <f>W17/'Table 1. Total'!W17</f>
        <v>0.16700292545142742</v>
      </c>
      <c r="X43" s="35">
        <f>X17/'Table 1. Total'!X17</f>
        <v>0.2325945932910507</v>
      </c>
      <c r="Y43" s="35">
        <f>Y17/'Table 1. Total'!Y17</f>
        <v>0.25588875005784623</v>
      </c>
      <c r="Z43" s="35">
        <f>Z17/'Table 1. Total'!Z17</f>
        <v>0.25008811349017535</v>
      </c>
      <c r="AA43" s="35">
        <f>AA17/'Table 1. Total'!AA17</f>
        <v>0.26667517169526483</v>
      </c>
      <c r="AB43" s="35">
        <f>AB17/'Table 1. Total'!AB17</f>
        <v>0.2488664782546815</v>
      </c>
      <c r="AC43" s="35">
        <f>AC17/'Table 1. Total'!AC17</f>
        <v>0.30389664991304682</v>
      </c>
      <c r="AD43" s="35">
        <f>AD17/'Table 1. Total'!AD17</f>
        <v>0.2684177779272538</v>
      </c>
      <c r="AE43" s="35">
        <f>AE17/'Table 1. Total'!AE17</f>
        <v>0.22160185408138697</v>
      </c>
      <c r="AF43" s="35">
        <f>AF17/'Table 1. Total'!AF17</f>
        <v>0.19511072041525387</v>
      </c>
      <c r="AG43" s="35">
        <f>AG17/'Table 1. Total'!AG17</f>
        <v>0.24562593628988949</v>
      </c>
      <c r="AH43" s="35">
        <f>AH17/'Table 1. Total'!AH17</f>
        <v>0.23406540603182682</v>
      </c>
      <c r="AI43" s="35">
        <f>AI17/'Table 1. Total'!AI17</f>
        <v>0.23870370866965224</v>
      </c>
      <c r="AJ43" s="35">
        <f>AJ17/'Table 1. Total'!AJ17</f>
        <v>0.21442754907578926</v>
      </c>
      <c r="AK43" s="35">
        <f>AK17/'Table 1. Total'!AK17</f>
        <v>0.1922245127673298</v>
      </c>
      <c r="AL43" s="35">
        <f>AL17/'Table 1. Total'!AL17</f>
        <v>0.2131807665853811</v>
      </c>
      <c r="AM43" s="35">
        <f>AM17/'Table 1. Total'!AM17</f>
        <v>0.23513686614129378</v>
      </c>
      <c r="AN43" s="35">
        <f>AN17/'Table 1. Total'!AN17</f>
        <v>0.22198433561885147</v>
      </c>
      <c r="AO43" s="35">
        <f>AO17/'Table 1. Total'!AO17</f>
        <v>0.23199867553042455</v>
      </c>
      <c r="AP43" s="35">
        <f>AP17/'Table 1. Total'!AP17</f>
        <v>0.252785961316767</v>
      </c>
      <c r="AQ43" s="35">
        <f>AQ17/'Table 1. Total'!AQ17</f>
        <v>0.22971800152851723</v>
      </c>
      <c r="AR43" s="35">
        <f>AR17/'Table 1. Total'!AR17</f>
        <v>0.22092126392453881</v>
      </c>
      <c r="AS43" s="35">
        <f>AS17/'Table 1. Total'!AS17</f>
        <v>0.21182313866928976</v>
      </c>
      <c r="AT43" s="35">
        <f>AT17/'Table 1. Total'!AT17</f>
        <v>0.22483106308950404</v>
      </c>
      <c r="AU43" s="35">
        <f>AU17/'Table 1. Total'!AU17</f>
        <v>0.20876333961079721</v>
      </c>
      <c r="AV43" s="35">
        <f>AV17/'Table 1. Total'!AV17</f>
        <v>0.19682723250201123</v>
      </c>
      <c r="AW43" s="35">
        <f>AW17/'Table 1. Total'!AW17</f>
        <v>0.19301324947282458</v>
      </c>
      <c r="AX43" s="35">
        <f>AX17/'Table 1. Total'!AX17</f>
        <v>0.19545589840261929</v>
      </c>
      <c r="AY43" s="35">
        <f>AY17/'Table 1. Total'!AY17</f>
        <v>0.19532616247035428</v>
      </c>
      <c r="AZ43" s="35">
        <f>AZ17/'Table 1. Total'!AZ17</f>
        <v>0.20233417256876632</v>
      </c>
      <c r="BA43" s="35">
        <f>BA17/'Table 1. Total'!BA17</f>
        <v>0.25907671112483521</v>
      </c>
      <c r="BB43" s="35">
        <f>BB17/'Table 1. Total'!BB17</f>
        <v>0.25848968105065667</v>
      </c>
      <c r="BC43" s="35">
        <f>BC17/'Table 1. Total'!BC17</f>
        <v>0.26371409469967982</v>
      </c>
      <c r="BD43" s="35">
        <f>BD17/'Table 1. Total'!BD17</f>
        <v>0.26651854937628733</v>
      </c>
      <c r="BE43" s="35">
        <f>BE17/'Table 1. Total'!BE17</f>
        <v>0.27105976601616888</v>
      </c>
      <c r="BF43" s="35">
        <f>BF17/'Table 1. Total'!BF17</f>
        <v>0.26964994756872029</v>
      </c>
      <c r="BG43" s="35">
        <f>BG17/'Table 1. Total'!BG17</f>
        <v>0.26218889301634468</v>
      </c>
      <c r="BH43" s="35">
        <f>BH17/'Table 1. Total'!BH17</f>
        <v>0.2701587885194292</v>
      </c>
      <c r="BI43" s="35">
        <f>BI17/'Table 1. Total'!BI17</f>
        <v>0.28314109829544193</v>
      </c>
      <c r="BJ43" s="35">
        <f>BJ17/'Table 1. Total'!BJ17</f>
        <v>0.29633669005465274</v>
      </c>
      <c r="BK43" s="35">
        <f>BK17/'Table 1. Total'!BK17</f>
        <v>0.3162243976271269</v>
      </c>
      <c r="BL43" s="35">
        <f>BL17/'Table 1. Total'!BL17</f>
        <v>0.33389107725915335</v>
      </c>
      <c r="BM43" s="35">
        <f>BM17/'Table 1. Total'!BM17</f>
        <v>0.32979960485464294</v>
      </c>
      <c r="BN43" s="35">
        <f>BN17/'Table 1. Total'!BN17</f>
        <v>0.40039120125009559</v>
      </c>
      <c r="BO43" s="35">
        <f>BO17/'Table 1. Total'!BO17</f>
        <v>0.3501041120008126</v>
      </c>
      <c r="BP43" s="35">
        <f>BP17/'Table 1. Total'!BP17</f>
        <v>0.32794820949492592</v>
      </c>
      <c r="BQ43" s="35">
        <f>BQ17/'Table 1. Total'!BQ17</f>
        <v>0.29082957402114396</v>
      </c>
      <c r="BR43" s="35">
        <f>BR17/'Table 1. Total'!BR17</f>
        <v>0.25548674630114265</v>
      </c>
      <c r="BS43" s="35">
        <f>BS17/'Table 1. Total'!BS17</f>
        <v>0.24793531312755179</v>
      </c>
      <c r="BT43" s="35">
        <f>BT17/'Table 1. Total'!BT17</f>
        <v>0.22620182571579897</v>
      </c>
      <c r="BU43" s="35">
        <f>BU17/'Table 1. Total'!BU17</f>
        <v>0.20440960254525298</v>
      </c>
      <c r="BV43" s="35">
        <f>BV17/'Table 1. Total'!BV17</f>
        <v>0.17855078049720563</v>
      </c>
      <c r="BW43" s="35">
        <f>BW17/'Table 1. Total'!BW17</f>
        <v>0.17991939307728783</v>
      </c>
      <c r="BX43" s="35">
        <f>BX17/'Table 1. Total'!BX17</f>
        <v>0.18809689857695344</v>
      </c>
      <c r="BY43" s="35">
        <f>BY17/'Table 1. Total'!BY17</f>
        <v>0.17217850106303639</v>
      </c>
      <c r="BZ43" s="35">
        <f>BZ17/'Table 1. Total'!BZ17</f>
        <v>0.1738508058030688</v>
      </c>
      <c r="CA43" s="35">
        <f>CA17/'Table 1. Total'!CA17</f>
        <v>0.16931012398959155</v>
      </c>
      <c r="CB43" s="35">
        <f>CB17/'Table 1. Total'!CB17</f>
        <v>0.17239020532059299</v>
      </c>
      <c r="CC43" s="35">
        <f>CC17/'Table 1. Total'!CC17</f>
        <v>0.1775681014763984</v>
      </c>
      <c r="CD43" s="35">
        <f>CD17/'Table 1. Total'!CD17</f>
        <v>0.17614710945881881</v>
      </c>
      <c r="CE43" s="35">
        <f>CE17/'Table 1. Total'!CE17</f>
        <v>0.18718301817082592</v>
      </c>
    </row>
    <row r="44" spans="1:83">
      <c r="A44" t="str">
        <f t="shared" si="11"/>
        <v>Norway</v>
      </c>
      <c r="B44" s="35">
        <f>B18/'Table 1. Total'!B18</f>
        <v>0.18672896737726613</v>
      </c>
      <c r="C44" s="35">
        <f>C18/'Table 1. Total'!C18</f>
        <v>0.16750797074445059</v>
      </c>
      <c r="D44" s="35">
        <f>D18/'Table 1. Total'!D18</f>
        <v>0.16824346481203228</v>
      </c>
      <c r="E44" s="35">
        <f>E18/'Table 1. Total'!E18</f>
        <v>0.18734564164254869</v>
      </c>
      <c r="F44" s="35">
        <f>F18/'Table 1. Total'!F18</f>
        <v>0.18726687120469504</v>
      </c>
      <c r="G44" s="35">
        <f>G18/'Table 1. Total'!G18</f>
        <v>0.19379869784695156</v>
      </c>
      <c r="H44" s="35">
        <f>H18/'Table 1. Total'!H18</f>
        <v>0.18839726020728567</v>
      </c>
      <c r="I44" s="35">
        <f>I18/'Table 1. Total'!I18</f>
        <v>0.19967195030601115</v>
      </c>
      <c r="J44" s="35">
        <f>J18/'Table 1. Total'!J18</f>
        <v>0.17713733415341357</v>
      </c>
      <c r="K44" s="35">
        <f>K18/'Table 1. Total'!K18</f>
        <v>0.16146608619357175</v>
      </c>
      <c r="L44" s="35">
        <f>L18/'Table 1. Total'!L18</f>
        <v>0.14729971559600066</v>
      </c>
      <c r="M44" s="35">
        <f>M18/'Table 1. Total'!M18</f>
        <v>0.14032622834951389</v>
      </c>
      <c r="N44" s="35">
        <f>N18/'Table 1. Total'!N18</f>
        <v>0.13949158892544086</v>
      </c>
      <c r="O44" s="35">
        <f>O18/'Table 1. Total'!O18</f>
        <v>0.14723214513769034</v>
      </c>
      <c r="P44" s="35">
        <f>P18/'Table 1. Total'!P18</f>
        <v>0.14468367122981118</v>
      </c>
      <c r="Q44" s="35">
        <f>Q18/'Table 1. Total'!Q18</f>
        <v>0.15346234933939054</v>
      </c>
      <c r="R44" s="35">
        <f>R18/'Table 1. Total'!R18</f>
        <v>0.17750011321415984</v>
      </c>
      <c r="S44" s="35">
        <f>S18/'Table 1. Total'!S18</f>
        <v>0.18108509302323259</v>
      </c>
      <c r="T44" s="35">
        <f>T18/'Table 1. Total'!T18</f>
        <v>0.16834186460308587</v>
      </c>
      <c r="U44" s="35">
        <f>U18/'Table 1. Total'!U18</f>
        <v>0.17932086680399467</v>
      </c>
      <c r="V44" s="35">
        <f>V18/'Table 1. Total'!V18</f>
        <v>0.22141119860707131</v>
      </c>
      <c r="W44" s="35">
        <f>W18/'Table 1. Total'!W18</f>
        <v>0.26881770318145798</v>
      </c>
      <c r="X44" s="35">
        <f>X18/'Table 1. Total'!X18</f>
        <v>0.32825461484462287</v>
      </c>
      <c r="Y44" s="35">
        <f>Y18/'Table 1. Total'!Y18</f>
        <v>0.38408965983548743</v>
      </c>
      <c r="Z44" s="35">
        <f>Z18/'Table 1. Total'!Z18</f>
        <v>0.37300253455416293</v>
      </c>
      <c r="AA44" s="35">
        <f>AA18/'Table 1. Total'!AA18</f>
        <v>0.34409200519384159</v>
      </c>
      <c r="AB44" s="35">
        <f>AB18/'Table 1. Total'!AB18</f>
        <v>0.33344494412369191</v>
      </c>
      <c r="AC44" s="35">
        <f>AC18/'Table 1. Total'!AC18</f>
        <v>0.32795641202151976</v>
      </c>
      <c r="AD44" s="35">
        <f>AD18/'Table 1. Total'!AD18</f>
        <v>0.30543791594006903</v>
      </c>
      <c r="AE44" s="35">
        <f>AE18/'Table 1. Total'!AE18</f>
        <v>0.31074119401153072</v>
      </c>
      <c r="AF44" s="35">
        <f>AF18/'Table 1. Total'!AF18</f>
        <v>0.30330949643967897</v>
      </c>
      <c r="AG44" s="35">
        <f>AG18/'Table 1. Total'!AG18</f>
        <v>0.39834985208378049</v>
      </c>
      <c r="AH44" s="35">
        <f>AH18/'Table 1. Total'!AH18</f>
        <v>0.37519077979178561</v>
      </c>
      <c r="AI44" s="35">
        <f>AI18/'Table 1. Total'!AI18</f>
        <v>0.40473791733131842</v>
      </c>
      <c r="AJ44" s="35">
        <f>AJ18/'Table 1. Total'!AJ18</f>
        <v>0.38967596979273639</v>
      </c>
      <c r="AK44" s="35">
        <f>AK18/'Table 1. Total'!AK18</f>
        <v>0.39030825952755338</v>
      </c>
      <c r="AL44" s="35">
        <f>AL18/'Table 1. Total'!AL18</f>
        <v>0.3789169748454167</v>
      </c>
      <c r="AM44" s="35">
        <f>AM18/'Table 1. Total'!AM18</f>
        <v>0.35671446870214185</v>
      </c>
      <c r="AN44" s="35">
        <f>AN18/'Table 1. Total'!AN18</f>
        <v>0.36873413245082054</v>
      </c>
      <c r="AO44" s="35">
        <f>AO18/'Table 1. Total'!AO18</f>
        <v>0.36062874425086522</v>
      </c>
      <c r="AP44" s="35">
        <f>AP18/'Table 1. Total'!AP18</f>
        <v>0.36210720574292293</v>
      </c>
      <c r="AQ44" s="35">
        <f>AQ18/'Table 1. Total'!AQ18</f>
        <v>0.37149932256662915</v>
      </c>
      <c r="AR44" s="35">
        <f>AR18/'Table 1. Total'!AR18</f>
        <v>0.3792752668456103</v>
      </c>
      <c r="AS44" s="35">
        <f>AS18/'Table 1. Total'!AS18</f>
        <v>0.37589348314257176</v>
      </c>
      <c r="AT44" s="35">
        <f>AT18/'Table 1. Total'!AT18</f>
        <v>0.35592732976081554</v>
      </c>
      <c r="AU44" s="35">
        <f>AU18/'Table 1. Total'!AU18</f>
        <v>0.34415350852043186</v>
      </c>
      <c r="AV44" s="35">
        <f>AV18/'Table 1. Total'!AV18</f>
        <v>0.32549493740179036</v>
      </c>
      <c r="AW44" s="35">
        <f>AW18/'Table 1. Total'!AW18</f>
        <v>0.33628909697618925</v>
      </c>
      <c r="AX44" s="35">
        <f>AX18/'Table 1. Total'!AX18</f>
        <v>0.33316777047143947</v>
      </c>
      <c r="AY44" s="35">
        <f>AY18/'Table 1. Total'!AY18</f>
        <v>0.32149139656671449</v>
      </c>
      <c r="AZ44" s="35">
        <f>AZ18/'Table 1. Total'!AZ18</f>
        <v>0.32437952315410912</v>
      </c>
      <c r="BA44" s="35">
        <f>BA18/'Table 1. Total'!BA18</f>
        <v>0.31599756084232478</v>
      </c>
      <c r="BB44" s="35">
        <f>BB18/'Table 1. Total'!BB18</f>
        <v>0.32042332349648928</v>
      </c>
      <c r="BC44" s="35">
        <f>BC18/'Table 1. Total'!BC18</f>
        <v>0.3132333646511512</v>
      </c>
      <c r="BD44" s="35">
        <f>BD18/'Table 1. Total'!BD18</f>
        <v>0.30963932644486547</v>
      </c>
      <c r="BE44" s="35">
        <f>BE18/'Table 1. Total'!BE18</f>
        <v>0.30197349789444883</v>
      </c>
      <c r="BF44" s="35">
        <f>BF18/'Table 1. Total'!BF18</f>
        <v>0.29756983317575297</v>
      </c>
      <c r="BG44" s="35">
        <f>BG18/'Table 1. Total'!BG18</f>
        <v>0.30825374888146562</v>
      </c>
      <c r="BH44" s="35">
        <f>BH18/'Table 1. Total'!BH18</f>
        <v>0.33296870370912973</v>
      </c>
      <c r="BI44" s="35">
        <f>BI18/'Table 1. Total'!BI18</f>
        <v>0.31302203312522753</v>
      </c>
      <c r="BJ44" s="35">
        <f>BJ18/'Table 1. Total'!BJ18</f>
        <v>0.33780110832073296</v>
      </c>
      <c r="BK44" s="35">
        <f>BK18/'Table 1. Total'!BK18</f>
        <v>0.33427669086583817</v>
      </c>
      <c r="BL44" s="35">
        <f>BL18/'Table 1. Total'!BL18</f>
        <v>0.33276267070111876</v>
      </c>
      <c r="BM44" s="35">
        <f>BM18/'Table 1. Total'!BM18</f>
        <v>0.2954231366703115</v>
      </c>
      <c r="BN44" s="35">
        <f>BN18/'Table 1. Total'!BN18</f>
        <v>0.31026722906292342</v>
      </c>
      <c r="BO44" s="35">
        <f>BO18/'Table 1. Total'!BO18</f>
        <v>0.32688778397323115</v>
      </c>
      <c r="BP44" s="35">
        <f>BP18/'Table 1. Total'!BP18</f>
        <v>0.33234843930537256</v>
      </c>
      <c r="BQ44" s="35">
        <f>BQ18/'Table 1. Total'!BQ18</f>
        <v>0.29580823236996362</v>
      </c>
      <c r="BR44" s="35">
        <f>BR18/'Table 1. Total'!BR18</f>
        <v>0.31117162794555914</v>
      </c>
      <c r="BS44" s="35">
        <f>BS18/'Table 1. Total'!BS18</f>
        <v>0.31452336106846523</v>
      </c>
      <c r="BT44" s="35">
        <f>BT18/'Table 1. Total'!BT18</f>
        <v>0.30892564639678372</v>
      </c>
      <c r="BU44" s="35">
        <f>BU18/'Table 1. Total'!BU18</f>
        <v>0.24968782029190481</v>
      </c>
      <c r="BV44" s="35">
        <f>BV18/'Table 1. Total'!BV18</f>
        <v>0.2797443461160275</v>
      </c>
      <c r="BW44" s="35">
        <f>BW18/'Table 1. Total'!BW18</f>
        <v>0.2662913205224065</v>
      </c>
      <c r="BX44" s="35">
        <f>BX18/'Table 1. Total'!BX18</f>
        <v>0.24343679921496347</v>
      </c>
      <c r="BY44" s="35">
        <f>BY18/'Table 1. Total'!BY18</f>
        <v>0.22386781193568156</v>
      </c>
      <c r="BZ44" s="35">
        <f>BZ18/'Table 1. Total'!BZ18</f>
        <v>0.25016442173022985</v>
      </c>
      <c r="CA44" s="35">
        <f>CA18/'Table 1. Total'!CA18</f>
        <v>0.25101889226891949</v>
      </c>
      <c r="CB44" s="35">
        <f>CB18/'Table 1. Total'!CB18</f>
        <v>0.24325094687563434</v>
      </c>
      <c r="CC44" s="35">
        <f>CC18/'Table 1. Total'!CC18</f>
        <v>0.20981659871661815</v>
      </c>
      <c r="CD44" s="35">
        <f>CD18/'Table 1. Total'!CD18</f>
        <v>0.22763115873826495</v>
      </c>
      <c r="CE44" s="35">
        <f>CE18/'Table 1. Total'!CE18</f>
        <v>0.21869449926137333</v>
      </c>
    </row>
    <row r="45" spans="1:83">
      <c r="A45" t="str">
        <f t="shared" si="11"/>
        <v>Portugal</v>
      </c>
      <c r="B45" s="35">
        <f>B19/'Table 1. Total'!B19</f>
        <v>0.13576609729637745</v>
      </c>
      <c r="C45" s="35">
        <f>C19/'Table 1. Total'!C19</f>
        <v>0.1423868228344034</v>
      </c>
      <c r="D45" s="35">
        <f>D19/'Table 1. Total'!D19</f>
        <v>0.13681288173237088</v>
      </c>
      <c r="E45" s="35">
        <f>E19/'Table 1. Total'!E19</f>
        <v>0.13994420243747246</v>
      </c>
      <c r="F45" s="35">
        <f>F19/'Table 1. Total'!F19</f>
        <v>0.13359312453580005</v>
      </c>
      <c r="G45" s="35">
        <f>G19/'Table 1. Total'!G19</f>
        <v>0.12061093186921003</v>
      </c>
      <c r="H45" s="35">
        <f>H19/'Table 1. Total'!H19</f>
        <v>0.11544091892911348</v>
      </c>
      <c r="I45" s="35">
        <f>I19/'Table 1. Total'!I19</f>
        <v>0.1104650655212453</v>
      </c>
      <c r="J45" s="35">
        <f>J19/'Table 1. Total'!J19</f>
        <v>0.1088579928358934</v>
      </c>
      <c r="K45" s="35">
        <f>K19/'Table 1. Total'!K19</f>
        <v>0.10455233048899734</v>
      </c>
      <c r="L45" s="35">
        <f>L19/'Table 1. Total'!L19</f>
        <v>0.10473434946469666</v>
      </c>
      <c r="M45" s="35">
        <f>M19/'Table 1. Total'!M19</f>
        <v>0.11229963990299428</v>
      </c>
      <c r="N45" s="35">
        <f>N19/'Table 1. Total'!N19</f>
        <v>0.10873935813745687</v>
      </c>
      <c r="O45" s="35">
        <f>O19/'Table 1. Total'!O19</f>
        <v>0.10432818907395179</v>
      </c>
      <c r="P45" s="35">
        <f>P19/'Table 1. Total'!P19</f>
        <v>9.7270515301656646E-2</v>
      </c>
      <c r="Q45" s="35">
        <f>Q19/'Table 1. Total'!Q19</f>
        <v>9.253670505052089E-2</v>
      </c>
      <c r="R45" s="35">
        <f>R19/'Table 1. Total'!R19</f>
        <v>9.7838632662418767E-2</v>
      </c>
      <c r="S45" s="35">
        <f>S19/'Table 1. Total'!S19</f>
        <v>0.10479497303691868</v>
      </c>
      <c r="T45" s="35">
        <f>T19/'Table 1. Total'!T19</f>
        <v>0.10106981981981981</v>
      </c>
      <c r="U45" s="35">
        <f>U19/'Table 1. Total'!U19</f>
        <v>0.10548853996405565</v>
      </c>
      <c r="V45" s="35">
        <f>V19/'Table 1. Total'!V19</f>
        <v>0.10894272843811992</v>
      </c>
      <c r="W45" s="35">
        <f>W19/'Table 1. Total'!W19</f>
        <v>0.11835703086987079</v>
      </c>
      <c r="X45" s="35">
        <f>X19/'Table 1. Total'!X19</f>
        <v>0.14039949588714376</v>
      </c>
      <c r="Y45" s="35">
        <f>Y19/'Table 1. Total'!Y19</f>
        <v>0.13721163359891683</v>
      </c>
      <c r="Z45" s="35">
        <f>Z19/'Table 1. Total'!Z19</f>
        <v>0.1453676622555129</v>
      </c>
      <c r="AA45" s="35">
        <f>AA19/'Table 1. Total'!AA19</f>
        <v>0.18928588551155431</v>
      </c>
      <c r="AB45" s="35">
        <f>AB19/'Table 1. Total'!AB19</f>
        <v>0.1787005575260284</v>
      </c>
      <c r="AC45" s="35">
        <f>AC19/'Table 1. Total'!AC19</f>
        <v>0.21489204188073677</v>
      </c>
      <c r="AD45" s="35">
        <f>AD19/'Table 1. Total'!AD19</f>
        <v>0.21496526687490017</v>
      </c>
      <c r="AE45" s="35">
        <f>AE19/'Table 1. Total'!AE19</f>
        <v>0.23552419054245458</v>
      </c>
      <c r="AF45" s="35">
        <f>AF19/'Table 1. Total'!AF19</f>
        <v>0.22964579972761254</v>
      </c>
      <c r="AG45" s="35">
        <f>AG19/'Table 1. Total'!AG19</f>
        <v>0.20697956666202424</v>
      </c>
      <c r="AH45" s="35">
        <f>AH19/'Table 1. Total'!AH19</f>
        <v>0.24204339307742542</v>
      </c>
      <c r="AI45" s="35">
        <f>AI19/'Table 1. Total'!AI19</f>
        <v>0.22771340631206408</v>
      </c>
      <c r="AJ45" s="35">
        <f>AJ19/'Table 1. Total'!AJ19</f>
        <v>0.22593549346292871</v>
      </c>
      <c r="AK45" s="35">
        <f>AK19/'Table 1. Total'!AK19</f>
        <v>0.2097468477072347</v>
      </c>
      <c r="AL45" s="35">
        <f>AL19/'Table 1. Total'!AL19</f>
        <v>0.20550409536313127</v>
      </c>
      <c r="AM45" s="35">
        <f>AM19/'Table 1. Total'!AM19</f>
        <v>0.20638946577703149</v>
      </c>
      <c r="AN45" s="35">
        <f>AN19/'Table 1. Total'!AN19</f>
        <v>0.2201218022387722</v>
      </c>
      <c r="AO45" s="35">
        <f>AO19/'Table 1. Total'!AO19</f>
        <v>0.2037901958237989</v>
      </c>
      <c r="AP45" s="35">
        <f>AP19/'Table 1. Total'!AP19</f>
        <v>0.1833237802442117</v>
      </c>
      <c r="AQ45" s="35">
        <f>AQ19/'Table 1. Total'!AQ19</f>
        <v>0.17712985848334389</v>
      </c>
      <c r="AR45" s="35">
        <f>AR19/'Table 1. Total'!AR19</f>
        <v>0.15301382425286469</v>
      </c>
      <c r="AS45" s="35">
        <f>AS19/'Table 1. Total'!AS19</f>
        <v>0.1673561735203212</v>
      </c>
      <c r="AT45" s="35">
        <f>AT19/'Table 1. Total'!AT19</f>
        <v>0.16374029158697745</v>
      </c>
      <c r="AU45" s="35">
        <f>AU19/'Table 1. Total'!AU19</f>
        <v>0.16121177459467423</v>
      </c>
      <c r="AV45" s="35">
        <f>AV19/'Table 1. Total'!AV19</f>
        <v>0.16518459436755961</v>
      </c>
      <c r="AW45" s="35">
        <f>AW19/'Table 1. Total'!AW19</f>
        <v>0.15505900972575581</v>
      </c>
      <c r="AX45" s="35">
        <f>AX19/'Table 1. Total'!AX19</f>
        <v>0.16538800947487092</v>
      </c>
      <c r="AY45" s="35">
        <f>AY19/'Table 1. Total'!AY19</f>
        <v>0.15859105046695179</v>
      </c>
      <c r="AZ45" s="35">
        <f>AZ19/'Table 1. Total'!AZ19</f>
        <v>0.15356879257565309</v>
      </c>
      <c r="BA45" s="35">
        <f>BA19/'Table 1. Total'!BA19</f>
        <v>0.15394588846397678</v>
      </c>
      <c r="BB45" s="35">
        <f>BB19/'Table 1. Total'!BB19</f>
        <v>0.16002849844756326</v>
      </c>
      <c r="BC45" s="35">
        <f>BC19/'Table 1. Total'!BC19</f>
        <v>0.16452524580819836</v>
      </c>
      <c r="BD45" s="35">
        <f>BD19/'Table 1. Total'!BD19</f>
        <v>0.16408255955183312</v>
      </c>
      <c r="BE45" s="35">
        <f>BE19/'Table 1. Total'!BE19</f>
        <v>0.16246413337716467</v>
      </c>
      <c r="BF45" s="35">
        <f>BF19/'Table 1. Total'!BF19</f>
        <v>0.16500252426095247</v>
      </c>
      <c r="BG45" s="35">
        <f>BG19/'Table 1. Total'!BG19</f>
        <v>0.16535357570914902</v>
      </c>
      <c r="BH45" s="35">
        <f>BH19/'Table 1. Total'!BH19</f>
        <v>0.16371928628883667</v>
      </c>
      <c r="BI45" s="35">
        <f>BI19/'Table 1. Total'!BI19</f>
        <v>0.1618353693656682</v>
      </c>
      <c r="BJ45" s="35">
        <f>BJ19/'Table 1. Total'!BJ19</f>
        <v>0.16059507389162561</v>
      </c>
      <c r="BK45" s="35">
        <f>BK19/'Table 1. Total'!BK19</f>
        <v>0.16124850418827283</v>
      </c>
      <c r="BL45" s="35">
        <f>BL19/'Table 1. Total'!BL19</f>
        <v>0.15379326242826027</v>
      </c>
      <c r="BM45" s="35">
        <f>BM19/'Table 1. Total'!BM19</f>
        <v>0.14522333402932816</v>
      </c>
      <c r="BN45" s="35">
        <f>BN19/'Table 1. Total'!BN19</f>
        <v>0.14267425095919767</v>
      </c>
      <c r="BO45" s="35">
        <f>BO19/'Table 1. Total'!BO19</f>
        <v>0.15104932908581908</v>
      </c>
      <c r="BP45" s="35">
        <f>BP19/'Table 1. Total'!BP19</f>
        <v>0.14558127301420304</v>
      </c>
      <c r="BQ45" s="35">
        <f>BQ19/'Table 1. Total'!BQ19</f>
        <v>0.14015980532536038</v>
      </c>
      <c r="BR45" s="35">
        <f>BR19/'Table 1. Total'!BR19</f>
        <v>0.12860090555802645</v>
      </c>
      <c r="BS45" s="35">
        <f>BS19/'Table 1. Total'!BS19</f>
        <v>0.12981311655625308</v>
      </c>
      <c r="BT45" s="35">
        <f>BT19/'Table 1. Total'!BT19</f>
        <v>0.1259733396405619</v>
      </c>
      <c r="BU45" s="35">
        <f>BU19/'Table 1. Total'!BU19</f>
        <v>0.12601560839557177</v>
      </c>
      <c r="BV45" s="35">
        <f>BV19/'Table 1. Total'!BV19</f>
        <v>0.12834343243302224</v>
      </c>
      <c r="BW45" s="35">
        <f>BW19/'Table 1. Total'!BW19</f>
        <v>0.12316902214338846</v>
      </c>
      <c r="BX45" s="35">
        <f>BX19/'Table 1. Total'!BX19</f>
        <v>0.12090639447096502</v>
      </c>
      <c r="BY45" s="35">
        <f>BY19/'Table 1. Total'!BY19</f>
        <v>0.11614546097774894</v>
      </c>
      <c r="BZ45" s="35">
        <f>BZ19/'Table 1. Total'!BZ19</f>
        <v>0.11400770934614389</v>
      </c>
      <c r="CA45" s="35">
        <f>CA19/'Table 1. Total'!CA19</f>
        <v>0.11279786021096713</v>
      </c>
      <c r="CB45" s="35">
        <f>CB19/'Table 1. Total'!CB19</f>
        <v>0.11480119801287685</v>
      </c>
      <c r="CC45" s="35">
        <f>CC19/'Table 1. Total'!CC19</f>
        <v>0.10981901783088727</v>
      </c>
      <c r="CD45" s="35">
        <f>CD19/'Table 1. Total'!CD19</f>
        <v>0.10664668926486624</v>
      </c>
      <c r="CE45" s="35">
        <f>CE19/'Table 1. Total'!CE19</f>
        <v>0.10391769267740922</v>
      </c>
    </row>
    <row r="46" spans="1:83">
      <c r="A46" t="str">
        <f t="shared" si="11"/>
        <v>Slovenia</v>
      </c>
      <c r="B46" s="35">
        <f>B20/'Table 1. Total'!B20</f>
        <v>0.37086371284352215</v>
      </c>
      <c r="C46" s="35">
        <f>C20/'Table 1. Total'!C20</f>
        <v>0.37829628606930832</v>
      </c>
      <c r="D46" s="35">
        <f>D20/'Table 1. Total'!D20</f>
        <v>0.38803722967424037</v>
      </c>
      <c r="E46" s="35">
        <f>E20/'Table 1. Total'!E20</f>
        <v>0.39445341949380724</v>
      </c>
      <c r="F46" s="35">
        <f>F20/'Table 1. Total'!F20</f>
        <v>0.40976482617586912</v>
      </c>
      <c r="G46" s="35">
        <f>G20/'Table 1. Total'!G20</f>
        <v>0.40878882408788819</v>
      </c>
      <c r="H46" s="35">
        <f>H20/'Table 1. Total'!H20</f>
        <v>0.41298287534846673</v>
      </c>
      <c r="I46" s="35">
        <f>I20/'Table 1. Total'!I20</f>
        <v>0.4227568270481144</v>
      </c>
      <c r="J46" s="35">
        <f>J20/'Table 1. Total'!J20</f>
        <v>0.40752510486843779</v>
      </c>
      <c r="K46" s="35">
        <f>K20/'Table 1. Total'!K20</f>
        <v>0.40636751065429932</v>
      </c>
      <c r="L46" s="35">
        <f>L20/'Table 1. Total'!L20</f>
        <v>0.4075551676848273</v>
      </c>
      <c r="M46" s="35">
        <f>M20/'Table 1. Total'!M20</f>
        <v>0.39880516947086075</v>
      </c>
      <c r="N46" s="35">
        <f>N20/'Table 1. Total'!N20</f>
        <v>0.33366589069947894</v>
      </c>
      <c r="O46" s="35">
        <f>O20/'Table 1. Total'!O20</f>
        <v>0.31356968215158926</v>
      </c>
      <c r="P46" s="35">
        <f>P20/'Table 1. Total'!P20</f>
        <v>0.31071607411116675</v>
      </c>
      <c r="Q46" s="35">
        <f>Q20/'Table 1. Total'!Q20</f>
        <v>0.31736526946107785</v>
      </c>
      <c r="R46" s="35">
        <f>R20/'Table 1. Total'!R20</f>
        <v>0.2952271420356527</v>
      </c>
      <c r="S46" s="35">
        <f>S20/'Table 1. Total'!S20</f>
        <v>0.27347489873573094</v>
      </c>
      <c r="T46" s="35">
        <f>T20/'Table 1. Total'!T20</f>
        <v>0.27614039378745264</v>
      </c>
      <c r="U46" s="35">
        <f>U20/'Table 1. Total'!U20</f>
        <v>0.2904514098995522</v>
      </c>
      <c r="V46" s="35">
        <f>V20/'Table 1. Total'!V20</f>
        <v>0.35626587637595258</v>
      </c>
      <c r="W46" s="35">
        <f>W20/'Table 1. Total'!W20</f>
        <v>0.33351390393643915</v>
      </c>
      <c r="X46" s="35">
        <f>X20/'Table 1. Total'!X20</f>
        <v>0.30552899936265138</v>
      </c>
      <c r="Y46" s="35">
        <f>Y20/'Table 1. Total'!Y20</f>
        <v>0.30265995686556435</v>
      </c>
      <c r="Z46" s="35">
        <f>Z20/'Table 1. Total'!Z20</f>
        <v>0.23676633444075304</v>
      </c>
      <c r="AA46" s="35">
        <f>AA20/'Table 1. Total'!AA20</f>
        <v>0.2558070938721333</v>
      </c>
      <c r="AB46" s="35">
        <f>AB20/'Table 1. Total'!AB20</f>
        <v>0.27701275045537344</v>
      </c>
      <c r="AC46" s="35">
        <f>AC20/'Table 1. Total'!AC20</f>
        <v>0.28193705992240264</v>
      </c>
      <c r="AD46" s="35">
        <f>AD20/'Table 1. Total'!AD20</f>
        <v>0.24221639031373018</v>
      </c>
      <c r="AE46" s="35">
        <f>AE20/'Table 1. Total'!AE20</f>
        <v>0.24966162175464499</v>
      </c>
      <c r="AF46" s="35">
        <f>AF20/'Table 1. Total'!AF20</f>
        <v>0.26225173707188093</v>
      </c>
      <c r="AG46" s="35">
        <f>AG20/'Table 1. Total'!AG20</f>
        <v>0.31300813008130079</v>
      </c>
      <c r="AH46" s="35">
        <f>AH20/'Table 1. Total'!AH20</f>
        <v>0.33564614050303548</v>
      </c>
      <c r="AI46" s="35">
        <f>AI20/'Table 1. Total'!AI20</f>
        <v>0.3249247201863531</v>
      </c>
      <c r="AJ46" s="35">
        <f>AJ20/'Table 1. Total'!AJ20</f>
        <v>0.32519999999999999</v>
      </c>
      <c r="AK46" s="35">
        <f>AK20/'Table 1. Total'!AK20</f>
        <v>0.2988523493386856</v>
      </c>
      <c r="AL46" s="35">
        <f>AL20/'Table 1. Total'!AL20</f>
        <v>0.30006725645403276</v>
      </c>
      <c r="AM46" s="35">
        <f>AM20/'Table 1. Total'!AM20</f>
        <v>0.26027087013634098</v>
      </c>
      <c r="AN46" s="35">
        <f>AN20/'Table 1. Total'!AN20</f>
        <v>0.25972793419803858</v>
      </c>
      <c r="AO46" s="35">
        <f>AO20/'Table 1. Total'!AO20</f>
        <v>0.28574226400313357</v>
      </c>
      <c r="AP46" s="35">
        <f>AP20/'Table 1. Total'!AP20</f>
        <v>0.24725079815537424</v>
      </c>
      <c r="AQ46" s="35">
        <f>AQ20/'Table 1. Total'!AQ20</f>
        <v>0.22696707105719235</v>
      </c>
      <c r="AR46" s="35">
        <f>AR20/'Table 1. Total'!AR20</f>
        <v>0.22866422500172762</v>
      </c>
      <c r="AS46" s="35">
        <f>AS20/'Table 1. Total'!AS20</f>
        <v>0.23525910248354773</v>
      </c>
      <c r="AT46" s="35">
        <f>AT20/'Table 1. Total'!AT20</f>
        <v>0.22533704952035261</v>
      </c>
      <c r="AU46" s="35">
        <f>AU20/'Table 1. Total'!AU20</f>
        <v>0.23268310157293123</v>
      </c>
      <c r="AV46" s="35">
        <f>AV20/'Table 1. Total'!AV20</f>
        <v>0.21773542740083179</v>
      </c>
      <c r="AW46" s="35">
        <f>AW20/'Table 1. Total'!AW20</f>
        <v>0.2114228768957678</v>
      </c>
      <c r="AX46" s="35">
        <f>AX20/'Table 1. Total'!AX20</f>
        <v>0.20654478414502997</v>
      </c>
      <c r="AY46" s="35">
        <f>AY20/'Table 1. Total'!AY20</f>
        <v>0.20237286040907124</v>
      </c>
      <c r="AZ46" s="35">
        <f>AZ20/'Table 1. Total'!AZ20</f>
        <v>0.20295575546172204</v>
      </c>
      <c r="BA46" s="35">
        <f>BA20/'Table 1. Total'!BA20</f>
        <v>0.19145455117515653</v>
      </c>
      <c r="BB46" s="35">
        <f>BB20/'Table 1. Total'!BB20</f>
        <v>0.17307750598648117</v>
      </c>
      <c r="BC46" s="35">
        <f>BC20/'Table 1. Total'!BC20</f>
        <v>0.16239469976316814</v>
      </c>
      <c r="BD46" s="35">
        <f>BD20/'Table 1. Total'!BD20</f>
        <v>0.15720877277085332</v>
      </c>
      <c r="BE46" s="35">
        <f>BE20/'Table 1. Total'!BE20</f>
        <v>0.1550341457302174</v>
      </c>
      <c r="BF46" s="35">
        <f>BF20/'Table 1. Total'!BF20</f>
        <v>0.14275342590071693</v>
      </c>
      <c r="BG46" s="35">
        <f>BG20/'Table 1. Total'!BG20</f>
        <v>0.1458713045627259</v>
      </c>
      <c r="BH46" s="35">
        <f>BH20/'Table 1. Total'!BH20</f>
        <v>0.14402106567534076</v>
      </c>
      <c r="BI46" s="35">
        <f>BI20/'Table 1. Total'!BI20</f>
        <v>0.14863232241876026</v>
      </c>
      <c r="BJ46" s="35">
        <f>BJ20/'Table 1. Total'!BJ20</f>
        <v>0.14693322367380507</v>
      </c>
      <c r="BK46" s="35">
        <f>BK20/'Table 1. Total'!BK20</f>
        <v>0.15193847119761419</v>
      </c>
      <c r="BL46" s="35">
        <f>BL20/'Table 1. Total'!BL20</f>
        <v>0.14840956725434595</v>
      </c>
      <c r="BM46" s="35">
        <f>BM20/'Table 1. Total'!BM20</f>
        <v>0.14043971943509578</v>
      </c>
      <c r="BN46" s="35">
        <f>BN20/'Table 1. Total'!BN20</f>
        <v>0.13549081773045404</v>
      </c>
      <c r="BO46" s="35">
        <f>BO20/'Table 1. Total'!BO20</f>
        <v>0.12568024908623257</v>
      </c>
      <c r="BP46" s="35">
        <f>BP20/'Table 1. Total'!BP20</f>
        <v>0.12123602535157632</v>
      </c>
      <c r="BQ46" s="35">
        <f>BQ20/'Table 1. Total'!BQ20</f>
        <v>0.11478516146250334</v>
      </c>
      <c r="BR46" s="35">
        <f>BR20/'Table 1. Total'!BR20</f>
        <v>0.1121004850143017</v>
      </c>
      <c r="BS46" s="35">
        <f>BS20/'Table 1. Total'!BS20</f>
        <v>0.11419534412955465</v>
      </c>
      <c r="BT46" s="35">
        <f>BT20/'Table 1. Total'!BT20</f>
        <v>0.10355294585987261</v>
      </c>
      <c r="BU46" s="35">
        <f>BU20/'Table 1. Total'!BU20</f>
        <v>9.3835088620601081E-2</v>
      </c>
      <c r="BV46" s="35">
        <f>BV20/'Table 1. Total'!BV20</f>
        <v>9.4189966289906793E-2</v>
      </c>
      <c r="BW46" s="35">
        <f>BW20/'Table 1. Total'!BW20</f>
        <v>9.6880011663507792E-2</v>
      </c>
      <c r="BX46" s="35">
        <f>BX20/'Table 1. Total'!BX20</f>
        <v>9.2922254569751353E-2</v>
      </c>
      <c r="BY46" s="35">
        <f>BY20/'Table 1. Total'!BY20</f>
        <v>9.4141804565768802E-2</v>
      </c>
      <c r="BZ46" s="35">
        <f>BZ20/'Table 1. Total'!BZ20</f>
        <v>9.3061128156714662E-2</v>
      </c>
      <c r="CA46" s="35">
        <f>CA20/'Table 1. Total'!CA20</f>
        <v>9.3809378592038292E-2</v>
      </c>
      <c r="CB46" s="35">
        <f>CB20/'Table 1. Total'!CB20</f>
        <v>8.8573238034922633E-2</v>
      </c>
      <c r="CC46" s="35">
        <f>CC20/'Table 1. Total'!CC20</f>
        <v>9.3897894327716697E-2</v>
      </c>
      <c r="CD46" s="35">
        <f>CD20/'Table 1. Total'!CD20</f>
        <v>9.0319317382125272E-2</v>
      </c>
      <c r="CE46" s="35">
        <f>CE20/'Table 1. Total'!CE20</f>
        <v>9.032726313011348E-2</v>
      </c>
    </row>
    <row r="47" spans="1:83">
      <c r="A47" t="str">
        <f t="shared" si="11"/>
        <v>Spain</v>
      </c>
      <c r="B47" s="35">
        <f>B21/'Table 1. Total'!B21</f>
        <v>0.28278902518384386</v>
      </c>
      <c r="C47" s="35">
        <f>C21/'Table 1. Total'!C21</f>
        <v>0.28823589691038587</v>
      </c>
      <c r="D47" s="35">
        <f>D21/'Table 1. Total'!D21</f>
        <v>0.27514339948588246</v>
      </c>
      <c r="E47" s="35">
        <f>E21/'Table 1. Total'!E21</f>
        <v>0.25813054005252789</v>
      </c>
      <c r="F47" s="35">
        <f>F21/'Table 1. Total'!F21</f>
        <v>0.25092850157832602</v>
      </c>
      <c r="G47" s="35">
        <f>G21/'Table 1. Total'!G21</f>
        <v>0.25675954172253501</v>
      </c>
      <c r="H47" s="35">
        <f>H21/'Table 1. Total'!H21</f>
        <v>0.25382690628209365</v>
      </c>
      <c r="I47" s="35">
        <f>I21/'Table 1. Total'!I21</f>
        <v>0.25381024146142489</v>
      </c>
      <c r="J47" s="35">
        <f>J21/'Table 1. Total'!J21</f>
        <v>0.23521259746588696</v>
      </c>
      <c r="K47" s="35">
        <f>K21/'Table 1. Total'!K21</f>
        <v>0.22589489327901197</v>
      </c>
      <c r="L47" s="35">
        <f>L21/'Table 1. Total'!L21</f>
        <v>0.22152246802320424</v>
      </c>
      <c r="M47" s="35">
        <f>M21/'Table 1. Total'!M21</f>
        <v>0.21819693368559565</v>
      </c>
      <c r="N47" s="35">
        <f>N21/'Table 1. Total'!N21</f>
        <v>0.21265053895579508</v>
      </c>
      <c r="O47" s="35">
        <f>O21/'Table 1. Total'!O21</f>
        <v>0.22137085887423377</v>
      </c>
      <c r="P47" s="35">
        <f>P21/'Table 1. Total'!P21</f>
        <v>0.22461027344748274</v>
      </c>
      <c r="Q47" s="35">
        <f>Q21/'Table 1. Total'!Q21</f>
        <v>0.24228023563544099</v>
      </c>
      <c r="R47" s="35">
        <f>R21/'Table 1. Total'!R21</f>
        <v>0.23501985431404002</v>
      </c>
      <c r="S47" s="35">
        <f>S21/'Table 1. Total'!S21</f>
        <v>0.23394037446433782</v>
      </c>
      <c r="T47" s="35">
        <f>T21/'Table 1. Total'!T21</f>
        <v>0.21484338232744313</v>
      </c>
      <c r="U47" s="35">
        <f>U21/'Table 1. Total'!U21</f>
        <v>0.26240011256839779</v>
      </c>
      <c r="V47" s="35">
        <f>V21/'Table 1. Total'!V21</f>
        <v>0.28339912604758183</v>
      </c>
      <c r="W47" s="35">
        <f>W21/'Table 1. Total'!W21</f>
        <v>0.30405166157054464</v>
      </c>
      <c r="X47" s="35">
        <f>X21/'Table 1. Total'!X21</f>
        <v>0.29948395849182469</v>
      </c>
      <c r="Y47" s="35">
        <f>Y21/'Table 1. Total'!Y21</f>
        <v>0.30038715794463905</v>
      </c>
      <c r="Z47" s="35">
        <f>Z21/'Table 1. Total'!Z21</f>
        <v>0.29120168492513432</v>
      </c>
      <c r="AA47" s="35">
        <f>AA21/'Table 1. Total'!AA21</f>
        <v>0.3019709965978799</v>
      </c>
      <c r="AB47" s="35">
        <f>AB21/'Table 1. Total'!AB21</f>
        <v>0.29130548988705013</v>
      </c>
      <c r="AC47" s="35">
        <f>AC21/'Table 1. Total'!AC21</f>
        <v>0.28223392636250622</v>
      </c>
      <c r="AD47" s="35">
        <f>AD21/'Table 1. Total'!AD21</f>
        <v>0.27530582300900319</v>
      </c>
      <c r="AE47" s="35">
        <f>AE21/'Table 1. Total'!AE21</f>
        <v>0.28464633391480498</v>
      </c>
      <c r="AF47" s="35">
        <f>AF21/'Table 1. Total'!AF21</f>
        <v>0.26390995874743484</v>
      </c>
      <c r="AG47" s="35">
        <f>AG21/'Table 1. Total'!AG21</f>
        <v>0.28748807269565829</v>
      </c>
      <c r="AH47" s="35">
        <f>AH21/'Table 1. Total'!AH21</f>
        <v>0.33488960056092154</v>
      </c>
      <c r="AI47" s="35">
        <f>AI21/'Table 1. Total'!AI21</f>
        <v>0.34001104868821486</v>
      </c>
      <c r="AJ47" s="35">
        <f>AJ21/'Table 1. Total'!AJ21</f>
        <v>0.31629403057748978</v>
      </c>
      <c r="AK47" s="35">
        <f>AK21/'Table 1. Total'!AK21</f>
        <v>0.26531100555823212</v>
      </c>
      <c r="AL47" s="35">
        <f>AL21/'Table 1. Total'!AL21</f>
        <v>0.28115843216369768</v>
      </c>
      <c r="AM47" s="35">
        <f>AM21/'Table 1. Total'!AM21</f>
        <v>0.29904577369008245</v>
      </c>
      <c r="AN47" s="35">
        <f>AN21/'Table 1. Total'!AN21</f>
        <v>0.29125855533711564</v>
      </c>
      <c r="AO47" s="35">
        <f>AO21/'Table 1. Total'!AO21</f>
        <v>0.24775469021890123</v>
      </c>
      <c r="AP47" s="35">
        <f>AP21/'Table 1. Total'!AP21</f>
        <v>0.27015350623269097</v>
      </c>
      <c r="AQ47" s="35">
        <f>AQ21/'Table 1. Total'!AQ21</f>
        <v>0.27197942094685779</v>
      </c>
      <c r="AR47" s="35">
        <f>AR21/'Table 1. Total'!AR21</f>
        <v>0.27566917500554267</v>
      </c>
      <c r="AS47" s="35">
        <f>AS21/'Table 1. Total'!AS21</f>
        <v>0.26739712393967741</v>
      </c>
      <c r="AT47" s="35">
        <f>AT21/'Table 1. Total'!AT21</f>
        <v>0.25428569343012414</v>
      </c>
      <c r="AU47" s="35">
        <f>AU21/'Table 1. Total'!AU21</f>
        <v>0.24332275774146037</v>
      </c>
      <c r="AV47" s="35">
        <f>AV21/'Table 1. Total'!AV21</f>
        <v>0.23893903262092239</v>
      </c>
      <c r="AW47" s="35">
        <f>AW21/'Table 1. Total'!AW21</f>
        <v>0.22921044151978812</v>
      </c>
      <c r="AX47" s="35">
        <f>AX21/'Table 1. Total'!AX21</f>
        <v>0.26743850385038503</v>
      </c>
      <c r="AY47" s="35">
        <f>AY21/'Table 1. Total'!AY21</f>
        <v>0.29483273650946668</v>
      </c>
      <c r="AZ47" s="35">
        <f>AZ21/'Table 1. Total'!AZ21</f>
        <v>0.30022356071888201</v>
      </c>
      <c r="BA47" s="35">
        <f>BA21/'Table 1. Total'!BA21</f>
        <v>0.3040129882032549</v>
      </c>
      <c r="BB47" s="35">
        <f>BB21/'Table 1. Total'!BB21</f>
        <v>0.29372612491512984</v>
      </c>
      <c r="BC47" s="35">
        <f>BC21/'Table 1. Total'!BC21</f>
        <v>0.28105158392595869</v>
      </c>
      <c r="BD47" s="35">
        <f>BD21/'Table 1. Total'!BD21</f>
        <v>0.27402124652629151</v>
      </c>
      <c r="BE47" s="35">
        <f>BE21/'Table 1. Total'!BE21</f>
        <v>0.25393109645078149</v>
      </c>
      <c r="BF47" s="35">
        <f>BF21/'Table 1. Total'!BF21</f>
        <v>0.25555053956175389</v>
      </c>
      <c r="BG47" s="35">
        <f>BG21/'Table 1. Total'!BG21</f>
        <v>0.2529254353571212</v>
      </c>
      <c r="BH47" s="35">
        <f>BH21/'Table 1. Total'!BH21</f>
        <v>0.24438328890644026</v>
      </c>
      <c r="BI47" s="35">
        <f>BI21/'Table 1. Total'!BI21</f>
        <v>0.23781434388489447</v>
      </c>
      <c r="BJ47" s="35">
        <f>BJ21/'Table 1. Total'!BJ21</f>
        <v>0.24633214093600894</v>
      </c>
      <c r="BK47" s="35">
        <f>BK21/'Table 1. Total'!BK21</f>
        <v>0.23529747708543647</v>
      </c>
      <c r="BL47" s="35">
        <f>BL21/'Table 1. Total'!BL21</f>
        <v>0.22831812718311104</v>
      </c>
      <c r="BM47" s="35">
        <f>BM21/'Table 1. Total'!BM21</f>
        <v>0.22111888294657472</v>
      </c>
      <c r="BN47" s="35">
        <f>BN21/'Table 1. Total'!BN21</f>
        <v>0.22522263648912635</v>
      </c>
      <c r="BO47" s="35">
        <f>BO21/'Table 1. Total'!BO21</f>
        <v>0.2315555166807923</v>
      </c>
      <c r="BP47" s="35">
        <f>BP21/'Table 1. Total'!BP21</f>
        <v>0.22821821678769311</v>
      </c>
      <c r="BQ47" s="35">
        <f>BQ21/'Table 1. Total'!BQ21</f>
        <v>0.22377638991592647</v>
      </c>
      <c r="BR47" s="35">
        <f>BR21/'Table 1. Total'!BR21</f>
        <v>0.23678261592536737</v>
      </c>
      <c r="BS47" s="35">
        <f>BS21/'Table 1. Total'!BS21</f>
        <v>0.22652540377510808</v>
      </c>
      <c r="BT47" s="35">
        <f>BT21/'Table 1. Total'!BT21</f>
        <v>0.21066054773457085</v>
      </c>
      <c r="BU47" s="35">
        <f>BU21/'Table 1. Total'!BU21</f>
        <v>0.19690584327453961</v>
      </c>
      <c r="BV47" s="35">
        <f>BV21/'Table 1. Total'!BV21</f>
        <v>0.19813545748873296</v>
      </c>
      <c r="BW47" s="35">
        <f>BW21/'Table 1. Total'!BW21</f>
        <v>0.20325924080995073</v>
      </c>
      <c r="BX47" s="35">
        <f>BX21/'Table 1. Total'!BX21</f>
        <v>0.2023898139079334</v>
      </c>
      <c r="BY47" s="35">
        <f>BY21/'Table 1. Total'!BY21</f>
        <v>0.20316999145671347</v>
      </c>
      <c r="BZ47" s="35">
        <f>BZ21/'Table 1. Total'!BZ21</f>
        <v>0.204178632063163</v>
      </c>
      <c r="CA47" s="35">
        <f>CA21/'Table 1. Total'!CA21</f>
        <v>0.19580617774831083</v>
      </c>
      <c r="CB47" s="35">
        <f>CB21/'Table 1. Total'!CB21</f>
        <v>0.19187718360387432</v>
      </c>
      <c r="CC47" s="35">
        <f>CC21/'Table 1. Total'!CC21</f>
        <v>0.1888135769664854</v>
      </c>
      <c r="CD47" s="35">
        <f>CD21/'Table 1. Total'!CD21</f>
        <v>0.18421388360758278</v>
      </c>
      <c r="CE47" s="35">
        <f>CE21/'Table 1. Total'!CE21</f>
        <v>0.18292749674828496</v>
      </c>
    </row>
    <row r="48" spans="1:83">
      <c r="A48" t="str">
        <f t="shared" si="11"/>
        <v>Sweden</v>
      </c>
      <c r="B48" s="35">
        <f>B22/'Table 1. Total'!B22</f>
        <v>0.1938464988030503</v>
      </c>
      <c r="C48" s="35">
        <f>C22/'Table 1. Total'!C22</f>
        <v>0.1573867826698962</v>
      </c>
      <c r="D48" s="35">
        <f>D22/'Table 1. Total'!D22</f>
        <v>0.16675276418343304</v>
      </c>
      <c r="E48" s="35">
        <f>E22/'Table 1. Total'!E22</f>
        <v>0.1621639897825409</v>
      </c>
      <c r="F48" s="35">
        <f>F22/'Table 1. Total'!F22</f>
        <v>0.18130710688524304</v>
      </c>
      <c r="G48" s="35">
        <f>G22/'Table 1. Total'!G22</f>
        <v>0.18288741000298292</v>
      </c>
      <c r="H48" s="35">
        <f>H22/'Table 1. Total'!H22</f>
        <v>0.17999036743754046</v>
      </c>
      <c r="I48" s="35">
        <f>I22/'Table 1. Total'!I22</f>
        <v>0.19722307032871678</v>
      </c>
      <c r="J48" s="35">
        <f>J22/'Table 1. Total'!J22</f>
        <v>0.1937093720742725</v>
      </c>
      <c r="K48" s="35">
        <f>K22/'Table 1. Total'!K22</f>
        <v>0.21171470849716881</v>
      </c>
      <c r="L48" s="35">
        <f>L22/'Table 1. Total'!L22</f>
        <v>0.22143466349157526</v>
      </c>
      <c r="M48" s="35">
        <f>M22/'Table 1. Total'!M22</f>
        <v>0.23686580782150535</v>
      </c>
      <c r="N48" s="35">
        <f>N22/'Table 1. Total'!N22</f>
        <v>0.23251403280708743</v>
      </c>
      <c r="O48" s="35">
        <f>O22/'Table 1. Total'!O22</f>
        <v>0.22491151480612237</v>
      </c>
      <c r="P48" s="35">
        <f>P22/'Table 1. Total'!P22</f>
        <v>0.23165740714716232</v>
      </c>
      <c r="Q48" s="35">
        <f>Q22/'Table 1. Total'!Q22</f>
        <v>0.23301538447318926</v>
      </c>
      <c r="R48" s="35">
        <f>R22/'Table 1. Total'!R22</f>
        <v>0.26199390919698251</v>
      </c>
      <c r="S48" s="35">
        <f>S22/'Table 1. Total'!S22</f>
        <v>0.21850649323218574</v>
      </c>
      <c r="T48" s="35">
        <f>T22/'Table 1. Total'!T22</f>
        <v>0.21081226661274932</v>
      </c>
      <c r="U48" s="35">
        <f>U22/'Table 1. Total'!U22</f>
        <v>0.22532933322354262</v>
      </c>
      <c r="V48" s="35">
        <f>V22/'Table 1. Total'!V22</f>
        <v>0.22104850803983941</v>
      </c>
      <c r="W48" s="35">
        <f>W22/'Table 1. Total'!W22</f>
        <v>0.22358513859157494</v>
      </c>
      <c r="X48" s="35">
        <f>X22/'Table 1. Total'!X22</f>
        <v>0.22355867258761214</v>
      </c>
      <c r="Y48" s="35">
        <f>Y22/'Table 1. Total'!Y22</f>
        <v>0.29590336633084907</v>
      </c>
      <c r="Z48" s="35">
        <f>Z22/'Table 1. Total'!Z22</f>
        <v>0.28174294501757219</v>
      </c>
      <c r="AA48" s="35">
        <f>AA22/'Table 1. Total'!AA22</f>
        <v>0.28769447963469597</v>
      </c>
      <c r="AB48" s="35">
        <f>AB22/'Table 1. Total'!AB22</f>
        <v>0.29690420323127098</v>
      </c>
      <c r="AC48" s="35">
        <f>AC22/'Table 1. Total'!AC22</f>
        <v>0.27743827700928031</v>
      </c>
      <c r="AD48" s="35">
        <f>AD22/'Table 1. Total'!AD22</f>
        <v>0.3394611729839076</v>
      </c>
      <c r="AE48" s="35">
        <f>AE22/'Table 1. Total'!AE22</f>
        <v>0.31609732603953178</v>
      </c>
      <c r="AF48" s="35">
        <f>AF22/'Table 1. Total'!AF22</f>
        <v>0.3426368352277378</v>
      </c>
      <c r="AG48" s="35">
        <f>AG22/'Table 1. Total'!AG22</f>
        <v>0.29030348845124515</v>
      </c>
      <c r="AH48" s="35">
        <f>AH22/'Table 1. Total'!AH22</f>
        <v>0.31072500623687238</v>
      </c>
      <c r="AI48" s="35">
        <f>AI22/'Table 1. Total'!AI22</f>
        <v>0.27834972313880907</v>
      </c>
      <c r="AJ48" s="35">
        <f>AJ22/'Table 1. Total'!AJ22</f>
        <v>0.28467970684555133</v>
      </c>
      <c r="AK48" s="35">
        <f>AK22/'Table 1. Total'!AK22</f>
        <v>0.26264918390538167</v>
      </c>
      <c r="AL48" s="35">
        <f>AL22/'Table 1. Total'!AL22</f>
        <v>0.26602405386041805</v>
      </c>
      <c r="AM48" s="35">
        <f>AM22/'Table 1. Total'!AM22</f>
        <v>0.2572187444395917</v>
      </c>
      <c r="AN48" s="35">
        <f>AN22/'Table 1. Total'!AN22</f>
        <v>0.250664352066644</v>
      </c>
      <c r="AO48" s="35">
        <f>AO22/'Table 1. Total'!AO22</f>
        <v>0.2446181342177805</v>
      </c>
      <c r="AP48" s="35">
        <f>AP22/'Table 1. Total'!AP22</f>
        <v>0.29300531775031219</v>
      </c>
      <c r="AQ48" s="35">
        <f>AQ22/'Table 1. Total'!AQ22</f>
        <v>0.27033841948325371</v>
      </c>
      <c r="AR48" s="35">
        <f>AR22/'Table 1. Total'!AR22</f>
        <v>0.27733833761515198</v>
      </c>
      <c r="AS48" s="35">
        <f>AS22/'Table 1. Total'!AS22</f>
        <v>0.23981215544666926</v>
      </c>
      <c r="AT48" s="35">
        <f>AT22/'Table 1. Total'!AT22</f>
        <v>0.23667616797969535</v>
      </c>
      <c r="AU48" s="35">
        <f>AU22/'Table 1. Total'!AU22</f>
        <v>0.22968898495158549</v>
      </c>
      <c r="AV48" s="35">
        <f>AV22/'Table 1. Total'!AV22</f>
        <v>0.2545435872467649</v>
      </c>
      <c r="AW48" s="35">
        <f>AW22/'Table 1. Total'!AW22</f>
        <v>0.22397481706545672</v>
      </c>
      <c r="AX48" s="35">
        <f>AX22/'Table 1. Total'!AX22</f>
        <v>0.26639979861768553</v>
      </c>
      <c r="AY48" s="35">
        <f>AY22/'Table 1. Total'!AY22</f>
        <v>0.23427378288034889</v>
      </c>
      <c r="AZ48" s="35">
        <f>AZ22/'Table 1. Total'!AZ22</f>
        <v>0.23185498913257174</v>
      </c>
      <c r="BA48" s="35">
        <f>BA22/'Table 1. Total'!BA22</f>
        <v>0.22784073656472228</v>
      </c>
      <c r="BB48" s="35">
        <f>BB22/'Table 1. Total'!BB22</f>
        <v>0.21605150877155624</v>
      </c>
      <c r="BC48" s="35">
        <f>BC22/'Table 1. Total'!BC22</f>
        <v>0.23436146530554952</v>
      </c>
      <c r="BD48" s="35">
        <f>BD22/'Table 1. Total'!BD22</f>
        <v>0.24062098785634972</v>
      </c>
      <c r="BE48" s="35">
        <f>BE22/'Table 1. Total'!BE22</f>
        <v>0.26915851440524546</v>
      </c>
      <c r="BF48" s="35">
        <f>BF22/'Table 1. Total'!BF22</f>
        <v>0.24365782741950634</v>
      </c>
      <c r="BG48" s="35">
        <f>BG22/'Table 1. Total'!BG22</f>
        <v>0.26120025201746011</v>
      </c>
      <c r="BH48" s="35">
        <f>BH22/'Table 1. Total'!BH22</f>
        <v>0.26031238841734389</v>
      </c>
      <c r="BI48" s="35">
        <f>BI22/'Table 1. Total'!BI22</f>
        <v>0.25477015910489476</v>
      </c>
      <c r="BJ48" s="35">
        <f>BJ22/'Table 1. Total'!BJ22</f>
        <v>0.24498772346697206</v>
      </c>
      <c r="BK48" s="35">
        <f>BK22/'Table 1. Total'!BK22</f>
        <v>0.25757475218291487</v>
      </c>
      <c r="BL48" s="35">
        <f>BL22/'Table 1. Total'!BL22</f>
        <v>0.26864366309493587</v>
      </c>
      <c r="BM48" s="35">
        <f>BM22/'Table 1. Total'!BM22</f>
        <v>0.28205081109061003</v>
      </c>
      <c r="BN48" s="35">
        <f>BN22/'Table 1. Total'!BN22</f>
        <v>0.30582847905881644</v>
      </c>
      <c r="BO48" s="35">
        <f>BO22/'Table 1. Total'!BO22</f>
        <v>0.30298283889680439</v>
      </c>
      <c r="BP48" s="35">
        <f>BP22/'Table 1. Total'!BP22</f>
        <v>0.295674407312843</v>
      </c>
      <c r="BQ48" s="35">
        <f>BQ22/'Table 1. Total'!BQ22</f>
        <v>0.32872971216203473</v>
      </c>
      <c r="BR48" s="35">
        <f>BR22/'Table 1. Total'!BR22</f>
        <v>0.35238796912135711</v>
      </c>
      <c r="BS48" s="35">
        <f>BS22/'Table 1. Total'!BS22</f>
        <v>0.33645804480049846</v>
      </c>
      <c r="BT48" s="35">
        <f>BT22/'Table 1. Total'!BT22</f>
        <v>0.30795763555008654</v>
      </c>
      <c r="BU48" s="35">
        <f>BU22/'Table 1. Total'!BU22</f>
        <v>0.30872274997942456</v>
      </c>
      <c r="BV48" s="35">
        <f>BV22/'Table 1. Total'!BV22</f>
        <v>0.32398805650310725</v>
      </c>
      <c r="BW48" s="35">
        <f>BW22/'Table 1. Total'!BW22</f>
        <v>0.35186156918303341</v>
      </c>
      <c r="BX48" s="35">
        <f>BX22/'Table 1. Total'!BX22</f>
        <v>0.34039837543928114</v>
      </c>
      <c r="BY48" s="35">
        <f>BY22/'Table 1. Total'!BY22</f>
        <v>0.34971935390813186</v>
      </c>
      <c r="BZ48" s="35">
        <f>BZ22/'Table 1. Total'!BZ22</f>
        <v>0.39926155799309887</v>
      </c>
      <c r="CA48" s="35">
        <f>CA22/'Table 1. Total'!CA22</f>
        <v>0.35437950516781874</v>
      </c>
      <c r="CB48" s="35">
        <f>CB22/'Table 1. Total'!CB22</f>
        <v>0.35734374328332541</v>
      </c>
      <c r="CC48" s="35">
        <f>CC22/'Table 1. Total'!CC22</f>
        <v>0.36745553743686671</v>
      </c>
      <c r="CD48" s="35">
        <f>CD22/'Table 1. Total'!CD22</f>
        <v>0.36992409940479715</v>
      </c>
      <c r="CE48" s="35">
        <f>CE22/'Table 1. Total'!CE22</f>
        <v>0.35858681182823082</v>
      </c>
    </row>
    <row r="49" spans="1:83">
      <c r="A49" t="str">
        <f t="shared" si="11"/>
        <v>Switzerland</v>
      </c>
      <c r="B49" s="35">
        <f>B23/'Table 1. Total'!B23</f>
        <v>0.1060832885687364</v>
      </c>
      <c r="C49" s="35">
        <f>C23/'Table 1. Total'!C23</f>
        <v>0.10775682445266201</v>
      </c>
      <c r="D49" s="35">
        <f>D23/'Table 1. Total'!D23</f>
        <v>0.10690716152548446</v>
      </c>
      <c r="E49" s="35">
        <f>E23/'Table 1. Total'!E23</f>
        <v>0.10656769053268607</v>
      </c>
      <c r="F49" s="35">
        <f>F23/'Table 1. Total'!F23</f>
        <v>0.10714785284655197</v>
      </c>
      <c r="G49" s="35">
        <f>G23/'Table 1. Total'!G23</f>
        <v>9.6297661681061728E-2</v>
      </c>
      <c r="H49" s="35">
        <f>H23/'Table 1. Total'!H23</f>
        <v>9.4525697011893381E-2</v>
      </c>
      <c r="I49" s="35">
        <f>I23/'Table 1. Total'!I23</f>
        <v>9.4496618169432139E-2</v>
      </c>
      <c r="J49" s="35">
        <f>J23/'Table 1. Total'!J23</f>
        <v>9.3709832543841506E-2</v>
      </c>
      <c r="K49" s="35">
        <f>K23/'Table 1. Total'!K23</f>
        <v>9.4124308748921165E-2</v>
      </c>
      <c r="L49" s="35">
        <f>L23/'Table 1. Total'!L23</f>
        <v>9.7923358274075875E-2</v>
      </c>
      <c r="M49" s="35">
        <f>M23/'Table 1. Total'!M23</f>
        <v>0.10017220636455851</v>
      </c>
      <c r="N49" s="35">
        <f>N23/'Table 1. Total'!N23</f>
        <v>9.7268108824483154E-2</v>
      </c>
      <c r="O49" s="35">
        <f>O23/'Table 1. Total'!O23</f>
        <v>9.9236349751813668E-2</v>
      </c>
      <c r="P49" s="35">
        <f>P23/'Table 1. Total'!P23</f>
        <v>0.10161357697277029</v>
      </c>
      <c r="Q49" s="35">
        <f>Q23/'Table 1. Total'!Q23</f>
        <v>9.8735155541683384E-2</v>
      </c>
      <c r="R49" s="35">
        <f>R23/'Table 1. Total'!R23</f>
        <v>9.6824425506086984E-2</v>
      </c>
      <c r="S49" s="35">
        <f>S23/'Table 1. Total'!S23</f>
        <v>9.909259899489431E-2</v>
      </c>
      <c r="T49" s="35">
        <f>T23/'Table 1. Total'!T23</f>
        <v>9.7214937056165268E-2</v>
      </c>
      <c r="U49" s="35">
        <f>U23/'Table 1. Total'!U23</f>
        <v>9.2186715743684117E-2</v>
      </c>
      <c r="V49" s="35">
        <f>V23/'Table 1. Total'!V23</f>
        <v>8.9075057331157156E-2</v>
      </c>
      <c r="W49" s="35">
        <f>W23/'Table 1. Total'!W23</f>
        <v>9.1422157416052113E-2</v>
      </c>
      <c r="X49" s="35">
        <f>X23/'Table 1. Total'!X23</f>
        <v>9.8080909822480161E-2</v>
      </c>
      <c r="Y49" s="35">
        <f>Y23/'Table 1. Total'!Y23</f>
        <v>9.9135109990858894E-2</v>
      </c>
      <c r="Z49" s="35">
        <f>Z23/'Table 1. Total'!Z23</f>
        <v>9.415845238612186E-2</v>
      </c>
      <c r="AA49" s="35">
        <f>AA23/'Table 1. Total'!AA23</f>
        <v>9.4235793598954926E-2</v>
      </c>
      <c r="AB49" s="35">
        <f>AB23/'Table 1. Total'!AB23</f>
        <v>9.7687905462964991E-2</v>
      </c>
      <c r="AC49" s="35">
        <f>AC23/'Table 1. Total'!AC23</f>
        <v>0.10857719254004627</v>
      </c>
      <c r="AD49" s="35">
        <f>AD23/'Table 1. Total'!AD23</f>
        <v>0.1051848435432418</v>
      </c>
      <c r="AE49" s="35">
        <f>AE23/'Table 1. Total'!AE23</f>
        <v>0.10849668888742216</v>
      </c>
      <c r="AF49" s="35">
        <f>AF23/'Table 1. Total'!AF23</f>
        <v>0.10934288469486156</v>
      </c>
      <c r="AG49" s="35">
        <f>AG23/'Table 1. Total'!AG23</f>
        <v>0.10271501698954148</v>
      </c>
      <c r="AH49" s="35">
        <f>AH23/'Table 1. Total'!AH23</f>
        <v>0.1030655419976524</v>
      </c>
      <c r="AI49" s="35">
        <f>AI23/'Table 1. Total'!AI23</f>
        <v>0.10201972655510289</v>
      </c>
      <c r="AJ49" s="35">
        <f>AJ23/'Table 1. Total'!AJ23</f>
        <v>0.101274517695672</v>
      </c>
      <c r="AK49" s="35">
        <f>AK23/'Table 1. Total'!AK23</f>
        <v>0.10220981252493019</v>
      </c>
      <c r="AL49" s="35">
        <f>AL23/'Table 1. Total'!AL23</f>
        <v>0.10320331827115106</v>
      </c>
      <c r="AM49" s="35">
        <f>AM23/'Table 1. Total'!AM23</f>
        <v>0.13847518385749658</v>
      </c>
      <c r="AN49" s="35">
        <f>AN23/'Table 1. Total'!AN23</f>
        <v>0.13465577964843564</v>
      </c>
      <c r="AO49" s="35">
        <f>AO23/'Table 1. Total'!AO23</f>
        <v>0.1369366819208773</v>
      </c>
      <c r="AP49" s="35">
        <f>AP23/'Table 1. Total'!AP23</f>
        <v>0.13946276684456305</v>
      </c>
      <c r="AQ49" s="35">
        <f>AQ23/'Table 1. Total'!AQ23</f>
        <v>0.14430592171710632</v>
      </c>
      <c r="AR49" s="35">
        <f>AR23/'Table 1. Total'!AR23</f>
        <v>0.13744640059371649</v>
      </c>
      <c r="AS49" s="35">
        <f>AS23/'Table 1. Total'!AS23</f>
        <v>0.14892199519292368</v>
      </c>
      <c r="AT49" s="35">
        <f>AT23/'Table 1. Total'!AT23</f>
        <v>0.13370643889753986</v>
      </c>
      <c r="AU49" s="35">
        <f>AU23/'Table 1. Total'!AU23</f>
        <v>0.14835620744924835</v>
      </c>
      <c r="AV49" s="35">
        <f>AV23/'Table 1. Total'!AV23</f>
        <v>0.15075569160130092</v>
      </c>
      <c r="AW49" s="35">
        <f>AW23/'Table 1. Total'!AW23</f>
        <v>0.13824513634852012</v>
      </c>
      <c r="AX49" s="35">
        <f>AX23/'Table 1. Total'!AX23</f>
        <v>0.13079034746006432</v>
      </c>
      <c r="AY49" s="35">
        <f>AY23/'Table 1. Total'!AY23</f>
        <v>0.13569279643187748</v>
      </c>
      <c r="AZ49" s="35">
        <f>AZ23/'Table 1. Total'!AZ23</f>
        <v>0.1321064303899307</v>
      </c>
      <c r="BA49" s="35">
        <f>BA23/'Table 1. Total'!BA23</f>
        <v>0.14363681864893216</v>
      </c>
      <c r="BB49" s="35">
        <f>BB23/'Table 1. Total'!BB23</f>
        <v>0.13314048360777334</v>
      </c>
      <c r="BC49" s="35">
        <f>BC23/'Table 1. Total'!BC23</f>
        <v>0.13665665981987676</v>
      </c>
      <c r="BD49" s="35">
        <f>BD23/'Table 1. Total'!BD23</f>
        <v>0.13239091380475262</v>
      </c>
      <c r="BE49" s="35">
        <f>BE23/'Table 1. Total'!BE23</f>
        <v>0.12929710480692638</v>
      </c>
      <c r="BF49" s="35">
        <f>BF23/'Table 1. Total'!BF23</f>
        <v>0.12558950497337382</v>
      </c>
      <c r="BG49" s="35">
        <f>BG23/'Table 1. Total'!BG23</f>
        <v>0.1294095843261848</v>
      </c>
      <c r="BH49" s="35">
        <f>BH23/'Table 1. Total'!BH23</f>
        <v>0.12915239565912018</v>
      </c>
      <c r="BI49" s="35">
        <f>BI23/'Table 1. Total'!BI23</f>
        <v>0.13391749797789163</v>
      </c>
      <c r="BJ49" s="35">
        <f>BJ23/'Table 1. Total'!BJ23</f>
        <v>0.12794052733008193</v>
      </c>
      <c r="BK49" s="35">
        <f>BK23/'Table 1. Total'!BK23</f>
        <v>0.1337428324224397</v>
      </c>
      <c r="BL49" s="35">
        <f>BL23/'Table 1. Total'!BL23</f>
        <v>0.1309355837272059</v>
      </c>
      <c r="BM49" s="35">
        <f>BM23/'Table 1. Total'!BM23</f>
        <v>0.12699237328077467</v>
      </c>
      <c r="BN49" s="35">
        <f>BN23/'Table 1. Total'!BN23</f>
        <v>0.12240296939265782</v>
      </c>
      <c r="BO49" s="35">
        <f>BO23/'Table 1. Total'!BO23</f>
        <v>0.11747924096103286</v>
      </c>
      <c r="BP49" s="35">
        <f>BP23/'Table 1. Total'!BP23</f>
        <v>0.1144420884012507</v>
      </c>
      <c r="BQ49" s="35">
        <f>BQ23/'Table 1. Total'!BQ23</f>
        <v>0.11343735598130227</v>
      </c>
      <c r="BR49" s="35">
        <f>BR23/'Table 1. Total'!BR23</f>
        <v>0.11242752837052995</v>
      </c>
      <c r="BS49" s="35">
        <f>BS23/'Table 1. Total'!BS23</f>
        <v>0.11312881461594923</v>
      </c>
      <c r="BT49" s="35">
        <f>BT23/'Table 1. Total'!BT23</f>
        <v>0.1102239142413465</v>
      </c>
      <c r="BU49" s="35">
        <f>BU23/'Table 1. Total'!BU23</f>
        <v>0.11132794952933307</v>
      </c>
      <c r="BV49" s="35">
        <f>BV23/'Table 1. Total'!BV23</f>
        <v>0.11182567181016073</v>
      </c>
      <c r="BW49" s="35">
        <f>BW23/'Table 1. Total'!BW23</f>
        <v>0.11549387390042738</v>
      </c>
      <c r="BX49" s="35">
        <f>BX23/'Table 1. Total'!BX23</f>
        <v>0.1167670965922203</v>
      </c>
      <c r="BY49" s="35">
        <f>BY23/'Table 1. Total'!BY23</f>
        <v>0.11434309138337956</v>
      </c>
      <c r="BZ49" s="35">
        <f>BZ23/'Table 1. Total'!BZ23</f>
        <v>0.11141834075472473</v>
      </c>
      <c r="CA49" s="35">
        <f>CA23/'Table 1. Total'!CA23</f>
        <v>0.11549100968188104</v>
      </c>
      <c r="CB49" s="35">
        <f>CB23/'Table 1. Total'!CB23</f>
        <v>0.1139384713099673</v>
      </c>
      <c r="CC49" s="35">
        <f>CC23/'Table 1. Total'!CC23</f>
        <v>0.1178493076065826</v>
      </c>
      <c r="CD49" s="35">
        <f>CD23/'Table 1. Total'!CD23</f>
        <v>0.11953807427316399</v>
      </c>
      <c r="CE49" s="35">
        <f>CE23/'Table 1. Total'!CE23</f>
        <v>0.1156137495684766</v>
      </c>
    </row>
    <row r="50" spans="1:83">
      <c r="A50" t="str">
        <f t="shared" si="11"/>
        <v>United Kingdom</v>
      </c>
      <c r="B50" s="35">
        <f>B24/'Table 1. Total'!B24</f>
        <v>2.6325974234243862E-2</v>
      </c>
      <c r="C50" s="35">
        <f>C24/'Table 1. Total'!C24</f>
        <v>4.0397446320215545E-2</v>
      </c>
      <c r="D50" s="35">
        <f>D24/'Table 1. Total'!D24</f>
        <v>2.7926548586006385E-2</v>
      </c>
      <c r="E50" s="35">
        <f>E24/'Table 1. Total'!E24</f>
        <v>5.674638603423058E-2</v>
      </c>
      <c r="F50" s="35">
        <f>F24/'Table 1. Total'!F24</f>
        <v>3.1774026003675668E-2</v>
      </c>
      <c r="G50" s="35">
        <f>G24/'Table 1. Total'!G24</f>
        <v>4.5738289812802105E-2</v>
      </c>
      <c r="H50" s="35">
        <f>H24/'Table 1. Total'!H24</f>
        <v>4.1390547053656274E-2</v>
      </c>
      <c r="I50" s="35">
        <f>I24/'Table 1. Total'!I24</f>
        <v>5.3277023433590288E-2</v>
      </c>
      <c r="J50" s="35">
        <f>J24/'Table 1. Total'!J24</f>
        <v>3.0678006207981293E-2</v>
      </c>
      <c r="K50" s="35">
        <f>K24/'Table 1. Total'!K24</f>
        <v>3.7579965385993043E-2</v>
      </c>
      <c r="L50" s="35">
        <f>L24/'Table 1. Total'!L24</f>
        <v>3.5903009592167932E-2</v>
      </c>
      <c r="M50" s="35">
        <f>M24/'Table 1. Total'!M24</f>
        <v>3.0824694644281989E-2</v>
      </c>
      <c r="N50" s="35">
        <f>N24/'Table 1. Total'!N24</f>
        <v>1.01404321212386E-2</v>
      </c>
      <c r="O50" s="35">
        <f>O24/'Table 1. Total'!O24</f>
        <v>1.4717863314021222E-2</v>
      </c>
      <c r="P50" s="35">
        <f>P24/'Table 1. Total'!P24</f>
        <v>1.0340581923885171E-2</v>
      </c>
      <c r="Q50" s="35">
        <f>Q24/'Table 1. Total'!Q24</f>
        <v>2.4053802783109406E-2</v>
      </c>
      <c r="R50" s="35">
        <f>R24/'Table 1. Total'!R24</f>
        <v>2.3452772666430987E-2</v>
      </c>
      <c r="S50" s="35">
        <f>S24/'Table 1. Total'!S24</f>
        <v>1.4381042538601936E-2</v>
      </c>
      <c r="T50" s="35">
        <f>T24/'Table 1. Total'!T24</f>
        <v>4.4254032531667216E-3</v>
      </c>
      <c r="U50" s="35">
        <f>U24/'Table 1. Total'!U24</f>
        <v>3.5783378704543914E-2</v>
      </c>
      <c r="V50" s="35">
        <f>V24/'Table 1. Total'!V24</f>
        <v>5.8212877637310048E-2</v>
      </c>
      <c r="W50" s="35">
        <f>W24/'Table 1. Total'!W24</f>
        <v>5.4015102510046556E-2</v>
      </c>
      <c r="X50" s="35">
        <f>X24/'Table 1. Total'!X24</f>
        <v>5.9371639430680023E-2</v>
      </c>
      <c r="Y50" s="35">
        <f>Y24/'Table 1. Total'!Y24</f>
        <v>7.0697877969574455E-2</v>
      </c>
      <c r="Z50" s="35">
        <f>Z24/'Table 1. Total'!Z24</f>
        <v>6.8172581464547494E-2</v>
      </c>
      <c r="AA50" s="35">
        <f>AA24/'Table 1. Total'!AA24</f>
        <v>7.8664962627047447E-2</v>
      </c>
      <c r="AB50" s="35">
        <f>AB24/'Table 1. Total'!AB24</f>
        <v>7.7440594162685422E-2</v>
      </c>
      <c r="AC50" s="35">
        <f>AC24/'Table 1. Total'!AC24</f>
        <v>8.2898450483998382E-2</v>
      </c>
      <c r="AD50" s="35">
        <f>AD24/'Table 1. Total'!AD24</f>
        <v>9.274744123588026E-2</v>
      </c>
      <c r="AE50" s="35">
        <f>AE24/'Table 1. Total'!AE24</f>
        <v>0.10769286444108908</v>
      </c>
      <c r="AF50" s="35">
        <f>AF24/'Table 1. Total'!AF24</f>
        <v>0.10831221306170345</v>
      </c>
      <c r="AG50" s="35">
        <f>AG24/'Table 1. Total'!AG24</f>
        <v>9.8134462037355069E-2</v>
      </c>
      <c r="AH50" s="35">
        <f>AH24/'Table 1. Total'!AH24</f>
        <v>8.9206053028770368E-2</v>
      </c>
      <c r="AI50" s="35">
        <f>AI24/'Table 1. Total'!AI24</f>
        <v>8.9167285562527523E-2</v>
      </c>
      <c r="AJ50" s="35">
        <f>AJ24/'Table 1. Total'!AJ24</f>
        <v>8.025420324945691E-2</v>
      </c>
      <c r="AK50" s="35">
        <f>AK24/'Table 1. Total'!AK24</f>
        <v>7.4786346924383434E-2</v>
      </c>
      <c r="AL50" s="35">
        <f>AL24/'Table 1. Total'!AL24</f>
        <v>7.8562367105487599E-2</v>
      </c>
      <c r="AM50" s="35">
        <f>AM24/'Table 1. Total'!AM24</f>
        <v>7.9851989772857609E-2</v>
      </c>
      <c r="AN50" s="35">
        <f>AN24/'Table 1. Total'!AN24</f>
        <v>8.5210913455413484E-2</v>
      </c>
      <c r="AO50" s="35">
        <f>AO24/'Table 1. Total'!AO24</f>
        <v>8.9350020759488002E-2</v>
      </c>
      <c r="AP50" s="35">
        <f>AP24/'Table 1. Total'!AP24</f>
        <v>9.0485891879850913E-2</v>
      </c>
      <c r="AQ50" s="35">
        <f>AQ24/'Table 1. Total'!AQ24</f>
        <v>8.830908306197309E-2</v>
      </c>
      <c r="AR50" s="35">
        <f>AR24/'Table 1. Total'!AR24</f>
        <v>8.8113620945536361E-2</v>
      </c>
      <c r="AS50" s="35">
        <f>AS24/'Table 1. Total'!AS24</f>
        <v>9.6951318748520476E-2</v>
      </c>
      <c r="AT50" s="35">
        <f>AT24/'Table 1. Total'!AT24</f>
        <v>8.8126438178152453E-2</v>
      </c>
      <c r="AU50" s="35">
        <f>AU24/'Table 1. Total'!AU24</f>
        <v>8.8771346422370639E-2</v>
      </c>
      <c r="AV50" s="35">
        <f>AV24/'Table 1. Total'!AV24</f>
        <v>9.5755205226735682E-2</v>
      </c>
      <c r="AW50" s="35">
        <f>AW24/'Table 1. Total'!AW24</f>
        <v>9.240273599370992E-2</v>
      </c>
      <c r="AX50" s="35">
        <f>AX24/'Table 1. Total'!AX24</f>
        <v>9.4854858834320419E-2</v>
      </c>
      <c r="AY50" s="35">
        <f>AY24/'Table 1. Total'!AY24</f>
        <v>9.6106144551657613E-2</v>
      </c>
      <c r="AZ50" s="35">
        <f>AZ24/'Table 1. Total'!AZ24</f>
        <v>0.10210631684439184</v>
      </c>
      <c r="BA50" s="35">
        <f>BA24/'Table 1. Total'!BA24</f>
        <v>9.6415091535051553E-2</v>
      </c>
      <c r="BB50" s="35">
        <f>BB24/'Table 1. Total'!BB24</f>
        <v>9.1843628788140369E-2</v>
      </c>
      <c r="BC50" s="35">
        <f>BC24/'Table 1. Total'!BC24</f>
        <v>9.1916592977151504E-2</v>
      </c>
      <c r="BD50" s="35">
        <f>BD24/'Table 1. Total'!BD24</f>
        <v>8.9647282499571754E-2</v>
      </c>
      <c r="BE50" s="35">
        <f>BE24/'Table 1. Total'!BE24</f>
        <v>8.3347776036040128E-2</v>
      </c>
      <c r="BF50" s="35">
        <f>BF24/'Table 1. Total'!BF24</f>
        <v>8.9380740295656402E-2</v>
      </c>
      <c r="BG50" s="35">
        <f>BG24/'Table 1. Total'!BG24</f>
        <v>8.9492396475126704E-2</v>
      </c>
      <c r="BH50" s="35">
        <f>BH24/'Table 1. Total'!BH24</f>
        <v>8.3527649234066192E-2</v>
      </c>
      <c r="BI50" s="35">
        <f>BI24/'Table 1. Total'!BI24</f>
        <v>7.3830317314263261E-2</v>
      </c>
      <c r="BJ50" s="35">
        <f>BJ24/'Table 1. Total'!BJ24</f>
        <v>7.9151499228645533E-2</v>
      </c>
      <c r="BK50" s="35">
        <f>BK24/'Table 1. Total'!BK24</f>
        <v>7.4814860346841205E-2</v>
      </c>
      <c r="BL50" s="35">
        <f>BL24/'Table 1. Total'!BL24</f>
        <v>7.6064010349426808E-2</v>
      </c>
      <c r="BM50" s="35">
        <f>BM24/'Table 1. Total'!BM24</f>
        <v>7.5263624932976711E-2</v>
      </c>
      <c r="BN50" s="35">
        <f>BN24/'Table 1. Total'!BN24</f>
        <v>7.6975415495142141E-2</v>
      </c>
      <c r="BO50" s="35">
        <f>BO24/'Table 1. Total'!BO24</f>
        <v>6.6800303935525107E-2</v>
      </c>
      <c r="BP50" s="35">
        <f>BP24/'Table 1. Total'!BP24</f>
        <v>6.0596145408904692E-2</v>
      </c>
      <c r="BQ50" s="35">
        <f>BQ24/'Table 1. Total'!BQ24</f>
        <v>5.2908101756611321E-2</v>
      </c>
      <c r="BR50" s="35">
        <f>BR24/'Table 1. Total'!BR24</f>
        <v>4.8711783933300772E-2</v>
      </c>
      <c r="BS50" s="35">
        <f>BS24/'Table 1. Total'!BS24</f>
        <v>4.7827503965984272E-2</v>
      </c>
      <c r="BT50" s="35">
        <f>BT24/'Table 1. Total'!BT24</f>
        <v>4.3258397838376303E-2</v>
      </c>
      <c r="BU50" s="35">
        <f>BU24/'Table 1. Total'!BU24</f>
        <v>4.4777976715169095E-2</v>
      </c>
      <c r="BV50" s="35">
        <f>BV24/'Table 1. Total'!BV24</f>
        <v>4.4974841404219798E-2</v>
      </c>
      <c r="BW50" s="35">
        <f>BW24/'Table 1. Total'!BW24</f>
        <v>4.3559535087903008E-2</v>
      </c>
      <c r="BX50" s="35">
        <f>BX24/'Table 1. Total'!BX24</f>
        <v>3.9264028580651686E-2</v>
      </c>
      <c r="BY50" s="35">
        <f>BY24/'Table 1. Total'!BY24</f>
        <v>3.7201324370167266E-2</v>
      </c>
      <c r="BZ50" s="35">
        <f>BZ24/'Table 1. Total'!BZ24</f>
        <v>4.0243065595093934E-2</v>
      </c>
      <c r="CA50" s="35">
        <f>CA24/'Table 1. Total'!CA24</f>
        <v>4.1607786113974546E-2</v>
      </c>
      <c r="CB50" s="35">
        <f>CB24/'Table 1. Total'!CB24</f>
        <v>4.6705905977106672E-2</v>
      </c>
      <c r="CC50" s="35">
        <f>CC24/'Table 1. Total'!CC24</f>
        <v>4.8748620389675833E-2</v>
      </c>
      <c r="CD50" s="35">
        <f>CD24/'Table 1. Total'!CD24</f>
        <v>4.661315822365223E-2</v>
      </c>
      <c r="CE50" s="35">
        <f>CE24/'Table 1. Total'!CE24</f>
        <v>5.7610413568685383E-2</v>
      </c>
    </row>
    <row r="51" spans="1:83">
      <c r="A51" t="str">
        <f t="shared" si="11"/>
        <v>United States</v>
      </c>
      <c r="B51" s="35">
        <f>B25/'Table 1. Total'!B25</f>
        <v>4.1835675130777981E-2</v>
      </c>
      <c r="C51" s="35">
        <f>C25/'Table 1. Total'!C25</f>
        <v>3.7316834074473976E-2</v>
      </c>
      <c r="D51" s="35">
        <f>D25/'Table 1. Total'!D25</f>
        <v>3.3597020347922543E-2</v>
      </c>
      <c r="E51" s="35">
        <f>E25/'Table 1. Total'!E25</f>
        <v>3.1119891123966348E-2</v>
      </c>
      <c r="F51" s="35">
        <f>F25/'Table 1. Total'!F25</f>
        <v>3.268988234331318E-2</v>
      </c>
      <c r="G51" s="35">
        <f>G25/'Table 1. Total'!G25</f>
        <v>2.8833185849519469E-2</v>
      </c>
      <c r="H51" s="35">
        <f>H25/'Table 1. Total'!H25</f>
        <v>2.7888780359574164E-2</v>
      </c>
      <c r="I51" s="35">
        <f>I25/'Table 1. Total'!I25</f>
        <v>2.6811958422967894E-2</v>
      </c>
      <c r="J51" s="35">
        <f>J25/'Table 1. Total'!J25</f>
        <v>2.5050311578500042E-2</v>
      </c>
      <c r="K51" s="35">
        <f>K25/'Table 1. Total'!K25</f>
        <v>2.5416083268729326E-2</v>
      </c>
      <c r="L51" s="35">
        <f>L25/'Table 1. Total'!L25</f>
        <v>2.3449857850801604E-2</v>
      </c>
      <c r="M51" s="35">
        <f>M25/'Table 1. Total'!M25</f>
        <v>2.4683404342223384E-2</v>
      </c>
      <c r="N51" s="35">
        <f>N25/'Table 1. Total'!N25</f>
        <v>2.6129360141179551E-2</v>
      </c>
      <c r="O51" s="35">
        <f>O25/'Table 1. Total'!O25</f>
        <v>2.5027635799298873E-2</v>
      </c>
      <c r="P51" s="35">
        <f>P25/'Table 1. Total'!P25</f>
        <v>3.0542640081158458E-2</v>
      </c>
      <c r="Q51" s="35">
        <f>Q25/'Table 1. Total'!Q25</f>
        <v>3.6503810466144232E-2</v>
      </c>
      <c r="R51" s="35">
        <f>R25/'Table 1. Total'!R25</f>
        <v>4.9204516953755773E-2</v>
      </c>
      <c r="S51" s="35">
        <f>S25/'Table 1. Total'!S25</f>
        <v>4.5771261354130621E-2</v>
      </c>
      <c r="T51" s="35">
        <f>T25/'Table 1. Total'!T25</f>
        <v>6.4493035923810269E-2</v>
      </c>
      <c r="U51" s="35">
        <f>U25/'Table 1. Total'!U25</f>
        <v>7.1043420262392895E-2</v>
      </c>
      <c r="V51" s="35">
        <f>V25/'Table 1. Total'!V25</f>
        <v>6.4209148842766864E-2</v>
      </c>
      <c r="W51" s="35">
        <f>W25/'Table 1. Total'!W25</f>
        <v>5.9861564874043496E-2</v>
      </c>
      <c r="X51" s="35">
        <f>X25/'Table 1. Total'!X25</f>
        <v>5.7184901232366331E-2</v>
      </c>
      <c r="Y51" s="35">
        <f>Y25/'Table 1. Total'!Y25</f>
        <v>5.367758475918398E-2</v>
      </c>
      <c r="Z51" s="35">
        <f>Z25/'Table 1. Total'!Z25</f>
        <v>5.4153230589809989E-2</v>
      </c>
      <c r="AA51" s="35">
        <f>AA25/'Table 1. Total'!AA25</f>
        <v>5.054293243090726E-2</v>
      </c>
      <c r="AB51" s="35">
        <f>AB25/'Table 1. Total'!AB25</f>
        <v>4.9155855647949484E-2</v>
      </c>
      <c r="AC51" s="35">
        <f>AC25/'Table 1. Total'!AC25</f>
        <v>5.1885427658380417E-2</v>
      </c>
      <c r="AD51" s="35">
        <f>AD25/'Table 1. Total'!AD25</f>
        <v>5.0508063560419661E-2</v>
      </c>
      <c r="AE51" s="35">
        <f>AE25/'Table 1. Total'!AE25</f>
        <v>4.7102400981510369E-2</v>
      </c>
      <c r="AF51" s="35">
        <f>AF25/'Table 1. Total'!AF25</f>
        <v>4.8780512446222529E-2</v>
      </c>
      <c r="AG51" s="35">
        <f>AG25/'Table 1. Total'!AG25</f>
        <v>5.2640831856646239E-2</v>
      </c>
      <c r="AH51" s="35">
        <f>AH25/'Table 1. Total'!AH25</f>
        <v>5.6507244066193799E-2</v>
      </c>
      <c r="AI51" s="35">
        <f>AI25/'Table 1. Total'!AI25</f>
        <v>5.304939600208642E-2</v>
      </c>
      <c r="AJ51" s="35">
        <f>AJ25/'Table 1. Total'!AJ25</f>
        <v>5.6044761893130284E-2</v>
      </c>
      <c r="AK51" s="35">
        <f>AK25/'Table 1. Total'!AK25</f>
        <v>5.5327582680239393E-2</v>
      </c>
      <c r="AL51" s="35">
        <f>AL25/'Table 1. Total'!AL25</f>
        <v>5.4842140143781568E-2</v>
      </c>
      <c r="AM51" s="35">
        <f>AM25/'Table 1. Total'!AM25</f>
        <v>5.0032890039839566E-2</v>
      </c>
      <c r="AN51" s="35">
        <f>AN25/'Table 1. Total'!AN25</f>
        <v>5.094810928796191E-2</v>
      </c>
      <c r="AO51" s="35">
        <f>AO25/'Table 1. Total'!AO25</f>
        <v>5.2616269006431828E-2</v>
      </c>
      <c r="AP51" s="35">
        <f>AP25/'Table 1. Total'!AP25</f>
        <v>5.338542291959221E-2</v>
      </c>
      <c r="AQ51" s="35">
        <f>AQ25/'Table 1. Total'!AQ25</f>
        <v>4.9693366646586544E-2</v>
      </c>
      <c r="AR51" s="35">
        <f>AR25/'Table 1. Total'!AR25</f>
        <v>5.3815900531929743E-2</v>
      </c>
      <c r="AS51" s="35">
        <f>AS25/'Table 1. Total'!AS25</f>
        <v>5.8430353307969612E-2</v>
      </c>
      <c r="AT51" s="35">
        <f>AT25/'Table 1. Total'!AT25</f>
        <v>5.9861463715325969E-2</v>
      </c>
      <c r="AU51" s="35">
        <f>AU25/'Table 1. Total'!AU25</f>
        <v>5.6153236557974169E-2</v>
      </c>
      <c r="AV51" s="35">
        <f>AV25/'Table 1. Total'!AV25</f>
        <v>5.5069657209505539E-2</v>
      </c>
      <c r="AW51" s="35">
        <f>AW25/'Table 1. Total'!AW25</f>
        <v>6.0535924475930383E-2</v>
      </c>
      <c r="AX51" s="35">
        <f>AX25/'Table 1. Total'!AX25</f>
        <v>6.4831892381588235E-2</v>
      </c>
      <c r="AY51" s="35">
        <f>AY25/'Table 1. Total'!AY25</f>
        <v>6.3055577238921898E-2</v>
      </c>
      <c r="AZ51" s="35">
        <f>AZ25/'Table 1. Total'!AZ25</f>
        <v>7.338111113338025E-2</v>
      </c>
      <c r="BA51" s="35">
        <f>BA25/'Table 1. Total'!BA25</f>
        <v>8.1597572549879815E-2</v>
      </c>
      <c r="BB51" s="35">
        <f>BB25/'Table 1. Total'!BB25</f>
        <v>7.7754346783052403E-2</v>
      </c>
      <c r="BC51" s="35">
        <f>BC25/'Table 1. Total'!BC25</f>
        <v>6.8743309272768199E-2</v>
      </c>
      <c r="BD51" s="35">
        <f>BD25/'Table 1. Total'!BD25</f>
        <v>6.9125233373174763E-2</v>
      </c>
      <c r="BE51" s="35">
        <f>BE25/'Table 1. Total'!BE25</f>
        <v>7.2129007244454812E-2</v>
      </c>
      <c r="BF51" s="35">
        <f>BF25/'Table 1. Total'!BF25</f>
        <v>8.0245089540363218E-2</v>
      </c>
      <c r="BG51" s="35">
        <f>BG25/'Table 1. Total'!BG25</f>
        <v>7.2756834186086292E-2</v>
      </c>
      <c r="BH51" s="35">
        <f>BH25/'Table 1. Total'!BH25</f>
        <v>7.4405889098222752E-2</v>
      </c>
      <c r="BI51" s="35">
        <f>BI25/'Table 1. Total'!BI25</f>
        <v>8.2990263334157266E-2</v>
      </c>
      <c r="BJ51" s="35">
        <f>BJ25/'Table 1. Total'!BJ25</f>
        <v>8.5286415720734851E-2</v>
      </c>
      <c r="BK51" s="35">
        <f>BK25/'Table 1. Total'!BK25</f>
        <v>7.8491506726422633E-2</v>
      </c>
      <c r="BL51" s="35">
        <f>BL25/'Table 1. Total'!BL25</f>
        <v>9.0982530353268656E-2</v>
      </c>
      <c r="BM51" s="35">
        <f>BM25/'Table 1. Total'!BM25</f>
        <v>9.3732997865117129E-2</v>
      </c>
      <c r="BN51" s="35">
        <f>BN25/'Table 1. Total'!BN25</f>
        <v>0.10334502866020373</v>
      </c>
      <c r="BO51" s="35">
        <f>BO25/'Table 1. Total'!BO25</f>
        <v>0.14974978364306019</v>
      </c>
      <c r="BP51" s="35">
        <f>BP25/'Table 1. Total'!BP25</f>
        <v>0.14702566176171303</v>
      </c>
      <c r="BQ51" s="35">
        <f>BQ25/'Table 1. Total'!BQ25</f>
        <v>0.14272264727140233</v>
      </c>
      <c r="BR51" s="35">
        <f>BR25/'Table 1. Total'!BR25</f>
        <v>0.14745594354493607</v>
      </c>
      <c r="BS51" s="35">
        <f>BS25/'Table 1. Total'!BS25</f>
        <v>0.13846251719244126</v>
      </c>
      <c r="BT51" s="35">
        <f>BT25/'Table 1. Total'!BT25</f>
        <v>0.1197492611401281</v>
      </c>
      <c r="BU51" s="35">
        <f>BU25/'Table 1. Total'!BU25</f>
        <v>0.12738618449659714</v>
      </c>
      <c r="BV51" s="35">
        <f>BV25/'Table 1. Total'!BV25</f>
        <v>0.12253661400483262</v>
      </c>
      <c r="BW51" s="35">
        <f>BW25/'Table 1. Total'!BW25</f>
        <v>0.11332694907839251</v>
      </c>
      <c r="BX51" s="35">
        <f>BX25/'Table 1. Total'!BX25</f>
        <v>0.1015207325643448</v>
      </c>
      <c r="BY51" s="35">
        <f>BY25/'Table 1. Total'!BY25</f>
        <v>9.2785064983072929E-2</v>
      </c>
      <c r="BZ51" s="35">
        <f>BZ25/'Table 1. Total'!BZ25</f>
        <v>8.7934600071937929E-2</v>
      </c>
      <c r="CA51" s="35">
        <f>CA25/'Table 1. Total'!CA25</f>
        <v>9.1257903512998798E-2</v>
      </c>
      <c r="CB51" s="35">
        <f>CB25/'Table 1. Total'!CB25</f>
        <v>0.10550406237813882</v>
      </c>
      <c r="CC51" s="35">
        <f>CC25/'Table 1. Total'!CC25</f>
        <v>0.12197272536825962</v>
      </c>
      <c r="CD51" s="35">
        <f>CD25/'Table 1. Total'!CD25</f>
        <v>0.1321429634194852</v>
      </c>
      <c r="CE51" s="35">
        <f>CE25/'Table 1. Total'!CE25</f>
        <v>0.12576605102857508</v>
      </c>
    </row>
  </sheetData>
  <conditionalFormatting sqref="B2:BN25">
    <cfRule type="cellIs" dxfId="71" priority="46" operator="lessThan">
      <formula>0</formula>
    </cfRule>
  </conditionalFormatting>
  <conditionalFormatting sqref="B28:BN51">
    <cfRule type="cellIs" dxfId="70" priority="45" operator="greaterThan">
      <formula>1</formula>
    </cfRule>
  </conditionalFormatting>
  <conditionalFormatting sqref="BO2:BO25">
    <cfRule type="cellIs" dxfId="69" priority="38" operator="lessThan">
      <formula>0</formula>
    </cfRule>
  </conditionalFormatting>
  <conditionalFormatting sqref="BO28:BO51">
    <cfRule type="cellIs" dxfId="68" priority="37" operator="greaterThan">
      <formula>1</formula>
    </cfRule>
  </conditionalFormatting>
  <conditionalFormatting sqref="BP2:BP25">
    <cfRule type="cellIs" dxfId="67" priority="36" operator="lessThan">
      <formula>0</formula>
    </cfRule>
  </conditionalFormatting>
  <conditionalFormatting sqref="BP28:BP51">
    <cfRule type="cellIs" dxfId="66" priority="35" operator="greaterThan">
      <formula>1</formula>
    </cfRule>
  </conditionalFormatting>
  <conditionalFormatting sqref="BQ2:BQ25">
    <cfRule type="cellIs" dxfId="65" priority="34" operator="lessThan">
      <formula>0</formula>
    </cfRule>
  </conditionalFormatting>
  <conditionalFormatting sqref="BQ28:BQ51">
    <cfRule type="cellIs" dxfId="64" priority="33" operator="greaterThan">
      <formula>1</formula>
    </cfRule>
  </conditionalFormatting>
  <conditionalFormatting sqref="BR2:BR25">
    <cfRule type="cellIs" dxfId="63" priority="32" operator="lessThan">
      <formula>0</formula>
    </cfRule>
  </conditionalFormatting>
  <conditionalFormatting sqref="BR28:BR51">
    <cfRule type="cellIs" dxfId="62" priority="31" operator="greaterThan">
      <formula>1</formula>
    </cfRule>
  </conditionalFormatting>
  <conditionalFormatting sqref="BS2:BS25">
    <cfRule type="cellIs" dxfId="61" priority="30" operator="lessThan">
      <formula>0</formula>
    </cfRule>
  </conditionalFormatting>
  <conditionalFormatting sqref="BS28:BS51">
    <cfRule type="cellIs" dxfId="60" priority="29" operator="greaterThan">
      <formula>1</formula>
    </cfRule>
  </conditionalFormatting>
  <conditionalFormatting sqref="BT2:BT25">
    <cfRule type="cellIs" dxfId="59" priority="28" operator="lessThan">
      <formula>0</formula>
    </cfRule>
  </conditionalFormatting>
  <conditionalFormatting sqref="BT28:BT51">
    <cfRule type="cellIs" dxfId="58" priority="27" operator="greaterThan">
      <formula>1</formula>
    </cfRule>
  </conditionalFormatting>
  <conditionalFormatting sqref="BU2:BU25">
    <cfRule type="cellIs" dxfId="57" priority="26" operator="lessThan">
      <formula>0</formula>
    </cfRule>
  </conditionalFormatting>
  <conditionalFormatting sqref="BU28:BU51">
    <cfRule type="cellIs" dxfId="56" priority="25" operator="greaterThan">
      <formula>1</formula>
    </cfRule>
  </conditionalFormatting>
  <conditionalFormatting sqref="BV2:BV25">
    <cfRule type="cellIs" dxfId="55" priority="24" operator="lessThan">
      <formula>0</formula>
    </cfRule>
  </conditionalFormatting>
  <conditionalFormatting sqref="BV28:BV51">
    <cfRule type="cellIs" dxfId="54" priority="23" operator="greaterThan">
      <formula>1</formula>
    </cfRule>
  </conditionalFormatting>
  <conditionalFormatting sqref="BW2:BW25">
    <cfRule type="cellIs" dxfId="53" priority="22" operator="lessThan">
      <formula>0</formula>
    </cfRule>
  </conditionalFormatting>
  <conditionalFormatting sqref="BW28:BW51">
    <cfRule type="cellIs" dxfId="52" priority="21" operator="greaterThan">
      <formula>1</formula>
    </cfRule>
  </conditionalFormatting>
  <conditionalFormatting sqref="BX2:BX25">
    <cfRule type="cellIs" dxfId="51" priority="16" operator="lessThan">
      <formula>0</formula>
    </cfRule>
  </conditionalFormatting>
  <conditionalFormatting sqref="BX28:BX51">
    <cfRule type="cellIs" dxfId="50" priority="15" operator="greaterThan">
      <formula>1</formula>
    </cfRule>
  </conditionalFormatting>
  <conditionalFormatting sqref="BY2:BY25">
    <cfRule type="cellIs" dxfId="49" priority="14" operator="lessThan">
      <formula>0</formula>
    </cfRule>
  </conditionalFormatting>
  <conditionalFormatting sqref="BY28:BY51">
    <cfRule type="cellIs" dxfId="48" priority="13" operator="greaterThan">
      <formula>1</formula>
    </cfRule>
  </conditionalFormatting>
  <conditionalFormatting sqref="BZ2:BZ25">
    <cfRule type="cellIs" dxfId="47" priority="12" operator="lessThan">
      <formula>0</formula>
    </cfRule>
  </conditionalFormatting>
  <conditionalFormatting sqref="BZ28:BZ51">
    <cfRule type="cellIs" dxfId="46" priority="11" operator="greaterThan">
      <formula>1</formula>
    </cfRule>
  </conditionalFormatting>
  <conditionalFormatting sqref="CA2:CA25">
    <cfRule type="cellIs" dxfId="45" priority="10" operator="lessThan">
      <formula>0</formula>
    </cfRule>
  </conditionalFormatting>
  <conditionalFormatting sqref="CA28:CA51">
    <cfRule type="cellIs" dxfId="44" priority="9" operator="greaterThan">
      <formula>1</formula>
    </cfRule>
  </conditionalFormatting>
  <conditionalFormatting sqref="CB2:CB25">
    <cfRule type="cellIs" dxfId="43" priority="8" operator="lessThan">
      <formula>0</formula>
    </cfRule>
  </conditionalFormatting>
  <conditionalFormatting sqref="CB28:CB51">
    <cfRule type="cellIs" dxfId="42" priority="7" operator="greaterThan">
      <formula>1</formula>
    </cfRule>
  </conditionalFormatting>
  <conditionalFormatting sqref="CC2:CC25">
    <cfRule type="cellIs" dxfId="41" priority="6" operator="lessThan">
      <formula>0</formula>
    </cfRule>
  </conditionalFormatting>
  <conditionalFormatting sqref="CC28:CC51">
    <cfRule type="cellIs" dxfId="40" priority="5" operator="greaterThan">
      <formula>1</formula>
    </cfRule>
  </conditionalFormatting>
  <conditionalFormatting sqref="CD2:CD25">
    <cfRule type="cellIs" dxfId="39" priority="4" operator="lessThan">
      <formula>0</formula>
    </cfRule>
  </conditionalFormatting>
  <conditionalFormatting sqref="CD28:CD51">
    <cfRule type="cellIs" dxfId="38" priority="3" operator="greaterThan">
      <formula>1</formula>
    </cfRule>
  </conditionalFormatting>
  <conditionalFormatting sqref="CE2:CE25">
    <cfRule type="cellIs" dxfId="37" priority="2" operator="lessThan">
      <formula>0</formula>
    </cfRule>
  </conditionalFormatting>
  <conditionalFormatting sqref="CE28:CE51">
    <cfRule type="cellIs" dxfId="36" priority="1" operator="greaterThan">
      <formula>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CE51"/>
  <sheetViews>
    <sheetView zoomScale="60" zoomScaleNormal="60" workbookViewId="0">
      <pane xSplit="1" ySplit="1" topLeftCell="W2" activePane="bottomRight" state="frozen"/>
      <selection activeCell="CD7" sqref="CD7"/>
      <selection pane="topRight" activeCell="CD7" sqref="CD7"/>
      <selection pane="bottomLeft" activeCell="CD7" sqref="CD7"/>
      <selection pane="bottomRight" activeCell="AL3" sqref="AL3:AM3"/>
    </sheetView>
  </sheetViews>
  <sheetFormatPr defaultRowHeight="14.5"/>
  <cols>
    <col min="1" max="1" width="17.81640625" customWidth="1"/>
    <col min="56" max="57" width="8.7265625" customWidth="1"/>
    <col min="60" max="61" width="8.7265625" customWidth="1"/>
    <col min="64" max="69" width="8.7265625" customWidth="1"/>
    <col min="72" max="73" width="8.7265625" customWidth="1"/>
  </cols>
  <sheetData>
    <row r="1" spans="1:83">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f>'Table 3. Domestic'!B2-'Table 3.1 DomesticCentralBank'!B2-'Table 3.2 DomesticBank'!B2</f>
        <v>62.089000000000013</v>
      </c>
      <c r="C2" s="1">
        <f>'Table 3. Domestic'!C2-'Table 3.1 DomesticCentralBank'!C2-'Table 3.2 DomesticBank'!C2</f>
        <v>58.793999999999997</v>
      </c>
      <c r="D2" s="1">
        <f>'Table 3. Domestic'!D2-'Table 3.1 DomesticCentralBank'!D2-'Table 3.2 DomesticBank'!D2</f>
        <v>63.879999999999995</v>
      </c>
      <c r="E2" s="1">
        <f>'Table 3. Domestic'!E2-'Table 3.1 DomesticCentralBank'!E2-'Table 3.2 DomesticBank'!E2</f>
        <v>62.353000000000002</v>
      </c>
      <c r="F2" s="1">
        <f>'Table 3. Domestic'!F2-'Table 3.1 DomesticCentralBank'!F2-'Table 3.2 DomesticBank'!F2</f>
        <v>63.151000000000003</v>
      </c>
      <c r="G2" s="1">
        <f>'Table 3. Domestic'!G2-'Table 3.1 DomesticCentralBank'!G2-'Table 3.2 DomesticBank'!G2</f>
        <v>55.358000000000018</v>
      </c>
      <c r="H2" s="1">
        <f>'Table 3. Domestic'!H2-'Table 3.1 DomesticCentralBank'!H2-'Table 3.2 DomesticBank'!H2</f>
        <v>54.246000000000002</v>
      </c>
      <c r="I2" s="1">
        <f>'Table 3. Domestic'!I2-'Table 3.1 DomesticCentralBank'!I2-'Table 3.2 DomesticBank'!I2</f>
        <v>53.675000000000004</v>
      </c>
      <c r="J2" s="1">
        <f>'Table 3. Domestic'!J2-'Table 3.1 DomesticCentralBank'!J2-'Table 3.2 DomesticBank'!J2</f>
        <v>51.902999999999999</v>
      </c>
      <c r="K2" s="1">
        <f>'Table 3. Domestic'!K2-'Table 3.1 DomesticCentralBank'!K2-'Table 3.2 DomesticBank'!K2</f>
        <v>51.152999999999999</v>
      </c>
      <c r="L2" s="1">
        <f>'Table 3. Domestic'!L2-'Table 3.1 DomesticCentralBank'!L2-'Table 3.2 DomesticBank'!L2</f>
        <v>47.78</v>
      </c>
      <c r="M2" s="1">
        <f>'Table 3. Domestic'!M2-'Table 3.1 DomesticCentralBank'!M2-'Table 3.2 DomesticBank'!M2</f>
        <v>50.302</v>
      </c>
      <c r="N2" s="1">
        <f>'Table 3. Domestic'!N2-'Table 3.1 DomesticCentralBank'!N2-'Table 3.2 DomesticBank'!N2</f>
        <v>50.211000000000006</v>
      </c>
      <c r="O2" s="1">
        <f>'Table 3. Domestic'!O2-'Table 3.1 DomesticCentralBank'!O2-'Table 3.2 DomesticBank'!O2</f>
        <v>49.738</v>
      </c>
      <c r="P2" s="1">
        <f>'Table 3. Domestic'!P2-'Table 3.1 DomesticCentralBank'!P2-'Table 3.2 DomesticBank'!P2</f>
        <v>58.669999999999995</v>
      </c>
      <c r="Q2" s="1">
        <f>'Table 3. Domestic'!Q2-'Table 3.1 DomesticCentralBank'!Q2-'Table 3.2 DomesticBank'!Q2</f>
        <v>54.545000000000002</v>
      </c>
      <c r="R2" s="1">
        <f>'Table 3. Domestic'!R2-'Table 3.1 DomesticCentralBank'!R2-'Table 3.2 DomesticBank'!R2</f>
        <v>55.866000000000007</v>
      </c>
      <c r="S2" s="1">
        <f>'Table 3. Domestic'!S2-'Table 3.1 DomesticCentralBank'!S2-'Table 3.2 DomesticBank'!S2</f>
        <v>59.110000000000007</v>
      </c>
      <c r="T2" s="1">
        <f>'Table 3. Domestic'!T2-'Table 3.1 DomesticCentralBank'!T2-'Table 3.2 DomesticBank'!T2</f>
        <v>70.81</v>
      </c>
      <c r="U2" s="1">
        <f>'Table 3. Domestic'!U2-'Table 3.1 DomesticCentralBank'!U2-'Table 3.2 DomesticBank'!U2</f>
        <v>82.747000000000014</v>
      </c>
      <c r="V2" s="1">
        <f>'Table 3. Domestic'!V2-'Table 3.1 DomesticCentralBank'!V2-'Table 3.2 DomesticBank'!V2</f>
        <v>91.617000000000004</v>
      </c>
      <c r="W2" s="1">
        <f>'Table 3. Domestic'!W2-'Table 3.1 DomesticCentralBank'!W2-'Table 3.2 DomesticBank'!W2</f>
        <v>72.213999999999999</v>
      </c>
      <c r="X2" s="1">
        <f>'Table 3. Domestic'!X2-'Table 3.1 DomesticCentralBank'!X2-'Table 3.2 DomesticBank'!X2</f>
        <v>86.376000000000005</v>
      </c>
      <c r="Y2" s="1">
        <f>'Table 3. Domestic'!Y2-'Table 3.1 DomesticCentralBank'!Y2-'Table 3.2 DomesticBank'!Y2</f>
        <v>89.35</v>
      </c>
      <c r="Z2" s="1">
        <f>'Table 3. Domestic'!Z2-'Table 3.1 DomesticCentralBank'!Z2-'Table 3.2 DomesticBank'!Z2</f>
        <v>88.186999999999998</v>
      </c>
      <c r="AA2" s="1">
        <f>'Table 3. Domestic'!AA2-'Table 3.1 DomesticCentralBank'!AA2-'Table 3.2 DomesticBank'!AA2</f>
        <v>88.914999999999992</v>
      </c>
      <c r="AB2" s="1">
        <f>'Table 3. Domestic'!AB2-'Table 3.1 DomesticCentralBank'!AB2-'Table 3.2 DomesticBank'!AB2</f>
        <v>91.070999999999998</v>
      </c>
      <c r="AC2" s="1">
        <f>'Table 3. Domestic'!AC2-'Table 3.1 DomesticCentralBank'!AC2-'Table 3.2 DomesticBank'!AC2</f>
        <v>93.075000000000017</v>
      </c>
      <c r="AD2" s="1">
        <f>'Table 3. Domestic'!AD2-'Table 3.1 DomesticCentralBank'!AD2-'Table 3.2 DomesticBank'!AD2</f>
        <v>103.48900000000003</v>
      </c>
      <c r="AE2" s="1">
        <f>'Table 3. Domestic'!AE2-'Table 3.1 DomesticCentralBank'!AE2-'Table 3.2 DomesticBank'!AE2</f>
        <v>116.29300000000003</v>
      </c>
      <c r="AF2" s="1">
        <f>'Table 3. Domestic'!AF2-'Table 3.1 DomesticCentralBank'!AF2-'Table 3.2 DomesticBank'!AF2</f>
        <v>112.04399999999998</v>
      </c>
      <c r="AG2" s="1">
        <f>'Table 3. Domestic'!AG2-'Table 3.1 DomesticCentralBank'!AG2-'Table 3.2 DomesticBank'!AG2</f>
        <v>112.27200000000002</v>
      </c>
      <c r="AH2" s="1">
        <f>'Table 3. Domestic'!AH2-'Table 3.1 DomesticCentralBank'!AH2-'Table 3.2 DomesticBank'!AH2</f>
        <v>117.13399999999999</v>
      </c>
      <c r="AI2" s="1">
        <f>'Table 3. Domestic'!AI2-'Table 3.1 DomesticCentralBank'!AI2-'Table 3.2 DomesticBank'!AI2</f>
        <v>141.32100000000003</v>
      </c>
      <c r="AJ2" s="1">
        <f>'Table 3. Domestic'!AJ2-'Table 3.1 DomesticCentralBank'!AJ2-'Table 3.2 DomesticBank'!AJ2</f>
        <v>137.47900000000001</v>
      </c>
      <c r="AK2" s="1">
        <f>'Table 3. Domestic'!AK2-'Table 3.1 DomesticCentralBank'!AK2-'Table 3.2 DomesticBank'!AK2</f>
        <v>134.45799999999997</v>
      </c>
      <c r="AL2" s="1">
        <f>'Table 3. Domestic'!AL2-'Table 3.1 DomesticCentralBank'!AL2-'Table 3.2 DomesticBank'!AL2</f>
        <v>133.06500000000005</v>
      </c>
      <c r="AM2" s="1">
        <f>'Table 3. Domestic'!AM2-'Table 3.1 DomesticCentralBank'!AM2-'Table 3.2 DomesticBank'!AM2</f>
        <v>155.02000000000004</v>
      </c>
      <c r="AN2" s="1">
        <f>'Table 3. Domestic'!AN2-'Table 3.1 DomesticCentralBank'!AN2-'Table 3.2 DomesticBank'!AN2</f>
        <v>155.94800000000004</v>
      </c>
      <c r="AO2" s="1">
        <f>'Table 3. Domestic'!AO2-'Table 3.1 DomesticCentralBank'!AO2-'Table 3.2 DomesticBank'!AO2</f>
        <v>153.94899999999998</v>
      </c>
      <c r="AP2" s="1">
        <f>'Table 3. Domestic'!AP2-'Table 3.1 DomesticCentralBank'!AP2-'Table 3.2 DomesticBank'!AP2</f>
        <v>157.04599999999999</v>
      </c>
      <c r="AQ2" s="1">
        <f>'Table 3. Domestic'!AQ2-'Table 3.1 DomesticCentralBank'!AQ2-'Table 3.2 DomesticBank'!AQ2</f>
        <v>167.49199999999996</v>
      </c>
      <c r="AR2" s="1">
        <f>'Table 3. Domestic'!AR2-'Table 3.1 DomesticCentralBank'!AR2-'Table 3.2 DomesticBank'!AR2</f>
        <v>164.27700000000002</v>
      </c>
      <c r="AS2" s="1">
        <f>'Table 3. Domestic'!AS2-'Table 3.1 DomesticCentralBank'!AS2-'Table 3.2 DomesticBank'!AS2</f>
        <v>166.02199999999999</v>
      </c>
      <c r="AT2" s="1">
        <f>'Table 3. Domestic'!AT2-'Table 3.1 DomesticCentralBank'!AT2-'Table 3.2 DomesticBank'!AT2</f>
        <v>163.48799999999994</v>
      </c>
      <c r="AU2" s="1">
        <f>'Table 3. Domestic'!AU2-'Table 3.1 DomesticCentralBank'!AU2-'Table 3.2 DomesticBank'!AU2</f>
        <v>176.625</v>
      </c>
      <c r="AV2" s="1">
        <f>'Table 3. Domestic'!AV2-'Table 3.1 DomesticCentralBank'!AV2-'Table 3.2 DomesticBank'!AV2</f>
        <v>172.03699999999992</v>
      </c>
      <c r="AW2" s="1">
        <f>'Table 3. Domestic'!AW2-'Table 3.1 DomesticCentralBank'!AW2-'Table 3.2 DomesticBank'!AW2</f>
        <v>179.53699999999998</v>
      </c>
      <c r="AX2" s="1">
        <f>'Table 3. Domestic'!AX2-'Table 3.1 DomesticCentralBank'!AX2-'Table 3.2 DomesticBank'!AX2</f>
        <v>170.24500000000003</v>
      </c>
      <c r="AY2" s="1">
        <f>'Table 3. Domestic'!AY2-'Table 3.1 DomesticCentralBank'!AY2-'Table 3.2 DomesticBank'!AY2</f>
        <v>177.48699999999991</v>
      </c>
      <c r="AZ2" s="1">
        <f>'Table 3. Domestic'!AZ2-'Table 3.1 DomesticCentralBank'!AZ2-'Table 3.2 DomesticBank'!AZ2</f>
        <v>180.30199999999996</v>
      </c>
      <c r="BA2" s="1">
        <f>'Table 3. Domestic'!BA2-'Table 3.1 DomesticCentralBank'!BA2-'Table 3.2 DomesticBank'!BA2</f>
        <v>187.37400000000005</v>
      </c>
      <c r="BB2" s="1">
        <f>'Table 3. Domestic'!BB2-'Table 3.1 DomesticCentralBank'!BB2-'Table 3.2 DomesticBank'!BB2</f>
        <v>190.18699999999995</v>
      </c>
      <c r="BC2" s="1">
        <f>'Table 3. Domestic'!BC2-'Table 3.1 DomesticCentralBank'!BC2-'Table 3.2 DomesticBank'!BC2</f>
        <v>198.446</v>
      </c>
      <c r="BD2" s="1">
        <f>'Table 3. Domestic'!BD2-'Table 3.1 DomesticCentralBank'!BD2-'Table 3.2 DomesticBank'!BD2</f>
        <v>213.18699999999998</v>
      </c>
      <c r="BE2" s="1">
        <f>'Table 3. Domestic'!BE2-'Table 3.1 DomesticCentralBank'!BE2-'Table 3.2 DomesticBank'!BE2</f>
        <v>211.31199999999998</v>
      </c>
      <c r="BF2" s="1">
        <f>'Table 3. Domestic'!BF2-'Table 3.1 DomesticCentralBank'!BF2-'Table 3.2 DomesticBank'!BF2</f>
        <v>213.81900000000002</v>
      </c>
      <c r="BG2" s="1">
        <f>'Table 3. Domestic'!BG2-'Table 3.1 DomesticCentralBank'!BG2-'Table 3.2 DomesticBank'!BG2</f>
        <v>216.57399999999998</v>
      </c>
      <c r="BH2" s="1">
        <f>'Table 3. Domestic'!BH2-'Table 3.1 DomesticCentralBank'!BH2-'Table 3.2 DomesticBank'!BH2</f>
        <v>215.47900000000004</v>
      </c>
      <c r="BI2" s="1">
        <f>'Table 3. Domestic'!BI2-'Table 3.1 DomesticCentralBank'!BI2-'Table 3.2 DomesticBank'!BI2</f>
        <v>219.04999999999998</v>
      </c>
      <c r="BJ2" s="1">
        <f>'Table 3. Domestic'!BJ2-'Table 3.1 DomesticCentralBank'!BJ2-'Table 3.2 DomesticBank'!BJ2</f>
        <v>224.50900000000001</v>
      </c>
      <c r="BK2" s="1">
        <f>'Table 3. Domestic'!BK2-'Table 3.1 DomesticCentralBank'!BK2-'Table 3.2 DomesticBank'!BK2</f>
        <v>222.30499999999998</v>
      </c>
      <c r="BL2" s="1">
        <f>'Table 3. Domestic'!BL2-'Table 3.1 DomesticCentralBank'!BL2-'Table 3.2 DomesticBank'!BL2</f>
        <v>245.62600000000003</v>
      </c>
      <c r="BM2" s="1">
        <f>'Table 3. Domestic'!BM2-'Table 3.1 DomesticCentralBank'!BM2-'Table 3.2 DomesticBank'!BM2</f>
        <v>295.27700000000004</v>
      </c>
      <c r="BN2" s="1">
        <f>'Table 3. Domestic'!BN2-'Table 3.1 DomesticCentralBank'!BN2-'Table 3.2 DomesticBank'!BN2</f>
        <v>300.45800000000003</v>
      </c>
      <c r="BO2" s="1">
        <f>'Table 3. Domestic'!BO2-'Table 3.1 DomesticCentralBank'!BO2-'Table 3.2 DomesticBank'!BO2</f>
        <v>274.81800000000004</v>
      </c>
      <c r="BP2" s="1">
        <f>'Table 3. Domestic'!BP2-'Table 3.1 DomesticCentralBank'!BP2-'Table 3.2 DomesticBank'!BP2</f>
        <v>227.18399999999997</v>
      </c>
      <c r="BQ2" s="1">
        <f>'Table 3. Domestic'!BQ2-'Table 3.1 DomesticCentralBank'!BQ2-'Table 3.2 DomesticBank'!BQ2</f>
        <v>278.13199999999995</v>
      </c>
      <c r="BR2" s="1">
        <f>'Table 3. Domestic'!BR2-'Table 3.1 DomesticCentralBank'!BR2-'Table 3.2 DomesticBank'!BR2</f>
        <v>311.40399999999988</v>
      </c>
      <c r="BS2" s="1">
        <f>'Table 3. Domestic'!BS2-'Table 3.1 DomesticCentralBank'!BS2-'Table 3.2 DomesticBank'!BS2</f>
        <v>341.04900000000004</v>
      </c>
      <c r="BT2" s="1">
        <f>'Table 3. Domestic'!BT2-'Table 3.1 DomesticCentralBank'!BT2-'Table 3.2 DomesticBank'!BT2</f>
        <v>342.23200000000008</v>
      </c>
      <c r="BU2" s="1">
        <f>'Table 3. Domestic'!BU2-'Table 3.1 DomesticCentralBank'!BU2-'Table 3.2 DomesticBank'!BU2</f>
        <v>369.99799999999993</v>
      </c>
      <c r="BV2" s="1">
        <f>'Table 3. Domestic'!BV2-'Table 3.1 DomesticCentralBank'!BV2-'Table 3.2 DomesticBank'!BV2</f>
        <v>396.32599999999996</v>
      </c>
      <c r="BW2" s="1">
        <f>'Table 3. Domestic'!BW2-'Table 3.1 DomesticCentralBank'!BW2-'Table 3.2 DomesticBank'!BW2</f>
        <v>431.44599999999997</v>
      </c>
      <c r="BX2" s="1">
        <f>'Table 3. Domestic'!BX2-'Table 3.1 DomesticCentralBank'!BX2-'Table 3.2 DomesticBank'!BX2</f>
        <v>452.24299999999999</v>
      </c>
      <c r="BY2" s="1">
        <f>'Table 3. Domestic'!BY2-'Table 3.1 DomesticCentralBank'!BY2-'Table 3.2 DomesticBank'!BY2</f>
        <v>458.39699999999993</v>
      </c>
      <c r="BZ2" s="1">
        <f>'Table 3. Domestic'!BZ2-'Table 3.1 DomesticCentralBank'!BZ2-'Table 3.2 DomesticBank'!BZ2</f>
        <v>432.31400000000008</v>
      </c>
      <c r="CA2" s="1">
        <f>'Table 3. Domestic'!CA2-'Table 3.1 DomesticCentralBank'!CA2-'Table 3.2 DomesticBank'!CA2</f>
        <v>477.41500000000008</v>
      </c>
      <c r="CB2" s="1">
        <f>'Table 3. Domestic'!CB2-'Table 3.1 DomesticCentralBank'!CB2-'Table 3.2 DomesticBank'!CB2</f>
        <v>497.11500000000001</v>
      </c>
      <c r="CC2" s="1">
        <f>'Table 3. Domestic'!CC2-'Table 3.1 DomesticCentralBank'!CC2-'Table 3.2 DomesticBank'!CC2</f>
        <v>496.95799999999986</v>
      </c>
      <c r="CD2" s="1">
        <f>'Table 3. Domestic'!CD2-'Table 3.1 DomesticCentralBank'!CD2-'Table 3.2 DomesticBank'!CD2</f>
        <v>495.50200000000007</v>
      </c>
      <c r="CE2" s="1">
        <f>'Table 3. Domestic'!CE2-'Table 3.1 DomesticCentralBank'!CE2-'Table 3.2 DomesticBank'!CE2</f>
        <v>532.65699999999993</v>
      </c>
    </row>
    <row r="3" spans="1:83">
      <c r="A3" t="s">
        <v>1</v>
      </c>
      <c r="B3" s="1">
        <f>'Table 3. Domestic'!B3-'Table 3.1 DomesticCentralBank'!B3-'Table 3.2 DomesticBank'!B3</f>
        <v>21.184000000000019</v>
      </c>
      <c r="C3" s="1">
        <f>'Table 3. Domestic'!C3-'Table 3.1 DomesticCentralBank'!C3-'Table 3.2 DomesticBank'!C3</f>
        <v>23.890999999999984</v>
      </c>
      <c r="D3" s="1">
        <f>'Table 3. Domestic'!D3-'Table 3.1 DomesticCentralBank'!D3-'Table 3.2 DomesticBank'!D3</f>
        <v>21.928999999999998</v>
      </c>
      <c r="E3" s="1">
        <f>'Table 3. Domestic'!E3-'Table 3.1 DomesticCentralBank'!E3-'Table 3.2 DomesticBank'!E3</f>
        <v>17.997999999999987</v>
      </c>
      <c r="F3" s="1">
        <f>'Table 3. Domestic'!F3-'Table 3.1 DomesticCentralBank'!F3-'Table 3.2 DomesticBank'!F3</f>
        <v>27.179000000000006</v>
      </c>
      <c r="G3" s="1">
        <f>'Table 3. Domestic'!G3-'Table 3.1 DomesticCentralBank'!G3-'Table 3.2 DomesticBank'!G3</f>
        <v>20.367000000000001</v>
      </c>
      <c r="H3" s="1">
        <f>'Table 3. Domestic'!H3-'Table 3.1 DomesticCentralBank'!H3-'Table 3.2 DomesticBank'!H3</f>
        <v>20.182000000000023</v>
      </c>
      <c r="I3" s="1">
        <f>'Table 3. Domestic'!I3-'Table 3.1 DomesticCentralBank'!I3-'Table 3.2 DomesticBank'!I3</f>
        <v>17.163000000000004</v>
      </c>
      <c r="J3" s="1">
        <f>'Table 3. Domestic'!J3-'Table 3.1 DomesticCentralBank'!J3-'Table 3.2 DomesticBank'!J3</f>
        <v>17.386999999999979</v>
      </c>
      <c r="K3" s="1">
        <f>'Table 3. Domestic'!K3-'Table 3.1 DomesticCentralBank'!K3-'Table 3.2 DomesticBank'!K3</f>
        <v>17.332000000000001</v>
      </c>
      <c r="L3" s="1">
        <f>'Table 3. Domestic'!L3-'Table 3.1 DomesticCentralBank'!L3-'Table 3.2 DomesticBank'!L3</f>
        <v>14.301999999999982</v>
      </c>
      <c r="M3" s="1">
        <f>'Table 3. Domestic'!M3-'Table 3.1 DomesticCentralBank'!M3-'Table 3.2 DomesticBank'!M3</f>
        <v>13.20900000000001</v>
      </c>
      <c r="N3" s="1">
        <f>'Table 3. Domestic'!N3-'Table 3.1 DomesticCentralBank'!N3-'Table 3.2 DomesticBank'!N3</f>
        <v>13.752999999999989</v>
      </c>
      <c r="O3" s="1">
        <f>'Table 3. Domestic'!O3-'Table 3.1 DomesticCentralBank'!O3-'Table 3.2 DomesticBank'!O3</f>
        <v>14.107000000000003</v>
      </c>
      <c r="P3" s="1">
        <f>'Table 3. Domestic'!P3-'Table 3.1 DomesticCentralBank'!P3-'Table 3.2 DomesticBank'!P3</f>
        <v>14.614000000000004</v>
      </c>
      <c r="Q3" s="1">
        <f>'Table 3. Domestic'!Q3-'Table 3.1 DomesticCentralBank'!Q3-'Table 3.2 DomesticBank'!Q3</f>
        <v>12.233999999999991</v>
      </c>
      <c r="R3" s="1">
        <f>'Table 3. Domestic'!R3-'Table 3.1 DomesticCentralBank'!R3-'Table 3.2 DomesticBank'!R3</f>
        <v>14.027000000000001</v>
      </c>
      <c r="S3" s="1">
        <f>'Table 3. Domestic'!S3-'Table 3.1 DomesticCentralBank'!S3-'Table 3.2 DomesticBank'!S3</f>
        <v>19.135000000000012</v>
      </c>
      <c r="T3" s="1">
        <f>'Table 3. Domestic'!T3-'Table 3.1 DomesticCentralBank'!T3-'Table 3.2 DomesticBank'!T3</f>
        <v>17.219999999999995</v>
      </c>
      <c r="U3" s="1">
        <f>'Table 3. Domestic'!U3-'Table 3.1 DomesticCentralBank'!U3-'Table 3.2 DomesticBank'!U3</f>
        <v>14.465999999999983</v>
      </c>
      <c r="V3" s="1">
        <f>'Table 3. Domestic'!V3-'Table 3.1 DomesticCentralBank'!V3-'Table 3.2 DomesticBank'!V3</f>
        <v>11.597999999999992</v>
      </c>
      <c r="W3" s="1">
        <f>'Table 3. Domestic'!W3-'Table 3.1 DomesticCentralBank'!W3-'Table 3.2 DomesticBank'!W3</f>
        <v>7.3740000000000023</v>
      </c>
      <c r="X3" s="1">
        <f>'Table 3. Domestic'!X3-'Table 3.1 DomesticCentralBank'!X3-'Table 3.2 DomesticBank'!X3</f>
        <v>1.8850000000000193</v>
      </c>
      <c r="Y3" s="1">
        <f>'Table 3. Domestic'!Y3-'Table 3.1 DomesticCentralBank'!Y3-'Table 3.2 DomesticBank'!Y3</f>
        <v>15.322000000000003</v>
      </c>
      <c r="Z3" s="1">
        <f>'Table 3. Domestic'!Z3-'Table 3.1 DomesticCentralBank'!Z3-'Table 3.2 DomesticBank'!Z3</f>
        <v>11.584999999999987</v>
      </c>
      <c r="AA3" s="1">
        <f>'Table 3. Domestic'!AA3-'Table 3.1 DomesticCentralBank'!AA3-'Table 3.2 DomesticBank'!AA3</f>
        <v>8.267000000000003</v>
      </c>
      <c r="AB3" s="1">
        <f>'Table 3. Domestic'!AB3-'Table 3.1 DomesticCentralBank'!AB3-'Table 3.2 DomesticBank'!AB3</f>
        <v>12.375000000000007</v>
      </c>
      <c r="AC3" s="1">
        <f>'Table 3. Domestic'!AC3-'Table 3.1 DomesticCentralBank'!AC3-'Table 3.2 DomesticBank'!AC3</f>
        <v>14.363000000000028</v>
      </c>
      <c r="AD3" s="1">
        <f>'Table 3. Domestic'!AD3-'Table 3.1 DomesticCentralBank'!AD3-'Table 3.2 DomesticBank'!AD3</f>
        <v>20.531999999999989</v>
      </c>
      <c r="AE3" s="1">
        <f>'Table 3. Domestic'!AE3-'Table 3.1 DomesticCentralBank'!AE3-'Table 3.2 DomesticBank'!AE3</f>
        <v>18.945999999999991</v>
      </c>
      <c r="AF3" s="1">
        <f>'Table 3. Domestic'!AF3-'Table 3.1 DomesticCentralBank'!AF3-'Table 3.2 DomesticBank'!AF3</f>
        <v>11.590999999999994</v>
      </c>
      <c r="AG3" s="1">
        <f>'Table 3. Domestic'!AG3-'Table 3.1 DomesticCentralBank'!AG3-'Table 3.2 DomesticBank'!AG3</f>
        <v>15.01899999999997</v>
      </c>
      <c r="AH3" s="1">
        <f>'Table 3. Domestic'!AH3-'Table 3.1 DomesticCentralBank'!AH3-'Table 3.2 DomesticBank'!AH3</f>
        <v>18.347999999999985</v>
      </c>
      <c r="AI3" s="1">
        <f>'Table 3. Domestic'!AI3-'Table 3.1 DomesticCentralBank'!AI3-'Table 3.2 DomesticBank'!AI3</f>
        <v>15.154000000000003</v>
      </c>
      <c r="AJ3" s="1">
        <f>'Table 3. Domestic'!AJ3-'Table 3.1 DomesticCentralBank'!AJ3-'Table 3.2 DomesticBank'!AJ3</f>
        <v>16.154000000000003</v>
      </c>
      <c r="AK3" s="1">
        <f>'Table 3. Domestic'!AK3-'Table 3.1 DomesticCentralBank'!AK3-'Table 3.2 DomesticBank'!AK3</f>
        <v>14.762999999999991</v>
      </c>
      <c r="AL3" s="1">
        <f>'Table 3. Domestic'!AL3-'Table 3.1 DomesticCentralBank'!AL3-'Table 3.2 DomesticBank'!AL3</f>
        <v>21.05899999999999</v>
      </c>
      <c r="AM3" s="1">
        <f>'Table 3. Domestic'!AM3-'Table 3.1 DomesticCentralBank'!AM3-'Table 3.2 DomesticBank'!AM3</f>
        <v>27.803000000000004</v>
      </c>
      <c r="AN3" s="1">
        <f>'Table 3. Domestic'!AN3-'Table 3.1 DomesticCentralBank'!AN3-'Table 3.2 DomesticBank'!AN3</f>
        <v>9.2439999999999785</v>
      </c>
      <c r="AO3" s="1">
        <f>'Table 3. Domestic'!AO3-'Table 3.1 DomesticCentralBank'!AO3-'Table 3.2 DomesticBank'!AO3</f>
        <v>14.521000000000022</v>
      </c>
      <c r="AP3" s="1">
        <f>'Table 3. Domestic'!AP3-'Table 3.1 DomesticCentralBank'!AP3-'Table 3.2 DomesticBank'!AP3</f>
        <v>16.208999999999989</v>
      </c>
      <c r="AQ3" s="1">
        <f>'Table 3. Domestic'!AQ3-'Table 3.1 DomesticCentralBank'!AQ3-'Table 3.2 DomesticBank'!AQ3</f>
        <v>14.470000000000013</v>
      </c>
      <c r="AR3" s="1">
        <f>'Table 3. Domestic'!AR3-'Table 3.1 DomesticCentralBank'!AR3-'Table 3.2 DomesticBank'!AR3</f>
        <v>18.670000000000023</v>
      </c>
      <c r="AS3" s="1">
        <f>'Table 3. Domestic'!AS3-'Table 3.1 DomesticCentralBank'!AS3-'Table 3.2 DomesticBank'!AS3</f>
        <v>15.020999999999979</v>
      </c>
      <c r="AT3" s="1">
        <f>'Table 3. Domestic'!AT3-'Table 3.1 DomesticCentralBank'!AT3-'Table 3.2 DomesticBank'!AT3</f>
        <v>8.774000000000008</v>
      </c>
      <c r="AU3" s="1">
        <f>'Table 3. Domestic'!AU3-'Table 3.1 DomesticCentralBank'!AU3-'Table 3.2 DomesticBank'!AU3</f>
        <v>16.704999999999998</v>
      </c>
      <c r="AV3" s="1">
        <f>'Table 3. Domestic'!AV3-'Table 3.1 DomesticCentralBank'!AV3-'Table 3.2 DomesticBank'!AV3</f>
        <v>20.172999999999981</v>
      </c>
      <c r="AW3" s="1">
        <f>'Table 3. Domestic'!AW3-'Table 3.1 DomesticCentralBank'!AW3-'Table 3.2 DomesticBank'!AW3</f>
        <v>14.78100000000002</v>
      </c>
      <c r="AX3" s="1">
        <f>'Table 3. Domestic'!AX3-'Table 3.1 DomesticCentralBank'!AX3-'Table 3.2 DomesticBank'!AX3</f>
        <v>9.6379999999999981</v>
      </c>
      <c r="AY3" s="1">
        <f>'Table 3. Domestic'!AY3-'Table 3.1 DomesticCentralBank'!AY3-'Table 3.2 DomesticBank'!AY3</f>
        <v>3.7399999999999665</v>
      </c>
      <c r="AZ3" s="1">
        <f>'Table 3. Domestic'!AZ3-'Table 3.1 DomesticCentralBank'!AZ3-'Table 3.2 DomesticBank'!AZ3</f>
        <v>4.8419999999999916</v>
      </c>
      <c r="BA3" s="1">
        <f>'Table 3. Domestic'!BA3-'Table 3.1 DomesticCentralBank'!BA3-'Table 3.2 DomesticBank'!BA3</f>
        <v>12.493000000000002</v>
      </c>
      <c r="BB3" s="1">
        <f>'Table 3. Domestic'!BB3-'Table 3.1 DomesticCentralBank'!BB3-'Table 3.2 DomesticBank'!BB3</f>
        <v>16.106999999999957</v>
      </c>
      <c r="BC3" s="1">
        <f>'Table 3. Domestic'!BC3-'Table 3.1 DomesticCentralBank'!BC3-'Table 3.2 DomesticBank'!BC3</f>
        <v>15.451999999999991</v>
      </c>
      <c r="BD3" s="1">
        <f>'Table 3. Domestic'!BD3-'Table 3.1 DomesticCentralBank'!BD3-'Table 3.2 DomesticBank'!BD3</f>
        <v>12.039000000000009</v>
      </c>
      <c r="BE3" s="1">
        <f>'Table 3. Domestic'!BE3-'Table 3.1 DomesticCentralBank'!BE3-'Table 3.2 DomesticBank'!BE3</f>
        <v>11.133999999999979</v>
      </c>
      <c r="BF3" s="1">
        <f>'Table 3. Domestic'!BF3-'Table 3.1 DomesticCentralBank'!BF3-'Table 3.2 DomesticBank'!BF3</f>
        <v>10.51999999999996</v>
      </c>
      <c r="BG3" s="1">
        <f>'Table 3. Domestic'!BG3-'Table 3.1 DomesticCentralBank'!BG3-'Table 3.2 DomesticBank'!BG3</f>
        <v>10.668000000000028</v>
      </c>
      <c r="BH3" s="1">
        <f>'Table 3. Domestic'!BH3-'Table 3.1 DomesticCentralBank'!BH3-'Table 3.2 DomesticBank'!BH3</f>
        <v>12.308999999999976</v>
      </c>
      <c r="BI3" s="1">
        <f>'Table 3. Domestic'!BI3-'Table 3.1 DomesticCentralBank'!BI3-'Table 3.2 DomesticBank'!BI3</f>
        <v>11.067999999999969</v>
      </c>
      <c r="BJ3" s="1">
        <f>'Table 3. Domestic'!BJ3-'Table 3.1 DomesticCentralBank'!BJ3-'Table 3.2 DomesticBank'!BJ3</f>
        <v>7.4629999999999868</v>
      </c>
      <c r="BK3" s="1">
        <f>'Table 3. Domestic'!BK3-'Table 3.1 DomesticCentralBank'!BK3-'Table 3.2 DomesticBank'!BK3</f>
        <v>4.5780000000000243</v>
      </c>
      <c r="BL3" s="1">
        <f>'Table 3. Domestic'!BL3-'Table 3.1 DomesticCentralBank'!BL3-'Table 3.2 DomesticBank'!BL3</f>
        <v>1.5800000000000054</v>
      </c>
      <c r="BM3" s="1">
        <f>'Table 3. Domestic'!BM3-'Table 3.1 DomesticCentralBank'!BM3-'Table 3.2 DomesticBank'!BM3</f>
        <v>10.860000000000021</v>
      </c>
      <c r="BN3" s="1">
        <f>'Table 3. Domestic'!BN3-'Table 3.1 DomesticCentralBank'!BN3-'Table 3.2 DomesticBank'!BN3</f>
        <v>13.675000000000011</v>
      </c>
      <c r="BO3" s="1">
        <f>'Table 3. Domestic'!BO3-'Table 3.1 DomesticCentralBank'!BO3-'Table 3.2 DomesticBank'!BO3</f>
        <v>11.117000000000012</v>
      </c>
      <c r="BP3" s="1">
        <f>'Table 3. Domestic'!BP3-'Table 3.1 DomesticCentralBank'!BP3-'Table 3.2 DomesticBank'!BP3</f>
        <v>9.4879999999999782</v>
      </c>
      <c r="BQ3" s="1">
        <f>'Table 3. Domestic'!BQ3-'Table 3.1 DomesticCentralBank'!BQ3-'Table 3.2 DomesticBank'!BQ3</f>
        <v>10.051000000000023</v>
      </c>
      <c r="BR3" s="1">
        <f>'Table 3. Domestic'!BR3-'Table 3.1 DomesticCentralBank'!BR3-'Table 3.2 DomesticBank'!BR3</f>
        <v>28.646000000000008</v>
      </c>
      <c r="BS3" s="1">
        <f>'Table 3. Domestic'!BS3-'Table 3.1 DomesticCentralBank'!BS3-'Table 3.2 DomesticBank'!BS3</f>
        <v>28.941000000000003</v>
      </c>
      <c r="BT3" s="1">
        <f>'Table 3. Domestic'!BT3-'Table 3.1 DomesticCentralBank'!BT3-'Table 3.2 DomesticBank'!BT3</f>
        <v>29.008999999999993</v>
      </c>
      <c r="BU3" s="1">
        <f>'Table 3. Domestic'!BU3-'Table 3.1 DomesticCentralBank'!BU3-'Table 3.2 DomesticBank'!BU3</f>
        <v>26.674000000000014</v>
      </c>
      <c r="BV3" s="1">
        <f>'Table 3. Domestic'!BV3-'Table 3.1 DomesticCentralBank'!BV3-'Table 3.2 DomesticBank'!BV3</f>
        <v>28.420000000000023</v>
      </c>
      <c r="BW3" s="1">
        <f>'Table 3. Domestic'!BW3-'Table 3.1 DomesticCentralBank'!BW3-'Table 3.2 DomesticBank'!BW3</f>
        <v>29.03399999999997</v>
      </c>
      <c r="BX3" s="1">
        <f>'Table 3. Domestic'!BX3-'Table 3.1 DomesticCentralBank'!BX3-'Table 3.2 DomesticBank'!BX3</f>
        <v>29.91500000000002</v>
      </c>
      <c r="BY3" s="1">
        <f>'Table 3. Domestic'!BY3-'Table 3.1 DomesticCentralBank'!BY3-'Table 3.2 DomesticBank'!BY3</f>
        <v>28.607000000000003</v>
      </c>
      <c r="BZ3" s="1">
        <f>'Table 3. Domestic'!BZ3-'Table 3.1 DomesticCentralBank'!BZ3-'Table 3.2 DomesticBank'!BZ3</f>
        <v>31.520999999999994</v>
      </c>
      <c r="CA3" s="1">
        <f>'Table 3. Domestic'!CA3-'Table 3.1 DomesticCentralBank'!CA3-'Table 3.2 DomesticBank'!CA3</f>
        <v>32.486999999999995</v>
      </c>
      <c r="CB3" s="1">
        <f>'Table 3. Domestic'!CB3-'Table 3.1 DomesticCentralBank'!CB3-'Table 3.2 DomesticBank'!CB3</f>
        <v>30.326000000000015</v>
      </c>
      <c r="CC3" s="1">
        <f>'Table 3. Domestic'!CC3-'Table 3.1 DomesticCentralBank'!CC3-'Table 3.2 DomesticBank'!CC3</f>
        <v>29.667999999999996</v>
      </c>
      <c r="CD3" s="1">
        <f>'Table 3. Domestic'!CD3-'Table 3.1 DomesticCentralBank'!CD3-'Table 3.2 DomesticBank'!CD3</f>
        <v>29.707000000000029</v>
      </c>
      <c r="CE3" s="1">
        <f>'Table 3. Domestic'!CE3-'Table 3.1 DomesticCentralBank'!CE3-'Table 3.2 DomesticBank'!CE3</f>
        <v>35.14099999999997</v>
      </c>
    </row>
    <row r="4" spans="1:83">
      <c r="A4" t="s">
        <v>2</v>
      </c>
      <c r="B4" s="1">
        <f>'Table 3. Domestic'!B4-'Table 3.1 DomesticCentralBank'!B4-'Table 3.2 DomesticBank'!B4</f>
        <v>44.228999999999971</v>
      </c>
      <c r="C4" s="1">
        <f>'Table 3. Domestic'!C4-'Table 3.1 DomesticCentralBank'!C4-'Table 3.2 DomesticBank'!C4</f>
        <v>41.451999999999998</v>
      </c>
      <c r="D4" s="1">
        <f>'Table 3. Domestic'!D4-'Table 3.1 DomesticCentralBank'!D4-'Table 3.2 DomesticBank'!D4</f>
        <v>43.651999999999987</v>
      </c>
      <c r="E4" s="1">
        <f>'Table 3. Domestic'!E4-'Table 3.1 DomesticCentralBank'!E4-'Table 3.2 DomesticBank'!E4</f>
        <v>45.432999999999964</v>
      </c>
      <c r="F4" s="1">
        <f>'Table 3. Domestic'!F4-'Table 3.1 DomesticCentralBank'!F4-'Table 3.2 DomesticBank'!F4</f>
        <v>49.046000000000021</v>
      </c>
      <c r="G4" s="1">
        <f>'Table 3. Domestic'!G4-'Table 3.1 DomesticCentralBank'!G4-'Table 3.2 DomesticBank'!G4</f>
        <v>44.039000000000001</v>
      </c>
      <c r="H4" s="1">
        <f>'Table 3. Domestic'!H4-'Table 3.1 DomesticCentralBank'!H4-'Table 3.2 DomesticBank'!H4</f>
        <v>46.801999999999964</v>
      </c>
      <c r="I4" s="1">
        <f>'Table 3. Domestic'!I4-'Table 3.1 DomesticCentralBank'!I4-'Table 3.2 DomesticBank'!I4</f>
        <v>46.885000000000019</v>
      </c>
      <c r="J4" s="1">
        <f>'Table 3. Domestic'!J4-'Table 3.1 DomesticCentralBank'!J4-'Table 3.2 DomesticBank'!J4</f>
        <v>47.585000000000022</v>
      </c>
      <c r="K4" s="1">
        <f>'Table 3. Domestic'!K4-'Table 3.1 DomesticCentralBank'!K4-'Table 3.2 DomesticBank'!K4</f>
        <v>46.962999999999965</v>
      </c>
      <c r="L4" s="1">
        <f>'Table 3. Domestic'!L4-'Table 3.1 DomesticCentralBank'!L4-'Table 3.2 DomesticBank'!L4</f>
        <v>48.950999999999979</v>
      </c>
      <c r="M4" s="1">
        <f>'Table 3. Domestic'!M4-'Table 3.1 DomesticCentralBank'!M4-'Table 3.2 DomesticBank'!M4</f>
        <v>47.173000000000002</v>
      </c>
      <c r="N4" s="1">
        <f>'Table 3. Domestic'!N4-'Table 3.1 DomesticCentralBank'!N4-'Table 3.2 DomesticBank'!N4</f>
        <v>45.750999999999991</v>
      </c>
      <c r="O4" s="1">
        <f>'Table 3. Domestic'!O4-'Table 3.1 DomesticCentralBank'!O4-'Table 3.2 DomesticBank'!O4</f>
        <v>43.488</v>
      </c>
      <c r="P4" s="1">
        <f>'Table 3. Domestic'!P4-'Table 3.1 DomesticCentralBank'!P4-'Table 3.2 DomesticBank'!P4</f>
        <v>46.608000000000018</v>
      </c>
      <c r="Q4" s="1">
        <f>'Table 3. Domestic'!Q4-'Table 3.1 DomesticCentralBank'!Q4-'Table 3.2 DomesticBank'!Q4</f>
        <v>46.605000000000018</v>
      </c>
      <c r="R4" s="1">
        <f>'Table 3. Domestic'!R4-'Table 3.1 DomesticCentralBank'!R4-'Table 3.2 DomesticBank'!R4</f>
        <v>43.432999999999979</v>
      </c>
      <c r="S4" s="1">
        <f>'Table 3. Domestic'!S4-'Table 3.1 DomesticCentralBank'!S4-'Table 3.2 DomesticBank'!S4</f>
        <v>28.185000000000016</v>
      </c>
      <c r="T4" s="1">
        <f>'Table 3. Domestic'!T4-'Table 3.1 DomesticCentralBank'!T4-'Table 3.2 DomesticBank'!T4</f>
        <v>21.583000000000013</v>
      </c>
      <c r="U4" s="1">
        <f>'Table 3. Domestic'!U4-'Table 3.1 DomesticCentralBank'!U4-'Table 3.2 DomesticBank'!U4</f>
        <v>51.684000000000012</v>
      </c>
      <c r="V4" s="1">
        <f>'Table 3. Domestic'!V4-'Table 3.1 DomesticCentralBank'!V4-'Table 3.2 DomesticBank'!V4</f>
        <v>46.687000000000012</v>
      </c>
      <c r="W4" s="1">
        <f>'Table 3. Domestic'!W4-'Table 3.1 DomesticCentralBank'!W4-'Table 3.2 DomesticBank'!W4</f>
        <v>58.165000000000006</v>
      </c>
      <c r="X4" s="1">
        <f>'Table 3. Domestic'!X4-'Table 3.1 DomesticCentralBank'!X4-'Table 3.2 DomesticBank'!X4</f>
        <v>62.52500000000002</v>
      </c>
      <c r="Y4" s="1">
        <f>'Table 3. Domestic'!Y4-'Table 3.1 DomesticCentralBank'!Y4-'Table 3.2 DomesticBank'!Y4</f>
        <v>63.418999999999983</v>
      </c>
      <c r="Z4" s="1">
        <f>'Table 3. Domestic'!Z4-'Table 3.1 DomesticCentralBank'!Z4-'Table 3.2 DomesticBank'!Z4</f>
        <v>58.129999999999995</v>
      </c>
      <c r="AA4" s="1">
        <f>'Table 3. Domestic'!AA4-'Table 3.1 DomesticCentralBank'!AA4-'Table 3.2 DomesticBank'!AA4</f>
        <v>41.363000000000042</v>
      </c>
      <c r="AB4" s="1">
        <f>'Table 3. Domestic'!AB4-'Table 3.1 DomesticCentralBank'!AB4-'Table 3.2 DomesticBank'!AB4</f>
        <v>63.712000000000018</v>
      </c>
      <c r="AC4" s="1">
        <f>'Table 3. Domestic'!AC4-'Table 3.1 DomesticCentralBank'!AC4-'Table 3.2 DomesticBank'!AC4</f>
        <v>68.824000000000012</v>
      </c>
      <c r="AD4" s="1">
        <f>'Table 3. Domestic'!AD4-'Table 3.1 DomesticCentralBank'!AD4-'Table 3.2 DomesticBank'!AD4</f>
        <v>89.60799999999999</v>
      </c>
      <c r="AE4" s="1">
        <f>'Table 3. Domestic'!AE4-'Table 3.1 DomesticCentralBank'!AE4-'Table 3.2 DomesticBank'!AE4</f>
        <v>95.954999999999984</v>
      </c>
      <c r="AF4" s="1">
        <f>'Table 3. Domestic'!AF4-'Table 3.1 DomesticCentralBank'!AF4-'Table 3.2 DomesticBank'!AF4</f>
        <v>88.265000000000001</v>
      </c>
      <c r="AG4" s="1">
        <f>'Table 3. Domestic'!AG4-'Table 3.1 DomesticCentralBank'!AG4-'Table 3.2 DomesticBank'!AG4</f>
        <v>95.723000000000013</v>
      </c>
      <c r="AH4" s="1">
        <f>'Table 3. Domestic'!AH4-'Table 3.1 DomesticCentralBank'!AH4-'Table 3.2 DomesticBank'!AH4</f>
        <v>69.192999999999984</v>
      </c>
      <c r="AI4" s="1">
        <f>'Table 3. Domestic'!AI4-'Table 3.1 DomesticCentralBank'!AI4-'Table 3.2 DomesticBank'!AI4</f>
        <v>84.755999999999958</v>
      </c>
      <c r="AJ4" s="1">
        <f>'Table 3. Domestic'!AJ4-'Table 3.1 DomesticCentralBank'!AJ4-'Table 3.2 DomesticBank'!AJ4</f>
        <v>90.849999999999952</v>
      </c>
      <c r="AK4" s="1">
        <f>'Table 3. Domestic'!AK4-'Table 3.1 DomesticCentralBank'!AK4-'Table 3.2 DomesticBank'!AK4</f>
        <v>100.69900000000001</v>
      </c>
      <c r="AL4" s="1">
        <f>'Table 3. Domestic'!AL4-'Table 3.1 DomesticCentralBank'!AL4-'Table 3.2 DomesticBank'!AL4</f>
        <v>99.468000000000018</v>
      </c>
      <c r="AM4" s="1">
        <f>'Table 3. Domestic'!AM4-'Table 3.1 DomesticCentralBank'!AM4-'Table 3.2 DomesticBank'!AM4</f>
        <v>100.76000000000002</v>
      </c>
      <c r="AN4" s="1">
        <f>'Table 3. Domestic'!AN4-'Table 3.1 DomesticCentralBank'!AN4-'Table 3.2 DomesticBank'!AN4</f>
        <v>98.252000000000024</v>
      </c>
      <c r="AO4" s="1">
        <f>'Table 3. Domestic'!AO4-'Table 3.1 DomesticCentralBank'!AO4-'Table 3.2 DomesticBank'!AO4</f>
        <v>98.89400000000002</v>
      </c>
      <c r="AP4" s="1">
        <f>'Table 3. Domestic'!AP4-'Table 3.1 DomesticCentralBank'!AP4-'Table 3.2 DomesticBank'!AP4</f>
        <v>96.100999999999999</v>
      </c>
      <c r="AQ4" s="1">
        <f>'Table 3. Domestic'!AQ4-'Table 3.1 DomesticCentralBank'!AQ4-'Table 3.2 DomesticBank'!AQ4</f>
        <v>96.70799999999997</v>
      </c>
      <c r="AR4" s="1">
        <f>'Table 3. Domestic'!AR4-'Table 3.1 DomesticCentralBank'!AR4-'Table 3.2 DomesticBank'!AR4</f>
        <v>102.48900000000002</v>
      </c>
      <c r="AS4" s="1">
        <f>'Table 3. Domestic'!AS4-'Table 3.1 DomesticCentralBank'!AS4-'Table 3.2 DomesticBank'!AS4</f>
        <v>99.146000000000001</v>
      </c>
      <c r="AT4" s="1">
        <f>'Table 3. Domestic'!AT4-'Table 3.1 DomesticCentralBank'!AT4-'Table 3.2 DomesticBank'!AT4</f>
        <v>90.010999999999981</v>
      </c>
      <c r="AU4" s="1">
        <f>'Table 3. Domestic'!AU4-'Table 3.1 DomesticCentralBank'!AU4-'Table 3.2 DomesticBank'!AU4</f>
        <v>101.25000000000004</v>
      </c>
      <c r="AV4" s="1">
        <f>'Table 3. Domestic'!AV4-'Table 3.1 DomesticCentralBank'!AV4-'Table 3.2 DomesticBank'!AV4</f>
        <v>94.036000000000044</v>
      </c>
      <c r="AW4" s="1">
        <f>'Table 3. Domestic'!AW4-'Table 3.1 DomesticCentralBank'!AW4-'Table 3.2 DomesticBank'!AW4</f>
        <v>97.08599999999997</v>
      </c>
      <c r="AX4" s="1">
        <f>'Table 3. Domestic'!AX4-'Table 3.1 DomesticCentralBank'!AX4-'Table 3.2 DomesticBank'!AX4</f>
        <v>87.222999999999999</v>
      </c>
      <c r="AY4" s="1">
        <f>'Table 3. Domestic'!AY4-'Table 3.1 DomesticCentralBank'!AY4-'Table 3.2 DomesticBank'!AY4</f>
        <v>81.699999999999989</v>
      </c>
      <c r="AZ4" s="1">
        <f>'Table 3. Domestic'!AZ4-'Table 3.1 DomesticCentralBank'!AZ4-'Table 3.2 DomesticBank'!AZ4</f>
        <v>79.910000000000011</v>
      </c>
      <c r="BA4" s="1">
        <f>'Table 3. Domestic'!BA4-'Table 3.1 DomesticCentralBank'!BA4-'Table 3.2 DomesticBank'!BA4</f>
        <v>90.185999999999979</v>
      </c>
      <c r="BB4" s="1">
        <f>'Table 3. Domestic'!BB4-'Table 3.1 DomesticCentralBank'!BB4-'Table 3.2 DomesticBank'!BB4</f>
        <v>91.335999999999984</v>
      </c>
      <c r="BC4" s="1">
        <f>'Table 3. Domestic'!BC4-'Table 3.1 DomesticCentralBank'!BC4-'Table 3.2 DomesticBank'!BC4</f>
        <v>88.219999999999985</v>
      </c>
      <c r="BD4" s="1">
        <f>'Table 3. Domestic'!BD4-'Table 3.1 DomesticCentralBank'!BD4-'Table 3.2 DomesticBank'!BD4</f>
        <v>88.183999999999969</v>
      </c>
      <c r="BE4" s="1">
        <f>'Table 3. Domestic'!BE4-'Table 3.1 DomesticCentralBank'!BE4-'Table 3.2 DomesticBank'!BE4</f>
        <v>87.561000000000007</v>
      </c>
      <c r="BF4" s="1">
        <f>'Table 3. Domestic'!BF4-'Table 3.1 DomesticCentralBank'!BF4-'Table 3.2 DomesticBank'!BF4</f>
        <v>84.232999999999976</v>
      </c>
      <c r="BG4" s="1">
        <f>'Table 3. Domestic'!BG4-'Table 3.1 DomesticCentralBank'!BG4-'Table 3.2 DomesticBank'!BG4</f>
        <v>84.611000000000004</v>
      </c>
      <c r="BH4" s="1">
        <f>'Table 3. Domestic'!BH4-'Table 3.1 DomesticCentralBank'!BH4-'Table 3.2 DomesticBank'!BH4</f>
        <v>85.794999999999973</v>
      </c>
      <c r="BI4" s="1">
        <f>'Table 3. Domestic'!BI4-'Table 3.1 DomesticCentralBank'!BI4-'Table 3.2 DomesticBank'!BI4</f>
        <v>84.128</v>
      </c>
      <c r="BJ4" s="1">
        <f>'Table 3. Domestic'!BJ4-'Table 3.1 DomesticCentralBank'!BJ4-'Table 3.2 DomesticBank'!BJ4</f>
        <v>77.532999999999973</v>
      </c>
      <c r="BK4" s="1">
        <f>'Table 3. Domestic'!BK4-'Table 3.1 DomesticCentralBank'!BK4-'Table 3.2 DomesticBank'!BK4</f>
        <v>72.738000000000014</v>
      </c>
      <c r="BL4" s="1">
        <f>'Table 3. Domestic'!BL4-'Table 3.1 DomesticCentralBank'!BL4-'Table 3.2 DomesticBank'!BL4</f>
        <v>68.518000000000001</v>
      </c>
      <c r="BM4" s="1">
        <f>'Table 3. Domestic'!BM4-'Table 3.1 DomesticCentralBank'!BM4-'Table 3.2 DomesticBank'!BM4</f>
        <v>82.550999999999988</v>
      </c>
      <c r="BN4" s="1">
        <f>'Table 3. Domestic'!BN4-'Table 3.1 DomesticCentralBank'!BN4-'Table 3.2 DomesticBank'!BN4</f>
        <v>85.746000000000052</v>
      </c>
      <c r="BO4" s="1">
        <f>'Table 3. Domestic'!BO4-'Table 3.1 DomesticCentralBank'!BO4-'Table 3.2 DomesticBank'!BO4</f>
        <v>83.274000000000029</v>
      </c>
      <c r="BP4" s="1">
        <f>'Table 3. Domestic'!BP4-'Table 3.1 DomesticCentralBank'!BP4-'Table 3.2 DomesticBank'!BP4</f>
        <v>77.341000000000008</v>
      </c>
      <c r="BQ4" s="1">
        <f>'Table 3. Domestic'!BQ4-'Table 3.1 DomesticCentralBank'!BQ4-'Table 3.2 DomesticBank'!BQ4</f>
        <v>81.610999999999947</v>
      </c>
      <c r="BR4" s="1">
        <f>'Table 3. Domestic'!BR4-'Table 3.1 DomesticCentralBank'!BR4-'Table 3.2 DomesticBank'!BR4</f>
        <v>94.525000000000034</v>
      </c>
      <c r="BS4" s="1">
        <f>'Table 3. Domestic'!BS4-'Table 3.1 DomesticCentralBank'!BS4-'Table 3.2 DomesticBank'!BS4</f>
        <v>93.674999999999997</v>
      </c>
      <c r="BT4" s="1">
        <f>'Table 3. Domestic'!BT4-'Table 3.1 DomesticCentralBank'!BT4-'Table 3.2 DomesticBank'!BT4</f>
        <v>88.987000000000023</v>
      </c>
      <c r="BU4" s="1">
        <f>'Table 3. Domestic'!BU4-'Table 3.1 DomesticCentralBank'!BU4-'Table 3.2 DomesticBank'!BU4</f>
        <v>89.074999999999989</v>
      </c>
      <c r="BV4" s="1">
        <f>'Table 3. Domestic'!BV4-'Table 3.1 DomesticCentralBank'!BV4-'Table 3.2 DomesticBank'!BV4</f>
        <v>87.788999999999987</v>
      </c>
      <c r="BW4" s="1">
        <f>'Table 3. Domestic'!BW4-'Table 3.1 DomesticCentralBank'!BW4-'Table 3.2 DomesticBank'!BW4</f>
        <v>88.935999999999936</v>
      </c>
      <c r="BX4" s="1">
        <f>'Table 3. Domestic'!BX4-'Table 3.1 DomesticCentralBank'!BX4-'Table 3.2 DomesticBank'!BX4</f>
        <v>85.403999999999968</v>
      </c>
      <c r="BY4" s="1">
        <f>'Table 3. Domestic'!BY4-'Table 3.1 DomesticCentralBank'!BY4-'Table 3.2 DomesticBank'!BY4</f>
        <v>84.596000000000032</v>
      </c>
      <c r="BZ4" s="1">
        <f>'Table 3. Domestic'!BZ4-'Table 3.1 DomesticCentralBank'!BZ4-'Table 3.2 DomesticBank'!BZ4</f>
        <v>86.241999999999976</v>
      </c>
      <c r="CA4" s="1">
        <f>'Table 3. Domestic'!CA4-'Table 3.1 DomesticCentralBank'!CA4-'Table 3.2 DomesticBank'!CA4</f>
        <v>84.973999999999947</v>
      </c>
      <c r="CB4" s="1">
        <f>'Table 3. Domestic'!CB4-'Table 3.1 DomesticCentralBank'!CB4-'Table 3.2 DomesticBank'!CB4</f>
        <v>107.11499999999995</v>
      </c>
      <c r="CC4" s="1">
        <f>'Table 3. Domestic'!CC4-'Table 3.1 DomesticCentralBank'!CC4-'Table 3.2 DomesticBank'!CC4</f>
        <v>107.51599999999998</v>
      </c>
      <c r="CD4" s="1">
        <f>'Table 3. Domestic'!CD4-'Table 3.1 DomesticCentralBank'!CD4-'Table 3.2 DomesticBank'!CD4</f>
        <v>110.21600000000002</v>
      </c>
      <c r="CE4" s="1">
        <f>'Table 3. Domestic'!CE4-'Table 3.1 DomesticCentralBank'!CE4-'Table 3.2 DomesticBank'!CE4</f>
        <v>110.16799999999996</v>
      </c>
    </row>
    <row r="5" spans="1:83">
      <c r="A5" t="s">
        <v>3</v>
      </c>
      <c r="B5" s="1">
        <f>'Table 3. Domestic'!B5-'Table 3.1 DomesticCentralBank'!B5-'Table 3.2 DomesticBank'!B5</f>
        <v>525.15600000000018</v>
      </c>
      <c r="C5" s="1">
        <f>'Table 3. Domestic'!C5-'Table 3.1 DomesticCentralBank'!C5-'Table 3.2 DomesticBank'!C5</f>
        <v>532.3420000000001</v>
      </c>
      <c r="D5" s="1">
        <f>'Table 3. Domestic'!D5-'Table 3.1 DomesticCentralBank'!D5-'Table 3.2 DomesticBank'!D5</f>
        <v>532.37300000000005</v>
      </c>
      <c r="E5" s="1">
        <f>'Table 3. Domestic'!E5-'Table 3.1 DomesticCentralBank'!E5-'Table 3.2 DomesticBank'!E5</f>
        <v>522.23</v>
      </c>
      <c r="F5" s="1">
        <f>'Table 3. Domestic'!F5-'Table 3.1 DomesticCentralBank'!F5-'Table 3.2 DomesticBank'!F5</f>
        <v>538.27500000000009</v>
      </c>
      <c r="G5" s="1">
        <f>'Table 3. Domestic'!G5-'Table 3.1 DomesticCentralBank'!G5-'Table 3.2 DomesticBank'!G5</f>
        <v>525.86299999999994</v>
      </c>
      <c r="H5" s="1">
        <f>'Table 3. Domestic'!H5-'Table 3.1 DomesticCentralBank'!H5-'Table 3.2 DomesticBank'!H5</f>
        <v>525.01900000000001</v>
      </c>
      <c r="I5" s="1">
        <f>'Table 3. Domestic'!I5-'Table 3.1 DomesticCentralBank'!I5-'Table 3.2 DomesticBank'!I5</f>
        <v>522.34700000000009</v>
      </c>
      <c r="J5" s="1">
        <f>'Table 3. Domestic'!J5-'Table 3.1 DomesticCentralBank'!J5-'Table 3.2 DomesticBank'!J5</f>
        <v>517.029</v>
      </c>
      <c r="K5" s="1">
        <f>'Table 3. Domestic'!K5-'Table 3.1 DomesticCentralBank'!K5-'Table 3.2 DomesticBank'!K5</f>
        <v>507.28200000000004</v>
      </c>
      <c r="L5" s="1">
        <f>'Table 3. Domestic'!L5-'Table 3.1 DomesticCentralBank'!L5-'Table 3.2 DomesticBank'!L5</f>
        <v>514.66999999999996</v>
      </c>
      <c r="M5" s="1">
        <f>'Table 3. Domestic'!M5-'Table 3.1 DomesticCentralBank'!M5-'Table 3.2 DomesticBank'!M5</f>
        <v>506.12500000000011</v>
      </c>
      <c r="N5" s="1">
        <f>'Table 3. Domestic'!N5-'Table 3.1 DomesticCentralBank'!N5-'Table 3.2 DomesticBank'!N5</f>
        <v>522.75900000000001</v>
      </c>
      <c r="O5" s="1">
        <f>'Table 3. Domestic'!O5-'Table 3.1 DomesticCentralBank'!O5-'Table 3.2 DomesticBank'!O5</f>
        <v>526.00099999999998</v>
      </c>
      <c r="P5" s="1">
        <f>'Table 3. Domestic'!P5-'Table 3.1 DomesticCentralBank'!P5-'Table 3.2 DomesticBank'!P5</f>
        <v>532.98299999999995</v>
      </c>
      <c r="Q5" s="1">
        <f>'Table 3. Domestic'!Q5-'Table 3.1 DomesticCentralBank'!Q5-'Table 3.2 DomesticBank'!Q5</f>
        <v>531.7170000000001</v>
      </c>
      <c r="R5" s="1">
        <f>'Table 3. Domestic'!R5-'Table 3.1 DomesticCentralBank'!R5-'Table 3.2 DomesticBank'!R5</f>
        <v>516.74299999999994</v>
      </c>
      <c r="S5" s="1">
        <f>'Table 3. Domestic'!S5-'Table 3.1 DomesticCentralBank'!S5-'Table 3.2 DomesticBank'!S5</f>
        <v>520.48199999999997</v>
      </c>
      <c r="T5" s="1">
        <f>'Table 3. Domestic'!T5-'Table 3.1 DomesticCentralBank'!T5-'Table 3.2 DomesticBank'!T5</f>
        <v>523.99300000000005</v>
      </c>
      <c r="U5" s="1">
        <f>'Table 3. Domestic'!U5-'Table 3.1 DomesticCentralBank'!U5-'Table 3.2 DomesticBank'!U5</f>
        <v>515.03700000000003</v>
      </c>
      <c r="V5" s="1">
        <f>'Table 3. Domestic'!V5-'Table 3.1 DomesticCentralBank'!V5-'Table 3.2 DomesticBank'!V5</f>
        <v>516.29300000000001</v>
      </c>
      <c r="W5" s="1">
        <f>'Table 3. Domestic'!W5-'Table 3.1 DomesticCentralBank'!W5-'Table 3.2 DomesticBank'!W5</f>
        <v>534.95100000000002</v>
      </c>
      <c r="X5" s="1">
        <f>'Table 3. Domestic'!X5-'Table 3.1 DomesticCentralBank'!X5-'Table 3.2 DomesticBank'!X5</f>
        <v>573.01300000000015</v>
      </c>
      <c r="Y5" s="1">
        <f>'Table 3. Domestic'!Y5-'Table 3.1 DomesticCentralBank'!Y5-'Table 3.2 DomesticBank'!Y5</f>
        <v>593.94100000000003</v>
      </c>
      <c r="Z5" s="1">
        <f>'Table 3. Domestic'!Z5-'Table 3.1 DomesticCentralBank'!Z5-'Table 3.2 DomesticBank'!Z5</f>
        <v>606.84900000000005</v>
      </c>
      <c r="AA5" s="1">
        <f>'Table 3. Domestic'!AA5-'Table 3.1 DomesticCentralBank'!AA5-'Table 3.2 DomesticBank'!AA5</f>
        <v>595.41499999999996</v>
      </c>
      <c r="AB5" s="1">
        <f>'Table 3. Domestic'!AB5-'Table 3.1 DomesticCentralBank'!AB5-'Table 3.2 DomesticBank'!AB5</f>
        <v>596.04</v>
      </c>
      <c r="AC5" s="1">
        <f>'Table 3. Domestic'!AC5-'Table 3.1 DomesticCentralBank'!AC5-'Table 3.2 DomesticBank'!AC5</f>
        <v>603.55099999999993</v>
      </c>
      <c r="AD5" s="1">
        <f>'Table 3. Domestic'!AD5-'Table 3.1 DomesticCentralBank'!AD5-'Table 3.2 DomesticBank'!AD5</f>
        <v>621.94200000000001</v>
      </c>
      <c r="AE5" s="1">
        <f>'Table 3. Domestic'!AE5-'Table 3.1 DomesticCentralBank'!AE5-'Table 3.2 DomesticBank'!AE5</f>
        <v>638.37700000000018</v>
      </c>
      <c r="AF5" s="1">
        <f>'Table 3. Domestic'!AF5-'Table 3.1 DomesticCentralBank'!AF5-'Table 3.2 DomesticBank'!AF5</f>
        <v>634.62200000000007</v>
      </c>
      <c r="AG5" s="1">
        <f>'Table 3. Domestic'!AG5-'Table 3.1 DomesticCentralBank'!AG5-'Table 3.2 DomesticBank'!AG5</f>
        <v>699.25400000000002</v>
      </c>
      <c r="AH5" s="1">
        <f>'Table 3. Domestic'!AH5-'Table 3.1 DomesticCentralBank'!AH5-'Table 3.2 DomesticBank'!AH5</f>
        <v>711.35599999999988</v>
      </c>
      <c r="AI5" s="1">
        <f>'Table 3. Domestic'!AI5-'Table 3.1 DomesticCentralBank'!AI5-'Table 3.2 DomesticBank'!AI5</f>
        <v>707.25000000000011</v>
      </c>
      <c r="AJ5" s="1">
        <f>'Table 3. Domestic'!AJ5-'Table 3.1 DomesticCentralBank'!AJ5-'Table 3.2 DomesticBank'!AJ5</f>
        <v>731.00500000000011</v>
      </c>
      <c r="AK5" s="1">
        <f>'Table 3. Domestic'!AK5-'Table 3.1 DomesticCentralBank'!AK5-'Table 3.2 DomesticBank'!AK5</f>
        <v>739.50300000000004</v>
      </c>
      <c r="AL5" s="1">
        <f>'Table 3. Domestic'!AL5-'Table 3.1 DomesticCentralBank'!AL5-'Table 3.2 DomesticBank'!AL5</f>
        <v>756.5630000000001</v>
      </c>
      <c r="AM5" s="1">
        <f>'Table 3. Domestic'!AM5-'Table 3.1 DomesticCentralBank'!AM5-'Table 3.2 DomesticBank'!AM5</f>
        <v>776.25400000000002</v>
      </c>
      <c r="AN5" s="1">
        <f>'Table 3. Domestic'!AN5-'Table 3.1 DomesticCentralBank'!AN5-'Table 3.2 DomesticBank'!AN5</f>
        <v>807.38699999999994</v>
      </c>
      <c r="AO5" s="1">
        <f>'Table 3. Domestic'!AO5-'Table 3.1 DomesticCentralBank'!AO5-'Table 3.2 DomesticBank'!AO5</f>
        <v>810.48899999999992</v>
      </c>
      <c r="AP5" s="1">
        <f>'Table 3. Domestic'!AP5-'Table 3.1 DomesticCentralBank'!AP5-'Table 3.2 DomesticBank'!AP5</f>
        <v>803.24999999999966</v>
      </c>
      <c r="AQ5" s="1">
        <f>'Table 3. Domestic'!AQ5-'Table 3.1 DomesticCentralBank'!AQ5-'Table 3.2 DomesticBank'!AQ5</f>
        <v>829.5920000000001</v>
      </c>
      <c r="AR5" s="1">
        <f>'Table 3. Domestic'!AR5-'Table 3.1 DomesticCentralBank'!AR5-'Table 3.2 DomesticBank'!AR5</f>
        <v>837.73500000000013</v>
      </c>
      <c r="AS5" s="1">
        <f>'Table 3. Domestic'!AS5-'Table 3.1 DomesticCentralBank'!AS5-'Table 3.2 DomesticBank'!AS5</f>
        <v>832.40499999999997</v>
      </c>
      <c r="AT5" s="1">
        <f>'Table 3. Domestic'!AT5-'Table 3.1 DomesticCentralBank'!AT5-'Table 3.2 DomesticBank'!AT5</f>
        <v>813.61999999999989</v>
      </c>
      <c r="AU5" s="1">
        <f>'Table 3. Domestic'!AU5-'Table 3.1 DomesticCentralBank'!AU5-'Table 3.2 DomesticBank'!AU5</f>
        <v>852.29099999999983</v>
      </c>
      <c r="AV5" s="1">
        <f>'Table 3. Domestic'!AV5-'Table 3.1 DomesticCentralBank'!AV5-'Table 3.2 DomesticBank'!AV5</f>
        <v>850.34100000000001</v>
      </c>
      <c r="AW5" s="1">
        <f>'Table 3. Domestic'!AW5-'Table 3.1 DomesticCentralBank'!AW5-'Table 3.2 DomesticBank'!AW5</f>
        <v>875.17799999999988</v>
      </c>
      <c r="AX5" s="1">
        <f>'Table 3. Domestic'!AX5-'Table 3.1 DomesticCentralBank'!AX5-'Table 3.2 DomesticBank'!AX5</f>
        <v>857.99799999999993</v>
      </c>
      <c r="AY5" s="1">
        <f>'Table 3. Domestic'!AY5-'Table 3.1 DomesticCentralBank'!AY5-'Table 3.2 DomesticBank'!AY5</f>
        <v>869.50000000000023</v>
      </c>
      <c r="AZ5" s="1">
        <f>'Table 3. Domestic'!AZ5-'Table 3.1 DomesticCentralBank'!AZ5-'Table 3.2 DomesticBank'!AZ5</f>
        <v>864.74600000000009</v>
      </c>
      <c r="BA5" s="1">
        <f>'Table 3. Domestic'!BA5-'Table 3.1 DomesticCentralBank'!BA5-'Table 3.2 DomesticBank'!BA5</f>
        <v>859.62899999999979</v>
      </c>
      <c r="BB5" s="1">
        <f>'Table 3. Domestic'!BB5-'Table 3.1 DomesticCentralBank'!BB5-'Table 3.2 DomesticBank'!BB5</f>
        <v>861.20899999999983</v>
      </c>
      <c r="BC5" s="1">
        <f>'Table 3. Domestic'!BC5-'Table 3.1 DomesticCentralBank'!BC5-'Table 3.2 DomesticBank'!BC5</f>
        <v>883.51</v>
      </c>
      <c r="BD5" s="1">
        <f>'Table 3. Domestic'!BD5-'Table 3.1 DomesticCentralBank'!BD5-'Table 3.2 DomesticBank'!BD5</f>
        <v>894.29599999999982</v>
      </c>
      <c r="BE5" s="1">
        <f>'Table 3. Domestic'!BE5-'Table 3.1 DomesticCentralBank'!BE5-'Table 3.2 DomesticBank'!BE5</f>
        <v>887.49199999999985</v>
      </c>
      <c r="BF5" s="1">
        <f>'Table 3. Domestic'!BF5-'Table 3.1 DomesticCentralBank'!BF5-'Table 3.2 DomesticBank'!BF5</f>
        <v>924.21600000000012</v>
      </c>
      <c r="BG5" s="1">
        <f>'Table 3. Domestic'!BG5-'Table 3.1 DomesticCentralBank'!BG5-'Table 3.2 DomesticBank'!BG5</f>
        <v>940.33799999999974</v>
      </c>
      <c r="BH5" s="1">
        <f>'Table 3. Domestic'!BH5-'Table 3.1 DomesticCentralBank'!BH5-'Table 3.2 DomesticBank'!BH5</f>
        <v>950.45200000000011</v>
      </c>
      <c r="BI5" s="1">
        <f>'Table 3. Domestic'!BI5-'Table 3.1 DomesticCentralBank'!BI5-'Table 3.2 DomesticBank'!BI5</f>
        <v>940.97299999999996</v>
      </c>
      <c r="BJ5" s="1">
        <f>'Table 3. Domestic'!BJ5-'Table 3.1 DomesticCentralBank'!BJ5-'Table 3.2 DomesticBank'!BJ5</f>
        <v>956.96</v>
      </c>
      <c r="BK5" s="1">
        <f>'Table 3. Domestic'!BK5-'Table 3.1 DomesticCentralBank'!BK5-'Table 3.2 DomesticBank'!BK5</f>
        <v>988.40199999999993</v>
      </c>
      <c r="BL5" s="1">
        <f>'Table 3. Domestic'!BL5-'Table 3.1 DomesticCentralBank'!BL5-'Table 3.2 DomesticBank'!BL5</f>
        <v>1021.105</v>
      </c>
      <c r="BM5" s="1">
        <f>'Table 3. Domestic'!BM5-'Table 3.1 DomesticCentralBank'!BM5-'Table 3.2 DomesticBank'!BM5</f>
        <v>1023.9850000000001</v>
      </c>
      <c r="BN5" s="1">
        <f>'Table 3. Domestic'!BN5-'Table 3.1 DomesticCentralBank'!BN5-'Table 3.2 DomesticBank'!BN5</f>
        <v>1007.378</v>
      </c>
      <c r="BO5" s="1">
        <f>'Table 3. Domestic'!BO5-'Table 3.1 DomesticCentralBank'!BO5-'Table 3.2 DomesticBank'!BO5</f>
        <v>1017.8009999999999</v>
      </c>
      <c r="BP5" s="1">
        <f>'Table 3. Domestic'!BP5-'Table 3.1 DomesticCentralBank'!BP5-'Table 3.2 DomesticBank'!BP5</f>
        <v>999.16500000000008</v>
      </c>
      <c r="BQ5" s="1">
        <f>'Table 3. Domestic'!BQ5-'Table 3.1 DomesticCentralBank'!BQ5-'Table 3.2 DomesticBank'!BQ5</f>
        <v>993.31200000000001</v>
      </c>
      <c r="BR5" s="1">
        <f>'Table 3. Domestic'!BR5-'Table 3.1 DomesticCentralBank'!BR5-'Table 3.2 DomesticBank'!BR5</f>
        <v>1026.8070000000002</v>
      </c>
      <c r="BS5" s="1">
        <f>'Table 3. Domestic'!BS5-'Table 3.1 DomesticCentralBank'!BS5-'Table 3.2 DomesticBank'!BS5</f>
        <v>1078.1320000000001</v>
      </c>
      <c r="BT5" s="1">
        <f>'Table 3. Domestic'!BT5-'Table 3.1 DomesticCentralBank'!BT5-'Table 3.2 DomesticBank'!BT5</f>
        <v>1080.933</v>
      </c>
      <c r="BU5" s="1">
        <f>'Table 3. Domestic'!BU5-'Table 3.1 DomesticCentralBank'!BU5-'Table 3.2 DomesticBank'!BU5</f>
        <v>1067.79</v>
      </c>
      <c r="BV5" s="1">
        <f>'Table 3. Domestic'!BV5-'Table 3.1 DomesticCentralBank'!BV5-'Table 3.2 DomesticBank'!BV5</f>
        <v>1103.3890000000001</v>
      </c>
      <c r="BW5" s="1">
        <f>'Table 3. Domestic'!BW5-'Table 3.1 DomesticCentralBank'!BW5-'Table 3.2 DomesticBank'!BW5</f>
        <v>1139.904</v>
      </c>
      <c r="BX5" s="1">
        <f>'Table 3. Domestic'!BX5-'Table 3.1 DomesticCentralBank'!BX5-'Table 3.2 DomesticBank'!BX5</f>
        <v>1176.2710000000002</v>
      </c>
      <c r="BY5" s="1">
        <f>'Table 3. Domestic'!BY5-'Table 3.1 DomesticCentralBank'!BY5-'Table 3.2 DomesticBank'!BY5</f>
        <v>1202.827</v>
      </c>
      <c r="BZ5" s="1">
        <f>'Table 3. Domestic'!BZ5-'Table 3.1 DomesticCentralBank'!BZ5-'Table 3.2 DomesticBank'!BZ5</f>
        <v>1213.1210000000001</v>
      </c>
      <c r="CA5" s="1">
        <f>'Table 3. Domestic'!CA5-'Table 3.1 DomesticCentralBank'!CA5-'Table 3.2 DomesticBank'!CA5</f>
        <v>1234.8699999999999</v>
      </c>
      <c r="CB5" s="1">
        <f>'Table 3. Domestic'!CB5-'Table 3.1 DomesticCentralBank'!CB5-'Table 3.2 DomesticBank'!CB5</f>
        <v>1308.2429999999999</v>
      </c>
      <c r="CC5" s="1">
        <f>'Table 3. Domestic'!CC5-'Table 3.1 DomesticCentralBank'!CC5-'Table 3.2 DomesticBank'!CC5</f>
        <v>1301.386</v>
      </c>
      <c r="CD5" s="1">
        <f>'Table 3. Domestic'!CD5-'Table 3.1 DomesticCentralBank'!CD5-'Table 3.2 DomesticBank'!CD5</f>
        <v>1363.0299999999997</v>
      </c>
      <c r="CE5" s="1">
        <f>'Table 3. Domestic'!CE5-'Table 3.1 DomesticCentralBank'!CE5-'Table 3.2 DomesticBank'!CE5</f>
        <v>1348.0529999999999</v>
      </c>
    </row>
    <row r="6" spans="1:83">
      <c r="A6" t="s">
        <v>4</v>
      </c>
      <c r="B6" s="1">
        <f>'Table 3. Domestic'!B6-'Table 3.1 DomesticCentralBank'!B6-'Table 3.2 DomesticBank'!B6</f>
        <v>258.36300000000006</v>
      </c>
      <c r="C6" s="1">
        <f>'Table 3. Domestic'!C6-'Table 3.1 DomesticCentralBank'!C6-'Table 3.2 DomesticBank'!C6</f>
        <v>237.16999999999996</v>
      </c>
      <c r="D6" s="1">
        <f>'Table 3. Domestic'!D6-'Table 3.1 DomesticCentralBank'!D6-'Table 3.2 DomesticBank'!D6</f>
        <v>244.29099999999994</v>
      </c>
      <c r="E6" s="1">
        <f>'Table 3. Domestic'!E6-'Table 3.1 DomesticCentralBank'!E6-'Table 3.2 DomesticBank'!E6</f>
        <v>243.20300000000009</v>
      </c>
      <c r="F6" s="1">
        <f>'Table 3. Domestic'!F6-'Table 3.1 DomesticCentralBank'!F6-'Table 3.2 DomesticBank'!F6</f>
        <v>244.39799999999997</v>
      </c>
      <c r="G6" s="1">
        <f>'Table 3. Domestic'!G6-'Table 3.1 DomesticCentralBank'!G6-'Table 3.2 DomesticBank'!G6</f>
        <v>238.03199999999998</v>
      </c>
      <c r="H6" s="1">
        <f>'Table 3. Domestic'!H6-'Table 3.1 DomesticCentralBank'!H6-'Table 3.2 DomesticBank'!H6</f>
        <v>249.11</v>
      </c>
      <c r="I6" s="1">
        <f>'Table 3. Domestic'!I6-'Table 3.1 DomesticCentralBank'!I6-'Table 3.2 DomesticBank'!I6</f>
        <v>263.79399999999998</v>
      </c>
      <c r="J6" s="1">
        <f>'Table 3. Domestic'!J6-'Table 3.1 DomesticCentralBank'!J6-'Table 3.2 DomesticBank'!J6</f>
        <v>285.14999999999992</v>
      </c>
      <c r="K6" s="1">
        <f>'Table 3. Domestic'!K6-'Table 3.1 DomesticCentralBank'!K6-'Table 3.2 DomesticBank'!K6</f>
        <v>289.24300000000005</v>
      </c>
      <c r="L6" s="1">
        <f>'Table 3. Domestic'!L6-'Table 3.1 DomesticCentralBank'!L6-'Table 3.2 DomesticBank'!L6</f>
        <v>303.51999999999992</v>
      </c>
      <c r="M6" s="1">
        <f>'Table 3. Domestic'!M6-'Table 3.1 DomesticCentralBank'!M6-'Table 3.2 DomesticBank'!M6</f>
        <v>291.2469999999999</v>
      </c>
      <c r="N6" s="1">
        <f>'Table 3. Domestic'!N6-'Table 3.1 DomesticCentralBank'!N6-'Table 3.2 DomesticBank'!N6</f>
        <v>285.43099999999998</v>
      </c>
      <c r="O6" s="1">
        <f>'Table 3. Domestic'!O6-'Table 3.1 DomesticCentralBank'!O6-'Table 3.2 DomesticBank'!O6</f>
        <v>293.93899999999996</v>
      </c>
      <c r="P6" s="1">
        <f>'Table 3. Domestic'!P6-'Table 3.1 DomesticCentralBank'!P6-'Table 3.2 DomesticBank'!P6</f>
        <v>295.27700000000004</v>
      </c>
      <c r="Q6" s="1">
        <f>'Table 3. Domestic'!Q6-'Table 3.1 DomesticCentralBank'!Q6-'Table 3.2 DomesticBank'!Q6</f>
        <v>318.20600000000002</v>
      </c>
      <c r="R6" s="1">
        <f>'Table 3. Domestic'!R6-'Table 3.1 DomesticCentralBank'!R6-'Table 3.2 DomesticBank'!R6</f>
        <v>349.24499999999989</v>
      </c>
      <c r="S6" s="1">
        <f>'Table 3. Domestic'!S6-'Table 3.1 DomesticCentralBank'!S6-'Table 3.2 DomesticBank'!S6</f>
        <v>377.29300000000012</v>
      </c>
      <c r="T6" s="1">
        <f>'Table 3. Domestic'!T6-'Table 3.1 DomesticCentralBank'!T6-'Table 3.2 DomesticBank'!T6</f>
        <v>390.22900000000004</v>
      </c>
      <c r="U6" s="1">
        <f>'Table 3. Domestic'!U6-'Table 3.1 DomesticCentralBank'!U6-'Table 3.2 DomesticBank'!U6</f>
        <v>387.02799999999979</v>
      </c>
      <c r="V6" s="1">
        <f>'Table 3. Domestic'!V6-'Table 3.1 DomesticCentralBank'!V6-'Table 3.2 DomesticBank'!V6</f>
        <v>418.85400000000004</v>
      </c>
      <c r="W6" s="1">
        <f>'Table 3. Domestic'!W6-'Table 3.1 DomesticCentralBank'!W6-'Table 3.2 DomesticBank'!W6</f>
        <v>443.60099999999989</v>
      </c>
      <c r="X6" s="1">
        <f>'Table 3. Domestic'!X6-'Table 3.1 DomesticCentralBank'!X6-'Table 3.2 DomesticBank'!X6</f>
        <v>450.18200000000002</v>
      </c>
      <c r="Y6" s="1">
        <f>'Table 3. Domestic'!Y6-'Table 3.1 DomesticCentralBank'!Y6-'Table 3.2 DomesticBank'!Y6</f>
        <v>430.38499999999993</v>
      </c>
      <c r="Z6" s="1">
        <f>'Table 3. Domestic'!Z6-'Table 3.1 DomesticCentralBank'!Z6-'Table 3.2 DomesticBank'!Z6</f>
        <v>437.69699999999989</v>
      </c>
      <c r="AA6" s="1">
        <f>'Table 3. Domestic'!AA6-'Table 3.1 DomesticCentralBank'!AA6-'Table 3.2 DomesticBank'!AA6</f>
        <v>434.31999999999994</v>
      </c>
      <c r="AB6" s="1">
        <f>'Table 3. Domestic'!AB6-'Table 3.1 DomesticCentralBank'!AB6-'Table 3.2 DomesticBank'!AB6</f>
        <v>438.99000000000012</v>
      </c>
      <c r="AC6" s="1">
        <f>'Table 3. Domestic'!AC6-'Table 3.1 DomesticCentralBank'!AC6-'Table 3.2 DomesticBank'!AC6</f>
        <v>442.65600000000006</v>
      </c>
      <c r="AD6" s="1">
        <f>'Table 3. Domestic'!AD6-'Table 3.1 DomesticCentralBank'!AD6-'Table 3.2 DomesticBank'!AD6</f>
        <v>426.26199999999994</v>
      </c>
      <c r="AE6" s="1">
        <f>'Table 3. Domestic'!AE6-'Table 3.1 DomesticCentralBank'!AE6-'Table 3.2 DomesticBank'!AE6</f>
        <v>421.59199999999998</v>
      </c>
      <c r="AF6" s="1">
        <f>'Table 3. Domestic'!AF6-'Table 3.1 DomesticCentralBank'!AF6-'Table 3.2 DomesticBank'!AF6</f>
        <v>418.71299999999997</v>
      </c>
      <c r="AG6" s="1">
        <f>'Table 3. Domestic'!AG6-'Table 3.1 DomesticCentralBank'!AG6-'Table 3.2 DomesticBank'!AG6</f>
        <v>447.42700000000002</v>
      </c>
      <c r="AH6" s="1">
        <f>'Table 3. Domestic'!AH6-'Table 3.1 DomesticCentralBank'!AH6-'Table 3.2 DomesticBank'!AH6</f>
        <v>446.31999999999994</v>
      </c>
      <c r="AI6" s="1">
        <f>'Table 3. Domestic'!AI6-'Table 3.1 DomesticCentralBank'!AI6-'Table 3.2 DomesticBank'!AI6</f>
        <v>456.90499999999986</v>
      </c>
      <c r="AJ6" s="1">
        <f>'Table 3. Domestic'!AJ6-'Table 3.1 DomesticCentralBank'!AJ6-'Table 3.2 DomesticBank'!AJ6</f>
        <v>485.23699999999997</v>
      </c>
      <c r="AK6" s="1">
        <f>'Table 3. Domestic'!AK6-'Table 3.1 DomesticCentralBank'!AK6-'Table 3.2 DomesticBank'!AK6</f>
        <v>495.94199999999989</v>
      </c>
      <c r="AL6" s="1">
        <f>'Table 3. Domestic'!AL6-'Table 3.1 DomesticCentralBank'!AL6-'Table 3.2 DomesticBank'!AL6</f>
        <v>484.25799999999992</v>
      </c>
      <c r="AM6" s="1">
        <f>'Table 3. Domestic'!AM6-'Table 3.1 DomesticCentralBank'!AM6-'Table 3.2 DomesticBank'!AM6</f>
        <v>514.15300000000002</v>
      </c>
      <c r="AN6" s="1">
        <f>'Table 3. Domestic'!AN6-'Table 3.1 DomesticCentralBank'!AN6-'Table 3.2 DomesticBank'!AN6</f>
        <v>516.77300000000014</v>
      </c>
      <c r="AO6" s="1">
        <f>'Table 3. Domestic'!AO6-'Table 3.1 DomesticCentralBank'!AO6-'Table 3.2 DomesticBank'!AO6</f>
        <v>523.26600000000008</v>
      </c>
      <c r="AP6" s="1">
        <f>'Table 3. Domestic'!AP6-'Table 3.1 DomesticCentralBank'!AP6-'Table 3.2 DomesticBank'!AP6</f>
        <v>525.1350000000001</v>
      </c>
      <c r="AQ6" s="1">
        <f>'Table 3. Domestic'!AQ6-'Table 3.1 DomesticCentralBank'!AQ6-'Table 3.2 DomesticBank'!AQ6</f>
        <v>513.14399999999989</v>
      </c>
      <c r="AR6" s="1">
        <f>'Table 3. Domestic'!AR6-'Table 3.1 DomesticCentralBank'!AR6-'Table 3.2 DomesticBank'!AR6</f>
        <v>523.77799999999991</v>
      </c>
      <c r="AS6" s="1">
        <f>'Table 3. Domestic'!AS6-'Table 3.1 DomesticCentralBank'!AS6-'Table 3.2 DomesticBank'!AS6</f>
        <v>554.447</v>
      </c>
      <c r="AT6" s="1">
        <f>'Table 3. Domestic'!AT6-'Table 3.1 DomesticCentralBank'!AT6-'Table 3.2 DomesticBank'!AT6</f>
        <v>533.13099999999986</v>
      </c>
      <c r="AU6" s="1">
        <f>'Table 3. Domestic'!AU6-'Table 3.1 DomesticCentralBank'!AU6-'Table 3.2 DomesticBank'!AU6</f>
        <v>530.61299999999994</v>
      </c>
      <c r="AV6" s="1">
        <f>'Table 3. Domestic'!AV6-'Table 3.1 DomesticCentralBank'!AV6-'Table 3.2 DomesticBank'!AV6</f>
        <v>510.48500000000001</v>
      </c>
      <c r="AW6" s="1">
        <f>'Table 3. Domestic'!AW6-'Table 3.1 DomesticCentralBank'!AW6-'Table 3.2 DomesticBank'!AW6</f>
        <v>541.255</v>
      </c>
      <c r="AX6" s="1">
        <f>'Table 3. Domestic'!AX6-'Table 3.1 DomesticCentralBank'!AX6-'Table 3.2 DomesticBank'!AX6</f>
        <v>534.55000000000007</v>
      </c>
      <c r="AY6" s="1">
        <f>'Table 3. Domestic'!AY6-'Table 3.1 DomesticCentralBank'!AY6-'Table 3.2 DomesticBank'!AY6</f>
        <v>532.39700000000005</v>
      </c>
      <c r="AZ6" s="1">
        <f>'Table 3. Domestic'!AZ6-'Table 3.1 DomesticCentralBank'!AZ6-'Table 3.2 DomesticBank'!AZ6</f>
        <v>548.23800000000006</v>
      </c>
      <c r="BA6" s="1">
        <f>'Table 3. Domestic'!BA6-'Table 3.1 DomesticCentralBank'!BA6-'Table 3.2 DomesticBank'!BA6</f>
        <v>530.38100000000009</v>
      </c>
      <c r="BB6" s="1">
        <f>'Table 3. Domestic'!BB6-'Table 3.1 DomesticCentralBank'!BB6-'Table 3.2 DomesticBank'!BB6</f>
        <v>608.02600000000018</v>
      </c>
      <c r="BC6" s="1">
        <f>'Table 3. Domestic'!BC6-'Table 3.1 DomesticCentralBank'!BC6-'Table 3.2 DomesticBank'!BC6</f>
        <v>546.58500000000004</v>
      </c>
      <c r="BD6" s="1">
        <f>'Table 3. Domestic'!BD6-'Table 3.1 DomesticCentralBank'!BD6-'Table 3.2 DomesticBank'!BD6</f>
        <v>482.02600000000007</v>
      </c>
      <c r="BE6" s="1">
        <f>'Table 3. Domestic'!BE6-'Table 3.1 DomesticCentralBank'!BE6-'Table 3.2 DomesticBank'!BE6</f>
        <v>475.91899999999993</v>
      </c>
      <c r="BF6" s="1">
        <f>'Table 3. Domestic'!BF6-'Table 3.1 DomesticCentralBank'!BF6-'Table 3.2 DomesticBank'!BF6</f>
        <v>456.52600000000007</v>
      </c>
      <c r="BG6" s="1">
        <f>'Table 3. Domestic'!BG6-'Table 3.1 DomesticCentralBank'!BG6-'Table 3.2 DomesticBank'!BG6</f>
        <v>508.24800000000005</v>
      </c>
      <c r="BH6" s="1">
        <f>'Table 3. Domestic'!BH6-'Table 3.1 DomesticCentralBank'!BH6-'Table 3.2 DomesticBank'!BH6</f>
        <v>510.5949999999998</v>
      </c>
      <c r="BI6" s="1">
        <f>'Table 3. Domestic'!BI6-'Table 3.1 DomesticCentralBank'!BI6-'Table 3.2 DomesticBank'!BI6</f>
        <v>526.13800000000003</v>
      </c>
      <c r="BJ6" s="1">
        <f>'Table 3. Domestic'!BJ6-'Table 3.1 DomesticCentralBank'!BJ6-'Table 3.2 DomesticBank'!BJ6</f>
        <v>521.50300000000016</v>
      </c>
      <c r="BK6" s="1">
        <f>'Table 3. Domestic'!BK6-'Table 3.1 DomesticCentralBank'!BK6-'Table 3.2 DomesticBank'!BK6</f>
        <v>506.24300000000005</v>
      </c>
      <c r="BL6" s="1">
        <f>'Table 3. Domestic'!BL6-'Table 3.1 DomesticCentralBank'!BL6-'Table 3.2 DomesticBank'!BL6</f>
        <v>499.62300000000005</v>
      </c>
      <c r="BM6" s="1">
        <f>'Table 3. Domestic'!BM6-'Table 3.1 DomesticCentralBank'!BM6-'Table 3.2 DomesticBank'!BM6</f>
        <v>530.46199999999988</v>
      </c>
      <c r="BN6" s="1">
        <f>'Table 3. Domestic'!BN6-'Table 3.1 DomesticCentralBank'!BN6-'Table 3.2 DomesticBank'!BN6</f>
        <v>536.55799999999988</v>
      </c>
      <c r="BO6" s="1">
        <f>'Table 3. Domestic'!BO6-'Table 3.1 DomesticCentralBank'!BO6-'Table 3.2 DomesticBank'!BO6</f>
        <v>551.44900000000007</v>
      </c>
      <c r="BP6" s="1">
        <f>'Table 3. Domestic'!BP6-'Table 3.1 DomesticCentralBank'!BP6-'Table 3.2 DomesticBank'!BP6</f>
        <v>559.87799999999982</v>
      </c>
      <c r="BQ6" s="1">
        <f>'Table 3. Domestic'!BQ6-'Table 3.1 DomesticCentralBank'!BQ6-'Table 3.2 DomesticBank'!BQ6</f>
        <v>637.23800000000017</v>
      </c>
      <c r="BR6" s="1">
        <f>'Table 3. Domestic'!BR6-'Table 3.1 DomesticCentralBank'!BR6-'Table 3.2 DomesticBank'!BR6</f>
        <v>664.64399999999978</v>
      </c>
      <c r="BS6" s="1">
        <f>'Table 3. Domestic'!BS6-'Table 3.1 DomesticCentralBank'!BS6-'Table 3.2 DomesticBank'!BS6</f>
        <v>683.54000000000019</v>
      </c>
      <c r="BT6" s="1">
        <f>'Table 3. Domestic'!BT6-'Table 3.1 DomesticCentralBank'!BT6-'Table 3.2 DomesticBank'!BT6</f>
        <v>679.79599999999982</v>
      </c>
      <c r="BU6" s="1">
        <f>'Table 3. Domestic'!BU6-'Table 3.1 DomesticCentralBank'!BU6-'Table 3.2 DomesticBank'!BU6</f>
        <v>739.41499999999996</v>
      </c>
      <c r="BV6" s="1">
        <f>'Table 3. Domestic'!BV6-'Table 3.1 DomesticCentralBank'!BV6-'Table 3.2 DomesticBank'!BV6</f>
        <v>814.08899999999994</v>
      </c>
      <c r="BW6" s="1">
        <f>'Table 3. Domestic'!BW6-'Table 3.1 DomesticCentralBank'!BW6-'Table 3.2 DomesticBank'!BW6</f>
        <v>842.61800000000017</v>
      </c>
      <c r="BX6" s="1">
        <f>'Table 3. Domestic'!BX6-'Table 3.1 DomesticCentralBank'!BX6-'Table 3.2 DomesticBank'!BX6</f>
        <v>851.3100000000004</v>
      </c>
      <c r="BY6" s="1">
        <f>'Table 3. Domestic'!BY6-'Table 3.1 DomesticCentralBank'!BY6-'Table 3.2 DomesticBank'!BY6</f>
        <v>879.65899999999965</v>
      </c>
      <c r="BZ6" s="1">
        <f>'Table 3. Domestic'!BZ6-'Table 3.1 DomesticCentralBank'!BZ6-'Table 3.2 DomesticBank'!BZ6</f>
        <v>908.44699999999989</v>
      </c>
      <c r="CA6" s="1">
        <f>'Table 3. Domestic'!CA6-'Table 3.1 DomesticCentralBank'!CA6-'Table 3.2 DomesticBank'!CA6</f>
        <v>903.27499999999941</v>
      </c>
      <c r="CB6" s="1">
        <f>'Table 3. Domestic'!CB6-'Table 3.1 DomesticCentralBank'!CB6-'Table 3.2 DomesticBank'!CB6</f>
        <v>937.97299999999973</v>
      </c>
      <c r="CC6" s="1">
        <f>'Table 3. Domestic'!CC6-'Table 3.1 DomesticCentralBank'!CC6-'Table 3.2 DomesticBank'!CC6</f>
        <v>958.32899999999995</v>
      </c>
      <c r="CD6" s="1">
        <f>'Table 3. Domestic'!CD6-'Table 3.1 DomesticCentralBank'!CD6-'Table 3.2 DomesticBank'!CD6</f>
        <v>831.67299999999955</v>
      </c>
      <c r="CE6" s="1">
        <f>'Table 3. Domestic'!CE6-'Table 3.1 DomesticCentralBank'!CE6-'Table 3.2 DomesticBank'!CE6</f>
        <v>634.06999999999994</v>
      </c>
    </row>
    <row r="7" spans="1:83">
      <c r="A7" t="s">
        <v>5</v>
      </c>
      <c r="B7" s="1">
        <f>'Table 3. Domestic'!B7-'Table 3.1 DomesticCentralBank'!B7-'Table 3.2 DomesticBank'!B7</f>
        <v>393.49799999999999</v>
      </c>
      <c r="C7" s="1">
        <f>'Table 3. Domestic'!C7-'Table 3.1 DomesticCentralBank'!C7-'Table 3.2 DomesticBank'!C7</f>
        <v>400.38499999999999</v>
      </c>
      <c r="D7" s="1">
        <f>'Table 3. Domestic'!D7-'Table 3.1 DomesticCentralBank'!D7-'Table 3.2 DomesticBank'!D7</f>
        <v>409.76799999999992</v>
      </c>
      <c r="E7" s="1">
        <f>'Table 3. Domestic'!E7-'Table 3.1 DomesticCentralBank'!E7-'Table 3.2 DomesticBank'!E7</f>
        <v>411.21300000000002</v>
      </c>
      <c r="F7" s="1">
        <f>'Table 3. Domestic'!F7-'Table 3.1 DomesticCentralBank'!F7-'Table 3.2 DomesticBank'!F7</f>
        <v>415.43900000000002</v>
      </c>
      <c r="G7" s="1">
        <f>'Table 3. Domestic'!G7-'Table 3.1 DomesticCentralBank'!G7-'Table 3.2 DomesticBank'!G7</f>
        <v>417.46000000000004</v>
      </c>
      <c r="H7" s="1">
        <f>'Table 3. Domestic'!H7-'Table 3.1 DomesticCentralBank'!H7-'Table 3.2 DomesticBank'!H7</f>
        <v>399.39100000000008</v>
      </c>
      <c r="I7" s="1">
        <f>'Table 3. Domestic'!I7-'Table 3.1 DomesticCentralBank'!I7-'Table 3.2 DomesticBank'!I7</f>
        <v>362.88800000000003</v>
      </c>
      <c r="J7" s="1">
        <f>'Table 3. Domestic'!J7-'Table 3.1 DomesticCentralBank'!J7-'Table 3.2 DomesticBank'!J7</f>
        <v>379.63499999999999</v>
      </c>
      <c r="K7" s="1">
        <f>'Table 3. Domestic'!K7-'Table 3.1 DomesticCentralBank'!K7-'Table 3.2 DomesticBank'!K7</f>
        <v>368.88200000000001</v>
      </c>
      <c r="L7" s="1">
        <f>'Table 3. Domestic'!L7-'Table 3.1 DomesticCentralBank'!L7-'Table 3.2 DomesticBank'!L7</f>
        <v>359.90899999999993</v>
      </c>
      <c r="M7" s="1">
        <f>'Table 3. Domestic'!M7-'Table 3.1 DomesticCentralBank'!M7-'Table 3.2 DomesticBank'!M7</f>
        <v>332.41399999999999</v>
      </c>
      <c r="N7" s="1">
        <f>'Table 3. Domestic'!N7-'Table 3.1 DomesticCentralBank'!N7-'Table 3.2 DomesticBank'!N7</f>
        <v>328.08799999999997</v>
      </c>
      <c r="O7" s="1">
        <f>'Table 3. Domestic'!O7-'Table 3.1 DomesticCentralBank'!O7-'Table 3.2 DomesticBank'!O7</f>
        <v>314.18099999999998</v>
      </c>
      <c r="P7" s="1">
        <f>'Table 3. Domestic'!P7-'Table 3.1 DomesticCentralBank'!P7-'Table 3.2 DomesticBank'!P7</f>
        <v>310.55400000000009</v>
      </c>
      <c r="Q7" s="1">
        <f>'Table 3. Domestic'!Q7-'Table 3.1 DomesticCentralBank'!Q7-'Table 3.2 DomesticBank'!Q7</f>
        <v>295.24099999999993</v>
      </c>
      <c r="R7" s="1">
        <f>'Table 3. Domestic'!R7-'Table 3.1 DomesticCentralBank'!R7-'Table 3.2 DomesticBank'!R7</f>
        <v>302.49299999999999</v>
      </c>
      <c r="S7" s="1">
        <f>'Table 3. Domestic'!S7-'Table 3.1 DomesticCentralBank'!S7-'Table 3.2 DomesticBank'!S7</f>
        <v>298.79599999999999</v>
      </c>
      <c r="T7" s="1">
        <f>'Table 3. Domestic'!T7-'Table 3.1 DomesticCentralBank'!T7-'Table 3.2 DomesticBank'!T7</f>
        <v>278.767</v>
      </c>
      <c r="U7" s="1">
        <f>'Table 3. Domestic'!U7-'Table 3.1 DomesticCentralBank'!U7-'Table 3.2 DomesticBank'!U7</f>
        <v>369.52299999999997</v>
      </c>
      <c r="V7" s="1">
        <f>'Table 3. Domestic'!V7-'Table 3.1 DomesticCentralBank'!V7-'Table 3.2 DomesticBank'!V7</f>
        <v>377.50000000000006</v>
      </c>
      <c r="W7" s="1">
        <f>'Table 3. Domestic'!W7-'Table 3.1 DomesticCentralBank'!W7-'Table 3.2 DomesticBank'!W7</f>
        <v>387.66699999999997</v>
      </c>
      <c r="X7" s="1">
        <f>'Table 3. Domestic'!X7-'Table 3.1 DomesticCentralBank'!X7-'Table 3.2 DomesticBank'!X7</f>
        <v>400.11599999999993</v>
      </c>
      <c r="Y7" s="1">
        <f>'Table 3. Domestic'!Y7-'Table 3.1 DomesticCentralBank'!Y7-'Table 3.2 DomesticBank'!Y7</f>
        <v>412.89900000000006</v>
      </c>
      <c r="Z7" s="1">
        <f>'Table 3. Domestic'!Z7-'Table 3.1 DomesticCentralBank'!Z7-'Table 3.2 DomesticBank'!Z7</f>
        <v>452.69899999999996</v>
      </c>
      <c r="AA7" s="1">
        <f>'Table 3. Domestic'!AA7-'Table 3.1 DomesticCentralBank'!AA7-'Table 3.2 DomesticBank'!AA7</f>
        <v>511.5320000000001</v>
      </c>
      <c r="AB7" s="1">
        <f>'Table 3. Domestic'!AB7-'Table 3.1 DomesticCentralBank'!AB7-'Table 3.2 DomesticBank'!AB7</f>
        <v>504.37099999999998</v>
      </c>
      <c r="AC7" s="1">
        <f>'Table 3. Domestic'!AC7-'Table 3.1 DomesticCentralBank'!AC7-'Table 3.2 DomesticBank'!AC7</f>
        <v>542.14499999999998</v>
      </c>
      <c r="AD7" s="1">
        <f>'Table 3. Domestic'!AD7-'Table 3.1 DomesticCentralBank'!AD7-'Table 3.2 DomesticBank'!AD7</f>
        <v>553.26599999999996</v>
      </c>
      <c r="AE7" s="1">
        <f>'Table 3. Domestic'!AE7-'Table 3.1 DomesticCentralBank'!AE7-'Table 3.2 DomesticBank'!AE7</f>
        <v>560.48400000000004</v>
      </c>
      <c r="AF7" s="1">
        <f>'Table 3. Domestic'!AF7-'Table 3.1 DomesticCentralBank'!AF7-'Table 3.2 DomesticBank'!AF7</f>
        <v>545.40700000000004</v>
      </c>
      <c r="AG7" s="1">
        <f>'Table 3. Domestic'!AG7-'Table 3.1 DomesticCentralBank'!AG7-'Table 3.2 DomesticBank'!AG7</f>
        <v>556.98099999999988</v>
      </c>
      <c r="AH7" s="1">
        <f>'Table 3. Domestic'!AH7-'Table 3.1 DomesticCentralBank'!AH7-'Table 3.2 DomesticBank'!AH7</f>
        <v>560.08300000000008</v>
      </c>
      <c r="AI7" s="1">
        <f>'Table 3. Domestic'!AI7-'Table 3.1 DomesticCentralBank'!AI7-'Table 3.2 DomesticBank'!AI7</f>
        <v>558.7890000000001</v>
      </c>
      <c r="AJ7" s="1">
        <f>'Table 3. Domestic'!AJ7-'Table 3.1 DomesticCentralBank'!AJ7-'Table 3.2 DomesticBank'!AJ7</f>
        <v>560.96</v>
      </c>
      <c r="AK7" s="1">
        <f>'Table 3. Domestic'!AK7-'Table 3.1 DomesticCentralBank'!AK7-'Table 3.2 DomesticBank'!AK7</f>
        <v>551.44899999999996</v>
      </c>
      <c r="AL7" s="1">
        <f>'Table 3. Domestic'!AL7-'Table 3.1 DomesticCentralBank'!AL7-'Table 3.2 DomesticBank'!AL7</f>
        <v>561.56700000000001</v>
      </c>
      <c r="AM7" s="1">
        <f>'Table 3. Domestic'!AM7-'Table 3.1 DomesticCentralBank'!AM7-'Table 3.2 DomesticBank'!AM7</f>
        <v>583.44399999999996</v>
      </c>
      <c r="AN7" s="1">
        <f>'Table 3. Domestic'!AN7-'Table 3.1 DomesticCentralBank'!AN7-'Table 3.2 DomesticBank'!AN7</f>
        <v>584.27599999999995</v>
      </c>
      <c r="AO7" s="1">
        <f>'Table 3. Domestic'!AO7-'Table 3.1 DomesticCentralBank'!AO7-'Table 3.2 DomesticBank'!AO7</f>
        <v>589.57800000000009</v>
      </c>
      <c r="AP7" s="1">
        <f>'Table 3. Domestic'!AP7-'Table 3.1 DomesticCentralBank'!AP7-'Table 3.2 DomesticBank'!AP7</f>
        <v>605.31899999999996</v>
      </c>
      <c r="AQ7" s="1">
        <f>'Table 3. Domestic'!AQ7-'Table 3.1 DomesticCentralBank'!AQ7-'Table 3.2 DomesticBank'!AQ7</f>
        <v>588.3889999999999</v>
      </c>
      <c r="AR7" s="1">
        <f>'Table 3. Domestic'!AR7-'Table 3.1 DomesticCentralBank'!AR7-'Table 3.2 DomesticBank'!AR7</f>
        <v>604.553</v>
      </c>
      <c r="AS7" s="1">
        <f>'Table 3. Domestic'!AS7-'Table 3.1 DomesticCentralBank'!AS7-'Table 3.2 DomesticBank'!AS7</f>
        <v>612.25</v>
      </c>
      <c r="AT7" s="1">
        <f>'Table 3. Domestic'!AT7-'Table 3.1 DomesticCentralBank'!AT7-'Table 3.2 DomesticBank'!AT7</f>
        <v>575.11799999999994</v>
      </c>
      <c r="AU7" s="1">
        <f>'Table 3. Domestic'!AU7-'Table 3.1 DomesticCentralBank'!AU7-'Table 3.2 DomesticBank'!AU7</f>
        <v>569.34699999999998</v>
      </c>
      <c r="AV7" s="1">
        <f>'Table 3. Domestic'!AV7-'Table 3.1 DomesticCentralBank'!AV7-'Table 3.2 DomesticBank'!AV7</f>
        <v>575.33199999999999</v>
      </c>
      <c r="AW7" s="1">
        <f>'Table 3. Domestic'!AW7-'Table 3.1 DomesticCentralBank'!AW7-'Table 3.2 DomesticBank'!AW7</f>
        <v>590.76300000000003</v>
      </c>
      <c r="AX7" s="1">
        <f>'Table 3. Domestic'!AX7-'Table 3.1 DomesticCentralBank'!AX7-'Table 3.2 DomesticBank'!AX7</f>
        <v>581.87099999999987</v>
      </c>
      <c r="AY7" s="1">
        <f>'Table 3. Domestic'!AY7-'Table 3.1 DomesticCentralBank'!AY7-'Table 3.2 DomesticBank'!AY7</f>
        <v>580.26600000000008</v>
      </c>
      <c r="AZ7" s="1">
        <f>'Table 3. Domestic'!AZ7-'Table 3.1 DomesticCentralBank'!AZ7-'Table 3.2 DomesticBank'!AZ7</f>
        <v>582.17499999999984</v>
      </c>
      <c r="BA7" s="1">
        <f>'Table 3. Domestic'!BA7-'Table 3.1 DomesticCentralBank'!BA7-'Table 3.2 DomesticBank'!BA7</f>
        <v>602.99799999999993</v>
      </c>
      <c r="BB7" s="1">
        <f>'Table 3. Domestic'!BB7-'Table 3.1 DomesticCentralBank'!BB7-'Table 3.2 DomesticBank'!BB7</f>
        <v>597.66000000000008</v>
      </c>
      <c r="BC7" s="1">
        <f>'Table 3. Domestic'!BC7-'Table 3.1 DomesticCentralBank'!BC7-'Table 3.2 DomesticBank'!BC7</f>
        <v>607.08900000000006</v>
      </c>
      <c r="BD7" s="1">
        <f>'Table 3. Domestic'!BD7-'Table 3.1 DomesticCentralBank'!BD7-'Table 3.2 DomesticBank'!BD7</f>
        <v>610.66800000000001</v>
      </c>
      <c r="BE7" s="1">
        <f>'Table 3. Domestic'!BE7-'Table 3.1 DomesticCentralBank'!BE7-'Table 3.2 DomesticBank'!BE7</f>
        <v>606.98</v>
      </c>
      <c r="BF7" s="1">
        <f>'Table 3. Domestic'!BF7-'Table 3.1 DomesticCentralBank'!BF7-'Table 3.2 DomesticBank'!BF7</f>
        <v>602.28200000000004</v>
      </c>
      <c r="BG7" s="1">
        <f>'Table 3. Domestic'!BG7-'Table 3.1 DomesticCentralBank'!BG7-'Table 3.2 DomesticBank'!BG7</f>
        <v>601.69199999999989</v>
      </c>
      <c r="BH7" s="1">
        <f>'Table 3. Domestic'!BH7-'Table 3.1 DomesticCentralBank'!BH7-'Table 3.2 DomesticBank'!BH7</f>
        <v>614.69000000000005</v>
      </c>
      <c r="BI7" s="1">
        <f>'Table 3. Domestic'!BI7-'Table 3.1 DomesticCentralBank'!BI7-'Table 3.2 DomesticBank'!BI7</f>
        <v>609.50800000000004</v>
      </c>
      <c r="BJ7" s="1">
        <f>'Table 3. Domestic'!BJ7-'Table 3.1 DomesticCentralBank'!BJ7-'Table 3.2 DomesticBank'!BJ7</f>
        <v>621.25</v>
      </c>
      <c r="BK7" s="1">
        <f>'Table 3. Domestic'!BK7-'Table 3.1 DomesticCentralBank'!BK7-'Table 3.2 DomesticBank'!BK7</f>
        <v>613.53899999999999</v>
      </c>
      <c r="BL7" s="1">
        <f>'Table 3. Domestic'!BL7-'Table 3.1 DomesticCentralBank'!BL7-'Table 3.2 DomesticBank'!BL7</f>
        <v>616.69799999999987</v>
      </c>
      <c r="BM7" s="1">
        <f>'Table 3. Domestic'!BM7-'Table 3.1 DomesticCentralBank'!BM7-'Table 3.2 DomesticBank'!BM7</f>
        <v>624.84699999999998</v>
      </c>
      <c r="BN7" s="1">
        <f>'Table 3. Domestic'!BN7-'Table 3.1 DomesticCentralBank'!BN7-'Table 3.2 DomesticBank'!BN7</f>
        <v>621.12600000000009</v>
      </c>
      <c r="BO7" s="1">
        <f>'Table 3. Domestic'!BO7-'Table 3.1 DomesticCentralBank'!BO7-'Table 3.2 DomesticBank'!BO7</f>
        <v>643.54799999999977</v>
      </c>
      <c r="BP7" s="1">
        <f>'Table 3. Domestic'!BP7-'Table 3.1 DomesticCentralBank'!BP7-'Table 3.2 DomesticBank'!BP7</f>
        <v>651.24800000000005</v>
      </c>
      <c r="BQ7" s="1">
        <f>'Table 3. Domestic'!BQ7-'Table 3.1 DomesticCentralBank'!BQ7-'Table 3.2 DomesticBank'!BQ7</f>
        <v>654.91100000000006</v>
      </c>
      <c r="BR7" s="1">
        <f>'Table 3. Domestic'!BR7-'Table 3.1 DomesticCentralBank'!BR7-'Table 3.2 DomesticBank'!BR7</f>
        <v>648.01299999999992</v>
      </c>
      <c r="BS7" s="1">
        <f>'Table 3. Domestic'!BS7-'Table 3.1 DomesticCentralBank'!BS7-'Table 3.2 DomesticBank'!BS7</f>
        <v>659.21600000000001</v>
      </c>
      <c r="BT7" s="1">
        <f>'Table 3. Domestic'!BT7-'Table 3.1 DomesticCentralBank'!BT7-'Table 3.2 DomesticBank'!BT7</f>
        <v>667.69500000000005</v>
      </c>
      <c r="BU7" s="1">
        <f>'Table 3. Domestic'!BU7-'Table 3.1 DomesticCentralBank'!BU7-'Table 3.2 DomesticBank'!BU7</f>
        <v>688.21199999999999</v>
      </c>
      <c r="BV7" s="1">
        <f>'Table 3. Domestic'!BV7-'Table 3.1 DomesticCentralBank'!BV7-'Table 3.2 DomesticBank'!BV7</f>
        <v>681.39800000000002</v>
      </c>
      <c r="BW7" s="1">
        <f>'Table 3. Domestic'!BW7-'Table 3.1 DomesticCentralBank'!BW7-'Table 3.2 DomesticBank'!BW7</f>
        <v>682.95500000000004</v>
      </c>
      <c r="BX7" s="1">
        <f>'Table 3. Domestic'!BX7-'Table 3.1 DomesticCentralBank'!BX7-'Table 3.2 DomesticBank'!BX7</f>
        <v>682.27099999999996</v>
      </c>
      <c r="BY7" s="1">
        <f>'Table 3. Domestic'!BY7-'Table 3.1 DomesticCentralBank'!BY7-'Table 3.2 DomesticBank'!BY7</f>
        <v>685.92599999999993</v>
      </c>
      <c r="BZ7" s="1">
        <f>'Table 3. Domestic'!BZ7-'Table 3.1 DomesticCentralBank'!BZ7-'Table 3.2 DomesticBank'!BZ7</f>
        <v>683.08899999999994</v>
      </c>
      <c r="CA7" s="1">
        <f>'Table 3. Domestic'!CA7-'Table 3.1 DomesticCentralBank'!CA7-'Table 3.2 DomesticBank'!CA7</f>
        <v>688.851</v>
      </c>
      <c r="CB7" s="1">
        <f>'Table 3. Domestic'!CB7-'Table 3.1 DomesticCentralBank'!CB7-'Table 3.2 DomesticBank'!CB7</f>
        <v>699.904</v>
      </c>
      <c r="CC7" s="1">
        <f>'Table 3. Domestic'!CC7-'Table 3.1 DomesticCentralBank'!CC7-'Table 3.2 DomesticBank'!CC7</f>
        <v>686.22500000000002</v>
      </c>
      <c r="CD7" s="1">
        <f>'Table 3. Domestic'!CD7-'Table 3.1 DomesticCentralBank'!CD7-'Table 3.2 DomesticBank'!CD7</f>
        <v>644.93000000000006</v>
      </c>
      <c r="CE7" s="1">
        <f>'Table 3. Domestic'!CE7-'Table 3.1 DomesticCentralBank'!CE7-'Table 3.2 DomesticBank'!CE7</f>
        <v>587.73300000000006</v>
      </c>
    </row>
    <row r="8" spans="1:83">
      <c r="A8" t="s">
        <v>6</v>
      </c>
      <c r="B8" s="1">
        <f>'Table 3. Domestic'!B8-'Table 3.1 DomesticCentralBank'!B8-'Table 3.2 DomesticBank'!B8</f>
        <v>6.543000000000009</v>
      </c>
      <c r="C8" s="1">
        <f>'Table 3. Domestic'!C8-'Table 3.1 DomesticCentralBank'!C8-'Table 3.2 DomesticBank'!C8</f>
        <v>7.4030000000000014</v>
      </c>
      <c r="D8" s="1">
        <f>'Table 3. Domestic'!D8-'Table 3.1 DomesticCentralBank'!D8-'Table 3.2 DomesticBank'!D8</f>
        <v>7.2660000000000071</v>
      </c>
      <c r="E8" s="1">
        <f>'Table 3. Domestic'!E8-'Table 3.1 DomesticCentralBank'!E8-'Table 3.2 DomesticBank'!E8</f>
        <v>6.8099999999999952</v>
      </c>
      <c r="F8" s="1">
        <f>'Table 3. Domestic'!F8-'Table 3.1 DomesticCentralBank'!F8-'Table 3.2 DomesticBank'!F8</f>
        <v>7.2859999999999978</v>
      </c>
      <c r="G8" s="1">
        <f>'Table 3. Domestic'!G8-'Table 3.1 DomesticCentralBank'!G8-'Table 3.2 DomesticBank'!G8</f>
        <v>5.4159999999999933</v>
      </c>
      <c r="H8" s="1">
        <f>'Table 3. Domestic'!H8-'Table 3.1 DomesticCentralBank'!H8-'Table 3.2 DomesticBank'!H8</f>
        <v>7.3920000000000048</v>
      </c>
      <c r="I8" s="1">
        <f>'Table 3. Domestic'!I8-'Table 3.1 DomesticCentralBank'!I8-'Table 3.2 DomesticBank'!I8</f>
        <v>7.3120000000000083</v>
      </c>
      <c r="J8" s="1">
        <f>'Table 3. Domestic'!J8-'Table 3.1 DomesticCentralBank'!J8-'Table 3.2 DomesticBank'!J8</f>
        <v>7.222999999999999</v>
      </c>
      <c r="K8" s="1">
        <f>'Table 3. Domestic'!K8-'Table 3.1 DomesticCentralBank'!K8-'Table 3.2 DomesticBank'!K8</f>
        <v>6.8989999999999991</v>
      </c>
      <c r="L8" s="1">
        <f>'Table 3. Domestic'!L8-'Table 3.1 DomesticCentralBank'!L8-'Table 3.2 DomesticBank'!L8</f>
        <v>7.2150000000000016</v>
      </c>
      <c r="M8" s="1">
        <f>'Table 3. Domestic'!M8-'Table 3.1 DomesticCentralBank'!M8-'Table 3.2 DomesticBank'!M8</f>
        <v>6.5619999999999941</v>
      </c>
      <c r="N8" s="1">
        <f>'Table 3. Domestic'!N8-'Table 3.1 DomesticCentralBank'!N8-'Table 3.2 DomesticBank'!N8</f>
        <v>6.9659999999999958</v>
      </c>
      <c r="O8" s="1">
        <f>'Table 3. Domestic'!O8-'Table 3.1 DomesticCentralBank'!O8-'Table 3.2 DomesticBank'!O8</f>
        <v>8.3279999999999994</v>
      </c>
      <c r="P8" s="1">
        <f>'Table 3. Domestic'!P8-'Table 3.1 DomesticCentralBank'!P8-'Table 3.2 DomesticBank'!P8</f>
        <v>8.3149999999999959</v>
      </c>
      <c r="Q8" s="1">
        <f>'Table 3. Domestic'!Q8-'Table 3.1 DomesticCentralBank'!Q8-'Table 3.2 DomesticBank'!Q8</f>
        <v>5.5660000000000061</v>
      </c>
      <c r="R8" s="1">
        <f>'Table 3. Domestic'!R8-'Table 3.1 DomesticCentralBank'!R8-'Table 3.2 DomesticBank'!R8</f>
        <v>5.5879999999999992</v>
      </c>
      <c r="S8" s="1">
        <f>'Table 3. Domestic'!S8-'Table 3.1 DomesticCentralBank'!S8-'Table 3.2 DomesticBank'!S8</f>
        <v>7.43</v>
      </c>
      <c r="T8" s="1">
        <f>'Table 3. Domestic'!T8-'Table 3.1 DomesticCentralBank'!T8-'Table 3.2 DomesticBank'!T8</f>
        <v>6.8150000000000031</v>
      </c>
      <c r="U8" s="1">
        <f>'Table 3. Domestic'!U8-'Table 3.1 DomesticCentralBank'!U8-'Table 3.2 DomesticBank'!U8</f>
        <v>6.1110000000000007</v>
      </c>
      <c r="V8" s="1">
        <f>'Table 3. Domestic'!V8-'Table 3.1 DomesticCentralBank'!V8-'Table 3.2 DomesticBank'!V8</f>
        <v>6.3530000000000015</v>
      </c>
      <c r="W8" s="1">
        <f>'Table 3. Domestic'!W8-'Table 3.1 DomesticCentralBank'!W8-'Table 3.2 DomesticBank'!W8</f>
        <v>5.8080000000000052</v>
      </c>
      <c r="X8" s="1">
        <f>'Table 3. Domestic'!X8-'Table 3.1 DomesticCentralBank'!X8-'Table 3.2 DomesticBank'!X8</f>
        <v>6.1820000000000075</v>
      </c>
      <c r="Y8" s="1">
        <f>'Table 3. Domestic'!Y8-'Table 3.1 DomesticCentralBank'!Y8-'Table 3.2 DomesticBank'!Y8</f>
        <v>6.1199999999999974</v>
      </c>
      <c r="Z8" s="1">
        <f>'Table 3. Domestic'!Z8-'Table 3.1 DomesticCentralBank'!Z8-'Table 3.2 DomesticBank'!Z8</f>
        <v>5.15</v>
      </c>
      <c r="AA8" s="1">
        <f>'Table 3. Domestic'!AA8-'Table 3.1 DomesticCentralBank'!AA8-'Table 3.2 DomesticBank'!AA8</f>
        <v>2.3009999999999948</v>
      </c>
      <c r="AB8" s="1">
        <f>'Table 3. Domestic'!AB8-'Table 3.1 DomesticCentralBank'!AB8-'Table 3.2 DomesticBank'!AB8</f>
        <v>3.0610000000000017</v>
      </c>
      <c r="AC8" s="1">
        <f>'Table 3. Domestic'!AC8-'Table 3.1 DomesticCentralBank'!AC8-'Table 3.2 DomesticBank'!AC8</f>
        <v>5.9840000000000053</v>
      </c>
      <c r="AD8" s="1">
        <f>'Table 3. Domestic'!AD8-'Table 3.1 DomesticCentralBank'!AD8-'Table 3.2 DomesticBank'!AD8</f>
        <v>8.5209999999999972</v>
      </c>
      <c r="AE8" s="1">
        <f>'Table 3. Domestic'!AE8-'Table 3.1 DomesticCentralBank'!AE8-'Table 3.2 DomesticBank'!AE8</f>
        <v>8.8619999999999948</v>
      </c>
      <c r="AF8" s="1">
        <f>'Table 3. Domestic'!AF8-'Table 3.1 DomesticCentralBank'!AF8-'Table 3.2 DomesticBank'!AF8</f>
        <v>5.7110000000000056</v>
      </c>
      <c r="AG8" s="1">
        <f>'Table 3. Domestic'!AG8-'Table 3.1 DomesticCentralBank'!AG8-'Table 3.2 DomesticBank'!AG8</f>
        <v>5.9189999999999898</v>
      </c>
      <c r="AH8" s="1">
        <f>'Table 3. Domestic'!AH8-'Table 3.1 DomesticCentralBank'!AH8-'Table 3.2 DomesticBank'!AH8</f>
        <v>6.8909999999999947</v>
      </c>
      <c r="AI8" s="1">
        <f>'Table 3. Domestic'!AI8-'Table 3.1 DomesticCentralBank'!AI8-'Table 3.2 DomesticBank'!AI8</f>
        <v>6.0409999999999968</v>
      </c>
      <c r="AJ8" s="1">
        <f>'Table 3. Domestic'!AJ8-'Table 3.1 DomesticCentralBank'!AJ8-'Table 3.2 DomesticBank'!AJ8</f>
        <v>6.3840000000000003</v>
      </c>
      <c r="AK8" s="1">
        <f>'Table 3. Domestic'!AK8-'Table 3.1 DomesticCentralBank'!AK8-'Table 3.2 DomesticBank'!AK8</f>
        <v>6.6399999999999899</v>
      </c>
      <c r="AL8" s="1">
        <f>'Table 3. Domestic'!AL8-'Table 3.1 DomesticCentralBank'!AL8-'Table 3.2 DomesticBank'!AL8</f>
        <v>5.5010000000000083</v>
      </c>
      <c r="AM8" s="1">
        <f>'Table 3. Domestic'!AM8-'Table 3.1 DomesticCentralBank'!AM8-'Table 3.2 DomesticBank'!AM8</f>
        <v>6.6049999999999969</v>
      </c>
      <c r="AN8" s="1">
        <f>'Table 3. Domestic'!AN8-'Table 3.1 DomesticCentralBank'!AN8-'Table 3.2 DomesticBank'!AN8</f>
        <v>6.1639999999999944</v>
      </c>
      <c r="AO8" s="1">
        <f>'Table 3. Domestic'!AO8-'Table 3.1 DomesticCentralBank'!AO8-'Table 3.2 DomesticBank'!AO8</f>
        <v>6.7330000000000005</v>
      </c>
      <c r="AP8" s="1">
        <f>'Table 3. Domestic'!AP8-'Table 3.1 DomesticCentralBank'!AP8-'Table 3.2 DomesticBank'!AP8</f>
        <v>7.6249999999999964</v>
      </c>
      <c r="AQ8" s="1">
        <f>'Table 3. Domestic'!AQ8-'Table 3.1 DomesticCentralBank'!AQ8-'Table 3.2 DomesticBank'!AQ8</f>
        <v>8.6959999999999944</v>
      </c>
      <c r="AR8" s="1">
        <f>'Table 3. Domestic'!AR8-'Table 3.1 DomesticCentralBank'!AR8-'Table 3.2 DomesticBank'!AR8</f>
        <v>11.294999999999995</v>
      </c>
      <c r="AS8" s="1">
        <f>'Table 3. Domestic'!AS8-'Table 3.1 DomesticCentralBank'!AS8-'Table 3.2 DomesticBank'!AS8</f>
        <v>7.9539999999999971</v>
      </c>
      <c r="AT8" s="1">
        <f>'Table 3. Domestic'!AT8-'Table 3.1 DomesticCentralBank'!AT8-'Table 3.2 DomesticBank'!AT8</f>
        <v>7.5779999999999959</v>
      </c>
      <c r="AU8" s="1">
        <f>'Table 3. Domestic'!AU8-'Table 3.1 DomesticCentralBank'!AU8-'Table 3.2 DomesticBank'!AU8</f>
        <v>7.5089999999999932</v>
      </c>
      <c r="AV8" s="1">
        <f>'Table 3. Domestic'!AV8-'Table 3.1 DomesticCentralBank'!AV8-'Table 3.2 DomesticBank'!AV8</f>
        <v>6.0189999999999877</v>
      </c>
      <c r="AW8" s="1">
        <f>'Table 3. Domestic'!AW8-'Table 3.1 DomesticCentralBank'!AW8-'Table 3.2 DomesticBank'!AW8</f>
        <v>7.6550000000000047</v>
      </c>
      <c r="AX8" s="1">
        <f>'Table 3. Domestic'!AX8-'Table 3.1 DomesticCentralBank'!AX8-'Table 3.2 DomesticBank'!AX8</f>
        <v>3.1410000000000124</v>
      </c>
      <c r="AY8" s="1">
        <f>'Table 3. Domestic'!AY8-'Table 3.1 DomesticCentralBank'!AY8-'Table 3.2 DomesticBank'!AY8</f>
        <v>4.2920000000000051</v>
      </c>
      <c r="AZ8" s="1">
        <f>'Table 3. Domestic'!AZ8-'Table 3.1 DomesticCentralBank'!AZ8-'Table 3.2 DomesticBank'!AZ8</f>
        <v>3.7109999999999808</v>
      </c>
      <c r="BA8" s="1">
        <f>'Table 3. Domestic'!BA8-'Table 3.1 DomesticCentralBank'!BA8-'Table 3.2 DomesticBank'!BA8</f>
        <v>7.450999999999997</v>
      </c>
      <c r="BB8" s="1">
        <f>'Table 3. Domestic'!BB8-'Table 3.1 DomesticCentralBank'!BB8-'Table 3.2 DomesticBank'!BB8</f>
        <v>5.3140000000000107</v>
      </c>
      <c r="BC8" s="1">
        <f>'Table 3. Domestic'!BC8-'Table 3.1 DomesticCentralBank'!BC8-'Table 3.2 DomesticBank'!BC8</f>
        <v>8.1860000000000035</v>
      </c>
      <c r="BD8" s="1">
        <f>'Table 3. Domestic'!BD8-'Table 3.1 DomesticCentralBank'!BD8-'Table 3.2 DomesticBank'!BD8</f>
        <v>8.5890000000000022</v>
      </c>
      <c r="BE8" s="1">
        <f>'Table 3. Domestic'!BE8-'Table 3.1 DomesticCentralBank'!BE8-'Table 3.2 DomesticBank'!BE8</f>
        <v>7.1559999999999953</v>
      </c>
      <c r="BF8" s="1">
        <f>'Table 3. Domestic'!BF8-'Table 3.1 DomesticCentralBank'!BF8-'Table 3.2 DomesticBank'!BF8</f>
        <v>6.1259999999999906</v>
      </c>
      <c r="BG8" s="1">
        <f>'Table 3. Domestic'!BG8-'Table 3.1 DomesticCentralBank'!BG8-'Table 3.2 DomesticBank'!BG8</f>
        <v>5.2129999999999903</v>
      </c>
      <c r="BH8" s="1">
        <f>'Table 3. Domestic'!BH8-'Table 3.1 DomesticCentralBank'!BH8-'Table 3.2 DomesticBank'!BH8</f>
        <v>6.6619999999999884</v>
      </c>
      <c r="BI8" s="1">
        <f>'Table 3. Domestic'!BI8-'Table 3.1 DomesticCentralBank'!BI8-'Table 3.2 DomesticBank'!BI8</f>
        <v>7.4259999999999877</v>
      </c>
      <c r="BJ8" s="1">
        <f>'Table 3. Domestic'!BJ8-'Table 3.1 DomesticCentralBank'!BJ8-'Table 3.2 DomesticBank'!BJ8</f>
        <v>4.4320000000000022</v>
      </c>
      <c r="BK8" s="1">
        <f>'Table 3. Domestic'!BK8-'Table 3.1 DomesticCentralBank'!BK8-'Table 3.2 DomesticBank'!BK8</f>
        <v>5.5470000000000113</v>
      </c>
      <c r="BL8" s="1">
        <f>'Table 3. Domestic'!BL8-'Table 3.1 DomesticCentralBank'!BL8-'Table 3.2 DomesticBank'!BL8</f>
        <v>5.5889999999999915</v>
      </c>
      <c r="BM8" s="1">
        <f>'Table 3. Domestic'!BM8-'Table 3.1 DomesticCentralBank'!BM8-'Table 3.2 DomesticBank'!BM8</f>
        <v>8.2719999999999985</v>
      </c>
      <c r="BN8" s="1">
        <f>'Table 3. Domestic'!BN8-'Table 3.1 DomesticCentralBank'!BN8-'Table 3.2 DomesticBank'!BN8</f>
        <v>7.7839999999999918</v>
      </c>
      <c r="BO8" s="1">
        <f>'Table 3. Domestic'!BO8-'Table 3.1 DomesticCentralBank'!BO8-'Table 3.2 DomesticBank'!BO8</f>
        <v>6.8449999999999918</v>
      </c>
      <c r="BP8" s="1">
        <f>'Table 3. Domestic'!BP8-'Table 3.1 DomesticCentralBank'!BP8-'Table 3.2 DomesticBank'!BP8</f>
        <v>7.1770000000000067</v>
      </c>
      <c r="BQ8" s="1">
        <f>'Table 3. Domestic'!BQ8-'Table 3.1 DomesticCentralBank'!BQ8-'Table 3.2 DomesticBank'!BQ8</f>
        <v>7.8989999999999938</v>
      </c>
      <c r="BR8" s="1">
        <f>'Table 3. Domestic'!BR8-'Table 3.1 DomesticCentralBank'!BR8-'Table 3.2 DomesticBank'!BR8</f>
        <v>8.9610000000000056</v>
      </c>
      <c r="BS8" s="1">
        <f>'Table 3. Domestic'!BS8-'Table 3.1 DomesticCentralBank'!BS8-'Table 3.2 DomesticBank'!BS8</f>
        <v>8.6470000000000127</v>
      </c>
      <c r="BT8" s="1">
        <f>'Table 3. Domestic'!BT8-'Table 3.1 DomesticCentralBank'!BT8-'Table 3.2 DomesticBank'!BT8</f>
        <v>9.4280000000000044</v>
      </c>
      <c r="BU8" s="1">
        <f>'Table 3. Domestic'!BU8-'Table 3.1 DomesticCentralBank'!BU8-'Table 3.2 DomesticBank'!BU8</f>
        <v>10.633999999999986</v>
      </c>
      <c r="BV8" s="1">
        <f>'Table 3. Domestic'!BV8-'Table 3.1 DomesticCentralBank'!BV8-'Table 3.2 DomesticBank'!BV8</f>
        <v>10.365999999999993</v>
      </c>
      <c r="BW8" s="1">
        <f>'Table 3. Domestic'!BW8-'Table 3.1 DomesticCentralBank'!BW8-'Table 3.2 DomesticBank'!BW8</f>
        <v>9.4499999999999815</v>
      </c>
      <c r="BX8" s="1">
        <f>'Table 3. Domestic'!BX8-'Table 3.1 DomesticCentralBank'!BX8-'Table 3.2 DomesticBank'!BX8</f>
        <v>10.185999999999986</v>
      </c>
      <c r="BY8" s="1">
        <f>'Table 3. Domestic'!BY8-'Table 3.1 DomesticCentralBank'!BY8-'Table 3.2 DomesticBank'!BY8</f>
        <v>10.606999999999985</v>
      </c>
      <c r="BZ8" s="1">
        <f>'Table 3. Domestic'!BZ8-'Table 3.1 DomesticCentralBank'!BZ8-'Table 3.2 DomesticBank'!BZ8</f>
        <v>8.6200000000000117</v>
      </c>
      <c r="CA8" s="1">
        <f>'Table 3. Domestic'!CA8-'Table 3.1 DomesticCentralBank'!CA8-'Table 3.2 DomesticBank'!CA8</f>
        <v>9.3009999999999948</v>
      </c>
      <c r="CB8" s="1">
        <f>'Table 3. Domestic'!CB8-'Table 3.1 DomesticCentralBank'!CB8-'Table 3.2 DomesticBank'!CB8</f>
        <v>10.437999999999988</v>
      </c>
      <c r="CC8" s="1">
        <f>'Table 3. Domestic'!CC8-'Table 3.1 DomesticCentralBank'!CC8-'Table 3.2 DomesticBank'!CC8</f>
        <v>10.393000000000015</v>
      </c>
      <c r="CD8" s="1">
        <f>'Table 3. Domestic'!CD8-'Table 3.1 DomesticCentralBank'!CD8-'Table 3.2 DomesticBank'!CD8</f>
        <v>8.9680000000000035</v>
      </c>
      <c r="CE8" s="1">
        <f>'Table 3. Domestic'!CE8-'Table 3.1 DomesticCentralBank'!CE8-'Table 3.2 DomesticBank'!CE8</f>
        <v>9.5869999999999962</v>
      </c>
    </row>
    <row r="9" spans="1:83">
      <c r="A9" t="s">
        <v>7</v>
      </c>
      <c r="B9" s="1">
        <f>'Table 3. Domestic'!B9-'Table 3.1 DomesticCentralBank'!B9-'Table 3.2 DomesticBank'!B9</f>
        <v>228.18299999999999</v>
      </c>
      <c r="C9" s="1">
        <f>'Table 3. Domestic'!C9-'Table 3.1 DomesticCentralBank'!C9-'Table 3.2 DomesticBank'!C9</f>
        <v>249.47199999999998</v>
      </c>
      <c r="D9" s="1">
        <f>'Table 3. Domestic'!D9-'Table 3.1 DomesticCentralBank'!D9-'Table 3.2 DomesticBank'!D9</f>
        <v>248.35800000000006</v>
      </c>
      <c r="E9" s="1">
        <f>'Table 3. Domestic'!E9-'Table 3.1 DomesticCentralBank'!E9-'Table 3.2 DomesticBank'!E9</f>
        <v>244.69999999999993</v>
      </c>
      <c r="F9" s="1">
        <f>'Table 3. Domestic'!F9-'Table 3.1 DomesticCentralBank'!F9-'Table 3.2 DomesticBank'!F9</f>
        <v>260.041</v>
      </c>
      <c r="G9" s="1">
        <f>'Table 3. Domestic'!G9-'Table 3.1 DomesticCentralBank'!G9-'Table 3.2 DomesticBank'!G9</f>
        <v>257.65500000000009</v>
      </c>
      <c r="H9" s="1">
        <f>'Table 3. Domestic'!H9-'Table 3.1 DomesticCentralBank'!H9-'Table 3.2 DomesticBank'!H9</f>
        <v>260.52199999999993</v>
      </c>
      <c r="I9" s="1">
        <f>'Table 3. Domestic'!I9-'Table 3.1 DomesticCentralBank'!I9-'Table 3.2 DomesticBank'!I9</f>
        <v>256.30000000000007</v>
      </c>
      <c r="J9" s="1">
        <f>'Table 3. Domestic'!J9-'Table 3.1 DomesticCentralBank'!J9-'Table 3.2 DomesticBank'!J9</f>
        <v>260.84800000000013</v>
      </c>
      <c r="K9" s="1">
        <f>'Table 3. Domestic'!K9-'Table 3.1 DomesticCentralBank'!K9-'Table 3.2 DomesticBank'!K9</f>
        <v>270.10599999999999</v>
      </c>
      <c r="L9" s="1">
        <f>'Table 3. Domestic'!L9-'Table 3.1 DomesticCentralBank'!L9-'Table 3.2 DomesticBank'!L9</f>
        <v>263.97399999999993</v>
      </c>
      <c r="M9" s="1">
        <f>'Table 3. Domestic'!M9-'Table 3.1 DomesticCentralBank'!M9-'Table 3.2 DomesticBank'!M9</f>
        <v>260.44900000000007</v>
      </c>
      <c r="N9" s="1">
        <f>'Table 3. Domestic'!N9-'Table 3.1 DomesticCentralBank'!N9-'Table 3.2 DomesticBank'!N9</f>
        <v>263.80399999999997</v>
      </c>
      <c r="O9" s="1">
        <f>'Table 3. Domestic'!O9-'Table 3.1 DomesticCentralBank'!O9-'Table 3.2 DomesticBank'!O9</f>
        <v>234.51600000000008</v>
      </c>
      <c r="P9" s="1">
        <f>'Table 3. Domestic'!P9-'Table 3.1 DomesticCentralBank'!P9-'Table 3.2 DomesticBank'!P9</f>
        <v>255.29899999999981</v>
      </c>
      <c r="Q9" s="1">
        <f>'Table 3. Domestic'!Q9-'Table 3.1 DomesticCentralBank'!Q9-'Table 3.2 DomesticBank'!Q9</f>
        <v>267.04699999999991</v>
      </c>
      <c r="R9" s="1">
        <f>'Table 3. Domestic'!R9-'Table 3.1 DomesticCentralBank'!R9-'Table 3.2 DomesticBank'!R9</f>
        <v>278.66600000000005</v>
      </c>
      <c r="S9" s="1">
        <f>'Table 3. Domestic'!S9-'Table 3.1 DomesticCentralBank'!S9-'Table 3.2 DomesticBank'!S9</f>
        <v>299.77100000000013</v>
      </c>
      <c r="T9" s="1">
        <f>'Table 3. Domestic'!T9-'Table 3.1 DomesticCentralBank'!T9-'Table 3.2 DomesticBank'!T9</f>
        <v>284.58599999999996</v>
      </c>
      <c r="U9" s="1">
        <f>'Table 3. Domestic'!U9-'Table 3.1 DomesticCentralBank'!U9-'Table 3.2 DomesticBank'!U9</f>
        <v>279.49300000000005</v>
      </c>
      <c r="V9" s="1">
        <f>'Table 3. Domestic'!V9-'Table 3.1 DomesticCentralBank'!V9-'Table 3.2 DomesticBank'!V9</f>
        <v>322.74700000000001</v>
      </c>
      <c r="W9" s="1">
        <f>'Table 3. Domestic'!W9-'Table 3.1 DomesticCentralBank'!W9-'Table 3.2 DomesticBank'!W9</f>
        <v>349.84500000000014</v>
      </c>
      <c r="X9" s="1">
        <f>'Table 3. Domestic'!X9-'Table 3.1 DomesticCentralBank'!X9-'Table 3.2 DomesticBank'!X9</f>
        <v>352.86699999999985</v>
      </c>
      <c r="Y9" s="1">
        <f>'Table 3. Domestic'!Y9-'Table 3.1 DomesticCentralBank'!Y9-'Table 3.2 DomesticBank'!Y9</f>
        <v>361.25000000000011</v>
      </c>
      <c r="Z9" s="1">
        <f>'Table 3. Domestic'!Z9-'Table 3.1 DomesticCentralBank'!Z9-'Table 3.2 DomesticBank'!Z9</f>
        <v>357.31200000000013</v>
      </c>
      <c r="AA9" s="1">
        <f>'Table 3. Domestic'!AA9-'Table 3.1 DomesticCentralBank'!AA9-'Table 3.2 DomesticBank'!AA9</f>
        <v>358.6</v>
      </c>
      <c r="AB9" s="1">
        <f>'Table 3. Domestic'!AB9-'Table 3.1 DomesticCentralBank'!AB9-'Table 3.2 DomesticBank'!AB9</f>
        <v>340.08999999999992</v>
      </c>
      <c r="AC9" s="1">
        <f>'Table 3. Domestic'!AC9-'Table 3.1 DomesticCentralBank'!AC9-'Table 3.2 DomesticBank'!AC9</f>
        <v>377.0200000000001</v>
      </c>
      <c r="AD9" s="1">
        <f>'Table 3. Domestic'!AD9-'Table 3.1 DomesticCentralBank'!AD9-'Table 3.2 DomesticBank'!AD9</f>
        <v>434.74599999999987</v>
      </c>
      <c r="AE9" s="1">
        <f>'Table 3. Domestic'!AE9-'Table 3.1 DomesticCentralBank'!AE9-'Table 3.2 DomesticBank'!AE9</f>
        <v>408.79100000000005</v>
      </c>
      <c r="AF9" s="1">
        <f>'Table 3. Domestic'!AF9-'Table 3.1 DomesticCentralBank'!AF9-'Table 3.2 DomesticBank'!AF9</f>
        <v>352.30600000000004</v>
      </c>
      <c r="AG9" s="1">
        <f>'Table 3. Domestic'!AG9-'Table 3.1 DomesticCentralBank'!AG9-'Table 3.2 DomesticBank'!AG9</f>
        <v>394.18999999999994</v>
      </c>
      <c r="AH9" s="1">
        <f>'Table 3. Domestic'!AH9-'Table 3.1 DomesticCentralBank'!AH9-'Table 3.2 DomesticBank'!AH9</f>
        <v>368.81700000000012</v>
      </c>
      <c r="AI9" s="1">
        <f>'Table 3. Domestic'!AI9-'Table 3.1 DomesticCentralBank'!AI9-'Table 3.2 DomesticBank'!AI9</f>
        <v>379.54999999999995</v>
      </c>
      <c r="AJ9" s="1">
        <f>'Table 3. Domestic'!AJ9-'Table 3.1 DomesticCentralBank'!AJ9-'Table 3.2 DomesticBank'!AJ9</f>
        <v>362.76699999999994</v>
      </c>
      <c r="AK9" s="1">
        <f>'Table 3. Domestic'!AK9-'Table 3.1 DomesticCentralBank'!AK9-'Table 3.2 DomesticBank'!AK9</f>
        <v>382.81500000000005</v>
      </c>
      <c r="AL9" s="1">
        <f>'Table 3. Domestic'!AL9-'Table 3.1 DomesticCentralBank'!AL9-'Table 3.2 DomesticBank'!AL9</f>
        <v>394.45800000000008</v>
      </c>
      <c r="AM9" s="1">
        <f>'Table 3. Domestic'!AM9-'Table 3.1 DomesticCentralBank'!AM9-'Table 3.2 DomesticBank'!AM9</f>
        <v>405.51400000000012</v>
      </c>
      <c r="AN9" s="1">
        <f>'Table 3. Domestic'!AN9-'Table 3.1 DomesticCentralBank'!AN9-'Table 3.2 DomesticBank'!AN9</f>
        <v>395.06399999999985</v>
      </c>
      <c r="AO9" s="1">
        <f>'Table 3. Domestic'!AO9-'Table 3.1 DomesticCentralBank'!AO9-'Table 3.2 DomesticBank'!AO9</f>
        <v>417.09499999999991</v>
      </c>
      <c r="AP9" s="1">
        <f>'Table 3. Domestic'!AP9-'Table 3.1 DomesticCentralBank'!AP9-'Table 3.2 DomesticBank'!AP9</f>
        <v>413.28600000000017</v>
      </c>
      <c r="AQ9" s="1">
        <f>'Table 3. Domestic'!AQ9-'Table 3.1 DomesticCentralBank'!AQ9-'Table 3.2 DomesticBank'!AQ9</f>
        <v>409.00300000000004</v>
      </c>
      <c r="AR9" s="1">
        <f>'Table 3. Domestic'!AR9-'Table 3.1 DomesticCentralBank'!AR9-'Table 3.2 DomesticBank'!AR9</f>
        <v>422.72900000000016</v>
      </c>
      <c r="AS9" s="1">
        <f>'Table 3. Domestic'!AS9-'Table 3.1 DomesticCentralBank'!AS9-'Table 3.2 DomesticBank'!AS9</f>
        <v>426.54300000000023</v>
      </c>
      <c r="AT9" s="1">
        <f>'Table 3. Domestic'!AT9-'Table 3.1 DomesticCentralBank'!AT9-'Table 3.2 DomesticBank'!AT9</f>
        <v>400.37499999999989</v>
      </c>
      <c r="AU9" s="1">
        <f>'Table 3. Domestic'!AU9-'Table 3.1 DomesticCentralBank'!AU9-'Table 3.2 DomesticBank'!AU9</f>
        <v>448.4559999999999</v>
      </c>
      <c r="AV9" s="1">
        <f>'Table 3. Domestic'!AV9-'Table 3.1 DomesticCentralBank'!AV9-'Table 3.2 DomesticBank'!AV9</f>
        <v>407.298</v>
      </c>
      <c r="AW9" s="1">
        <f>'Table 3. Domestic'!AW9-'Table 3.1 DomesticCentralBank'!AW9-'Table 3.2 DomesticBank'!AW9</f>
        <v>416.98699999999974</v>
      </c>
      <c r="AX9" s="1">
        <f>'Table 3. Domestic'!AX9-'Table 3.1 DomesticCentralBank'!AX9-'Table 3.2 DomesticBank'!AX9</f>
        <v>379.10100000000011</v>
      </c>
      <c r="AY9" s="1">
        <f>'Table 3. Domestic'!AY9-'Table 3.1 DomesticCentralBank'!AY9-'Table 3.2 DomesticBank'!AY9</f>
        <v>380.91300000000001</v>
      </c>
      <c r="AZ9" s="1">
        <f>'Table 3. Domestic'!AZ9-'Table 3.1 DomesticCentralBank'!AZ9-'Table 3.2 DomesticBank'!AZ9</f>
        <v>364.74999999999989</v>
      </c>
      <c r="BA9" s="1">
        <f>'Table 3. Domestic'!BA9-'Table 3.1 DomesticCentralBank'!BA9-'Table 3.2 DomesticBank'!BA9</f>
        <v>423.15699999999993</v>
      </c>
      <c r="BB9" s="1">
        <f>'Table 3. Domestic'!BB9-'Table 3.1 DomesticCentralBank'!BB9-'Table 3.2 DomesticBank'!BB9</f>
        <v>468.64700000000016</v>
      </c>
      <c r="BC9" s="1">
        <f>'Table 3. Domestic'!BC9-'Table 3.1 DomesticCentralBank'!BC9-'Table 3.2 DomesticBank'!BC9</f>
        <v>469.46199999999993</v>
      </c>
      <c r="BD9" s="1">
        <f>'Table 3. Domestic'!BD9-'Table 3.1 DomesticCentralBank'!BD9-'Table 3.2 DomesticBank'!BD9</f>
        <v>459.08499999999998</v>
      </c>
      <c r="BE9" s="1">
        <f>'Table 3. Domestic'!BE9-'Table 3.1 DomesticCentralBank'!BE9-'Table 3.2 DomesticBank'!BE9</f>
        <v>433.25700000000012</v>
      </c>
      <c r="BF9" s="1">
        <f>'Table 3. Domestic'!BF9-'Table 3.1 DomesticCentralBank'!BF9-'Table 3.2 DomesticBank'!BF9</f>
        <v>423.39900000000011</v>
      </c>
      <c r="BG9" s="1">
        <f>'Table 3. Domestic'!BG9-'Table 3.1 DomesticCentralBank'!BG9-'Table 3.2 DomesticBank'!BG9</f>
        <v>434.87700000000007</v>
      </c>
      <c r="BH9" s="1">
        <f>'Table 3. Domestic'!BH9-'Table 3.1 DomesticCentralBank'!BH9-'Table 3.2 DomesticBank'!BH9</f>
        <v>442.14899999999977</v>
      </c>
      <c r="BI9" s="1">
        <f>'Table 3. Domestic'!BI9-'Table 3.1 DomesticCentralBank'!BI9-'Table 3.2 DomesticBank'!BI9</f>
        <v>457.15800000000024</v>
      </c>
      <c r="BJ9" s="1">
        <f>'Table 3. Domestic'!BJ9-'Table 3.1 DomesticCentralBank'!BJ9-'Table 3.2 DomesticBank'!BJ9</f>
        <v>439.49799999999976</v>
      </c>
      <c r="BK9" s="1">
        <f>'Table 3. Domestic'!BK9-'Table 3.1 DomesticCentralBank'!BK9-'Table 3.2 DomesticBank'!BK9</f>
        <v>426.10000000000008</v>
      </c>
      <c r="BL9" s="1">
        <f>'Table 3. Domestic'!BL9-'Table 3.1 DomesticCentralBank'!BL9-'Table 3.2 DomesticBank'!BL9</f>
        <v>419.95699999999988</v>
      </c>
      <c r="BM9" s="1">
        <f>'Table 3. Domestic'!BM9-'Table 3.1 DomesticCentralBank'!BM9-'Table 3.2 DomesticBank'!BM9</f>
        <v>460.79699999999968</v>
      </c>
      <c r="BN9" s="1">
        <f>'Table 3. Domestic'!BN9-'Table 3.1 DomesticCentralBank'!BN9-'Table 3.2 DomesticBank'!BN9</f>
        <v>475.96200000000005</v>
      </c>
      <c r="BO9" s="1">
        <f>'Table 3. Domestic'!BO9-'Table 3.1 DomesticCentralBank'!BO9-'Table 3.2 DomesticBank'!BO9</f>
        <v>488.85299999999995</v>
      </c>
      <c r="BP9" s="1">
        <f>'Table 3. Domestic'!BP9-'Table 3.1 DomesticCentralBank'!BP9-'Table 3.2 DomesticBank'!BP9</f>
        <v>445.08999999999975</v>
      </c>
      <c r="BQ9" s="1">
        <f>'Table 3. Domestic'!BQ9-'Table 3.1 DomesticCentralBank'!BQ9-'Table 3.2 DomesticBank'!BQ9</f>
        <v>457.4079999999999</v>
      </c>
      <c r="BR9" s="1">
        <f>'Table 3. Domestic'!BR9-'Table 3.1 DomesticCentralBank'!BR9-'Table 3.2 DomesticBank'!BR9</f>
        <v>517.97400000000016</v>
      </c>
      <c r="BS9" s="1">
        <f>'Table 3. Domestic'!BS9-'Table 3.1 DomesticCentralBank'!BS9-'Table 3.2 DomesticBank'!BS9</f>
        <v>504.97300000000013</v>
      </c>
      <c r="BT9" s="1">
        <f>'Table 3. Domestic'!BT9-'Table 3.1 DomesticCentralBank'!BT9-'Table 3.2 DomesticBank'!BT9</f>
        <v>510.08399999999989</v>
      </c>
      <c r="BU9" s="1">
        <f>'Table 3. Domestic'!BU9-'Table 3.1 DomesticCentralBank'!BU9-'Table 3.2 DomesticBank'!BU9</f>
        <v>508.45200000000017</v>
      </c>
      <c r="BV9" s="1">
        <f>'Table 3. Domestic'!BV9-'Table 3.1 DomesticCentralBank'!BV9-'Table 3.2 DomesticBank'!BV9</f>
        <v>505.70399999999995</v>
      </c>
      <c r="BW9" s="1">
        <f>'Table 3. Domestic'!BW9-'Table 3.1 DomesticCentralBank'!BW9-'Table 3.2 DomesticBank'!BW9</f>
        <v>498.40999999999997</v>
      </c>
      <c r="BX9" s="1">
        <f>'Table 3. Domestic'!BX9-'Table 3.1 DomesticCentralBank'!BX9-'Table 3.2 DomesticBank'!BX9</f>
        <v>490.02500000000003</v>
      </c>
      <c r="BY9" s="1">
        <f>'Table 3. Domestic'!BY9-'Table 3.1 DomesticCentralBank'!BY9-'Table 3.2 DomesticBank'!BY9</f>
        <v>475.52299999999991</v>
      </c>
      <c r="BZ9" s="1">
        <f>'Table 3. Domestic'!BZ9-'Table 3.1 DomesticCentralBank'!BZ9-'Table 3.2 DomesticBank'!BZ9</f>
        <v>483.45800000000014</v>
      </c>
      <c r="CA9" s="1">
        <f>'Table 3. Domestic'!CA9-'Table 3.1 DomesticCentralBank'!CA9-'Table 3.2 DomesticBank'!CA9</f>
        <v>471.61700000000008</v>
      </c>
      <c r="CB9" s="1">
        <f>'Table 3. Domestic'!CB9-'Table 3.1 DomesticCentralBank'!CB9-'Table 3.2 DomesticBank'!CB9</f>
        <v>469.03800000000007</v>
      </c>
      <c r="CC9" s="1">
        <f>'Table 3. Domestic'!CC9-'Table 3.1 DomesticCentralBank'!CC9-'Table 3.2 DomesticBank'!CC9</f>
        <v>454.25500000000022</v>
      </c>
      <c r="CD9" s="1">
        <f>'Table 3. Domestic'!CD9-'Table 3.1 DomesticCentralBank'!CD9-'Table 3.2 DomesticBank'!CD9</f>
        <v>471.22399999999993</v>
      </c>
      <c r="CE9" s="1">
        <f>'Table 3. Domestic'!CE9-'Table 3.1 DomesticCentralBank'!CE9-'Table 3.2 DomesticBank'!CE9</f>
        <v>478.29199999999992</v>
      </c>
    </row>
    <row r="10" spans="1:83">
      <c r="A10" t="s">
        <v>8</v>
      </c>
      <c r="B10" s="1">
        <f>'Table 3. Domestic'!B10-'Table 3.1 DomesticCentralBank'!B10-'Table 3.2 DomesticBank'!B10</f>
        <v>189.99700000000007</v>
      </c>
      <c r="C10" s="1">
        <f>'Table 3. Domestic'!C10-'Table 3.1 DomesticCentralBank'!C10-'Table 3.2 DomesticBank'!C10</f>
        <v>196.44400000000019</v>
      </c>
      <c r="D10" s="1">
        <f>'Table 3. Domestic'!D10-'Table 3.1 DomesticCentralBank'!D10-'Table 3.2 DomesticBank'!D10</f>
        <v>195.78599999999994</v>
      </c>
      <c r="E10" s="1">
        <f>'Table 3. Domestic'!E10-'Table 3.1 DomesticCentralBank'!E10-'Table 3.2 DomesticBank'!E10</f>
        <v>203.06600000000003</v>
      </c>
      <c r="F10" s="1">
        <f>'Table 3. Domestic'!F10-'Table 3.1 DomesticCentralBank'!F10-'Table 3.2 DomesticBank'!F10</f>
        <v>209.58399999999983</v>
      </c>
      <c r="G10" s="1">
        <f>'Table 3. Domestic'!G10-'Table 3.1 DomesticCentralBank'!G10-'Table 3.2 DomesticBank'!G10</f>
        <v>207.85000000000002</v>
      </c>
      <c r="H10" s="1">
        <f>'Table 3. Domestic'!H10-'Table 3.1 DomesticCentralBank'!H10-'Table 3.2 DomesticBank'!H10</f>
        <v>220.34099999999989</v>
      </c>
      <c r="I10" s="1">
        <f>'Table 3. Domestic'!I10-'Table 3.1 DomesticCentralBank'!I10-'Table 3.2 DomesticBank'!I10</f>
        <v>246.51699999999983</v>
      </c>
      <c r="J10" s="1">
        <f>'Table 3. Domestic'!J10-'Table 3.1 DomesticCentralBank'!J10-'Table 3.2 DomesticBank'!J10</f>
        <v>254.47600000000011</v>
      </c>
      <c r="K10" s="1">
        <f>'Table 3. Domestic'!K10-'Table 3.1 DomesticCentralBank'!K10-'Table 3.2 DomesticBank'!K10</f>
        <v>269.33500000000004</v>
      </c>
      <c r="L10" s="1">
        <f>'Table 3. Domestic'!L10-'Table 3.1 DomesticCentralBank'!L10-'Table 3.2 DomesticBank'!L10</f>
        <v>275.447</v>
      </c>
      <c r="M10" s="1">
        <f>'Table 3. Domestic'!M10-'Table 3.1 DomesticCentralBank'!M10-'Table 3.2 DomesticBank'!M10</f>
        <v>269.16300000000001</v>
      </c>
      <c r="N10" s="1">
        <f>'Table 3. Domestic'!N10-'Table 3.1 DomesticCentralBank'!N10-'Table 3.2 DomesticBank'!N10</f>
        <v>281.80999999999995</v>
      </c>
      <c r="O10" s="1">
        <f>'Table 3. Domestic'!O10-'Table 3.1 DomesticCentralBank'!O10-'Table 3.2 DomesticBank'!O10</f>
        <v>280.37400000000002</v>
      </c>
      <c r="P10" s="1">
        <f>'Table 3. Domestic'!P10-'Table 3.1 DomesticCentralBank'!P10-'Table 3.2 DomesticBank'!P10</f>
        <v>278.16699999999997</v>
      </c>
      <c r="Q10" s="1">
        <f>'Table 3. Domestic'!Q10-'Table 3.1 DomesticCentralBank'!Q10-'Table 3.2 DomesticBank'!Q10</f>
        <v>266.50300000000004</v>
      </c>
      <c r="R10" s="1">
        <f>'Table 3. Domestic'!R10-'Table 3.1 DomesticCentralBank'!R10-'Table 3.2 DomesticBank'!R10</f>
        <v>265.34099999999984</v>
      </c>
      <c r="S10" s="1">
        <f>'Table 3. Domestic'!S10-'Table 3.1 DomesticCentralBank'!S10-'Table 3.2 DomesticBank'!S10</f>
        <v>259.46199999999999</v>
      </c>
      <c r="T10" s="1">
        <f>'Table 3. Domestic'!T10-'Table 3.1 DomesticCentralBank'!T10-'Table 3.2 DomesticBank'!T10</f>
        <v>256.73999999999995</v>
      </c>
      <c r="U10" s="1">
        <f>'Table 3. Domestic'!U10-'Table 3.1 DomesticCentralBank'!U10-'Table 3.2 DomesticBank'!U10</f>
        <v>276.17599999999999</v>
      </c>
      <c r="V10" s="1">
        <f>'Table 3. Domestic'!V10-'Table 3.1 DomesticCentralBank'!V10-'Table 3.2 DomesticBank'!V10</f>
        <v>268.0739999999999</v>
      </c>
      <c r="W10" s="1">
        <f>'Table 3. Domestic'!W10-'Table 3.1 DomesticCentralBank'!W10-'Table 3.2 DomesticBank'!W10</f>
        <v>263.35000000000002</v>
      </c>
      <c r="X10" s="1">
        <f>'Table 3. Domestic'!X10-'Table 3.1 DomesticCentralBank'!X10-'Table 3.2 DomesticBank'!X10</f>
        <v>268.63</v>
      </c>
      <c r="Y10" s="1">
        <f>'Table 3. Domestic'!Y10-'Table 3.1 DomesticCentralBank'!Y10-'Table 3.2 DomesticBank'!Y10</f>
        <v>282.24599999999987</v>
      </c>
      <c r="Z10" s="1">
        <f>'Table 3. Domestic'!Z10-'Table 3.1 DomesticCentralBank'!Z10-'Table 3.2 DomesticBank'!Z10</f>
        <v>312.81500000000005</v>
      </c>
      <c r="AA10" s="1">
        <f>'Table 3. Domestic'!AA10-'Table 3.1 DomesticCentralBank'!AA10-'Table 3.2 DomesticBank'!AA10</f>
        <v>345.38400000000013</v>
      </c>
      <c r="AB10" s="1">
        <f>'Table 3. Domestic'!AB10-'Table 3.1 DomesticCentralBank'!AB10-'Table 3.2 DomesticBank'!AB10</f>
        <v>374.20699999999994</v>
      </c>
      <c r="AC10" s="1">
        <f>'Table 3. Domestic'!AC10-'Table 3.1 DomesticCentralBank'!AC10-'Table 3.2 DomesticBank'!AC10</f>
        <v>314.90600000000018</v>
      </c>
      <c r="AD10" s="1">
        <f>'Table 3. Domestic'!AD10-'Table 3.1 DomesticCentralBank'!AD10-'Table 3.2 DomesticBank'!AD10</f>
        <v>304.75499999999988</v>
      </c>
      <c r="AE10" s="1">
        <f>'Table 3. Domestic'!AE10-'Table 3.1 DomesticCentralBank'!AE10-'Table 3.2 DomesticBank'!AE10</f>
        <v>303.57599999999979</v>
      </c>
      <c r="AF10" s="1">
        <f>'Table 3. Domestic'!AF10-'Table 3.1 DomesticCentralBank'!AF10-'Table 3.2 DomesticBank'!AF10</f>
        <v>310.75399999999979</v>
      </c>
      <c r="AG10" s="1">
        <f>'Table 3. Domestic'!AG10-'Table 3.1 DomesticCentralBank'!AG10-'Table 3.2 DomesticBank'!AG10</f>
        <v>305.51600000000019</v>
      </c>
      <c r="AH10" s="1">
        <f>'Table 3. Domestic'!AH10-'Table 3.1 DomesticCentralBank'!AH10-'Table 3.2 DomesticBank'!AH10</f>
        <v>309.27600000000018</v>
      </c>
      <c r="AI10" s="1">
        <f>'Table 3. Domestic'!AI10-'Table 3.1 DomesticCentralBank'!AI10-'Table 3.2 DomesticBank'!AI10</f>
        <v>312.36999999999978</v>
      </c>
      <c r="AJ10" s="1">
        <f>'Table 3. Domestic'!AJ10-'Table 3.1 DomesticCentralBank'!AJ10-'Table 3.2 DomesticBank'!AJ10</f>
        <v>306.79799999999977</v>
      </c>
      <c r="AK10" s="1">
        <f>'Table 3. Domestic'!AK10-'Table 3.1 DomesticCentralBank'!AK10-'Table 3.2 DomesticBank'!AK10</f>
        <v>305.3599999999999</v>
      </c>
      <c r="AL10" s="1">
        <f>'Table 3. Domestic'!AL10-'Table 3.1 DomesticCentralBank'!AL10-'Table 3.2 DomesticBank'!AL10</f>
        <v>298.45799999999997</v>
      </c>
      <c r="AM10" s="1">
        <f>'Table 3. Domestic'!AM10-'Table 3.1 DomesticCentralBank'!AM10-'Table 3.2 DomesticBank'!AM10</f>
        <v>300.68299999999988</v>
      </c>
      <c r="AN10" s="1">
        <f>'Table 3. Domestic'!AN10-'Table 3.1 DomesticCentralBank'!AN10-'Table 3.2 DomesticBank'!AN10</f>
        <v>289.72099999999989</v>
      </c>
      <c r="AO10" s="1">
        <f>'Table 3. Domestic'!AO10-'Table 3.1 DomesticCentralBank'!AO10-'Table 3.2 DomesticBank'!AO10</f>
        <v>281.85500000000002</v>
      </c>
      <c r="AP10" s="1">
        <f>'Table 3. Domestic'!AP10-'Table 3.1 DomesticCentralBank'!AP10-'Table 3.2 DomesticBank'!AP10</f>
        <v>282.4849999999999</v>
      </c>
      <c r="AQ10" s="1">
        <f>'Table 3. Domestic'!AQ10-'Table 3.1 DomesticCentralBank'!AQ10-'Table 3.2 DomesticBank'!AQ10</f>
        <v>285.99800000000005</v>
      </c>
      <c r="AR10" s="1">
        <f>'Table 3. Domestic'!AR10-'Table 3.1 DomesticCentralBank'!AR10-'Table 3.2 DomesticBank'!AR10</f>
        <v>289.50599999999974</v>
      </c>
      <c r="AS10" s="1">
        <f>'Table 3. Domestic'!AS10-'Table 3.1 DomesticCentralBank'!AS10-'Table 3.2 DomesticBank'!AS10</f>
        <v>287.09999999999991</v>
      </c>
      <c r="AT10" s="1">
        <f>'Table 3. Domestic'!AT10-'Table 3.1 DomesticCentralBank'!AT10-'Table 3.2 DomesticBank'!AT10</f>
        <v>284.06799999999987</v>
      </c>
      <c r="AU10" s="1">
        <f>'Table 3. Domestic'!AU10-'Table 3.1 DomesticCentralBank'!AU10-'Table 3.2 DomesticBank'!AU10</f>
        <v>286.87399999999991</v>
      </c>
      <c r="AV10" s="1">
        <f>'Table 3. Domestic'!AV10-'Table 3.1 DomesticCentralBank'!AV10-'Table 3.2 DomesticBank'!AV10</f>
        <v>286.44100000000026</v>
      </c>
      <c r="AW10" s="1">
        <f>'Table 3. Domestic'!AW10-'Table 3.1 DomesticCentralBank'!AW10-'Table 3.2 DomesticBank'!AW10</f>
        <v>290.04100000000028</v>
      </c>
      <c r="AX10" s="1">
        <f>'Table 3. Domestic'!AX10-'Table 3.1 DomesticCentralBank'!AX10-'Table 3.2 DomesticBank'!AX10</f>
        <v>283.70800000000008</v>
      </c>
      <c r="AY10" s="1">
        <f>'Table 3. Domestic'!AY10-'Table 3.1 DomesticCentralBank'!AY10-'Table 3.2 DomesticBank'!AY10</f>
        <v>282.04300000000001</v>
      </c>
      <c r="AZ10" s="1">
        <f>'Table 3. Domestic'!AZ10-'Table 3.1 DomesticCentralBank'!AZ10-'Table 3.2 DomesticBank'!AZ10</f>
        <v>279.6909999999998</v>
      </c>
      <c r="BA10" s="1">
        <f>'Table 3. Domestic'!BA10-'Table 3.1 DomesticCentralBank'!BA10-'Table 3.2 DomesticBank'!BA10</f>
        <v>281.03200000000004</v>
      </c>
      <c r="BB10" s="1">
        <f>'Table 3. Domestic'!BB10-'Table 3.1 DomesticCentralBank'!BB10-'Table 3.2 DomesticBank'!BB10</f>
        <v>251.89400000000001</v>
      </c>
      <c r="BC10" s="1">
        <f>'Table 3. Domestic'!BC10-'Table 3.1 DomesticCentralBank'!BC10-'Table 3.2 DomesticBank'!BC10</f>
        <v>251.53999999999974</v>
      </c>
      <c r="BD10" s="1">
        <f>'Table 3. Domestic'!BD10-'Table 3.1 DomesticCentralBank'!BD10-'Table 3.2 DomesticBank'!BD10</f>
        <v>251.97000000000014</v>
      </c>
      <c r="BE10" s="1">
        <f>'Table 3. Domestic'!BE10-'Table 3.1 DomesticCentralBank'!BE10-'Table 3.2 DomesticBank'!BE10</f>
        <v>239.3610000000001</v>
      </c>
      <c r="BF10" s="1">
        <f>'Table 3. Domestic'!BF10-'Table 3.1 DomesticCentralBank'!BF10-'Table 3.2 DomesticBank'!BF10</f>
        <v>240.73500000000024</v>
      </c>
      <c r="BG10" s="1">
        <f>'Table 3. Domestic'!BG10-'Table 3.1 DomesticCentralBank'!BG10-'Table 3.2 DomesticBank'!BG10</f>
        <v>243.80999999999989</v>
      </c>
      <c r="BH10" s="1">
        <f>'Table 3. Domestic'!BH10-'Table 3.1 DomesticCentralBank'!BH10-'Table 3.2 DomesticBank'!BH10</f>
        <v>245.12899999999991</v>
      </c>
      <c r="BI10" s="1">
        <f>'Table 3. Domestic'!BI10-'Table 3.1 DomesticCentralBank'!BI10-'Table 3.2 DomesticBank'!BI10</f>
        <v>245.18600000000004</v>
      </c>
      <c r="BJ10" s="1">
        <f>'Table 3. Domestic'!BJ10-'Table 3.1 DomesticCentralBank'!BJ10-'Table 3.2 DomesticBank'!BJ10</f>
        <v>244.62499999999989</v>
      </c>
      <c r="BK10" s="1">
        <f>'Table 3. Domestic'!BK10-'Table 3.1 DomesticCentralBank'!BK10-'Table 3.2 DomesticBank'!BK10</f>
        <v>242.05200000000013</v>
      </c>
      <c r="BL10" s="1">
        <f>'Table 3. Domestic'!BL10-'Table 3.1 DomesticCentralBank'!BL10-'Table 3.2 DomesticBank'!BL10</f>
        <v>249.61999999999978</v>
      </c>
      <c r="BM10" s="1">
        <f>'Table 3. Domestic'!BM10-'Table 3.1 DomesticCentralBank'!BM10-'Table 3.2 DomesticBank'!BM10</f>
        <v>253.21600000000018</v>
      </c>
      <c r="BN10" s="1">
        <f>'Table 3. Domestic'!BN10-'Table 3.1 DomesticCentralBank'!BN10-'Table 3.2 DomesticBank'!BN10</f>
        <v>252.96399999999983</v>
      </c>
      <c r="BO10" s="1">
        <f>'Table 3. Domestic'!BO10-'Table 3.1 DomesticCentralBank'!BO10-'Table 3.2 DomesticBank'!BO10</f>
        <v>254.11900000000014</v>
      </c>
      <c r="BP10" s="1">
        <f>'Table 3. Domestic'!BP10-'Table 3.1 DomesticCentralBank'!BP10-'Table 3.2 DomesticBank'!BP10</f>
        <v>259.54400000000021</v>
      </c>
      <c r="BQ10" s="1">
        <f>'Table 3. Domestic'!BQ10-'Table 3.1 DomesticCentralBank'!BQ10-'Table 3.2 DomesticBank'!BQ10</f>
        <v>251.57499999999987</v>
      </c>
      <c r="BR10" s="1">
        <f>'Table 3. Domestic'!BR10-'Table 3.1 DomesticCentralBank'!BR10-'Table 3.2 DomesticBank'!BR10</f>
        <v>260.32400000000013</v>
      </c>
      <c r="BS10" s="1">
        <f>'Table 3. Domestic'!BS10-'Table 3.1 DomesticCentralBank'!BS10-'Table 3.2 DomesticBank'!BS10</f>
        <v>250.5710000000002</v>
      </c>
      <c r="BT10" s="1">
        <f>'Table 3. Domestic'!BT10-'Table 3.1 DomesticCentralBank'!BT10-'Table 3.2 DomesticBank'!BT10</f>
        <v>252.8119999999999</v>
      </c>
      <c r="BU10" s="1">
        <f>'Table 3. Domestic'!BU10-'Table 3.1 DomesticCentralBank'!BU10-'Table 3.2 DomesticBank'!BU10</f>
        <v>250.4919999999999</v>
      </c>
      <c r="BV10" s="1">
        <f>'Table 3. Domestic'!BV10-'Table 3.1 DomesticCentralBank'!BV10-'Table 3.2 DomesticBank'!BV10</f>
        <v>250.67500000000024</v>
      </c>
      <c r="BW10" s="1">
        <f>'Table 3. Domestic'!BW10-'Table 3.1 DomesticCentralBank'!BW10-'Table 3.2 DomesticBank'!BW10</f>
        <v>261.70400000000029</v>
      </c>
      <c r="BX10" s="1">
        <f>'Table 3. Domestic'!BX10-'Table 3.1 DomesticCentralBank'!BX10-'Table 3.2 DomesticBank'!BX10</f>
        <v>263.28899999999987</v>
      </c>
      <c r="BY10" s="1">
        <f>'Table 3. Domestic'!BY10-'Table 3.1 DomesticCentralBank'!BY10-'Table 3.2 DomesticBank'!BY10</f>
        <v>277.27300000000002</v>
      </c>
      <c r="BZ10" s="1">
        <f>'Table 3. Domestic'!BZ10-'Table 3.1 DomesticCentralBank'!BZ10-'Table 3.2 DomesticBank'!BZ10</f>
        <v>282.56800000000032</v>
      </c>
      <c r="CA10" s="1">
        <f>'Table 3. Domestic'!CA10-'Table 3.1 DomesticCentralBank'!CA10-'Table 3.2 DomesticBank'!CA10</f>
        <v>283.99899999999985</v>
      </c>
      <c r="CB10" s="1">
        <f>'Table 3. Domestic'!CB10-'Table 3.1 DomesticCentralBank'!CB10-'Table 3.2 DomesticBank'!CB10</f>
        <v>286.33200000000016</v>
      </c>
      <c r="CC10" s="1">
        <f>'Table 3. Domestic'!CC10-'Table 3.1 DomesticCentralBank'!CC10-'Table 3.2 DomesticBank'!CC10</f>
        <v>288.52499999999998</v>
      </c>
      <c r="CD10" s="1">
        <f>'Table 3. Domestic'!CD10-'Table 3.1 DomesticCentralBank'!CD10-'Table 3.2 DomesticBank'!CD10</f>
        <v>283.81600000000003</v>
      </c>
      <c r="CE10" s="1">
        <f>'Table 3. Domestic'!CE10-'Table 3.1 DomesticCentralBank'!CE10-'Table 3.2 DomesticBank'!CE10</f>
        <v>267.50900000000001</v>
      </c>
    </row>
    <row r="11" spans="1:83">
      <c r="A11" t="s">
        <v>9</v>
      </c>
      <c r="B11" s="1">
        <f>'Table 3. Domestic'!B11-'Table 3.1 DomesticCentralBank'!B11-'Table 3.2 DomesticBank'!B11</f>
        <v>30.249999999999986</v>
      </c>
      <c r="C11" s="1">
        <f>'Table 3. Domestic'!C11-'Table 3.1 DomesticCentralBank'!C11-'Table 3.2 DomesticBank'!C11</f>
        <v>31.33600000000002</v>
      </c>
      <c r="D11" s="1">
        <f>'Table 3. Domestic'!D11-'Table 3.1 DomesticCentralBank'!D11-'Table 3.2 DomesticBank'!D11</f>
        <v>31.093000000000011</v>
      </c>
      <c r="E11" s="1">
        <f>'Table 3. Domestic'!E11-'Table 3.1 DomesticCentralBank'!E11-'Table 3.2 DomesticBank'!E11</f>
        <v>32.557000000000016</v>
      </c>
      <c r="F11" s="1">
        <f>'Table 3. Domestic'!F11-'Table 3.1 DomesticCentralBank'!F11-'Table 3.2 DomesticBank'!F11</f>
        <v>26.860999999999997</v>
      </c>
      <c r="G11" s="1">
        <f>'Table 3. Domestic'!G11-'Table 3.1 DomesticCentralBank'!G11-'Table 3.2 DomesticBank'!G11</f>
        <v>26.382000000000012</v>
      </c>
      <c r="H11" s="1">
        <f>'Table 3. Domestic'!H11-'Table 3.1 DomesticCentralBank'!H11-'Table 3.2 DomesticBank'!H11</f>
        <v>20.963000000000022</v>
      </c>
      <c r="I11" s="1">
        <f>'Table 3. Domestic'!I11-'Table 3.1 DomesticCentralBank'!I11-'Table 3.2 DomesticBank'!I11</f>
        <v>16.647999999999989</v>
      </c>
      <c r="J11" s="1">
        <f>'Table 3. Domestic'!J11-'Table 3.1 DomesticCentralBank'!J11-'Table 3.2 DomesticBank'!J11</f>
        <v>21.839000000000013</v>
      </c>
      <c r="K11" s="1">
        <f>'Table 3. Domestic'!K11-'Table 3.1 DomesticCentralBank'!K11-'Table 3.2 DomesticBank'!K11</f>
        <v>20.041999999999987</v>
      </c>
      <c r="L11" s="1">
        <f>'Table 3. Domestic'!L11-'Table 3.1 DomesticCentralBank'!L11-'Table 3.2 DomesticBank'!L11</f>
        <v>21.229999999999983</v>
      </c>
      <c r="M11" s="1">
        <f>'Table 3. Domestic'!M11-'Table 3.1 DomesticCentralBank'!M11-'Table 3.2 DomesticBank'!M11</f>
        <v>25.269999999999982</v>
      </c>
      <c r="N11" s="1">
        <f>'Table 3. Domestic'!N11-'Table 3.1 DomesticCentralBank'!N11-'Table 3.2 DomesticBank'!N11</f>
        <v>26.202000000000019</v>
      </c>
      <c r="O11" s="1">
        <f>'Table 3. Domestic'!O11-'Table 3.1 DomesticCentralBank'!O11-'Table 3.2 DomesticBank'!O11</f>
        <v>19.609000000000002</v>
      </c>
      <c r="P11" s="1">
        <f>'Table 3. Domestic'!P11-'Table 3.1 DomesticCentralBank'!P11-'Table 3.2 DomesticBank'!P11</f>
        <v>18.631000000000011</v>
      </c>
      <c r="Q11" s="1">
        <f>'Table 3. Domestic'!Q11-'Table 3.1 DomesticCentralBank'!Q11-'Table 3.2 DomesticBank'!Q11</f>
        <v>18.538999999999994</v>
      </c>
      <c r="R11" s="1">
        <f>'Table 3. Domestic'!R11-'Table 3.1 DomesticCentralBank'!R11-'Table 3.2 DomesticBank'!R11</f>
        <v>23.542999999999999</v>
      </c>
      <c r="S11" s="1">
        <f>'Table 3. Domestic'!S11-'Table 3.1 DomesticCentralBank'!S11-'Table 3.2 DomesticBank'!S11</f>
        <v>21.607999999999997</v>
      </c>
      <c r="T11" s="1">
        <f>'Table 3. Domestic'!T11-'Table 3.1 DomesticCentralBank'!T11-'Table 3.2 DomesticBank'!T11</f>
        <v>18.875999999999991</v>
      </c>
      <c r="U11" s="1">
        <f>'Table 3. Domestic'!U11-'Table 3.1 DomesticCentralBank'!U11-'Table 3.2 DomesticBank'!U11</f>
        <v>21.55299999999999</v>
      </c>
      <c r="V11" s="1">
        <f>'Table 3. Domestic'!V11-'Table 3.1 DomesticCentralBank'!V11-'Table 3.2 DomesticBank'!V11</f>
        <v>28.498999999999988</v>
      </c>
      <c r="W11" s="1">
        <f>'Table 3. Domestic'!W11-'Table 3.1 DomesticCentralBank'!W11-'Table 3.2 DomesticBank'!W11</f>
        <v>28.346999999999987</v>
      </c>
      <c r="X11" s="1">
        <f>'Table 3. Domestic'!X11-'Table 3.1 DomesticCentralBank'!X11-'Table 3.2 DomesticBank'!X11</f>
        <v>30.775999999999989</v>
      </c>
      <c r="Y11" s="1">
        <f>'Table 3. Domestic'!Y11-'Table 3.1 DomesticCentralBank'!Y11-'Table 3.2 DomesticBank'!Y11</f>
        <v>23.231000000000009</v>
      </c>
      <c r="Z11" s="1">
        <f>'Table 3. Domestic'!Z11-'Table 3.1 DomesticCentralBank'!Z11-'Table 3.2 DomesticBank'!Z11</f>
        <v>27.739000000000004</v>
      </c>
      <c r="AA11" s="1">
        <f>'Table 3. Domestic'!AA11-'Table 3.1 DomesticCentralBank'!AA11-'Table 3.2 DomesticBank'!AA11</f>
        <v>21.783000000000015</v>
      </c>
      <c r="AB11" s="1">
        <f>'Table 3. Domestic'!AB11-'Table 3.1 DomesticCentralBank'!AB11-'Table 3.2 DomesticBank'!AB11</f>
        <v>21.634000000000007</v>
      </c>
      <c r="AC11" s="1">
        <f>'Table 3. Domestic'!AC11-'Table 3.1 DomesticCentralBank'!AC11-'Table 3.2 DomesticBank'!AC11</f>
        <v>24.463999999999984</v>
      </c>
      <c r="AD11" s="1">
        <f>'Table 3. Domestic'!AD11-'Table 3.1 DomesticCentralBank'!AD11-'Table 3.2 DomesticBank'!AD11</f>
        <v>24.944999999999993</v>
      </c>
      <c r="AE11" s="1">
        <f>'Table 3. Domestic'!AE11-'Table 3.1 DomesticCentralBank'!AE11-'Table 3.2 DomesticBank'!AE11</f>
        <v>33.785000000000032</v>
      </c>
      <c r="AF11" s="1">
        <f>'Table 3. Domestic'!AF11-'Table 3.1 DomesticCentralBank'!AF11-'Table 3.2 DomesticBank'!AF11</f>
        <v>23.646999999999984</v>
      </c>
      <c r="AG11" s="1">
        <f>'Table 3. Domestic'!AG11-'Table 3.1 DomesticCentralBank'!AG11-'Table 3.2 DomesticBank'!AG11</f>
        <v>18.732000000000021</v>
      </c>
      <c r="AH11" s="1">
        <f>'Table 3. Domestic'!AH11-'Table 3.1 DomesticCentralBank'!AH11-'Table 3.2 DomesticBank'!AH11</f>
        <v>9.4970000000000212</v>
      </c>
      <c r="AI11" s="1">
        <f>'Table 3. Domestic'!AI11-'Table 3.1 DomesticCentralBank'!AI11-'Table 3.2 DomesticBank'!AI11</f>
        <v>17.341999999999988</v>
      </c>
      <c r="AJ11" s="1">
        <f>'Table 3. Domestic'!AJ11-'Table 3.1 DomesticCentralBank'!AJ11-'Table 3.2 DomesticBank'!AJ11</f>
        <v>16.454000000000025</v>
      </c>
      <c r="AK11" s="1">
        <f>'Table 3. Domestic'!AK11-'Table 3.1 DomesticCentralBank'!AK11-'Table 3.2 DomesticBank'!AK11</f>
        <v>10.234999999999989</v>
      </c>
      <c r="AL11" s="1">
        <f>'Table 3. Domestic'!AL11-'Table 3.1 DomesticCentralBank'!AL11-'Table 3.2 DomesticBank'!AL11</f>
        <v>4.7540000000000191</v>
      </c>
      <c r="AM11" s="1">
        <f>'Table 3. Domestic'!AM11-'Table 3.1 DomesticCentralBank'!AM11-'Table 3.2 DomesticBank'!AM11</f>
        <v>6.0349999999999504</v>
      </c>
      <c r="AN11" s="1">
        <f>'Table 3. Domestic'!AN11-'Table 3.1 DomesticCentralBank'!AN11-'Table 3.2 DomesticBank'!AN11</f>
        <v>6.2060000000000066</v>
      </c>
      <c r="AO11" s="1">
        <f>'Table 3. Domestic'!AO11-'Table 3.1 DomesticCentralBank'!AO11-'Table 3.2 DomesticBank'!AO11</f>
        <v>8.9179999999999815</v>
      </c>
      <c r="AP11" s="1">
        <f>'Table 3. Domestic'!AP11-'Table 3.1 DomesticCentralBank'!AP11-'Table 3.2 DomesticBank'!AP11</f>
        <v>12.986000000000011</v>
      </c>
      <c r="AQ11" s="1">
        <f>'Table 3. Domestic'!AQ11-'Table 3.1 DomesticCentralBank'!AQ11-'Table 3.2 DomesticBank'!AQ11</f>
        <v>11.467000000000024</v>
      </c>
      <c r="AR11" s="1">
        <f>'Table 3. Domestic'!AR11-'Table 3.1 DomesticCentralBank'!AR11-'Table 3.2 DomesticBank'!AR11</f>
        <v>10.761000000000028</v>
      </c>
      <c r="AS11" s="1">
        <f>'Table 3. Domestic'!AS11-'Table 3.1 DomesticCentralBank'!AS11-'Table 3.2 DomesticBank'!AS11</f>
        <v>11.759999999999952</v>
      </c>
      <c r="AT11" s="1">
        <f>'Table 3. Domestic'!AT11-'Table 3.1 DomesticCentralBank'!AT11-'Table 3.2 DomesticBank'!AT11</f>
        <v>10.944999999999997</v>
      </c>
      <c r="AU11" s="1">
        <f>'Table 3. Domestic'!AU11-'Table 3.1 DomesticCentralBank'!AU11-'Table 3.2 DomesticBank'!AU11</f>
        <v>9.0940000000000296</v>
      </c>
      <c r="AV11" s="1">
        <f>'Table 3. Domestic'!AV11-'Table 3.1 DomesticCentralBank'!AV11-'Table 3.2 DomesticBank'!AV11</f>
        <v>8.0049999999999848</v>
      </c>
      <c r="AW11" s="1">
        <f>'Table 3. Domestic'!AW11-'Table 3.1 DomesticCentralBank'!AW11-'Table 3.2 DomesticBank'!AW11</f>
        <v>10.020000000000028</v>
      </c>
      <c r="AX11" s="1">
        <f>'Table 3. Domestic'!AX11-'Table 3.1 DomesticCentralBank'!AX11-'Table 3.2 DomesticBank'!AX11</f>
        <v>8.668000000000017</v>
      </c>
      <c r="AY11" s="1">
        <f>'Table 3. Domestic'!AY11-'Table 3.1 DomesticCentralBank'!AY11-'Table 3.2 DomesticBank'!AY11</f>
        <v>8.7879999999999718</v>
      </c>
      <c r="AZ11" s="1">
        <f>'Table 3. Domestic'!AZ11-'Table 3.1 DomesticCentralBank'!AZ11-'Table 3.2 DomesticBank'!AZ11</f>
        <v>8.4939999999999785</v>
      </c>
      <c r="BA11" s="1">
        <f>'Table 3. Domestic'!BA11-'Table 3.1 DomesticCentralBank'!BA11-'Table 3.2 DomesticBank'!BA11</f>
        <v>13.624000000000034</v>
      </c>
      <c r="BB11" s="1">
        <f>'Table 3. Domestic'!BB11-'Table 3.1 DomesticCentralBank'!BB11-'Table 3.2 DomesticBank'!BB11</f>
        <v>13.509</v>
      </c>
      <c r="BC11" s="1">
        <f>'Table 3. Domestic'!BC11-'Table 3.1 DomesticCentralBank'!BC11-'Table 3.2 DomesticBank'!BC11</f>
        <v>13.400999999999993</v>
      </c>
      <c r="BD11" s="1">
        <f>'Table 3. Domestic'!BD11-'Table 3.1 DomesticCentralBank'!BD11-'Table 3.2 DomesticBank'!BD11</f>
        <v>14.742000000000012</v>
      </c>
      <c r="BE11" s="1">
        <f>'Table 3. Domestic'!BE11-'Table 3.1 DomesticCentralBank'!BE11-'Table 3.2 DomesticBank'!BE11</f>
        <v>14.328999999999997</v>
      </c>
      <c r="BF11" s="1">
        <f>'Table 3. Domestic'!BF11-'Table 3.1 DomesticCentralBank'!BF11-'Table 3.2 DomesticBank'!BF11</f>
        <v>13.703000000000003</v>
      </c>
      <c r="BG11" s="1">
        <f>'Table 3. Domestic'!BG11-'Table 3.1 DomesticCentralBank'!BG11-'Table 3.2 DomesticBank'!BG11</f>
        <v>14.487999999999971</v>
      </c>
      <c r="BH11" s="1">
        <f>'Table 3. Domestic'!BH11-'Table 3.1 DomesticCentralBank'!BH11-'Table 3.2 DomesticBank'!BH11</f>
        <v>12.409999999999961</v>
      </c>
      <c r="BI11" s="1">
        <f>'Table 3. Domestic'!BI11-'Table 3.1 DomesticCentralBank'!BI11-'Table 3.2 DomesticBank'!BI11</f>
        <v>13.289999999999985</v>
      </c>
      <c r="BJ11" s="1">
        <f>'Table 3. Domestic'!BJ11-'Table 3.1 DomesticCentralBank'!BJ11-'Table 3.2 DomesticBank'!BJ11</f>
        <v>12.621000000000031</v>
      </c>
      <c r="BK11" s="1">
        <f>'Table 3. Domestic'!BK11-'Table 3.1 DomesticCentralBank'!BK11-'Table 3.2 DomesticBank'!BK11</f>
        <v>11.60100000000002</v>
      </c>
      <c r="BL11" s="1">
        <f>'Table 3. Domestic'!BL11-'Table 3.1 DomesticCentralBank'!BL11-'Table 3.2 DomesticBank'!BL11</f>
        <v>10.676000000000034</v>
      </c>
      <c r="BM11" s="1">
        <f>'Table 3. Domestic'!BM11-'Table 3.1 DomesticCentralBank'!BM11-'Table 3.2 DomesticBank'!BM11</f>
        <v>14.540000000000042</v>
      </c>
      <c r="BN11" s="1">
        <f>'Table 3. Domestic'!BN11-'Table 3.1 DomesticCentralBank'!BN11-'Table 3.2 DomesticBank'!BN11</f>
        <v>12.73399999999998</v>
      </c>
      <c r="BO11" s="1">
        <f>'Table 3. Domestic'!BO11-'Table 3.1 DomesticCentralBank'!BO11-'Table 3.2 DomesticBank'!BO11</f>
        <v>13.983999999999984</v>
      </c>
      <c r="BP11" s="1">
        <f>'Table 3. Domestic'!BP11-'Table 3.1 DomesticCentralBank'!BP11-'Table 3.2 DomesticBank'!BP11</f>
        <v>11.133999999999975</v>
      </c>
      <c r="BQ11" s="1">
        <f>'Table 3. Domestic'!BQ11-'Table 3.1 DomesticCentralBank'!BQ11-'Table 3.2 DomesticBank'!BQ11</f>
        <v>11.32099999999998</v>
      </c>
      <c r="BR11" s="1">
        <f>'Table 3. Domestic'!BR11-'Table 3.1 DomesticCentralBank'!BR11-'Table 3.2 DomesticBank'!BR11</f>
        <v>20.408000000000047</v>
      </c>
      <c r="BS11" s="1">
        <f>'Table 3. Domestic'!BS11-'Table 3.1 DomesticCentralBank'!BS11-'Table 3.2 DomesticBank'!BS11</f>
        <v>19.600000000000009</v>
      </c>
      <c r="BT11" s="1">
        <f>'Table 3. Domestic'!BT11-'Table 3.1 DomesticCentralBank'!BT11-'Table 3.2 DomesticBank'!BT11</f>
        <v>18.827999999999975</v>
      </c>
      <c r="BU11" s="1">
        <f>'Table 3. Domestic'!BU11-'Table 3.1 DomesticCentralBank'!BU11-'Table 3.2 DomesticBank'!BU11</f>
        <v>20.764000000000028</v>
      </c>
      <c r="BV11" s="1">
        <f>'Table 3. Domestic'!BV11-'Table 3.1 DomesticCentralBank'!BV11-'Table 3.2 DomesticBank'!BV11</f>
        <v>22.962999999999987</v>
      </c>
      <c r="BW11" s="1">
        <f>'Table 3. Domestic'!BW11-'Table 3.1 DomesticCentralBank'!BW11-'Table 3.2 DomesticBank'!BW11</f>
        <v>25.062999999999999</v>
      </c>
      <c r="BX11" s="1">
        <f>'Table 3. Domestic'!BX11-'Table 3.1 DomesticCentralBank'!BX11-'Table 3.2 DomesticBank'!BX11</f>
        <v>26.765000000000025</v>
      </c>
      <c r="BY11" s="1">
        <f>'Table 3. Domestic'!BY11-'Table 3.1 DomesticCentralBank'!BY11-'Table 3.2 DomesticBank'!BY11</f>
        <v>28.029999999999969</v>
      </c>
      <c r="BZ11" s="1">
        <f>'Table 3. Domestic'!BZ11-'Table 3.1 DomesticCentralBank'!BZ11-'Table 3.2 DomesticBank'!BZ11</f>
        <v>28.15899999999997</v>
      </c>
      <c r="CA11" s="1">
        <f>'Table 3. Domestic'!CA11-'Table 3.1 DomesticCentralBank'!CA11-'Table 3.2 DomesticBank'!CA11</f>
        <v>27.40800000000003</v>
      </c>
      <c r="CB11" s="1">
        <f>'Table 3. Domestic'!CB11-'Table 3.1 DomesticCentralBank'!CB11-'Table 3.2 DomesticBank'!CB11</f>
        <v>29.052</v>
      </c>
      <c r="CC11" s="1">
        <f>'Table 3. Domestic'!CC11-'Table 3.1 DomesticCentralBank'!CC11-'Table 3.2 DomesticBank'!CC11</f>
        <v>29.301000000000016</v>
      </c>
      <c r="CD11" s="1">
        <f>'Table 3. Domestic'!CD11-'Table 3.1 DomesticCentralBank'!CD11-'Table 3.2 DomesticBank'!CD11</f>
        <v>30.674000000000007</v>
      </c>
      <c r="CE11" s="1">
        <f>'Table 3. Domestic'!CE11-'Table 3.1 DomesticCentralBank'!CE11-'Table 3.2 DomesticBank'!CE11</f>
        <v>33.224999999999987</v>
      </c>
    </row>
    <row r="12" spans="1:83">
      <c r="A12" t="s">
        <v>10</v>
      </c>
      <c r="B12" s="1">
        <f>'Table 3. Domestic'!B12-'Table 3.1 DomesticCentralBank'!B12-'Table 3.2 DomesticBank'!B12</f>
        <v>15.575999999999997</v>
      </c>
      <c r="C12" s="1">
        <f>'Table 3. Domestic'!C12-'Table 3.1 DomesticCentralBank'!C12-'Table 3.2 DomesticBank'!C12</f>
        <v>14.668000000000003</v>
      </c>
      <c r="D12" s="1">
        <f>'Table 3. Domestic'!D12-'Table 3.1 DomesticCentralBank'!D12-'Table 3.2 DomesticBank'!D12</f>
        <v>14.738999999999997</v>
      </c>
      <c r="E12" s="1">
        <f>'Table 3. Domestic'!E12-'Table 3.1 DomesticCentralBank'!E12-'Table 3.2 DomesticBank'!E12</f>
        <v>13.91</v>
      </c>
      <c r="F12" s="1">
        <f>'Table 3. Domestic'!F12-'Table 3.1 DomesticCentralBank'!F12-'Table 3.2 DomesticBank'!F12</f>
        <v>14.915999999999997</v>
      </c>
      <c r="G12" s="1">
        <f>'Table 3. Domestic'!G12-'Table 3.1 DomesticCentralBank'!G12-'Table 3.2 DomesticBank'!G12</f>
        <v>14.839000000000002</v>
      </c>
      <c r="H12" s="1">
        <f>'Table 3. Domestic'!H12-'Table 3.1 DomesticCentralBank'!H12-'Table 3.2 DomesticBank'!H12</f>
        <v>14.759</v>
      </c>
      <c r="I12" s="1">
        <f>'Table 3. Domestic'!I12-'Table 3.1 DomesticCentralBank'!I12-'Table 3.2 DomesticBank'!I12</f>
        <v>13.227000000000004</v>
      </c>
      <c r="J12" s="1">
        <f>'Table 3. Domestic'!J12-'Table 3.1 DomesticCentralBank'!J12-'Table 3.2 DomesticBank'!J12</f>
        <v>14.727</v>
      </c>
      <c r="K12" s="1">
        <f>'Table 3. Domestic'!K12-'Table 3.1 DomesticCentralBank'!K12-'Table 3.2 DomesticBank'!K12</f>
        <v>14.317</v>
      </c>
      <c r="L12" s="1">
        <f>'Table 3. Domestic'!L12-'Table 3.1 DomesticCentralBank'!L12-'Table 3.2 DomesticBank'!L12</f>
        <v>13.968999999999998</v>
      </c>
      <c r="M12" s="1">
        <f>'Table 3. Domestic'!M12-'Table 3.1 DomesticCentralBank'!M12-'Table 3.2 DomesticBank'!M12</f>
        <v>12.749999999999998</v>
      </c>
      <c r="N12" s="1">
        <f>'Table 3. Domestic'!N12-'Table 3.1 DomesticCentralBank'!N12-'Table 3.2 DomesticBank'!N12</f>
        <v>14.186999999999998</v>
      </c>
      <c r="O12" s="1">
        <f>'Table 3. Domestic'!O12-'Table 3.1 DomesticCentralBank'!O12-'Table 3.2 DomesticBank'!O12</f>
        <v>13.877000000000002</v>
      </c>
      <c r="P12" s="1">
        <f>'Table 3. Domestic'!P12-'Table 3.1 DomesticCentralBank'!P12-'Table 3.2 DomesticBank'!P12</f>
        <v>14.231999999999996</v>
      </c>
      <c r="Q12" s="1">
        <f>'Table 3. Domestic'!Q12-'Table 3.1 DomesticCentralBank'!Q12-'Table 3.2 DomesticBank'!Q12</f>
        <v>15.641999999999998</v>
      </c>
      <c r="R12" s="1">
        <f>'Table 3. Domestic'!R12-'Table 3.1 DomesticCentralBank'!R12-'Table 3.2 DomesticBank'!R12</f>
        <v>16.190999999999999</v>
      </c>
      <c r="S12" s="1">
        <f>'Table 3. Domestic'!S12-'Table 3.1 DomesticCentralBank'!S12-'Table 3.2 DomesticBank'!S12</f>
        <v>15.337</v>
      </c>
      <c r="T12" s="1">
        <f>'Table 3. Domestic'!T12-'Table 3.1 DomesticCentralBank'!T12-'Table 3.2 DomesticBank'!T12</f>
        <v>17.421000000000006</v>
      </c>
      <c r="U12" s="1">
        <f>'Table 3. Domestic'!U12-'Table 3.1 DomesticCentralBank'!U12-'Table 3.2 DomesticBank'!U12</f>
        <v>18.535999999999991</v>
      </c>
      <c r="V12" s="1">
        <f>'Table 3. Domestic'!V12-'Table 3.1 DomesticCentralBank'!V12-'Table 3.2 DomesticBank'!V12</f>
        <v>19.954999999999998</v>
      </c>
      <c r="W12" s="1">
        <f>'Table 3. Domestic'!W12-'Table 3.1 DomesticCentralBank'!W12-'Table 3.2 DomesticBank'!W12</f>
        <v>20.07500000000001</v>
      </c>
      <c r="X12" s="1">
        <f>'Table 3. Domestic'!X12-'Table 3.1 DomesticCentralBank'!X12-'Table 3.2 DomesticBank'!X12</f>
        <v>19.918000000000003</v>
      </c>
      <c r="Y12" s="1">
        <f>'Table 3. Domestic'!Y12-'Table 3.1 DomesticCentralBank'!Y12-'Table 3.2 DomesticBank'!Y12</f>
        <v>19.903000000000006</v>
      </c>
      <c r="Z12" s="1">
        <f>'Table 3. Domestic'!Z12-'Table 3.1 DomesticCentralBank'!Z12-'Table 3.2 DomesticBank'!Z12</f>
        <v>20.811999999999998</v>
      </c>
      <c r="AA12" s="1">
        <f>'Table 3. Domestic'!AA12-'Table 3.1 DomesticCentralBank'!AA12-'Table 3.2 DomesticBank'!AA12</f>
        <v>19.803999999999991</v>
      </c>
      <c r="AB12" s="1">
        <f>'Table 3. Domestic'!AB12-'Table 3.1 DomesticCentralBank'!AB12-'Table 3.2 DomesticBank'!AB12</f>
        <v>18.866</v>
      </c>
      <c r="AC12" s="1">
        <f>'Table 3. Domestic'!AC12-'Table 3.1 DomesticCentralBank'!AC12-'Table 3.2 DomesticBank'!AC12</f>
        <v>18.694999999999993</v>
      </c>
      <c r="AD12" s="1">
        <f>'Table 3. Domestic'!AD12-'Table 3.1 DomesticCentralBank'!AD12-'Table 3.2 DomesticBank'!AD12</f>
        <v>19.375000000000007</v>
      </c>
      <c r="AE12" s="1">
        <f>'Table 3. Domestic'!AE12-'Table 3.1 DomesticCentralBank'!AE12-'Table 3.2 DomesticBank'!AE12</f>
        <v>20.270999999999994</v>
      </c>
      <c r="AF12" s="1">
        <f>'Table 3. Domestic'!AF12-'Table 3.1 DomesticCentralBank'!AF12-'Table 3.2 DomesticBank'!AF12</f>
        <v>44.105000000000004</v>
      </c>
      <c r="AG12" s="1">
        <f>'Table 3. Domestic'!AG12-'Table 3.1 DomesticCentralBank'!AG12-'Table 3.2 DomesticBank'!AG12</f>
        <v>41.764999999999993</v>
      </c>
      <c r="AH12" s="1">
        <f>'Table 3. Domestic'!AH12-'Table 3.1 DomesticCentralBank'!AH12-'Table 3.2 DomesticBank'!AH12</f>
        <v>39.125000000000014</v>
      </c>
      <c r="AI12" s="1">
        <f>'Table 3. Domestic'!AI12-'Table 3.1 DomesticCentralBank'!AI12-'Table 3.2 DomesticBank'!AI12</f>
        <v>38.439000000000007</v>
      </c>
      <c r="AJ12" s="1">
        <f>'Table 3. Domestic'!AJ12-'Table 3.1 DomesticCentralBank'!AJ12-'Table 3.2 DomesticBank'!AJ12</f>
        <v>39.383000000000017</v>
      </c>
      <c r="AK12" s="1">
        <f>'Table 3. Domestic'!AK12-'Table 3.1 DomesticCentralBank'!AK12-'Table 3.2 DomesticBank'!AK12</f>
        <v>36.842000000000013</v>
      </c>
      <c r="AL12" s="1">
        <f>'Table 3. Domestic'!AL12-'Table 3.1 DomesticCentralBank'!AL12-'Table 3.2 DomesticBank'!AL12</f>
        <v>38.331999999999994</v>
      </c>
      <c r="AM12" s="1">
        <f>'Table 3. Domestic'!AM12-'Table 3.1 DomesticCentralBank'!AM12-'Table 3.2 DomesticBank'!AM12</f>
        <v>37.19100000000001</v>
      </c>
      <c r="AN12" s="1">
        <f>'Table 3. Domestic'!AN12-'Table 3.1 DomesticCentralBank'!AN12-'Table 3.2 DomesticBank'!AN12</f>
        <v>38.352000000000004</v>
      </c>
      <c r="AO12" s="1">
        <f>'Table 3. Domestic'!AO12-'Table 3.1 DomesticCentralBank'!AO12-'Table 3.2 DomesticBank'!AO12</f>
        <v>36.44</v>
      </c>
      <c r="AP12" s="1">
        <f>'Table 3. Domestic'!AP12-'Table 3.1 DomesticCentralBank'!AP12-'Table 3.2 DomesticBank'!AP12</f>
        <v>32.543999999999997</v>
      </c>
      <c r="AQ12" s="1">
        <f>'Table 3. Domestic'!AQ12-'Table 3.1 DomesticCentralBank'!AQ12-'Table 3.2 DomesticBank'!AQ12</f>
        <v>23.111999999999995</v>
      </c>
      <c r="AR12" s="1">
        <f>'Table 3. Domestic'!AR12-'Table 3.1 DomesticCentralBank'!AR12-'Table 3.2 DomesticBank'!AR12</f>
        <v>17.710000000000019</v>
      </c>
      <c r="AS12" s="1">
        <f>'Table 3. Domestic'!AS12-'Table 3.1 DomesticCentralBank'!AS12-'Table 3.2 DomesticBank'!AS12</f>
        <v>14.752000000000002</v>
      </c>
      <c r="AT12" s="1">
        <f>'Table 3. Domestic'!AT12-'Table 3.1 DomesticCentralBank'!AT12-'Table 3.2 DomesticBank'!AT12</f>
        <v>9.5629999999999953</v>
      </c>
      <c r="AU12" s="1">
        <f>'Table 3. Domestic'!AU12-'Table 3.1 DomesticCentralBank'!AU12-'Table 3.2 DomesticBank'!AU12</f>
        <v>12.792999999999985</v>
      </c>
      <c r="AV12" s="1">
        <f>'Table 3. Domestic'!AV12-'Table 3.1 DomesticCentralBank'!AV12-'Table 3.2 DomesticBank'!AV12</f>
        <v>10.770999999999994</v>
      </c>
      <c r="AW12" s="1">
        <f>'Table 3. Domestic'!AW12-'Table 3.1 DomesticCentralBank'!AW12-'Table 3.2 DomesticBank'!AW12</f>
        <v>10.340999999999998</v>
      </c>
      <c r="AX12" s="1">
        <f>'Table 3. Domestic'!AX12-'Table 3.1 DomesticCentralBank'!AX12-'Table 3.2 DomesticBank'!AX12</f>
        <v>11.984000000000005</v>
      </c>
      <c r="AY12" s="1">
        <f>'Table 3. Domestic'!AY12-'Table 3.1 DomesticCentralBank'!AY12-'Table 3.2 DomesticBank'!AY12</f>
        <v>9.8949999999999854</v>
      </c>
      <c r="AZ12" s="1">
        <f>'Table 3. Domestic'!AZ12-'Table 3.1 DomesticCentralBank'!AZ12-'Table 3.2 DomesticBank'!AZ12</f>
        <v>12.408999999999992</v>
      </c>
      <c r="BA12" s="1">
        <f>'Table 3. Domestic'!BA12-'Table 3.1 DomesticCentralBank'!BA12-'Table 3.2 DomesticBank'!BA12</f>
        <v>13.255999999999993</v>
      </c>
      <c r="BB12" s="1">
        <f>'Table 3. Domestic'!BB12-'Table 3.1 DomesticCentralBank'!BB12-'Table 3.2 DomesticBank'!BB12</f>
        <v>16.354000000000017</v>
      </c>
      <c r="BC12" s="1">
        <f>'Table 3. Domestic'!BC12-'Table 3.1 DomesticCentralBank'!BC12-'Table 3.2 DomesticBank'!BC12</f>
        <v>15.52999999999999</v>
      </c>
      <c r="BD12" s="1">
        <f>'Table 3. Domestic'!BD12-'Table 3.1 DomesticCentralBank'!BD12-'Table 3.2 DomesticBank'!BD12</f>
        <v>15.580999999999985</v>
      </c>
      <c r="BE12" s="1">
        <f>'Table 3. Domestic'!BE12-'Table 3.1 DomesticCentralBank'!BE12-'Table 3.2 DomesticBank'!BE12</f>
        <v>15.474000000000007</v>
      </c>
      <c r="BF12" s="1">
        <f>'Table 3. Domestic'!BF12-'Table 3.1 DomesticCentralBank'!BF12-'Table 3.2 DomesticBank'!BF12</f>
        <v>17.011000000000006</v>
      </c>
      <c r="BG12" s="1">
        <f>'Table 3. Domestic'!BG12-'Table 3.1 DomesticCentralBank'!BG12-'Table 3.2 DomesticBank'!BG12</f>
        <v>17.794000000000004</v>
      </c>
      <c r="BH12" s="1">
        <f>'Table 3. Domestic'!BH12-'Table 3.1 DomesticCentralBank'!BH12-'Table 3.2 DomesticBank'!BH12</f>
        <v>19.742000000000008</v>
      </c>
      <c r="BI12" s="1">
        <f>'Table 3. Domestic'!BI12-'Table 3.1 DomesticCentralBank'!BI12-'Table 3.2 DomesticBank'!BI12</f>
        <v>18.726000000000017</v>
      </c>
      <c r="BJ12" s="1">
        <f>'Table 3. Domestic'!BJ12-'Table 3.1 DomesticCentralBank'!BJ12-'Table 3.2 DomesticBank'!BJ12</f>
        <v>6.9619999999999891</v>
      </c>
      <c r="BK12" s="1">
        <f>'Table 3. Domestic'!BK12-'Table 3.1 DomesticCentralBank'!BK12-'Table 3.2 DomesticBank'!BK12</f>
        <v>7.7080000000000091</v>
      </c>
      <c r="BL12" s="1">
        <f>'Table 3. Domestic'!BL12-'Table 3.1 DomesticCentralBank'!BL12-'Table 3.2 DomesticBank'!BL12</f>
        <v>9.0260000000000211</v>
      </c>
      <c r="BM12" s="1">
        <f>'Table 3. Domestic'!BM12-'Table 3.1 DomesticCentralBank'!BM12-'Table 3.2 DomesticBank'!BM12</f>
        <v>5.6940000000000133</v>
      </c>
      <c r="BN12" s="1">
        <f>'Table 3. Domestic'!BN12-'Table 3.1 DomesticCentralBank'!BN12-'Table 3.2 DomesticBank'!BN12</f>
        <v>8.9970000000000034</v>
      </c>
      <c r="BO12" s="1">
        <f>'Table 3. Domestic'!BO12-'Table 3.1 DomesticCentralBank'!BO12-'Table 3.2 DomesticBank'!BO12</f>
        <v>20.169000000000022</v>
      </c>
      <c r="BP12" s="1">
        <f>'Table 3. Domestic'!BP12-'Table 3.1 DomesticCentralBank'!BP12-'Table 3.2 DomesticBank'!BP12</f>
        <v>21.574999999999978</v>
      </c>
      <c r="BQ12" s="1">
        <f>'Table 3. Domestic'!BQ12-'Table 3.1 DomesticCentralBank'!BQ12-'Table 3.2 DomesticBank'!BQ12</f>
        <v>19.489999999999991</v>
      </c>
      <c r="BR12" s="1">
        <f>'Table 3. Domestic'!BR12-'Table 3.1 DomesticCentralBank'!BR12-'Table 3.2 DomesticBank'!BR12</f>
        <v>29.695999999999994</v>
      </c>
      <c r="BS12" s="1">
        <f>'Table 3. Domestic'!BS12-'Table 3.1 DomesticCentralBank'!BS12-'Table 3.2 DomesticBank'!BS12</f>
        <v>32.121000000000016</v>
      </c>
      <c r="BT12" s="1">
        <f>'Table 3. Domestic'!BT12-'Table 3.1 DomesticCentralBank'!BT12-'Table 3.2 DomesticBank'!BT12</f>
        <v>33.268000000000008</v>
      </c>
      <c r="BU12" s="1">
        <f>'Table 3. Domestic'!BU12-'Table 3.1 DomesticCentralBank'!BU12-'Table 3.2 DomesticBank'!BU12</f>
        <v>31.752000000000006</v>
      </c>
      <c r="BV12" s="1">
        <f>'Table 3. Domestic'!BV12-'Table 3.1 DomesticCentralBank'!BV12-'Table 3.2 DomesticBank'!BV12</f>
        <v>40.345999999999989</v>
      </c>
      <c r="BW12" s="1">
        <f>'Table 3. Domestic'!BW12-'Table 3.1 DomesticCentralBank'!BW12-'Table 3.2 DomesticBank'!BW12</f>
        <v>35.604000000000021</v>
      </c>
      <c r="BX12" s="1">
        <f>'Table 3. Domestic'!BX12-'Table 3.1 DomesticCentralBank'!BX12-'Table 3.2 DomesticBank'!BX12</f>
        <v>36.416000000000011</v>
      </c>
      <c r="BY12" s="1">
        <f>'Table 3. Domestic'!BY12-'Table 3.1 DomesticCentralBank'!BY12-'Table 3.2 DomesticBank'!BY12</f>
        <v>34.786999999999999</v>
      </c>
      <c r="BZ12" s="1">
        <f>'Table 3. Domestic'!BZ12-'Table 3.1 DomesticCentralBank'!BZ12-'Table 3.2 DomesticBank'!BZ12</f>
        <v>34.170000000000009</v>
      </c>
      <c r="CA12" s="1">
        <f>'Table 3. Domestic'!CA12-'Table 3.1 DomesticCentralBank'!CA12-'Table 3.2 DomesticBank'!CA12</f>
        <v>34.480999999999995</v>
      </c>
      <c r="CB12" s="1">
        <f>'Table 3. Domestic'!CB12-'Table 3.1 DomesticCentralBank'!CB12-'Table 3.2 DomesticBank'!CB12</f>
        <v>34.89200000000001</v>
      </c>
      <c r="CC12" s="1">
        <f>'Table 3. Domestic'!CC12-'Table 3.1 DomesticCentralBank'!CC12-'Table 3.2 DomesticBank'!CC12</f>
        <v>35.10799999999999</v>
      </c>
      <c r="CD12" s="1">
        <f>'Table 3. Domestic'!CD12-'Table 3.1 DomesticCentralBank'!CD12-'Table 3.2 DomesticBank'!CD12</f>
        <v>35.059999999999988</v>
      </c>
      <c r="CE12" s="1">
        <f>'Table 3. Domestic'!CE12-'Table 3.1 DomesticCentralBank'!CE12-'Table 3.2 DomesticBank'!CE12</f>
        <v>35.570999999999998</v>
      </c>
    </row>
    <row r="13" spans="1:83">
      <c r="A13" t="s">
        <v>11</v>
      </c>
      <c r="B13" s="1">
        <f>'Table 3. Domestic'!B13-'Table 3.1 DomesticCentralBank'!B13-'Table 3.2 DomesticBank'!B13</f>
        <v>741.13100000000009</v>
      </c>
      <c r="C13" s="1">
        <f>'Table 3. Domestic'!C13-'Table 3.1 DomesticCentralBank'!C13-'Table 3.2 DomesticBank'!C13</f>
        <v>763.52299999999991</v>
      </c>
      <c r="D13" s="1">
        <f>'Table 3. Domestic'!D13-'Table 3.1 DomesticCentralBank'!D13-'Table 3.2 DomesticBank'!D13</f>
        <v>753.34300000000019</v>
      </c>
      <c r="E13" s="1">
        <f>'Table 3. Domestic'!E13-'Table 3.1 DomesticCentralBank'!E13-'Table 3.2 DomesticBank'!E13</f>
        <v>727.01200000000006</v>
      </c>
      <c r="F13" s="1">
        <f>'Table 3. Domestic'!F13-'Table 3.1 DomesticCentralBank'!F13-'Table 3.2 DomesticBank'!F13</f>
        <v>716.779</v>
      </c>
      <c r="G13" s="1">
        <f>'Table 3. Domestic'!G13-'Table 3.1 DomesticCentralBank'!G13-'Table 3.2 DomesticBank'!G13</f>
        <v>727.68399999999997</v>
      </c>
      <c r="H13" s="1">
        <f>'Table 3. Domestic'!H13-'Table 3.1 DomesticCentralBank'!H13-'Table 3.2 DomesticBank'!H13</f>
        <v>715.54800000000012</v>
      </c>
      <c r="I13" s="1">
        <f>'Table 3. Domestic'!I13-'Table 3.1 DomesticCentralBank'!I13-'Table 3.2 DomesticBank'!I13</f>
        <v>702.37300000000005</v>
      </c>
      <c r="J13" s="1">
        <f>'Table 3. Domestic'!J13-'Table 3.1 DomesticCentralBank'!J13-'Table 3.2 DomesticBank'!J13</f>
        <v>707.08299999999997</v>
      </c>
      <c r="K13" s="1">
        <f>'Table 3. Domestic'!K13-'Table 3.1 DomesticCentralBank'!K13-'Table 3.2 DomesticBank'!K13</f>
        <v>708.48800000000006</v>
      </c>
      <c r="L13" s="1">
        <f>'Table 3. Domestic'!L13-'Table 3.1 DomesticCentralBank'!L13-'Table 3.2 DomesticBank'!L13</f>
        <v>597.56799999999998</v>
      </c>
      <c r="M13" s="1">
        <f>'Table 3. Domestic'!M13-'Table 3.1 DomesticCentralBank'!M13-'Table 3.2 DomesticBank'!M13</f>
        <v>567.85599999999999</v>
      </c>
      <c r="N13" s="1">
        <f>'Table 3. Domestic'!N13-'Table 3.1 DomesticCentralBank'!N13-'Table 3.2 DomesticBank'!N13</f>
        <v>598.58499999999992</v>
      </c>
      <c r="O13" s="1">
        <f>'Table 3. Domestic'!O13-'Table 3.1 DomesticCentralBank'!O13-'Table 3.2 DomesticBank'!O13</f>
        <v>590.5229999999998</v>
      </c>
      <c r="P13" s="1">
        <f>'Table 3. Domestic'!P13-'Table 3.1 DomesticCentralBank'!P13-'Table 3.2 DomesticBank'!P13</f>
        <v>584.86200000000008</v>
      </c>
      <c r="Q13" s="1">
        <f>'Table 3. Domestic'!Q13-'Table 3.1 DomesticCentralBank'!Q13-'Table 3.2 DomesticBank'!Q13</f>
        <v>580.7349999999999</v>
      </c>
      <c r="R13" s="1">
        <f>'Table 3. Domestic'!R13-'Table 3.1 DomesticCentralBank'!R13-'Table 3.2 DomesticBank'!R13</f>
        <v>601.32899999999995</v>
      </c>
      <c r="S13" s="1">
        <f>'Table 3. Domestic'!S13-'Table 3.1 DomesticCentralBank'!S13-'Table 3.2 DomesticBank'!S13</f>
        <v>566.95000000000005</v>
      </c>
      <c r="T13" s="1">
        <f>'Table 3. Domestic'!T13-'Table 3.1 DomesticCentralBank'!T13-'Table 3.2 DomesticBank'!T13</f>
        <v>579.06200000000001</v>
      </c>
      <c r="U13" s="1">
        <f>'Table 3. Domestic'!U13-'Table 3.1 DomesticCentralBank'!U13-'Table 3.2 DomesticBank'!U13</f>
        <v>600.49600000000009</v>
      </c>
      <c r="V13" s="1">
        <f>'Table 3. Domestic'!V13-'Table 3.1 DomesticCentralBank'!V13-'Table 3.2 DomesticBank'!V13</f>
        <v>600.91999999999985</v>
      </c>
      <c r="W13" s="1">
        <f>'Table 3. Domestic'!W13-'Table 3.1 DomesticCentralBank'!W13-'Table 3.2 DomesticBank'!W13</f>
        <v>579.73899999999992</v>
      </c>
      <c r="X13" s="1">
        <f>'Table 3. Domestic'!X13-'Table 3.1 DomesticCentralBank'!X13-'Table 3.2 DomesticBank'!X13</f>
        <v>589.52900000000011</v>
      </c>
      <c r="Y13" s="1">
        <f>'Table 3. Domestic'!Y13-'Table 3.1 DomesticCentralBank'!Y13-'Table 3.2 DomesticBank'!Y13</f>
        <v>578.88300000000004</v>
      </c>
      <c r="Z13" s="1">
        <f>'Table 3. Domestic'!Z13-'Table 3.1 DomesticCentralBank'!Z13-'Table 3.2 DomesticBank'!Z13</f>
        <v>579.39700000000016</v>
      </c>
      <c r="AA13" s="1">
        <f>'Table 3. Domestic'!AA13-'Table 3.1 DomesticCentralBank'!AA13-'Table 3.2 DomesticBank'!AA13</f>
        <v>594.06499999999994</v>
      </c>
      <c r="AB13" s="1">
        <f>'Table 3. Domestic'!AB13-'Table 3.1 DomesticCentralBank'!AB13-'Table 3.2 DomesticBank'!AB13</f>
        <v>602.81700000000001</v>
      </c>
      <c r="AC13" s="1">
        <f>'Table 3. Domestic'!AC13-'Table 3.1 DomesticCentralBank'!AC13-'Table 3.2 DomesticBank'!AC13</f>
        <v>613.24599999999987</v>
      </c>
      <c r="AD13" s="1">
        <f>'Table 3. Domestic'!AD13-'Table 3.1 DomesticCentralBank'!AD13-'Table 3.2 DomesticBank'!AD13</f>
        <v>629.76800000000003</v>
      </c>
      <c r="AE13" s="1">
        <f>'Table 3. Domestic'!AE13-'Table 3.1 DomesticCentralBank'!AE13-'Table 3.2 DomesticBank'!AE13</f>
        <v>640.71999999999991</v>
      </c>
      <c r="AF13" s="1">
        <f>'Table 3. Domestic'!AF13-'Table 3.1 DomesticCentralBank'!AF13-'Table 3.2 DomesticBank'!AF13</f>
        <v>633.32899999999995</v>
      </c>
      <c r="AG13" s="1">
        <f>'Table 3. Domestic'!AG13-'Table 3.1 DomesticCentralBank'!AG13-'Table 3.2 DomesticBank'!AG13</f>
        <v>671.53099999999995</v>
      </c>
      <c r="AH13" s="1">
        <f>'Table 3. Domestic'!AH13-'Table 3.1 DomesticCentralBank'!AH13-'Table 3.2 DomesticBank'!AH13</f>
        <v>695.25500000000011</v>
      </c>
      <c r="AI13" s="1">
        <f>'Table 3. Domestic'!AI13-'Table 3.1 DomesticCentralBank'!AI13-'Table 3.2 DomesticBank'!AI13</f>
        <v>707.7639999999999</v>
      </c>
      <c r="AJ13" s="1">
        <f>'Table 3. Domestic'!AJ13-'Table 3.1 DomesticCentralBank'!AJ13-'Table 3.2 DomesticBank'!AJ13</f>
        <v>697.54399999999998</v>
      </c>
      <c r="AK13" s="1">
        <f>'Table 3. Domestic'!AK13-'Table 3.1 DomesticCentralBank'!AK13-'Table 3.2 DomesticBank'!AK13</f>
        <v>678.22500000000025</v>
      </c>
      <c r="AL13" s="1">
        <f>'Table 3. Domestic'!AL13-'Table 3.1 DomesticCentralBank'!AL13-'Table 3.2 DomesticBank'!AL13</f>
        <v>676.30199999999991</v>
      </c>
      <c r="AM13" s="1">
        <f>'Table 3. Domestic'!AM13-'Table 3.1 DomesticCentralBank'!AM13-'Table 3.2 DomesticBank'!AM13</f>
        <v>687.25400000000013</v>
      </c>
      <c r="AN13" s="1">
        <f>'Table 3. Domestic'!AN13-'Table 3.1 DomesticCentralBank'!AN13-'Table 3.2 DomesticBank'!AN13</f>
        <v>694.10200000000009</v>
      </c>
      <c r="AO13" s="1">
        <f>'Table 3. Domestic'!AO13-'Table 3.1 DomesticCentralBank'!AO13-'Table 3.2 DomesticBank'!AO13</f>
        <v>705.0390000000001</v>
      </c>
      <c r="AP13" s="1">
        <f>'Table 3. Domestic'!AP13-'Table 3.1 DomesticCentralBank'!AP13-'Table 3.2 DomesticBank'!AP13</f>
        <v>709.08499999999981</v>
      </c>
      <c r="AQ13" s="1">
        <f>'Table 3. Domestic'!AQ13-'Table 3.1 DomesticCentralBank'!AQ13-'Table 3.2 DomesticBank'!AQ13</f>
        <v>725.42300000000034</v>
      </c>
      <c r="AR13" s="1">
        <f>'Table 3. Domestic'!AR13-'Table 3.1 DomesticCentralBank'!AR13-'Table 3.2 DomesticBank'!AR13</f>
        <v>709.8629999999996</v>
      </c>
      <c r="AS13" s="1">
        <f>'Table 3. Domestic'!AS13-'Table 3.1 DomesticCentralBank'!AS13-'Table 3.2 DomesticBank'!AS13</f>
        <v>706.98899999999981</v>
      </c>
      <c r="AT13" s="1">
        <f>'Table 3. Domestic'!AT13-'Table 3.1 DomesticCentralBank'!AT13-'Table 3.2 DomesticBank'!AT13</f>
        <v>689.3</v>
      </c>
      <c r="AU13" s="1">
        <f>'Table 3. Domestic'!AU13-'Table 3.1 DomesticCentralBank'!AU13-'Table 3.2 DomesticBank'!AU13</f>
        <v>682.39100000000019</v>
      </c>
      <c r="AV13" s="1">
        <f>'Table 3. Domestic'!AV13-'Table 3.1 DomesticCentralBank'!AV13-'Table 3.2 DomesticBank'!AV13</f>
        <v>673.77899999999988</v>
      </c>
      <c r="AW13" s="1">
        <f>'Table 3. Domestic'!AW13-'Table 3.1 DomesticCentralBank'!AW13-'Table 3.2 DomesticBank'!AW13</f>
        <v>665.37400000000014</v>
      </c>
      <c r="AX13" s="1">
        <f>'Table 3. Domestic'!AX13-'Table 3.1 DomesticCentralBank'!AX13-'Table 3.2 DomesticBank'!AX13</f>
        <v>658.33600000000024</v>
      </c>
      <c r="AY13" s="1">
        <f>'Table 3. Domestic'!AY13-'Table 3.1 DomesticCentralBank'!AY13-'Table 3.2 DomesticBank'!AY13</f>
        <v>660.18299999999999</v>
      </c>
      <c r="AZ13" s="1">
        <f>'Table 3. Domestic'!AZ13-'Table 3.1 DomesticCentralBank'!AZ13-'Table 3.2 DomesticBank'!AZ13</f>
        <v>642.34399999999994</v>
      </c>
      <c r="BA13" s="1">
        <f>'Table 3. Domestic'!BA13-'Table 3.1 DomesticCentralBank'!BA13-'Table 3.2 DomesticBank'!BA13</f>
        <v>644.9770000000002</v>
      </c>
      <c r="BB13" s="1">
        <f>'Table 3. Domestic'!BB13-'Table 3.1 DomesticCentralBank'!BB13-'Table 3.2 DomesticBank'!BB13</f>
        <v>644.85899999999992</v>
      </c>
      <c r="BC13" s="1">
        <f>'Table 3. Domestic'!BC13-'Table 3.1 DomesticCentralBank'!BC13-'Table 3.2 DomesticBank'!BC13</f>
        <v>649.85100000000023</v>
      </c>
      <c r="BD13" s="1">
        <f>'Table 3. Domestic'!BD13-'Table 3.1 DomesticCentralBank'!BD13-'Table 3.2 DomesticBank'!BD13</f>
        <v>644.86400000000015</v>
      </c>
      <c r="BE13" s="1">
        <f>'Table 3. Domestic'!BE13-'Table 3.1 DomesticCentralBank'!BE13-'Table 3.2 DomesticBank'!BE13</f>
        <v>630.68600000000004</v>
      </c>
      <c r="BF13" s="1">
        <f>'Table 3. Domestic'!BF13-'Table 3.1 DomesticCentralBank'!BF13-'Table 3.2 DomesticBank'!BF13</f>
        <v>612.47899999999981</v>
      </c>
      <c r="BG13" s="1">
        <f>'Table 3. Domestic'!BG13-'Table 3.1 DomesticCentralBank'!BG13-'Table 3.2 DomesticBank'!BG13</f>
        <v>628.79199999999992</v>
      </c>
      <c r="BH13" s="1">
        <f>'Table 3. Domestic'!BH13-'Table 3.1 DomesticCentralBank'!BH13-'Table 3.2 DomesticBank'!BH13</f>
        <v>631.45099999999991</v>
      </c>
      <c r="BI13" s="1">
        <f>'Table 3. Domestic'!BI13-'Table 3.1 DomesticCentralBank'!BI13-'Table 3.2 DomesticBank'!BI13</f>
        <v>640.601</v>
      </c>
      <c r="BJ13" s="1">
        <f>'Table 3. Domestic'!BJ13-'Table 3.1 DomesticCentralBank'!BJ13-'Table 3.2 DomesticBank'!BJ13</f>
        <v>635.96699999999998</v>
      </c>
      <c r="BK13" s="1">
        <f>'Table 3. Domestic'!BK13-'Table 3.1 DomesticCentralBank'!BK13-'Table 3.2 DomesticBank'!BK13</f>
        <v>632.82900000000018</v>
      </c>
      <c r="BL13" s="1">
        <f>'Table 3. Domestic'!BL13-'Table 3.1 DomesticCentralBank'!BL13-'Table 3.2 DomesticBank'!BL13</f>
        <v>609.25099999999998</v>
      </c>
      <c r="BM13" s="1">
        <f>'Table 3. Domestic'!BM13-'Table 3.1 DomesticCentralBank'!BM13-'Table 3.2 DomesticBank'!BM13</f>
        <v>609.82299999999975</v>
      </c>
      <c r="BN13" s="1">
        <f>'Table 3. Domestic'!BN13-'Table 3.1 DomesticCentralBank'!BN13-'Table 3.2 DomesticBank'!BN13</f>
        <v>593.04899999999964</v>
      </c>
      <c r="BO13" s="1">
        <f>'Table 3. Domestic'!BO13-'Table 3.1 DomesticCentralBank'!BO13-'Table 3.2 DomesticBank'!BO13</f>
        <v>602.70900000000017</v>
      </c>
      <c r="BP13" s="1">
        <f>'Table 3. Domestic'!BP13-'Table 3.1 DomesticCentralBank'!BP13-'Table 3.2 DomesticBank'!BP13</f>
        <v>593.11200000000019</v>
      </c>
      <c r="BQ13" s="1">
        <f>'Table 3. Domestic'!BQ13-'Table 3.1 DomesticCentralBank'!BQ13-'Table 3.2 DomesticBank'!BQ13</f>
        <v>592.95499999999993</v>
      </c>
      <c r="BR13" s="1">
        <f>'Table 3. Domestic'!BR13-'Table 3.1 DomesticCentralBank'!BR13-'Table 3.2 DomesticBank'!BR13</f>
        <v>586.55499999999995</v>
      </c>
      <c r="BS13" s="1">
        <f>'Table 3. Domestic'!BS13-'Table 3.1 DomesticCentralBank'!BS13-'Table 3.2 DomesticBank'!BS13</f>
        <v>586.42899999999997</v>
      </c>
      <c r="BT13" s="1">
        <f>'Table 3. Domestic'!BT13-'Table 3.1 DomesticCentralBank'!BT13-'Table 3.2 DomesticBank'!BT13</f>
        <v>577.07399999999973</v>
      </c>
      <c r="BU13" s="1">
        <f>'Table 3. Domestic'!BU13-'Table 3.1 DomesticCentralBank'!BU13-'Table 3.2 DomesticBank'!BU13</f>
        <v>563.20799999999963</v>
      </c>
      <c r="BV13" s="1">
        <f>'Table 3. Domestic'!BV13-'Table 3.1 DomesticCentralBank'!BV13-'Table 3.2 DomesticBank'!BV13</f>
        <v>584.26900000000023</v>
      </c>
      <c r="BW13" s="1">
        <f>'Table 3. Domestic'!BW13-'Table 3.1 DomesticCentralBank'!BW13-'Table 3.2 DomesticBank'!BW13</f>
        <v>600.40299999999968</v>
      </c>
      <c r="BX13" s="1">
        <f>'Table 3. Domestic'!BX13-'Table 3.1 DomesticCentralBank'!BX13-'Table 3.2 DomesticBank'!BX13</f>
        <v>599.11399999999992</v>
      </c>
      <c r="BY13" s="1">
        <f>'Table 3. Domestic'!BY13-'Table 3.1 DomesticCentralBank'!BY13-'Table 3.2 DomesticBank'!BY13</f>
        <v>629.4860000000001</v>
      </c>
      <c r="BZ13" s="1">
        <f>'Table 3. Domestic'!BZ13-'Table 3.1 DomesticCentralBank'!BZ13-'Table 3.2 DomesticBank'!BZ13</f>
        <v>672.43199999999979</v>
      </c>
      <c r="CA13" s="1">
        <f>'Table 3. Domestic'!CA13-'Table 3.1 DomesticCentralBank'!CA13-'Table 3.2 DomesticBank'!CA13</f>
        <v>716.08499999999992</v>
      </c>
      <c r="CB13" s="1">
        <f>'Table 3. Domestic'!CB13-'Table 3.1 DomesticCentralBank'!CB13-'Table 3.2 DomesticBank'!CB13</f>
        <v>730.40100000000007</v>
      </c>
      <c r="CC13" s="1">
        <f>'Table 3. Domestic'!CC13-'Table 3.1 DomesticCentralBank'!CC13-'Table 3.2 DomesticBank'!CC13</f>
        <v>755.5780000000002</v>
      </c>
      <c r="CD13" s="1">
        <f>'Table 3. Domestic'!CD13-'Table 3.1 DomesticCentralBank'!CD13-'Table 3.2 DomesticBank'!CD13</f>
        <v>777.42399999999975</v>
      </c>
      <c r="CE13" s="1">
        <f>'Table 3. Domestic'!CE13-'Table 3.1 DomesticCentralBank'!CE13-'Table 3.2 DomesticBank'!CE13</f>
        <v>797.39999999999941</v>
      </c>
    </row>
    <row r="14" spans="1:83">
      <c r="A14" t="s">
        <v>12</v>
      </c>
      <c r="B14" s="1">
        <f>'Table 3. Domestic'!B14-'Table 3.1 DomesticCentralBank'!B14-'Table 3.2 DomesticBank'!B14</f>
        <v>356890.12099999993</v>
      </c>
      <c r="C14" s="1">
        <f>'Table 3. Domestic'!C14-'Table 3.1 DomesticCentralBank'!C14-'Table 3.2 DomesticBank'!C14</f>
        <v>367826.47699999996</v>
      </c>
      <c r="D14" s="1">
        <f>'Table 3. Domestic'!D14-'Table 3.1 DomesticCentralBank'!D14-'Table 3.2 DomesticBank'!D14</f>
        <v>364030.35099999991</v>
      </c>
      <c r="E14" s="1">
        <f>'Table 3. Domestic'!E14-'Table 3.1 DomesticCentralBank'!E14-'Table 3.2 DomesticBank'!E14</f>
        <v>365337.57299999997</v>
      </c>
      <c r="F14" s="1">
        <f>'Table 3. Domestic'!F14-'Table 3.1 DomesticCentralBank'!F14-'Table 3.2 DomesticBank'!F14</f>
        <v>370537.08499999996</v>
      </c>
      <c r="G14" s="1">
        <f>'Table 3. Domestic'!G14-'Table 3.1 DomesticCentralBank'!G14-'Table 3.2 DomesticBank'!G14</f>
        <v>370736.51899999997</v>
      </c>
      <c r="H14" s="1">
        <f>'Table 3. Domestic'!H14-'Table 3.1 DomesticCentralBank'!H14-'Table 3.2 DomesticBank'!H14</f>
        <v>365354.44699999993</v>
      </c>
      <c r="I14" s="1">
        <f>'Table 3. Domestic'!I14-'Table 3.1 DomesticCentralBank'!I14-'Table 3.2 DomesticBank'!I14</f>
        <v>364899.82900000003</v>
      </c>
      <c r="J14" s="1">
        <f>'Table 3. Domestic'!J14-'Table 3.1 DomesticCentralBank'!J14-'Table 3.2 DomesticBank'!J14</f>
        <v>365552.84499999997</v>
      </c>
      <c r="K14" s="1">
        <f>'Table 3. Domestic'!K14-'Table 3.1 DomesticCentralBank'!K14-'Table 3.2 DomesticBank'!K14</f>
        <v>361385.98300000001</v>
      </c>
      <c r="L14" s="1">
        <f>'Table 3. Domestic'!L14-'Table 3.1 DomesticCentralBank'!L14-'Table 3.2 DomesticBank'!L14</f>
        <v>361662.6179999999</v>
      </c>
      <c r="M14" s="1">
        <f>'Table 3. Domestic'!M14-'Table 3.1 DomesticCentralBank'!M14-'Table 3.2 DomesticBank'!M14</f>
        <v>356416.83199999994</v>
      </c>
      <c r="N14" s="1">
        <f>'Table 3. Domestic'!N14-'Table 3.1 DomesticCentralBank'!N14-'Table 3.2 DomesticBank'!N14</f>
        <v>351159.71200000006</v>
      </c>
      <c r="O14" s="1">
        <f>'Table 3. Domestic'!O14-'Table 3.1 DomesticCentralBank'!O14-'Table 3.2 DomesticBank'!O14</f>
        <v>356016.53100000008</v>
      </c>
      <c r="P14" s="1">
        <f>'Table 3. Domestic'!P14-'Table 3.1 DomesticCentralBank'!P14-'Table 3.2 DomesticBank'!P14</f>
        <v>349143.47999999986</v>
      </c>
      <c r="Q14" s="1">
        <f>'Table 3. Domestic'!Q14-'Table 3.1 DomesticCentralBank'!Q14-'Table 3.2 DomesticBank'!Q14</f>
        <v>347831.39500000002</v>
      </c>
      <c r="R14" s="1">
        <f>'Table 3. Domestic'!R14-'Table 3.1 DomesticCentralBank'!R14-'Table 3.2 DomesticBank'!R14</f>
        <v>341616.75400000007</v>
      </c>
      <c r="S14" s="1">
        <f>'Table 3. Domestic'!S14-'Table 3.1 DomesticCentralBank'!S14-'Table 3.2 DomesticBank'!S14</f>
        <v>335254.53300000005</v>
      </c>
      <c r="T14" s="1">
        <f>'Table 3. Domestic'!T14-'Table 3.1 DomesticCentralBank'!T14-'Table 3.2 DomesticBank'!T14</f>
        <v>333792.58099999989</v>
      </c>
      <c r="U14" s="1">
        <f>'Table 3. Domestic'!U14-'Table 3.1 DomesticCentralBank'!U14-'Table 3.2 DomesticBank'!U14</f>
        <v>330536.57499999995</v>
      </c>
      <c r="V14" s="1">
        <f>'Table 3. Domestic'!V14-'Table 3.1 DomesticCentralBank'!V14-'Table 3.2 DomesticBank'!V14</f>
        <v>333130.09199999995</v>
      </c>
      <c r="W14" s="1">
        <f>'Table 3. Domestic'!W14-'Table 3.1 DomesticCentralBank'!W14-'Table 3.2 DomesticBank'!W14</f>
        <v>332608.951</v>
      </c>
      <c r="X14" s="1">
        <f>'Table 3. Domestic'!X14-'Table 3.1 DomesticCentralBank'!X14-'Table 3.2 DomesticBank'!X14</f>
        <v>331527.20699999994</v>
      </c>
      <c r="Y14" s="1">
        <f>'Table 3. Domestic'!Y14-'Table 3.1 DomesticCentralBank'!Y14-'Table 3.2 DomesticBank'!Y14</f>
        <v>333227.85600000003</v>
      </c>
      <c r="Z14" s="1">
        <f>'Table 3. Domestic'!Z14-'Table 3.1 DomesticCentralBank'!Z14-'Table 3.2 DomesticBank'!Z14</f>
        <v>335549.4850000001</v>
      </c>
      <c r="AA14" s="1">
        <f>'Table 3. Domestic'!AA14-'Table 3.1 DomesticCentralBank'!AA14-'Table 3.2 DomesticBank'!AA14</f>
        <v>338803.80299999996</v>
      </c>
      <c r="AB14" s="1">
        <f>'Table 3. Domestic'!AB14-'Table 3.1 DomesticCentralBank'!AB14-'Table 3.2 DomesticBank'!AB14</f>
        <v>334718.11900000006</v>
      </c>
      <c r="AC14" s="1">
        <f>'Table 3. Domestic'!AC14-'Table 3.1 DomesticCentralBank'!AC14-'Table 3.2 DomesticBank'!AC14</f>
        <v>341272.94200000004</v>
      </c>
      <c r="AD14" s="1">
        <f>'Table 3. Domestic'!AD14-'Table 3.1 DomesticCentralBank'!AD14-'Table 3.2 DomesticBank'!AD14</f>
        <v>332735.54600000009</v>
      </c>
      <c r="AE14" s="1">
        <f>'Table 3. Domestic'!AE14-'Table 3.1 DomesticCentralBank'!AE14-'Table 3.2 DomesticBank'!AE14</f>
        <v>338055.30900000001</v>
      </c>
      <c r="AF14" s="1">
        <f>'Table 3. Domestic'!AF14-'Table 3.1 DomesticCentralBank'!AF14-'Table 3.2 DomesticBank'!AF14</f>
        <v>338098.38500000001</v>
      </c>
      <c r="AG14" s="1">
        <f>'Table 3. Domestic'!AG14-'Table 3.1 DomesticCentralBank'!AG14-'Table 3.2 DomesticBank'!AG14</f>
        <v>335867.76300000004</v>
      </c>
      <c r="AH14" s="1">
        <f>'Table 3. Domestic'!AH14-'Table 3.1 DomesticCentralBank'!AH14-'Table 3.2 DomesticBank'!AH14</f>
        <v>336451.61300000001</v>
      </c>
      <c r="AI14" s="1">
        <f>'Table 3. Domestic'!AI14-'Table 3.1 DomesticCentralBank'!AI14-'Table 3.2 DomesticBank'!AI14</f>
        <v>343850.72400000005</v>
      </c>
      <c r="AJ14" s="1">
        <f>'Table 3. Domestic'!AJ14-'Table 3.1 DomesticCentralBank'!AJ14-'Table 3.2 DomesticBank'!AJ14</f>
        <v>344580.87599999993</v>
      </c>
      <c r="AK14" s="1">
        <f>'Table 3. Domestic'!AK14-'Table 3.1 DomesticCentralBank'!AK14-'Table 3.2 DomesticBank'!AK14</f>
        <v>348224.43099999998</v>
      </c>
      <c r="AL14" s="1">
        <f>'Table 3. Domestic'!AL14-'Table 3.1 DomesticCentralBank'!AL14-'Table 3.2 DomesticBank'!AL14</f>
        <v>340970.48199999996</v>
      </c>
      <c r="AM14" s="1">
        <f>'Table 3. Domestic'!AM14-'Table 3.1 DomesticCentralBank'!AM14-'Table 3.2 DomesticBank'!AM14</f>
        <v>349354.29200000013</v>
      </c>
      <c r="AN14" s="1">
        <f>'Table 3. Domestic'!AN14-'Table 3.1 DomesticCentralBank'!AN14-'Table 3.2 DomesticBank'!AN14</f>
        <v>340602.01099999994</v>
      </c>
      <c r="AO14" s="1">
        <f>'Table 3. Domestic'!AO14-'Table 3.1 DomesticCentralBank'!AO14-'Table 3.2 DomesticBank'!AO14</f>
        <v>341632.37899999996</v>
      </c>
      <c r="AP14" s="1">
        <f>'Table 3. Domestic'!AP14-'Table 3.1 DomesticCentralBank'!AP14-'Table 3.2 DomesticBank'!AP14</f>
        <v>335129.34399999992</v>
      </c>
      <c r="AQ14" s="1">
        <f>'Table 3. Domestic'!AQ14-'Table 3.1 DomesticCentralBank'!AQ14-'Table 3.2 DomesticBank'!AQ14</f>
        <v>337587.0469999999</v>
      </c>
      <c r="AR14" s="1">
        <f>'Table 3. Domestic'!AR14-'Table 3.1 DomesticCentralBank'!AR14-'Table 3.2 DomesticBank'!AR14</f>
        <v>328640.59299999999</v>
      </c>
      <c r="AS14" s="1">
        <f>'Table 3. Domestic'!AS14-'Table 3.1 DomesticCentralBank'!AS14-'Table 3.2 DomesticBank'!AS14</f>
        <v>326566.522</v>
      </c>
      <c r="AT14" s="1">
        <f>'Table 3. Domestic'!AT14-'Table 3.1 DomesticCentralBank'!AT14-'Table 3.2 DomesticBank'!AT14</f>
        <v>324502.42200000002</v>
      </c>
      <c r="AU14" s="1">
        <f>'Table 3. Domestic'!AU14-'Table 3.1 DomesticCentralBank'!AU14-'Table 3.2 DomesticBank'!AU14</f>
        <v>318078.72500000009</v>
      </c>
      <c r="AV14" s="1">
        <f>'Table 3. Domestic'!AV14-'Table 3.1 DomesticCentralBank'!AV14-'Table 3.2 DomesticBank'!AV14</f>
        <v>307075.0689999999</v>
      </c>
      <c r="AW14" s="1">
        <f>'Table 3. Domestic'!AW14-'Table 3.1 DomesticCentralBank'!AW14-'Table 3.2 DomesticBank'!AW14</f>
        <v>305486.33500000008</v>
      </c>
      <c r="AX14" s="1">
        <f>'Table 3. Domestic'!AX14-'Table 3.1 DomesticCentralBank'!AX14-'Table 3.2 DomesticBank'!AX14</f>
        <v>287598.59199999995</v>
      </c>
      <c r="AY14" s="1">
        <f>'Table 3. Domestic'!AY14-'Table 3.1 DomesticCentralBank'!AY14-'Table 3.2 DomesticBank'!AY14</f>
        <v>272478.39699999988</v>
      </c>
      <c r="AZ14" s="1">
        <f>'Table 3. Domestic'!AZ14-'Table 3.1 DomesticCentralBank'!AZ14-'Table 3.2 DomesticBank'!AZ14</f>
        <v>266934.0120000001</v>
      </c>
      <c r="BA14" s="1">
        <f>'Table 3. Domestic'!BA14-'Table 3.1 DomesticCentralBank'!BA14-'Table 3.2 DomesticBank'!BA14</f>
        <v>262006.27400000009</v>
      </c>
      <c r="BB14" s="1">
        <f>'Table 3. Domestic'!BB14-'Table 3.1 DomesticCentralBank'!BB14-'Table 3.2 DomesticBank'!BB14</f>
        <v>264742.89399999997</v>
      </c>
      <c r="BC14" s="1">
        <f>'Table 3. Domestic'!BC14-'Table 3.1 DomesticCentralBank'!BC14-'Table 3.2 DomesticBank'!BC14</f>
        <v>261535.40399999998</v>
      </c>
      <c r="BD14" s="1">
        <f>'Table 3. Domestic'!BD14-'Table 3.1 DomesticCentralBank'!BD14-'Table 3.2 DomesticBank'!BD14</f>
        <v>261111.81199999992</v>
      </c>
      <c r="BE14" s="1">
        <f>'Table 3. Domestic'!BE14-'Table 3.1 DomesticCentralBank'!BE14-'Table 3.2 DomesticBank'!BE14</f>
        <v>259764.60400000005</v>
      </c>
      <c r="BF14" s="1">
        <f>'Table 3. Domestic'!BF14-'Table 3.1 DomesticCentralBank'!BF14-'Table 3.2 DomesticBank'!BF14</f>
        <v>256129.65399999998</v>
      </c>
      <c r="BG14" s="1">
        <f>'Table 3. Domestic'!BG14-'Table 3.1 DomesticCentralBank'!BG14-'Table 3.2 DomesticBank'!BG14</f>
        <v>256024.66300000012</v>
      </c>
      <c r="BH14" s="1">
        <f>'Table 3. Domestic'!BH14-'Table 3.1 DomesticCentralBank'!BH14-'Table 3.2 DomesticBank'!BH14</f>
        <v>252384.75000000012</v>
      </c>
      <c r="BI14" s="1">
        <f>'Table 3. Domestic'!BI14-'Table 3.1 DomesticCentralBank'!BI14-'Table 3.2 DomesticBank'!BI14</f>
        <v>251709.95299999998</v>
      </c>
      <c r="BJ14" s="1">
        <f>'Table 3. Domestic'!BJ14-'Table 3.1 DomesticCentralBank'!BJ14-'Table 3.2 DomesticBank'!BJ14</f>
        <v>255529.891</v>
      </c>
      <c r="BK14" s="1">
        <f>'Table 3. Domestic'!BK14-'Table 3.1 DomesticCentralBank'!BK14-'Table 3.2 DomesticBank'!BK14</f>
        <v>256455.87900000002</v>
      </c>
      <c r="BL14" s="1">
        <f>'Table 3. Domestic'!BL14-'Table 3.1 DomesticCentralBank'!BL14-'Table 3.2 DomesticBank'!BL14</f>
        <v>251318.76600000006</v>
      </c>
      <c r="BM14" s="1">
        <f>'Table 3. Domestic'!BM14-'Table 3.1 DomesticCentralBank'!BM14-'Table 3.2 DomesticBank'!BM14</f>
        <v>257153.79599999997</v>
      </c>
      <c r="BN14" s="1">
        <f>'Table 3. Domestic'!BN14-'Table 3.1 DomesticCentralBank'!BN14-'Table 3.2 DomesticBank'!BN14</f>
        <v>258229.30799999996</v>
      </c>
      <c r="BO14" s="1">
        <f>'Table 3. Domestic'!BO14-'Table 3.1 DomesticCentralBank'!BO14-'Table 3.2 DomesticBank'!BO14</f>
        <v>256376.40200000006</v>
      </c>
      <c r="BP14" s="1">
        <f>'Table 3. Domestic'!BP14-'Table 3.1 DomesticCentralBank'!BP14-'Table 3.2 DomesticBank'!BP14</f>
        <v>243756.46999999997</v>
      </c>
      <c r="BQ14" s="1">
        <f>'Table 3. Domestic'!BQ14-'Table 3.1 DomesticCentralBank'!BQ14-'Table 3.2 DomesticBank'!BQ14</f>
        <v>240345.72600000002</v>
      </c>
      <c r="BR14" s="1">
        <f>'Table 3. Domestic'!BR14-'Table 3.1 DomesticCentralBank'!BR14-'Table 3.2 DomesticBank'!BR14</f>
        <v>246677.94499999995</v>
      </c>
      <c r="BS14" s="1">
        <f>'Table 3. Domestic'!BS14-'Table 3.1 DomesticCentralBank'!BS14-'Table 3.2 DomesticBank'!BS14</f>
        <v>252365.01299999992</v>
      </c>
      <c r="BT14" s="1">
        <f>'Table 3. Domestic'!BT14-'Table 3.1 DomesticCentralBank'!BT14-'Table 3.2 DomesticBank'!BT14</f>
        <v>248791.03299999994</v>
      </c>
      <c r="BU14" s="1">
        <f>'Table 3. Domestic'!BU14-'Table 3.1 DomesticCentralBank'!BU14-'Table 3.2 DomesticBank'!BU14</f>
        <v>248644.91700000002</v>
      </c>
      <c r="BV14" s="1">
        <f>'Table 3. Domestic'!BV14-'Table 3.1 DomesticCentralBank'!BV14-'Table 3.2 DomesticBank'!BV14</f>
        <v>259748.36600000004</v>
      </c>
      <c r="BW14" s="1">
        <f>'Table 3. Domestic'!BW14-'Table 3.1 DomesticCentralBank'!BW14-'Table 3.2 DomesticBank'!BW14</f>
        <v>257243.9870000002</v>
      </c>
      <c r="BX14" s="1">
        <f>'Table 3. Domestic'!BX14-'Table 3.1 DomesticCentralBank'!BX14-'Table 3.2 DomesticBank'!BX14</f>
        <v>264629.2150000002</v>
      </c>
      <c r="BY14" s="1">
        <f>'Table 3. Domestic'!BY14-'Table 3.1 DomesticCentralBank'!BY14-'Table 3.2 DomesticBank'!BY14</f>
        <v>266767.70799999987</v>
      </c>
      <c r="BZ14" s="1">
        <f>'Table 3. Domestic'!BZ14-'Table 3.1 DomesticCentralBank'!BZ14-'Table 3.2 DomesticBank'!BZ14</f>
        <v>266746.49700000009</v>
      </c>
      <c r="CA14" s="1">
        <f>'Table 3. Domestic'!CA14-'Table 3.1 DomesticCentralBank'!CA14-'Table 3.2 DomesticBank'!CA14</f>
        <v>271310.84800000011</v>
      </c>
      <c r="CB14" s="1">
        <f>'Table 3. Domestic'!CB14-'Table 3.1 DomesticCentralBank'!CB14-'Table 3.2 DomesticBank'!CB14</f>
        <v>273527.67599999986</v>
      </c>
      <c r="CC14" s="1">
        <f>'Table 3. Domestic'!CC14-'Table 3.1 DomesticCentralBank'!CC14-'Table 3.2 DomesticBank'!CC14</f>
        <v>278790.18699999992</v>
      </c>
      <c r="CD14" s="1">
        <f>'Table 3. Domestic'!CD14-'Table 3.1 DomesticCentralBank'!CD14-'Table 3.2 DomesticBank'!CD14</f>
        <v>281637.10200000007</v>
      </c>
      <c r="CE14" s="1">
        <f>'Table 3. Domestic'!CE14-'Table 3.1 DomesticCentralBank'!CE14-'Table 3.2 DomesticBank'!CE14</f>
        <v>314620.52100000007</v>
      </c>
    </row>
    <row r="15" spans="1:83">
      <c r="A15" t="s">
        <v>13</v>
      </c>
      <c r="B15" s="1">
        <f>'Table 3. Domestic'!B15-'Table 3.1 DomesticCentralBank'!B15-'Table 3.2 DomesticBank'!B15</f>
        <v>45910.40800000001</v>
      </c>
      <c r="C15" s="1">
        <f>'Table 3. Domestic'!C15-'Table 3.1 DomesticCentralBank'!C15-'Table 3.2 DomesticBank'!C15</f>
        <v>50173.004999999997</v>
      </c>
      <c r="D15" s="1">
        <f>'Table 3. Domestic'!D15-'Table 3.1 DomesticCentralBank'!D15-'Table 3.2 DomesticBank'!D15</f>
        <v>61281.548999999999</v>
      </c>
      <c r="E15" s="1">
        <f>'Table 3. Domestic'!E15-'Table 3.1 DomesticCentralBank'!E15-'Table 3.2 DomesticBank'!E15</f>
        <v>71354.848999999987</v>
      </c>
      <c r="F15" s="1">
        <f>'Table 3. Domestic'!F15-'Table 3.1 DomesticCentralBank'!F15-'Table 3.2 DomesticBank'!F15</f>
        <v>77767.79700000002</v>
      </c>
      <c r="G15" s="1">
        <f>'Table 3. Domestic'!G15-'Table 3.1 DomesticCentralBank'!G15-'Table 3.2 DomesticBank'!G15</f>
        <v>86252.46699999999</v>
      </c>
      <c r="H15" s="1">
        <f>'Table 3. Domestic'!H15-'Table 3.1 DomesticCentralBank'!H15-'Table 3.2 DomesticBank'!H15</f>
        <v>86967.816999999981</v>
      </c>
      <c r="I15" s="1">
        <f>'Table 3. Domestic'!I15-'Table 3.1 DomesticCentralBank'!I15-'Table 3.2 DomesticBank'!I15</f>
        <v>97277.49000000002</v>
      </c>
      <c r="J15" s="1">
        <f>'Table 3. Domestic'!J15-'Table 3.1 DomesticCentralBank'!J15-'Table 3.2 DomesticBank'!J15</f>
        <v>103718.31199999999</v>
      </c>
      <c r="K15" s="1">
        <f>'Table 3. Domestic'!K15-'Table 3.1 DomesticCentralBank'!K15-'Table 3.2 DomesticBank'!K15</f>
        <v>112669.15499999997</v>
      </c>
      <c r="L15" s="1">
        <f>'Table 3. Domestic'!L15-'Table 3.1 DomesticCentralBank'!L15-'Table 3.2 DomesticBank'!L15</f>
        <v>118057.147</v>
      </c>
      <c r="M15" s="1">
        <f>'Table 3. Domestic'!M15-'Table 3.1 DomesticCentralBank'!M15-'Table 3.2 DomesticBank'!M15</f>
        <v>116846.65500000001</v>
      </c>
      <c r="N15" s="1">
        <f>'Table 3. Domestic'!N15-'Table 3.1 DomesticCentralBank'!N15-'Table 3.2 DomesticBank'!N15</f>
        <v>118227.25</v>
      </c>
      <c r="O15" s="1">
        <f>'Table 3. Domestic'!O15-'Table 3.1 DomesticCentralBank'!O15-'Table 3.2 DomesticBank'!O15</f>
        <v>118655.22500000001</v>
      </c>
      <c r="P15" s="1">
        <f>'Table 3. Domestic'!P15-'Table 3.1 DomesticCentralBank'!P15-'Table 3.2 DomesticBank'!P15</f>
        <v>117460.36499999999</v>
      </c>
      <c r="Q15" s="1">
        <f>'Table 3. Domestic'!Q15-'Table 3.1 DomesticCentralBank'!Q15-'Table 3.2 DomesticBank'!Q15</f>
        <v>114590.14399999999</v>
      </c>
      <c r="R15" s="1">
        <f>'Table 3. Domestic'!R15-'Table 3.1 DomesticCentralBank'!R15-'Table 3.2 DomesticBank'!R15</f>
        <v>119732.01800000003</v>
      </c>
      <c r="S15" s="1">
        <f>'Table 3. Domestic'!S15-'Table 3.1 DomesticCentralBank'!S15-'Table 3.2 DomesticBank'!S15</f>
        <v>121714.508</v>
      </c>
      <c r="T15" s="1">
        <f>'Table 3. Domestic'!T15-'Table 3.1 DomesticCentralBank'!T15-'Table 3.2 DomesticBank'!T15</f>
        <v>121818.658</v>
      </c>
      <c r="U15" s="1">
        <f>'Table 3. Domestic'!U15-'Table 3.1 DomesticCentralBank'!U15-'Table 3.2 DomesticBank'!U15</f>
        <v>143575.97299999997</v>
      </c>
      <c r="V15" s="1">
        <f>'Table 3. Domestic'!V15-'Table 3.1 DomesticCentralBank'!V15-'Table 3.2 DomesticBank'!V15</f>
        <v>144364.94199999998</v>
      </c>
      <c r="W15" s="1">
        <f>'Table 3. Domestic'!W15-'Table 3.1 DomesticCentralBank'!W15-'Table 3.2 DomesticBank'!W15</f>
        <v>149065.46900000004</v>
      </c>
      <c r="X15" s="1">
        <f>'Table 3. Domestic'!X15-'Table 3.1 DomesticCentralBank'!X15-'Table 3.2 DomesticBank'!X15</f>
        <v>154375.16700000002</v>
      </c>
      <c r="Y15" s="1">
        <f>'Table 3. Domestic'!Y15-'Table 3.1 DomesticCentralBank'!Y15-'Table 3.2 DomesticBank'!Y15</f>
        <v>161133.13900000002</v>
      </c>
      <c r="Z15" s="1">
        <f>'Table 3. Domestic'!Z15-'Table 3.1 DomesticCentralBank'!Z15-'Table 3.2 DomesticBank'!Z15</f>
        <v>173751.74600000001</v>
      </c>
      <c r="AA15" s="1">
        <f>'Table 3. Domestic'!AA15-'Table 3.1 DomesticCentralBank'!AA15-'Table 3.2 DomesticBank'!AA15</f>
        <v>182290.69500000001</v>
      </c>
      <c r="AB15" s="1">
        <f>'Table 3. Domestic'!AB15-'Table 3.1 DomesticCentralBank'!AB15-'Table 3.2 DomesticBank'!AB15</f>
        <v>195166.807</v>
      </c>
      <c r="AC15" s="1">
        <f>'Table 3. Domestic'!AC15-'Table 3.1 DomesticCentralBank'!AC15-'Table 3.2 DomesticBank'!AC15</f>
        <v>191508.87</v>
      </c>
      <c r="AD15" s="1">
        <f>'Table 3. Domestic'!AD15-'Table 3.1 DomesticCentralBank'!AD15-'Table 3.2 DomesticBank'!AD15</f>
        <v>200634.82399999999</v>
      </c>
      <c r="AE15" s="1">
        <f>'Table 3. Domestic'!AE15-'Table 3.1 DomesticCentralBank'!AE15-'Table 3.2 DomesticBank'!AE15</f>
        <v>211530.70199999999</v>
      </c>
      <c r="AF15" s="1">
        <f>'Table 3. Domestic'!AF15-'Table 3.1 DomesticCentralBank'!AF15-'Table 3.2 DomesticBank'!AF15</f>
        <v>220674.06700000004</v>
      </c>
      <c r="AG15" s="1">
        <f>'Table 3. Domestic'!AG15-'Table 3.1 DomesticCentralBank'!AG15-'Table 3.2 DomesticBank'!AG15</f>
        <v>233705.94999999998</v>
      </c>
      <c r="AH15" s="1">
        <f>'Table 3. Domestic'!AH15-'Table 3.1 DomesticCentralBank'!AH15-'Table 3.2 DomesticBank'!AH15</f>
        <v>234082.30299999999</v>
      </c>
      <c r="AI15" s="1">
        <f>'Table 3. Domestic'!AI15-'Table 3.1 DomesticCentralBank'!AI15-'Table 3.2 DomesticBank'!AI15</f>
        <v>253232.82400000002</v>
      </c>
      <c r="AJ15" s="1">
        <f>'Table 3. Domestic'!AJ15-'Table 3.1 DomesticCentralBank'!AJ15-'Table 3.2 DomesticBank'!AJ15</f>
        <v>264856.93699999992</v>
      </c>
      <c r="AK15" s="1">
        <f>'Table 3. Domestic'!AK15-'Table 3.1 DomesticCentralBank'!AK15-'Table 3.2 DomesticBank'!AK15</f>
        <v>274558.27599999995</v>
      </c>
      <c r="AL15" s="1">
        <f>'Table 3. Domestic'!AL15-'Table 3.1 DomesticCentralBank'!AL15-'Table 3.2 DomesticBank'!AL15</f>
        <v>285688.70799999998</v>
      </c>
      <c r="AM15" s="1">
        <f>'Table 3. Domestic'!AM15-'Table 3.1 DomesticCentralBank'!AM15-'Table 3.2 DomesticBank'!AM15</f>
        <v>287528.70399999997</v>
      </c>
      <c r="AN15" s="1">
        <f>'Table 3. Domestic'!AN15-'Table 3.1 DomesticCentralBank'!AN15-'Table 3.2 DomesticBank'!AN15</f>
        <v>300367.74799999996</v>
      </c>
      <c r="AO15" s="1">
        <f>'Table 3. Domestic'!AO15-'Table 3.1 DomesticCentralBank'!AO15-'Table 3.2 DomesticBank'!AO15</f>
        <v>305138.19999999995</v>
      </c>
      <c r="AP15" s="1">
        <f>'Table 3. Domestic'!AP15-'Table 3.1 DomesticCentralBank'!AP15-'Table 3.2 DomesticBank'!AP15</f>
        <v>317368.49199999997</v>
      </c>
      <c r="AQ15" s="1">
        <f>'Table 3. Domestic'!AQ15-'Table 3.1 DomesticCentralBank'!AQ15-'Table 3.2 DomesticBank'!AQ15</f>
        <v>337059.39600000007</v>
      </c>
      <c r="AR15" s="1">
        <f>'Table 3. Domestic'!AR15-'Table 3.1 DomesticCentralBank'!AR15-'Table 3.2 DomesticBank'!AR15</f>
        <v>348055.39700000006</v>
      </c>
      <c r="AS15" s="1">
        <f>'Table 3. Domestic'!AS15-'Table 3.1 DomesticCentralBank'!AS15-'Table 3.2 DomesticBank'!AS15</f>
        <v>350425.99899999995</v>
      </c>
      <c r="AT15" s="1">
        <f>'Table 3. Domestic'!AT15-'Table 3.1 DomesticCentralBank'!AT15-'Table 3.2 DomesticBank'!AT15</f>
        <v>377722.61700000003</v>
      </c>
      <c r="AU15" s="1">
        <f>'Table 3. Domestic'!AU15-'Table 3.1 DomesticCentralBank'!AU15-'Table 3.2 DomesticBank'!AU15</f>
        <v>380455.82899999991</v>
      </c>
      <c r="AV15" s="1">
        <f>'Table 3. Domestic'!AV15-'Table 3.1 DomesticCentralBank'!AV15-'Table 3.2 DomesticBank'!AV15</f>
        <v>400317.9530000001</v>
      </c>
      <c r="AW15" s="1">
        <f>'Table 3. Domestic'!AW15-'Table 3.1 DomesticCentralBank'!AW15-'Table 3.2 DomesticBank'!AW15</f>
        <v>403031.20199999993</v>
      </c>
      <c r="AX15" s="1">
        <f>'Table 3. Domestic'!AX15-'Table 3.1 DomesticCentralBank'!AX15-'Table 3.2 DomesticBank'!AX15</f>
        <v>422767.51900000003</v>
      </c>
      <c r="AY15" s="1">
        <f>'Table 3. Domestic'!AY15-'Table 3.1 DomesticCentralBank'!AY15-'Table 3.2 DomesticBank'!AY15</f>
        <v>439459.30300000013</v>
      </c>
      <c r="AZ15" s="1">
        <f>'Table 3. Domestic'!AZ15-'Table 3.1 DomesticCentralBank'!AZ15-'Table 3.2 DomesticBank'!AZ15</f>
        <v>446102.8949999999</v>
      </c>
      <c r="BA15" s="1">
        <f>'Table 3. Domestic'!BA15-'Table 3.1 DomesticCentralBank'!BA15-'Table 3.2 DomesticBank'!BA15</f>
        <v>424245.48799999995</v>
      </c>
      <c r="BB15" s="1">
        <f>'Table 3. Domestic'!BB15-'Table 3.1 DomesticCentralBank'!BB15-'Table 3.2 DomesticBank'!BB15</f>
        <v>430397.04599999991</v>
      </c>
      <c r="BC15" s="1">
        <f>'Table 3. Domestic'!BC15-'Table 3.1 DomesticCentralBank'!BC15-'Table 3.2 DomesticBank'!BC15</f>
        <v>436036.07199999999</v>
      </c>
      <c r="BD15" s="1">
        <f>'Table 3. Domestic'!BD15-'Table 3.1 DomesticCentralBank'!BD15-'Table 3.2 DomesticBank'!BD15</f>
        <v>427534.30399999989</v>
      </c>
      <c r="BE15" s="1">
        <f>'Table 3. Domestic'!BE15-'Table 3.1 DomesticCentralBank'!BE15-'Table 3.2 DomesticBank'!BE15</f>
        <v>430830.06099999999</v>
      </c>
      <c r="BF15" s="1">
        <f>'Table 3. Domestic'!BF15-'Table 3.1 DomesticCentralBank'!BF15-'Table 3.2 DomesticBank'!BF15</f>
        <v>435913.99200000003</v>
      </c>
      <c r="BG15" s="1">
        <f>'Table 3. Domestic'!BG15-'Table 3.1 DomesticCentralBank'!BG15-'Table 3.2 DomesticBank'!BG15</f>
        <v>450466.60399999993</v>
      </c>
      <c r="BH15" s="1">
        <f>'Table 3. Domestic'!BH15-'Table 3.1 DomesticCentralBank'!BH15-'Table 3.2 DomesticBank'!BH15</f>
        <v>457861.23099999991</v>
      </c>
      <c r="BI15" s="1">
        <f>'Table 3. Domestic'!BI15-'Table 3.1 DomesticCentralBank'!BI15-'Table 3.2 DomesticBank'!BI15</f>
        <v>464524.79300000006</v>
      </c>
      <c r="BJ15" s="1">
        <f>'Table 3. Domestic'!BJ15-'Table 3.1 DomesticCentralBank'!BJ15-'Table 3.2 DomesticBank'!BJ15</f>
        <v>496668.10499999998</v>
      </c>
      <c r="BK15" s="1">
        <f>'Table 3. Domestic'!BK15-'Table 3.1 DomesticCentralBank'!BK15-'Table 3.2 DomesticBank'!BK15</f>
        <v>513321.06500000012</v>
      </c>
      <c r="BL15" s="1">
        <f>'Table 3. Domestic'!BL15-'Table 3.1 DomesticCentralBank'!BL15-'Table 3.2 DomesticBank'!BL15</f>
        <v>521424.37100000004</v>
      </c>
      <c r="BM15" s="1">
        <f>'Table 3. Domestic'!BM15-'Table 3.1 DomesticCentralBank'!BM15-'Table 3.2 DomesticBank'!BM15</f>
        <v>504070.21299999993</v>
      </c>
      <c r="BN15" s="1">
        <f>'Table 3. Domestic'!BN15-'Table 3.1 DomesticCentralBank'!BN15-'Table 3.2 DomesticBank'!BN15</f>
        <v>531915.59399999992</v>
      </c>
      <c r="BO15" s="1">
        <f>'Table 3. Domestic'!BO15-'Table 3.1 DomesticCentralBank'!BO15-'Table 3.2 DomesticBank'!BO15</f>
        <v>558186.11400000006</v>
      </c>
      <c r="BP15" s="1">
        <f>'Table 3. Domestic'!BP15-'Table 3.1 DomesticCentralBank'!BP15-'Table 3.2 DomesticBank'!BP15</f>
        <v>573613.223</v>
      </c>
      <c r="BQ15" s="1">
        <f>'Table 3. Domestic'!BQ15-'Table 3.1 DomesticCentralBank'!BQ15-'Table 3.2 DomesticBank'!BQ15</f>
        <v>563622.25200000009</v>
      </c>
      <c r="BR15" s="1">
        <f>'Table 3. Domestic'!BR15-'Table 3.1 DomesticCentralBank'!BR15-'Table 3.2 DomesticBank'!BR15</f>
        <v>548835.11100000003</v>
      </c>
      <c r="BS15" s="1">
        <f>'Table 3. Domestic'!BS15-'Table 3.1 DomesticCentralBank'!BS15-'Table 3.2 DomesticBank'!BS15</f>
        <v>551274.08600000001</v>
      </c>
      <c r="BT15" s="1">
        <f>'Table 3. Domestic'!BT15-'Table 3.1 DomesticCentralBank'!BT15-'Table 3.2 DomesticBank'!BT15</f>
        <v>557114.2379999999</v>
      </c>
      <c r="BU15" s="1">
        <f>'Table 3. Domestic'!BU15-'Table 3.1 DomesticCentralBank'!BU15-'Table 3.2 DomesticBank'!BU15</f>
        <v>567022.39999999991</v>
      </c>
      <c r="BV15" s="1">
        <f>'Table 3. Domestic'!BV15-'Table 3.1 DomesticCentralBank'!BV15-'Table 3.2 DomesticBank'!BV15</f>
        <v>580066.03599999996</v>
      </c>
      <c r="BW15" s="1">
        <f>'Table 3. Domestic'!BW15-'Table 3.1 DomesticCentralBank'!BW15-'Table 3.2 DomesticBank'!BW15</f>
        <v>558433.14800000004</v>
      </c>
      <c r="BX15" s="1">
        <f>'Table 3. Domestic'!BX15-'Table 3.1 DomesticCentralBank'!BX15-'Table 3.2 DomesticBank'!BX15</f>
        <v>532703.31499999994</v>
      </c>
      <c r="BY15" s="1">
        <f>'Table 3. Domestic'!BY15-'Table 3.1 DomesticCentralBank'!BY15-'Table 3.2 DomesticBank'!BY15</f>
        <v>547999.826</v>
      </c>
      <c r="BZ15" s="1">
        <f>'Table 3. Domestic'!BZ15-'Table 3.1 DomesticCentralBank'!BZ15-'Table 3.2 DomesticBank'!BZ15</f>
        <v>600083.68900000001</v>
      </c>
      <c r="CA15" s="1">
        <f>'Table 3. Domestic'!CA15-'Table 3.1 DomesticCentralBank'!CA15-'Table 3.2 DomesticBank'!CA15</f>
        <v>582058.75599999994</v>
      </c>
      <c r="CB15" s="1">
        <f>'Table 3. Domestic'!CB15-'Table 3.1 DomesticCentralBank'!CB15-'Table 3.2 DomesticBank'!CB15</f>
        <v>555138.152</v>
      </c>
      <c r="CC15" s="1">
        <f>'Table 3. Domestic'!CC15-'Table 3.1 DomesticCentralBank'!CC15-'Table 3.2 DomesticBank'!CC15</f>
        <v>603842.73600000003</v>
      </c>
      <c r="CD15" s="1">
        <f>'Table 3. Domestic'!CD15-'Table 3.1 DomesticCentralBank'!CD15-'Table 3.2 DomesticBank'!CD15</f>
        <v>635893.46899999981</v>
      </c>
      <c r="CE15" s="1">
        <f>'Table 3. Domestic'!CE15-'Table 3.1 DomesticCentralBank'!CE15-'Table 3.2 DomesticBank'!CE15</f>
        <v>661019.54799999995</v>
      </c>
    </row>
    <row r="16" spans="1:83">
      <c r="A16" t="s">
        <v>14</v>
      </c>
      <c r="B16" s="1">
        <f>'Table 3. Domestic'!B16-'Table 3.1 DomesticCentralBank'!B16-'Table 3.2 DomesticBank'!B16</f>
        <v>47.048000000000002</v>
      </c>
      <c r="C16" s="1">
        <f>'Table 3. Domestic'!C16-'Table 3.1 DomesticCentralBank'!C16-'Table 3.2 DomesticBank'!C16</f>
        <v>49.897999999999996</v>
      </c>
      <c r="D16" s="1">
        <f>'Table 3. Domestic'!D16-'Table 3.1 DomesticCentralBank'!D16-'Table 3.2 DomesticBank'!D16</f>
        <v>48.20800000000002</v>
      </c>
      <c r="E16" s="1">
        <f>'Table 3. Domestic'!E16-'Table 3.1 DomesticCentralBank'!E16-'Table 3.2 DomesticBank'!E16</f>
        <v>46.922999999999995</v>
      </c>
      <c r="F16" s="1">
        <f>'Table 3. Domestic'!F16-'Table 3.1 DomesticCentralBank'!F16-'Table 3.2 DomesticBank'!F16</f>
        <v>46.248999999999995</v>
      </c>
      <c r="G16" s="1">
        <f>'Table 3. Domestic'!G16-'Table 3.1 DomesticCentralBank'!G16-'Table 3.2 DomesticBank'!G16</f>
        <v>40.133000000000003</v>
      </c>
      <c r="H16" s="1">
        <f>'Table 3. Domestic'!H16-'Table 3.1 DomesticCentralBank'!H16-'Table 3.2 DomesticBank'!H16</f>
        <v>43.349000000000004</v>
      </c>
      <c r="I16" s="1">
        <f>'Table 3. Domestic'!I16-'Table 3.1 DomesticCentralBank'!I16-'Table 3.2 DomesticBank'!I16</f>
        <v>40.595000000000013</v>
      </c>
      <c r="J16" s="1">
        <f>'Table 3. Domestic'!J16-'Table 3.1 DomesticCentralBank'!J16-'Table 3.2 DomesticBank'!J16</f>
        <v>43.800999999999995</v>
      </c>
      <c r="K16" s="1">
        <f>'Table 3. Domestic'!K16-'Table 3.1 DomesticCentralBank'!K16-'Table 3.2 DomesticBank'!K16</f>
        <v>41.677000000000007</v>
      </c>
      <c r="L16" s="1">
        <f>'Table 3. Domestic'!L16-'Table 3.1 DomesticCentralBank'!L16-'Table 3.2 DomesticBank'!L16</f>
        <v>38.274999999999977</v>
      </c>
      <c r="M16" s="1">
        <f>'Table 3. Domestic'!M16-'Table 3.1 DomesticCentralBank'!M16-'Table 3.2 DomesticBank'!M16</f>
        <v>37.16899999999999</v>
      </c>
      <c r="N16" s="1">
        <f>'Table 3. Domestic'!N16-'Table 3.1 DomesticCentralBank'!N16-'Table 3.2 DomesticBank'!N16</f>
        <v>35.776000000000003</v>
      </c>
      <c r="O16" s="1">
        <f>'Table 3. Domestic'!O16-'Table 3.1 DomesticCentralBank'!O16-'Table 3.2 DomesticBank'!O16</f>
        <v>38.088000000000022</v>
      </c>
      <c r="P16" s="1">
        <f>'Table 3. Domestic'!P16-'Table 3.1 DomesticCentralBank'!P16-'Table 3.2 DomesticBank'!P16</f>
        <v>36.312999999999967</v>
      </c>
      <c r="Q16" s="1">
        <f>'Table 3. Domestic'!Q16-'Table 3.1 DomesticCentralBank'!Q16-'Table 3.2 DomesticBank'!Q16</f>
        <v>39.391000000000012</v>
      </c>
      <c r="R16" s="1">
        <f>'Table 3. Domestic'!R16-'Table 3.1 DomesticCentralBank'!R16-'Table 3.2 DomesticBank'!R16</f>
        <v>39.353999999999992</v>
      </c>
      <c r="S16" s="1">
        <f>'Table 3. Domestic'!S16-'Table 3.1 DomesticCentralBank'!S16-'Table 3.2 DomesticBank'!S16</f>
        <v>37.313999999999979</v>
      </c>
      <c r="T16" s="1">
        <f>'Table 3. Domestic'!T16-'Table 3.1 DomesticCentralBank'!T16-'Table 3.2 DomesticBank'!T16</f>
        <v>33.610999999999983</v>
      </c>
      <c r="U16" s="1">
        <f>'Table 3. Domestic'!U16-'Table 3.1 DomesticCentralBank'!U16-'Table 3.2 DomesticBank'!U16</f>
        <v>38.677999999999983</v>
      </c>
      <c r="V16" s="1">
        <f>'Table 3. Domestic'!V16-'Table 3.1 DomesticCentralBank'!V16-'Table 3.2 DomesticBank'!V16</f>
        <v>39.672999999999959</v>
      </c>
      <c r="W16" s="1">
        <f>'Table 3. Domestic'!W16-'Table 3.1 DomesticCentralBank'!W16-'Table 3.2 DomesticBank'!W16</f>
        <v>36.699000000000026</v>
      </c>
      <c r="X16" s="1">
        <f>'Table 3. Domestic'!X16-'Table 3.1 DomesticCentralBank'!X16-'Table 3.2 DomesticBank'!X16</f>
        <v>43.398999999999987</v>
      </c>
      <c r="Y16" s="1">
        <f>'Table 3. Domestic'!Y16-'Table 3.1 DomesticCentralBank'!Y16-'Table 3.2 DomesticBank'!Y16</f>
        <v>45.221000000000025</v>
      </c>
      <c r="Z16" s="1">
        <f>'Table 3. Domestic'!Z16-'Table 3.1 DomesticCentralBank'!Z16-'Table 3.2 DomesticBank'!Z16</f>
        <v>44.837999999999965</v>
      </c>
      <c r="AA16" s="1">
        <f>'Table 3. Domestic'!AA16-'Table 3.1 DomesticCentralBank'!AA16-'Table 3.2 DomesticBank'!AA16</f>
        <v>54.868999999999971</v>
      </c>
      <c r="AB16" s="1">
        <f>'Table 3. Domestic'!AB16-'Table 3.1 DomesticCentralBank'!AB16-'Table 3.2 DomesticBank'!AB16</f>
        <v>58.766000000000034</v>
      </c>
      <c r="AC16" s="1">
        <f>'Table 3. Domestic'!AC16-'Table 3.1 DomesticCentralBank'!AC16-'Table 3.2 DomesticBank'!AC16</f>
        <v>59.028000000000034</v>
      </c>
      <c r="AD16" s="1">
        <f>'Table 3. Domestic'!AD16-'Table 3.1 DomesticCentralBank'!AD16-'Table 3.2 DomesticBank'!AD16</f>
        <v>67.613000000000028</v>
      </c>
      <c r="AE16" s="1">
        <f>'Table 3. Domestic'!AE16-'Table 3.1 DomesticCentralBank'!AE16-'Table 3.2 DomesticBank'!AE16</f>
        <v>69.722999999999999</v>
      </c>
      <c r="AF16" s="1">
        <f>'Table 3. Domestic'!AF16-'Table 3.1 DomesticCentralBank'!AF16-'Table 3.2 DomesticBank'!AF16</f>
        <v>76.853000000000009</v>
      </c>
      <c r="AG16" s="1">
        <f>'Table 3. Domestic'!AG16-'Table 3.1 DomesticCentralBank'!AG16-'Table 3.2 DomesticBank'!AG16</f>
        <v>83.377000000000024</v>
      </c>
      <c r="AH16" s="1">
        <f>'Table 3. Domestic'!AH16-'Table 3.1 DomesticCentralBank'!AH16-'Table 3.2 DomesticBank'!AH16</f>
        <v>84.396000000000029</v>
      </c>
      <c r="AI16" s="1">
        <f>'Table 3. Domestic'!AI16-'Table 3.1 DomesticCentralBank'!AI16-'Table 3.2 DomesticBank'!AI16</f>
        <v>85.161999999999992</v>
      </c>
      <c r="AJ16" s="1">
        <f>'Table 3. Domestic'!AJ16-'Table 3.1 DomesticCentralBank'!AJ16-'Table 3.2 DomesticBank'!AJ16</f>
        <v>88.568000000000012</v>
      </c>
      <c r="AK16" s="1">
        <f>'Table 3. Domestic'!AK16-'Table 3.1 DomesticCentralBank'!AK16-'Table 3.2 DomesticBank'!AK16</f>
        <v>95.484000000000023</v>
      </c>
      <c r="AL16" s="1">
        <f>'Table 3. Domestic'!AL16-'Table 3.1 DomesticCentralBank'!AL16-'Table 3.2 DomesticBank'!AL16</f>
        <v>87.795000000000016</v>
      </c>
      <c r="AM16" s="1">
        <f>'Table 3. Domestic'!AM16-'Table 3.1 DomesticCentralBank'!AM16-'Table 3.2 DomesticBank'!AM16</f>
        <v>91.541000000000011</v>
      </c>
      <c r="AN16" s="1">
        <f>'Table 3. Domestic'!AN16-'Table 3.1 DomesticCentralBank'!AN16-'Table 3.2 DomesticBank'!AN16</f>
        <v>92.788000000000039</v>
      </c>
      <c r="AO16" s="1">
        <f>'Table 3. Domestic'!AO16-'Table 3.1 DomesticCentralBank'!AO16-'Table 3.2 DomesticBank'!AO16</f>
        <v>97.281999999999996</v>
      </c>
      <c r="AP16" s="1">
        <f>'Table 3. Domestic'!AP16-'Table 3.1 DomesticCentralBank'!AP16-'Table 3.2 DomesticBank'!AP16</f>
        <v>94.061000000000021</v>
      </c>
      <c r="AQ16" s="1">
        <f>'Table 3. Domestic'!AQ16-'Table 3.1 DomesticCentralBank'!AQ16-'Table 3.2 DomesticBank'!AQ16</f>
        <v>97.292999999999992</v>
      </c>
      <c r="AR16" s="1">
        <f>'Table 3. Domestic'!AR16-'Table 3.1 DomesticCentralBank'!AR16-'Table 3.2 DomesticBank'!AR16</f>
        <v>99.759</v>
      </c>
      <c r="AS16" s="1">
        <f>'Table 3. Domestic'!AS16-'Table 3.1 DomesticCentralBank'!AS16-'Table 3.2 DomesticBank'!AS16</f>
        <v>101.85</v>
      </c>
      <c r="AT16" s="1">
        <f>'Table 3. Domestic'!AT16-'Table 3.1 DomesticCentralBank'!AT16-'Table 3.2 DomesticBank'!AT16</f>
        <v>98.123000000000005</v>
      </c>
      <c r="AU16" s="1">
        <f>'Table 3. Domestic'!AU16-'Table 3.1 DomesticCentralBank'!AU16-'Table 3.2 DomesticBank'!AU16</f>
        <v>99.899000000000044</v>
      </c>
      <c r="AV16" s="1">
        <f>'Table 3. Domestic'!AV16-'Table 3.1 DomesticCentralBank'!AV16-'Table 3.2 DomesticBank'!AV16</f>
        <v>98.745999999999995</v>
      </c>
      <c r="AW16" s="1">
        <f>'Table 3. Domestic'!AW16-'Table 3.1 DomesticCentralBank'!AW16-'Table 3.2 DomesticBank'!AW16</f>
        <v>98.370999999999981</v>
      </c>
      <c r="AX16" s="1">
        <f>'Table 3. Domestic'!AX16-'Table 3.1 DomesticCentralBank'!AX16-'Table 3.2 DomesticBank'!AX16</f>
        <v>100.79700000000004</v>
      </c>
      <c r="AY16" s="1">
        <f>'Table 3. Domestic'!AY16-'Table 3.1 DomesticCentralBank'!AY16-'Table 3.2 DomesticBank'!AY16</f>
        <v>98.657999999999987</v>
      </c>
      <c r="AZ16" s="1">
        <f>'Table 3. Domestic'!AZ16-'Table 3.1 DomesticCentralBank'!AZ16-'Table 3.2 DomesticBank'!AZ16</f>
        <v>95.91</v>
      </c>
      <c r="BA16" s="1">
        <f>'Table 3. Domestic'!BA16-'Table 3.1 DomesticCentralBank'!BA16-'Table 3.2 DomesticBank'!BA16</f>
        <v>98.098000000000013</v>
      </c>
      <c r="BB16" s="1">
        <f>'Table 3. Domestic'!BB16-'Table 3.1 DomesticCentralBank'!BB16-'Table 3.2 DomesticBank'!BB16</f>
        <v>95.858999999999995</v>
      </c>
      <c r="BC16" s="1">
        <f>'Table 3. Domestic'!BC16-'Table 3.1 DomesticCentralBank'!BC16-'Table 3.2 DomesticBank'!BC16</f>
        <v>96.146000000000043</v>
      </c>
      <c r="BD16" s="1">
        <f>'Table 3. Domestic'!BD16-'Table 3.1 DomesticCentralBank'!BD16-'Table 3.2 DomesticBank'!BD16</f>
        <v>93.460000000000008</v>
      </c>
      <c r="BE16" s="1">
        <f>'Table 3. Domestic'!BE16-'Table 3.1 DomesticCentralBank'!BE16-'Table 3.2 DomesticBank'!BE16</f>
        <v>97.800999999999974</v>
      </c>
      <c r="BF16" s="1">
        <f>'Table 3. Domestic'!BF16-'Table 3.1 DomesticCentralBank'!BF16-'Table 3.2 DomesticBank'!BF16</f>
        <v>95.367999999999995</v>
      </c>
      <c r="BG16" s="1">
        <f>'Table 3. Domestic'!BG16-'Table 3.1 DomesticCentralBank'!BG16-'Table 3.2 DomesticBank'!BG16</f>
        <v>94.314000000000007</v>
      </c>
      <c r="BH16" s="1">
        <f>'Table 3. Domestic'!BH16-'Table 3.1 DomesticCentralBank'!BH16-'Table 3.2 DomesticBank'!BH16</f>
        <v>91.03499999999994</v>
      </c>
      <c r="BI16" s="1">
        <f>'Table 3. Domestic'!BI16-'Table 3.1 DomesticCentralBank'!BI16-'Table 3.2 DomesticBank'!BI16</f>
        <v>90.373000000000005</v>
      </c>
      <c r="BJ16" s="1">
        <f>'Table 3. Domestic'!BJ16-'Table 3.1 DomesticCentralBank'!BJ16-'Table 3.2 DomesticBank'!BJ16</f>
        <v>87.225000000000037</v>
      </c>
      <c r="BK16" s="1">
        <f>'Table 3. Domestic'!BK16-'Table 3.1 DomesticCentralBank'!BK16-'Table 3.2 DomesticBank'!BK16</f>
        <v>91.390000000000015</v>
      </c>
      <c r="BL16" s="1">
        <f>'Table 3. Domestic'!BL16-'Table 3.1 DomesticCentralBank'!BL16-'Table 3.2 DomesticBank'!BL16</f>
        <v>90.800999999999988</v>
      </c>
      <c r="BM16" s="1">
        <f>'Table 3. Domestic'!BM16-'Table 3.1 DomesticCentralBank'!BM16-'Table 3.2 DomesticBank'!BM16</f>
        <v>87.897999999999982</v>
      </c>
      <c r="BN16" s="1">
        <f>'Table 3. Domestic'!BN16-'Table 3.1 DomesticCentralBank'!BN16-'Table 3.2 DomesticBank'!BN16</f>
        <v>93.704000000000008</v>
      </c>
      <c r="BO16" s="1">
        <f>'Table 3. Domestic'!BO16-'Table 3.1 DomesticCentralBank'!BO16-'Table 3.2 DomesticBank'!BO16</f>
        <v>94.844999999999985</v>
      </c>
      <c r="BP16" s="1">
        <f>'Table 3. Domestic'!BP16-'Table 3.1 DomesticCentralBank'!BP16-'Table 3.2 DomesticBank'!BP16</f>
        <v>96.596000000000018</v>
      </c>
      <c r="BQ16" s="1">
        <f>'Table 3. Domestic'!BQ16-'Table 3.1 DomesticCentralBank'!BQ16-'Table 3.2 DomesticBank'!BQ16</f>
        <v>96.080000000000027</v>
      </c>
      <c r="BR16" s="1">
        <f>'Table 3. Domestic'!BR16-'Table 3.1 DomesticCentralBank'!BR16-'Table 3.2 DomesticBank'!BR16</f>
        <v>91.966999999999999</v>
      </c>
      <c r="BS16" s="1">
        <f>'Table 3. Domestic'!BS16-'Table 3.1 DomesticCentralBank'!BS16-'Table 3.2 DomesticBank'!BS16</f>
        <v>92.723000000000042</v>
      </c>
      <c r="BT16" s="1">
        <f>'Table 3. Domestic'!BT16-'Table 3.1 DomesticCentralBank'!BT16-'Table 3.2 DomesticBank'!BT16</f>
        <v>91.007000000000005</v>
      </c>
      <c r="BU16" s="1">
        <f>'Table 3. Domestic'!BU16-'Table 3.1 DomesticCentralBank'!BU16-'Table 3.2 DomesticBank'!BU16</f>
        <v>91.813000000000002</v>
      </c>
      <c r="BV16" s="1">
        <f>'Table 3. Domestic'!BV16-'Table 3.1 DomesticCentralBank'!BV16-'Table 3.2 DomesticBank'!BV16</f>
        <v>84.206999999999979</v>
      </c>
      <c r="BW16" s="1">
        <f>'Table 3. Domestic'!BW16-'Table 3.1 DomesticCentralBank'!BW16-'Table 3.2 DomesticBank'!BW16</f>
        <v>81.324000000000041</v>
      </c>
      <c r="BX16" s="1">
        <f>'Table 3. Domestic'!BX16-'Table 3.1 DomesticCentralBank'!BX16-'Table 3.2 DomesticBank'!BX16</f>
        <v>84.686000000000035</v>
      </c>
      <c r="BY16" s="1">
        <f>'Table 3. Domestic'!BY16-'Table 3.1 DomesticCentralBank'!BY16-'Table 3.2 DomesticBank'!BY16</f>
        <v>86.347000000000037</v>
      </c>
      <c r="BZ16" s="1">
        <f>'Table 3. Domestic'!BZ16-'Table 3.1 DomesticCentralBank'!BZ16-'Table 3.2 DomesticBank'!BZ16</f>
        <v>92.296999999999997</v>
      </c>
      <c r="CA16" s="1">
        <f>'Table 3. Domestic'!CA16-'Table 3.1 DomesticCentralBank'!CA16-'Table 3.2 DomesticBank'!CA16</f>
        <v>89.353999999999971</v>
      </c>
      <c r="CB16" s="1">
        <f>'Table 3. Domestic'!CB16-'Table 3.1 DomesticCentralBank'!CB16-'Table 3.2 DomesticBank'!CB16</f>
        <v>88.069999999999965</v>
      </c>
      <c r="CC16" s="1">
        <f>'Table 3. Domestic'!CC16-'Table 3.1 DomesticCentralBank'!CC16-'Table 3.2 DomesticBank'!CC16</f>
        <v>97.64100000000002</v>
      </c>
      <c r="CD16" s="1">
        <f>'Table 3. Domestic'!CD16-'Table 3.1 DomesticCentralBank'!CD16-'Table 3.2 DomesticBank'!CD16</f>
        <v>98.206000000000017</v>
      </c>
      <c r="CE16" s="1">
        <f>'Table 3. Domestic'!CE16-'Table 3.1 DomesticCentralBank'!CE16-'Table 3.2 DomesticBank'!CE16</f>
        <v>97.884999999999991</v>
      </c>
    </row>
    <row r="17" spans="1:83">
      <c r="A17" t="s">
        <v>15</v>
      </c>
      <c r="B17" s="1">
        <f>'Table 3. Domestic'!B17-'Table 3.1 DomesticCentralBank'!B17-'Table 3.2 DomesticBank'!B17</f>
        <v>13.327000000000004</v>
      </c>
      <c r="C17" s="1">
        <f>'Table 3. Domestic'!C17-'Table 3.1 DomesticCentralBank'!C17-'Table 3.2 DomesticBank'!C17</f>
        <v>11.986000000000001</v>
      </c>
      <c r="D17" s="1">
        <f>'Table 3. Domestic'!D17-'Table 3.1 DomesticCentralBank'!D17-'Table 3.2 DomesticBank'!D17</f>
        <v>10.327999999999999</v>
      </c>
      <c r="E17" s="1">
        <f>'Table 3. Domestic'!E17-'Table 3.1 DomesticCentralBank'!E17-'Table 3.2 DomesticBank'!E17</f>
        <v>9.3329999999999984</v>
      </c>
      <c r="F17" s="1">
        <f>'Table 3. Domestic'!F17-'Table 3.1 DomesticCentralBank'!F17-'Table 3.2 DomesticBank'!F17</f>
        <v>9.3310000000000013</v>
      </c>
      <c r="G17" s="1">
        <f>'Table 3. Domestic'!G17-'Table 3.1 DomesticCentralBank'!G17-'Table 3.2 DomesticBank'!G17</f>
        <v>9.9249999999999936</v>
      </c>
      <c r="H17" s="1">
        <f>'Table 3. Domestic'!H17-'Table 3.1 DomesticCentralBank'!H17-'Table 3.2 DomesticBank'!H17</f>
        <v>10.499999999999996</v>
      </c>
      <c r="I17" s="1">
        <f>'Table 3. Domestic'!I17-'Table 3.1 DomesticCentralBank'!I17-'Table 3.2 DomesticBank'!I17</f>
        <v>10.161000000000001</v>
      </c>
      <c r="J17" s="1">
        <f>'Table 3. Domestic'!J17-'Table 3.1 DomesticCentralBank'!J17-'Table 3.2 DomesticBank'!J17</f>
        <v>11.563000000000002</v>
      </c>
      <c r="K17" s="1">
        <f>'Table 3. Domestic'!K17-'Table 3.1 DomesticCentralBank'!K17-'Table 3.2 DomesticBank'!K17</f>
        <v>10.131</v>
      </c>
      <c r="L17" s="1">
        <f>'Table 3. Domestic'!L17-'Table 3.1 DomesticCentralBank'!L17-'Table 3.2 DomesticBank'!L17</f>
        <v>10.774999999999999</v>
      </c>
      <c r="M17" s="1">
        <f>'Table 3. Domestic'!M17-'Table 3.1 DomesticCentralBank'!M17-'Table 3.2 DomesticBank'!M17</f>
        <v>10.141999999999998</v>
      </c>
      <c r="N17" s="1">
        <f>'Table 3. Domestic'!N17-'Table 3.1 DomesticCentralBank'!N17-'Table 3.2 DomesticBank'!N17</f>
        <v>9.9669999999999987</v>
      </c>
      <c r="O17" s="1">
        <f>'Table 3. Domestic'!O17-'Table 3.1 DomesticCentralBank'!O17-'Table 3.2 DomesticBank'!O17</f>
        <v>11.211</v>
      </c>
      <c r="P17" s="1">
        <f>'Table 3. Domestic'!P17-'Table 3.1 DomesticCentralBank'!P17-'Table 3.2 DomesticBank'!P17</f>
        <v>10.250999999999998</v>
      </c>
      <c r="Q17" s="1">
        <f>'Table 3. Domestic'!Q17-'Table 3.1 DomesticCentralBank'!Q17-'Table 3.2 DomesticBank'!Q17</f>
        <v>9.7310000000000016</v>
      </c>
      <c r="R17" s="1">
        <f>'Table 3. Domestic'!R17-'Table 3.1 DomesticCentralBank'!R17-'Table 3.2 DomesticBank'!R17</f>
        <v>9.0889999999999986</v>
      </c>
      <c r="S17" s="1">
        <f>'Table 3. Domestic'!S17-'Table 3.1 DomesticCentralBank'!S17-'Table 3.2 DomesticBank'!S17</f>
        <v>9.2899999999999991</v>
      </c>
      <c r="T17" s="1">
        <f>'Table 3. Domestic'!T17-'Table 3.1 DomesticCentralBank'!T17-'Table 3.2 DomesticBank'!T17</f>
        <v>9.3340000000000014</v>
      </c>
      <c r="U17" s="1">
        <f>'Table 3. Domestic'!U17-'Table 3.1 DomesticCentralBank'!U17-'Table 3.2 DomesticBank'!U17</f>
        <v>9.2469999999999946</v>
      </c>
      <c r="V17" s="1">
        <f>'Table 3. Domestic'!V17-'Table 3.1 DomesticCentralBank'!V17-'Table 3.2 DomesticBank'!V17</f>
        <v>10.946999999999999</v>
      </c>
      <c r="W17" s="1">
        <f>'Table 3. Domestic'!W17-'Table 3.1 DomesticCentralBank'!W17-'Table 3.2 DomesticBank'!W17</f>
        <v>10.921000000000003</v>
      </c>
      <c r="X17" s="1">
        <f>'Table 3. Domestic'!X17-'Table 3.1 DomesticCentralBank'!X17-'Table 3.2 DomesticBank'!X17</f>
        <v>10.215</v>
      </c>
      <c r="Y17" s="1">
        <f>'Table 3. Domestic'!Y17-'Table 3.1 DomesticCentralBank'!Y17-'Table 3.2 DomesticBank'!Y17</f>
        <v>11.234000000000004</v>
      </c>
      <c r="Z17" s="1">
        <f>'Table 3. Domestic'!Z17-'Table 3.1 DomesticCentralBank'!Z17-'Table 3.2 DomesticBank'!Z17</f>
        <v>11.223999999999998</v>
      </c>
      <c r="AA17" s="1">
        <f>'Table 3. Domestic'!AA17-'Table 3.1 DomesticCentralBank'!AA17-'Table 3.2 DomesticBank'!AA17</f>
        <v>10.407999999999999</v>
      </c>
      <c r="AB17" s="1">
        <f>'Table 3. Domestic'!AB17-'Table 3.1 DomesticCentralBank'!AB17-'Table 3.2 DomesticBank'!AB17</f>
        <v>10.128000000000002</v>
      </c>
      <c r="AC17" s="1">
        <f>'Table 3. Domestic'!AC17-'Table 3.1 DomesticCentralBank'!AC17-'Table 3.2 DomesticBank'!AC17</f>
        <v>6.2320000000000011</v>
      </c>
      <c r="AD17" s="1">
        <f>'Table 3. Domestic'!AD17-'Table 3.1 DomesticCentralBank'!AD17-'Table 3.2 DomesticBank'!AD17</f>
        <v>9.8569999999999993</v>
      </c>
      <c r="AE17" s="1">
        <f>'Table 3. Domestic'!AE17-'Table 3.1 DomesticCentralBank'!AE17-'Table 3.2 DomesticBank'!AE17</f>
        <v>14.37999999999999</v>
      </c>
      <c r="AF17" s="1">
        <f>'Table 3. Domestic'!AF17-'Table 3.1 DomesticCentralBank'!AF17-'Table 3.2 DomesticBank'!AF17</f>
        <v>16.240000000000002</v>
      </c>
      <c r="AG17" s="1">
        <f>'Table 3. Domestic'!AG17-'Table 3.1 DomesticCentralBank'!AG17-'Table 3.2 DomesticBank'!AG17</f>
        <v>16.291</v>
      </c>
      <c r="AH17" s="1">
        <f>'Table 3. Domestic'!AH17-'Table 3.1 DomesticCentralBank'!AH17-'Table 3.2 DomesticBank'!AH17</f>
        <v>15.369999999999997</v>
      </c>
      <c r="AI17" s="1">
        <f>'Table 3. Domestic'!AI17-'Table 3.1 DomesticCentralBank'!AI17-'Table 3.2 DomesticBank'!AI17</f>
        <v>15.292999999999996</v>
      </c>
      <c r="AJ17" s="1">
        <f>'Table 3. Domestic'!AJ17-'Table 3.1 DomesticCentralBank'!AJ17-'Table 3.2 DomesticBank'!AJ17</f>
        <v>14.735000000000007</v>
      </c>
      <c r="AK17" s="1">
        <f>'Table 3. Domestic'!AK17-'Table 3.1 DomesticCentralBank'!AK17-'Table 3.2 DomesticBank'!AK17</f>
        <v>14.773000000000001</v>
      </c>
      <c r="AL17" s="1">
        <f>'Table 3. Domestic'!AL17-'Table 3.1 DomesticCentralBank'!AL17-'Table 3.2 DomesticBank'!AL17</f>
        <v>10.46</v>
      </c>
      <c r="AM17" s="1">
        <f>'Table 3. Domestic'!AM17-'Table 3.1 DomesticCentralBank'!AM17-'Table 3.2 DomesticBank'!AM17</f>
        <v>9.4649999999999963</v>
      </c>
      <c r="AN17" s="1">
        <f>'Table 3. Domestic'!AN17-'Table 3.1 DomesticCentralBank'!AN17-'Table 3.2 DomesticBank'!AN17</f>
        <v>11.363</v>
      </c>
      <c r="AO17" s="1">
        <f>'Table 3. Domestic'!AO17-'Table 3.1 DomesticCentralBank'!AO17-'Table 3.2 DomesticBank'!AO17</f>
        <v>12.54900000000001</v>
      </c>
      <c r="AP17" s="1">
        <f>'Table 3. Domestic'!AP17-'Table 3.1 DomesticCentralBank'!AP17-'Table 3.2 DomesticBank'!AP17</f>
        <v>12.291999999999994</v>
      </c>
      <c r="AQ17" s="1">
        <f>'Table 3. Domestic'!AQ17-'Table 3.1 DomesticCentralBank'!AQ17-'Table 3.2 DomesticBank'!AQ17</f>
        <v>12.784999999999997</v>
      </c>
      <c r="AR17" s="1">
        <f>'Table 3. Domestic'!AR17-'Table 3.1 DomesticCentralBank'!AR17-'Table 3.2 DomesticBank'!AR17</f>
        <v>12.831</v>
      </c>
      <c r="AS17" s="1">
        <f>'Table 3. Domestic'!AS17-'Table 3.1 DomesticCentralBank'!AS17-'Table 3.2 DomesticBank'!AS17</f>
        <v>14.384999999999991</v>
      </c>
      <c r="AT17" s="1">
        <f>'Table 3. Domestic'!AT17-'Table 3.1 DomesticCentralBank'!AT17-'Table 3.2 DomesticBank'!AT17</f>
        <v>12.914999999999996</v>
      </c>
      <c r="AU17" s="1">
        <f>'Table 3. Domestic'!AU17-'Table 3.1 DomesticCentralBank'!AU17-'Table 3.2 DomesticBank'!AU17</f>
        <v>13.196000000000002</v>
      </c>
      <c r="AV17" s="1">
        <f>'Table 3. Domestic'!AV17-'Table 3.1 DomesticCentralBank'!AV17-'Table 3.2 DomesticBank'!AV17</f>
        <v>14.082000000000006</v>
      </c>
      <c r="AW17" s="1">
        <f>'Table 3. Domestic'!AW17-'Table 3.1 DomesticCentralBank'!AW17-'Table 3.2 DomesticBank'!AW17</f>
        <v>14.989999999999995</v>
      </c>
      <c r="AX17" s="1">
        <f>'Table 3. Domestic'!AX17-'Table 3.1 DomesticCentralBank'!AX17-'Table 3.2 DomesticBank'!AX17</f>
        <v>14.157000000000009</v>
      </c>
      <c r="AY17" s="1">
        <f>'Table 3. Domestic'!AY17-'Table 3.1 DomesticCentralBank'!AY17-'Table 3.2 DomesticBank'!AY17</f>
        <v>14.44700000000001</v>
      </c>
      <c r="AZ17" s="1">
        <f>'Table 3. Domestic'!AZ17-'Table 3.1 DomesticCentralBank'!AZ17-'Table 3.2 DomesticBank'!AZ17</f>
        <v>16.040000000000006</v>
      </c>
      <c r="BA17" s="1">
        <f>'Table 3. Domestic'!BA17-'Table 3.1 DomesticCentralBank'!BA17-'Table 3.2 DomesticBank'!BA17</f>
        <v>12.360999999999997</v>
      </c>
      <c r="BB17" s="1">
        <f>'Table 3. Domestic'!BB17-'Table 3.1 DomesticCentralBank'!BB17-'Table 3.2 DomesticBank'!BB17</f>
        <v>13.514999999999997</v>
      </c>
      <c r="BC17" s="1">
        <f>'Table 3. Domestic'!BC17-'Table 3.1 DomesticCentralBank'!BC17-'Table 3.2 DomesticBank'!BC17</f>
        <v>13.048999999999999</v>
      </c>
      <c r="BD17" s="1">
        <f>'Table 3. Domestic'!BD17-'Table 3.1 DomesticCentralBank'!BD17-'Table 3.2 DomesticBank'!BD17</f>
        <v>13.244000000000003</v>
      </c>
      <c r="BE17" s="1">
        <f>'Table 3. Domestic'!BE17-'Table 3.1 DomesticCentralBank'!BE17-'Table 3.2 DomesticBank'!BE17</f>
        <v>12.966999999999988</v>
      </c>
      <c r="BF17" s="1">
        <f>'Table 3. Domestic'!BF17-'Table 3.1 DomesticCentralBank'!BF17-'Table 3.2 DomesticBank'!BF17</f>
        <v>14.262000000000004</v>
      </c>
      <c r="BG17" s="1">
        <f>'Table 3. Domestic'!BG17-'Table 3.1 DomesticCentralBank'!BG17-'Table 3.2 DomesticBank'!BG17</f>
        <v>15.967000000000006</v>
      </c>
      <c r="BH17" s="1">
        <f>'Table 3. Domestic'!BH17-'Table 3.1 DomesticCentralBank'!BH17-'Table 3.2 DomesticBank'!BH17</f>
        <v>15.728000000000005</v>
      </c>
      <c r="BI17" s="1">
        <f>'Table 3. Domestic'!BI17-'Table 3.1 DomesticCentralBank'!BI17-'Table 3.2 DomesticBank'!BI17</f>
        <v>16.771999999999998</v>
      </c>
      <c r="BJ17" s="1">
        <f>'Table 3. Domestic'!BJ17-'Table 3.1 DomesticCentralBank'!BJ17-'Table 3.2 DomesticBank'!BJ17</f>
        <v>15.061999999999998</v>
      </c>
      <c r="BK17" s="1">
        <f>'Table 3. Domestic'!BK17-'Table 3.1 DomesticCentralBank'!BK17-'Table 3.2 DomesticBank'!BK17</f>
        <v>15.465999999999998</v>
      </c>
      <c r="BL17" s="1">
        <f>'Table 3. Domestic'!BL17-'Table 3.1 DomesticCentralBank'!BL17-'Table 3.2 DomesticBank'!BL17</f>
        <v>14.286000000000008</v>
      </c>
      <c r="BM17" s="1">
        <f>'Table 3. Domestic'!BM17-'Table 3.1 DomesticCentralBank'!BM17-'Table 3.2 DomesticBank'!BM17</f>
        <v>15.608000000000001</v>
      </c>
      <c r="BN17" s="1">
        <f>'Table 3. Domestic'!BN17-'Table 3.1 DomesticCentralBank'!BN17-'Table 3.2 DomesticBank'!BN17</f>
        <v>9.9340000000000046</v>
      </c>
      <c r="BO17" s="1">
        <f>'Table 3. Domestic'!BO17-'Table 3.1 DomesticCentralBank'!BO17-'Table 3.2 DomesticBank'!BO17</f>
        <v>11.267999999999994</v>
      </c>
      <c r="BP17" s="1">
        <f>'Table 3. Domestic'!BP17-'Table 3.1 DomesticCentralBank'!BP17-'Table 3.2 DomesticBank'!BP17</f>
        <v>5.6099999999999994</v>
      </c>
      <c r="BQ17" s="1">
        <f>'Table 3. Domestic'!BQ17-'Table 3.1 DomesticCentralBank'!BQ17-'Table 3.2 DomesticBank'!BQ17</f>
        <v>4.7690000000000055</v>
      </c>
      <c r="BR17" s="1">
        <f>'Table 3. Domestic'!BR17-'Table 3.1 DomesticCentralBank'!BR17-'Table 3.2 DomesticBank'!BR17</f>
        <v>5.7760000000000105</v>
      </c>
      <c r="BS17" s="1">
        <f>'Table 3. Domestic'!BS17-'Table 3.1 DomesticCentralBank'!BS17-'Table 3.2 DomesticBank'!BS17</f>
        <v>11.960999999999991</v>
      </c>
      <c r="BT17" s="1">
        <f>'Table 3. Domestic'!BT17-'Table 3.1 DomesticCentralBank'!BT17-'Table 3.2 DomesticBank'!BT17</f>
        <v>11.563000000000009</v>
      </c>
      <c r="BU17" s="1">
        <f>'Table 3. Domestic'!BU17-'Table 3.1 DomesticCentralBank'!BU17-'Table 3.2 DomesticBank'!BU17</f>
        <v>14.262999999999991</v>
      </c>
      <c r="BV17" s="1">
        <f>'Table 3. Domestic'!BV17-'Table 3.1 DomesticCentralBank'!BV17-'Table 3.2 DomesticBank'!BV17</f>
        <v>16.602</v>
      </c>
      <c r="BW17" s="1">
        <f>'Table 3. Domestic'!BW17-'Table 3.1 DomesticCentralBank'!BW17-'Table 3.2 DomesticBank'!BW17</f>
        <v>18.326999999999998</v>
      </c>
      <c r="BX17" s="1">
        <f>'Table 3. Domestic'!BX17-'Table 3.1 DomesticCentralBank'!BX17-'Table 3.2 DomesticBank'!BX17</f>
        <v>19.094999999999999</v>
      </c>
      <c r="BY17" s="1">
        <f>'Table 3. Domestic'!BY17-'Table 3.1 DomesticCentralBank'!BY17-'Table 3.2 DomesticBank'!BY17</f>
        <v>20.707000000000008</v>
      </c>
      <c r="BZ17" s="1">
        <f>'Table 3. Domestic'!BZ17-'Table 3.1 DomesticCentralBank'!BZ17-'Table 3.2 DomesticBank'!BZ17</f>
        <v>22.957999999999991</v>
      </c>
      <c r="CA17" s="1">
        <f>'Table 3. Domestic'!CA17-'Table 3.1 DomesticCentralBank'!CA17-'Table 3.2 DomesticBank'!CA17</f>
        <v>22</v>
      </c>
      <c r="CB17" s="1">
        <f>'Table 3. Domestic'!CB17-'Table 3.1 DomesticCentralBank'!CB17-'Table 3.2 DomesticBank'!CB17</f>
        <v>26.393000000000008</v>
      </c>
      <c r="CC17" s="1">
        <f>'Table 3. Domestic'!CC17-'Table 3.1 DomesticCentralBank'!CC17-'Table 3.2 DomesticBank'!CC17</f>
        <v>29.13000000000001</v>
      </c>
      <c r="CD17" s="1">
        <f>'Table 3. Domestic'!CD17-'Table 3.1 DomesticCentralBank'!CD17-'Table 3.2 DomesticBank'!CD17</f>
        <v>29.812000000000019</v>
      </c>
      <c r="CE17" s="1">
        <f>'Table 3. Domestic'!CE17-'Table 3.1 DomesticCentralBank'!CE17-'Table 3.2 DomesticBank'!CE17</f>
        <v>41.284999999999989</v>
      </c>
    </row>
    <row r="18" spans="1:83">
      <c r="A18" t="s">
        <v>17</v>
      </c>
      <c r="B18" s="1">
        <f>'Table 3. Domestic'!B18-'Table 3.1 DomesticCentralBank'!B18-'Table 3.2 DomesticBank'!B18</f>
        <v>158.67999999999992</v>
      </c>
      <c r="C18" s="1">
        <f>'Table 3. Domestic'!C18-'Table 3.1 DomesticCentralBank'!C18-'Table 3.2 DomesticBank'!C18</f>
        <v>163.71899999999999</v>
      </c>
      <c r="D18" s="1">
        <f>'Table 3. Domestic'!D18-'Table 3.1 DomesticCentralBank'!D18-'Table 3.2 DomesticBank'!D18</f>
        <v>163.87700000000001</v>
      </c>
      <c r="E18" s="1">
        <f>'Table 3. Domestic'!E18-'Table 3.1 DomesticCentralBank'!E18-'Table 3.2 DomesticBank'!E18</f>
        <v>163.92900000000006</v>
      </c>
      <c r="F18" s="1">
        <f>'Table 3. Domestic'!F18-'Table 3.1 DomesticCentralBank'!F18-'Table 3.2 DomesticBank'!F18</f>
        <v>164.62100000000001</v>
      </c>
      <c r="G18" s="1">
        <f>'Table 3. Domestic'!G18-'Table 3.1 DomesticCentralBank'!G18-'Table 3.2 DomesticBank'!G18</f>
        <v>159.80799999999999</v>
      </c>
      <c r="H18" s="1">
        <f>'Table 3. Domestic'!H18-'Table 3.1 DomesticCentralBank'!H18-'Table 3.2 DomesticBank'!H18</f>
        <v>156.36599999999999</v>
      </c>
      <c r="I18" s="1">
        <f>'Table 3. Domestic'!I18-'Table 3.1 DomesticCentralBank'!I18-'Table 3.2 DomesticBank'!I18</f>
        <v>159.62799999999993</v>
      </c>
      <c r="J18" s="1">
        <f>'Table 3. Domestic'!J18-'Table 3.1 DomesticCentralBank'!J18-'Table 3.2 DomesticBank'!J18</f>
        <v>174.47500000000008</v>
      </c>
      <c r="K18" s="1">
        <f>'Table 3. Domestic'!K18-'Table 3.1 DomesticCentralBank'!K18-'Table 3.2 DomesticBank'!K18</f>
        <v>176.60499999999996</v>
      </c>
      <c r="L18" s="1">
        <f>'Table 3. Domestic'!L18-'Table 3.1 DomesticCentralBank'!L18-'Table 3.2 DomesticBank'!L18</f>
        <v>178.79500000000002</v>
      </c>
      <c r="M18" s="1">
        <f>'Table 3. Domestic'!M18-'Table 3.1 DomesticCentralBank'!M18-'Table 3.2 DomesticBank'!M18</f>
        <v>175.49899999999991</v>
      </c>
      <c r="N18" s="1">
        <f>'Table 3. Domestic'!N18-'Table 3.1 DomesticCentralBank'!N18-'Table 3.2 DomesticBank'!N18</f>
        <v>157.14999999999998</v>
      </c>
      <c r="O18" s="1">
        <f>'Table 3. Domestic'!O18-'Table 3.1 DomesticCentralBank'!O18-'Table 3.2 DomesticBank'!O18</f>
        <v>157.93100000000001</v>
      </c>
      <c r="P18" s="1">
        <f>'Table 3. Domestic'!P18-'Table 3.1 DomesticCentralBank'!P18-'Table 3.2 DomesticBank'!P18</f>
        <v>153.98300000000009</v>
      </c>
      <c r="Q18" s="1">
        <f>'Table 3. Domestic'!Q18-'Table 3.1 DomesticCentralBank'!Q18-'Table 3.2 DomesticBank'!Q18</f>
        <v>156.55999999999989</v>
      </c>
      <c r="R18" s="1">
        <f>'Table 3. Domestic'!R18-'Table 3.1 DomesticCentralBank'!R18-'Table 3.2 DomesticBank'!R18</f>
        <v>153.31199999999995</v>
      </c>
      <c r="S18" s="1">
        <f>'Table 3. Domestic'!S18-'Table 3.1 DomesticCentralBank'!S18-'Table 3.2 DomesticBank'!S18</f>
        <v>157.77500000000006</v>
      </c>
      <c r="T18" s="1">
        <f>'Table 3. Domestic'!T18-'Table 3.1 DomesticCentralBank'!T18-'Table 3.2 DomesticBank'!T18</f>
        <v>162.94300000000004</v>
      </c>
      <c r="U18" s="1">
        <f>'Table 3. Domestic'!U18-'Table 3.1 DomesticCentralBank'!U18-'Table 3.2 DomesticBank'!U18</f>
        <v>169.00399999999985</v>
      </c>
      <c r="V18" s="1">
        <f>'Table 3. Domestic'!V18-'Table 3.1 DomesticCentralBank'!V18-'Table 3.2 DomesticBank'!V18</f>
        <v>219.72600000000006</v>
      </c>
      <c r="W18" s="1">
        <f>'Table 3. Domestic'!W18-'Table 3.1 DomesticCentralBank'!W18-'Table 3.2 DomesticBank'!W18</f>
        <v>203.48100000000005</v>
      </c>
      <c r="X18" s="1">
        <f>'Table 3. Domestic'!X18-'Table 3.1 DomesticCentralBank'!X18-'Table 3.2 DomesticBank'!X18</f>
        <v>207.541</v>
      </c>
      <c r="Y18" s="1">
        <f>'Table 3. Domestic'!Y18-'Table 3.1 DomesticCentralBank'!Y18-'Table 3.2 DomesticBank'!Y18</f>
        <v>193.55699999999996</v>
      </c>
      <c r="Z18" s="1">
        <f>'Table 3. Domestic'!Z18-'Table 3.1 DomesticCentralBank'!Z18-'Table 3.2 DomesticBank'!Z18</f>
        <v>196.56299999999999</v>
      </c>
      <c r="AA18" s="1">
        <f>'Table 3. Domestic'!AA18-'Table 3.1 DomesticCentralBank'!AA18-'Table 3.2 DomesticBank'!AA18</f>
        <v>199.15499999999997</v>
      </c>
      <c r="AB18" s="1">
        <f>'Table 3. Domestic'!AB18-'Table 3.1 DomesticCentralBank'!AB18-'Table 3.2 DomesticBank'!AB18</f>
        <v>204.55299999999988</v>
      </c>
      <c r="AC18" s="1">
        <f>'Table 3. Domestic'!AC18-'Table 3.1 DomesticCentralBank'!AC18-'Table 3.2 DomesticBank'!AC18</f>
        <v>204.54599999999994</v>
      </c>
      <c r="AD18" s="1">
        <f>'Table 3. Domestic'!AD18-'Table 3.1 DomesticCentralBank'!AD18-'Table 3.2 DomesticBank'!AD18</f>
        <v>213.45700000000005</v>
      </c>
      <c r="AE18" s="1">
        <f>'Table 3. Domestic'!AE18-'Table 3.1 DomesticCentralBank'!AE18-'Table 3.2 DomesticBank'!AE18</f>
        <v>207.71300000000014</v>
      </c>
      <c r="AF18" s="1">
        <f>'Table 3. Domestic'!AF18-'Table 3.1 DomesticCentralBank'!AF18-'Table 3.2 DomesticBank'!AF18</f>
        <v>199.99699999999996</v>
      </c>
      <c r="AG18" s="1">
        <f>'Table 3. Domestic'!AG18-'Table 3.1 DomesticCentralBank'!AG18-'Table 3.2 DomesticBank'!AG18</f>
        <v>209.0390000000001</v>
      </c>
      <c r="AH18" s="1">
        <f>'Table 3. Domestic'!AH18-'Table 3.1 DomesticCentralBank'!AH18-'Table 3.2 DomesticBank'!AH18</f>
        <v>218.16099999999994</v>
      </c>
      <c r="AI18" s="1">
        <f>'Table 3. Domestic'!AI18-'Table 3.1 DomesticCentralBank'!AI18-'Table 3.2 DomesticBank'!AI18</f>
        <v>209.67700000000002</v>
      </c>
      <c r="AJ18" s="1">
        <f>'Table 3. Domestic'!AJ18-'Table 3.1 DomesticCentralBank'!AJ18-'Table 3.2 DomesticBank'!AJ18</f>
        <v>226.89999999999998</v>
      </c>
      <c r="AK18" s="1">
        <f>'Table 3. Domestic'!AK18-'Table 3.1 DomesticCentralBank'!AK18-'Table 3.2 DomesticBank'!AK18</f>
        <v>239.17399999999998</v>
      </c>
      <c r="AL18" s="1">
        <f>'Table 3. Domestic'!AL18-'Table 3.1 DomesticCentralBank'!AL18-'Table 3.2 DomesticBank'!AL18</f>
        <v>234.43100000000004</v>
      </c>
      <c r="AM18" s="1">
        <f>'Table 3. Domestic'!AM18-'Table 3.1 DomesticCentralBank'!AM18-'Table 3.2 DomesticBank'!AM18</f>
        <v>224.762</v>
      </c>
      <c r="AN18" s="1">
        <f>'Table 3. Domestic'!AN18-'Table 3.1 DomesticCentralBank'!AN18-'Table 3.2 DomesticBank'!AN18</f>
        <v>236.46999999999997</v>
      </c>
      <c r="AO18" s="1">
        <f>'Table 3. Domestic'!AO18-'Table 3.1 DomesticCentralBank'!AO18-'Table 3.2 DomesticBank'!AO18</f>
        <v>245.88099999999997</v>
      </c>
      <c r="AP18" s="1">
        <f>'Table 3. Domestic'!AP18-'Table 3.1 DomesticCentralBank'!AP18-'Table 3.2 DomesticBank'!AP18</f>
        <v>245.12700000000001</v>
      </c>
      <c r="AQ18" s="1">
        <f>'Table 3. Domestic'!AQ18-'Table 3.1 DomesticCentralBank'!AQ18-'Table 3.2 DomesticBank'!AQ18</f>
        <v>247.45799999999997</v>
      </c>
      <c r="AR18" s="1">
        <f>'Table 3. Domestic'!AR18-'Table 3.1 DomesticCentralBank'!AR18-'Table 3.2 DomesticBank'!AR18</f>
        <v>263.2179999999999</v>
      </c>
      <c r="AS18" s="1">
        <f>'Table 3. Domestic'!AS18-'Table 3.1 DomesticCentralBank'!AS18-'Table 3.2 DomesticBank'!AS18</f>
        <v>276.28300000000007</v>
      </c>
      <c r="AT18" s="1">
        <f>'Table 3. Domestic'!AT18-'Table 3.1 DomesticCentralBank'!AT18-'Table 3.2 DomesticBank'!AT18</f>
        <v>275.29499999999996</v>
      </c>
      <c r="AU18" s="1">
        <f>'Table 3. Domestic'!AU18-'Table 3.1 DomesticCentralBank'!AU18-'Table 3.2 DomesticBank'!AU18</f>
        <v>280.20699999999999</v>
      </c>
      <c r="AV18" s="1">
        <f>'Table 3. Domestic'!AV18-'Table 3.1 DomesticCentralBank'!AV18-'Table 3.2 DomesticBank'!AV18</f>
        <v>289.601</v>
      </c>
      <c r="AW18" s="1">
        <f>'Table 3. Domestic'!AW18-'Table 3.1 DomesticCentralBank'!AW18-'Table 3.2 DomesticBank'!AW18</f>
        <v>284.36200000000008</v>
      </c>
      <c r="AX18" s="1">
        <f>'Table 3. Domestic'!AX18-'Table 3.1 DomesticCentralBank'!AX18-'Table 3.2 DomesticBank'!AX18</f>
        <v>283.46800000000007</v>
      </c>
      <c r="AY18" s="1">
        <f>'Table 3. Domestic'!AY18-'Table 3.1 DomesticCentralBank'!AY18-'Table 3.2 DomesticBank'!AY18</f>
        <v>284.97100000000006</v>
      </c>
      <c r="AZ18" s="1">
        <f>'Table 3. Domestic'!AZ18-'Table 3.1 DomesticCentralBank'!AZ18-'Table 3.2 DomesticBank'!AZ18</f>
        <v>298.26200000000011</v>
      </c>
      <c r="BA18" s="1">
        <f>'Table 3. Domestic'!BA18-'Table 3.1 DomesticCentralBank'!BA18-'Table 3.2 DomesticBank'!BA18</f>
        <v>296.38799999999998</v>
      </c>
      <c r="BB18" s="1">
        <f>'Table 3. Domestic'!BB18-'Table 3.1 DomesticCentralBank'!BB18-'Table 3.2 DomesticBank'!BB18</f>
        <v>298.43599999999992</v>
      </c>
      <c r="BC18" s="1">
        <f>'Table 3. Domestic'!BC18-'Table 3.1 DomesticCentralBank'!BC18-'Table 3.2 DomesticBank'!BC18</f>
        <v>304.10000000000014</v>
      </c>
      <c r="BD18" s="1">
        <f>'Table 3. Domestic'!BD18-'Table 3.1 DomesticCentralBank'!BD18-'Table 3.2 DomesticBank'!BD18</f>
        <v>312.25799999999992</v>
      </c>
      <c r="BE18" s="1">
        <f>'Table 3. Domestic'!BE18-'Table 3.1 DomesticCentralBank'!BE18-'Table 3.2 DomesticBank'!BE18</f>
        <v>317.20700000000011</v>
      </c>
      <c r="BF18" s="1">
        <f>'Table 3. Domestic'!BF18-'Table 3.1 DomesticCentralBank'!BF18-'Table 3.2 DomesticBank'!BF18</f>
        <v>312.7639999999999</v>
      </c>
      <c r="BG18" s="1">
        <f>'Table 3. Domestic'!BG18-'Table 3.1 DomesticCentralBank'!BG18-'Table 3.2 DomesticBank'!BG18</f>
        <v>314.62599999999992</v>
      </c>
      <c r="BH18" s="1">
        <f>'Table 3. Domestic'!BH18-'Table 3.1 DomesticCentralBank'!BH18-'Table 3.2 DomesticBank'!BH18</f>
        <v>284.83699999999999</v>
      </c>
      <c r="BI18" s="1">
        <f>'Table 3. Domestic'!BI18-'Table 3.1 DomesticCentralBank'!BI18-'Table 3.2 DomesticBank'!BI18</f>
        <v>274.24900000000002</v>
      </c>
      <c r="BJ18" s="1">
        <f>'Table 3. Domestic'!BJ18-'Table 3.1 DomesticCentralBank'!BJ18-'Table 3.2 DomesticBank'!BJ18</f>
        <v>286.20299999999986</v>
      </c>
      <c r="BK18" s="1">
        <f>'Table 3. Domestic'!BK18-'Table 3.1 DomesticCentralBank'!BK18-'Table 3.2 DomesticBank'!BK18</f>
        <v>290.5739999999999</v>
      </c>
      <c r="BL18" s="1">
        <f>'Table 3. Domestic'!BL18-'Table 3.1 DomesticCentralBank'!BL18-'Table 3.2 DomesticBank'!BL18</f>
        <v>292.71699999999998</v>
      </c>
      <c r="BM18" s="1">
        <f>'Table 3. Domestic'!BM18-'Table 3.1 DomesticCentralBank'!BM18-'Table 3.2 DomesticBank'!BM18</f>
        <v>295.79500000000007</v>
      </c>
      <c r="BN18" s="1">
        <f>'Table 3. Domestic'!BN18-'Table 3.1 DomesticCentralBank'!BN18-'Table 3.2 DomesticBank'!BN18</f>
        <v>274.88000000000011</v>
      </c>
      <c r="BO18" s="1">
        <f>'Table 3. Domestic'!BO18-'Table 3.1 DomesticCentralBank'!BO18-'Table 3.2 DomesticBank'!BO18</f>
        <v>292.78100000000006</v>
      </c>
      <c r="BP18" s="1">
        <f>'Table 3. Domestic'!BP18-'Table 3.1 DomesticCentralBank'!BP18-'Table 3.2 DomesticBank'!BP18</f>
        <v>294.45600000000007</v>
      </c>
      <c r="BQ18" s="1">
        <f>'Table 3. Domestic'!BQ18-'Table 3.1 DomesticCentralBank'!BQ18-'Table 3.2 DomesticBank'!BQ18</f>
        <v>313.35500000000013</v>
      </c>
      <c r="BR18" s="1">
        <f>'Table 3. Domestic'!BR18-'Table 3.1 DomesticCentralBank'!BR18-'Table 3.2 DomesticBank'!BR18</f>
        <v>347.78999999999996</v>
      </c>
      <c r="BS18" s="1">
        <f>'Table 3. Domestic'!BS18-'Table 3.1 DomesticCentralBank'!BS18-'Table 3.2 DomesticBank'!BS18</f>
        <v>324.14700000000005</v>
      </c>
      <c r="BT18" s="1">
        <f>'Table 3. Domestic'!BT18-'Table 3.1 DomesticCentralBank'!BT18-'Table 3.2 DomesticBank'!BT18</f>
        <v>325.98600000000005</v>
      </c>
      <c r="BU18" s="1">
        <f>'Table 3. Domestic'!BU18-'Table 3.1 DomesticCentralBank'!BU18-'Table 3.2 DomesticBank'!BU18</f>
        <v>339.54699999999997</v>
      </c>
      <c r="BV18" s="1">
        <f>'Table 3. Domestic'!BV18-'Table 3.1 DomesticCentralBank'!BV18-'Table 3.2 DomesticBank'!BV18</f>
        <v>360.05700000000007</v>
      </c>
      <c r="BW18" s="1">
        <f>'Table 3. Domestic'!BW18-'Table 3.1 DomesticCentralBank'!BW18-'Table 3.2 DomesticBank'!BW18</f>
        <v>354.67800000000005</v>
      </c>
      <c r="BX18" s="1">
        <f>'Table 3. Domestic'!BX18-'Table 3.1 DomesticCentralBank'!BX18-'Table 3.2 DomesticBank'!BX18</f>
        <v>348.9609999999999</v>
      </c>
      <c r="BY18" s="1">
        <f>'Table 3. Domestic'!BY18-'Table 3.1 DomesticCentralBank'!BY18-'Table 3.2 DomesticBank'!BY18</f>
        <v>377.89799999999991</v>
      </c>
      <c r="BZ18" s="1">
        <f>'Table 3. Domestic'!BZ18-'Table 3.1 DomesticCentralBank'!BZ18-'Table 3.2 DomesticBank'!BZ18</f>
        <v>389.99200000000013</v>
      </c>
      <c r="CA18" s="1">
        <f>'Table 3. Domestic'!CA18-'Table 3.1 DomesticCentralBank'!CA18-'Table 3.2 DomesticBank'!CA18</f>
        <v>388.11799999999988</v>
      </c>
      <c r="CB18" s="1">
        <f>'Table 3. Domestic'!CB18-'Table 3.1 DomesticCentralBank'!CB18-'Table 3.2 DomesticBank'!CB18</f>
        <v>405.27299999999991</v>
      </c>
      <c r="CC18" s="1">
        <f>'Table 3. Domestic'!CC18-'Table 3.1 DomesticCentralBank'!CC18-'Table 3.2 DomesticBank'!CC18</f>
        <v>419.91599999999994</v>
      </c>
      <c r="CD18" s="1">
        <f>'Table 3. Domestic'!CD18-'Table 3.1 DomesticCentralBank'!CD18-'Table 3.2 DomesticBank'!CD18</f>
        <v>430.69500000000005</v>
      </c>
      <c r="CE18" s="1">
        <f>'Table 3. Domestic'!CE18-'Table 3.1 DomesticCentralBank'!CE18-'Table 3.2 DomesticBank'!CE18</f>
        <v>437.85200000000009</v>
      </c>
    </row>
    <row r="19" spans="1:83">
      <c r="A19" t="s">
        <v>16</v>
      </c>
      <c r="B19" s="1">
        <f>'Table 3. Domestic'!B19-'Table 3.1 DomesticCentralBank'!B19-'Table 3.2 DomesticBank'!B19</f>
        <v>22.308</v>
      </c>
      <c r="C19" s="1">
        <f>'Table 3. Domestic'!C19-'Table 3.1 DomesticCentralBank'!C19-'Table 3.2 DomesticBank'!C19</f>
        <v>24.249999999999996</v>
      </c>
      <c r="D19" s="1">
        <f>'Table 3. Domestic'!D19-'Table 3.1 DomesticCentralBank'!D19-'Table 3.2 DomesticBank'!D19</f>
        <v>24.346000000000011</v>
      </c>
      <c r="E19" s="1">
        <f>'Table 3. Domestic'!E19-'Table 3.1 DomesticCentralBank'!E19-'Table 3.2 DomesticBank'!E19</f>
        <v>24.201000000000001</v>
      </c>
      <c r="F19" s="1">
        <f>'Table 3. Domestic'!F19-'Table 3.1 DomesticCentralBank'!F19-'Table 3.2 DomesticBank'!F19</f>
        <v>23.774000000000008</v>
      </c>
      <c r="G19" s="1">
        <f>'Table 3. Domestic'!G19-'Table 3.1 DomesticCentralBank'!G19-'Table 3.2 DomesticBank'!G19</f>
        <v>23.173999999999989</v>
      </c>
      <c r="H19" s="1">
        <f>'Table 3. Domestic'!H19-'Table 3.1 DomesticCentralBank'!H19-'Table 3.2 DomesticBank'!H19</f>
        <v>23.450000000000003</v>
      </c>
      <c r="I19" s="1">
        <f>'Table 3. Domestic'!I19-'Table 3.1 DomesticCentralBank'!I19-'Table 3.2 DomesticBank'!I19</f>
        <v>24.750000000000007</v>
      </c>
      <c r="J19" s="1">
        <f>'Table 3. Domestic'!J19-'Table 3.1 DomesticCentralBank'!J19-'Table 3.2 DomesticBank'!J19</f>
        <v>25.889999999999993</v>
      </c>
      <c r="K19" s="1">
        <f>'Table 3. Domestic'!K19-'Table 3.1 DomesticCentralBank'!K19-'Table 3.2 DomesticBank'!K19</f>
        <v>27.878000000000007</v>
      </c>
      <c r="L19" s="1">
        <f>'Table 3. Domestic'!L19-'Table 3.1 DomesticCentralBank'!L19-'Table 3.2 DomesticBank'!L19</f>
        <v>26.258000000000003</v>
      </c>
      <c r="M19" s="1">
        <f>'Table 3. Domestic'!M19-'Table 3.1 DomesticCentralBank'!M19-'Table 3.2 DomesticBank'!M19</f>
        <v>25.253000000000007</v>
      </c>
      <c r="N19" s="1">
        <f>'Table 3. Domestic'!N19-'Table 3.1 DomesticCentralBank'!N19-'Table 3.2 DomesticBank'!N19</f>
        <v>23.668000000000006</v>
      </c>
      <c r="O19" s="1">
        <f>'Table 3. Domestic'!O19-'Table 3.1 DomesticCentralBank'!O19-'Table 3.2 DomesticBank'!O19</f>
        <v>25.955999999999992</v>
      </c>
      <c r="P19" s="1">
        <f>'Table 3. Domestic'!P19-'Table 3.1 DomesticCentralBank'!P19-'Table 3.2 DomesticBank'!P19</f>
        <v>25.309999999999995</v>
      </c>
      <c r="Q19" s="1">
        <f>'Table 3. Domestic'!Q19-'Table 3.1 DomesticCentralBank'!Q19-'Table 3.2 DomesticBank'!Q19</f>
        <v>24.797999999999995</v>
      </c>
      <c r="R19" s="1">
        <f>'Table 3. Domestic'!R19-'Table 3.1 DomesticCentralBank'!R19-'Table 3.2 DomesticBank'!R19</f>
        <v>24.457999999999998</v>
      </c>
      <c r="S19" s="1">
        <f>'Table 3. Domestic'!S19-'Table 3.1 DomesticCentralBank'!S19-'Table 3.2 DomesticBank'!S19</f>
        <v>24.299000000000003</v>
      </c>
      <c r="T19" s="1">
        <f>'Table 3. Domestic'!T19-'Table 3.1 DomesticCentralBank'!T19-'Table 3.2 DomesticBank'!T19</f>
        <v>23.133000000000003</v>
      </c>
      <c r="U19" s="1">
        <f>'Table 3. Domestic'!U19-'Table 3.1 DomesticCentralBank'!U19-'Table 3.2 DomesticBank'!U19</f>
        <v>22.411000000000008</v>
      </c>
      <c r="V19" s="1">
        <f>'Table 3. Domestic'!V19-'Table 3.1 DomesticCentralBank'!V19-'Table 3.2 DomesticBank'!V19</f>
        <v>23.070000000000018</v>
      </c>
      <c r="W19" s="1">
        <f>'Table 3. Domestic'!W19-'Table 3.1 DomesticCentralBank'!W19-'Table 3.2 DomesticBank'!W19</f>
        <v>23.002999999999997</v>
      </c>
      <c r="X19" s="1">
        <f>'Table 3. Domestic'!X19-'Table 3.1 DomesticCentralBank'!X19-'Table 3.2 DomesticBank'!X19</f>
        <v>22.428000000000015</v>
      </c>
      <c r="Y19" s="1">
        <f>'Table 3. Domestic'!Y19-'Table 3.1 DomesticCentralBank'!Y19-'Table 3.2 DomesticBank'!Y19</f>
        <v>23.027000000000001</v>
      </c>
      <c r="Z19" s="1">
        <f>'Table 3. Domestic'!Z19-'Table 3.1 DomesticCentralBank'!Z19-'Table 3.2 DomesticBank'!Z19</f>
        <v>23.852999999999987</v>
      </c>
      <c r="AA19" s="1">
        <f>'Table 3. Domestic'!AA19-'Table 3.1 DomesticCentralBank'!AA19-'Table 3.2 DomesticBank'!AA19</f>
        <v>27.930000000000007</v>
      </c>
      <c r="AB19" s="1">
        <f>'Table 3. Domestic'!AB19-'Table 3.1 DomesticCentralBank'!AB19-'Table 3.2 DomesticBank'!AB19</f>
        <v>28.849999999999984</v>
      </c>
      <c r="AC19" s="1">
        <f>'Table 3. Domestic'!AC19-'Table 3.1 DomesticCentralBank'!AC19-'Table 3.2 DomesticBank'!AC19</f>
        <v>29.451000000000001</v>
      </c>
      <c r="AD19" s="1">
        <f>'Table 3. Domestic'!AD19-'Table 3.1 DomesticCentralBank'!AD19-'Table 3.2 DomesticBank'!AD19</f>
        <v>29.805999999999976</v>
      </c>
      <c r="AE19" s="1">
        <f>'Table 3. Domestic'!AE19-'Table 3.1 DomesticCentralBank'!AE19-'Table 3.2 DomesticBank'!AE19</f>
        <v>29.377000000000002</v>
      </c>
      <c r="AF19" s="1">
        <f>'Table 3. Domestic'!AF19-'Table 3.1 DomesticCentralBank'!AF19-'Table 3.2 DomesticBank'!AF19</f>
        <v>28.547000000000011</v>
      </c>
      <c r="AG19" s="1">
        <f>'Table 3. Domestic'!AG19-'Table 3.1 DomesticCentralBank'!AG19-'Table 3.2 DomesticBank'!AG19</f>
        <v>27.196000000000019</v>
      </c>
      <c r="AH19" s="1">
        <f>'Table 3. Domestic'!AH19-'Table 3.1 DomesticCentralBank'!AH19-'Table 3.2 DomesticBank'!AH19</f>
        <v>27.750000000000007</v>
      </c>
      <c r="AI19" s="1">
        <f>'Table 3. Domestic'!AI19-'Table 3.1 DomesticCentralBank'!AI19-'Table 3.2 DomesticBank'!AI19</f>
        <v>27.865000000000002</v>
      </c>
      <c r="AJ19" s="1">
        <f>'Table 3. Domestic'!AJ19-'Table 3.1 DomesticCentralBank'!AJ19-'Table 3.2 DomesticBank'!AJ19</f>
        <v>27.374000000000017</v>
      </c>
      <c r="AK19" s="1">
        <f>'Table 3. Domestic'!AK19-'Table 3.1 DomesticCentralBank'!AK19-'Table 3.2 DomesticBank'!AK19</f>
        <v>27.944999999999993</v>
      </c>
      <c r="AL19" s="1">
        <f>'Table 3. Domestic'!AL19-'Table 3.1 DomesticCentralBank'!AL19-'Table 3.2 DomesticBank'!AL19</f>
        <v>27.085999999999991</v>
      </c>
      <c r="AM19" s="1">
        <f>'Table 3. Domestic'!AM19-'Table 3.1 DomesticCentralBank'!AM19-'Table 3.2 DomesticBank'!AM19</f>
        <v>28.289999999999992</v>
      </c>
      <c r="AN19" s="1">
        <f>'Table 3. Domestic'!AN19-'Table 3.1 DomesticCentralBank'!AN19-'Table 3.2 DomesticBank'!AN19</f>
        <v>28.666000000000004</v>
      </c>
      <c r="AO19" s="1">
        <f>'Table 3. Domestic'!AO19-'Table 3.1 DomesticCentralBank'!AO19-'Table 3.2 DomesticBank'!AO19</f>
        <v>28.248999999999995</v>
      </c>
      <c r="AP19" s="1">
        <f>'Table 3. Domestic'!AP19-'Table 3.1 DomesticCentralBank'!AP19-'Table 3.2 DomesticBank'!AP19</f>
        <v>30.525999999999982</v>
      </c>
      <c r="AQ19" s="1">
        <f>'Table 3. Domestic'!AQ19-'Table 3.1 DomesticCentralBank'!AQ19-'Table 3.2 DomesticBank'!AQ19</f>
        <v>30.657000000000011</v>
      </c>
      <c r="AR19" s="1">
        <f>'Table 3. Domestic'!AR19-'Table 3.1 DomesticCentralBank'!AR19-'Table 3.2 DomesticBank'!AR19</f>
        <v>32.517000000000017</v>
      </c>
      <c r="AS19" s="1">
        <f>'Table 3. Domestic'!AS19-'Table 3.1 DomesticCentralBank'!AS19-'Table 3.2 DomesticBank'!AS19</f>
        <v>30.437999999999974</v>
      </c>
      <c r="AT19" s="1">
        <f>'Table 3. Domestic'!AT19-'Table 3.1 DomesticCentralBank'!AT19-'Table 3.2 DomesticBank'!AT19</f>
        <v>32.05299999999999</v>
      </c>
      <c r="AU19" s="1">
        <f>'Table 3. Domestic'!AU19-'Table 3.1 DomesticCentralBank'!AU19-'Table 3.2 DomesticBank'!AU19</f>
        <v>33.913999999999987</v>
      </c>
      <c r="AV19" s="1">
        <f>'Table 3. Domestic'!AV19-'Table 3.1 DomesticCentralBank'!AV19-'Table 3.2 DomesticBank'!AV19</f>
        <v>33.555999999999969</v>
      </c>
      <c r="AW19" s="1">
        <f>'Table 3. Domestic'!AW19-'Table 3.1 DomesticCentralBank'!AW19-'Table 3.2 DomesticBank'!AW19</f>
        <v>34.169999999999987</v>
      </c>
      <c r="AX19" s="1">
        <f>'Table 3. Domestic'!AX19-'Table 3.1 DomesticCentralBank'!AX19-'Table 3.2 DomesticBank'!AX19</f>
        <v>37.134999999999991</v>
      </c>
      <c r="AY19" s="1">
        <f>'Table 3. Domestic'!AY19-'Table 3.1 DomesticCentralBank'!AY19-'Table 3.2 DomesticBank'!AY19</f>
        <v>40.549000000000014</v>
      </c>
      <c r="AZ19" s="1">
        <f>'Table 3. Domestic'!AZ19-'Table 3.1 DomesticCentralBank'!AZ19-'Table 3.2 DomesticBank'!AZ19</f>
        <v>42.791999999999994</v>
      </c>
      <c r="BA19" s="1">
        <f>'Table 3. Domestic'!BA19-'Table 3.1 DomesticCentralBank'!BA19-'Table 3.2 DomesticBank'!BA19</f>
        <v>46.008999999999993</v>
      </c>
      <c r="BB19" s="1">
        <f>'Table 3. Domestic'!BB19-'Table 3.1 DomesticCentralBank'!BB19-'Table 3.2 DomesticBank'!BB19</f>
        <v>46.818000000000026</v>
      </c>
      <c r="BC19" s="1">
        <f>'Table 3. Domestic'!BC19-'Table 3.1 DomesticCentralBank'!BC19-'Table 3.2 DomesticBank'!BC19</f>
        <v>47.98299999999999</v>
      </c>
      <c r="BD19" s="1">
        <f>'Table 3. Domestic'!BD19-'Table 3.1 DomesticCentralBank'!BD19-'Table 3.2 DomesticBank'!BD19</f>
        <v>49.484000000000002</v>
      </c>
      <c r="BE19" s="1">
        <f>'Table 3. Domestic'!BE19-'Table 3.1 DomesticCentralBank'!BE19-'Table 3.2 DomesticBank'!BE19</f>
        <v>49.618000000000002</v>
      </c>
      <c r="BF19" s="1">
        <f>'Table 3. Domestic'!BF19-'Table 3.1 DomesticCentralBank'!BF19-'Table 3.2 DomesticBank'!BF19</f>
        <v>48.806000000000026</v>
      </c>
      <c r="BG19" s="1">
        <f>'Table 3. Domestic'!BG19-'Table 3.1 DomesticCentralBank'!BG19-'Table 3.2 DomesticBank'!BG19</f>
        <v>48.44700000000001</v>
      </c>
      <c r="BH19" s="1">
        <f>'Table 3. Domestic'!BH19-'Table 3.1 DomesticCentralBank'!BH19-'Table 3.2 DomesticBank'!BH19</f>
        <v>50.587000000000018</v>
      </c>
      <c r="BI19" s="1">
        <f>'Table 3. Domestic'!BI19-'Table 3.1 DomesticCentralBank'!BI19-'Table 3.2 DomesticBank'!BI19</f>
        <v>50.104999999999997</v>
      </c>
      <c r="BJ19" s="1">
        <f>'Table 3. Domestic'!BJ19-'Table 3.1 DomesticCentralBank'!BJ19-'Table 3.2 DomesticBank'!BJ19</f>
        <v>50.102000000000011</v>
      </c>
      <c r="BK19" s="1">
        <f>'Table 3. Domestic'!BK19-'Table 3.1 DomesticCentralBank'!BK19-'Table 3.2 DomesticBank'!BK19</f>
        <v>48.749999999999986</v>
      </c>
      <c r="BL19" s="1">
        <f>'Table 3. Domestic'!BL19-'Table 3.1 DomesticCentralBank'!BL19-'Table 3.2 DomesticBank'!BL19</f>
        <v>49.229000000000021</v>
      </c>
      <c r="BM19" s="1">
        <f>'Table 3. Domestic'!BM19-'Table 3.1 DomesticCentralBank'!BM19-'Table 3.2 DomesticBank'!BM19</f>
        <v>49.739000000000004</v>
      </c>
      <c r="BN19" s="1">
        <f>'Table 3. Domestic'!BN19-'Table 3.1 DomesticCentralBank'!BN19-'Table 3.2 DomesticBank'!BN19</f>
        <v>49.791999999999994</v>
      </c>
      <c r="BO19" s="1">
        <f>'Table 3. Domestic'!BO19-'Table 3.1 DomesticCentralBank'!BO19-'Table 3.2 DomesticBank'!BO19</f>
        <v>48.465000000000011</v>
      </c>
      <c r="BP19" s="1">
        <f>'Table 3. Domestic'!BP19-'Table 3.1 DomesticCentralBank'!BP19-'Table 3.2 DomesticBank'!BP19</f>
        <v>48.743999999999993</v>
      </c>
      <c r="BQ19" s="1">
        <f>'Table 3. Domestic'!BQ19-'Table 3.1 DomesticCentralBank'!BQ19-'Table 3.2 DomesticBank'!BQ19</f>
        <v>49.351999999999968</v>
      </c>
      <c r="BR19" s="1">
        <f>'Table 3. Domestic'!BR19-'Table 3.1 DomesticCentralBank'!BR19-'Table 3.2 DomesticBank'!BR19</f>
        <v>49.335999999999991</v>
      </c>
      <c r="BS19" s="1">
        <f>'Table 3. Domestic'!BS19-'Table 3.1 DomesticCentralBank'!BS19-'Table 3.2 DomesticBank'!BS19</f>
        <v>47.698999999999991</v>
      </c>
      <c r="BT19" s="1">
        <f>'Table 3. Domestic'!BT19-'Table 3.1 DomesticCentralBank'!BT19-'Table 3.2 DomesticBank'!BT19</f>
        <v>46.754000000000005</v>
      </c>
      <c r="BU19" s="1">
        <f>'Table 3. Domestic'!BU19-'Table 3.1 DomesticCentralBank'!BU19-'Table 3.2 DomesticBank'!BU19</f>
        <v>45.582000000000029</v>
      </c>
      <c r="BV19" s="1">
        <f>'Table 3. Domestic'!BV19-'Table 3.1 DomesticCentralBank'!BV19-'Table 3.2 DomesticBank'!BV19</f>
        <v>45.196000000000005</v>
      </c>
      <c r="BW19" s="1">
        <f>'Table 3. Domestic'!BW19-'Table 3.1 DomesticCentralBank'!BW19-'Table 3.2 DomesticBank'!BW19</f>
        <v>44.846000000000011</v>
      </c>
      <c r="BX19" s="1">
        <f>'Table 3. Domestic'!BX19-'Table 3.1 DomesticCentralBank'!BX19-'Table 3.2 DomesticBank'!BX19</f>
        <v>45.235000000000028</v>
      </c>
      <c r="BY19" s="1">
        <f>'Table 3. Domestic'!BY19-'Table 3.1 DomesticCentralBank'!BY19-'Table 3.2 DomesticBank'!BY19</f>
        <v>47.645999999999987</v>
      </c>
      <c r="BZ19" s="1">
        <f>'Table 3. Domestic'!BZ19-'Table 3.1 DomesticCentralBank'!BZ19-'Table 3.2 DomesticBank'!BZ19</f>
        <v>54.623000000000005</v>
      </c>
      <c r="CA19" s="1">
        <f>'Table 3. Domestic'!CA19-'Table 3.1 DomesticCentralBank'!CA19-'Table 3.2 DomesticBank'!CA19</f>
        <v>57.946000000000019</v>
      </c>
      <c r="CB19" s="1">
        <f>'Table 3. Domestic'!CB19-'Table 3.1 DomesticCentralBank'!CB19-'Table 3.2 DomesticBank'!CB19</f>
        <v>57.827000000000027</v>
      </c>
      <c r="CC19" s="1">
        <f>'Table 3. Domestic'!CC19-'Table 3.1 DomesticCentralBank'!CC19-'Table 3.2 DomesticBank'!CC19</f>
        <v>55.156999999999982</v>
      </c>
      <c r="CD19" s="1">
        <f>'Table 3. Domestic'!CD19-'Table 3.1 DomesticCentralBank'!CD19-'Table 3.2 DomesticBank'!CD19</f>
        <v>57.246999999999957</v>
      </c>
      <c r="CE19" s="1">
        <f>'Table 3. Domestic'!CE19-'Table 3.1 DomesticCentralBank'!CE19-'Table 3.2 DomesticBank'!CE19</f>
        <v>58.189000000000007</v>
      </c>
    </row>
    <row r="20" spans="1:83">
      <c r="A20" t="s">
        <v>18</v>
      </c>
      <c r="B20" s="1">
        <f>'Table 3. Domestic'!B20-'Table 3.1 DomesticCentralBank'!B20-'Table 3.2 DomesticBank'!B20</f>
        <v>2.0610000000000004</v>
      </c>
      <c r="C20" s="1">
        <f>'Table 3. Domestic'!C20-'Table 3.1 DomesticCentralBank'!C20-'Table 3.2 DomesticBank'!C20</f>
        <v>2.3370000000000006</v>
      </c>
      <c r="D20" s="1">
        <f>'Table 3. Domestic'!D20-'Table 3.1 DomesticCentralBank'!D20-'Table 3.2 DomesticBank'!D20</f>
        <v>2.2479999999999993</v>
      </c>
      <c r="E20" s="1">
        <f>'Table 3. Domestic'!E20-'Table 3.1 DomesticCentralBank'!E20-'Table 3.2 DomesticBank'!E20</f>
        <v>2.2420000000000004</v>
      </c>
      <c r="F20" s="1">
        <f>'Table 3. Domestic'!F20-'Table 3.1 DomesticCentralBank'!F20-'Table 3.2 DomesticBank'!F20</f>
        <v>2.3370000000000002</v>
      </c>
      <c r="G20" s="1">
        <f>'Table 3. Domestic'!G20-'Table 3.1 DomesticCentralBank'!G20-'Table 3.2 DomesticBank'!G20</f>
        <v>2.3410000000000006</v>
      </c>
      <c r="H20" s="1">
        <f>'Table 3. Domestic'!H20-'Table 3.1 DomesticCentralBank'!H20-'Table 3.2 DomesticBank'!H20</f>
        <v>2.331</v>
      </c>
      <c r="I20" s="1">
        <f>'Table 3. Domestic'!I20-'Table 3.1 DomesticCentralBank'!I20-'Table 3.2 DomesticBank'!I20</f>
        <v>2.3649999999999998</v>
      </c>
      <c r="J20" s="1">
        <f>'Table 3. Domestic'!J20-'Table 3.1 DomesticCentralBank'!J20-'Table 3.2 DomesticBank'!J20</f>
        <v>2.4010000000000002</v>
      </c>
      <c r="K20" s="1">
        <f>'Table 3. Domestic'!K20-'Table 3.1 DomesticCentralBank'!K20-'Table 3.2 DomesticBank'!K20</f>
        <v>2.4709999999999992</v>
      </c>
      <c r="L20" s="1">
        <f>'Table 3. Domestic'!L20-'Table 3.1 DomesticCentralBank'!L20-'Table 3.2 DomesticBank'!L20</f>
        <v>2.471000000000001</v>
      </c>
      <c r="M20" s="1">
        <f>'Table 3. Domestic'!M20-'Table 3.1 DomesticCentralBank'!M20-'Table 3.2 DomesticBank'!M20</f>
        <v>2.5440000000000005</v>
      </c>
      <c r="N20" s="1">
        <f>'Table 3. Domestic'!N20-'Table 3.1 DomesticCentralBank'!N20-'Table 3.2 DomesticBank'!N20</f>
        <v>2.5260000000000007</v>
      </c>
      <c r="O20" s="1">
        <f>'Table 3. Domestic'!O20-'Table 3.1 DomesticCentralBank'!O20-'Table 3.2 DomesticBank'!O20</f>
        <v>2.4809999999999994</v>
      </c>
      <c r="P20" s="1">
        <f>'Table 3. Domestic'!P20-'Table 3.1 DomesticCentralBank'!P20-'Table 3.2 DomesticBank'!P20</f>
        <v>2.3679999999999994</v>
      </c>
      <c r="Q20" s="1">
        <f>'Table 3. Domestic'!Q20-'Table 3.1 DomesticCentralBank'!Q20-'Table 3.2 DomesticBank'!Q20</f>
        <v>2.3379999999999996</v>
      </c>
      <c r="R20" s="1">
        <f>'Table 3. Domestic'!R20-'Table 3.1 DomesticCentralBank'!R20-'Table 3.2 DomesticBank'!R20</f>
        <v>2.0710000000000006</v>
      </c>
      <c r="S20" s="1">
        <f>'Table 3. Domestic'!S20-'Table 3.1 DomesticCentralBank'!S20-'Table 3.2 DomesticBank'!S20</f>
        <v>2.1149999999999998</v>
      </c>
      <c r="T20" s="1">
        <f>'Table 3. Domestic'!T20-'Table 3.1 DomesticCentralBank'!T20-'Table 3.2 DomesticBank'!T20</f>
        <v>2.0739999999999998</v>
      </c>
      <c r="U20" s="1">
        <f>'Table 3. Domestic'!U20-'Table 3.1 DomesticCentralBank'!U20-'Table 3.2 DomesticBank'!U20</f>
        <v>2.0639999999999996</v>
      </c>
      <c r="V20" s="1">
        <f>'Table 3. Domestic'!V20-'Table 3.1 DomesticCentralBank'!V20-'Table 3.2 DomesticBank'!V20</f>
        <v>2.012</v>
      </c>
      <c r="W20" s="1">
        <f>'Table 3. Domestic'!W20-'Table 3.1 DomesticCentralBank'!W20-'Table 3.2 DomesticBank'!W20</f>
        <v>2.1380000000000008</v>
      </c>
      <c r="X20" s="1">
        <f>'Table 3. Domestic'!X20-'Table 3.1 DomesticCentralBank'!X20-'Table 3.2 DomesticBank'!X20</f>
        <v>2.0429999999999993</v>
      </c>
      <c r="Y20" s="1">
        <f>'Table 3. Domestic'!Y20-'Table 3.1 DomesticCentralBank'!Y20-'Table 3.2 DomesticBank'!Y20</f>
        <v>2.1070000000000007</v>
      </c>
      <c r="Z20" s="1">
        <f>'Table 3. Domestic'!Z20-'Table 3.1 DomesticCentralBank'!Z20-'Table 3.2 DomesticBank'!Z20</f>
        <v>1.9980000000000002</v>
      </c>
      <c r="AA20" s="1">
        <f>'Table 3. Domestic'!AA20-'Table 3.1 DomesticCentralBank'!AA20-'Table 3.2 DomesticBank'!AA20</f>
        <v>1.859999999999999</v>
      </c>
      <c r="AB20" s="1">
        <f>'Table 3. Domestic'!AB20-'Table 3.1 DomesticCentralBank'!AB20-'Table 3.2 DomesticBank'!AB20</f>
        <v>1.6819999999999991</v>
      </c>
      <c r="AC20" s="1">
        <f>'Table 3. Domestic'!AC20-'Table 3.1 DomesticCentralBank'!AC20-'Table 3.2 DomesticBank'!AC20</f>
        <v>1.8809999999999998</v>
      </c>
      <c r="AD20" s="1">
        <f>'Table 3. Domestic'!AD20-'Table 3.1 DomesticCentralBank'!AD20-'Table 3.2 DomesticBank'!AD20</f>
        <v>1.5649999999999986</v>
      </c>
      <c r="AE20" s="1">
        <f>'Table 3. Domestic'!AE20-'Table 3.1 DomesticCentralBank'!AE20-'Table 3.2 DomesticBank'!AE20</f>
        <v>1.0700000000000021</v>
      </c>
      <c r="AF20" s="1">
        <f>'Table 3. Domestic'!AF20-'Table 3.1 DomesticCentralBank'!AF20-'Table 3.2 DomesticBank'!AF20</f>
        <v>0.91900000000000137</v>
      </c>
      <c r="AG20" s="1">
        <f>'Table 3. Domestic'!AG20-'Table 3.1 DomesticCentralBank'!AG20-'Table 3.2 DomesticBank'!AG20</f>
        <v>2.1070000000000002</v>
      </c>
      <c r="AH20" s="1">
        <f>'Table 3. Domestic'!AH20-'Table 3.1 DomesticCentralBank'!AH20-'Table 3.2 DomesticBank'!AH20</f>
        <v>1.4510000000000014</v>
      </c>
      <c r="AI20" s="1">
        <f>'Table 3. Domestic'!AI20-'Table 3.1 DomesticCentralBank'!AI20-'Table 3.2 DomesticBank'!AI20</f>
        <v>1.9229999999999992</v>
      </c>
      <c r="AJ20" s="1">
        <f>'Table 3. Domestic'!AJ20-'Table 3.1 DomesticCentralBank'!AJ20-'Table 3.2 DomesticBank'!AJ20</f>
        <v>2.3600000000000003</v>
      </c>
      <c r="AK20" s="1">
        <f>'Table 3. Domestic'!AK20-'Table 3.1 DomesticCentralBank'!AK20-'Table 3.2 DomesticBank'!AK20</f>
        <v>1.9870000000000001</v>
      </c>
      <c r="AL20" s="1">
        <f>'Table 3. Domestic'!AL20-'Table 3.1 DomesticCentralBank'!AL20-'Table 3.2 DomesticBank'!AL20</f>
        <v>2.3290000000000015</v>
      </c>
      <c r="AM20" s="1">
        <f>'Table 3. Domestic'!AM20-'Table 3.1 DomesticCentralBank'!AM20-'Table 3.2 DomesticBank'!AM20</f>
        <v>2.8819999999999997</v>
      </c>
      <c r="AN20" s="1">
        <f>'Table 3. Domestic'!AN20-'Table 3.1 DomesticCentralBank'!AN20-'Table 3.2 DomesticBank'!AN20</f>
        <v>3.0220000000000002</v>
      </c>
      <c r="AO20" s="1">
        <f>'Table 3. Domestic'!AO20-'Table 3.1 DomesticCentralBank'!AO20-'Table 3.2 DomesticBank'!AO20</f>
        <v>2.3150000000000013</v>
      </c>
      <c r="AP20" s="1">
        <f>'Table 3. Domestic'!AP20-'Table 3.1 DomesticCentralBank'!AP20-'Table 3.2 DomesticBank'!AP20</f>
        <v>1.966000000000002</v>
      </c>
      <c r="AQ20" s="1">
        <f>'Table 3. Domestic'!AQ20-'Table 3.1 DomesticCentralBank'!AQ20-'Table 3.2 DomesticBank'!AQ20</f>
        <v>2.104000000000001</v>
      </c>
      <c r="AR20" s="1">
        <f>'Table 3. Domestic'!AR20-'Table 3.1 DomesticCentralBank'!AR20-'Table 3.2 DomesticBank'!AR20</f>
        <v>1.7589999999999986</v>
      </c>
      <c r="AS20" s="1">
        <f>'Table 3. Domestic'!AS20-'Table 3.1 DomesticCentralBank'!AS20-'Table 3.2 DomesticBank'!AS20</f>
        <v>2.0590000000000002</v>
      </c>
      <c r="AT20" s="1">
        <f>'Table 3. Domestic'!AT20-'Table 3.1 DomesticCentralBank'!AT20-'Table 3.2 DomesticBank'!AT20</f>
        <v>0.73900000000000077</v>
      </c>
      <c r="AU20" s="1">
        <f>'Table 3. Domestic'!AU20-'Table 3.1 DomesticCentralBank'!AU20-'Table 3.2 DomesticBank'!AU20</f>
        <v>1.6890000000000018</v>
      </c>
      <c r="AV20" s="1">
        <f>'Table 3. Domestic'!AV20-'Table 3.1 DomesticCentralBank'!AV20-'Table 3.2 DomesticBank'!AV20</f>
        <v>1.8990000000000054</v>
      </c>
      <c r="AW20" s="1">
        <f>'Table 3. Domestic'!AW20-'Table 3.1 DomesticCentralBank'!AW20-'Table 3.2 DomesticBank'!AW20</f>
        <v>1.6469999999999967</v>
      </c>
      <c r="AX20" s="1">
        <f>'Table 3. Domestic'!AX20-'Table 3.1 DomesticCentralBank'!AX20-'Table 3.2 DomesticBank'!AX20</f>
        <v>1.4900000000000011</v>
      </c>
      <c r="AY20" s="1">
        <f>'Table 3. Domestic'!AY20-'Table 3.1 DomesticCentralBank'!AY20-'Table 3.2 DomesticBank'!AY20</f>
        <v>1.1439999999999992</v>
      </c>
      <c r="AZ20" s="1">
        <f>'Table 3. Domestic'!AZ20-'Table 3.1 DomesticCentralBank'!AZ20-'Table 3.2 DomesticBank'!AZ20</f>
        <v>0.76800000000000335</v>
      </c>
      <c r="BA20" s="1">
        <f>'Table 3. Domestic'!BA20-'Table 3.1 DomesticCentralBank'!BA20-'Table 3.2 DomesticBank'!BA20</f>
        <v>1.5509999999999993</v>
      </c>
      <c r="BB20" s="1">
        <f>'Table 3. Domestic'!BB20-'Table 3.1 DomesticCentralBank'!BB20-'Table 3.2 DomesticBank'!BB20</f>
        <v>1.9609999999999994</v>
      </c>
      <c r="BC20" s="1">
        <f>'Table 3. Domestic'!BC20-'Table 3.1 DomesticCentralBank'!BC20-'Table 3.2 DomesticBank'!BC20</f>
        <v>2.2160000000000011</v>
      </c>
      <c r="BD20" s="1">
        <f>'Table 3. Domestic'!BD20-'Table 3.1 DomesticCentralBank'!BD20-'Table 3.2 DomesticBank'!BD20</f>
        <v>1.9379999999999971</v>
      </c>
      <c r="BE20" s="1">
        <f>'Table 3. Domestic'!BE20-'Table 3.1 DomesticCentralBank'!BE20-'Table 3.2 DomesticBank'!BE20</f>
        <v>1.5200000000000014</v>
      </c>
      <c r="BF20" s="1">
        <f>'Table 3. Domestic'!BF20-'Table 3.1 DomesticCentralBank'!BF20-'Table 3.2 DomesticBank'!BF20</f>
        <v>1.631000000000002</v>
      </c>
      <c r="BG20" s="1">
        <f>'Table 3. Domestic'!BG20-'Table 3.1 DomesticCentralBank'!BG20-'Table 3.2 DomesticBank'!BG20</f>
        <v>1.4530000000000012</v>
      </c>
      <c r="BH20" s="1">
        <f>'Table 3. Domestic'!BH20-'Table 3.1 DomesticCentralBank'!BH20-'Table 3.2 DomesticBank'!BH20</f>
        <v>1.5979999999999999</v>
      </c>
      <c r="BI20" s="1">
        <f>'Table 3. Domestic'!BI20-'Table 3.1 DomesticCentralBank'!BI20-'Table 3.2 DomesticBank'!BI20</f>
        <v>1.4850000000000003</v>
      </c>
      <c r="BJ20" s="1">
        <f>'Table 3. Domestic'!BJ20-'Table 3.1 DomesticCentralBank'!BJ20-'Table 3.2 DomesticBank'!BJ20</f>
        <v>1.1549999999999994</v>
      </c>
      <c r="BK20" s="1">
        <f>'Table 3. Domestic'!BK20-'Table 3.1 DomesticCentralBank'!BK20-'Table 3.2 DomesticBank'!BK20</f>
        <v>0.33399999999999963</v>
      </c>
      <c r="BL20" s="1">
        <f>'Table 3. Domestic'!BL20-'Table 3.1 DomesticCentralBank'!BL20-'Table 3.2 DomesticBank'!BL20</f>
        <v>0.22100000000000275</v>
      </c>
      <c r="BM20" s="1">
        <f>'Table 3. Domestic'!BM20-'Table 3.1 DomesticCentralBank'!BM20-'Table 3.2 DomesticBank'!BM20</f>
        <v>1.3639999999999981</v>
      </c>
      <c r="BN20" s="1">
        <f>'Table 3. Domestic'!BN20-'Table 3.1 DomesticCentralBank'!BN20-'Table 3.2 DomesticBank'!BN20</f>
        <v>2.052999999999999</v>
      </c>
      <c r="BO20" s="1">
        <f>'Table 3. Domestic'!BO20-'Table 3.1 DomesticCentralBank'!BO20-'Table 3.2 DomesticBank'!BO20</f>
        <v>1.9020000000000037</v>
      </c>
      <c r="BP20" s="1">
        <f>'Table 3. Domestic'!BP20-'Table 3.1 DomesticCentralBank'!BP20-'Table 3.2 DomesticBank'!BP20</f>
        <v>1.4719999999999969</v>
      </c>
      <c r="BQ20" s="1">
        <f>'Table 3. Domestic'!BQ20-'Table 3.1 DomesticCentralBank'!BQ20-'Table 3.2 DomesticBank'!BQ20</f>
        <v>1.2809999999999988</v>
      </c>
      <c r="BR20" s="1">
        <f>'Table 3. Domestic'!BR20-'Table 3.1 DomesticCentralBank'!BR20-'Table 3.2 DomesticBank'!BR20</f>
        <v>2.3719999999999999</v>
      </c>
      <c r="BS20" s="1">
        <f>'Table 3. Domestic'!BS20-'Table 3.1 DomesticCentralBank'!BS20-'Table 3.2 DomesticBank'!BS20</f>
        <v>2.3020000000000049</v>
      </c>
      <c r="BT20" s="1">
        <f>'Table 3. Domestic'!BT20-'Table 3.1 DomesticCentralBank'!BT20-'Table 3.2 DomesticBank'!BT20</f>
        <v>2.3470000000000004</v>
      </c>
      <c r="BU20" s="1">
        <f>'Table 3. Domestic'!BU20-'Table 3.1 DomesticCentralBank'!BU20-'Table 3.2 DomesticBank'!BU20</f>
        <v>2.356999999999998</v>
      </c>
      <c r="BV20" s="1">
        <f>'Table 3. Domestic'!BV20-'Table 3.1 DomesticCentralBank'!BV20-'Table 3.2 DomesticBank'!BV20</f>
        <v>1.7760000000000007</v>
      </c>
      <c r="BW20" s="1">
        <f>'Table 3. Domestic'!BW20-'Table 3.1 DomesticCentralBank'!BW20-'Table 3.2 DomesticBank'!BW20</f>
        <v>1.6580000000000048</v>
      </c>
      <c r="BX20" s="1">
        <f>'Table 3. Domestic'!BX20-'Table 3.1 DomesticCentralBank'!BX20-'Table 3.2 DomesticBank'!BX20</f>
        <v>1.6809999999999992</v>
      </c>
      <c r="BY20" s="1">
        <f>'Table 3. Domestic'!BY20-'Table 3.1 DomesticCentralBank'!BY20-'Table 3.2 DomesticBank'!BY20</f>
        <v>2.1270000000000047</v>
      </c>
      <c r="BZ20" s="1">
        <f>'Table 3. Domestic'!BZ20-'Table 3.1 DomesticCentralBank'!BZ20-'Table 3.2 DomesticBank'!BZ20</f>
        <v>2.0979999999999968</v>
      </c>
      <c r="CA20" s="1">
        <f>'Table 3. Domestic'!CA20-'Table 3.1 DomesticCentralBank'!CA20-'Table 3.2 DomesticBank'!CA20</f>
        <v>2.3949999999999965</v>
      </c>
      <c r="CB20" s="1">
        <f>'Table 3. Domestic'!CB20-'Table 3.1 DomesticCentralBank'!CB20-'Table 3.2 DomesticBank'!CB20</f>
        <v>2.6260000000000034</v>
      </c>
      <c r="CC20" s="1">
        <f>'Table 3. Domestic'!CC20-'Table 3.1 DomesticCentralBank'!CC20-'Table 3.2 DomesticBank'!CC20</f>
        <v>2.288999999999997</v>
      </c>
      <c r="CD20" s="1">
        <f>'Table 3. Domestic'!CD20-'Table 3.1 DomesticCentralBank'!CD20-'Table 3.2 DomesticBank'!CD20</f>
        <v>3.0260000000000007</v>
      </c>
      <c r="CE20" s="1">
        <f>'Table 3. Domestic'!CE20-'Table 3.1 DomesticCentralBank'!CE20-'Table 3.2 DomesticBank'!CE20</f>
        <v>3.2970000000000033</v>
      </c>
    </row>
    <row r="21" spans="1:83">
      <c r="A21" t="s">
        <v>19</v>
      </c>
      <c r="B21" s="1">
        <f>'Table 3. Domestic'!B21-'Table 3.1 DomesticCentralBank'!B21-'Table 3.2 DomesticBank'!B21</f>
        <v>94.614999999999995</v>
      </c>
      <c r="C21" s="1">
        <f>'Table 3. Domestic'!C21-'Table 3.1 DomesticCentralBank'!C21-'Table 3.2 DomesticBank'!C21</f>
        <v>97.145999999999972</v>
      </c>
      <c r="D21" s="1">
        <f>'Table 3. Domestic'!D21-'Table 3.1 DomesticCentralBank'!D21-'Table 3.2 DomesticBank'!D21</f>
        <v>94.485000000000014</v>
      </c>
      <c r="E21" s="1">
        <f>'Table 3. Domestic'!E21-'Table 3.1 DomesticCentralBank'!E21-'Table 3.2 DomesticBank'!E21</f>
        <v>93.063999999999993</v>
      </c>
      <c r="F21" s="1">
        <f>'Table 3. Domestic'!F21-'Table 3.1 DomesticCentralBank'!F21-'Table 3.2 DomesticBank'!F21</f>
        <v>96.863999999999976</v>
      </c>
      <c r="G21" s="1">
        <f>'Table 3. Domestic'!G21-'Table 3.1 DomesticCentralBank'!G21-'Table 3.2 DomesticBank'!G21</f>
        <v>84.375</v>
      </c>
      <c r="H21" s="1">
        <f>'Table 3. Domestic'!H21-'Table 3.1 DomesticCentralBank'!H21-'Table 3.2 DomesticBank'!H21</f>
        <v>81.992000000000004</v>
      </c>
      <c r="I21" s="1">
        <f>'Table 3. Domestic'!I21-'Table 3.1 DomesticCentralBank'!I21-'Table 3.2 DomesticBank'!I21</f>
        <v>85.524999999999977</v>
      </c>
      <c r="J21" s="1">
        <f>'Table 3. Domestic'!J21-'Table 3.1 DomesticCentralBank'!J21-'Table 3.2 DomesticBank'!J21</f>
        <v>91.43499999999996</v>
      </c>
      <c r="K21" s="1">
        <f>'Table 3. Domestic'!K21-'Table 3.1 DomesticCentralBank'!K21-'Table 3.2 DomesticBank'!K21</f>
        <v>90.681999999999988</v>
      </c>
      <c r="L21" s="1">
        <f>'Table 3. Domestic'!L21-'Table 3.1 DomesticCentralBank'!L21-'Table 3.2 DomesticBank'!L21</f>
        <v>93.65600000000002</v>
      </c>
      <c r="M21" s="1">
        <f>'Table 3. Domestic'!M21-'Table 3.1 DomesticCentralBank'!M21-'Table 3.2 DomesticBank'!M21</f>
        <v>90.97699999999999</v>
      </c>
      <c r="N21" s="1">
        <f>'Table 3. Domestic'!N21-'Table 3.1 DomesticCentralBank'!N21-'Table 3.2 DomesticBank'!N21</f>
        <v>92.836999999999989</v>
      </c>
      <c r="O21" s="1">
        <f>'Table 3. Domestic'!O21-'Table 3.1 DomesticCentralBank'!O21-'Table 3.2 DomesticBank'!O21</f>
        <v>95.116</v>
      </c>
      <c r="P21" s="1">
        <f>'Table 3. Domestic'!P21-'Table 3.1 DomesticCentralBank'!P21-'Table 3.2 DomesticBank'!P21</f>
        <v>93.3</v>
      </c>
      <c r="Q21" s="1">
        <f>'Table 3. Domestic'!Q21-'Table 3.1 DomesticCentralBank'!Q21-'Table 3.2 DomesticBank'!Q21</f>
        <v>89.492999999999967</v>
      </c>
      <c r="R21" s="1">
        <f>'Table 3. Domestic'!R21-'Table 3.1 DomesticCentralBank'!R21-'Table 3.2 DomesticBank'!R21</f>
        <v>87.283000000000001</v>
      </c>
      <c r="S21" s="1">
        <f>'Table 3. Domestic'!S21-'Table 3.1 DomesticCentralBank'!S21-'Table 3.2 DomesticBank'!S21</f>
        <v>95.771999999999991</v>
      </c>
      <c r="T21" s="1">
        <f>'Table 3. Domestic'!T21-'Table 3.1 DomesticCentralBank'!T21-'Table 3.2 DomesticBank'!T21</f>
        <v>101.76299999999998</v>
      </c>
      <c r="U21" s="1">
        <f>'Table 3. Domestic'!U21-'Table 3.1 DomesticCentralBank'!U21-'Table 3.2 DomesticBank'!U21</f>
        <v>97.342999999999989</v>
      </c>
      <c r="V21" s="1">
        <f>'Table 3. Domestic'!V21-'Table 3.1 DomesticCentralBank'!V21-'Table 3.2 DomesticBank'!V21</f>
        <v>109.57599999999996</v>
      </c>
      <c r="W21" s="1">
        <f>'Table 3. Domestic'!W21-'Table 3.1 DomesticCentralBank'!W21-'Table 3.2 DomesticBank'!W21</f>
        <v>116.98000000000002</v>
      </c>
      <c r="X21" s="1">
        <f>'Table 3. Domestic'!X21-'Table 3.1 DomesticCentralBank'!X21-'Table 3.2 DomesticBank'!X21</f>
        <v>120.91400000000002</v>
      </c>
      <c r="Y21" s="1">
        <f>'Table 3. Domestic'!Y21-'Table 3.1 DomesticCentralBank'!Y21-'Table 3.2 DomesticBank'!Y21</f>
        <v>129.20400000000004</v>
      </c>
      <c r="Z21" s="1">
        <f>'Table 3. Domestic'!Z21-'Table 3.1 DomesticCentralBank'!Z21-'Table 3.2 DomesticBank'!Z21</f>
        <v>121.56299999999999</v>
      </c>
      <c r="AA21" s="1">
        <f>'Table 3. Domestic'!AA21-'Table 3.1 DomesticCentralBank'!AA21-'Table 3.2 DomesticBank'!AA21</f>
        <v>147.59000000000006</v>
      </c>
      <c r="AB21" s="1">
        <f>'Table 3. Domestic'!AB21-'Table 3.1 DomesticCentralBank'!AB21-'Table 3.2 DomesticBank'!AB21</f>
        <v>134.77200000000005</v>
      </c>
      <c r="AC21" s="1">
        <f>'Table 3. Domestic'!AC21-'Table 3.1 DomesticCentralBank'!AC21-'Table 3.2 DomesticBank'!AC21</f>
        <v>162.12900000000005</v>
      </c>
      <c r="AD21" s="1">
        <f>'Table 3. Domestic'!AD21-'Table 3.1 DomesticCentralBank'!AD21-'Table 3.2 DomesticBank'!AD21</f>
        <v>191.04399999999998</v>
      </c>
      <c r="AE21" s="1">
        <f>'Table 3. Domestic'!AE21-'Table 3.1 DomesticCentralBank'!AE21-'Table 3.2 DomesticBank'!AE21</f>
        <v>203.28299999999999</v>
      </c>
      <c r="AF21" s="1">
        <f>'Table 3. Domestic'!AF21-'Table 3.1 DomesticCentralBank'!AF21-'Table 3.2 DomesticBank'!AF21</f>
        <v>207.916</v>
      </c>
      <c r="AG21" s="1">
        <f>'Table 3. Domestic'!AG21-'Table 3.1 DomesticCentralBank'!AG21-'Table 3.2 DomesticBank'!AG21</f>
        <v>227.02900000000002</v>
      </c>
      <c r="AH21" s="1">
        <f>'Table 3. Domestic'!AH21-'Table 3.1 DomesticCentralBank'!AH21-'Table 3.2 DomesticBank'!AH21</f>
        <v>274.73099999999999</v>
      </c>
      <c r="AI21" s="1">
        <f>'Table 3. Domestic'!AI21-'Table 3.1 DomesticCentralBank'!AI21-'Table 3.2 DomesticBank'!AI21</f>
        <v>269.18400000000003</v>
      </c>
      <c r="AJ21" s="1">
        <f>'Table 3. Domestic'!AJ21-'Table 3.1 DomesticCentralBank'!AJ21-'Table 3.2 DomesticBank'!AJ21</f>
        <v>265.36999999999995</v>
      </c>
      <c r="AK21" s="1">
        <f>'Table 3. Domestic'!AK21-'Table 3.1 DomesticCentralBank'!AK21-'Table 3.2 DomesticBank'!AK21</f>
        <v>310.42700000000002</v>
      </c>
      <c r="AL21" s="1">
        <f>'Table 3. Domestic'!AL21-'Table 3.1 DomesticCentralBank'!AL21-'Table 3.2 DomesticBank'!AL21</f>
        <v>362.05</v>
      </c>
      <c r="AM21" s="1">
        <f>'Table 3. Domestic'!AM21-'Table 3.1 DomesticCentralBank'!AM21-'Table 3.2 DomesticBank'!AM21</f>
        <v>392.95</v>
      </c>
      <c r="AN21" s="1">
        <f>'Table 3. Domestic'!AN21-'Table 3.1 DomesticCentralBank'!AN21-'Table 3.2 DomesticBank'!AN21</f>
        <v>331.90699999999993</v>
      </c>
      <c r="AO21" s="1">
        <f>'Table 3. Domestic'!AO21-'Table 3.1 DomesticCentralBank'!AO21-'Table 3.2 DomesticBank'!AO21</f>
        <v>356.63000000000011</v>
      </c>
      <c r="AP21" s="1">
        <f>'Table 3. Domestic'!AP21-'Table 3.1 DomesticCentralBank'!AP21-'Table 3.2 DomesticBank'!AP21</f>
        <v>335.83199999999999</v>
      </c>
      <c r="AQ21" s="1">
        <f>'Table 3. Domestic'!AQ21-'Table 3.1 DomesticCentralBank'!AQ21-'Table 3.2 DomesticBank'!AQ21</f>
        <v>314.58699999999999</v>
      </c>
      <c r="AR21" s="1">
        <f>'Table 3. Domestic'!AR21-'Table 3.1 DomesticCentralBank'!AR21-'Table 3.2 DomesticBank'!AR21</f>
        <v>329.73800000000006</v>
      </c>
      <c r="AS21" s="1">
        <f>'Table 3. Domestic'!AS21-'Table 3.1 DomesticCentralBank'!AS21-'Table 3.2 DomesticBank'!AS21</f>
        <v>321.04800000000006</v>
      </c>
      <c r="AT21" s="1">
        <f>'Table 3. Domestic'!AT21-'Table 3.1 DomesticCentralBank'!AT21-'Table 3.2 DomesticBank'!AT21</f>
        <v>301.70999999999987</v>
      </c>
      <c r="AU21" s="1">
        <f>'Table 3. Domestic'!AU21-'Table 3.1 DomesticCentralBank'!AU21-'Table 3.2 DomesticBank'!AU21</f>
        <v>307.56799999999998</v>
      </c>
      <c r="AV21" s="1">
        <f>'Table 3. Domestic'!AV21-'Table 3.1 DomesticCentralBank'!AV21-'Table 3.2 DomesticBank'!AV21</f>
        <v>296.58</v>
      </c>
      <c r="AW21" s="1">
        <f>'Table 3. Domestic'!AW21-'Table 3.1 DomesticCentralBank'!AW21-'Table 3.2 DomesticBank'!AW21</f>
        <v>291.04599999999994</v>
      </c>
      <c r="AX21" s="1">
        <f>'Table 3. Domestic'!AX21-'Table 3.1 DomesticCentralBank'!AX21-'Table 3.2 DomesticBank'!AX21</f>
        <v>243.09500000000008</v>
      </c>
      <c r="AY21" s="1">
        <f>'Table 3. Domestic'!AY21-'Table 3.1 DomesticCentralBank'!AY21-'Table 3.2 DomesticBank'!AY21</f>
        <v>192.70799999999991</v>
      </c>
      <c r="AZ21" s="1">
        <f>'Table 3. Domestic'!AZ21-'Table 3.1 DomesticCentralBank'!AZ21-'Table 3.2 DomesticBank'!AZ21</f>
        <v>168.57800000000003</v>
      </c>
      <c r="BA21" s="1">
        <f>'Table 3. Domestic'!BA21-'Table 3.1 DomesticCentralBank'!BA21-'Table 3.2 DomesticBank'!BA21</f>
        <v>159.822</v>
      </c>
      <c r="BB21" s="1">
        <f>'Table 3. Domestic'!BB21-'Table 3.1 DomesticCentralBank'!BB21-'Table 3.2 DomesticBank'!BB21</f>
        <v>172.49000000000007</v>
      </c>
      <c r="BC21" s="1">
        <f>'Table 3. Domestic'!BC21-'Table 3.1 DomesticCentralBank'!BC21-'Table 3.2 DomesticBank'!BC21</f>
        <v>162.55000000000001</v>
      </c>
      <c r="BD21" s="1">
        <f>'Table 3. Domestic'!BD21-'Table 3.1 DomesticCentralBank'!BD21-'Table 3.2 DomesticBank'!BD21</f>
        <v>166.95099999999991</v>
      </c>
      <c r="BE21" s="1">
        <f>'Table 3. Domestic'!BE21-'Table 3.1 DomesticCentralBank'!BE21-'Table 3.2 DomesticBank'!BE21</f>
        <v>167.40799999999984</v>
      </c>
      <c r="BF21" s="1">
        <f>'Table 3. Domestic'!BF21-'Table 3.1 DomesticCentralBank'!BF21-'Table 3.2 DomesticBank'!BF21</f>
        <v>151.02300000000008</v>
      </c>
      <c r="BG21" s="1">
        <f>'Table 3. Domestic'!BG21-'Table 3.1 DomesticCentralBank'!BG21-'Table 3.2 DomesticBank'!BG21</f>
        <v>149.70699999999988</v>
      </c>
      <c r="BH21" s="1">
        <f>'Table 3. Domestic'!BH21-'Table 3.1 DomesticCentralBank'!BH21-'Table 3.2 DomesticBank'!BH21</f>
        <v>156.36900000000003</v>
      </c>
      <c r="BI21" s="1">
        <f>'Table 3. Domestic'!BI21-'Table 3.1 DomesticCentralBank'!BI21-'Table 3.2 DomesticBank'!BI21</f>
        <v>162.05899999999991</v>
      </c>
      <c r="BJ21" s="1">
        <f>'Table 3. Domestic'!BJ21-'Table 3.1 DomesticCentralBank'!BJ21-'Table 3.2 DomesticBank'!BJ21</f>
        <v>156.59699999999992</v>
      </c>
      <c r="BK21" s="1">
        <f>'Table 3. Domestic'!BK21-'Table 3.1 DomesticCentralBank'!BK21-'Table 3.2 DomesticBank'!BK21</f>
        <v>144.92799999999988</v>
      </c>
      <c r="BL21" s="1">
        <f>'Table 3. Domestic'!BL21-'Table 3.1 DomesticCentralBank'!BL21-'Table 3.2 DomesticBank'!BL21</f>
        <v>136.76800000000009</v>
      </c>
      <c r="BM21" s="1">
        <f>'Table 3. Domestic'!BM21-'Table 3.1 DomesticCentralBank'!BM21-'Table 3.2 DomesticBank'!BM21</f>
        <v>149.13999999999999</v>
      </c>
      <c r="BN21" s="1">
        <f>'Table 3. Domestic'!BN21-'Table 3.1 DomesticCentralBank'!BN21-'Table 3.2 DomesticBank'!BN21</f>
        <v>160.55299999999994</v>
      </c>
      <c r="BO21" s="1">
        <f>'Table 3. Domestic'!BO21-'Table 3.1 DomesticCentralBank'!BO21-'Table 3.2 DomesticBank'!BO21</f>
        <v>152.20499999999993</v>
      </c>
      <c r="BP21" s="1">
        <f>'Table 3. Domestic'!BP21-'Table 3.1 DomesticCentralBank'!BP21-'Table 3.2 DomesticBank'!BP21</f>
        <v>149.39800000000008</v>
      </c>
      <c r="BQ21" s="1">
        <f>'Table 3. Domestic'!BQ21-'Table 3.1 DomesticCentralBank'!BQ21-'Table 3.2 DomesticBank'!BQ21</f>
        <v>142.31299999999993</v>
      </c>
      <c r="BR21" s="1">
        <f>'Table 3. Domestic'!BR21-'Table 3.1 DomesticCentralBank'!BR21-'Table 3.2 DomesticBank'!BR21</f>
        <v>149.41400000000016</v>
      </c>
      <c r="BS21" s="1">
        <f>'Table 3. Domestic'!BS21-'Table 3.1 DomesticCentralBank'!BS21-'Table 3.2 DomesticBank'!BS21</f>
        <v>150.32099999999991</v>
      </c>
      <c r="BT21" s="1">
        <f>'Table 3. Domestic'!BT21-'Table 3.1 DomesticCentralBank'!BT21-'Table 3.2 DomesticBank'!BT21</f>
        <v>156.79600000000005</v>
      </c>
      <c r="BU21" s="1">
        <f>'Table 3. Domestic'!BU21-'Table 3.1 DomesticCentralBank'!BU21-'Table 3.2 DomesticBank'!BU21</f>
        <v>167.02100000000002</v>
      </c>
      <c r="BV21" s="1">
        <f>'Table 3. Domestic'!BV21-'Table 3.1 DomesticCentralBank'!BV21-'Table 3.2 DomesticBank'!BV21</f>
        <v>166.76599999999985</v>
      </c>
      <c r="BW21" s="1">
        <f>'Table 3. Domestic'!BW21-'Table 3.1 DomesticCentralBank'!BW21-'Table 3.2 DomesticBank'!BW21</f>
        <v>174.45299999999997</v>
      </c>
      <c r="BX21" s="1">
        <f>'Table 3. Domestic'!BX21-'Table 3.1 DomesticCentralBank'!BX21-'Table 3.2 DomesticBank'!BX21</f>
        <v>179.74799999999988</v>
      </c>
      <c r="BY21" s="1">
        <f>'Table 3. Domestic'!BY21-'Table 3.1 DomesticCentralBank'!BY21-'Table 3.2 DomesticBank'!BY21</f>
        <v>191.95000000000005</v>
      </c>
      <c r="BZ21" s="1">
        <f>'Table 3. Domestic'!BZ21-'Table 3.1 DomesticCentralBank'!BZ21-'Table 3.2 DomesticBank'!BZ21</f>
        <v>215.19699999999995</v>
      </c>
      <c r="CA21" s="1">
        <f>'Table 3. Domestic'!CA21-'Table 3.1 DomesticCentralBank'!CA21-'Table 3.2 DomesticBank'!CA21</f>
        <v>229.67599999999987</v>
      </c>
      <c r="CB21" s="1">
        <f>'Table 3. Domestic'!CB21-'Table 3.1 DomesticCentralBank'!CB21-'Table 3.2 DomesticBank'!CB21</f>
        <v>239.82799999999986</v>
      </c>
      <c r="CC21" s="1">
        <f>'Table 3. Domestic'!CC21-'Table 3.1 DomesticCentralBank'!CC21-'Table 3.2 DomesticBank'!CC21</f>
        <v>241.17899999999997</v>
      </c>
      <c r="CD21" s="1">
        <f>'Table 3. Domestic'!CD21-'Table 3.1 DomesticCentralBank'!CD21-'Table 3.2 DomesticBank'!CD21</f>
        <v>257.85200000000009</v>
      </c>
      <c r="CE21" s="1">
        <f>'Table 3. Domestic'!CE21-'Table 3.1 DomesticCentralBank'!CE21-'Table 3.2 DomesticBank'!CE21</f>
        <v>269.23900000000003</v>
      </c>
    </row>
    <row r="22" spans="1:83">
      <c r="A22" t="s">
        <v>20</v>
      </c>
      <c r="B22" s="1">
        <f>'Table 3. Domestic'!B22-'Table 3.1 DomesticCentralBank'!B22-'Table 3.2 DomesticBank'!B22</f>
        <v>581.15700000000015</v>
      </c>
      <c r="C22" s="1">
        <f>'Table 3. Domestic'!C22-'Table 3.1 DomesticCentralBank'!C22-'Table 3.2 DomesticBank'!C22</f>
        <v>633.49099999999999</v>
      </c>
      <c r="D22" s="1">
        <f>'Table 3. Domestic'!D22-'Table 3.1 DomesticCentralBank'!D22-'Table 3.2 DomesticBank'!D22</f>
        <v>589.78099999999995</v>
      </c>
      <c r="E22" s="1">
        <f>'Table 3. Domestic'!E22-'Table 3.1 DomesticCentralBank'!E22-'Table 3.2 DomesticBank'!E22</f>
        <v>664.63699999999983</v>
      </c>
      <c r="F22" s="1">
        <f>'Table 3. Domestic'!F22-'Table 3.1 DomesticCentralBank'!F22-'Table 3.2 DomesticBank'!F22</f>
        <v>650.35199999999998</v>
      </c>
      <c r="G22" s="1">
        <f>'Table 3. Domestic'!G22-'Table 3.1 DomesticCentralBank'!G22-'Table 3.2 DomesticBank'!G22</f>
        <v>646.78700000000003</v>
      </c>
      <c r="H22" s="1">
        <f>'Table 3. Domestic'!H22-'Table 3.1 DomesticCentralBank'!H22-'Table 3.2 DomesticBank'!H22</f>
        <v>656.84100000000012</v>
      </c>
      <c r="I22" s="1">
        <f>'Table 3. Domestic'!I22-'Table 3.1 DomesticCentralBank'!I22-'Table 3.2 DomesticBank'!I22</f>
        <v>721.91</v>
      </c>
      <c r="J22" s="1">
        <f>'Table 3. Domestic'!J22-'Table 3.1 DomesticCentralBank'!J22-'Table 3.2 DomesticBank'!J22</f>
        <v>703.31899999999996</v>
      </c>
      <c r="K22" s="1">
        <f>'Table 3. Domestic'!K22-'Table 3.1 DomesticCentralBank'!K22-'Table 3.2 DomesticBank'!K22</f>
        <v>713.91200000000003</v>
      </c>
      <c r="L22" s="1">
        <f>'Table 3. Domestic'!L22-'Table 3.1 DomesticCentralBank'!L22-'Table 3.2 DomesticBank'!L22</f>
        <v>784.42599999999993</v>
      </c>
      <c r="M22" s="1">
        <f>'Table 3. Domestic'!M22-'Table 3.1 DomesticCentralBank'!M22-'Table 3.2 DomesticBank'!M22</f>
        <v>727.87599999999998</v>
      </c>
      <c r="N22" s="1">
        <f>'Table 3. Domestic'!N22-'Table 3.1 DomesticCentralBank'!N22-'Table 3.2 DomesticBank'!N22</f>
        <v>687.61099999999988</v>
      </c>
      <c r="O22" s="1">
        <f>'Table 3. Domestic'!O22-'Table 3.1 DomesticCentralBank'!O22-'Table 3.2 DomesticBank'!O22</f>
        <v>713.50300000000016</v>
      </c>
      <c r="P22" s="1">
        <f>'Table 3. Domestic'!P22-'Table 3.1 DomesticCentralBank'!P22-'Table 3.2 DomesticBank'!P22</f>
        <v>664.79900000000009</v>
      </c>
      <c r="Q22" s="1">
        <f>'Table 3. Domestic'!Q22-'Table 3.1 DomesticCentralBank'!Q22-'Table 3.2 DomesticBank'!Q22</f>
        <v>664.44299999999987</v>
      </c>
      <c r="R22" s="1">
        <f>'Table 3. Domestic'!R22-'Table 3.1 DomesticCentralBank'!R22-'Table 3.2 DomesticBank'!R22</f>
        <v>627.5630000000001</v>
      </c>
      <c r="S22" s="1">
        <f>'Table 3. Domestic'!S22-'Table 3.1 DomesticCentralBank'!S22-'Table 3.2 DomesticBank'!S22</f>
        <v>630.42200000000003</v>
      </c>
      <c r="T22" s="1">
        <f>'Table 3. Domestic'!T22-'Table 3.1 DomesticCentralBank'!T22-'Table 3.2 DomesticBank'!T22</f>
        <v>704.69499999999994</v>
      </c>
      <c r="U22" s="1">
        <f>'Table 3. Domestic'!U22-'Table 3.1 DomesticCentralBank'!U22-'Table 3.2 DomesticBank'!U22</f>
        <v>661.94</v>
      </c>
      <c r="V22" s="1">
        <f>'Table 3. Domestic'!V22-'Table 3.1 DomesticCentralBank'!V22-'Table 3.2 DomesticBank'!V22</f>
        <v>639.62100000000009</v>
      </c>
      <c r="W22" s="1">
        <f>'Table 3. Domestic'!W22-'Table 3.1 DomesticCentralBank'!W22-'Table 3.2 DomesticBank'!W22</f>
        <v>610.21600000000001</v>
      </c>
      <c r="X22" s="1">
        <f>'Table 3. Domestic'!X22-'Table 3.1 DomesticCentralBank'!X22-'Table 3.2 DomesticBank'!X22</f>
        <v>574.6099999999999</v>
      </c>
      <c r="Y22" s="1">
        <f>'Table 3. Domestic'!Y22-'Table 3.1 DomesticCentralBank'!Y22-'Table 3.2 DomesticBank'!Y22</f>
        <v>604.41700000000003</v>
      </c>
      <c r="Z22" s="1">
        <f>'Table 3. Domestic'!Z22-'Table 3.1 DomesticCentralBank'!Z22-'Table 3.2 DomesticBank'!Z22</f>
        <v>520.30500000000006</v>
      </c>
      <c r="AA22" s="1">
        <f>'Table 3. Domestic'!AA22-'Table 3.1 DomesticCentralBank'!AA22-'Table 3.2 DomesticBank'!AA22</f>
        <v>569.99800000000005</v>
      </c>
      <c r="AB22" s="1">
        <f>'Table 3. Domestic'!AB22-'Table 3.1 DomesticCentralBank'!AB22-'Table 3.2 DomesticBank'!AB22</f>
        <v>514.18999999999983</v>
      </c>
      <c r="AC22" s="1">
        <f>'Table 3. Domestic'!AC22-'Table 3.1 DomesticCentralBank'!AC22-'Table 3.2 DomesticBank'!AC22</f>
        <v>596.94600000000014</v>
      </c>
      <c r="AD22" s="1">
        <f>'Table 3. Domestic'!AD22-'Table 3.1 DomesticCentralBank'!AD22-'Table 3.2 DomesticBank'!AD22</f>
        <v>552.26800000000003</v>
      </c>
      <c r="AE22" s="1">
        <f>'Table 3. Domestic'!AE22-'Table 3.1 DomesticCentralBank'!AE22-'Table 3.2 DomesticBank'!AE22</f>
        <v>584.58799999999997</v>
      </c>
      <c r="AF22" s="1">
        <f>'Table 3. Domestic'!AF22-'Table 3.1 DomesticCentralBank'!AF22-'Table 3.2 DomesticBank'!AF22</f>
        <v>504.11400000000003</v>
      </c>
      <c r="AG22" s="1">
        <f>'Table 3. Domestic'!AG22-'Table 3.1 DomesticCentralBank'!AG22-'Table 3.2 DomesticBank'!AG22</f>
        <v>564.625</v>
      </c>
      <c r="AH22" s="1">
        <f>'Table 3. Domestic'!AH22-'Table 3.1 DomesticCentralBank'!AH22-'Table 3.2 DomesticBank'!AH22</f>
        <v>545.83100000000013</v>
      </c>
      <c r="AI22" s="1">
        <f>'Table 3. Domestic'!AI22-'Table 3.1 DomesticCentralBank'!AI22-'Table 3.2 DomesticBank'!AI22</f>
        <v>561.58399999999995</v>
      </c>
      <c r="AJ22" s="1">
        <f>'Table 3. Domestic'!AJ22-'Table 3.1 DomesticCentralBank'!AJ22-'Table 3.2 DomesticBank'!AJ22</f>
        <v>549.85300000000018</v>
      </c>
      <c r="AK22" s="1">
        <f>'Table 3. Domestic'!AK22-'Table 3.1 DomesticCentralBank'!AK22-'Table 3.2 DomesticBank'!AK22</f>
        <v>561.37999999999988</v>
      </c>
      <c r="AL22" s="1">
        <f>'Table 3. Domestic'!AL22-'Table 3.1 DomesticCentralBank'!AL22-'Table 3.2 DomesticBank'!AL22</f>
        <v>525.80400000000009</v>
      </c>
      <c r="AM22" s="1">
        <f>'Table 3. Domestic'!AM22-'Table 3.1 DomesticCentralBank'!AM22-'Table 3.2 DomesticBank'!AM22</f>
        <v>584.77200000000005</v>
      </c>
      <c r="AN22" s="1">
        <f>'Table 3. Domestic'!AN22-'Table 3.1 DomesticCentralBank'!AN22-'Table 3.2 DomesticBank'!AN22</f>
        <v>602.16399999999999</v>
      </c>
      <c r="AO22" s="1">
        <f>'Table 3. Domestic'!AO22-'Table 3.1 DomesticCentralBank'!AO22-'Table 3.2 DomesticBank'!AO22</f>
        <v>580.61800000000005</v>
      </c>
      <c r="AP22" s="1">
        <f>'Table 3. Domestic'!AP22-'Table 3.1 DomesticCentralBank'!AP22-'Table 3.2 DomesticBank'!AP22</f>
        <v>542.31700000000001</v>
      </c>
      <c r="AQ22" s="1">
        <f>'Table 3. Domestic'!AQ22-'Table 3.1 DomesticCentralBank'!AQ22-'Table 3.2 DomesticBank'!AQ22</f>
        <v>569.24300000000005</v>
      </c>
      <c r="AR22" s="1">
        <f>'Table 3. Domestic'!AR22-'Table 3.1 DomesticCentralBank'!AR22-'Table 3.2 DomesticBank'!AR22</f>
        <v>541.93799999999987</v>
      </c>
      <c r="AS22" s="1">
        <f>'Table 3. Domestic'!AS22-'Table 3.1 DomesticCentralBank'!AS22-'Table 3.2 DomesticBank'!AS22</f>
        <v>605.39499999999975</v>
      </c>
      <c r="AT22" s="1">
        <f>'Table 3. Domestic'!AT22-'Table 3.1 DomesticCentralBank'!AT22-'Table 3.2 DomesticBank'!AT22</f>
        <v>603.37799999999993</v>
      </c>
      <c r="AU22" s="1">
        <f>'Table 3. Domestic'!AU22-'Table 3.1 DomesticCentralBank'!AU22-'Table 3.2 DomesticBank'!AU22</f>
        <v>622.83000000000004</v>
      </c>
      <c r="AV22" s="1">
        <f>'Table 3. Domestic'!AV22-'Table 3.1 DomesticCentralBank'!AV22-'Table 3.2 DomesticBank'!AV22</f>
        <v>587.53800000000001</v>
      </c>
      <c r="AW22" s="1">
        <f>'Table 3. Domestic'!AW22-'Table 3.1 DomesticCentralBank'!AW22-'Table 3.2 DomesticBank'!AW22</f>
        <v>600.93899999999985</v>
      </c>
      <c r="AX22" s="1">
        <f>'Table 3. Domestic'!AX22-'Table 3.1 DomesticCentralBank'!AX22-'Table 3.2 DomesticBank'!AX22</f>
        <v>539.81700000000023</v>
      </c>
      <c r="AY22" s="1">
        <f>'Table 3. Domestic'!AY22-'Table 3.1 DomesticCentralBank'!AY22-'Table 3.2 DomesticBank'!AY22</f>
        <v>627.57700000000011</v>
      </c>
      <c r="AZ22" s="1">
        <f>'Table 3. Domestic'!AZ22-'Table 3.1 DomesticCentralBank'!AZ22-'Table 3.2 DomesticBank'!AZ22</f>
        <v>598.32999999999993</v>
      </c>
      <c r="BA22" s="1">
        <f>'Table 3. Domestic'!BA22-'Table 3.1 DomesticCentralBank'!BA22-'Table 3.2 DomesticBank'!BA22</f>
        <v>618.63399999999979</v>
      </c>
      <c r="BB22" s="1">
        <f>'Table 3. Domestic'!BB22-'Table 3.1 DomesticCentralBank'!BB22-'Table 3.2 DomesticBank'!BB22</f>
        <v>662.92699999999991</v>
      </c>
      <c r="BC22" s="1">
        <f>'Table 3. Domestic'!BC22-'Table 3.1 DomesticCentralBank'!BC22-'Table 3.2 DomesticBank'!BC22</f>
        <v>649.82799999999975</v>
      </c>
      <c r="BD22" s="1">
        <f>'Table 3. Domestic'!BD22-'Table 3.1 DomesticCentralBank'!BD22-'Table 3.2 DomesticBank'!BD22</f>
        <v>639.65700000000004</v>
      </c>
      <c r="BE22" s="1">
        <f>'Table 3. Domestic'!BE22-'Table 3.1 DomesticCentralBank'!BE22-'Table 3.2 DomesticBank'!BE22</f>
        <v>608.80300000000011</v>
      </c>
      <c r="BF22" s="1">
        <f>'Table 3. Domestic'!BF22-'Table 3.1 DomesticCentralBank'!BF22-'Table 3.2 DomesticBank'!BF22</f>
        <v>616.125</v>
      </c>
      <c r="BG22" s="1">
        <f>'Table 3. Domestic'!BG22-'Table 3.1 DomesticCentralBank'!BG22-'Table 3.2 DomesticBank'!BG22</f>
        <v>646.57999999999993</v>
      </c>
      <c r="BH22" s="1">
        <f>'Table 3. Domestic'!BH22-'Table 3.1 DomesticCentralBank'!BH22-'Table 3.2 DomesticBank'!BH22</f>
        <v>598.62299999999982</v>
      </c>
      <c r="BI22" s="1">
        <f>'Table 3. Domestic'!BI22-'Table 3.1 DomesticCentralBank'!BI22-'Table 3.2 DomesticBank'!BI22</f>
        <v>585.71900000000005</v>
      </c>
      <c r="BJ22" s="1">
        <f>'Table 3. Domestic'!BJ22-'Table 3.1 DomesticCentralBank'!BJ22-'Table 3.2 DomesticBank'!BJ22</f>
        <v>487.46199999999988</v>
      </c>
      <c r="BK22" s="1">
        <f>'Table 3. Domestic'!BK22-'Table 3.1 DomesticCentralBank'!BK22-'Table 3.2 DomesticBank'!BK22</f>
        <v>440.33699999999988</v>
      </c>
      <c r="BL22" s="1">
        <f>'Table 3. Domestic'!BL22-'Table 3.1 DomesticCentralBank'!BL22-'Table 3.2 DomesticBank'!BL22</f>
        <v>424.358</v>
      </c>
      <c r="BM22" s="1">
        <f>'Table 3. Domestic'!BM22-'Table 3.1 DomesticCentralBank'!BM22-'Table 3.2 DomesticBank'!BM22</f>
        <v>411.38299999999987</v>
      </c>
      <c r="BN22" s="1">
        <f>'Table 3. Domestic'!BN22-'Table 3.1 DomesticCentralBank'!BN22-'Table 3.2 DomesticBank'!BN22</f>
        <v>454.96899999999994</v>
      </c>
      <c r="BO22" s="1">
        <f>'Table 3. Domestic'!BO22-'Table 3.1 DomesticCentralBank'!BO22-'Table 3.2 DomesticBank'!BO22</f>
        <v>478.94900000000007</v>
      </c>
      <c r="BP22" s="1">
        <f>'Table 3. Domestic'!BP22-'Table 3.1 DomesticCentralBank'!BP22-'Table 3.2 DomesticBank'!BP22</f>
        <v>515.8549999999999</v>
      </c>
      <c r="BQ22" s="1">
        <f>'Table 3. Domestic'!BQ22-'Table 3.1 DomesticCentralBank'!BQ22-'Table 3.2 DomesticBank'!BQ22</f>
        <v>458.47700000000009</v>
      </c>
      <c r="BR22" s="1">
        <f>'Table 3. Domestic'!BR22-'Table 3.1 DomesticCentralBank'!BR22-'Table 3.2 DomesticBank'!BR22</f>
        <v>473.346</v>
      </c>
      <c r="BS22" s="1">
        <f>'Table 3. Domestic'!BS22-'Table 3.1 DomesticCentralBank'!BS22-'Table 3.2 DomesticBank'!BS22</f>
        <v>503.61099999999988</v>
      </c>
      <c r="BT22" s="1">
        <f>'Table 3. Domestic'!BT22-'Table 3.1 DomesticCentralBank'!BT22-'Table 3.2 DomesticBank'!BT22</f>
        <v>547.18700000000013</v>
      </c>
      <c r="BU22" s="1">
        <f>'Table 3. Domestic'!BU22-'Table 3.1 DomesticCentralBank'!BU22-'Table 3.2 DomesticBank'!BU22</f>
        <v>576.22299999999996</v>
      </c>
      <c r="BV22" s="1">
        <f>'Table 3. Domestic'!BV22-'Table 3.1 DomesticCentralBank'!BV22-'Table 3.2 DomesticBank'!BV22</f>
        <v>602.51800000000003</v>
      </c>
      <c r="BW22" s="1">
        <f>'Table 3. Domestic'!BW22-'Table 3.1 DomesticCentralBank'!BW22-'Table 3.2 DomesticBank'!BW22</f>
        <v>541.64400000000001</v>
      </c>
      <c r="BX22" s="1">
        <f>'Table 3. Domestic'!BX22-'Table 3.1 DomesticCentralBank'!BX22-'Table 3.2 DomesticBank'!BX22</f>
        <v>616.46100000000001</v>
      </c>
      <c r="BY22" s="1">
        <f>'Table 3. Domestic'!BY22-'Table 3.1 DomesticCentralBank'!BY22-'Table 3.2 DomesticBank'!BY22</f>
        <v>629.2109999999999</v>
      </c>
      <c r="BZ22" s="1">
        <f>'Table 3. Domestic'!BZ22-'Table 3.1 DomesticCentralBank'!BZ22-'Table 3.2 DomesticBank'!BZ22</f>
        <v>539.37000000000012</v>
      </c>
      <c r="CA22" s="1">
        <f>'Table 3. Domestic'!CA22-'Table 3.1 DomesticCentralBank'!CA22-'Table 3.2 DomesticBank'!CA22</f>
        <v>606.19999999999982</v>
      </c>
      <c r="CB22" s="1">
        <f>'Table 3. Domestic'!CB22-'Table 3.1 DomesticCentralBank'!CB22-'Table 3.2 DomesticBank'!CB22</f>
        <v>562.10699999999997</v>
      </c>
      <c r="CC22" s="1">
        <f>'Table 3. Domestic'!CC22-'Table 3.1 DomesticCentralBank'!CC22-'Table 3.2 DomesticBank'!CC22</f>
        <v>633.32400000000007</v>
      </c>
      <c r="CD22" s="1">
        <f>'Table 3. Domestic'!CD22-'Table 3.1 DomesticCentralBank'!CD22-'Table 3.2 DomesticBank'!CD22</f>
        <v>624.52800000000002</v>
      </c>
      <c r="CE22" s="1">
        <f>'Table 3. Domestic'!CE22-'Table 3.1 DomesticCentralBank'!CE22-'Table 3.2 DomesticBank'!CE22</f>
        <v>703.52299999999991</v>
      </c>
    </row>
    <row r="23" spans="1:83">
      <c r="A23" t="s">
        <v>21</v>
      </c>
      <c r="B23" s="1">
        <f>'Table 3. Domestic'!B23-'Table 3.1 DomesticCentralBank'!B23-'Table 3.2 DomesticBank'!B23</f>
        <v>166.93900000000002</v>
      </c>
      <c r="C23" s="1">
        <f>'Table 3. Domestic'!C23-'Table 3.1 DomesticCentralBank'!C23-'Table 3.2 DomesticBank'!C23</f>
        <v>169.95700000000002</v>
      </c>
      <c r="D23" s="1">
        <f>'Table 3. Domestic'!D23-'Table 3.1 DomesticCentralBank'!D23-'Table 3.2 DomesticBank'!D23</f>
        <v>169.85599999999999</v>
      </c>
      <c r="E23" s="1">
        <f>'Table 3. Domestic'!E23-'Table 3.1 DomesticCentralBank'!E23-'Table 3.2 DomesticBank'!E23</f>
        <v>167.86599999999999</v>
      </c>
      <c r="F23" s="1">
        <f>'Table 3. Domestic'!F23-'Table 3.1 DomesticCentralBank'!F23-'Table 3.2 DomesticBank'!F23</f>
        <v>165.06</v>
      </c>
      <c r="G23" s="1">
        <f>'Table 3. Domestic'!G23-'Table 3.1 DomesticCentralBank'!G23-'Table 3.2 DomesticBank'!G23</f>
        <v>165.73</v>
      </c>
      <c r="H23" s="1">
        <f>'Table 3. Domestic'!H23-'Table 3.1 DomesticCentralBank'!H23-'Table 3.2 DomesticBank'!H23</f>
        <v>156.52100000000002</v>
      </c>
      <c r="I23" s="1">
        <f>'Table 3. Domestic'!I23-'Table 3.1 DomesticCentralBank'!I23-'Table 3.2 DomesticBank'!I23</f>
        <v>154.96700000000001</v>
      </c>
      <c r="J23" s="1">
        <f>'Table 3. Domestic'!J23-'Table 3.1 DomesticCentralBank'!J23-'Table 3.2 DomesticBank'!J23</f>
        <v>146.79900000000001</v>
      </c>
      <c r="K23" s="1">
        <f>'Table 3. Domestic'!K23-'Table 3.1 DomesticCentralBank'!K23-'Table 3.2 DomesticBank'!K23</f>
        <v>141.00799999999998</v>
      </c>
      <c r="L23" s="1">
        <f>'Table 3. Domestic'!L23-'Table 3.1 DomesticCentralBank'!L23-'Table 3.2 DomesticBank'!L23</f>
        <v>133.97999999999999</v>
      </c>
      <c r="M23" s="1">
        <f>'Table 3. Domestic'!M23-'Table 3.1 DomesticCentralBank'!M23-'Table 3.2 DomesticBank'!M23</f>
        <v>129.733</v>
      </c>
      <c r="N23" s="1">
        <f>'Table 3. Domestic'!N23-'Table 3.1 DomesticCentralBank'!N23-'Table 3.2 DomesticBank'!N23</f>
        <v>136.60099999999997</v>
      </c>
      <c r="O23" s="1">
        <f>'Table 3. Domestic'!O23-'Table 3.1 DomesticCentralBank'!O23-'Table 3.2 DomesticBank'!O23</f>
        <v>128.98400000000001</v>
      </c>
      <c r="P23" s="1">
        <f>'Table 3. Domestic'!P23-'Table 3.1 DomesticCentralBank'!P23-'Table 3.2 DomesticBank'!P23</f>
        <v>125.60999999999997</v>
      </c>
      <c r="Q23" s="1">
        <f>'Table 3. Domestic'!Q23-'Table 3.1 DomesticCentralBank'!Q23-'Table 3.2 DomesticBank'!Q23</f>
        <v>130.46199999999999</v>
      </c>
      <c r="R23" s="1">
        <f>'Table 3. Domestic'!R23-'Table 3.1 DomesticCentralBank'!R23-'Table 3.2 DomesticBank'!R23</f>
        <v>130.916</v>
      </c>
      <c r="S23" s="1">
        <f>'Table 3. Domestic'!S23-'Table 3.1 DomesticCentralBank'!S23-'Table 3.2 DomesticBank'!S23</f>
        <v>133.29399999999998</v>
      </c>
      <c r="T23" s="1">
        <f>'Table 3. Domestic'!T23-'Table 3.1 DomesticCentralBank'!T23-'Table 3.2 DomesticBank'!T23</f>
        <v>131.89399999999998</v>
      </c>
      <c r="U23" s="1">
        <f>'Table 3. Domestic'!U23-'Table 3.1 DomesticCentralBank'!U23-'Table 3.2 DomesticBank'!U23</f>
        <v>155.14200000000002</v>
      </c>
      <c r="V23" s="1">
        <f>'Table 3. Domestic'!V23-'Table 3.1 DomesticCentralBank'!V23-'Table 3.2 DomesticBank'!V23</f>
        <v>155.94299999999998</v>
      </c>
      <c r="W23" s="1">
        <f>'Table 3. Domestic'!W23-'Table 3.1 DomesticCentralBank'!W23-'Table 3.2 DomesticBank'!W23</f>
        <v>153.16099999999997</v>
      </c>
      <c r="X23" s="1">
        <f>'Table 3. Domestic'!X23-'Table 3.1 DomesticCentralBank'!X23-'Table 3.2 DomesticBank'!X23</f>
        <v>150.36000000000001</v>
      </c>
      <c r="Y23" s="1">
        <f>'Table 3. Domestic'!Y23-'Table 3.1 DomesticCentralBank'!Y23-'Table 3.2 DomesticBank'!Y23</f>
        <v>146.63399999999999</v>
      </c>
      <c r="Z23" s="1">
        <f>'Table 3. Domestic'!Z23-'Table 3.1 DomesticCentralBank'!Z23-'Table 3.2 DomesticBank'!Z23</f>
        <v>146.44999999999999</v>
      </c>
      <c r="AA23" s="1">
        <f>'Table 3. Domestic'!AA23-'Table 3.1 DomesticCentralBank'!AA23-'Table 3.2 DomesticBank'!AA23</f>
        <v>146.733</v>
      </c>
      <c r="AB23" s="1">
        <f>'Table 3. Domestic'!AB23-'Table 3.1 DomesticCentralBank'!AB23-'Table 3.2 DomesticBank'!AB23</f>
        <v>144.785</v>
      </c>
      <c r="AC23" s="1">
        <f>'Table 3. Domestic'!AC23-'Table 3.1 DomesticCentralBank'!AC23-'Table 3.2 DomesticBank'!AC23</f>
        <v>143.03799999999995</v>
      </c>
      <c r="AD23" s="1">
        <f>'Table 3. Domestic'!AD23-'Table 3.1 DomesticCentralBank'!AD23-'Table 3.2 DomesticBank'!AD23</f>
        <v>140.001</v>
      </c>
      <c r="AE23" s="1">
        <f>'Table 3. Domestic'!AE23-'Table 3.1 DomesticCentralBank'!AE23-'Table 3.2 DomesticBank'!AE23</f>
        <v>137.04300000000001</v>
      </c>
      <c r="AF23" s="1">
        <f>'Table 3. Domestic'!AF23-'Table 3.1 DomesticCentralBank'!AF23-'Table 3.2 DomesticBank'!AF23</f>
        <v>132.40700000000001</v>
      </c>
      <c r="AG23" s="1">
        <f>'Table 3. Domestic'!AG23-'Table 3.1 DomesticCentralBank'!AG23-'Table 3.2 DomesticBank'!AG23</f>
        <v>138.65299999999999</v>
      </c>
      <c r="AH23" s="1">
        <f>'Table 3. Domestic'!AH23-'Table 3.1 DomesticCentralBank'!AH23-'Table 3.2 DomesticBank'!AH23</f>
        <v>138.89100000000002</v>
      </c>
      <c r="AI23" s="1">
        <f>'Table 3. Domestic'!AI23-'Table 3.1 DomesticCentralBank'!AI23-'Table 3.2 DomesticBank'!AI23</f>
        <v>137.24700000000001</v>
      </c>
      <c r="AJ23" s="1">
        <f>'Table 3. Domestic'!AJ23-'Table 3.1 DomesticCentralBank'!AJ23-'Table 3.2 DomesticBank'!AJ23</f>
        <v>138.58499999999998</v>
      </c>
      <c r="AK23" s="1">
        <f>'Table 3. Domestic'!AK23-'Table 3.1 DomesticCentralBank'!AK23-'Table 3.2 DomesticBank'!AK23</f>
        <v>136.68800000000002</v>
      </c>
      <c r="AL23" s="1">
        <f>'Table 3. Domestic'!AL23-'Table 3.1 DomesticCentralBank'!AL23-'Table 3.2 DomesticBank'!AL23</f>
        <v>139.28899999999999</v>
      </c>
      <c r="AM23" s="1">
        <f>'Table 3. Domestic'!AM23-'Table 3.1 DomesticCentralBank'!AM23-'Table 3.2 DomesticBank'!AM23</f>
        <v>132.32600000000002</v>
      </c>
      <c r="AN23" s="1">
        <f>'Table 3. Domestic'!AN23-'Table 3.1 DomesticCentralBank'!AN23-'Table 3.2 DomesticBank'!AN23</f>
        <v>134.553</v>
      </c>
      <c r="AO23" s="1">
        <f>'Table 3. Domestic'!AO23-'Table 3.1 DomesticCentralBank'!AO23-'Table 3.2 DomesticBank'!AO23</f>
        <v>134.28799999999998</v>
      </c>
      <c r="AP23" s="1">
        <f>'Table 3. Domestic'!AP23-'Table 3.1 DomesticCentralBank'!AP23-'Table 3.2 DomesticBank'!AP23</f>
        <v>133.67400000000004</v>
      </c>
      <c r="AQ23" s="1">
        <f>'Table 3. Domestic'!AQ23-'Table 3.1 DomesticCentralBank'!AQ23-'Table 3.2 DomesticBank'!AQ23</f>
        <v>134.73499999999999</v>
      </c>
      <c r="AR23" s="1">
        <f>'Table 3. Domestic'!AR23-'Table 3.1 DomesticCentralBank'!AR23-'Table 3.2 DomesticBank'!AR23</f>
        <v>134.77000000000001</v>
      </c>
      <c r="AS23" s="1">
        <f>'Table 3. Domestic'!AS23-'Table 3.1 DomesticCentralBank'!AS23-'Table 3.2 DomesticBank'!AS23</f>
        <v>130.20099999999996</v>
      </c>
      <c r="AT23" s="1">
        <f>'Table 3. Domestic'!AT23-'Table 3.1 DomesticCentralBank'!AT23-'Table 3.2 DomesticBank'!AT23</f>
        <v>131.21099999999998</v>
      </c>
      <c r="AU23" s="1">
        <f>'Table 3. Domestic'!AU23-'Table 3.1 DomesticCentralBank'!AU23-'Table 3.2 DomesticBank'!AU23</f>
        <v>131.49199999999999</v>
      </c>
      <c r="AV23" s="1">
        <f>'Table 3. Domestic'!AV23-'Table 3.1 DomesticCentralBank'!AV23-'Table 3.2 DomesticBank'!AV23</f>
        <v>128.74999999999997</v>
      </c>
      <c r="AW23" s="1">
        <f>'Table 3. Domestic'!AW23-'Table 3.1 DomesticCentralBank'!AW23-'Table 3.2 DomesticBank'!AW23</f>
        <v>131.91500000000002</v>
      </c>
      <c r="AX23" s="1">
        <f>'Table 3. Domestic'!AX23-'Table 3.1 DomesticCentralBank'!AX23-'Table 3.2 DomesticBank'!AX23</f>
        <v>137.36199999999999</v>
      </c>
      <c r="AY23" s="1">
        <f>'Table 3. Domestic'!AY23-'Table 3.1 DomesticCentralBank'!AY23-'Table 3.2 DomesticBank'!AY23</f>
        <v>135.08799999999997</v>
      </c>
      <c r="AZ23" s="1">
        <f>'Table 3. Domestic'!AZ23-'Table 3.1 DomesticCentralBank'!AZ23-'Table 3.2 DomesticBank'!AZ23</f>
        <v>134.90099999999998</v>
      </c>
      <c r="BA23" s="1">
        <f>'Table 3. Domestic'!BA23-'Table 3.1 DomesticCentralBank'!BA23-'Table 3.2 DomesticBank'!BA23</f>
        <v>129.09599999999998</v>
      </c>
      <c r="BB23" s="1">
        <f>'Table 3. Domestic'!BB23-'Table 3.1 DomesticCentralBank'!BB23-'Table 3.2 DomesticBank'!BB23</f>
        <v>132.423</v>
      </c>
      <c r="BC23" s="1">
        <f>'Table 3. Domestic'!BC23-'Table 3.1 DomesticCentralBank'!BC23-'Table 3.2 DomesticBank'!BC23</f>
        <v>134.535</v>
      </c>
      <c r="BD23" s="1">
        <f>'Table 3. Domestic'!BD23-'Table 3.1 DomesticCentralBank'!BD23-'Table 3.2 DomesticBank'!BD23</f>
        <v>135.774</v>
      </c>
      <c r="BE23" s="1">
        <f>'Table 3. Domestic'!BE23-'Table 3.1 DomesticCentralBank'!BE23-'Table 3.2 DomesticBank'!BE23</f>
        <v>137.673</v>
      </c>
      <c r="BF23" s="1">
        <f>'Table 3. Domestic'!BF23-'Table 3.1 DomesticCentralBank'!BF23-'Table 3.2 DomesticBank'!BF23</f>
        <v>138.00099999999998</v>
      </c>
      <c r="BG23" s="1">
        <f>'Table 3. Domestic'!BG23-'Table 3.1 DomesticCentralBank'!BG23-'Table 3.2 DomesticBank'!BG23</f>
        <v>135.839</v>
      </c>
      <c r="BH23" s="1">
        <f>'Table 3. Domestic'!BH23-'Table 3.1 DomesticCentralBank'!BH23-'Table 3.2 DomesticBank'!BH23</f>
        <v>134.04600000000002</v>
      </c>
      <c r="BI23" s="1">
        <f>'Table 3. Domestic'!BI23-'Table 3.1 DomesticCentralBank'!BI23-'Table 3.2 DomesticBank'!BI23</f>
        <v>132.73099999999997</v>
      </c>
      <c r="BJ23" s="1">
        <f>'Table 3. Domestic'!BJ23-'Table 3.1 DomesticCentralBank'!BJ23-'Table 3.2 DomesticBank'!BJ23</f>
        <v>135.541</v>
      </c>
      <c r="BK23" s="1">
        <f>'Table 3. Domestic'!BK23-'Table 3.1 DomesticCentralBank'!BK23-'Table 3.2 DomesticBank'!BK23</f>
        <v>135.84399999999999</v>
      </c>
      <c r="BL23" s="1">
        <f>'Table 3. Domestic'!BL23-'Table 3.1 DomesticCentralBank'!BL23-'Table 3.2 DomesticBank'!BL23</f>
        <v>136.57999999999998</v>
      </c>
      <c r="BM23" s="1">
        <f>'Table 3. Domestic'!BM23-'Table 3.1 DomesticCentralBank'!BM23-'Table 3.2 DomesticBank'!BM23</f>
        <v>136.15499999999997</v>
      </c>
      <c r="BN23" s="1">
        <f>'Table 3. Domestic'!BN23-'Table 3.1 DomesticCentralBank'!BN23-'Table 3.2 DomesticBank'!BN23</f>
        <v>139.94500000000002</v>
      </c>
      <c r="BO23" s="1">
        <f>'Table 3. Domestic'!BO23-'Table 3.1 DomesticCentralBank'!BO23-'Table 3.2 DomesticBank'!BO23</f>
        <v>145.535</v>
      </c>
      <c r="BP23" s="1">
        <f>'Table 3. Domestic'!BP23-'Table 3.1 DomesticCentralBank'!BP23-'Table 3.2 DomesticBank'!BP23</f>
        <v>151.41</v>
      </c>
      <c r="BQ23" s="1">
        <f>'Table 3. Domestic'!BQ23-'Table 3.1 DomesticCentralBank'!BQ23-'Table 3.2 DomesticBank'!BQ23</f>
        <v>154.32900000000001</v>
      </c>
      <c r="BR23" s="1">
        <f>'Table 3. Domestic'!BR23-'Table 3.1 DomesticCentralBank'!BR23-'Table 3.2 DomesticBank'!BR23</f>
        <v>152.83199999999999</v>
      </c>
      <c r="BS23" s="1">
        <f>'Table 3. Domestic'!BS23-'Table 3.1 DomesticCentralBank'!BS23-'Table 3.2 DomesticBank'!BS23</f>
        <v>154.01400000000001</v>
      </c>
      <c r="BT23" s="1">
        <f>'Table 3. Domestic'!BT23-'Table 3.1 DomesticCentralBank'!BT23-'Table 3.2 DomesticBank'!BT23</f>
        <v>155.69800000000001</v>
      </c>
      <c r="BU23" s="1">
        <f>'Table 3. Domestic'!BU23-'Table 3.1 DomesticCentralBank'!BU23-'Table 3.2 DomesticBank'!BU23</f>
        <v>154.89800000000002</v>
      </c>
      <c r="BV23" s="1">
        <f>'Table 3. Domestic'!BV23-'Table 3.1 DomesticCentralBank'!BV23-'Table 3.2 DomesticBank'!BV23</f>
        <v>152.649</v>
      </c>
      <c r="BW23" s="1">
        <f>'Table 3. Domestic'!BW23-'Table 3.1 DomesticCentralBank'!BW23-'Table 3.2 DomesticBank'!BW23</f>
        <v>148.28300000000002</v>
      </c>
      <c r="BX23" s="1">
        <f>'Table 3. Domestic'!BX23-'Table 3.1 DomesticCentralBank'!BX23-'Table 3.2 DomesticBank'!BX23</f>
        <v>144.31300000000002</v>
      </c>
      <c r="BY23" s="1">
        <f>'Table 3. Domestic'!BY23-'Table 3.1 DomesticCentralBank'!BY23-'Table 3.2 DomesticBank'!BY23</f>
        <v>144.93200000000002</v>
      </c>
      <c r="BZ23" s="1">
        <f>'Table 3. Domestic'!BZ23-'Table 3.1 DomesticCentralBank'!BZ23-'Table 3.2 DomesticBank'!BZ23</f>
        <v>148.93599999999998</v>
      </c>
      <c r="CA23" s="1">
        <f>'Table 3. Domestic'!CA23-'Table 3.1 DomesticCentralBank'!CA23-'Table 3.2 DomesticBank'!CA23</f>
        <v>145.80800000000002</v>
      </c>
      <c r="CB23" s="1">
        <f>'Table 3. Domestic'!CB23-'Table 3.1 DomesticCentralBank'!CB23-'Table 3.2 DomesticBank'!CB23</f>
        <v>149.81299999999999</v>
      </c>
      <c r="CC23" s="1">
        <f>'Table 3. Domestic'!CC23-'Table 3.1 DomesticCentralBank'!CC23-'Table 3.2 DomesticBank'!CC23</f>
        <v>149.22400000000002</v>
      </c>
      <c r="CD23" s="1">
        <f>'Table 3. Domestic'!CD23-'Table 3.1 DomesticCentralBank'!CD23-'Table 3.2 DomesticBank'!CD23</f>
        <v>148.53299999999999</v>
      </c>
      <c r="CE23" s="1">
        <f>'Table 3. Domestic'!CE23-'Table 3.1 DomesticCentralBank'!CE23-'Table 3.2 DomesticBank'!CE23</f>
        <v>151.38300000000001</v>
      </c>
    </row>
    <row r="24" spans="1:83">
      <c r="A24" t="s">
        <v>22</v>
      </c>
      <c r="B24" s="1">
        <f>'Table 3. Domestic'!B24-'Table 3.1 DomesticCentralBank'!B24-'Table 3.2 DomesticBank'!B24</f>
        <v>387.01900000000001</v>
      </c>
      <c r="C24" s="1">
        <f>'Table 3. Domestic'!C24-'Table 3.1 DomesticCentralBank'!C24-'Table 3.2 DomesticBank'!C24</f>
        <v>391.22300000000001</v>
      </c>
      <c r="D24" s="1">
        <f>'Table 3. Domestic'!D24-'Table 3.1 DomesticCentralBank'!D24-'Table 3.2 DomesticBank'!D24</f>
        <v>400.48899999999998</v>
      </c>
      <c r="E24" s="1">
        <f>'Table 3. Domestic'!E24-'Table 3.1 DomesticCentralBank'!E24-'Table 3.2 DomesticBank'!E24</f>
        <v>404.43099999999998</v>
      </c>
      <c r="F24" s="1">
        <f>'Table 3. Domestic'!F24-'Table 3.1 DomesticCentralBank'!F24-'Table 3.2 DomesticBank'!F24</f>
        <v>411.90500000000003</v>
      </c>
      <c r="G24" s="1">
        <f>'Table 3. Domestic'!G24-'Table 3.1 DomesticCentralBank'!G24-'Table 3.2 DomesticBank'!G24</f>
        <v>419.26299999999998</v>
      </c>
      <c r="H24" s="1">
        <f>'Table 3. Domestic'!H24-'Table 3.1 DomesticCentralBank'!H24-'Table 3.2 DomesticBank'!H24</f>
        <v>422.42099999999999</v>
      </c>
      <c r="I24" s="1">
        <f>'Table 3. Domestic'!I24-'Table 3.1 DomesticCentralBank'!I24-'Table 3.2 DomesticBank'!I24</f>
        <v>427.26900000000006</v>
      </c>
      <c r="J24" s="1">
        <f>'Table 3. Domestic'!J24-'Table 3.1 DomesticCentralBank'!J24-'Table 3.2 DomesticBank'!J24</f>
        <v>435.67200000000003</v>
      </c>
      <c r="K24" s="1">
        <f>'Table 3. Domestic'!K24-'Table 3.1 DomesticCentralBank'!K24-'Table 3.2 DomesticBank'!K24</f>
        <v>449.38300000000004</v>
      </c>
      <c r="L24" s="1">
        <f>'Table 3. Domestic'!L24-'Table 3.1 DomesticCentralBank'!L24-'Table 3.2 DomesticBank'!L24</f>
        <v>451.52299999999997</v>
      </c>
      <c r="M24" s="1">
        <f>'Table 3. Domestic'!M24-'Table 3.1 DomesticCentralBank'!M24-'Table 3.2 DomesticBank'!M24</f>
        <v>455.44600000000003</v>
      </c>
      <c r="N24" s="1">
        <f>'Table 3. Domestic'!N24-'Table 3.1 DomesticCentralBank'!N24-'Table 3.2 DomesticBank'!N24</f>
        <v>466.63899999999995</v>
      </c>
      <c r="O24" s="1">
        <f>'Table 3. Domestic'!O24-'Table 3.1 DomesticCentralBank'!O24-'Table 3.2 DomesticBank'!O24</f>
        <v>466.28200000000004</v>
      </c>
      <c r="P24" s="1">
        <f>'Table 3. Domestic'!P24-'Table 3.1 DomesticCentralBank'!P24-'Table 3.2 DomesticBank'!P24</f>
        <v>477.21299999999997</v>
      </c>
      <c r="Q24" s="1">
        <f>'Table 3. Domestic'!Q24-'Table 3.1 DomesticCentralBank'!Q24-'Table 3.2 DomesticBank'!Q24</f>
        <v>479.79699999999997</v>
      </c>
      <c r="R24" s="1">
        <f>'Table 3. Domestic'!R24-'Table 3.1 DomesticCentralBank'!R24-'Table 3.2 DomesticBank'!R24</f>
        <v>474.53000000000003</v>
      </c>
      <c r="S24" s="1">
        <f>'Table 3. Domestic'!S24-'Table 3.1 DomesticCentralBank'!S24-'Table 3.2 DomesticBank'!S24</f>
        <v>491.267</v>
      </c>
      <c r="T24" s="1">
        <f>'Table 3. Domestic'!T24-'Table 3.1 DomesticCentralBank'!T24-'Table 3.2 DomesticBank'!T24</f>
        <v>519.93499999999995</v>
      </c>
      <c r="U24" s="1">
        <f>'Table 3. Domestic'!U24-'Table 3.1 DomesticCentralBank'!U24-'Table 3.2 DomesticBank'!U24</f>
        <v>560.91999999999996</v>
      </c>
      <c r="V24" s="1">
        <f>'Table 3. Domestic'!V24-'Table 3.1 DomesticCentralBank'!V24-'Table 3.2 DomesticBank'!V24</f>
        <v>546.84999999999991</v>
      </c>
      <c r="W24" s="1">
        <f>'Table 3. Domestic'!W24-'Table 3.1 DomesticCentralBank'!W24-'Table 3.2 DomesticBank'!W24</f>
        <v>511.27300000000008</v>
      </c>
      <c r="X24" s="1">
        <f>'Table 3. Domestic'!X24-'Table 3.1 DomesticCentralBank'!X24-'Table 3.2 DomesticBank'!X24</f>
        <v>505.613</v>
      </c>
      <c r="Y24" s="1">
        <f>'Table 3. Domestic'!Y24-'Table 3.1 DomesticCentralBank'!Y24-'Table 3.2 DomesticBank'!Y24</f>
        <v>500.90499999999992</v>
      </c>
      <c r="Z24" s="1">
        <f>'Table 3. Domestic'!Z24-'Table 3.1 DomesticCentralBank'!Z24-'Table 3.2 DomesticBank'!Z24</f>
        <v>552.55899999999997</v>
      </c>
      <c r="AA24" s="1">
        <f>'Table 3. Domestic'!AA24-'Table 3.1 DomesticCentralBank'!AA24-'Table 3.2 DomesticBank'!AA24</f>
        <v>551.3900000000001</v>
      </c>
      <c r="AB24" s="1">
        <f>'Table 3. Domestic'!AB24-'Table 3.1 DomesticCentralBank'!AB24-'Table 3.2 DomesticBank'!AB24</f>
        <v>583.60200000000009</v>
      </c>
      <c r="AC24" s="1">
        <f>'Table 3. Domestic'!AC24-'Table 3.1 DomesticCentralBank'!AC24-'Table 3.2 DomesticBank'!AC24</f>
        <v>587.41199999999992</v>
      </c>
      <c r="AD24" s="1">
        <f>'Table 3. Domestic'!AD24-'Table 3.1 DomesticCentralBank'!AD24-'Table 3.2 DomesticBank'!AD24</f>
        <v>596.21899999999994</v>
      </c>
      <c r="AE24" s="1">
        <f>'Table 3. Domestic'!AE24-'Table 3.1 DomesticCentralBank'!AE24-'Table 3.2 DomesticBank'!AE24</f>
        <v>613.45200000000011</v>
      </c>
      <c r="AF24" s="1">
        <f>'Table 3. Domestic'!AF24-'Table 3.1 DomesticCentralBank'!AF24-'Table 3.2 DomesticBank'!AF24</f>
        <v>621.12100000000009</v>
      </c>
      <c r="AG24" s="1">
        <f>'Table 3. Domestic'!AG24-'Table 3.1 DomesticCentralBank'!AG24-'Table 3.2 DomesticBank'!AG24</f>
        <v>593.34600000000012</v>
      </c>
      <c r="AH24" s="1">
        <f>'Table 3. Domestic'!AH24-'Table 3.1 DomesticCentralBank'!AH24-'Table 3.2 DomesticBank'!AH24</f>
        <v>567.93799999999999</v>
      </c>
      <c r="AI24" s="1">
        <f>'Table 3. Domestic'!AI24-'Table 3.1 DomesticCentralBank'!AI24-'Table 3.2 DomesticBank'!AI24</f>
        <v>550.20400000000006</v>
      </c>
      <c r="AJ24" s="1">
        <f>'Table 3. Domestic'!AJ24-'Table 3.1 DomesticCentralBank'!AJ24-'Table 3.2 DomesticBank'!AJ24</f>
        <v>549.52200000000005</v>
      </c>
      <c r="AK24" s="1">
        <f>'Table 3. Domestic'!AK24-'Table 3.1 DomesticCentralBank'!AK24-'Table 3.2 DomesticBank'!AK24</f>
        <v>555.82399999999996</v>
      </c>
      <c r="AL24" s="1">
        <f>'Table 3. Domestic'!AL24-'Table 3.1 DomesticCentralBank'!AL24-'Table 3.2 DomesticBank'!AL24</f>
        <v>544.39900000000011</v>
      </c>
      <c r="AM24" s="1">
        <f>'Table 3. Domestic'!AM24-'Table 3.1 DomesticCentralBank'!AM24-'Table 3.2 DomesticBank'!AM24</f>
        <v>570.74500000000012</v>
      </c>
      <c r="AN24" s="1">
        <f>'Table 3. Domestic'!AN24-'Table 3.1 DomesticCentralBank'!AN24-'Table 3.2 DomesticBank'!AN24</f>
        <v>590.26599999999996</v>
      </c>
      <c r="AO24" s="1">
        <f>'Table 3. Domestic'!AO24-'Table 3.1 DomesticCentralBank'!AO24-'Table 3.2 DomesticBank'!AO24</f>
        <v>586.06000000000006</v>
      </c>
      <c r="AP24" s="1">
        <f>'Table 3. Domestic'!AP24-'Table 3.1 DomesticCentralBank'!AP24-'Table 3.2 DomesticBank'!AP24</f>
        <v>606.06500000000005</v>
      </c>
      <c r="AQ24" s="1">
        <f>'Table 3. Domestic'!AQ24-'Table 3.1 DomesticCentralBank'!AQ24-'Table 3.2 DomesticBank'!AQ24</f>
        <v>635.66499999999996</v>
      </c>
      <c r="AR24" s="1">
        <f>'Table 3. Domestic'!AR24-'Table 3.1 DomesticCentralBank'!AR24-'Table 3.2 DomesticBank'!AR24</f>
        <v>655.65800000000013</v>
      </c>
      <c r="AS24" s="1">
        <f>'Table 3. Domestic'!AS24-'Table 3.1 DomesticCentralBank'!AS24-'Table 3.2 DomesticBank'!AS24</f>
        <v>705.52499999999986</v>
      </c>
      <c r="AT24" s="1">
        <f>'Table 3. Domestic'!AT24-'Table 3.1 DomesticCentralBank'!AT24-'Table 3.2 DomesticBank'!AT24</f>
        <v>710.51400000000001</v>
      </c>
      <c r="AU24" s="1">
        <f>'Table 3. Domestic'!AU24-'Table 3.1 DomesticCentralBank'!AU24-'Table 3.2 DomesticBank'!AU24</f>
        <v>729.755</v>
      </c>
      <c r="AV24" s="1">
        <f>'Table 3. Domestic'!AV24-'Table 3.1 DomesticCentralBank'!AV24-'Table 3.2 DomesticBank'!AV24</f>
        <v>718.76700000000005</v>
      </c>
      <c r="AW24" s="1">
        <f>'Table 3. Domestic'!AW24-'Table 3.1 DomesticCentralBank'!AW24-'Table 3.2 DomesticBank'!AW24</f>
        <v>707.89200000000005</v>
      </c>
      <c r="AX24" s="1">
        <f>'Table 3. Domestic'!AX24-'Table 3.1 DomesticCentralBank'!AX24-'Table 3.2 DomesticBank'!AX24</f>
        <v>703.08500000000004</v>
      </c>
      <c r="AY24" s="1">
        <f>'Table 3. Domestic'!AY24-'Table 3.1 DomesticCentralBank'!AY24-'Table 3.2 DomesticBank'!AY24</f>
        <v>723.62700000000018</v>
      </c>
      <c r="AZ24" s="1">
        <f>'Table 3. Domestic'!AZ24-'Table 3.1 DomesticCentralBank'!AZ24-'Table 3.2 DomesticBank'!AZ24</f>
        <v>696.67700000000002</v>
      </c>
      <c r="BA24" s="1">
        <f>'Table 3. Domestic'!BA24-'Table 3.1 DomesticCentralBank'!BA24-'Table 3.2 DomesticBank'!BA24</f>
        <v>691.13000000000011</v>
      </c>
      <c r="BB24" s="1">
        <f>'Table 3. Domestic'!BB24-'Table 3.1 DomesticCentralBank'!BB24-'Table 3.2 DomesticBank'!BB24</f>
        <v>696.21500000000003</v>
      </c>
      <c r="BC24" s="1">
        <f>'Table 3. Domestic'!BC24-'Table 3.1 DomesticCentralBank'!BC24-'Table 3.2 DomesticBank'!BC24</f>
        <v>700.22999999999979</v>
      </c>
      <c r="BD24" s="1">
        <f>'Table 3. Domestic'!BD24-'Table 3.1 DomesticCentralBank'!BD24-'Table 3.2 DomesticBank'!BD24</f>
        <v>704.76200000000017</v>
      </c>
      <c r="BE24" s="1">
        <f>'Table 3. Domestic'!BE24-'Table 3.1 DomesticCentralBank'!BE24-'Table 3.2 DomesticBank'!BE24</f>
        <v>738.31200000000013</v>
      </c>
      <c r="BF24" s="1">
        <f>'Table 3. Domestic'!BF24-'Table 3.1 DomesticCentralBank'!BF24-'Table 3.2 DomesticBank'!BF24</f>
        <v>727.11099999999988</v>
      </c>
      <c r="BG24" s="1">
        <f>'Table 3. Domestic'!BG24-'Table 3.1 DomesticCentralBank'!BG24-'Table 3.2 DomesticBank'!BG24</f>
        <v>745.64700000000005</v>
      </c>
      <c r="BH24" s="1">
        <f>'Table 3. Domestic'!BH24-'Table 3.1 DomesticCentralBank'!BH24-'Table 3.2 DomesticBank'!BH24</f>
        <v>762.27899999999988</v>
      </c>
      <c r="BI24" s="1">
        <f>'Table 3. Domestic'!BI24-'Table 3.1 DomesticCentralBank'!BI24-'Table 3.2 DomesticBank'!BI24</f>
        <v>787.44999999999993</v>
      </c>
      <c r="BJ24" s="1">
        <f>'Table 3. Domestic'!BJ24-'Table 3.1 DomesticCentralBank'!BJ24-'Table 3.2 DomesticBank'!BJ24</f>
        <v>788.71399999999994</v>
      </c>
      <c r="BK24" s="1">
        <f>'Table 3. Domestic'!BK24-'Table 3.1 DomesticCentralBank'!BK24-'Table 3.2 DomesticBank'!BK24</f>
        <v>796.44999999999993</v>
      </c>
      <c r="BL24" s="1">
        <f>'Table 3. Domestic'!BL24-'Table 3.1 DomesticCentralBank'!BL24-'Table 3.2 DomesticBank'!BL24</f>
        <v>792.07899999999984</v>
      </c>
      <c r="BM24" s="1">
        <f>'Table 3. Domestic'!BM24-'Table 3.1 DomesticCentralBank'!BM24-'Table 3.2 DomesticBank'!BM24</f>
        <v>787.94699999999989</v>
      </c>
      <c r="BN24" s="1">
        <f>'Table 3. Domestic'!BN24-'Table 3.1 DomesticCentralBank'!BN24-'Table 3.2 DomesticBank'!BN24</f>
        <v>779.97099999999989</v>
      </c>
      <c r="BO24" s="1">
        <f>'Table 3. Domestic'!BO24-'Table 3.1 DomesticCentralBank'!BO24-'Table 3.2 DomesticBank'!BO24</f>
        <v>800.12000000000035</v>
      </c>
      <c r="BP24" s="1">
        <f>'Table 3. Domestic'!BP24-'Table 3.1 DomesticCentralBank'!BP24-'Table 3.2 DomesticBank'!BP24</f>
        <v>805.40499999999997</v>
      </c>
      <c r="BQ24" s="1">
        <f>'Table 3. Domestic'!BQ24-'Table 3.1 DomesticCentralBank'!BQ24-'Table 3.2 DomesticBank'!BQ24</f>
        <v>801.09399999999982</v>
      </c>
      <c r="BR24" s="1">
        <f>'Table 3. Domestic'!BR24-'Table 3.1 DomesticCentralBank'!BR24-'Table 3.2 DomesticBank'!BR24</f>
        <v>769.98800000000006</v>
      </c>
      <c r="BS24" s="1">
        <f>'Table 3. Domestic'!BS24-'Table 3.1 DomesticCentralBank'!BS24-'Table 3.2 DomesticBank'!BS24</f>
        <v>777.32999999999959</v>
      </c>
      <c r="BT24" s="1">
        <f>'Table 3. Domestic'!BT24-'Table 3.1 DomesticCentralBank'!BT24-'Table 3.2 DomesticBank'!BT24</f>
        <v>784.86199999999985</v>
      </c>
      <c r="BU24" s="1">
        <f>'Table 3. Domestic'!BU24-'Table 3.1 DomesticCentralBank'!BU24-'Table 3.2 DomesticBank'!BU24</f>
        <v>781.74600000000009</v>
      </c>
      <c r="BV24" s="1">
        <f>'Table 3. Domestic'!BV24-'Table 3.1 DomesticCentralBank'!BV24-'Table 3.2 DomesticBank'!BV24</f>
        <v>774.27800000000025</v>
      </c>
      <c r="BW24" s="1">
        <f>'Table 3. Domestic'!BW24-'Table 3.1 DomesticCentralBank'!BW24-'Table 3.2 DomesticBank'!BW24</f>
        <v>777.80899999999997</v>
      </c>
      <c r="BX24" s="1">
        <f>'Table 3. Domestic'!BX24-'Table 3.1 DomesticCentralBank'!BX24-'Table 3.2 DomesticBank'!BX24</f>
        <v>830.24200000000008</v>
      </c>
      <c r="BY24" s="1">
        <f>'Table 3. Domestic'!BY24-'Table 3.1 DomesticCentralBank'!BY24-'Table 3.2 DomesticBank'!BY24</f>
        <v>872.23400000000004</v>
      </c>
      <c r="BZ24" s="1">
        <f>'Table 3. Domestic'!BZ24-'Table 3.1 DomesticCentralBank'!BZ24-'Table 3.2 DomesticBank'!BZ24</f>
        <v>942.20900000000017</v>
      </c>
      <c r="CA24" s="1">
        <f>'Table 3. Domestic'!CA24-'Table 3.1 DomesticCentralBank'!CA24-'Table 3.2 DomesticBank'!CA24</f>
        <v>993.05299999999977</v>
      </c>
      <c r="CB24" s="1">
        <f>'Table 3. Domestic'!CB24-'Table 3.1 DomesticCentralBank'!CB24-'Table 3.2 DomesticBank'!CB24</f>
        <v>1010.0270000000003</v>
      </c>
      <c r="CC24" s="1">
        <f>'Table 3. Domestic'!CC24-'Table 3.1 DomesticCentralBank'!CC24-'Table 3.2 DomesticBank'!CC24</f>
        <v>1059.7909999999997</v>
      </c>
      <c r="CD24" s="1">
        <f>'Table 3. Domestic'!CD24-'Table 3.1 DomesticCentralBank'!CD24-'Table 3.2 DomesticBank'!CD24</f>
        <v>1087.4489999999998</v>
      </c>
      <c r="CE24" s="1">
        <f>'Table 3. Domestic'!CE24-'Table 3.1 DomesticCentralBank'!CE24-'Table 3.2 DomesticBank'!CE24</f>
        <v>1135.7429999999999</v>
      </c>
    </row>
    <row r="25" spans="1:83">
      <c r="A25" t="s">
        <v>23</v>
      </c>
      <c r="B25" s="1">
        <f>'Table 3. Domestic'!B25-'Table 3.1 DomesticCentralBank'!B25-'Table 3.2 DomesticBank'!B25</f>
        <v>4312.1070000000009</v>
      </c>
      <c r="C25" s="1">
        <f>'Table 3. Domestic'!C25-'Table 3.1 DomesticCentralBank'!C25-'Table 3.2 DomesticBank'!C25</f>
        <v>4284.9380000000001</v>
      </c>
      <c r="D25" s="1">
        <f>'Table 3. Domestic'!D25-'Table 3.1 DomesticCentralBank'!D25-'Table 3.2 DomesticBank'!D25</f>
        <v>4360.2740000000003</v>
      </c>
      <c r="E25" s="1">
        <f>'Table 3. Domestic'!E25-'Table 3.1 DomesticCentralBank'!E25-'Table 3.2 DomesticBank'!E25</f>
        <v>4484.5519999999997</v>
      </c>
      <c r="F25" s="1">
        <f>'Table 3. Domestic'!F25-'Table 3.1 DomesticCentralBank'!F25-'Table 3.2 DomesticBank'!F25</f>
        <v>4560.5709999999999</v>
      </c>
      <c r="G25" s="1">
        <f>'Table 3. Domestic'!G25-'Table 3.1 DomesticCentralBank'!G25-'Table 3.2 DomesticBank'!G25</f>
        <v>4652.7380000000003</v>
      </c>
      <c r="H25" s="1">
        <f>'Table 3. Domestic'!H25-'Table 3.1 DomesticCentralBank'!H25-'Table 3.2 DomesticBank'!H25</f>
        <v>4657.4549999999999</v>
      </c>
      <c r="I25" s="1">
        <f>'Table 3. Domestic'!I25-'Table 3.1 DomesticCentralBank'!I25-'Table 3.2 DomesticBank'!I25</f>
        <v>4705.7260000000006</v>
      </c>
      <c r="J25" s="1">
        <f>'Table 3. Domestic'!J25-'Table 3.1 DomesticCentralBank'!J25-'Table 3.2 DomesticBank'!J25</f>
        <v>4810.1860000000006</v>
      </c>
      <c r="K25" s="1">
        <f>'Table 3. Domestic'!K25-'Table 3.1 DomesticCentralBank'!K25-'Table 3.2 DomesticBank'!K25</f>
        <v>4789.723</v>
      </c>
      <c r="L25" s="1">
        <f>'Table 3. Domestic'!L25-'Table 3.1 DomesticCentralBank'!L25-'Table 3.2 DomesticBank'!L25</f>
        <v>4815.0139999999992</v>
      </c>
      <c r="M25" s="1">
        <f>'Table 3. Domestic'!M25-'Table 3.1 DomesticCentralBank'!M25-'Table 3.2 DomesticBank'!M25</f>
        <v>4816.6640000000007</v>
      </c>
      <c r="N25" s="1">
        <f>'Table 3. Domestic'!N25-'Table 3.1 DomesticCentralBank'!N25-'Table 3.2 DomesticBank'!N25</f>
        <v>4854.3130000000001</v>
      </c>
      <c r="O25" s="1">
        <f>'Table 3. Domestic'!O25-'Table 3.1 DomesticCentralBank'!O25-'Table 3.2 DomesticBank'!O25</f>
        <v>4791.8639999999987</v>
      </c>
      <c r="P25" s="1">
        <f>'Table 3. Domestic'!P25-'Table 3.1 DomesticCentralBank'!P25-'Table 3.2 DomesticBank'!P25</f>
        <v>4824.4670000000006</v>
      </c>
      <c r="Q25" s="1">
        <f>'Table 3. Domestic'!Q25-'Table 3.1 DomesticCentralBank'!Q25-'Table 3.2 DomesticBank'!Q25</f>
        <v>4861.8259999999991</v>
      </c>
      <c r="R25" s="1">
        <f>'Table 3. Domestic'!R25-'Table 3.1 DomesticCentralBank'!R25-'Table 3.2 DomesticBank'!R25</f>
        <v>4951.3810000000003</v>
      </c>
      <c r="S25" s="1">
        <f>'Table 3. Domestic'!S25-'Table 3.1 DomesticCentralBank'!S25-'Table 3.2 DomesticBank'!S25</f>
        <v>5094.4420000000009</v>
      </c>
      <c r="T25" s="1">
        <f>'Table 3. Domestic'!T25-'Table 3.1 DomesticCentralBank'!T25-'Table 3.2 DomesticBank'!T25</f>
        <v>5251.5850000000009</v>
      </c>
      <c r="U25" s="1">
        <f>'Table 3. Domestic'!U25-'Table 3.1 DomesticCentralBank'!U25-'Table 3.2 DomesticBank'!U25</f>
        <v>5522.2479999999996</v>
      </c>
      <c r="V25" s="1">
        <f>'Table 3. Domestic'!V25-'Table 3.1 DomesticCentralBank'!V25-'Table 3.2 DomesticBank'!V25</f>
        <v>5809.17</v>
      </c>
      <c r="W25" s="1">
        <f>'Table 3. Domestic'!W25-'Table 3.1 DomesticCentralBank'!W25-'Table 3.2 DomesticBank'!W25</f>
        <v>5887.7259999999997</v>
      </c>
      <c r="X25" s="1">
        <f>'Table 3. Domestic'!X25-'Table 3.1 DomesticCentralBank'!X25-'Table 3.2 DomesticBank'!X25</f>
        <v>6076.344000000001</v>
      </c>
      <c r="Y25" s="1">
        <f>'Table 3. Domestic'!Y25-'Table 3.1 DomesticCentralBank'!Y25-'Table 3.2 DomesticBank'!Y25</f>
        <v>6349.6620000000003</v>
      </c>
      <c r="Z25" s="1">
        <f>'Table 3. Domestic'!Z25-'Table 3.1 DomesticCentralBank'!Z25-'Table 3.2 DomesticBank'!Z25</f>
        <v>6595.116</v>
      </c>
      <c r="AA25" s="1">
        <f>'Table 3. Domestic'!AA25-'Table 3.1 DomesticCentralBank'!AA25-'Table 3.2 DomesticBank'!AA25</f>
        <v>6853.6859999999997</v>
      </c>
      <c r="AB25" s="1">
        <f>'Table 3. Domestic'!AB25-'Table 3.1 DomesticCentralBank'!AB25-'Table 3.2 DomesticBank'!AB25</f>
        <v>6965.9020000000019</v>
      </c>
      <c r="AC25" s="1">
        <f>'Table 3. Domestic'!AC25-'Table 3.1 DomesticCentralBank'!AC25-'Table 3.2 DomesticBank'!AC25</f>
        <v>7057.4530000000013</v>
      </c>
      <c r="AD25" s="1">
        <f>'Table 3. Domestic'!AD25-'Table 3.1 DomesticCentralBank'!AD25-'Table 3.2 DomesticBank'!AD25</f>
        <v>6761.0950000000012</v>
      </c>
      <c r="AE25" s="1">
        <f>'Table 3. Domestic'!AE25-'Table 3.1 DomesticCentralBank'!AE25-'Table 3.2 DomesticBank'!AE25</f>
        <v>6566.5050000000001</v>
      </c>
      <c r="AF25" s="1">
        <f>'Table 3. Domestic'!AF25-'Table 3.1 DomesticCentralBank'!AF25-'Table 3.2 DomesticBank'!AF25</f>
        <v>6713.7799999999988</v>
      </c>
      <c r="AG25" s="1">
        <f>'Table 3. Domestic'!AG25-'Table 3.1 DomesticCentralBank'!AG25-'Table 3.2 DomesticBank'!AG25</f>
        <v>6937.19</v>
      </c>
      <c r="AH25" s="1">
        <f>'Table 3. Domestic'!AH25-'Table 3.1 DomesticCentralBank'!AH25-'Table 3.2 DomesticBank'!AH25</f>
        <v>7265.2320000000009</v>
      </c>
      <c r="AI25" s="1">
        <f>'Table 3. Domestic'!AI25-'Table 3.1 DomesticCentralBank'!AI25-'Table 3.2 DomesticBank'!AI25</f>
        <v>7295.5410000000002</v>
      </c>
      <c r="AJ25" s="1">
        <f>'Table 3. Domestic'!AJ25-'Table 3.1 DomesticCentralBank'!AJ25-'Table 3.2 DomesticBank'!AJ25</f>
        <v>7299.5099999999993</v>
      </c>
      <c r="AK25" s="1">
        <f>'Table 3. Domestic'!AK25-'Table 3.1 DomesticCentralBank'!AK25-'Table 3.2 DomesticBank'!AK25</f>
        <v>7516.8460000000005</v>
      </c>
      <c r="AL25" s="1">
        <f>'Table 3. Domestic'!AL25-'Table 3.1 DomesticCentralBank'!AL25-'Table 3.2 DomesticBank'!AL25</f>
        <v>7302.5429999999978</v>
      </c>
      <c r="AM25" s="1">
        <f>'Table 3. Domestic'!AM25-'Table 3.1 DomesticCentralBank'!AM25-'Table 3.2 DomesticBank'!AM25</f>
        <v>7275.8919999999989</v>
      </c>
      <c r="AN25" s="1">
        <f>'Table 3. Domestic'!AN25-'Table 3.1 DomesticCentralBank'!AN25-'Table 3.2 DomesticBank'!AN25</f>
        <v>7857.6960000000008</v>
      </c>
      <c r="AO25" s="1">
        <f>'Table 3. Domestic'!AO25-'Table 3.1 DomesticCentralBank'!AO25-'Table 3.2 DomesticBank'!AO25</f>
        <v>7980.2079999999996</v>
      </c>
      <c r="AP25" s="1">
        <f>'Table 3. Domestic'!AP25-'Table 3.1 DomesticCentralBank'!AP25-'Table 3.2 DomesticBank'!AP25</f>
        <v>7941.0320000000011</v>
      </c>
      <c r="AQ25" s="1">
        <f>'Table 3. Domestic'!AQ25-'Table 3.1 DomesticCentralBank'!AQ25-'Table 3.2 DomesticBank'!AQ25</f>
        <v>7738.4619999999986</v>
      </c>
      <c r="AR25" s="1">
        <f>'Table 3. Domestic'!AR25-'Table 3.1 DomesticCentralBank'!AR25-'Table 3.2 DomesticBank'!AR25</f>
        <v>7764.8820000000005</v>
      </c>
      <c r="AS25" s="1">
        <f>'Table 3. Domestic'!AS25-'Table 3.1 DomesticCentralBank'!AS25-'Table 3.2 DomesticBank'!AS25</f>
        <v>7908.8169999999991</v>
      </c>
      <c r="AT25" s="1">
        <f>'Table 3. Domestic'!AT25-'Table 3.1 DomesticCentralBank'!AT25-'Table 3.2 DomesticBank'!AT25</f>
        <v>7972.4880000000003</v>
      </c>
      <c r="AU25" s="1">
        <f>'Table 3. Domestic'!AU25-'Table 3.1 DomesticCentralBank'!AU25-'Table 3.2 DomesticBank'!AU25</f>
        <v>8056.1269999999995</v>
      </c>
      <c r="AV25" s="1">
        <f>'Table 3. Domestic'!AV25-'Table 3.1 DomesticCentralBank'!AV25-'Table 3.2 DomesticBank'!AV25</f>
        <v>8201.2790000000005</v>
      </c>
      <c r="AW25" s="1">
        <f>'Table 3. Domestic'!AW25-'Table 3.1 DomesticCentralBank'!AW25-'Table 3.2 DomesticBank'!AW25</f>
        <v>8623.978000000001</v>
      </c>
      <c r="AX25" s="1">
        <f>'Table 3. Domestic'!AX25-'Table 3.1 DomesticCentralBank'!AX25-'Table 3.2 DomesticBank'!AX25</f>
        <v>8636.5109999999986</v>
      </c>
      <c r="AY25" s="1">
        <f>'Table 3. Domestic'!AY25-'Table 3.1 DomesticCentralBank'!AY25-'Table 3.2 DomesticBank'!AY25</f>
        <v>8625.4889999999978</v>
      </c>
      <c r="AZ25" s="1">
        <f>'Table 3. Domestic'!AZ25-'Table 3.1 DomesticCentralBank'!AZ25-'Table 3.2 DomesticBank'!AZ25</f>
        <v>8790.6019999999971</v>
      </c>
      <c r="BA25" s="1">
        <f>'Table 3. Domestic'!BA25-'Table 3.1 DomesticCentralBank'!BA25-'Table 3.2 DomesticBank'!BA25</f>
        <v>9058.1170000000002</v>
      </c>
      <c r="BB25" s="1">
        <f>'Table 3. Domestic'!BB25-'Table 3.1 DomesticCentralBank'!BB25-'Table 3.2 DomesticBank'!BB25</f>
        <v>9039.8920000000016</v>
      </c>
      <c r="BC25" s="1">
        <f>'Table 3. Domestic'!BC25-'Table 3.1 DomesticCentralBank'!BC25-'Table 3.2 DomesticBank'!BC25</f>
        <v>9103.2960000000003</v>
      </c>
      <c r="BD25" s="1">
        <f>'Table 3. Domestic'!BD25-'Table 3.1 DomesticCentralBank'!BD25-'Table 3.2 DomesticBank'!BD25</f>
        <v>9221.8170000000027</v>
      </c>
      <c r="BE25" s="1">
        <f>'Table 3. Domestic'!BE25-'Table 3.1 DomesticCentralBank'!BE25-'Table 3.2 DomesticBank'!BE25</f>
        <v>9599.3319999999985</v>
      </c>
      <c r="BF25" s="1">
        <f>'Table 3. Domestic'!BF25-'Table 3.1 DomesticCentralBank'!BF25-'Table 3.2 DomesticBank'!BF25</f>
        <v>9903.7479999999978</v>
      </c>
      <c r="BG25" s="1">
        <f>'Table 3. Domestic'!BG25-'Table 3.1 DomesticCentralBank'!BG25-'Table 3.2 DomesticBank'!BG25</f>
        <v>10154.468000000001</v>
      </c>
      <c r="BH25" s="1">
        <f>'Table 3. Domestic'!BH25-'Table 3.1 DomesticCentralBank'!BH25-'Table 3.2 DomesticBank'!BH25</f>
        <v>10438.241000000002</v>
      </c>
      <c r="BI25" s="1">
        <f>'Table 3. Domestic'!BI25-'Table 3.1 DomesticCentralBank'!BI25-'Table 3.2 DomesticBank'!BI25</f>
        <v>10727.919</v>
      </c>
      <c r="BJ25" s="1">
        <f>'Table 3. Domestic'!BJ25-'Table 3.1 DomesticCentralBank'!BJ25-'Table 3.2 DomesticBank'!BJ25</f>
        <v>10762.077000000001</v>
      </c>
      <c r="BK25" s="1">
        <f>'Table 3. Domestic'!BK25-'Table 3.1 DomesticCentralBank'!BK25-'Table 3.2 DomesticBank'!BK25</f>
        <v>10658.365</v>
      </c>
      <c r="BL25" s="1">
        <f>'Table 3. Domestic'!BL25-'Table 3.1 DomesticCentralBank'!BL25-'Table 3.2 DomesticBank'!BL25</f>
        <v>10782.619000000002</v>
      </c>
      <c r="BM25" s="1">
        <f>'Table 3. Domestic'!BM25-'Table 3.1 DomesticCentralBank'!BM25-'Table 3.2 DomesticBank'!BM25</f>
        <v>10933.117999999999</v>
      </c>
      <c r="BN25" s="1">
        <f>'Table 3. Domestic'!BN25-'Table 3.1 DomesticCentralBank'!BN25-'Table 3.2 DomesticBank'!BN25</f>
        <v>10232.845000000001</v>
      </c>
      <c r="BO25" s="1">
        <f>'Table 3. Domestic'!BO25-'Table 3.1 DomesticCentralBank'!BO25-'Table 3.2 DomesticBank'!BO25</f>
        <v>10518.142000000002</v>
      </c>
      <c r="BP25" s="1">
        <f>'Table 3. Domestic'!BP25-'Table 3.1 DomesticCentralBank'!BP25-'Table 3.2 DomesticBank'!BP25</f>
        <v>10755.928000000002</v>
      </c>
      <c r="BQ25" s="1">
        <f>'Table 3. Domestic'!BQ25-'Table 3.1 DomesticCentralBank'!BQ25-'Table 3.2 DomesticBank'!BQ25</f>
        <v>11200.013000000001</v>
      </c>
      <c r="BR25" s="1">
        <f>'Table 3. Domestic'!BR25-'Table 3.1 DomesticCentralBank'!BR25-'Table 3.2 DomesticBank'!BR25</f>
        <v>11125.641</v>
      </c>
      <c r="BS25" s="1">
        <f>'Table 3. Domestic'!BS25-'Table 3.1 DomesticCentralBank'!BS25-'Table 3.2 DomesticBank'!BS25</f>
        <v>10733.659999999998</v>
      </c>
      <c r="BT25" s="1">
        <f>'Table 3. Domestic'!BT25-'Table 3.1 DomesticCentralBank'!BT25-'Table 3.2 DomesticBank'!BT25</f>
        <v>10977.208999999997</v>
      </c>
      <c r="BU25" s="1">
        <f>'Table 3. Domestic'!BU25-'Table 3.1 DomesticCentralBank'!BU25-'Table 3.2 DomesticBank'!BU25</f>
        <v>11149.373000000001</v>
      </c>
      <c r="BV25" s="1">
        <f>'Table 3. Domestic'!BV25-'Table 3.1 DomesticCentralBank'!BV25-'Table 3.2 DomesticBank'!BV25</f>
        <v>11984.323</v>
      </c>
      <c r="BW25" s="1">
        <f>'Table 3. Domestic'!BW25-'Table 3.1 DomesticCentralBank'!BW25-'Table 3.2 DomesticBank'!BW25</f>
        <v>12234.093000000001</v>
      </c>
      <c r="BX25" s="1">
        <f>'Table 3. Domestic'!BX25-'Table 3.1 DomesticCentralBank'!BX25-'Table 3.2 DomesticBank'!BX25</f>
        <v>13239.055999999999</v>
      </c>
      <c r="BY25" s="1">
        <f>'Table 3. Domestic'!BY25-'Table 3.1 DomesticCentralBank'!BY25-'Table 3.2 DomesticBank'!BY25</f>
        <v>13917.670000000002</v>
      </c>
      <c r="BZ25" s="1">
        <f>'Table 3. Domestic'!BZ25-'Table 3.1 DomesticCentralBank'!BZ25-'Table 3.2 DomesticBank'!BZ25</f>
        <v>14264.733999999999</v>
      </c>
      <c r="CA25" s="1">
        <f>'Table 3. Domestic'!CA25-'Table 3.1 DomesticCentralBank'!CA25-'Table 3.2 DomesticBank'!CA25</f>
        <v>14800.523999999996</v>
      </c>
      <c r="CB25" s="1">
        <f>'Table 3. Domestic'!CB25-'Table 3.1 DomesticCentralBank'!CB25-'Table 3.2 DomesticBank'!CB25</f>
        <v>15409.640000000001</v>
      </c>
      <c r="CC25" s="1">
        <f>'Table 3. Domestic'!CC25-'Table 3.1 DomesticCentralBank'!CC25-'Table 3.2 DomesticBank'!CC25</f>
        <v>15827.944</v>
      </c>
      <c r="CD25" s="1">
        <f>'Table 3. Domestic'!CD25-'Table 3.1 DomesticCentralBank'!CD25-'Table 3.2 DomesticBank'!CD25</f>
        <v>15724.261000000004</v>
      </c>
      <c r="CE25" s="1">
        <f>'Table 3. Domestic'!CE25-'Table 3.1 DomesticCentralBank'!CE25-'Table 3.2 DomesticBank'!CE25</f>
        <v>16496.045999999998</v>
      </c>
    </row>
    <row r="27" spans="1:83">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row>
    <row r="28" spans="1:83">
      <c r="A28" t="str">
        <f>A2</f>
        <v>Australia</v>
      </c>
      <c r="B28" s="35">
        <f>B2/'Table 1. Total'!B2</f>
        <v>0.62290822264135814</v>
      </c>
      <c r="C28" s="35">
        <f>C2/'Table 1. Total'!C2</f>
        <v>0.5974817840919483</v>
      </c>
      <c r="D28" s="35">
        <f>D2/'Table 1. Total'!D2</f>
        <v>0.64224887646662576</v>
      </c>
      <c r="E28" s="35">
        <f>E2/'Table 1. Total'!E2</f>
        <v>0.63385550619593178</v>
      </c>
      <c r="F28" s="35">
        <f>F2/'Table 1. Total'!F2</f>
        <v>0.63620519433418632</v>
      </c>
      <c r="G28" s="35">
        <f>G2/'Table 1. Total'!G2</f>
        <v>0.56967913227818157</v>
      </c>
      <c r="H28" s="35">
        <f>H2/'Table 1. Total'!H2</f>
        <v>0.56068217054263569</v>
      </c>
      <c r="I28" s="35">
        <f>I2/'Table 1. Total'!I2</f>
        <v>0.56104316922755304</v>
      </c>
      <c r="J28" s="35">
        <f>J2/'Table 1. Total'!J2</f>
        <v>0.54843140777058086</v>
      </c>
      <c r="K28" s="35">
        <f>K2/'Table 1. Total'!K2</f>
        <v>0.53733836150298853</v>
      </c>
      <c r="L28" s="35">
        <f>L2/'Table 1. Total'!L2</f>
        <v>0.50030365856212444</v>
      </c>
      <c r="M28" s="35">
        <f>M2/'Table 1. Total'!M2</f>
        <v>0.53302391624545675</v>
      </c>
      <c r="N28" s="35">
        <f>N2/'Table 1. Total'!N2</f>
        <v>0.53993225442228077</v>
      </c>
      <c r="O28" s="35">
        <f>O2/'Table 1. Total'!O2</f>
        <v>0.51864982950812832</v>
      </c>
      <c r="P28" s="35">
        <f>P2/'Table 1. Total'!P2</f>
        <v>0.57788152788448277</v>
      </c>
      <c r="Q28" s="35">
        <f>Q2/'Table 1. Total'!Q2</f>
        <v>0.53485977642675031</v>
      </c>
      <c r="R28" s="35">
        <f>R2/'Table 1. Total'!R2</f>
        <v>0.54900303658644456</v>
      </c>
      <c r="S28" s="35">
        <f>S2/'Table 1. Total'!S2</f>
        <v>0.51554214345520522</v>
      </c>
      <c r="T28" s="35">
        <f>T2/'Table 1. Total'!T2</f>
        <v>0.56364374467678646</v>
      </c>
      <c r="U28" s="35">
        <f>U2/'Table 1. Total'!U2</f>
        <v>0.59335986518948769</v>
      </c>
      <c r="V28" s="35">
        <f>V2/'Table 1. Total'!V2</f>
        <v>0.61199174365243181</v>
      </c>
      <c r="W28" s="35">
        <f>W2/'Table 1. Total'!W2</f>
        <v>0.44352045203291979</v>
      </c>
      <c r="X28" s="35">
        <f>X2/'Table 1. Total'!X2</f>
        <v>0.46437211702848297</v>
      </c>
      <c r="Y28" s="35">
        <f>Y2/'Table 1. Total'!Y2</f>
        <v>0.45155910446252584</v>
      </c>
      <c r="Z28" s="35">
        <f>Z2/'Table 1. Total'!Z2</f>
        <v>0.4103553214458549</v>
      </c>
      <c r="AA28" s="35">
        <f>AA2/'Table 1. Total'!AA2</f>
        <v>0.38688468952193639</v>
      </c>
      <c r="AB28" s="35">
        <f>AB2/'Table 1. Total'!AB2</f>
        <v>0.37179120807341848</v>
      </c>
      <c r="AC28" s="35">
        <f>AC2/'Table 1. Total'!AC2</f>
        <v>0.36444547120459853</v>
      </c>
      <c r="AD28" s="35">
        <f>AD2/'Table 1. Total'!AD2</f>
        <v>0.37775084774840223</v>
      </c>
      <c r="AE28" s="35">
        <f>AE2/'Table 1. Total'!AE2</f>
        <v>0.39476489198473808</v>
      </c>
      <c r="AF28" s="35">
        <f>AF2/'Table 1. Total'!AF2</f>
        <v>0.35834471377262356</v>
      </c>
      <c r="AG28" s="35">
        <f>AG2/'Table 1. Total'!AG2</f>
        <v>0.34310336924134771</v>
      </c>
      <c r="AH28" s="35">
        <f>AH2/'Table 1. Total'!AH2</f>
        <v>0.34434060716878961</v>
      </c>
      <c r="AI28" s="35">
        <f>AI2/'Table 1. Total'!AI2</f>
        <v>0.39028169014084513</v>
      </c>
      <c r="AJ28" s="35">
        <f>AJ2/'Table 1. Total'!AJ2</f>
        <v>0.36406030289147762</v>
      </c>
      <c r="AK28" s="35">
        <f>AK2/'Table 1. Total'!AK2</f>
        <v>0.35276925095106909</v>
      </c>
      <c r="AL28" s="35">
        <f>AL2/'Table 1. Total'!AL2</f>
        <v>0.34177244450837074</v>
      </c>
      <c r="AM28" s="35">
        <f>AM2/'Table 1. Total'!AM2</f>
        <v>0.3901768657486529</v>
      </c>
      <c r="AN28" s="35">
        <f>AN2/'Table 1. Total'!AN2</f>
        <v>0.37133128556801681</v>
      </c>
      <c r="AO28" s="35">
        <f>AO2/'Table 1. Total'!AO2</f>
        <v>0.35012440356790342</v>
      </c>
      <c r="AP28" s="35">
        <f>AP2/'Table 1. Total'!AP2</f>
        <v>0.3421697667172871</v>
      </c>
      <c r="AQ28" s="35">
        <f>AQ2/'Table 1. Total'!AQ2</f>
        <v>0.35306070826306907</v>
      </c>
      <c r="AR28" s="35">
        <f>AR2/'Table 1. Total'!AR2</f>
        <v>0.3341741406982634</v>
      </c>
      <c r="AS28" s="35">
        <f>AS2/'Table 1. Total'!AS2</f>
        <v>0.32990883005190408</v>
      </c>
      <c r="AT28" s="35">
        <f>AT2/'Table 1. Total'!AT2</f>
        <v>0.31603548362777362</v>
      </c>
      <c r="AU28" s="35">
        <f>AU2/'Table 1. Total'!AU2</f>
        <v>0.33401286315920853</v>
      </c>
      <c r="AV28" s="35">
        <f>AV2/'Table 1. Total'!AV2</f>
        <v>0.31340711390444947</v>
      </c>
      <c r="AW28" s="35">
        <f>AW2/'Table 1. Total'!AW2</f>
        <v>0.32108570774524459</v>
      </c>
      <c r="AX28" s="35">
        <f>AX2/'Table 1. Total'!AX2</f>
        <v>0.2975759736831986</v>
      </c>
      <c r="AY28" s="35">
        <f>AY2/'Table 1. Total'!AY2</f>
        <v>0.30433612142786093</v>
      </c>
      <c r="AZ28" s="35">
        <f>AZ2/'Table 1. Total'!AZ2</f>
        <v>0.29776095493835109</v>
      </c>
      <c r="BA28" s="35">
        <f>BA2/'Table 1. Total'!BA2</f>
        <v>0.30155513962137837</v>
      </c>
      <c r="BB28" s="35">
        <f>BB2/'Table 1. Total'!BB2</f>
        <v>0.29743906539571324</v>
      </c>
      <c r="BC28" s="35">
        <f>BC2/'Table 1. Total'!BC2</f>
        <v>0.30001572298519014</v>
      </c>
      <c r="BD28" s="35">
        <f>BD2/'Table 1. Total'!BD2</f>
        <v>0.31677588077088809</v>
      </c>
      <c r="BE28" s="35">
        <f>BE2/'Table 1. Total'!BE2</f>
        <v>0.30953437716518933</v>
      </c>
      <c r="BF28" s="35">
        <f>BF2/'Table 1. Total'!BF2</f>
        <v>0.30902718561662645</v>
      </c>
      <c r="BG28" s="35">
        <f>BG2/'Table 1. Total'!BG2</f>
        <v>0.30943386521580102</v>
      </c>
      <c r="BH28" s="35">
        <f>BH2/'Table 1. Total'!BH2</f>
        <v>0.30577842739360572</v>
      </c>
      <c r="BI28" s="35">
        <f>BI2/'Table 1. Total'!BI2</f>
        <v>0.30782007737308131</v>
      </c>
      <c r="BJ28" s="35">
        <f>BJ2/'Table 1. Total'!BJ2</f>
        <v>0.31324112739961685</v>
      </c>
      <c r="BK28" s="35">
        <f>BK2/'Table 1. Total'!BK2</f>
        <v>0.30718305791576217</v>
      </c>
      <c r="BL28" s="35">
        <f>BL2/'Table 1. Total'!BL2</f>
        <v>0.32018280815962608</v>
      </c>
      <c r="BM28" s="35">
        <f>BM2/'Table 1. Total'!BM2</f>
        <v>0.36392667162950293</v>
      </c>
      <c r="BN28" s="35">
        <f>BN2/'Table 1. Total'!BN2</f>
        <v>0.34840880733604529</v>
      </c>
      <c r="BO28" s="35">
        <f>BO2/'Table 1. Total'!BO2</f>
        <v>0.29621126628489391</v>
      </c>
      <c r="BP28" s="35">
        <f>BP2/'Table 1. Total'!BP2</f>
        <v>0.23015227387618109</v>
      </c>
      <c r="BQ28" s="35">
        <f>BQ2/'Table 1. Total'!BQ2</f>
        <v>0.26761062083139292</v>
      </c>
      <c r="BR28" s="35">
        <f>BR2/'Table 1. Total'!BR2</f>
        <v>0.28912866060129438</v>
      </c>
      <c r="BS28" s="35">
        <f>BS2/'Table 1. Total'!BS2</f>
        <v>0.30557564060866227</v>
      </c>
      <c r="BT28" s="35">
        <f>BT2/'Table 1. Total'!BT2</f>
        <v>0.29533437752147712</v>
      </c>
      <c r="BU28" s="35">
        <f>BU2/'Table 1. Total'!BU2</f>
        <v>0.31213266216012153</v>
      </c>
      <c r="BV28" s="35">
        <f>BV2/'Table 1. Total'!BV2</f>
        <v>0.32909979713902082</v>
      </c>
      <c r="BW28" s="35">
        <f>BW2/'Table 1. Total'!BW2</f>
        <v>0.3463415652263262</v>
      </c>
      <c r="BX28" s="35">
        <f>BX2/'Table 1. Total'!BX2</f>
        <v>0.35814901605498595</v>
      </c>
      <c r="BY28" s="35">
        <f>BY2/'Table 1. Total'!BY2</f>
        <v>0.36134910856388802</v>
      </c>
      <c r="BZ28" s="35">
        <f>BZ2/'Table 1. Total'!BZ2</f>
        <v>0.33982915550119447</v>
      </c>
      <c r="CA28" s="35">
        <f>CA2/'Table 1. Total'!CA2</f>
        <v>0.37277922621459825</v>
      </c>
      <c r="CB28" s="35">
        <f>CB2/'Table 1. Total'!CB2</f>
        <v>0.38451393830636432</v>
      </c>
      <c r="CC28" s="35">
        <f>CC2/'Table 1. Total'!CC2</f>
        <v>0.37847260830029344</v>
      </c>
      <c r="CD28" s="35">
        <f>CD2/'Table 1. Total'!CD2</f>
        <v>0.37312487622168727</v>
      </c>
      <c r="CE28" s="35">
        <f>CE2/'Table 1. Total'!CE2</f>
        <v>0.39683593342571477</v>
      </c>
    </row>
    <row r="29" spans="1:83">
      <c r="A29" t="str">
        <f t="shared" ref="A29:A51" si="11">A3</f>
        <v>Austria</v>
      </c>
      <c r="B29" s="35">
        <f>B3/'Table 1. Total'!B3</f>
        <v>0.13165368815526993</v>
      </c>
      <c r="C29" s="35">
        <f>C3/'Table 1. Total'!C3</f>
        <v>0.14136351802324196</v>
      </c>
      <c r="D29" s="35">
        <f>D3/'Table 1. Total'!D3</f>
        <v>0.12817755124705552</v>
      </c>
      <c r="E29" s="35">
        <f>E3/'Table 1. Total'!E3</f>
        <v>0.11351910486546483</v>
      </c>
      <c r="F29" s="35">
        <f>F3/'Table 1. Total'!F3</f>
        <v>0.15054114832005852</v>
      </c>
      <c r="G29" s="35">
        <f>G3/'Table 1. Total'!G3</f>
        <v>0.1079149269864146</v>
      </c>
      <c r="H29" s="35">
        <f>H3/'Table 1. Total'!H3</f>
        <v>0.10670120806788455</v>
      </c>
      <c r="I29" s="35">
        <f>I3/'Table 1. Total'!I3</f>
        <v>9.796009223533711E-2</v>
      </c>
      <c r="J29" s="35">
        <f>J3/'Table 1. Total'!J3</f>
        <v>9.3899527991099768E-2</v>
      </c>
      <c r="K29" s="35">
        <f>K3/'Table 1. Total'!K3</f>
        <v>8.9430558708798583E-2</v>
      </c>
      <c r="L29" s="35">
        <f>L3/'Table 1. Total'!L3</f>
        <v>7.579427117835652E-2</v>
      </c>
      <c r="M29" s="35">
        <f>M3/'Table 1. Total'!M3</f>
        <v>7.2855535454264722E-2</v>
      </c>
      <c r="N29" s="35">
        <f>N3/'Table 1. Total'!N3</f>
        <v>7.0646674166422618E-2</v>
      </c>
      <c r="O29" s="35">
        <f>O3/'Table 1. Total'!O3</f>
        <v>6.9261965081796592E-2</v>
      </c>
      <c r="P29" s="35">
        <f>P3/'Table 1. Total'!P3</f>
        <v>6.8944368961352684E-2</v>
      </c>
      <c r="Q29" s="35">
        <f>Q3/'Table 1. Total'!Q3</f>
        <v>6.5869811015990917E-2</v>
      </c>
      <c r="R29" s="35">
        <f>R3/'Table 1. Total'!R3</f>
        <v>7.2948628605306681E-2</v>
      </c>
      <c r="S29" s="35">
        <f>S3/'Table 1. Total'!S3</f>
        <v>9.8596411678019788E-2</v>
      </c>
      <c r="T29" s="35">
        <f>T3/'Table 1. Total'!T3</f>
        <v>8.7723320037290026E-2</v>
      </c>
      <c r="U29" s="35">
        <f>U3/'Table 1. Total'!U3</f>
        <v>7.1290934627799743E-2</v>
      </c>
      <c r="V29" s="35">
        <f>V3/'Table 1. Total'!V3</f>
        <v>5.4642079772348189E-2</v>
      </c>
      <c r="W29" s="35">
        <f>W3/'Table 1. Total'!W3</f>
        <v>3.4090909090909102E-2</v>
      </c>
      <c r="X29" s="35">
        <f>X3/'Table 1. Total'!X3</f>
        <v>8.8650814552843384E-3</v>
      </c>
      <c r="Y29" s="35">
        <f>Y3/'Table 1. Total'!Y3</f>
        <v>6.6279366535019243E-2</v>
      </c>
      <c r="Z29" s="35">
        <f>Z3/'Table 1. Total'!Z3</f>
        <v>4.9550474332982555E-2</v>
      </c>
      <c r="AA29" s="35">
        <f>AA3/'Table 1. Total'!AA3</f>
        <v>3.394444558500484E-2</v>
      </c>
      <c r="AB29" s="35">
        <f>AB3/'Table 1. Total'!AB3</f>
        <v>5.0357692213785221E-2</v>
      </c>
      <c r="AC29" s="35">
        <f>AC3/'Table 1. Total'!AC3</f>
        <v>5.8389739211740663E-2</v>
      </c>
      <c r="AD29" s="35">
        <f>AD3/'Table 1. Total'!AD3</f>
        <v>8.2456837869423219E-2</v>
      </c>
      <c r="AE29" s="35">
        <f>AE3/'Table 1. Total'!AE3</f>
        <v>7.5294585196224506E-2</v>
      </c>
      <c r="AF29" s="35">
        <f>AF3/'Table 1. Total'!AF3</f>
        <v>4.5782199804879568E-2</v>
      </c>
      <c r="AG29" s="35">
        <f>AG3/'Table 1. Total'!AG3</f>
        <v>5.8467898908422626E-2</v>
      </c>
      <c r="AH29" s="35">
        <f>AH3/'Table 1. Total'!AH3</f>
        <v>7.0271388193119885E-2</v>
      </c>
      <c r="AI29" s="35">
        <f>AI3/'Table 1. Total'!AI3</f>
        <v>5.6991564466207109E-2</v>
      </c>
      <c r="AJ29" s="35">
        <f>AJ3/'Table 1. Total'!AJ3</f>
        <v>6.158643985085667E-2</v>
      </c>
      <c r="AK29" s="35">
        <f>AK3/'Table 1. Total'!AK3</f>
        <v>5.6226077352274639E-2</v>
      </c>
      <c r="AL29" s="35">
        <f>AL3/'Table 1. Total'!AL3</f>
        <v>7.909245919371434E-2</v>
      </c>
      <c r="AM29" s="35">
        <f>AM3/'Table 1. Total'!AM3</f>
        <v>0.10442088342553681</v>
      </c>
      <c r="AN29" s="35">
        <f>AN3/'Table 1. Total'!AN3</f>
        <v>3.3940871506410647E-2</v>
      </c>
      <c r="AO29" s="35">
        <f>AO3/'Table 1. Total'!AO3</f>
        <v>5.4845691019447806E-2</v>
      </c>
      <c r="AP29" s="35">
        <f>AP3/'Table 1. Total'!AP3</f>
        <v>6.0783674020407442E-2</v>
      </c>
      <c r="AQ29" s="35">
        <f>AQ3/'Table 1. Total'!AQ3</f>
        <v>5.3168622061854957E-2</v>
      </c>
      <c r="AR29" s="35">
        <f>AR3/'Table 1. Total'!AR3</f>
        <v>6.9501576535493534E-2</v>
      </c>
      <c r="AS29" s="35">
        <f>AS3/'Table 1. Total'!AS3</f>
        <v>5.3400595117476975E-2</v>
      </c>
      <c r="AT29" s="35">
        <f>AT3/'Table 1. Total'!AT3</f>
        <v>3.0721503651986386E-2</v>
      </c>
      <c r="AU29" s="35">
        <f>AU3/'Table 1. Total'!AU3</f>
        <v>5.7381638562659508E-2</v>
      </c>
      <c r="AV29" s="35">
        <f>AV3/'Table 1. Total'!AV3</f>
        <v>6.864062771144594E-2</v>
      </c>
      <c r="AW29" s="35">
        <f>AW3/'Table 1. Total'!AW3</f>
        <v>5.0468802283575934E-2</v>
      </c>
      <c r="AX29" s="35">
        <f>AX3/'Table 1. Total'!AX3</f>
        <v>3.2246516218612506E-2</v>
      </c>
      <c r="AY29" s="35">
        <f>AY3/'Table 1. Total'!AY3</f>
        <v>1.2521804345132958E-2</v>
      </c>
      <c r="AZ29" s="35">
        <f>AZ3/'Table 1. Total'!AZ3</f>
        <v>1.6571635875777729E-2</v>
      </c>
      <c r="BA29" s="35">
        <f>BA3/'Table 1. Total'!BA3</f>
        <v>4.2107498323182557E-2</v>
      </c>
      <c r="BB29" s="35">
        <f>BB3/'Table 1. Total'!BB3</f>
        <v>5.4969319290964914E-2</v>
      </c>
      <c r="BC29" s="35">
        <f>BC3/'Table 1. Total'!BC3</f>
        <v>5.2375399967460247E-2</v>
      </c>
      <c r="BD29" s="35">
        <f>BD3/'Table 1. Total'!BD3</f>
        <v>4.1025588599118791E-2</v>
      </c>
      <c r="BE29" s="35">
        <f>BE3/'Table 1. Total'!BE3</f>
        <v>3.8343785407045347E-2</v>
      </c>
      <c r="BF29" s="35">
        <f>BF3/'Table 1. Total'!BF3</f>
        <v>3.6321200947389366E-2</v>
      </c>
      <c r="BG29" s="35">
        <f>BG3/'Table 1. Total'!BG3</f>
        <v>3.6788490320088928E-2</v>
      </c>
      <c r="BH29" s="35">
        <f>BH3/'Table 1. Total'!BH3</f>
        <v>4.2554736197973307E-2</v>
      </c>
      <c r="BI29" s="35">
        <f>BI3/'Table 1. Total'!BI3</f>
        <v>3.8720962776378293E-2</v>
      </c>
      <c r="BJ29" s="35">
        <f>BJ3/'Table 1. Total'!BJ3</f>
        <v>2.6316439046923826E-2</v>
      </c>
      <c r="BK29" s="35">
        <f>BK3/'Table 1. Total'!BK3</f>
        <v>1.6209900148714766E-2</v>
      </c>
      <c r="BL29" s="35">
        <f>BL3/'Table 1. Total'!BL3</f>
        <v>5.6035522265253908E-3</v>
      </c>
      <c r="BM29" s="35">
        <f>BM3/'Table 1. Total'!BM3</f>
        <v>3.8651125544977384E-2</v>
      </c>
      <c r="BN29" s="35">
        <f>BN3/'Table 1. Total'!BN3</f>
        <v>4.7173228373618904E-2</v>
      </c>
      <c r="BO29" s="35">
        <f>BO3/'Table 1. Total'!BO3</f>
        <v>3.5101069103355115E-2</v>
      </c>
      <c r="BP29" s="35">
        <f>BP3/'Table 1. Total'!BP3</f>
        <v>3.1495122040278364E-2</v>
      </c>
      <c r="BQ29" s="35">
        <f>BQ3/'Table 1. Total'!BQ3</f>
        <v>3.1770767480086053E-2</v>
      </c>
      <c r="BR29" s="35">
        <f>BR3/'Table 1. Total'!BR3</f>
        <v>8.7362267039545735E-2</v>
      </c>
      <c r="BS29" s="35">
        <f>BS3/'Table 1. Total'!BS3</f>
        <v>8.6293159997614652E-2</v>
      </c>
      <c r="BT29" s="35">
        <f>BT3/'Table 1. Total'!BT3</f>
        <v>8.694700875194819E-2</v>
      </c>
      <c r="BU29" s="35">
        <f>BU3/'Table 1. Total'!BU3</f>
        <v>7.9692154173874374E-2</v>
      </c>
      <c r="BV29" s="35">
        <f>BV3/'Table 1. Total'!BV3</f>
        <v>8.1367850251089446E-2</v>
      </c>
      <c r="BW29" s="35">
        <f>BW3/'Table 1. Total'!BW3</f>
        <v>8.171869898562302E-2</v>
      </c>
      <c r="BX29" s="35">
        <f>BX3/'Table 1. Total'!BX3</f>
        <v>8.3960852883970441E-2</v>
      </c>
      <c r="BY29" s="35">
        <f>BY3/'Table 1. Total'!BY3</f>
        <v>8.1471481990949196E-2</v>
      </c>
      <c r="BZ29" s="35">
        <f>BZ3/'Table 1. Total'!BZ3</f>
        <v>8.5571644975811559E-2</v>
      </c>
      <c r="CA29" s="35">
        <f>CA3/'Table 1. Total'!CA3</f>
        <v>8.8654504768792025E-2</v>
      </c>
      <c r="CB29" s="35">
        <f>CB3/'Table 1. Total'!CB3</f>
        <v>8.201292151088109E-2</v>
      </c>
      <c r="CC29" s="35">
        <f>CC3/'Table 1. Total'!CC3</f>
        <v>7.9810829932558391E-2</v>
      </c>
      <c r="CD29" s="35">
        <f>CD3/'Table 1. Total'!CD3</f>
        <v>7.7419842434319472E-2</v>
      </c>
      <c r="CE29" s="35">
        <f>CE3/'Table 1. Total'!CE3</f>
        <v>8.9014134454632896E-2</v>
      </c>
    </row>
    <row r="30" spans="1:83">
      <c r="A30" t="str">
        <f t="shared" si="11"/>
        <v>Belgium</v>
      </c>
      <c r="B30" s="35">
        <f>B4/'Table 1. Total'!B4</f>
        <v>0.14711125893896548</v>
      </c>
      <c r="C30" s="35">
        <f>C4/'Table 1. Total'!C4</f>
        <v>0.13797786469168677</v>
      </c>
      <c r="D30" s="35">
        <f>D4/'Table 1. Total'!D4</f>
        <v>0.14489809466905659</v>
      </c>
      <c r="E30" s="35">
        <f>E4/'Table 1. Total'!E4</f>
        <v>0.1575242962495535</v>
      </c>
      <c r="F30" s="35">
        <f>F4/'Table 1. Total'!F4</f>
        <v>0.16152468021762334</v>
      </c>
      <c r="G30" s="35">
        <f>G4/'Table 1. Total'!G4</f>
        <v>0.14564606277077752</v>
      </c>
      <c r="H30" s="35">
        <f>H4/'Table 1. Total'!H4</f>
        <v>0.15524853631433158</v>
      </c>
      <c r="I30" s="35">
        <f>I4/'Table 1. Total'!I4</f>
        <v>0.15894567336214938</v>
      </c>
      <c r="J30" s="35">
        <f>J4/'Table 1. Total'!J4</f>
        <v>0.15435392575052312</v>
      </c>
      <c r="K30" s="35">
        <f>K4/'Table 1. Total'!K4</f>
        <v>0.15489729144952954</v>
      </c>
      <c r="L30" s="35">
        <f>L4/'Table 1. Total'!L4</f>
        <v>0.16033054602981198</v>
      </c>
      <c r="M30" s="35">
        <f>M4/'Table 1. Total'!M4</f>
        <v>0.15856737088018286</v>
      </c>
      <c r="N30" s="35">
        <f>N4/'Table 1. Total'!N4</f>
        <v>0.14854413693684332</v>
      </c>
      <c r="O30" s="35">
        <f>O4/'Table 1. Total'!O4</f>
        <v>0.14124892004079484</v>
      </c>
      <c r="P30" s="35">
        <f>P4/'Table 1. Total'!P4</f>
        <v>0.14801641239313529</v>
      </c>
      <c r="Q30" s="35">
        <f>Q4/'Table 1. Total'!Q4</f>
        <v>0.15531686573530984</v>
      </c>
      <c r="R30" s="35">
        <f>R4/'Table 1. Total'!R4</f>
        <v>0.13819534374632098</v>
      </c>
      <c r="S30" s="35">
        <f>S4/'Table 1. Total'!S4</f>
        <v>8.9867900403983125E-2</v>
      </c>
      <c r="T30" s="35">
        <f>T4/'Table 1. Total'!T4</f>
        <v>6.7628838844516065E-2</v>
      </c>
      <c r="U30" s="35">
        <f>U4/'Table 1. Total'!U4</f>
        <v>0.15772560676019207</v>
      </c>
      <c r="V30" s="35">
        <f>V4/'Table 1. Total'!V4</f>
        <v>0.13495068737064833</v>
      </c>
      <c r="W30" s="35">
        <f>W4/'Table 1. Total'!W4</f>
        <v>0.16701650208609112</v>
      </c>
      <c r="X30" s="35">
        <f>X4/'Table 1. Total'!X4</f>
        <v>0.17695470921692771</v>
      </c>
      <c r="Y30" s="35">
        <f>Y4/'Table 1. Total'!Y4</f>
        <v>0.18264578485358152</v>
      </c>
      <c r="Z30" s="35">
        <f>Z4/'Table 1. Total'!Z4</f>
        <v>0.15969999587906425</v>
      </c>
      <c r="AA30" s="35">
        <f>AA4/'Table 1. Total'!AA4</f>
        <v>0.11202441825193926</v>
      </c>
      <c r="AB30" s="35">
        <f>AB4/'Table 1. Total'!AB4</f>
        <v>0.17270992366412219</v>
      </c>
      <c r="AC30" s="35">
        <f>AC4/'Table 1. Total'!AC4</f>
        <v>0.18900838157591207</v>
      </c>
      <c r="AD30" s="35">
        <f>AD4/'Table 1. Total'!AD4</f>
        <v>0.2350534069208654</v>
      </c>
      <c r="AE30" s="35">
        <f>AE4/'Table 1. Total'!AE4</f>
        <v>0.25231130884765868</v>
      </c>
      <c r="AF30" s="35">
        <f>AF4/'Table 1. Total'!AF4</f>
        <v>0.22852608249878315</v>
      </c>
      <c r="AG30" s="35">
        <f>AG4/'Table 1. Total'!AG4</f>
        <v>0.24600688242565671</v>
      </c>
      <c r="AH30" s="35">
        <f>AH4/'Table 1. Total'!AH4</f>
        <v>0.17093723597159977</v>
      </c>
      <c r="AI30" s="35">
        <f>AI4/'Table 1. Total'!AI4</f>
        <v>0.20631033693752454</v>
      </c>
      <c r="AJ30" s="35">
        <f>AJ4/'Table 1. Total'!AJ4</f>
        <v>0.22168485369043658</v>
      </c>
      <c r="AK30" s="35">
        <f>AK4/'Table 1. Total'!AK4</f>
        <v>0.24879185278886826</v>
      </c>
      <c r="AL30" s="35">
        <f>AL4/'Table 1. Total'!AL4</f>
        <v>0.23449092027808494</v>
      </c>
      <c r="AM30" s="35">
        <f>AM4/'Table 1. Total'!AM4</f>
        <v>0.23535897148409765</v>
      </c>
      <c r="AN30" s="35">
        <f>AN4/'Table 1. Total'!AN4</f>
        <v>0.23089432422778294</v>
      </c>
      <c r="AO30" s="35">
        <f>AO4/'Table 1. Total'!AO4</f>
        <v>0.23860006369488226</v>
      </c>
      <c r="AP30" s="35">
        <f>AP4/'Table 1. Total'!AP4</f>
        <v>0.22073611627917661</v>
      </c>
      <c r="AQ30" s="35">
        <f>AQ4/'Table 1. Total'!AQ4</f>
        <v>0.22029709172667192</v>
      </c>
      <c r="AR30" s="35">
        <f>AR4/'Table 1. Total'!AR4</f>
        <v>0.23335435645345279</v>
      </c>
      <c r="AS30" s="35">
        <f>AS4/'Table 1. Total'!AS4</f>
        <v>0.22978973912076095</v>
      </c>
      <c r="AT30" s="35">
        <f>AT4/'Table 1. Total'!AT4</f>
        <v>0.19975189408229657</v>
      </c>
      <c r="AU30" s="35">
        <f>AU4/'Table 1. Total'!AU4</f>
        <v>0.22645585955934494</v>
      </c>
      <c r="AV30" s="35">
        <f>AV4/'Table 1. Total'!AV4</f>
        <v>0.21005323034241213</v>
      </c>
      <c r="AW30" s="35">
        <f>AW4/'Table 1. Total'!AW4</f>
        <v>0.22132554592768375</v>
      </c>
      <c r="AX30" s="35">
        <f>AX4/'Table 1. Total'!AX4</f>
        <v>0.19198793788450744</v>
      </c>
      <c r="AY30" s="35">
        <f>AY4/'Table 1. Total'!AY4</f>
        <v>0.17776752707310225</v>
      </c>
      <c r="AZ30" s="35">
        <f>AZ4/'Table 1. Total'!AZ4</f>
        <v>0.17393821721489894</v>
      </c>
      <c r="BA30" s="35">
        <f>BA4/'Table 1. Total'!BA4</f>
        <v>0.19960692137099448</v>
      </c>
      <c r="BB30" s="35">
        <f>BB4/'Table 1. Total'!BB4</f>
        <v>0.19748281625337025</v>
      </c>
      <c r="BC30" s="35">
        <f>BC4/'Table 1. Total'!BC4</f>
        <v>0.19164928745220713</v>
      </c>
      <c r="BD30" s="35">
        <f>BD4/'Table 1. Total'!BD4</f>
        <v>0.18882881339600213</v>
      </c>
      <c r="BE30" s="35">
        <f>BE4/'Table 1. Total'!BE4</f>
        <v>0.19274591553264275</v>
      </c>
      <c r="BF30" s="35">
        <f>BF4/'Table 1. Total'!BF4</f>
        <v>0.17915739681216258</v>
      </c>
      <c r="BG30" s="35">
        <f>BG4/'Table 1. Total'!BG4</f>
        <v>0.17989288622510052</v>
      </c>
      <c r="BH30" s="35">
        <f>BH4/'Table 1. Total'!BH4</f>
        <v>0.18221147107171221</v>
      </c>
      <c r="BI30" s="35">
        <f>BI4/'Table 1. Total'!BI4</f>
        <v>0.18301865037668411</v>
      </c>
      <c r="BJ30" s="35">
        <f>BJ4/'Table 1. Total'!BJ4</f>
        <v>0.16218969581979709</v>
      </c>
      <c r="BK30" s="35">
        <f>BK4/'Table 1. Total'!BK4</f>
        <v>0.15224894664023764</v>
      </c>
      <c r="BL30" s="35">
        <f>BL4/'Table 1. Total'!BL4</f>
        <v>0.14264568417590151</v>
      </c>
      <c r="BM30" s="35">
        <f>BM4/'Table 1. Total'!BM4</f>
        <v>0.17656683791980901</v>
      </c>
      <c r="BN30" s="35">
        <f>BN4/'Table 1. Total'!BN4</f>
        <v>0.17412582726318301</v>
      </c>
      <c r="BO30" s="35">
        <f>BO4/'Table 1. Total'!BO4</f>
        <v>0.15874655909960889</v>
      </c>
      <c r="BP30" s="35">
        <f>BP4/'Table 1. Total'!BP4</f>
        <v>0.14981974983873375</v>
      </c>
      <c r="BQ30" s="35">
        <f>BQ4/'Table 1. Total'!BQ4</f>
        <v>0.15830504529319331</v>
      </c>
      <c r="BR30" s="35">
        <f>BR4/'Table 1. Total'!BR4</f>
        <v>0.17581205547123774</v>
      </c>
      <c r="BS30" s="35">
        <f>BS4/'Table 1. Total'!BS4</f>
        <v>0.17130364496850975</v>
      </c>
      <c r="BT30" s="35">
        <f>BT4/'Table 1. Total'!BT4</f>
        <v>0.16224410913148438</v>
      </c>
      <c r="BU30" s="35">
        <f>BU4/'Table 1. Total'!BU4</f>
        <v>0.16231606760512049</v>
      </c>
      <c r="BV30" s="35">
        <f>BV4/'Table 1. Total'!BV4</f>
        <v>0.15611484948500537</v>
      </c>
      <c r="BW30" s="35">
        <f>BW4/'Table 1. Total'!BW4</f>
        <v>0.15509991960391403</v>
      </c>
      <c r="BX30" s="35">
        <f>BX4/'Table 1. Total'!BX4</f>
        <v>0.14861010814620179</v>
      </c>
      <c r="BY30" s="35">
        <f>BY4/'Table 1. Total'!BY4</f>
        <v>0.14627482985669235</v>
      </c>
      <c r="BZ30" s="35">
        <f>BZ4/'Table 1. Total'!BZ4</f>
        <v>0.14374002060048063</v>
      </c>
      <c r="CA30" s="35">
        <f>CA4/'Table 1. Total'!CA4</f>
        <v>0.14060325670593171</v>
      </c>
      <c r="CB30" s="35">
        <f>CB4/'Table 1. Total'!CB4</f>
        <v>0.17191404538473012</v>
      </c>
      <c r="CC30" s="35">
        <f>CC4/'Table 1. Total'!CC4</f>
        <v>0.17482532264699804</v>
      </c>
      <c r="CD30" s="35">
        <f>CD4/'Table 1. Total'!CD4</f>
        <v>0.17253276394306935</v>
      </c>
      <c r="CE30" s="35">
        <f>CE4/'Table 1. Total'!CE4</f>
        <v>0.17130826094934204</v>
      </c>
    </row>
    <row r="31" spans="1:83">
      <c r="A31" t="str">
        <f t="shared" si="11"/>
        <v>Canada</v>
      </c>
      <c r="B31" s="35">
        <f>B5/'Table 1. Total'!B5</f>
        <v>0.59627760796799012</v>
      </c>
      <c r="C31" s="35">
        <f>C5/'Table 1. Total'!C5</f>
        <v>0.60225882981166623</v>
      </c>
      <c r="D31" s="35">
        <f>D5/'Table 1. Total'!D5</f>
        <v>0.60978942642066158</v>
      </c>
      <c r="E31" s="35">
        <f>E5/'Table 1. Total'!E5</f>
        <v>0.59926146586861528</v>
      </c>
      <c r="F31" s="35">
        <f>F5/'Table 1. Total'!F5</f>
        <v>0.60453235010371764</v>
      </c>
      <c r="G31" s="35">
        <f>G5/'Table 1. Total'!G5</f>
        <v>0.59320278720017683</v>
      </c>
      <c r="H31" s="35">
        <f>H5/'Table 1. Total'!H5</f>
        <v>0.5984466028270734</v>
      </c>
      <c r="I31" s="35">
        <f>I5/'Table 1. Total'!I5</f>
        <v>0.59378801072200771</v>
      </c>
      <c r="J31" s="35">
        <f>J5/'Table 1. Total'!J5</f>
        <v>0.58156203074119694</v>
      </c>
      <c r="K31" s="35">
        <f>K5/'Table 1. Total'!K5</f>
        <v>0.57749894127129409</v>
      </c>
      <c r="L31" s="35">
        <f>L5/'Table 1. Total'!L5</f>
        <v>0.58212686060715735</v>
      </c>
      <c r="M31" s="35">
        <f>M5/'Table 1. Total'!M5</f>
        <v>0.56484580504686732</v>
      </c>
      <c r="N31" s="35">
        <f>N5/'Table 1. Total'!N5</f>
        <v>0.57721139099201357</v>
      </c>
      <c r="O31" s="35">
        <f>O5/'Table 1. Total'!O5</f>
        <v>0.59342607008280868</v>
      </c>
      <c r="P31" s="35">
        <f>P5/'Table 1. Total'!P5</f>
        <v>0.60278147852423525</v>
      </c>
      <c r="Q31" s="35">
        <f>Q5/'Table 1. Total'!Q5</f>
        <v>0.59676899818517104</v>
      </c>
      <c r="R31" s="35">
        <f>R5/'Table 1. Total'!R5</f>
        <v>0.57540880468127986</v>
      </c>
      <c r="S31" s="35">
        <f>S5/'Table 1. Total'!S5</f>
        <v>0.56446267368265801</v>
      </c>
      <c r="T31" s="35">
        <f>T5/'Table 1. Total'!T5</f>
        <v>0.55944861545294589</v>
      </c>
      <c r="U31" s="35">
        <f>U5/'Table 1. Total'!U5</f>
        <v>0.5086885666877371</v>
      </c>
      <c r="V31" s="35">
        <f>V5/'Table 1. Total'!V5</f>
        <v>0.48151419287688813</v>
      </c>
      <c r="W31" s="35">
        <f>W5/'Table 1. Total'!W5</f>
        <v>0.48505925972270209</v>
      </c>
      <c r="X31" s="35">
        <f>X5/'Table 1. Total'!X5</f>
        <v>0.50843783578983992</v>
      </c>
      <c r="Y31" s="35">
        <f>Y5/'Table 1. Total'!Y5</f>
        <v>0.51425511319065531</v>
      </c>
      <c r="Z31" s="35">
        <f>Z5/'Table 1. Total'!Z5</f>
        <v>0.51687017283260828</v>
      </c>
      <c r="AA31" s="35">
        <f>AA5/'Table 1. Total'!AA5</f>
        <v>0.4959993668961668</v>
      </c>
      <c r="AB31" s="35">
        <f>AB5/'Table 1. Total'!AB5</f>
        <v>0.48663119504845165</v>
      </c>
      <c r="AC31" s="35">
        <f>AC5/'Table 1. Total'!AC5</f>
        <v>0.48516688410917291</v>
      </c>
      <c r="AD31" s="35">
        <f>AD5/'Table 1. Total'!AD5</f>
        <v>0.49257855657855659</v>
      </c>
      <c r="AE31" s="35">
        <f>AE5/'Table 1. Total'!AE5</f>
        <v>0.49182079635620396</v>
      </c>
      <c r="AF31" s="35">
        <f>AF5/'Table 1. Total'!AF5</f>
        <v>0.47855837214352936</v>
      </c>
      <c r="AG31" s="35">
        <f>AG5/'Table 1. Total'!AG5</f>
        <v>0.52304723293327404</v>
      </c>
      <c r="AH31" s="35">
        <f>AH5/'Table 1. Total'!AH5</f>
        <v>0.52761822820862747</v>
      </c>
      <c r="AI31" s="35">
        <f>AI5/'Table 1. Total'!AI5</f>
        <v>0.51189833398715423</v>
      </c>
      <c r="AJ31" s="35">
        <f>AJ5/'Table 1. Total'!AJ5</f>
        <v>0.51788534196139058</v>
      </c>
      <c r="AK31" s="35">
        <f>AK5/'Table 1. Total'!AK5</f>
        <v>0.51786287018816657</v>
      </c>
      <c r="AL31" s="35">
        <f>AL5/'Table 1. Total'!AL5</f>
        <v>0.51881570375450037</v>
      </c>
      <c r="AM31" s="35">
        <f>AM5/'Table 1. Total'!AM5</f>
        <v>0.52149908801112521</v>
      </c>
      <c r="AN31" s="35">
        <f>AN5/'Table 1. Total'!AN5</f>
        <v>0.53627770519395379</v>
      </c>
      <c r="AO31" s="35">
        <f>AO5/'Table 1. Total'!AO5</f>
        <v>0.53722193167876009</v>
      </c>
      <c r="AP31" s="35">
        <f>AP5/'Table 1. Total'!AP5</f>
        <v>0.54313025592202979</v>
      </c>
      <c r="AQ31" s="35">
        <f>AQ5/'Table 1. Total'!AQ5</f>
        <v>0.54893299128355355</v>
      </c>
      <c r="AR31" s="35">
        <f>AR5/'Table 1. Total'!AR5</f>
        <v>0.55060388410262628</v>
      </c>
      <c r="AS31" s="35">
        <f>AS5/'Table 1. Total'!AS5</f>
        <v>0.54365509849934068</v>
      </c>
      <c r="AT31" s="35">
        <f>AT5/'Table 1. Total'!AT5</f>
        <v>0.52949196442807345</v>
      </c>
      <c r="AU31" s="35">
        <f>AU5/'Table 1. Total'!AU5</f>
        <v>0.54052694799141021</v>
      </c>
      <c r="AV31" s="35">
        <f>AV5/'Table 1. Total'!AV5</f>
        <v>0.53254552377707687</v>
      </c>
      <c r="AW31" s="35">
        <f>AW5/'Table 1. Total'!AW5</f>
        <v>0.53508364866277691</v>
      </c>
      <c r="AX31" s="35">
        <f>AX5/'Table 1. Total'!AX5</f>
        <v>0.52903828877295511</v>
      </c>
      <c r="AY31" s="35">
        <f>AY5/'Table 1. Total'!AY5</f>
        <v>0.52761978850304658</v>
      </c>
      <c r="AZ31" s="35">
        <f>AZ5/'Table 1. Total'!AZ5</f>
        <v>0.51764924200475904</v>
      </c>
      <c r="BA31" s="35">
        <f>BA5/'Table 1. Total'!BA5</f>
        <v>0.51332289524410069</v>
      </c>
      <c r="BB31" s="35">
        <f>BB5/'Table 1. Total'!BB5</f>
        <v>0.51441936088900664</v>
      </c>
      <c r="BC31" s="35">
        <f>BC5/'Table 1. Total'!BC5</f>
        <v>0.51481436592602603</v>
      </c>
      <c r="BD31" s="35">
        <f>BD5/'Table 1. Total'!BD5</f>
        <v>0.51714036234104921</v>
      </c>
      <c r="BE31" s="35">
        <f>BE5/'Table 1. Total'!BE5</f>
        <v>0.50902487734540702</v>
      </c>
      <c r="BF31" s="35">
        <f>BF5/'Table 1. Total'!BF5</f>
        <v>0.52529494044354319</v>
      </c>
      <c r="BG31" s="35">
        <f>BG5/'Table 1. Total'!BG5</f>
        <v>0.52792476070866934</v>
      </c>
      <c r="BH31" s="35">
        <f>BH5/'Table 1. Total'!BH5</f>
        <v>0.53064052467114542</v>
      </c>
      <c r="BI31" s="35">
        <f>BI5/'Table 1. Total'!BI5</f>
        <v>0.51876282817100805</v>
      </c>
      <c r="BJ31" s="35">
        <f>BJ5/'Table 1. Total'!BJ5</f>
        <v>0.5222511767514838</v>
      </c>
      <c r="BK31" s="35">
        <f>BK5/'Table 1. Total'!BK5</f>
        <v>0.53296429243525467</v>
      </c>
      <c r="BL31" s="35">
        <f>BL5/'Table 1. Total'!BL5</f>
        <v>0.54306123143623597</v>
      </c>
      <c r="BM31" s="35">
        <f>BM5/'Table 1. Total'!BM5</f>
        <v>0.54407843770688835</v>
      </c>
      <c r="BN31" s="35">
        <f>BN5/'Table 1. Total'!BN5</f>
        <v>0.51667988228017037</v>
      </c>
      <c r="BO31" s="35">
        <f>BO5/'Table 1. Total'!BO5</f>
        <v>0.43863548211930797</v>
      </c>
      <c r="BP31" s="35">
        <f>BP5/'Table 1. Total'!BP5</f>
        <v>0.43025544082057993</v>
      </c>
      <c r="BQ31" s="35">
        <f>BQ5/'Table 1. Total'!BQ5</f>
        <v>0.42192684820671572</v>
      </c>
      <c r="BR31" s="35">
        <f>BR5/'Table 1. Total'!BR5</f>
        <v>0.43154229930456944</v>
      </c>
      <c r="BS31" s="35">
        <f>BS5/'Table 1. Total'!BS5</f>
        <v>0.43338209289883056</v>
      </c>
      <c r="BT31" s="35">
        <f>BT5/'Table 1. Total'!BT5</f>
        <v>0.4292866291365085</v>
      </c>
      <c r="BU31" s="35">
        <f>BU5/'Table 1. Total'!BU5</f>
        <v>0.41897152866007115</v>
      </c>
      <c r="BV31" s="35">
        <f>BV5/'Table 1. Total'!BV5</f>
        <v>0.43153321360520386</v>
      </c>
      <c r="BW31" s="35">
        <f>BW5/'Table 1. Total'!BW5</f>
        <v>0.4430106273209008</v>
      </c>
      <c r="BX31" s="35">
        <f>BX5/'Table 1. Total'!BX5</f>
        <v>0.45227624020486168</v>
      </c>
      <c r="BY31" s="35">
        <f>BY5/'Table 1. Total'!BY5</f>
        <v>0.45744154896849781</v>
      </c>
      <c r="BZ31" s="35">
        <f>BZ5/'Table 1. Total'!BZ5</f>
        <v>0.4631921177375723</v>
      </c>
      <c r="CA31" s="35">
        <f>CA5/'Table 1. Total'!CA5</f>
        <v>0.46358503457544653</v>
      </c>
      <c r="CB31" s="35">
        <f>CB5/'Table 1. Total'!CB5</f>
        <v>0.48426397404708776</v>
      </c>
      <c r="CC31" s="35">
        <f>CC5/'Table 1. Total'!CC5</f>
        <v>0.47265978407924963</v>
      </c>
      <c r="CD31" s="35">
        <f>CD5/'Table 1. Total'!CD5</f>
        <v>0.48162770326591509</v>
      </c>
      <c r="CE31" s="35">
        <f>CE5/'Table 1. Total'!CE5</f>
        <v>0.47386831478242281</v>
      </c>
    </row>
    <row r="32" spans="1:83">
      <c r="A32" t="str">
        <f t="shared" si="11"/>
        <v>Czech Republic</v>
      </c>
      <c r="B32" s="35">
        <f>B6/'Table 1. Total'!B6</f>
        <v>0.30208390576532068</v>
      </c>
      <c r="C32" s="35">
        <f>C6/'Table 1. Total'!C6</f>
        <v>0.26433961906651343</v>
      </c>
      <c r="D32" s="35">
        <f>D6/'Table 1. Total'!D6</f>
        <v>0.27447779322060933</v>
      </c>
      <c r="E32" s="35">
        <f>E6/'Table 1. Total'!E6</f>
        <v>0.27842581451711701</v>
      </c>
      <c r="F32" s="35">
        <f>F6/'Table 1. Total'!F6</f>
        <v>0.27465788293679555</v>
      </c>
      <c r="G32" s="35">
        <f>G6/'Table 1. Total'!G6</f>
        <v>0.26646665696470351</v>
      </c>
      <c r="H32" s="35">
        <f>H6/'Table 1. Total'!H6</f>
        <v>0.27778211427080385</v>
      </c>
      <c r="I32" s="35">
        <f>I6/'Table 1. Total'!I6</f>
        <v>0.28982523294765994</v>
      </c>
      <c r="J32" s="35">
        <f>J6/'Table 1. Total'!J6</f>
        <v>0.3081819802975363</v>
      </c>
      <c r="K32" s="35">
        <f>K6/'Table 1. Total'!K6</f>
        <v>0.30715701120765276</v>
      </c>
      <c r="L32" s="35">
        <f>L6/'Table 1. Total'!L6</f>
        <v>0.31884261977870515</v>
      </c>
      <c r="M32" s="35">
        <f>M6/'Table 1. Total'!M6</f>
        <v>0.29929596642506928</v>
      </c>
      <c r="N32" s="35">
        <f>N6/'Table 1. Total'!N6</f>
        <v>0.29067151677595365</v>
      </c>
      <c r="O32" s="35">
        <f>O6/'Table 1. Total'!O6</f>
        <v>0.28715580556103715</v>
      </c>
      <c r="P32" s="35">
        <f>P6/'Table 1. Total'!P6</f>
        <v>0.29422983601362757</v>
      </c>
      <c r="Q32" s="35">
        <f>Q6/'Table 1. Total'!Q6</f>
        <v>0.30172202083568406</v>
      </c>
      <c r="R32" s="35">
        <f>R6/'Table 1. Total'!R6</f>
        <v>0.34358681237382771</v>
      </c>
      <c r="S32" s="35">
        <f>S6/'Table 1. Total'!S6</f>
        <v>0.34925902577788648</v>
      </c>
      <c r="T32" s="35">
        <f>T6/'Table 1. Total'!T6</f>
        <v>0.35929248027813177</v>
      </c>
      <c r="U32" s="35">
        <f>U6/'Table 1. Total'!U6</f>
        <v>0.3404616924736138</v>
      </c>
      <c r="V32" s="35">
        <f>V6/'Table 1. Total'!V6</f>
        <v>0.3653662132162126</v>
      </c>
      <c r="W32" s="35">
        <f>W6/'Table 1. Total'!W6</f>
        <v>0.34884247627270981</v>
      </c>
      <c r="X32" s="35">
        <f>X6/'Table 1. Total'!X6</f>
        <v>0.34609923189345071</v>
      </c>
      <c r="Y32" s="35">
        <f>Y6/'Table 1. Total'!Y6</f>
        <v>0.32629594193185452</v>
      </c>
      <c r="Z32" s="35">
        <f>Z6/'Table 1. Total'!Z6</f>
        <v>0.32340358561498078</v>
      </c>
      <c r="AA32" s="35">
        <f>AA6/'Table 1. Total'!AA6</f>
        <v>0.31457555622190636</v>
      </c>
      <c r="AB32" s="35">
        <f>AB6/'Table 1. Total'!AB6</f>
        <v>0.29054444901854637</v>
      </c>
      <c r="AC32" s="35">
        <f>AC6/'Table 1. Total'!AC6</f>
        <v>0.29907229053230977</v>
      </c>
      <c r="AD32" s="35">
        <f>AD6/'Table 1. Total'!AD6</f>
        <v>0.28174154666962775</v>
      </c>
      <c r="AE32" s="35">
        <f>AE6/'Table 1. Total'!AE6</f>
        <v>0.27691972197152714</v>
      </c>
      <c r="AF32" s="35">
        <f>AF6/'Table 1. Total'!AF6</f>
        <v>0.26725537190873899</v>
      </c>
      <c r="AG32" s="35">
        <f>AG6/'Table 1. Total'!AG6</f>
        <v>0.27727636104483622</v>
      </c>
      <c r="AH32" s="35">
        <f>AH6/'Table 1. Total'!AH6</f>
        <v>0.2600623235932325</v>
      </c>
      <c r="AI32" s="35">
        <f>AI6/'Table 1. Total'!AI6</f>
        <v>0.26239138212530666</v>
      </c>
      <c r="AJ32" s="35">
        <f>AJ6/'Table 1. Total'!AJ6</f>
        <v>0.26966195349964184</v>
      </c>
      <c r="AK32" s="35">
        <f>AK6/'Table 1. Total'!AK6</f>
        <v>0.27471338669821804</v>
      </c>
      <c r="AL32" s="35">
        <f>AL6/'Table 1. Total'!AL6</f>
        <v>0.26224886396806163</v>
      </c>
      <c r="AM32" s="35">
        <f>AM6/'Table 1. Total'!AM6</f>
        <v>0.28346386800909906</v>
      </c>
      <c r="AN32" s="35">
        <f>AN6/'Table 1. Total'!AN6</f>
        <v>0.28834914835468356</v>
      </c>
      <c r="AO32" s="35">
        <f>AO6/'Table 1. Total'!AO6</f>
        <v>0.28434552535610713</v>
      </c>
      <c r="AP32" s="35">
        <f>AP6/'Table 1. Total'!AP6</f>
        <v>0.28570425948987976</v>
      </c>
      <c r="AQ32" s="35">
        <f>AQ6/'Table 1. Total'!AQ6</f>
        <v>0.28225975461843739</v>
      </c>
      <c r="AR32" s="35">
        <f>AR6/'Table 1. Total'!AR6</f>
        <v>0.28699692607792743</v>
      </c>
      <c r="AS32" s="35">
        <f>AS6/'Table 1. Total'!AS6</f>
        <v>0.30482745501647163</v>
      </c>
      <c r="AT32" s="35">
        <f>AT6/'Table 1. Total'!AT6</f>
        <v>0.29062218750391799</v>
      </c>
      <c r="AU32" s="35">
        <f>AU6/'Table 1. Total'!AU6</f>
        <v>0.2902628658078612</v>
      </c>
      <c r="AV32" s="35">
        <f>AV6/'Table 1. Total'!AV6</f>
        <v>0.27929740822991367</v>
      </c>
      <c r="AW32" s="35">
        <f>AW6/'Table 1. Total'!AW6</f>
        <v>0.29479365179649542</v>
      </c>
      <c r="AX32" s="35">
        <f>AX6/'Table 1. Total'!AX6</f>
        <v>0.28781258665202164</v>
      </c>
      <c r="AY32" s="35">
        <f>AY6/'Table 1. Total'!AY6</f>
        <v>0.28771933048134357</v>
      </c>
      <c r="AZ32" s="35">
        <f>AZ6/'Table 1. Total'!AZ6</f>
        <v>0.30256494595931055</v>
      </c>
      <c r="BA32" s="35">
        <f>BA6/'Table 1. Total'!BA6</f>
        <v>0.30225669145860606</v>
      </c>
      <c r="BB32" s="35">
        <f>BB6/'Table 1. Total'!BB6</f>
        <v>0.31600195621793026</v>
      </c>
      <c r="BC32" s="35">
        <f>BC6/'Table 1. Total'!BC6</f>
        <v>0.28414144664507912</v>
      </c>
      <c r="BD32" s="35">
        <f>BD6/'Table 1. Total'!BD6</f>
        <v>0.27711753518972904</v>
      </c>
      <c r="BE32" s="35">
        <f>BE6/'Table 1. Total'!BE6</f>
        <v>0.27200391843751731</v>
      </c>
      <c r="BF32" s="35">
        <f>BF6/'Table 1. Total'!BF6</f>
        <v>0.24902862547845958</v>
      </c>
      <c r="BG32" s="35">
        <f>BG6/'Table 1. Total'!BG6</f>
        <v>0.27780735480443269</v>
      </c>
      <c r="BH32" s="35">
        <f>BH6/'Table 1. Total'!BH6</f>
        <v>0.28707998117600481</v>
      </c>
      <c r="BI32" s="35">
        <f>BI6/'Table 1. Total'!BI6</f>
        <v>0.30331914756238032</v>
      </c>
      <c r="BJ32" s="35">
        <f>BJ6/'Table 1. Total'!BJ6</f>
        <v>0.28409641245223105</v>
      </c>
      <c r="BK32" s="35">
        <f>BK6/'Table 1. Total'!BK6</f>
        <v>0.27867349033946071</v>
      </c>
      <c r="BL32" s="35">
        <f>BL6/'Table 1. Total'!BL6</f>
        <v>0.27995840041061665</v>
      </c>
      <c r="BM32" s="35">
        <f>BM6/'Table 1. Total'!BM6</f>
        <v>0.30481714545445138</v>
      </c>
      <c r="BN32" s="35">
        <f>BN6/'Table 1. Total'!BN6</f>
        <v>0.28401018197447514</v>
      </c>
      <c r="BO32" s="35">
        <f>BO6/'Table 1. Total'!BO6</f>
        <v>0.24345932286000879</v>
      </c>
      <c r="BP32" s="35">
        <f>BP6/'Table 1. Total'!BP6</f>
        <v>0.2576350209650165</v>
      </c>
      <c r="BQ32" s="35">
        <f>BQ6/'Table 1. Total'!BQ6</f>
        <v>0.29643733529333782</v>
      </c>
      <c r="BR32" s="35">
        <f>BR6/'Table 1. Total'!BR6</f>
        <v>0.26453145093019664</v>
      </c>
      <c r="BS32" s="35">
        <f>BS6/'Table 1. Total'!BS6</f>
        <v>0.27157720505997995</v>
      </c>
      <c r="BT32" s="35">
        <f>BT6/'Table 1. Total'!BT6</f>
        <v>0.27937250544117931</v>
      </c>
      <c r="BU32" s="35">
        <f>BU6/'Table 1. Total'!BU6</f>
        <v>0.28807418870229767</v>
      </c>
      <c r="BV32" s="35">
        <f>BV6/'Table 1. Total'!BV6</f>
        <v>0.3032948978261274</v>
      </c>
      <c r="BW32" s="35">
        <f>BW6/'Table 1. Total'!BW6</f>
        <v>0.30161784124845503</v>
      </c>
      <c r="BX32" s="35">
        <f>BX6/'Table 1. Total'!BX6</f>
        <v>0.28535859127764279</v>
      </c>
      <c r="BY32" s="35">
        <f>BY6/'Table 1. Total'!BY6</f>
        <v>0.29345129755753863</v>
      </c>
      <c r="BZ32" s="35">
        <f>BZ6/'Table 1. Total'!BZ6</f>
        <v>0.29309856978266208</v>
      </c>
      <c r="CA32" s="35">
        <f>CA6/'Table 1. Total'!CA6</f>
        <v>0.28668661965125636</v>
      </c>
      <c r="CB32" s="35">
        <f>CB6/'Table 1. Total'!CB6</f>
        <v>0.29183486027303823</v>
      </c>
      <c r="CC32" s="35">
        <f>CC6/'Table 1. Total'!CC6</f>
        <v>0.29632913028501529</v>
      </c>
      <c r="CD32" s="35">
        <f>CD6/'Table 1. Total'!CD6</f>
        <v>0.24918847074150122</v>
      </c>
      <c r="CE32" s="35">
        <f>CE6/'Table 1. Total'!CE6</f>
        <v>0.19092288981984468</v>
      </c>
    </row>
    <row r="33" spans="1:83">
      <c r="A33" t="str">
        <f t="shared" si="11"/>
        <v>Denmark</v>
      </c>
      <c r="B33" s="35">
        <f>B7/'Table 1. Total'!B7</f>
        <v>0.53572566349994688</v>
      </c>
      <c r="C33" s="35">
        <f>C7/'Table 1. Total'!C7</f>
        <v>0.53508449546617842</v>
      </c>
      <c r="D33" s="35">
        <f>D7/'Table 1. Total'!D7</f>
        <v>0.53667289210434621</v>
      </c>
      <c r="E33" s="35">
        <f>E7/'Table 1. Total'!E7</f>
        <v>0.5893853787741975</v>
      </c>
      <c r="F33" s="35">
        <f>F7/'Table 1. Total'!F7</f>
        <v>0.58420379120261001</v>
      </c>
      <c r="G33" s="35">
        <f>G7/'Table 1. Total'!G7</f>
        <v>0.58270613721636588</v>
      </c>
      <c r="H33" s="35">
        <f>H7/'Table 1. Total'!H7</f>
        <v>0.59908620045689986</v>
      </c>
      <c r="I33" s="35">
        <f>I7/'Table 1. Total'!I7</f>
        <v>0.57982852230711956</v>
      </c>
      <c r="J33" s="35">
        <f>J7/'Table 1. Total'!J7</f>
        <v>0.64657132492323099</v>
      </c>
      <c r="K33" s="35">
        <f>K7/'Table 1. Total'!K7</f>
        <v>0.61852479082479583</v>
      </c>
      <c r="L33" s="35">
        <f>L7/'Table 1. Total'!L7</f>
        <v>0.59991532387783297</v>
      </c>
      <c r="M33" s="35">
        <f>M7/'Table 1. Total'!M7</f>
        <v>0.59428728754319748</v>
      </c>
      <c r="N33" s="35">
        <f>N7/'Table 1. Total'!N7</f>
        <v>0.59346566962234593</v>
      </c>
      <c r="O33" s="35">
        <f>O7/'Table 1. Total'!O7</f>
        <v>0.58344057627061996</v>
      </c>
      <c r="P33" s="35">
        <f>P7/'Table 1. Total'!P7</f>
        <v>0.57583045159137058</v>
      </c>
      <c r="Q33" s="35">
        <f>Q7/'Table 1. Total'!Q7</f>
        <v>0.57448265797538545</v>
      </c>
      <c r="R33" s="35">
        <f>R7/'Table 1. Total'!R7</f>
        <v>0.57568808212451894</v>
      </c>
      <c r="S33" s="35">
        <f>S7/'Table 1. Total'!S7</f>
        <v>0.57776316807177663</v>
      </c>
      <c r="T33" s="35">
        <f>T7/'Table 1. Total'!T7</f>
        <v>0.58421510379009356</v>
      </c>
      <c r="U33" s="35">
        <f>U7/'Table 1. Total'!U7</f>
        <v>0.57454288202002612</v>
      </c>
      <c r="V33" s="35">
        <f>V7/'Table 1. Total'!V7</f>
        <v>0.56472664986199728</v>
      </c>
      <c r="W33" s="35">
        <f>W7/'Table 1. Total'!W7</f>
        <v>0.54542832501122041</v>
      </c>
      <c r="X33" s="35">
        <f>X7/'Table 1. Total'!X7</f>
        <v>0.54175518410951107</v>
      </c>
      <c r="Y33" s="35">
        <f>Y7/'Table 1. Total'!Y7</f>
        <v>0.55456851939651408</v>
      </c>
      <c r="Z33" s="35">
        <f>Z7/'Table 1. Total'!Z7</f>
        <v>0.57157521274715284</v>
      </c>
      <c r="AA33" s="35">
        <f>AA7/'Table 1. Total'!AA7</f>
        <v>0.60736582388799054</v>
      </c>
      <c r="AB33" s="35">
        <f>AB7/'Table 1. Total'!AB7</f>
        <v>0.59261979092619199</v>
      </c>
      <c r="AC33" s="35">
        <f>AC7/'Table 1. Total'!AC7</f>
        <v>0.64836928508300373</v>
      </c>
      <c r="AD33" s="35">
        <f>AD7/'Table 1. Total'!AD7</f>
        <v>0.62657460184076796</v>
      </c>
      <c r="AE33" s="35">
        <f>AE7/'Table 1. Total'!AE7</f>
        <v>0.61239621472611838</v>
      </c>
      <c r="AF33" s="35">
        <f>AF7/'Table 1. Total'!AF7</f>
        <v>0.56233381001526972</v>
      </c>
      <c r="AG33" s="35">
        <f>AG7/'Table 1. Total'!AG7</f>
        <v>0.6027861140181231</v>
      </c>
      <c r="AH33" s="35">
        <f>AH7/'Table 1. Total'!AH7</f>
        <v>0.62205870919733008</v>
      </c>
      <c r="AI33" s="35">
        <f>AI7/'Table 1. Total'!AI7</f>
        <v>0.60126604071215062</v>
      </c>
      <c r="AJ33" s="35">
        <f>AJ7/'Table 1. Total'!AJ7</f>
        <v>0.5898614410259484</v>
      </c>
      <c r="AK33" s="35">
        <f>AK7/'Table 1. Total'!AK7</f>
        <v>0.59805351637017889</v>
      </c>
      <c r="AL33" s="35">
        <f>AL7/'Table 1. Total'!AL7</f>
        <v>0.61623506096323111</v>
      </c>
      <c r="AM33" s="35">
        <f>AM7/'Table 1. Total'!AM7</f>
        <v>0.62096784493365065</v>
      </c>
      <c r="AN33" s="35">
        <f>AN7/'Table 1. Total'!AN7</f>
        <v>0.61177722143517532</v>
      </c>
      <c r="AO33" s="35">
        <f>AO7/'Table 1. Total'!AO7</f>
        <v>0.63764839992515798</v>
      </c>
      <c r="AP33" s="35">
        <f>AP7/'Table 1. Total'!AP7</f>
        <v>0.64469778543197009</v>
      </c>
      <c r="AQ33" s="35">
        <f>AQ7/'Table 1. Total'!AQ7</f>
        <v>0.62113852893827026</v>
      </c>
      <c r="AR33" s="35">
        <f>AR7/'Table 1. Total'!AR7</f>
        <v>0.61361797839482679</v>
      </c>
      <c r="AS33" s="35">
        <f>AS7/'Table 1. Total'!AS7</f>
        <v>0.634696682886981</v>
      </c>
      <c r="AT33" s="35">
        <f>AT7/'Table 1. Total'!AT7</f>
        <v>0.60634667268320297</v>
      </c>
      <c r="AU33" s="35">
        <f>AU7/'Table 1. Total'!AU7</f>
        <v>0.61241970251745781</v>
      </c>
      <c r="AV33" s="35">
        <f>AV7/'Table 1. Total'!AV7</f>
        <v>0.62006604473107896</v>
      </c>
      <c r="AW33" s="35">
        <f>AW7/'Table 1. Total'!AW7</f>
        <v>0.65316364167064689</v>
      </c>
      <c r="AX33" s="35">
        <f>AX7/'Table 1. Total'!AX7</f>
        <v>0.65152779068556577</v>
      </c>
      <c r="AY33" s="35">
        <f>AY7/'Table 1. Total'!AY7</f>
        <v>0.64232699160155027</v>
      </c>
      <c r="AZ33" s="35">
        <f>AZ7/'Table 1. Total'!AZ7</f>
        <v>0.65550134720206443</v>
      </c>
      <c r="BA33" s="35">
        <f>BA7/'Table 1. Total'!BA7</f>
        <v>0.68822424999857323</v>
      </c>
      <c r="BB33" s="35">
        <f>BB7/'Table 1. Total'!BB7</f>
        <v>0.69090526554294096</v>
      </c>
      <c r="BC33" s="35">
        <f>BC7/'Table 1. Total'!BC7</f>
        <v>0.69580879639286919</v>
      </c>
      <c r="BD33" s="35">
        <f>BD7/'Table 1. Total'!BD7</f>
        <v>0.69433857572973612</v>
      </c>
      <c r="BE33" s="35">
        <f>BE7/'Table 1. Total'!BE7</f>
        <v>0.69039646214182371</v>
      </c>
      <c r="BF33" s="35">
        <f>BF7/'Table 1. Total'!BF7</f>
        <v>0.68774222427255638</v>
      </c>
      <c r="BG33" s="35">
        <f>BG7/'Table 1. Total'!BG7</f>
        <v>0.69245322972674361</v>
      </c>
      <c r="BH33" s="35">
        <f>BH7/'Table 1. Total'!BH7</f>
        <v>0.70195493117943375</v>
      </c>
      <c r="BI33" s="35">
        <f>BI7/'Table 1. Total'!BI7</f>
        <v>0.70493261302772392</v>
      </c>
      <c r="BJ33" s="35">
        <f>BJ7/'Table 1. Total'!BJ7</f>
        <v>0.72275350179161435</v>
      </c>
      <c r="BK33" s="35">
        <f>BK7/'Table 1. Total'!BK7</f>
        <v>0.68278880631397609</v>
      </c>
      <c r="BL33" s="35">
        <f>BL7/'Table 1. Total'!BL7</f>
        <v>0.68909809092280438</v>
      </c>
      <c r="BM33" s="35">
        <f>BM7/'Table 1. Total'!BM7</f>
        <v>0.70756807622317519</v>
      </c>
      <c r="BN33" s="35">
        <f>BN7/'Table 1. Total'!BN7</f>
        <v>0.70670195287788951</v>
      </c>
      <c r="BO33" s="35">
        <f>BO7/'Table 1. Total'!BO7</f>
        <v>0.61103135539148645</v>
      </c>
      <c r="BP33" s="35">
        <f>BP7/'Table 1. Total'!BP7</f>
        <v>0.60863730245511727</v>
      </c>
      <c r="BQ33" s="35">
        <f>BQ7/'Table 1. Total'!BQ7</f>
        <v>0.60825255477571005</v>
      </c>
      <c r="BR33" s="35">
        <f>BR7/'Table 1. Total'!BR7</f>
        <v>0.61553550039277594</v>
      </c>
      <c r="BS33" s="35">
        <f>BS7/'Table 1. Total'!BS7</f>
        <v>0.61769341336666594</v>
      </c>
      <c r="BT33" s="35">
        <f>BT7/'Table 1. Total'!BT7</f>
        <v>0.62020411063625036</v>
      </c>
      <c r="BU33" s="35">
        <f>BU7/'Table 1. Total'!BU7</f>
        <v>0.6620497788876949</v>
      </c>
      <c r="BV33" s="35">
        <f>BV7/'Table 1. Total'!BV7</f>
        <v>0.69722786136441772</v>
      </c>
      <c r="BW33" s="35">
        <f>BW7/'Table 1. Total'!BW7</f>
        <v>0.70199810252725692</v>
      </c>
      <c r="BX33" s="35">
        <f>BX7/'Table 1. Total'!BX7</f>
        <v>0.70438808136683728</v>
      </c>
      <c r="BY33" s="35">
        <f>BY7/'Table 1. Total'!BY7</f>
        <v>0.70770710146168625</v>
      </c>
      <c r="BZ33" s="35">
        <f>BZ7/'Table 1. Total'!BZ7</f>
        <v>0.70526099516602958</v>
      </c>
      <c r="CA33" s="35">
        <f>CA7/'Table 1. Total'!CA7</f>
        <v>0.69991881624122243</v>
      </c>
      <c r="CB33" s="35">
        <f>CB7/'Table 1. Total'!CB7</f>
        <v>0.72238833698877569</v>
      </c>
      <c r="CC33" s="35">
        <f>CC7/'Table 1. Total'!CC7</f>
        <v>0.72842019673634639</v>
      </c>
      <c r="CD33" s="35">
        <f>CD7/'Table 1. Total'!CD7</f>
        <v>0.68628483805644325</v>
      </c>
      <c r="CE33" s="35">
        <f>CE7/'Table 1. Total'!CE7</f>
        <v>0.61918643239268356</v>
      </c>
    </row>
    <row r="34" spans="1:83">
      <c r="A34" t="str">
        <f t="shared" si="11"/>
        <v>Finland</v>
      </c>
      <c r="B34" s="35">
        <f>B8/'Table 1. Total'!B8</f>
        <v>0.10120180038049291</v>
      </c>
      <c r="C34" s="35">
        <f>C8/'Table 1. Total'!C8</f>
        <v>0.110551938354937</v>
      </c>
      <c r="D34" s="35">
        <f>D8/'Table 1. Total'!D8</f>
        <v>0.10600180900417247</v>
      </c>
      <c r="E34" s="35">
        <f>E8/'Table 1. Total'!E8</f>
        <v>9.5465059227588078E-2</v>
      </c>
      <c r="F34" s="35">
        <f>F8/'Table 1. Total'!F8</f>
        <v>0.11299277317701061</v>
      </c>
      <c r="G34" s="35">
        <f>G8/'Table 1. Total'!G8</f>
        <v>8.2035746743410992E-2</v>
      </c>
      <c r="H34" s="35">
        <f>H8/'Table 1. Total'!H8</f>
        <v>0.11258338663986117</v>
      </c>
      <c r="I34" s="35">
        <f>I8/'Table 1. Total'!I8</f>
        <v>0.10536478522126327</v>
      </c>
      <c r="J34" s="35">
        <f>J8/'Table 1. Total'!J8</f>
        <v>0.11186136191169409</v>
      </c>
      <c r="K34" s="35">
        <f>K8/'Table 1. Total'!K8</f>
        <v>0.1000144969556393</v>
      </c>
      <c r="L34" s="35">
        <f>L8/'Table 1. Total'!L8</f>
        <v>0.11149400420323899</v>
      </c>
      <c r="M34" s="35">
        <f>M8/'Table 1. Total'!M8</f>
        <v>9.4373813495944231E-2</v>
      </c>
      <c r="N34" s="35">
        <f>N8/'Table 1. Total'!N8</f>
        <v>0.10546555639666913</v>
      </c>
      <c r="O34" s="35">
        <f>O8/'Table 1. Total'!O8</f>
        <v>0.12282098929298292</v>
      </c>
      <c r="P34" s="35">
        <f>P8/'Table 1. Total'!P8</f>
        <v>0.13069994812870361</v>
      </c>
      <c r="Q34" s="35">
        <f>Q8/'Table 1. Total'!Q8</f>
        <v>8.2655182655182735E-2</v>
      </c>
      <c r="R34" s="35">
        <f>R8/'Table 1. Total'!R8</f>
        <v>8.6047335273555986E-2</v>
      </c>
      <c r="S34" s="35">
        <f>S8/'Table 1. Total'!S8</f>
        <v>0.11237314538937371</v>
      </c>
      <c r="T34" s="35">
        <f>T8/'Table 1. Total'!T8</f>
        <v>0.11420575469642892</v>
      </c>
      <c r="U34" s="35">
        <f>U8/'Table 1. Total'!U8</f>
        <v>9.0620597612515758E-2</v>
      </c>
      <c r="V34" s="35">
        <f>V8/'Table 1. Total'!V8</f>
        <v>8.4645721747008837E-2</v>
      </c>
      <c r="W34" s="35">
        <f>W8/'Table 1. Total'!W8</f>
        <v>8.6237360614114605E-2</v>
      </c>
      <c r="X34" s="35">
        <f>X8/'Table 1. Total'!X8</f>
        <v>8.3660378379841485E-2</v>
      </c>
      <c r="Y34" s="35">
        <f>Y8/'Table 1. Total'!Y8</f>
        <v>7.6309226932668298E-2</v>
      </c>
      <c r="Z34" s="35">
        <f>Z8/'Table 1. Total'!Z8</f>
        <v>6.1506491024829524E-2</v>
      </c>
      <c r="AA34" s="35">
        <f>AA8/'Table 1. Total'!AA8</f>
        <v>2.6018521659486357E-2</v>
      </c>
      <c r="AB34" s="35">
        <f>AB8/'Table 1. Total'!AB8</f>
        <v>3.4317297666961913E-2</v>
      </c>
      <c r="AC34" s="35">
        <f>AC8/'Table 1. Total'!AC8</f>
        <v>6.3466474344017199E-2</v>
      </c>
      <c r="AD34" s="35">
        <f>AD8/'Table 1. Total'!AD8</f>
        <v>9.1222473209219626E-2</v>
      </c>
      <c r="AE34" s="35">
        <f>AE8/'Table 1. Total'!AE8</f>
        <v>9.4433314862964024E-2</v>
      </c>
      <c r="AF34" s="35">
        <f>AF8/'Table 1. Total'!AF8</f>
        <v>5.806163011762798E-2</v>
      </c>
      <c r="AG34" s="35">
        <f>AG8/'Table 1. Total'!AG8</f>
        <v>5.7561582821966467E-2</v>
      </c>
      <c r="AH34" s="35">
        <f>AH8/'Table 1. Total'!AH8</f>
        <v>6.5817876177195311E-2</v>
      </c>
      <c r="AI34" s="35">
        <f>AI8/'Table 1. Total'!AI8</f>
        <v>5.3931240123914155E-2</v>
      </c>
      <c r="AJ34" s="35">
        <f>AJ8/'Table 1. Total'!AJ8</f>
        <v>5.7520768385201738E-2</v>
      </c>
      <c r="AK34" s="35">
        <f>AK8/'Table 1. Total'!AK8</f>
        <v>5.727544832702202E-2</v>
      </c>
      <c r="AL34" s="35">
        <f>AL8/'Table 1. Total'!AL8</f>
        <v>4.6651062602825762E-2</v>
      </c>
      <c r="AM34" s="35">
        <f>AM8/'Table 1. Total'!AM8</f>
        <v>5.3738507851273265E-2</v>
      </c>
      <c r="AN34" s="35">
        <f>AN8/'Table 1. Total'!AN8</f>
        <v>5.2022145702518348E-2</v>
      </c>
      <c r="AO34" s="35">
        <f>AO8/'Table 1. Total'!AO8</f>
        <v>5.4408080808080815E-2</v>
      </c>
      <c r="AP34" s="35">
        <f>AP8/'Table 1. Total'!AP8</f>
        <v>5.9857911057031803E-2</v>
      </c>
      <c r="AQ34" s="35">
        <f>AQ8/'Table 1. Total'!AQ8</f>
        <v>6.6700415727062104E-2</v>
      </c>
      <c r="AR34" s="35">
        <f>AR8/'Table 1. Total'!AR8</f>
        <v>8.725713623546677E-2</v>
      </c>
      <c r="AS34" s="35">
        <f>AS8/'Table 1. Total'!AS8</f>
        <v>5.9616249437865372E-2</v>
      </c>
      <c r="AT34" s="35">
        <f>AT8/'Table 1. Total'!AT8</f>
        <v>5.5630189177880034E-2</v>
      </c>
      <c r="AU34" s="35">
        <f>AU8/'Table 1. Total'!AU8</f>
        <v>5.3615799845771528E-2</v>
      </c>
      <c r="AV34" s="35">
        <f>AV8/'Table 1. Total'!AV8</f>
        <v>4.3777092485380878E-2</v>
      </c>
      <c r="AW34" s="35">
        <f>AW8/'Table 1. Total'!AW8</f>
        <v>5.2962217286923102E-2</v>
      </c>
      <c r="AX34" s="35">
        <f>AX8/'Table 1. Total'!AX8</f>
        <v>2.1397332316034797E-2</v>
      </c>
      <c r="AY34" s="35">
        <f>AY8/'Table 1. Total'!AY8</f>
        <v>3.0137063251320113E-2</v>
      </c>
      <c r="AZ34" s="35">
        <f>AZ8/'Table 1. Total'!AZ8</f>
        <v>2.5900696547969549E-2</v>
      </c>
      <c r="BA34" s="35">
        <f>BA8/'Table 1. Total'!BA8</f>
        <v>5.0314677759170208E-2</v>
      </c>
      <c r="BB34" s="35">
        <f>BB8/'Table 1. Total'!BB8</f>
        <v>3.5604213008870969E-2</v>
      </c>
      <c r="BC34" s="35">
        <f>BC8/'Table 1. Total'!BC8</f>
        <v>5.4944022337369475E-2</v>
      </c>
      <c r="BD34" s="35">
        <f>BD8/'Table 1. Total'!BD8</f>
        <v>5.8661221033076777E-2</v>
      </c>
      <c r="BE34" s="35">
        <f>BE8/'Table 1. Total'!BE8</f>
        <v>4.7830707635133751E-2</v>
      </c>
      <c r="BF34" s="35">
        <f>BF8/'Table 1. Total'!BF8</f>
        <v>4.1309551906672452E-2</v>
      </c>
      <c r="BG34" s="35">
        <f>BG8/'Table 1. Total'!BG8</f>
        <v>3.4952094242592817E-2</v>
      </c>
      <c r="BH34" s="35">
        <f>BH8/'Table 1. Total'!BH8</f>
        <v>4.4642498157206924E-2</v>
      </c>
      <c r="BI34" s="35">
        <f>BI8/'Table 1. Total'!BI8</f>
        <v>4.8994187465774587E-2</v>
      </c>
      <c r="BJ34" s="35">
        <f>BJ8/'Table 1. Total'!BJ8</f>
        <v>2.9135851165236839E-2</v>
      </c>
      <c r="BK34" s="35">
        <f>BK8/'Table 1. Total'!BK8</f>
        <v>3.5109594850339647E-2</v>
      </c>
      <c r="BL34" s="35">
        <f>BL8/'Table 1. Total'!BL8</f>
        <v>3.5853353433620887E-2</v>
      </c>
      <c r="BM34" s="35">
        <f>BM8/'Table 1. Total'!BM8</f>
        <v>5.3084510386518374E-2</v>
      </c>
      <c r="BN34" s="35">
        <f>BN8/'Table 1. Total'!BN8</f>
        <v>4.6297507880806471E-2</v>
      </c>
      <c r="BO34" s="35">
        <f>BO8/'Table 1. Total'!BO8</f>
        <v>3.8712778893193404E-2</v>
      </c>
      <c r="BP34" s="35">
        <f>BP8/'Table 1. Total'!BP8</f>
        <v>4.1702983183999849E-2</v>
      </c>
      <c r="BQ34" s="35">
        <f>BQ8/'Table 1. Total'!BQ8</f>
        <v>4.4339537912297604E-2</v>
      </c>
      <c r="BR34" s="35">
        <f>BR8/'Table 1. Total'!BR8</f>
        <v>4.9858397921314898E-2</v>
      </c>
      <c r="BS34" s="35">
        <f>BS8/'Table 1. Total'!BS8</f>
        <v>4.7765299865768912E-2</v>
      </c>
      <c r="BT34" s="35">
        <f>BT8/'Table 1. Total'!BT8</f>
        <v>5.175641328275539E-2</v>
      </c>
      <c r="BU34" s="35">
        <f>BU8/'Table 1. Total'!BU8</f>
        <v>5.8360270672235169E-2</v>
      </c>
      <c r="BV34" s="35">
        <f>BV8/'Table 1. Total'!BV8</f>
        <v>5.5855205375376471E-2</v>
      </c>
      <c r="BW34" s="35">
        <f>BW8/'Table 1. Total'!BW8</f>
        <v>4.9922079294223209E-2</v>
      </c>
      <c r="BX34" s="35">
        <f>BX8/'Table 1. Total'!BX8</f>
        <v>5.3485539056100408E-2</v>
      </c>
      <c r="BY34" s="35">
        <f>BY8/'Table 1. Total'!BY8</f>
        <v>5.3836627381713645E-2</v>
      </c>
      <c r="BZ34" s="35">
        <f>BZ8/'Table 1. Total'!BZ8</f>
        <v>4.3381109590144191E-2</v>
      </c>
      <c r="CA34" s="35">
        <f>CA8/'Table 1. Total'!CA8</f>
        <v>4.5656026192942213E-2</v>
      </c>
      <c r="CB34" s="35">
        <f>CB8/'Table 1. Total'!CB8</f>
        <v>5.1099786064317726E-2</v>
      </c>
      <c r="CC34" s="35">
        <f>CC8/'Table 1. Total'!CC8</f>
        <v>4.9287225062361946E-2</v>
      </c>
      <c r="CD34" s="35">
        <f>CD8/'Table 1. Total'!CD8</f>
        <v>4.1982463614105903E-2</v>
      </c>
      <c r="CE34" s="35">
        <f>CE8/'Table 1. Total'!CE8</f>
        <v>4.3711187912057831E-2</v>
      </c>
    </row>
    <row r="35" spans="1:83">
      <c r="A35" t="str">
        <f t="shared" si="11"/>
        <v>France</v>
      </c>
      <c r="B35" s="35">
        <f>B9/'Table 1. Total'!B9</f>
        <v>0.21085844818058663</v>
      </c>
      <c r="C35" s="35">
        <f>C9/'Table 1. Total'!C9</f>
        <v>0.22342170004039055</v>
      </c>
      <c r="D35" s="35">
        <f>D9/'Table 1. Total'!D9</f>
        <v>0.22138727396227229</v>
      </c>
      <c r="E35" s="35">
        <f>E9/'Table 1. Total'!E9</f>
        <v>0.21571882325249675</v>
      </c>
      <c r="F35" s="35">
        <f>F9/'Table 1. Total'!F9</f>
        <v>0.22462970017526993</v>
      </c>
      <c r="G35" s="35">
        <f>G9/'Table 1. Total'!G9</f>
        <v>0.21892665568301842</v>
      </c>
      <c r="H35" s="35">
        <f>H9/'Table 1. Total'!H9</f>
        <v>0.22021979545379616</v>
      </c>
      <c r="I35" s="35">
        <f>I9/'Table 1. Total'!I9</f>
        <v>0.2133218363156498</v>
      </c>
      <c r="J35" s="35">
        <f>J9/'Table 1. Total'!J9</f>
        <v>0.21537714615042919</v>
      </c>
      <c r="K35" s="35">
        <f>K9/'Table 1. Total'!K9</f>
        <v>0.22353513669188588</v>
      </c>
      <c r="L35" s="35">
        <f>L9/'Table 1. Total'!L9</f>
        <v>0.21628437642104226</v>
      </c>
      <c r="M35" s="35">
        <f>M9/'Table 1. Total'!M9</f>
        <v>0.21572616214685011</v>
      </c>
      <c r="N35" s="35">
        <f>N9/'Table 1. Total'!N9</f>
        <v>0.21197436097288166</v>
      </c>
      <c r="O35" s="35">
        <f>O9/'Table 1. Total'!O9</f>
        <v>0.18356482840403429</v>
      </c>
      <c r="P35" s="35">
        <f>P9/'Table 1. Total'!P9</f>
        <v>0.19937524160578513</v>
      </c>
      <c r="Q35" s="35">
        <f>Q9/'Table 1. Total'!Q9</f>
        <v>0.21046231299143556</v>
      </c>
      <c r="R35" s="35">
        <f>R9/'Table 1. Total'!R9</f>
        <v>0.21254496251979269</v>
      </c>
      <c r="S35" s="35">
        <f>S9/'Table 1. Total'!S9</f>
        <v>0.22522966557146482</v>
      </c>
      <c r="T35" s="35">
        <f>T9/'Table 1. Total'!T9</f>
        <v>0.21100607246924835</v>
      </c>
      <c r="U35" s="35">
        <f>U9/'Table 1. Total'!U9</f>
        <v>0.2011606432119718</v>
      </c>
      <c r="V35" s="35">
        <f>V9/'Table 1. Total'!V9</f>
        <v>0.21912186140235221</v>
      </c>
      <c r="W35" s="35">
        <f>W9/'Table 1. Total'!W9</f>
        <v>0.22400889773369045</v>
      </c>
      <c r="X35" s="35">
        <f>X9/'Table 1. Total'!X9</f>
        <v>0.22034796878746696</v>
      </c>
      <c r="Y35" s="35">
        <f>Y9/'Table 1. Total'!Y9</f>
        <v>0.22200958466846371</v>
      </c>
      <c r="Z35" s="35">
        <f>Z9/'Table 1. Total'!Z9</f>
        <v>0.21362004768475457</v>
      </c>
      <c r="AA35" s="35">
        <f>AA9/'Table 1. Total'!AA9</f>
        <v>0.20717234590040245</v>
      </c>
      <c r="AB35" s="35">
        <f>AB9/'Table 1. Total'!AB9</f>
        <v>0.19887594653056231</v>
      </c>
      <c r="AC35" s="35">
        <f>AC9/'Table 1. Total'!AC9</f>
        <v>0.21892122273501141</v>
      </c>
      <c r="AD35" s="35">
        <f>AD9/'Table 1. Total'!AD9</f>
        <v>0.24606128524694076</v>
      </c>
      <c r="AE35" s="35">
        <f>AE9/'Table 1. Total'!AE9</f>
        <v>0.22563571834655277</v>
      </c>
      <c r="AF35" s="35">
        <f>AF9/'Table 1. Total'!AF9</f>
        <v>0.19498418236438786</v>
      </c>
      <c r="AG35" s="35">
        <f>AG9/'Table 1. Total'!AG9</f>
        <v>0.21538836458055574</v>
      </c>
      <c r="AH35" s="35">
        <f>AH9/'Table 1. Total'!AH9</f>
        <v>0.19547067412544425</v>
      </c>
      <c r="AI35" s="35">
        <f>AI9/'Table 1. Total'!AI9</f>
        <v>0.19741906624500663</v>
      </c>
      <c r="AJ35" s="35">
        <f>AJ9/'Table 1. Total'!AJ9</f>
        <v>0.19071760081929806</v>
      </c>
      <c r="AK35" s="35">
        <f>AK9/'Table 1. Total'!AK9</f>
        <v>0.19981626810242012</v>
      </c>
      <c r="AL35" s="35">
        <f>AL9/'Table 1. Total'!AL9</f>
        <v>0.20192403674026635</v>
      </c>
      <c r="AM35" s="35">
        <f>AM9/'Table 1. Total'!AM9</f>
        <v>0.20314704232125685</v>
      </c>
      <c r="AN35" s="35">
        <f>AN9/'Table 1. Total'!AN9</f>
        <v>0.19898298391873534</v>
      </c>
      <c r="AO35" s="35">
        <f>AO9/'Table 1. Total'!AO9</f>
        <v>0.20805814723769689</v>
      </c>
      <c r="AP35" s="35">
        <f>AP9/'Table 1. Total'!AP9</f>
        <v>0.20177576499674851</v>
      </c>
      <c r="AQ35" s="35">
        <f>AQ9/'Table 1. Total'!AQ9</f>
        <v>0.19783132028946043</v>
      </c>
      <c r="AR35" s="35">
        <f>AR9/'Table 1. Total'!AR9</f>
        <v>0.20387406491788451</v>
      </c>
      <c r="AS35" s="35">
        <f>AS9/'Table 1. Total'!AS9</f>
        <v>0.20600179949666261</v>
      </c>
      <c r="AT35" s="35">
        <f>AT9/'Table 1. Total'!AT9</f>
        <v>0.18855995064356454</v>
      </c>
      <c r="AU35" s="35">
        <f>AU9/'Table 1. Total'!AU9</f>
        <v>0.20951501741691456</v>
      </c>
      <c r="AV35" s="35">
        <f>AV9/'Table 1. Total'!AV9</f>
        <v>0.1903782108660545</v>
      </c>
      <c r="AW35" s="35">
        <f>AW9/'Table 1. Total'!AW9</f>
        <v>0.19539509229074373</v>
      </c>
      <c r="AX35" s="35">
        <f>AX9/'Table 1. Total'!AX9</f>
        <v>0.17330854325204786</v>
      </c>
      <c r="AY35" s="35">
        <f>AY9/'Table 1. Total'!AY9</f>
        <v>0.17180477257279353</v>
      </c>
      <c r="AZ35" s="35">
        <f>AZ9/'Table 1. Total'!AZ9</f>
        <v>0.16535043639368768</v>
      </c>
      <c r="BA35" s="35">
        <f>BA9/'Table 1. Total'!BA9</f>
        <v>0.19322175682543477</v>
      </c>
      <c r="BB35" s="35">
        <f>BB9/'Table 1. Total'!BB9</f>
        <v>0.20778619056507661</v>
      </c>
      <c r="BC35" s="35">
        <f>BC9/'Table 1. Total'!BC9</f>
        <v>0.20584813886381043</v>
      </c>
      <c r="BD35" s="35">
        <f>BD9/'Table 1. Total'!BD9</f>
        <v>0.2015223312562964</v>
      </c>
      <c r="BE35" s="35">
        <f>BE9/'Table 1. Total'!BE9</f>
        <v>0.19149963115092847</v>
      </c>
      <c r="BF35" s="35">
        <f>BF9/'Table 1. Total'!BF9</f>
        <v>0.18483470046143308</v>
      </c>
      <c r="BG35" s="35">
        <f>BG9/'Table 1. Total'!BG9</f>
        <v>0.18869652791307265</v>
      </c>
      <c r="BH35" s="35">
        <f>BH9/'Table 1. Total'!BH9</f>
        <v>0.19018756411828081</v>
      </c>
      <c r="BI35" s="35">
        <f>BI9/'Table 1. Total'!BI9</f>
        <v>0.19706997445872992</v>
      </c>
      <c r="BJ35" s="35">
        <f>BJ9/'Table 1. Total'!BJ9</f>
        <v>0.18613576580075369</v>
      </c>
      <c r="BK35" s="35">
        <f>BK9/'Table 1. Total'!BK9</f>
        <v>0.17918886026464947</v>
      </c>
      <c r="BL35" s="35">
        <f>BL9/'Table 1. Total'!BL9</f>
        <v>0.17359986672779107</v>
      </c>
      <c r="BM35" s="35">
        <f>BM9/'Table 1. Total'!BM9</f>
        <v>0.19311454977572487</v>
      </c>
      <c r="BN35" s="35">
        <f>BN9/'Table 1. Total'!BN9</f>
        <v>0.19471510823506119</v>
      </c>
      <c r="BO35" s="35">
        <f>BO9/'Table 1. Total'!BO9</f>
        <v>0.18493628750389182</v>
      </c>
      <c r="BP35" s="35">
        <f>BP9/'Table 1. Total'!BP9</f>
        <v>0.1662066101753143</v>
      </c>
      <c r="BQ35" s="35">
        <f>BQ9/'Table 1. Total'!BQ9</f>
        <v>0.17182192287682113</v>
      </c>
      <c r="BR35" s="35">
        <f>BR9/'Table 1. Total'!BR9</f>
        <v>0.18830980917950976</v>
      </c>
      <c r="BS35" s="35">
        <f>BS9/'Table 1. Total'!BS9</f>
        <v>0.18208202638924298</v>
      </c>
      <c r="BT35" s="35">
        <f>BT9/'Table 1. Total'!BT9</f>
        <v>0.1793150239486751</v>
      </c>
      <c r="BU35" s="35">
        <f>BU9/'Table 1. Total'!BU9</f>
        <v>0.17987311115403479</v>
      </c>
      <c r="BV35" s="35">
        <f>BV9/'Table 1. Total'!BV9</f>
        <v>0.17358149650299723</v>
      </c>
      <c r="BW35" s="35">
        <f>BW9/'Table 1. Total'!BW9</f>
        <v>0.17067958837730937</v>
      </c>
      <c r="BX35" s="35">
        <f>BX9/'Table 1. Total'!BX9</f>
        <v>0.16547882570058978</v>
      </c>
      <c r="BY35" s="35">
        <f>BY9/'Table 1. Total'!BY9</f>
        <v>0.16099645723355441</v>
      </c>
      <c r="BZ35" s="35">
        <f>BZ9/'Table 1. Total'!BZ9</f>
        <v>0.1601199463857938</v>
      </c>
      <c r="CA35" s="35">
        <f>CA9/'Table 1. Total'!CA9</f>
        <v>0.15446787799704703</v>
      </c>
      <c r="CB35" s="35">
        <f>CB9/'Table 1. Total'!CB9</f>
        <v>0.1515624368877608</v>
      </c>
      <c r="CC35" s="35">
        <f>CC9/'Table 1. Total'!CC9</f>
        <v>0.14646885769413326</v>
      </c>
      <c r="CD35" s="35">
        <f>CD9/'Table 1. Total'!CD9</f>
        <v>0.14914365454872888</v>
      </c>
      <c r="CE35" s="35">
        <f>CE9/'Table 1. Total'!CE9</f>
        <v>0.14815090148063551</v>
      </c>
    </row>
    <row r="36" spans="1:83">
      <c r="A36" t="str">
        <f t="shared" si="11"/>
        <v>Germany</v>
      </c>
      <c r="B36" s="35">
        <f>B10/'Table 1. Total'!B10</f>
        <v>0.12990075425670985</v>
      </c>
      <c r="C36" s="35">
        <f>C10/'Table 1. Total'!C10</f>
        <v>0.13342534269184439</v>
      </c>
      <c r="D36" s="35">
        <f>D10/'Table 1. Total'!D10</f>
        <v>0.13131442529733975</v>
      </c>
      <c r="E36" s="35">
        <f>E10/'Table 1. Total'!E10</f>
        <v>0.13631600534614691</v>
      </c>
      <c r="F36" s="35">
        <f>F10/'Table 1. Total'!F10</f>
        <v>0.13807506296532238</v>
      </c>
      <c r="G36" s="35">
        <f>G10/'Table 1. Total'!G10</f>
        <v>0.13566417682489043</v>
      </c>
      <c r="H36" s="35">
        <f>H10/'Table 1. Total'!H10</f>
        <v>0.14182626393700296</v>
      </c>
      <c r="I36" s="35">
        <f>I10/'Table 1. Total'!I10</f>
        <v>0.15792036109699986</v>
      </c>
      <c r="J36" s="35">
        <f>J10/'Table 1. Total'!J10</f>
        <v>0.16101805913495099</v>
      </c>
      <c r="K36" s="35">
        <f>K10/'Table 1. Total'!K10</f>
        <v>0.16909402992945813</v>
      </c>
      <c r="L36" s="35">
        <f>L10/'Table 1. Total'!L10</f>
        <v>0.17101031598605332</v>
      </c>
      <c r="M36" s="35">
        <f>M10/'Table 1. Total'!M10</f>
        <v>0.1670881691273968</v>
      </c>
      <c r="N36" s="35">
        <f>N10/'Table 1. Total'!N10</f>
        <v>0.1746062823812527</v>
      </c>
      <c r="O36" s="35">
        <f>O10/'Table 1. Total'!O10</f>
        <v>0.1717624312641515</v>
      </c>
      <c r="P36" s="35">
        <f>P10/'Table 1. Total'!P10</f>
        <v>0.1724537273829119</v>
      </c>
      <c r="Q36" s="35">
        <f>Q10/'Table 1. Total'!Q10</f>
        <v>0.16460302705573898</v>
      </c>
      <c r="R36" s="35">
        <f>R10/'Table 1. Total'!R10</f>
        <v>0.16203417030927675</v>
      </c>
      <c r="S36" s="35">
        <f>S10/'Table 1. Total'!S10</f>
        <v>0.15506830877874936</v>
      </c>
      <c r="T36" s="35">
        <f>T10/'Table 1. Total'!T10</f>
        <v>0.15386136655789576</v>
      </c>
      <c r="U36" s="35">
        <f>U10/'Table 1. Total'!U10</f>
        <v>0.16366547709491644</v>
      </c>
      <c r="V36" s="35">
        <f>V10/'Table 1. Total'!V10</f>
        <v>0.15608193436936138</v>
      </c>
      <c r="W36" s="35">
        <f>W10/'Table 1. Total'!W10</f>
        <v>0.14769917936799221</v>
      </c>
      <c r="X36" s="35">
        <f>X10/'Table 1. Total'!X10</f>
        <v>0.14998154751835058</v>
      </c>
      <c r="Y36" s="35">
        <f>Y10/'Table 1. Total'!Y10</f>
        <v>0.15639531533288703</v>
      </c>
      <c r="Z36" s="35">
        <f>Z10/'Table 1. Total'!Z10</f>
        <v>0.17146805354721231</v>
      </c>
      <c r="AA36" s="35">
        <f>AA10/'Table 1. Total'!AA10</f>
        <v>0.18512221633824805</v>
      </c>
      <c r="AB36" s="35">
        <f>AB10/'Table 1. Total'!AB10</f>
        <v>0.19779741737011525</v>
      </c>
      <c r="AC36" s="35">
        <f>AC10/'Table 1. Total'!AC10</f>
        <v>0.14859369529293973</v>
      </c>
      <c r="AD36" s="35">
        <f>AD10/'Table 1. Total'!AD10</f>
        <v>0.14351359789632998</v>
      </c>
      <c r="AE36" s="35">
        <f>AE10/'Table 1. Total'!AE10</f>
        <v>0.14214888416478577</v>
      </c>
      <c r="AF36" s="35">
        <f>AF10/'Table 1. Total'!AF10</f>
        <v>0.14444396413280577</v>
      </c>
      <c r="AG36" s="35">
        <f>AG10/'Table 1. Total'!AG10</f>
        <v>0.14171315975501381</v>
      </c>
      <c r="AH36" s="35">
        <f>AH10/'Table 1. Total'!AH10</f>
        <v>0.14140315920908678</v>
      </c>
      <c r="AI36" s="35">
        <f>AI10/'Table 1. Total'!AI10</f>
        <v>0.13986123573269421</v>
      </c>
      <c r="AJ36" s="35">
        <f>AJ10/'Table 1. Total'!AJ10</f>
        <v>0.1376872961099494</v>
      </c>
      <c r="AK36" s="35">
        <f>AK10/'Table 1. Total'!AK10</f>
        <v>0.1366384419566288</v>
      </c>
      <c r="AL36" s="35">
        <f>AL10/'Table 1. Total'!AL10</f>
        <v>0.13413468928056835</v>
      </c>
      <c r="AM36" s="35">
        <f>AM10/'Table 1. Total'!AM10</f>
        <v>0.13519639431918221</v>
      </c>
      <c r="AN36" s="35">
        <f>AN10/'Table 1. Total'!AN10</f>
        <v>0.13139852410740968</v>
      </c>
      <c r="AO36" s="35">
        <f>AO10/'Table 1. Total'!AO10</f>
        <v>0.12694564336676303</v>
      </c>
      <c r="AP36" s="35">
        <f>AP10/'Table 1. Total'!AP10</f>
        <v>0.12778333671091291</v>
      </c>
      <c r="AQ36" s="35">
        <f>AQ10/'Table 1. Total'!AQ10</f>
        <v>0.12897276085261514</v>
      </c>
      <c r="AR36" s="35">
        <f>AR10/'Table 1. Total'!AR10</f>
        <v>0.13041838883695778</v>
      </c>
      <c r="AS36" s="35">
        <f>AS10/'Table 1. Total'!AS10</f>
        <v>0.12905922969036571</v>
      </c>
      <c r="AT36" s="35">
        <f>AT10/'Table 1. Total'!AT10</f>
        <v>0.12735916730629895</v>
      </c>
      <c r="AU36" s="35">
        <f>AU10/'Table 1. Total'!AU10</f>
        <v>0.13066245812524052</v>
      </c>
      <c r="AV36" s="35">
        <f>AV10/'Table 1. Total'!AV10</f>
        <v>0.13035765402551361</v>
      </c>
      <c r="AW36" s="35">
        <f>AW10/'Table 1. Total'!AW10</f>
        <v>0.13198836482251908</v>
      </c>
      <c r="AX36" s="35">
        <f>AX10/'Table 1. Total'!AX10</f>
        <v>0.12854718142085717</v>
      </c>
      <c r="AY36" s="35">
        <f>AY10/'Table 1. Total'!AY10</f>
        <v>0.12758495432747874</v>
      </c>
      <c r="AZ36" s="35">
        <f>AZ10/'Table 1. Total'!AZ10</f>
        <v>0.12688939489005355</v>
      </c>
      <c r="BA36" s="35">
        <f>BA10/'Table 1. Total'!BA10</f>
        <v>0.12877346927086319</v>
      </c>
      <c r="BB36" s="35">
        <f>BB10/'Table 1. Total'!BB10</f>
        <v>0.11669825485856659</v>
      </c>
      <c r="BC36" s="35">
        <f>BC10/'Table 1. Total'!BC10</f>
        <v>0.11681930486151092</v>
      </c>
      <c r="BD36" s="35">
        <f>BD10/'Table 1. Total'!BD10</f>
        <v>0.11730102888043792</v>
      </c>
      <c r="BE36" s="35">
        <f>BE10/'Table 1. Total'!BE10</f>
        <v>0.11222936781221168</v>
      </c>
      <c r="BF36" s="35">
        <f>BF10/'Table 1. Total'!BF10</f>
        <v>0.11401385017149331</v>
      </c>
      <c r="BG36" s="35">
        <f>BG10/'Table 1. Total'!BG10</f>
        <v>0.11623926571072767</v>
      </c>
      <c r="BH36" s="35">
        <f>BH10/'Table 1. Total'!BH10</f>
        <v>0.11681242268227916</v>
      </c>
      <c r="BI36" s="35">
        <f>BI10/'Table 1. Total'!BI10</f>
        <v>0.1175137614459044</v>
      </c>
      <c r="BJ36" s="35">
        <f>BJ10/'Table 1. Total'!BJ10</f>
        <v>0.11661326013730923</v>
      </c>
      <c r="BK36" s="35">
        <f>BK10/'Table 1. Total'!BK10</f>
        <v>0.11587794832858039</v>
      </c>
      <c r="BL36" s="35">
        <f>BL10/'Table 1. Total'!BL10</f>
        <v>0.11852756494752147</v>
      </c>
      <c r="BM36" s="35">
        <f>BM10/'Table 1. Total'!BM10</f>
        <v>0.12203110150688293</v>
      </c>
      <c r="BN36" s="35">
        <f>BN10/'Table 1. Total'!BN10</f>
        <v>0.11931374925830991</v>
      </c>
      <c r="BO36" s="35">
        <f>BO10/'Table 1. Total'!BO10</f>
        <v>0.11094593438219834</v>
      </c>
      <c r="BP36" s="35">
        <f>BP10/'Table 1. Total'!BP10</f>
        <v>0.10974974956350693</v>
      </c>
      <c r="BQ36" s="35">
        <f>BQ10/'Table 1. Total'!BQ10</f>
        <v>0.10719208506341191</v>
      </c>
      <c r="BR36" s="35">
        <f>BR10/'Table 1. Total'!BR10</f>
        <v>0.10955180064167959</v>
      </c>
      <c r="BS36" s="35">
        <f>BS10/'Table 1. Total'!BS10</f>
        <v>0.10326679835462864</v>
      </c>
      <c r="BT36" s="35">
        <f>BT10/'Table 1. Total'!BT10</f>
        <v>0.1027477625582653</v>
      </c>
      <c r="BU36" s="35">
        <f>BU10/'Table 1. Total'!BU10</f>
        <v>0.10008402532026908</v>
      </c>
      <c r="BV36" s="35">
        <f>BV10/'Table 1. Total'!BV10</f>
        <v>0.1000751736519345</v>
      </c>
      <c r="BW36" s="35">
        <f>BW10/'Table 1. Total'!BW10</f>
        <v>0.1029185233600242</v>
      </c>
      <c r="BX36" s="35">
        <f>BX10/'Table 1. Total'!BX10</f>
        <v>0.10299310547161503</v>
      </c>
      <c r="BY36" s="35">
        <f>BY10/'Table 1. Total'!BY10</f>
        <v>0.10789265095060231</v>
      </c>
      <c r="BZ36" s="35">
        <f>BZ10/'Table 1. Total'!BZ10</f>
        <v>0.10879063170393288</v>
      </c>
      <c r="CA36" s="35">
        <f>CA10/'Table 1. Total'!CA10</f>
        <v>0.10941744636503556</v>
      </c>
      <c r="CB36" s="35">
        <f>CB10/'Table 1. Total'!CB10</f>
        <v>0.10855267647411183</v>
      </c>
      <c r="CC36" s="35">
        <f>CC10/'Table 1. Total'!CC10</f>
        <v>0.10963124915218879</v>
      </c>
      <c r="CD36" s="35">
        <f>CD10/'Table 1. Total'!CD10</f>
        <v>0.10753078454023332</v>
      </c>
      <c r="CE36" s="35">
        <f>CE10/'Table 1. Total'!CE10</f>
        <v>0.10151747389001493</v>
      </c>
    </row>
    <row r="37" spans="1:83">
      <c r="A37" t="str">
        <f t="shared" si="11"/>
        <v>Greece</v>
      </c>
      <c r="B37" s="35">
        <f>B11/'Table 1. Total'!B11</f>
        <v>0.16104388379286289</v>
      </c>
      <c r="C37" s="35">
        <f>C11/'Table 1. Total'!C11</f>
        <v>0.15797619467732757</v>
      </c>
      <c r="D37" s="35">
        <f>D11/'Table 1. Total'!D11</f>
        <v>0.15562529405287451</v>
      </c>
      <c r="E37" s="35">
        <f>E11/'Table 1. Total'!E11</f>
        <v>0.16337150369827688</v>
      </c>
      <c r="F37" s="35">
        <f>F11/'Table 1. Total'!F11</f>
        <v>0.1337086593791689</v>
      </c>
      <c r="G37" s="35">
        <f>G11/'Table 1. Total'!G11</f>
        <v>0.12617050378291525</v>
      </c>
      <c r="H37" s="35">
        <f>H11/'Table 1. Total'!H11</f>
        <v>9.8659625937744244E-2</v>
      </c>
      <c r="I37" s="35">
        <f>I11/'Table 1. Total'!I11</f>
        <v>7.7803118106703498E-2</v>
      </c>
      <c r="J37" s="35">
        <f>J11/'Table 1. Total'!J11</f>
        <v>0.10169783556234406</v>
      </c>
      <c r="K37" s="35">
        <f>K11/'Table 1. Total'!K11</f>
        <v>9.1301277817005616E-2</v>
      </c>
      <c r="L37" s="35">
        <f>L11/'Table 1. Total'!L11</f>
        <v>9.5777748704090448E-2</v>
      </c>
      <c r="M37" s="35">
        <f>M11/'Table 1. Total'!M11</f>
        <v>0.11194790236122794</v>
      </c>
      <c r="N37" s="35">
        <f>N11/'Table 1. Total'!N11</f>
        <v>0.11309808999676278</v>
      </c>
      <c r="O37" s="35">
        <f>O11/'Table 1. Total'!O11</f>
        <v>8.4061748453502186E-2</v>
      </c>
      <c r="P37" s="35">
        <f>P11/'Table 1. Total'!P11</f>
        <v>7.9561517011073155E-2</v>
      </c>
      <c r="Q37" s="35">
        <f>Q11/'Table 1. Total'!Q11</f>
        <v>7.7273200925327704E-2</v>
      </c>
      <c r="R37" s="35">
        <f>R11/'Table 1. Total'!R11</f>
        <v>9.6271488623910231E-2</v>
      </c>
      <c r="S37" s="35">
        <f>S11/'Table 1. Total'!S11</f>
        <v>8.6538615574387634E-2</v>
      </c>
      <c r="T37" s="35">
        <f>T11/'Table 1. Total'!T11</f>
        <v>7.3665888744058217E-2</v>
      </c>
      <c r="U37" s="35">
        <f>U11/'Table 1. Total'!U11</f>
        <v>8.140118968935886E-2</v>
      </c>
      <c r="V37" s="35">
        <f>V11/'Table 1. Total'!V11</f>
        <v>0.10122252688706718</v>
      </c>
      <c r="W37" s="35">
        <f>W11/'Table 1. Total'!W11</f>
        <v>9.7252289187214139E-2</v>
      </c>
      <c r="X37" s="35">
        <f>X11/'Table 1. Total'!X11</f>
        <v>0.10389189517639946</v>
      </c>
      <c r="Y37" s="35">
        <f>Y11/'Table 1. Total'!Y11</f>
        <v>7.7163507848881652E-2</v>
      </c>
      <c r="Z37" s="35">
        <f>Z11/'Table 1. Total'!Z11</f>
        <v>8.9057478497333642E-2</v>
      </c>
      <c r="AA37" s="35">
        <f>AA11/'Table 1. Total'!AA11</f>
        <v>6.8965626414819597E-2</v>
      </c>
      <c r="AB37" s="35">
        <f>AB11/'Table 1. Total'!AB11</f>
        <v>6.5838085905403049E-2</v>
      </c>
      <c r="AC37" s="35">
        <f>AC11/'Table 1. Total'!AC11</f>
        <v>7.4005505641770233E-2</v>
      </c>
      <c r="AD37" s="35">
        <f>AD11/'Table 1. Total'!AD11</f>
        <v>7.2882123500796148E-2</v>
      </c>
      <c r="AE37" s="35">
        <f>AE11/'Table 1. Total'!AE11</f>
        <v>9.8770088026264719E-2</v>
      </c>
      <c r="AF37" s="35">
        <f>AF11/'Table 1. Total'!AF11</f>
        <v>6.7882096947358112E-2</v>
      </c>
      <c r="AG37" s="35">
        <f>AG11/'Table 1. Total'!AG11</f>
        <v>5.2583266663859589E-2</v>
      </c>
      <c r="AH37" s="35">
        <f>AH11/'Table 1. Total'!AH11</f>
        <v>3.3737242405834554E-2</v>
      </c>
      <c r="AI37" s="35">
        <f>AI11/'Table 1. Total'!AI11</f>
        <v>5.7464370565995189E-2</v>
      </c>
      <c r="AJ37" s="35">
        <f>AJ11/'Table 1. Total'!AJ11</f>
        <v>5.4626703142014899E-2</v>
      </c>
      <c r="AK37" s="35">
        <f>AK11/'Table 1. Total'!AK11</f>
        <v>3.3548027598865854E-2</v>
      </c>
      <c r="AL37" s="35">
        <f>AL11/'Table 1. Total'!AL11</f>
        <v>1.5500539617018702E-2</v>
      </c>
      <c r="AM37" s="35">
        <f>AM11/'Table 1. Total'!AM11</f>
        <v>1.8997462807783926E-2</v>
      </c>
      <c r="AN37" s="35">
        <f>AN11/'Table 1. Total'!AN11</f>
        <v>1.9515293688503733E-2</v>
      </c>
      <c r="AO37" s="35">
        <f>AO11/'Table 1. Total'!AO11</f>
        <v>2.775970640328454E-2</v>
      </c>
      <c r="AP37" s="35">
        <f>AP11/'Table 1. Total'!AP11</f>
        <v>4.0488884731705831E-2</v>
      </c>
      <c r="AQ37" s="35">
        <f>AQ11/'Table 1. Total'!AQ11</f>
        <v>3.5522003382752985E-2</v>
      </c>
      <c r="AR37" s="35">
        <f>AR11/'Table 1. Total'!AR11</f>
        <v>3.3635062231585348E-2</v>
      </c>
      <c r="AS37" s="35">
        <f>AS11/'Table 1. Total'!AS11</f>
        <v>3.6563639698909474E-2</v>
      </c>
      <c r="AT37" s="35">
        <f>AT11/'Table 1. Total'!AT11</f>
        <v>3.5842352594436154E-2</v>
      </c>
      <c r="AU37" s="35">
        <f>AU11/'Table 1. Total'!AU11</f>
        <v>2.9916245040824879E-2</v>
      </c>
      <c r="AV37" s="35">
        <f>AV11/'Table 1. Total'!AV11</f>
        <v>2.6167912679914567E-2</v>
      </c>
      <c r="AW37" s="35">
        <f>AW11/'Table 1. Total'!AW11</f>
        <v>3.1810836637702594E-2</v>
      </c>
      <c r="AX37" s="35">
        <f>AX11/'Table 1. Total'!AX11</f>
        <v>2.7749854335674687E-2</v>
      </c>
      <c r="AY37" s="35">
        <f>AY11/'Table 1. Total'!AY11</f>
        <v>2.7589064834930156E-2</v>
      </c>
      <c r="AZ37" s="35">
        <f>AZ11/'Table 1. Total'!AZ11</f>
        <v>2.701576608812082E-2</v>
      </c>
      <c r="BA37" s="35">
        <f>BA11/'Table 1. Total'!BA11</f>
        <v>4.2651639665023194E-2</v>
      </c>
      <c r="BB37" s="35">
        <f>BB11/'Table 1. Total'!BB11</f>
        <v>4.2875641912693524E-2</v>
      </c>
      <c r="BC37" s="35">
        <f>BC11/'Table 1. Total'!BC11</f>
        <v>4.2746002430598729E-2</v>
      </c>
      <c r="BD37" s="35">
        <f>BD11/'Table 1. Total'!BD11</f>
        <v>4.6372781549030871E-2</v>
      </c>
      <c r="BE37" s="35">
        <f>BE11/'Table 1. Total'!BE11</f>
        <v>4.4361679731520338E-2</v>
      </c>
      <c r="BF37" s="35">
        <f>BF11/'Table 1. Total'!BF11</f>
        <v>4.1765215059007127E-2</v>
      </c>
      <c r="BG37" s="35">
        <f>BG11/'Table 1. Total'!BG11</f>
        <v>4.4047318640759496E-2</v>
      </c>
      <c r="BH37" s="35">
        <f>BH11/'Table 1. Total'!BH11</f>
        <v>3.6440944234490465E-2</v>
      </c>
      <c r="BI37" s="35">
        <f>BI11/'Table 1. Total'!BI11</f>
        <v>3.8926119455444344E-2</v>
      </c>
      <c r="BJ37" s="35">
        <f>BJ11/'Table 1. Total'!BJ11</f>
        <v>3.6677758242397031E-2</v>
      </c>
      <c r="BK37" s="35">
        <f>BK11/'Table 1. Total'!BK11</f>
        <v>3.3895383320818505E-2</v>
      </c>
      <c r="BL37" s="35">
        <f>BL11/'Table 1. Total'!BL11</f>
        <v>3.1305530956584053E-2</v>
      </c>
      <c r="BM37" s="35">
        <f>BM11/'Table 1. Total'!BM11</f>
        <v>4.2865439665567141E-2</v>
      </c>
      <c r="BN37" s="35">
        <f>BN11/'Table 1. Total'!BN11</f>
        <v>3.7660517085346824E-2</v>
      </c>
      <c r="BO37" s="35">
        <f>BO11/'Table 1. Total'!BO11</f>
        <v>4.084458087863746E-2</v>
      </c>
      <c r="BP37" s="35">
        <f>BP11/'Table 1. Total'!BP11</f>
        <v>3.2158835881335154E-2</v>
      </c>
      <c r="BQ37" s="35">
        <f>BQ11/'Table 1. Total'!BQ11</f>
        <v>3.2272133820603253E-2</v>
      </c>
      <c r="BR37" s="35">
        <f>BR11/'Table 1. Total'!BR11</f>
        <v>5.7663563284969688E-2</v>
      </c>
      <c r="BS37" s="35">
        <f>BS11/'Table 1. Total'!BS11</f>
        <v>5.3883161512027516E-2</v>
      </c>
      <c r="BT37" s="35">
        <f>BT11/'Table 1. Total'!BT11</f>
        <v>5.1302312527758714E-2</v>
      </c>
      <c r="BU37" s="35">
        <f>BU11/'Table 1. Total'!BU11</f>
        <v>5.7021867902817935E-2</v>
      </c>
      <c r="BV37" s="35">
        <f>BV11/'Table 1. Total'!BV11</f>
        <v>6.2333058264023071E-2</v>
      </c>
      <c r="BW37" s="35">
        <f>BW11/'Table 1. Total'!BW11</f>
        <v>6.7771357184769759E-2</v>
      </c>
      <c r="BX37" s="35">
        <f>BX11/'Table 1. Total'!BX11</f>
        <v>7.2700159714903539E-2</v>
      </c>
      <c r="BY37" s="35">
        <f>BY11/'Table 1. Total'!BY11</f>
        <v>7.6167443377127941E-2</v>
      </c>
      <c r="BZ37" s="35">
        <f>BZ11/'Table 1. Total'!BZ11</f>
        <v>7.6739857361265082E-2</v>
      </c>
      <c r="CA37" s="35">
        <f>CA11/'Table 1. Total'!CA11</f>
        <v>7.4206841281616781E-2</v>
      </c>
      <c r="CB37" s="35">
        <f>CB11/'Table 1. Total'!CB11</f>
        <v>7.8205462968695738E-2</v>
      </c>
      <c r="CC37" s="35">
        <f>CC11/'Table 1. Total'!CC11</f>
        <v>7.9385205595246852E-2</v>
      </c>
      <c r="CD37" s="35">
        <f>CD11/'Table 1. Total'!CD11</f>
        <v>8.3270669037503575E-2</v>
      </c>
      <c r="CE37" s="35">
        <f>CE11/'Table 1. Total'!CE11</f>
        <v>8.9932925871990699E-2</v>
      </c>
    </row>
    <row r="38" spans="1:83">
      <c r="A38" t="str">
        <f t="shared" si="11"/>
        <v>Ireland</v>
      </c>
      <c r="B38" s="35">
        <f>B12/'Table 1. Total'!B12</f>
        <v>0.34607949874463967</v>
      </c>
      <c r="C38" s="35">
        <f>C12/'Table 1. Total'!C12</f>
        <v>0.31241746538871146</v>
      </c>
      <c r="D38" s="35">
        <f>D12/'Table 1. Total'!D12</f>
        <v>0.32053150077202441</v>
      </c>
      <c r="E38" s="35">
        <f>E12/'Table 1. Total'!E12</f>
        <v>0.31675547661338072</v>
      </c>
      <c r="F38" s="35">
        <f>F12/'Table 1. Total'!F12</f>
        <v>0.3309885720625762</v>
      </c>
      <c r="G38" s="35">
        <f>G12/'Table 1. Total'!G12</f>
        <v>0.32002674258109043</v>
      </c>
      <c r="H38" s="35">
        <f>H12/'Table 1. Total'!H12</f>
        <v>0.31959030770230185</v>
      </c>
      <c r="I38" s="35">
        <f>I12/'Table 1. Total'!I12</f>
        <v>0.2980329420247404</v>
      </c>
      <c r="J38" s="35">
        <f>J12/'Table 1. Total'!J12</f>
        <v>0.31735120458561394</v>
      </c>
      <c r="K38" s="35">
        <f>K12/'Table 1. Total'!K12</f>
        <v>0.30726472797510462</v>
      </c>
      <c r="L38" s="35">
        <f>L12/'Table 1. Total'!L12</f>
        <v>0.30679522094351225</v>
      </c>
      <c r="M38" s="35">
        <f>M12/'Table 1. Total'!M12</f>
        <v>0.29150186332563616</v>
      </c>
      <c r="N38" s="35">
        <f>N12/'Table 1. Total'!N12</f>
        <v>0.31411491198937225</v>
      </c>
      <c r="O38" s="35">
        <f>O12/'Table 1. Total'!O12</f>
        <v>0.30446706744481988</v>
      </c>
      <c r="P38" s="35">
        <f>P12/'Table 1. Total'!P12</f>
        <v>0.26589444184960292</v>
      </c>
      <c r="Q38" s="35">
        <f>Q12/'Table 1. Total'!Q12</f>
        <v>0.33143341455662673</v>
      </c>
      <c r="R38" s="35">
        <f>R12/'Table 1. Total'!R12</f>
        <v>0.3137304293907921</v>
      </c>
      <c r="S38" s="35">
        <f>S12/'Table 1. Total'!S12</f>
        <v>0.25552297490919995</v>
      </c>
      <c r="T38" s="35">
        <f>T12/'Table 1. Total'!T12</f>
        <v>0.24440921462442836</v>
      </c>
      <c r="U38" s="35">
        <f>U12/'Table 1. Total'!U12</f>
        <v>0.23280290375654653</v>
      </c>
      <c r="V38" s="35">
        <f>V12/'Table 1. Total'!V12</f>
        <v>0.22286626907011547</v>
      </c>
      <c r="W38" s="35">
        <f>W12/'Table 1. Total'!W12</f>
        <v>0.19821874660584349</v>
      </c>
      <c r="X38" s="35">
        <f>X12/'Table 1. Total'!X12</f>
        <v>0.1931667200062068</v>
      </c>
      <c r="Y38" s="35">
        <f>Y12/'Table 1. Total'!Y12</f>
        <v>0.19009006427705039</v>
      </c>
      <c r="Z38" s="35">
        <f>Z12/'Table 1. Total'!Z12</f>
        <v>0.16741342557213529</v>
      </c>
      <c r="AA38" s="35">
        <f>AA12/'Table 1. Total'!AA12</f>
        <v>0.16006465952717713</v>
      </c>
      <c r="AB38" s="35">
        <f>AB12/'Table 1. Total'!AB12</f>
        <v>0.13548878228146274</v>
      </c>
      <c r="AC38" s="35">
        <f>AC12/'Table 1. Total'!AC12</f>
        <v>0.12961935796990914</v>
      </c>
      <c r="AD38" s="35">
        <f>AD12/'Table 1. Total'!AD12</f>
        <v>0.1243302210671544</v>
      </c>
      <c r="AE38" s="35">
        <f>AE12/'Table 1. Total'!AE12</f>
        <v>0.12775491425654337</v>
      </c>
      <c r="AF38" s="35">
        <f>AF12/'Table 1. Total'!AF12</f>
        <v>0.23473341352038918</v>
      </c>
      <c r="AG38" s="35">
        <f>AG12/'Table 1. Total'!AG12</f>
        <v>0.22013208452144392</v>
      </c>
      <c r="AH38" s="35">
        <f>AH12/'Table 1. Total'!AH12</f>
        <v>0.20139081915233131</v>
      </c>
      <c r="AI38" s="35">
        <f>AI12/'Table 1. Total'!AI12</f>
        <v>0.19242976431246123</v>
      </c>
      <c r="AJ38" s="35">
        <f>AJ12/'Table 1. Total'!AJ12</f>
        <v>0.18715398396624078</v>
      </c>
      <c r="AK38" s="35">
        <f>AK12/'Table 1. Total'!AK12</f>
        <v>0.17541637701998805</v>
      </c>
      <c r="AL38" s="35">
        <f>AL12/'Table 1. Total'!AL12</f>
        <v>0.17561815924386878</v>
      </c>
      <c r="AM38" s="35">
        <f>AM12/'Table 1. Total'!AM12</f>
        <v>0.17030327729976513</v>
      </c>
      <c r="AN38" s="35">
        <f>AN12/'Table 1. Total'!AN12</f>
        <v>0.1755666134119489</v>
      </c>
      <c r="AO38" s="35">
        <f>AO12/'Table 1. Total'!AO12</f>
        <v>0.16929781362373514</v>
      </c>
      <c r="AP38" s="35">
        <f>AP12/'Table 1. Total'!AP12</f>
        <v>0.15136462577440418</v>
      </c>
      <c r="AQ38" s="35">
        <f>AQ12/'Table 1. Total'!AQ12</f>
        <v>0.11033876943054652</v>
      </c>
      <c r="AR38" s="35">
        <f>AR12/'Table 1. Total'!AR12</f>
        <v>8.5051001786503336E-2</v>
      </c>
      <c r="AS38" s="35">
        <f>AS12/'Table 1. Total'!AS12</f>
        <v>7.2533815843171201E-2</v>
      </c>
      <c r="AT38" s="35">
        <f>AT12/'Table 1. Total'!AT12</f>
        <v>4.6970470932631264E-2</v>
      </c>
      <c r="AU38" s="35">
        <f>AU12/'Table 1. Total'!AU12</f>
        <v>6.2674531398504721E-2</v>
      </c>
      <c r="AV38" s="35">
        <f>AV12/'Table 1. Total'!AV12</f>
        <v>5.290768784906251E-2</v>
      </c>
      <c r="AW38" s="35">
        <f>AW12/'Table 1. Total'!AW12</f>
        <v>5.1300241097738827E-2</v>
      </c>
      <c r="AX38" s="35">
        <f>AX12/'Table 1. Total'!AX12</f>
        <v>5.7861574487603526E-2</v>
      </c>
      <c r="AY38" s="35">
        <f>AY12/'Table 1. Total'!AY12</f>
        <v>4.9400652018711771E-2</v>
      </c>
      <c r="AZ38" s="35">
        <f>AZ12/'Table 1. Total'!AZ12</f>
        <v>6.1317165248500262E-2</v>
      </c>
      <c r="BA38" s="35">
        <f>BA12/'Table 1. Total'!BA12</f>
        <v>6.6070227029182318E-2</v>
      </c>
      <c r="BB38" s="35">
        <f>BB12/'Table 1. Total'!BB12</f>
        <v>7.8395091318728807E-2</v>
      </c>
      <c r="BC38" s="35">
        <f>BC12/'Table 1. Total'!BC12</f>
        <v>7.3515488904036919E-2</v>
      </c>
      <c r="BD38" s="35">
        <f>BD12/'Table 1. Total'!BD12</f>
        <v>7.387125985558568E-2</v>
      </c>
      <c r="BE38" s="35">
        <f>BE12/'Table 1. Total'!BE12</f>
        <v>7.6884856555137118E-2</v>
      </c>
      <c r="BF38" s="35">
        <f>BF12/'Table 1. Total'!BF12</f>
        <v>8.0916524361529601E-2</v>
      </c>
      <c r="BG38" s="35">
        <f>BG12/'Table 1. Total'!BG12</f>
        <v>8.2949136898241183E-2</v>
      </c>
      <c r="BH38" s="35">
        <f>BH12/'Table 1. Total'!BH12</f>
        <v>9.1521023596495332E-2</v>
      </c>
      <c r="BI38" s="35">
        <f>BI12/'Table 1. Total'!BI12</f>
        <v>9.0970036143173685E-2</v>
      </c>
      <c r="BJ38" s="35">
        <f>BJ12/'Table 1. Total'!BJ12</f>
        <v>3.2380943521718254E-2</v>
      </c>
      <c r="BK38" s="35">
        <f>BK12/'Table 1. Total'!BK12</f>
        <v>3.6060481305438118E-2</v>
      </c>
      <c r="BL38" s="35">
        <f>BL12/'Table 1. Total'!BL12</f>
        <v>4.2369420412991632E-2</v>
      </c>
      <c r="BM38" s="35">
        <f>BM12/'Table 1. Total'!BM12</f>
        <v>2.7996440213783912E-2</v>
      </c>
      <c r="BN38" s="35">
        <f>BN12/'Table 1. Total'!BN12</f>
        <v>4.2118420313465556E-2</v>
      </c>
      <c r="BO38" s="35">
        <f>BO12/'Table 1. Total'!BO12</f>
        <v>8.9327552073414418E-2</v>
      </c>
      <c r="BP38" s="35">
        <f>BP12/'Table 1. Total'!BP12</f>
        <v>9.4977944866568548E-2</v>
      </c>
      <c r="BQ38" s="35">
        <f>BQ12/'Table 1. Total'!BQ12</f>
        <v>8.945085710351787E-2</v>
      </c>
      <c r="BR38" s="35">
        <f>BR12/'Table 1. Total'!BR12</f>
        <v>0.1288799388931324</v>
      </c>
      <c r="BS38" s="35">
        <f>BS12/'Table 1. Total'!BS12</f>
        <v>0.13696194435561249</v>
      </c>
      <c r="BT38" s="35">
        <f>BT12/'Table 1. Total'!BT12</f>
        <v>0.14078773079869153</v>
      </c>
      <c r="BU38" s="35">
        <f>BU12/'Table 1. Total'!BU12</f>
        <v>0.1344700097828711</v>
      </c>
      <c r="BV38" s="35">
        <f>BV12/'Table 1. Total'!BV12</f>
        <v>0.17155224464457311</v>
      </c>
      <c r="BW38" s="35">
        <f>BW12/'Table 1. Total'!BW12</f>
        <v>0.15047546595663758</v>
      </c>
      <c r="BX38" s="35">
        <f>BX12/'Table 1. Total'!BX12</f>
        <v>0.15423319639151248</v>
      </c>
      <c r="BY38" s="35">
        <f>BY12/'Table 1. Total'!BY12</f>
        <v>0.15476020998309459</v>
      </c>
      <c r="BZ38" s="35">
        <f>BZ12/'Table 1. Total'!BZ12</f>
        <v>0.15279908061191183</v>
      </c>
      <c r="CA38" s="35">
        <f>CA12/'Table 1. Total'!CA12</f>
        <v>0.15456717515162652</v>
      </c>
      <c r="CB38" s="35">
        <f>CB12/'Table 1. Total'!CB12</f>
        <v>0.15674893754660871</v>
      </c>
      <c r="CC38" s="35">
        <f>CC12/'Table 1. Total'!CC12</f>
        <v>0.15905837154092892</v>
      </c>
      <c r="CD38" s="35">
        <f>CD12/'Table 1. Total'!CD12</f>
        <v>0.16243287945404758</v>
      </c>
      <c r="CE38" s="35">
        <f>CE12/'Table 1. Total'!CE12</f>
        <v>0.16397077465600293</v>
      </c>
    </row>
    <row r="39" spans="1:83">
      <c r="A39" t="str">
        <f t="shared" si="11"/>
        <v>Italy</v>
      </c>
      <c r="B39" s="35">
        <f>B13/'Table 1. Total'!B13</f>
        <v>0.48597734342623639</v>
      </c>
      <c r="C39" s="35">
        <f>C13/'Table 1. Total'!C13</f>
        <v>0.48734567054127248</v>
      </c>
      <c r="D39" s="35">
        <f>D13/'Table 1. Total'!D13</f>
        <v>0.47925021629599479</v>
      </c>
      <c r="E39" s="35">
        <f>E13/'Table 1. Total'!E13</f>
        <v>0.47627289527868716</v>
      </c>
      <c r="F39" s="35">
        <f>F13/'Table 1. Total'!F13</f>
        <v>0.45145432638559535</v>
      </c>
      <c r="G39" s="35">
        <f>G13/'Table 1. Total'!G13</f>
        <v>0.44610484951216745</v>
      </c>
      <c r="H39" s="35">
        <f>H13/'Table 1. Total'!H13</f>
        <v>0.44273261857384699</v>
      </c>
      <c r="I39" s="35">
        <f>I13/'Table 1. Total'!I13</f>
        <v>0.44128608676530645</v>
      </c>
      <c r="J39" s="35">
        <f>J13/'Table 1. Total'!J13</f>
        <v>0.43035830579241757</v>
      </c>
      <c r="K39" s="35">
        <f>K13/'Table 1. Total'!K13</f>
        <v>0.42265089220519531</v>
      </c>
      <c r="L39" s="35">
        <f>L13/'Table 1. Total'!L13</f>
        <v>0.35590687557660777</v>
      </c>
      <c r="M39" s="35">
        <f>M13/'Table 1. Total'!M13</f>
        <v>0.34261793902870935</v>
      </c>
      <c r="N39" s="35">
        <f>N13/'Table 1. Total'!N13</f>
        <v>0.35487980857590379</v>
      </c>
      <c r="O39" s="35">
        <f>O13/'Table 1. Total'!O13</f>
        <v>0.34708104746802326</v>
      </c>
      <c r="P39" s="35">
        <f>P13/'Table 1. Total'!P13</f>
        <v>0.34391245980125995</v>
      </c>
      <c r="Q39" s="35">
        <f>Q13/'Table 1. Total'!Q13</f>
        <v>0.34614433235482567</v>
      </c>
      <c r="R39" s="35">
        <f>R13/'Table 1. Total'!R13</f>
        <v>0.348290429975743</v>
      </c>
      <c r="S39" s="35">
        <f>S13/'Table 1. Total'!S13</f>
        <v>0.3277228249308658</v>
      </c>
      <c r="T39" s="35">
        <f>T13/'Table 1. Total'!T13</f>
        <v>0.33560698660092025</v>
      </c>
      <c r="U39" s="35">
        <f>U13/'Table 1. Total'!U13</f>
        <v>0.34534068761498254</v>
      </c>
      <c r="V39" s="35">
        <f>V13/'Table 1. Total'!V13</f>
        <v>0.33064745097952897</v>
      </c>
      <c r="W39" s="35">
        <f>W13/'Table 1. Total'!W13</f>
        <v>0.31687588068296718</v>
      </c>
      <c r="X39" s="35">
        <f>X13/'Table 1. Total'!X13</f>
        <v>0.31602898424864662</v>
      </c>
      <c r="Y39" s="35">
        <f>Y13/'Table 1. Total'!Y13</f>
        <v>0.31469823635515576</v>
      </c>
      <c r="Z39" s="35">
        <f>Z13/'Table 1. Total'!Z13</f>
        <v>0.30877920200894055</v>
      </c>
      <c r="AA39" s="35">
        <f>AA13/'Table 1. Total'!AA13</f>
        <v>0.31253896445179347</v>
      </c>
      <c r="AB39" s="35">
        <f>AB13/'Table 1. Total'!AB13</f>
        <v>0.31378186008888498</v>
      </c>
      <c r="AC39" s="35">
        <f>AC13/'Table 1. Total'!AC13</f>
        <v>0.31921607412419961</v>
      </c>
      <c r="AD39" s="35">
        <f>AD13/'Table 1. Total'!AD13</f>
        <v>0.32395906529614082</v>
      </c>
      <c r="AE39" s="35">
        <f>AE13/'Table 1. Total'!AE13</f>
        <v>0.32391038169374509</v>
      </c>
      <c r="AF39" s="35">
        <f>AF13/'Table 1. Total'!AF13</f>
        <v>0.32309753343954806</v>
      </c>
      <c r="AG39" s="35">
        <f>AG13/'Table 1. Total'!AG13</f>
        <v>0.34018570293103439</v>
      </c>
      <c r="AH39" s="35">
        <f>AH13/'Table 1. Total'!AH13</f>
        <v>0.34383108903047011</v>
      </c>
      <c r="AI39" s="35">
        <f>AI13/'Table 1. Total'!AI13</f>
        <v>0.3451311984629713</v>
      </c>
      <c r="AJ39" s="35">
        <f>AJ13/'Table 1. Total'!AJ13</f>
        <v>0.3378211883581812</v>
      </c>
      <c r="AK39" s="35">
        <f>AK13/'Table 1. Total'!AK13</f>
        <v>0.32998222190218846</v>
      </c>
      <c r="AL39" s="35">
        <f>AL13/'Table 1. Total'!AL13</f>
        <v>0.32170771444540902</v>
      </c>
      <c r="AM39" s="35">
        <f>AM13/'Table 1. Total'!AM13</f>
        <v>0.32059721934553304</v>
      </c>
      <c r="AN39" s="35">
        <f>AN13/'Table 1. Total'!AN13</f>
        <v>0.32486849205944318</v>
      </c>
      <c r="AO39" s="35">
        <f>AO13/'Table 1. Total'!AO13</f>
        <v>0.32990639599305227</v>
      </c>
      <c r="AP39" s="35">
        <f>AP13/'Table 1. Total'!AP13</f>
        <v>0.3239625418096872</v>
      </c>
      <c r="AQ39" s="35">
        <f>AQ13/'Table 1. Total'!AQ13</f>
        <v>0.3241809707245355</v>
      </c>
      <c r="AR39" s="35">
        <f>AR13/'Table 1. Total'!AR13</f>
        <v>0.32212163936196703</v>
      </c>
      <c r="AS39" s="35">
        <f>AS13/'Table 1. Total'!AS13</f>
        <v>0.32071371024811918</v>
      </c>
      <c r="AT39" s="35">
        <f>AT13/'Table 1. Total'!AT13</f>
        <v>0.30574528796078582</v>
      </c>
      <c r="AU39" s="35">
        <f>AU13/'Table 1. Total'!AU13</f>
        <v>0.29997489919013626</v>
      </c>
      <c r="AV39" s="35">
        <f>AV13/'Table 1. Total'!AV13</f>
        <v>0.297712736696293</v>
      </c>
      <c r="AW39" s="35">
        <f>AW13/'Table 1. Total'!AW13</f>
        <v>0.29688358219610522</v>
      </c>
      <c r="AX39" s="35">
        <f>AX13/'Table 1. Total'!AX13</f>
        <v>0.28621972803873919</v>
      </c>
      <c r="AY39" s="35">
        <f>AY13/'Table 1. Total'!AY13</f>
        <v>0.28438438800644084</v>
      </c>
      <c r="AZ39" s="35">
        <f>AZ13/'Table 1. Total'!AZ13</f>
        <v>0.28119961528679038</v>
      </c>
      <c r="BA39" s="35">
        <f>BA13/'Table 1. Total'!BA13</f>
        <v>0.28191525631163028</v>
      </c>
      <c r="BB39" s="35">
        <f>BB13/'Table 1. Total'!BB13</f>
        <v>0.27684847496120052</v>
      </c>
      <c r="BC39" s="35">
        <f>BC13/'Table 1. Total'!BC13</f>
        <v>0.27543914005985615</v>
      </c>
      <c r="BD39" s="35">
        <f>BD13/'Table 1. Total'!BD13</f>
        <v>0.27299412833006664</v>
      </c>
      <c r="BE39" s="35">
        <f>BE13/'Table 1. Total'!BE13</f>
        <v>0.27042569731459221</v>
      </c>
      <c r="BF39" s="35">
        <f>BF13/'Table 1. Total'!BF13</f>
        <v>0.25824874781956786</v>
      </c>
      <c r="BG39" s="35">
        <f>BG13/'Table 1. Total'!BG13</f>
        <v>0.26288049279013481</v>
      </c>
      <c r="BH39" s="35">
        <f>BH13/'Table 1. Total'!BH13</f>
        <v>0.26307016498674757</v>
      </c>
      <c r="BI39" s="35">
        <f>BI13/'Table 1. Total'!BI13</f>
        <v>0.26863736989077136</v>
      </c>
      <c r="BJ39" s="35">
        <f>BJ13/'Table 1. Total'!BJ13</f>
        <v>0.26281441735855327</v>
      </c>
      <c r="BK39" s="35">
        <f>BK13/'Table 1. Total'!BK13</f>
        <v>0.2585573747986753</v>
      </c>
      <c r="BL39" s="35">
        <f>BL13/'Table 1. Total'!BL13</f>
        <v>0.2492031035705623</v>
      </c>
      <c r="BM39" s="35">
        <f>BM13/'Table 1. Total'!BM13</f>
        <v>0.25259293561732571</v>
      </c>
      <c r="BN39" s="35">
        <f>BN13/'Table 1. Total'!BN13</f>
        <v>0.24318751899104776</v>
      </c>
      <c r="BO39" s="35">
        <f>BO13/'Table 1. Total'!BO13</f>
        <v>0.2377625329398956</v>
      </c>
      <c r="BP39" s="35">
        <f>BP13/'Table 1. Total'!BP13</f>
        <v>0.22915321659930532</v>
      </c>
      <c r="BQ39" s="35">
        <f>BQ13/'Table 1. Total'!BQ13</f>
        <v>0.23012820239157439</v>
      </c>
      <c r="BR39" s="35">
        <f>BR13/'Table 1. Total'!BR13</f>
        <v>0.22085820500723133</v>
      </c>
      <c r="BS39" s="35">
        <f>BS13/'Table 1. Total'!BS13</f>
        <v>0.21707910520745688</v>
      </c>
      <c r="BT39" s="35">
        <f>BT13/'Table 1. Total'!BT13</f>
        <v>0.21265625190011808</v>
      </c>
      <c r="BU39" s="35">
        <f>BU13/'Table 1. Total'!BU13</f>
        <v>0.20974737940534918</v>
      </c>
      <c r="BV39" s="35">
        <f>BV13/'Table 1. Total'!BV13</f>
        <v>0.21136084100248892</v>
      </c>
      <c r="BW39" s="35">
        <f>BW13/'Table 1. Total'!BW13</f>
        <v>0.2161979879716163</v>
      </c>
      <c r="BX39" s="35">
        <f>BX13/'Table 1. Total'!BX13</f>
        <v>0.21824724346803556</v>
      </c>
      <c r="BY39" s="35">
        <f>BY13/'Table 1. Total'!BY13</f>
        <v>0.2278345858783572</v>
      </c>
      <c r="BZ39" s="35">
        <f>BZ13/'Table 1. Total'!BZ13</f>
        <v>0.24049880024563752</v>
      </c>
      <c r="CA39" s="35">
        <f>CA13/'Table 1. Total'!CA13</f>
        <v>0.25088790110584286</v>
      </c>
      <c r="CB39" s="35">
        <f>CB13/'Table 1. Total'!CB13</f>
        <v>0.25630605371330956</v>
      </c>
      <c r="CC39" s="35">
        <f>CC13/'Table 1. Total'!CC13</f>
        <v>0.26341343691681568</v>
      </c>
      <c r="CD39" s="35">
        <f>CD13/'Table 1. Total'!CD13</f>
        <v>0.2681532489553935</v>
      </c>
      <c r="CE39" s="35">
        <f>CE13/'Table 1. Total'!CE13</f>
        <v>0.27004017076129366</v>
      </c>
    </row>
    <row r="40" spans="1:83">
      <c r="A40" t="str">
        <f t="shared" si="11"/>
        <v>Japan</v>
      </c>
      <c r="B40" s="35">
        <f>B14/'Table 1. Total'!B14</f>
        <v>0.47629995919641893</v>
      </c>
      <c r="C40" s="35">
        <f>C14/'Table 1. Total'!C14</f>
        <v>0.48019269014477139</v>
      </c>
      <c r="D40" s="35">
        <f>D14/'Table 1. Total'!D14</f>
        <v>0.48222514759528728</v>
      </c>
      <c r="E40" s="35">
        <f>E14/'Table 1. Total'!E14</f>
        <v>0.47975888744994993</v>
      </c>
      <c r="F40" s="35">
        <f>F14/'Table 1. Total'!F14</f>
        <v>0.48271571924113688</v>
      </c>
      <c r="G40" s="35">
        <f>G14/'Table 1. Total'!G14</f>
        <v>0.47650036334232887</v>
      </c>
      <c r="H40" s="35">
        <f>H14/'Table 1. Total'!H14</f>
        <v>0.47285497584340358</v>
      </c>
      <c r="I40" s="35">
        <f>I14/'Table 1. Total'!I14</f>
        <v>0.46987374426054235</v>
      </c>
      <c r="J40" s="35">
        <f>J14/'Table 1. Total'!J14</f>
        <v>0.47074355745355612</v>
      </c>
      <c r="K40" s="35">
        <f>K14/'Table 1. Total'!K14</f>
        <v>0.46809403884377893</v>
      </c>
      <c r="L40" s="35">
        <f>L14/'Table 1. Total'!L14</f>
        <v>0.46913570058571741</v>
      </c>
      <c r="M40" s="35">
        <f>M14/'Table 1. Total'!M14</f>
        <v>0.46232507111576715</v>
      </c>
      <c r="N40" s="35">
        <f>N14/'Table 1. Total'!N14</f>
        <v>0.45781631918610743</v>
      </c>
      <c r="O40" s="35">
        <f>O14/'Table 1. Total'!O14</f>
        <v>0.4631209591320456</v>
      </c>
      <c r="P40" s="35">
        <f>P14/'Table 1. Total'!P14</f>
        <v>0.45573235533941037</v>
      </c>
      <c r="Q40" s="35">
        <f>Q14/'Table 1. Total'!Q14</f>
        <v>0.45397998202072637</v>
      </c>
      <c r="R40" s="35">
        <f>R14/'Table 1. Total'!R14</f>
        <v>0.44568103356086269</v>
      </c>
      <c r="S40" s="35">
        <f>S14/'Table 1. Total'!S14</f>
        <v>0.43637454052106839</v>
      </c>
      <c r="T40" s="35">
        <f>T14/'Table 1. Total'!T14</f>
        <v>0.43794895078521268</v>
      </c>
      <c r="U40" s="35">
        <f>U14/'Table 1. Total'!U14</f>
        <v>0.4316251430897749</v>
      </c>
      <c r="V40" s="35">
        <f>V14/'Table 1. Total'!V14</f>
        <v>0.42866639762591474</v>
      </c>
      <c r="W40" s="35">
        <f>W14/'Table 1. Total'!W14</f>
        <v>0.41763724134042879</v>
      </c>
      <c r="X40" s="35">
        <f>X14/'Table 1. Total'!X14</f>
        <v>0.41313902455276258</v>
      </c>
      <c r="Y40" s="35">
        <f>Y14/'Table 1. Total'!Y14</f>
        <v>0.40973796373615556</v>
      </c>
      <c r="Z40" s="35">
        <f>Z14/'Table 1. Total'!Z14</f>
        <v>0.40572381233164578</v>
      </c>
      <c r="AA40" s="35">
        <f>AA14/'Table 1. Total'!AA14</f>
        <v>0.40241005642324279</v>
      </c>
      <c r="AB40" s="35">
        <f>AB14/'Table 1. Total'!AB14</f>
        <v>0.39596688216217502</v>
      </c>
      <c r="AC40" s="35">
        <f>AC14/'Table 1. Total'!AC14</f>
        <v>0.39525698715546898</v>
      </c>
      <c r="AD40" s="35">
        <f>AD14/'Table 1. Total'!AD14</f>
        <v>0.38362314904886968</v>
      </c>
      <c r="AE40" s="35">
        <f>AE14/'Table 1. Total'!AE14</f>
        <v>0.38268836818831348</v>
      </c>
      <c r="AF40" s="35">
        <f>AF14/'Table 1. Total'!AF14</f>
        <v>0.37869827061641109</v>
      </c>
      <c r="AG40" s="35">
        <f>AG14/'Table 1. Total'!AG14</f>
        <v>0.3688778971981293</v>
      </c>
      <c r="AH40" s="35">
        <f>AH14/'Table 1. Total'!AH14</f>
        <v>0.36491984979843012</v>
      </c>
      <c r="AI40" s="35">
        <f>AI14/'Table 1. Total'!AI14</f>
        <v>0.36736938114869655</v>
      </c>
      <c r="AJ40" s="35">
        <f>AJ14/'Table 1. Total'!AJ14</f>
        <v>0.36573462279172808</v>
      </c>
      <c r="AK40" s="35">
        <f>AK14/'Table 1. Total'!AK14</f>
        <v>0.36649565402644269</v>
      </c>
      <c r="AL40" s="35">
        <f>AL14/'Table 1. Total'!AL14</f>
        <v>0.35588352487369423</v>
      </c>
      <c r="AM40" s="35">
        <f>AM14/'Table 1. Total'!AM14</f>
        <v>0.35952266062477067</v>
      </c>
      <c r="AN40" s="35">
        <f>AN14/'Table 1. Total'!AN14</f>
        <v>0.34850248924567673</v>
      </c>
      <c r="AO40" s="35">
        <f>AO14/'Table 1. Total'!AO14</f>
        <v>0.34544438542875711</v>
      </c>
      <c r="AP40" s="35">
        <f>AP14/'Table 1. Total'!AP14</f>
        <v>0.33802053504237789</v>
      </c>
      <c r="AQ40" s="35">
        <f>AQ14/'Table 1. Total'!AQ14</f>
        <v>0.33557366541079492</v>
      </c>
      <c r="AR40" s="35">
        <f>AR14/'Table 1. Total'!AR14</f>
        <v>0.32469893944748185</v>
      </c>
      <c r="AS40" s="35">
        <f>AS14/'Table 1. Total'!AS14</f>
        <v>0.31717372965479113</v>
      </c>
      <c r="AT40" s="35">
        <f>AT14/'Table 1. Total'!AT14</f>
        <v>0.31270746539992406</v>
      </c>
      <c r="AU40" s="35">
        <f>AU14/'Table 1. Total'!AU14</f>
        <v>0.30414102749344368</v>
      </c>
      <c r="AV40" s="35">
        <f>AV14/'Table 1. Total'!AV14</f>
        <v>0.29371928592010532</v>
      </c>
      <c r="AW40" s="35">
        <f>AW14/'Table 1. Total'!AW14</f>
        <v>0.29024151825279448</v>
      </c>
      <c r="AX40" s="35">
        <f>AX14/'Table 1. Total'!AX14</f>
        <v>0.27196148386202812</v>
      </c>
      <c r="AY40" s="35">
        <f>AY14/'Table 1. Total'!AY14</f>
        <v>0.25494650353849346</v>
      </c>
      <c r="AZ40" s="35">
        <f>AZ14/'Table 1. Total'!AZ14</f>
        <v>0.24806165724088983</v>
      </c>
      <c r="BA40" s="35">
        <f>BA14/'Table 1. Total'!BA14</f>
        <v>0.2426343274586148</v>
      </c>
      <c r="BB40" s="35">
        <f>BB14/'Table 1. Total'!BB14</f>
        <v>0.24393593675079536</v>
      </c>
      <c r="BC40" s="35">
        <f>BC14/'Table 1. Total'!BC14</f>
        <v>0.23916364228102333</v>
      </c>
      <c r="BD40" s="35">
        <f>BD14/'Table 1. Total'!BD14</f>
        <v>0.23823773945003088</v>
      </c>
      <c r="BE40" s="35">
        <f>BE14/'Table 1. Total'!BE14</f>
        <v>0.23572162096649671</v>
      </c>
      <c r="BF40" s="35">
        <f>BF14/'Table 1. Total'!BF14</f>
        <v>0.23203255986596247</v>
      </c>
      <c r="BG40" s="35">
        <f>BG14/'Table 1. Total'!BG14</f>
        <v>0.23090427309967504</v>
      </c>
      <c r="BH40" s="35">
        <f>BH14/'Table 1. Total'!BH14</f>
        <v>0.22779006530532889</v>
      </c>
      <c r="BI40" s="35">
        <f>BI14/'Table 1. Total'!BI14</f>
        <v>0.22557586358062529</v>
      </c>
      <c r="BJ40" s="35">
        <f>BJ14/'Table 1. Total'!BJ14</f>
        <v>0.22737795369898434</v>
      </c>
      <c r="BK40" s="35">
        <f>BK14/'Table 1. Total'!BK14</f>
        <v>0.22705853548184837</v>
      </c>
      <c r="BL40" s="35">
        <f>BL14/'Table 1. Total'!BL14</f>
        <v>0.22352226372990608</v>
      </c>
      <c r="BM40" s="35">
        <f>BM14/'Table 1. Total'!BM14</f>
        <v>0.22664768207095753</v>
      </c>
      <c r="BN40" s="35">
        <f>BN14/'Table 1. Total'!BN14</f>
        <v>0.22654119065992984</v>
      </c>
      <c r="BO40" s="35">
        <f>BO14/'Table 1. Total'!BO14</f>
        <v>0.21581667140934629</v>
      </c>
      <c r="BP40" s="35">
        <f>BP14/'Table 1. Total'!BP14</f>
        <v>0.20181692340216525</v>
      </c>
      <c r="BQ40" s="35">
        <f>BQ14/'Table 1. Total'!BQ14</f>
        <v>0.19694288727602347</v>
      </c>
      <c r="BR40" s="35">
        <f>BR14/'Table 1. Total'!BR14</f>
        <v>0.20330254583423527</v>
      </c>
      <c r="BS40" s="35">
        <f>BS14/'Table 1. Total'!BS14</f>
        <v>0.20652923105160789</v>
      </c>
      <c r="BT40" s="35">
        <f>BT14/'Table 1. Total'!BT14</f>
        <v>0.2042563307377285</v>
      </c>
      <c r="BU40" s="35">
        <f>BU14/'Table 1. Total'!BU14</f>
        <v>0.20368413187241463</v>
      </c>
      <c r="BV40" s="35">
        <f>BV14/'Table 1. Total'!BV14</f>
        <v>0.20737457363998471</v>
      </c>
      <c r="BW40" s="35">
        <f>BW14/'Table 1. Total'!BW14</f>
        <v>0.20261436771316541</v>
      </c>
      <c r="BX40" s="35">
        <f>BX14/'Table 1. Total'!BX14</f>
        <v>0.2089924292123809</v>
      </c>
      <c r="BY40" s="35">
        <f>BY14/'Table 1. Total'!BY14</f>
        <v>0.20976250492535659</v>
      </c>
      <c r="BZ40" s="35">
        <f>BZ14/'Table 1. Total'!BZ14</f>
        <v>0.20753620902807987</v>
      </c>
      <c r="CA40" s="35">
        <f>CA14/'Table 1. Total'!CA14</f>
        <v>0.20985982759416605</v>
      </c>
      <c r="CB40" s="35">
        <f>CB14/'Table 1. Total'!CB14</f>
        <v>0.21222057335374533</v>
      </c>
      <c r="CC40" s="35">
        <f>CC14/'Table 1. Total'!CC14</f>
        <v>0.21484558905517079</v>
      </c>
      <c r="CD40" s="35">
        <f>CD14/'Table 1. Total'!CD14</f>
        <v>0.21553132373738687</v>
      </c>
      <c r="CE40" s="35">
        <f>CE14/'Table 1. Total'!CE14</f>
        <v>0.23738157301391113</v>
      </c>
    </row>
    <row r="41" spans="1:83">
      <c r="A41" t="str">
        <f t="shared" si="11"/>
        <v>Korea</v>
      </c>
      <c r="B41" s="35">
        <f>B15/'Table 1. Total'!B15</f>
        <v>0.39083814073027606</v>
      </c>
      <c r="C41" s="35">
        <f>C15/'Table 1. Total'!C15</f>
        <v>0.40108399708346182</v>
      </c>
      <c r="D41" s="35">
        <f>D15/'Table 1. Total'!D15</f>
        <v>0.44598525171039172</v>
      </c>
      <c r="E41" s="35">
        <f>E15/'Table 1. Total'!E15</f>
        <v>0.49309488788295608</v>
      </c>
      <c r="F41" s="35">
        <f>F15/'Table 1. Total'!F15</f>
        <v>0.4596117214060606</v>
      </c>
      <c r="G41" s="35">
        <f>G15/'Table 1. Total'!G15</f>
        <v>0.46976472132447528</v>
      </c>
      <c r="H41" s="35">
        <f>H15/'Table 1. Total'!H15</f>
        <v>0.48453786758206518</v>
      </c>
      <c r="I41" s="35">
        <f>I15/'Table 1. Total'!I15</f>
        <v>0.53984956188812383</v>
      </c>
      <c r="J41" s="35">
        <f>J15/'Table 1. Total'!J15</f>
        <v>0.51514736200970734</v>
      </c>
      <c r="K41" s="35">
        <f>K15/'Table 1. Total'!K15</f>
        <v>0.52818864112596564</v>
      </c>
      <c r="L41" s="35">
        <f>L15/'Table 1. Total'!L15</f>
        <v>0.52850240349953503</v>
      </c>
      <c r="M41" s="35">
        <f>M15/'Table 1. Total'!M15</f>
        <v>0.53316772339716922</v>
      </c>
      <c r="N41" s="35">
        <f>N15/'Table 1. Total'!N15</f>
        <v>0.52033130863133226</v>
      </c>
      <c r="O41" s="35">
        <f>O15/'Table 1. Total'!O15</f>
        <v>0.50871923086239879</v>
      </c>
      <c r="P41" s="35">
        <f>P15/'Table 1. Total'!P15</f>
        <v>0.50926410351738416</v>
      </c>
      <c r="Q41" s="35">
        <f>Q15/'Table 1. Total'!Q15</f>
        <v>0.48985994187008358</v>
      </c>
      <c r="R41" s="35">
        <f>R15/'Table 1. Total'!R15</f>
        <v>0.49025162959957858</v>
      </c>
      <c r="S41" s="35">
        <f>S15/'Table 1. Total'!S15</f>
        <v>0.48907772101839642</v>
      </c>
      <c r="T41" s="35">
        <f>T15/'Table 1. Total'!T15</f>
        <v>0.51127642181801936</v>
      </c>
      <c r="U41" s="35">
        <f>U15/'Table 1. Total'!U15</f>
        <v>0.54367004232702443</v>
      </c>
      <c r="V41" s="35">
        <f>V15/'Table 1. Total'!V15</f>
        <v>0.49770442554271227</v>
      </c>
      <c r="W41" s="35">
        <f>W15/'Table 1. Total'!W15</f>
        <v>0.48494017360390446</v>
      </c>
      <c r="X41" s="35">
        <f>X15/'Table 1. Total'!X15</f>
        <v>0.49261978027027609</v>
      </c>
      <c r="Y41" s="35">
        <f>Y15/'Table 1. Total'!Y15</f>
        <v>0.52671572843271386</v>
      </c>
      <c r="Z41" s="35">
        <f>Z15/'Table 1. Total'!Z15</f>
        <v>0.49314400767225031</v>
      </c>
      <c r="AA41" s="35">
        <f>AA15/'Table 1. Total'!AA15</f>
        <v>0.50333686856024495</v>
      </c>
      <c r="AB41" s="35">
        <f>AB15/'Table 1. Total'!AB15</f>
        <v>0.52243396858759827</v>
      </c>
      <c r="AC41" s="35">
        <f>AC15/'Table 1. Total'!AC15</f>
        <v>0.53005455572552806</v>
      </c>
      <c r="AD41" s="35">
        <f>AD15/'Table 1. Total'!AD15</f>
        <v>0.51870765452206902</v>
      </c>
      <c r="AE41" s="35">
        <f>AE15/'Table 1. Total'!AE15</f>
        <v>0.5362174399751779</v>
      </c>
      <c r="AF41" s="35">
        <f>AF15/'Table 1. Total'!AF15</f>
        <v>0.55105503606625827</v>
      </c>
      <c r="AG41" s="35">
        <f>AG15/'Table 1. Total'!AG15</f>
        <v>0.572722932913723</v>
      </c>
      <c r="AH41" s="35">
        <f>AH15/'Table 1. Total'!AH15</f>
        <v>0.53612056868347369</v>
      </c>
      <c r="AI41" s="35">
        <f>AI15/'Table 1. Total'!AI15</f>
        <v>0.56096260401771725</v>
      </c>
      <c r="AJ41" s="35">
        <f>AJ15/'Table 1. Total'!AJ15</f>
        <v>0.5759092855193646</v>
      </c>
      <c r="AK41" s="35">
        <f>AK15/'Table 1. Total'!AK15</f>
        <v>0.59691681484961634</v>
      </c>
      <c r="AL41" s="35">
        <f>AL15/'Table 1. Total'!AL15</f>
        <v>0.57040248407422034</v>
      </c>
      <c r="AM41" s="35">
        <f>AM15/'Table 1. Total'!AM15</f>
        <v>0.56050982392781268</v>
      </c>
      <c r="AN41" s="35">
        <f>AN15/'Table 1. Total'!AN15</f>
        <v>0.58870726465154544</v>
      </c>
      <c r="AO41" s="35">
        <f>AO15/'Table 1. Total'!AO15</f>
        <v>0.60575143676734777</v>
      </c>
      <c r="AP41" s="35">
        <f>AP15/'Table 1. Total'!AP15</f>
        <v>0.58716825261620154</v>
      </c>
      <c r="AQ41" s="35">
        <f>AQ15/'Table 1. Total'!AQ15</f>
        <v>0.60054826630709024</v>
      </c>
      <c r="AR41" s="35">
        <f>AR15/'Table 1. Total'!AR15</f>
        <v>0.61269980340395636</v>
      </c>
      <c r="AS41" s="35">
        <f>AS15/'Table 1. Total'!AS15</f>
        <v>0.61704419198300009</v>
      </c>
      <c r="AT41" s="35">
        <f>AT15/'Table 1. Total'!AT15</f>
        <v>0.61293900039967653</v>
      </c>
      <c r="AU41" s="35">
        <f>AU15/'Table 1. Total'!AU15</f>
        <v>0.60692651188908453</v>
      </c>
      <c r="AV41" s="35">
        <f>AV15/'Table 1. Total'!AV15</f>
        <v>0.62123233280048085</v>
      </c>
      <c r="AW41" s="35">
        <f>AW15/'Table 1. Total'!AW15</f>
        <v>0.63976131289811333</v>
      </c>
      <c r="AX41" s="35">
        <f>AX15/'Table 1. Total'!AX15</f>
        <v>0.63119281465841459</v>
      </c>
      <c r="AY41" s="35">
        <f>AY15/'Table 1. Total'!AY15</f>
        <v>0.64281196966758225</v>
      </c>
      <c r="AZ41" s="35">
        <f>AZ15/'Table 1. Total'!AZ15</f>
        <v>0.65359211809062667</v>
      </c>
      <c r="BA41" s="35">
        <f>BA15/'Table 1. Total'!BA15</f>
        <v>0.64629263710613805</v>
      </c>
      <c r="BB41" s="35">
        <f>BB15/'Table 1. Total'!BB15</f>
        <v>0.63473256545503287</v>
      </c>
      <c r="BC41" s="35">
        <f>BC15/'Table 1. Total'!BC15</f>
        <v>0.6390404282740858</v>
      </c>
      <c r="BD41" s="35">
        <f>BD15/'Table 1. Total'!BD15</f>
        <v>0.641077463534241</v>
      </c>
      <c r="BE41" s="35">
        <f>BE15/'Table 1. Total'!BE15</f>
        <v>0.65347619771341758</v>
      </c>
      <c r="BF41" s="35">
        <f>BF15/'Table 1. Total'!BF15</f>
        <v>0.64724738191715092</v>
      </c>
      <c r="BG41" s="35">
        <f>BG15/'Table 1. Total'!BG15</f>
        <v>0.65004553397876108</v>
      </c>
      <c r="BH41" s="35">
        <f>BH15/'Table 1. Total'!BH15</f>
        <v>0.6597726394379454</v>
      </c>
      <c r="BI41" s="35">
        <f>BI15/'Table 1. Total'!BI15</f>
        <v>0.66695381192935077</v>
      </c>
      <c r="BJ41" s="35">
        <f>BJ15/'Table 1. Total'!BJ15</f>
        <v>0.66363848634209222</v>
      </c>
      <c r="BK41" s="35">
        <f>BK15/'Table 1. Total'!BK15</f>
        <v>0.66491478805399373</v>
      </c>
      <c r="BL41" s="35">
        <f>BL15/'Table 1. Total'!BL15</f>
        <v>0.66497413238896286</v>
      </c>
      <c r="BM41" s="35">
        <f>BM15/'Table 1. Total'!BM15</f>
        <v>0.66609019084922194</v>
      </c>
      <c r="BN41" s="35">
        <f>BN15/'Table 1. Total'!BN15</f>
        <v>0.64472179233948967</v>
      </c>
      <c r="BO41" s="35">
        <f>BO15/'Table 1. Total'!BO15</f>
        <v>0.64228173096816199</v>
      </c>
      <c r="BP41" s="35">
        <f>BP15/'Table 1. Total'!BP15</f>
        <v>0.65031789336324852</v>
      </c>
      <c r="BQ41" s="35">
        <f>BQ15/'Table 1. Total'!BQ15</f>
        <v>0.65066660909872154</v>
      </c>
      <c r="BR41" s="35">
        <f>BR15/'Table 1. Total'!BR15</f>
        <v>0.60990529403489002</v>
      </c>
      <c r="BS41" s="35">
        <f>BS15/'Table 1. Total'!BS15</f>
        <v>0.60081913382286833</v>
      </c>
      <c r="BT41" s="35">
        <f>BT15/'Table 1. Total'!BT15</f>
        <v>0.59887717752562009</v>
      </c>
      <c r="BU41" s="35">
        <f>BU15/'Table 1. Total'!BU15</f>
        <v>0.59955763487980662</v>
      </c>
      <c r="BV41" s="35">
        <f>BV15/'Table 1. Total'!BV15</f>
        <v>0.58596115681424532</v>
      </c>
      <c r="BW41" s="35">
        <f>BW15/'Table 1. Total'!BW15</f>
        <v>0.57251454396910084</v>
      </c>
      <c r="BX41" s="35">
        <f>BX15/'Table 1. Total'!BX15</f>
        <v>0.55865244158542204</v>
      </c>
      <c r="BY41" s="35">
        <f>BY15/'Table 1. Total'!BY15</f>
        <v>0.568818704342683</v>
      </c>
      <c r="BZ41" s="35">
        <f>BZ15/'Table 1. Total'!BZ15</f>
        <v>0.58225244089846107</v>
      </c>
      <c r="CA41" s="35">
        <f>CA15/'Table 1. Total'!CA15</f>
        <v>0.56097469054815474</v>
      </c>
      <c r="CB41" s="35">
        <f>CB15/'Table 1. Total'!CB15</f>
        <v>0.54435096663458904</v>
      </c>
      <c r="CC41" s="35">
        <f>CC15/'Table 1. Total'!CC15</f>
        <v>0.57140406981613123</v>
      </c>
      <c r="CD41" s="35">
        <f>CD15/'Table 1. Total'!CD15</f>
        <v>0.57325932691866466</v>
      </c>
      <c r="CE41" s="35">
        <f>CE15/'Table 1. Total'!CE15</f>
        <v>0.57873307956215092</v>
      </c>
    </row>
    <row r="42" spans="1:83">
      <c r="A42" t="str">
        <f t="shared" si="11"/>
        <v>Netherlands</v>
      </c>
      <c r="B42" s="35">
        <f>B16/'Table 1. Total'!B16</f>
        <v>0.1786255310586243</v>
      </c>
      <c r="C42" s="35">
        <f>C16/'Table 1. Total'!C16</f>
        <v>0.18668183127625904</v>
      </c>
      <c r="D42" s="35">
        <f>D16/'Table 1. Total'!D16</f>
        <v>0.1774394799898413</v>
      </c>
      <c r="E42" s="35">
        <f>E16/'Table 1. Total'!E16</f>
        <v>0.17596498925602166</v>
      </c>
      <c r="F42" s="35">
        <f>F16/'Table 1. Total'!F16</f>
        <v>0.17262951225975984</v>
      </c>
      <c r="G42" s="35">
        <f>G16/'Table 1. Total'!G16</f>
        <v>0.14205315711044489</v>
      </c>
      <c r="H42" s="35">
        <f>H16/'Table 1. Total'!H16</f>
        <v>0.15688367901618819</v>
      </c>
      <c r="I42" s="35">
        <f>I16/'Table 1. Total'!I16</f>
        <v>0.14783428866925474</v>
      </c>
      <c r="J42" s="35">
        <f>J16/'Table 1. Total'!J16</f>
        <v>0.15903405356928896</v>
      </c>
      <c r="K42" s="35">
        <f>K16/'Table 1. Total'!K16</f>
        <v>0.15098392963236681</v>
      </c>
      <c r="L42" s="35">
        <f>L16/'Table 1. Total'!L16</f>
        <v>0.13999173399558895</v>
      </c>
      <c r="M42" s="35">
        <f>M16/'Table 1. Total'!M16</f>
        <v>0.14054039747118785</v>
      </c>
      <c r="N42" s="35">
        <f>N16/'Table 1. Total'!N16</f>
        <v>0.13269882011698683</v>
      </c>
      <c r="O42" s="35">
        <f>O16/'Table 1. Total'!O16</f>
        <v>0.13861977100514628</v>
      </c>
      <c r="P42" s="35">
        <f>P16/'Table 1. Total'!P16</f>
        <v>0.13338647291534267</v>
      </c>
      <c r="Q42" s="35">
        <f>Q16/'Table 1. Total'!Q16</f>
        <v>0.14778367630231296</v>
      </c>
      <c r="R42" s="35">
        <f>R16/'Table 1. Total'!R16</f>
        <v>0.14285403145010234</v>
      </c>
      <c r="S42" s="35">
        <f>S16/'Table 1. Total'!S16</f>
        <v>0.13396665374176031</v>
      </c>
      <c r="T42" s="35">
        <f>T16/'Table 1. Total'!T16</f>
        <v>0.11833442475196626</v>
      </c>
      <c r="U42" s="35">
        <f>U16/'Table 1. Total'!U16</f>
        <v>0.10930126092927828</v>
      </c>
      <c r="V42" s="35">
        <f>V16/'Table 1. Total'!V16</f>
        <v>0.10718637455387407</v>
      </c>
      <c r="W42" s="35">
        <f>W16/'Table 1. Total'!W16</f>
        <v>0.10161424299479462</v>
      </c>
      <c r="X42" s="35">
        <f>X16/'Table 1. Total'!X16</f>
        <v>0.12032182671594242</v>
      </c>
      <c r="Y42" s="35">
        <f>Y16/'Table 1. Total'!Y16</f>
        <v>0.12736264881413414</v>
      </c>
      <c r="Z42" s="35">
        <f>Z16/'Table 1. Total'!Z16</f>
        <v>0.12469374417731542</v>
      </c>
      <c r="AA42" s="35">
        <f>AA16/'Table 1. Total'!AA16</f>
        <v>0.14723806201446371</v>
      </c>
      <c r="AB42" s="35">
        <f>AB16/'Table 1. Total'!AB16</f>
        <v>0.15694412173945563</v>
      </c>
      <c r="AC42" s="35">
        <f>AC16/'Table 1. Total'!AC16</f>
        <v>0.15572903338143701</v>
      </c>
      <c r="AD42" s="35">
        <f>AD16/'Table 1. Total'!AD16</f>
        <v>0.17649699934478957</v>
      </c>
      <c r="AE42" s="35">
        <f>AE16/'Table 1. Total'!AE16</f>
        <v>0.17823855124776955</v>
      </c>
      <c r="AF42" s="35">
        <f>AF16/'Table 1. Total'!AF16</f>
        <v>0.19363364483155665</v>
      </c>
      <c r="AG42" s="35">
        <f>AG16/'Table 1. Total'!AG16</f>
        <v>0.20762290856842619</v>
      </c>
      <c r="AH42" s="35">
        <f>AH16/'Table 1. Total'!AH16</f>
        <v>0.20722320027696553</v>
      </c>
      <c r="AI42" s="35">
        <f>AI16/'Table 1. Total'!AI16</f>
        <v>0.20404877312446537</v>
      </c>
      <c r="AJ42" s="35">
        <f>AJ16/'Table 1. Total'!AJ16</f>
        <v>0.20919911093684676</v>
      </c>
      <c r="AK42" s="35">
        <f>AK16/'Table 1. Total'!AK16</f>
        <v>0.22065848129172708</v>
      </c>
      <c r="AL42" s="35">
        <f>AL16/'Table 1. Total'!AL16</f>
        <v>0.20148945447869096</v>
      </c>
      <c r="AM42" s="35">
        <f>AM16/'Table 1. Total'!AM16</f>
        <v>0.20457232247611601</v>
      </c>
      <c r="AN42" s="35">
        <f>AN16/'Table 1. Total'!AN16</f>
        <v>0.20773277811359625</v>
      </c>
      <c r="AO42" s="35">
        <f>AO16/'Table 1. Total'!AO16</f>
        <v>0.21752556342390003</v>
      </c>
      <c r="AP42" s="35">
        <f>AP16/'Table 1. Total'!AP16</f>
        <v>0.21111116098682087</v>
      </c>
      <c r="AQ42" s="35">
        <f>AQ16/'Table 1. Total'!AQ16</f>
        <v>0.21328326406060924</v>
      </c>
      <c r="AR42" s="35">
        <f>AR16/'Table 1. Total'!AR16</f>
        <v>0.21944636312841789</v>
      </c>
      <c r="AS42" s="35">
        <f>AS16/'Table 1. Total'!AS16</f>
        <v>0.2233895554142083</v>
      </c>
      <c r="AT42" s="35">
        <f>AT16/'Table 1. Total'!AT16</f>
        <v>0.21124071060132443</v>
      </c>
      <c r="AU42" s="35">
        <f>AU16/'Table 1. Total'!AU16</f>
        <v>0.22036560321000245</v>
      </c>
      <c r="AV42" s="35">
        <f>AV16/'Table 1. Total'!AV16</f>
        <v>0.21870508058639698</v>
      </c>
      <c r="AW42" s="35">
        <f>AW16/'Table 1. Total'!AW16</f>
        <v>0.22053855069734488</v>
      </c>
      <c r="AX42" s="35">
        <f>AX16/'Table 1. Total'!AX16</f>
        <v>0.22573146561859661</v>
      </c>
      <c r="AY42" s="35">
        <f>AY16/'Table 1. Total'!AY16</f>
        <v>0.22313040252943542</v>
      </c>
      <c r="AZ42" s="35">
        <f>AZ16/'Table 1. Total'!AZ16</f>
        <v>0.22132634270391516</v>
      </c>
      <c r="BA42" s="35">
        <f>BA16/'Table 1. Total'!BA16</f>
        <v>0.22386377121158185</v>
      </c>
      <c r="BB42" s="35">
        <f>BB16/'Table 1. Total'!BB16</f>
        <v>0.22459671278452686</v>
      </c>
      <c r="BC42" s="35">
        <f>BC16/'Table 1. Total'!BC16</f>
        <v>0.22567735363223046</v>
      </c>
      <c r="BD42" s="35">
        <f>BD16/'Table 1. Total'!BD16</f>
        <v>0.22383055361299781</v>
      </c>
      <c r="BE42" s="35">
        <f>BE16/'Table 1. Total'!BE16</f>
        <v>0.23280963603037438</v>
      </c>
      <c r="BF42" s="35">
        <f>BF16/'Table 1. Total'!BF16</f>
        <v>0.23107415268610859</v>
      </c>
      <c r="BG42" s="35">
        <f>BG16/'Table 1. Total'!BG16</f>
        <v>0.23061292854505577</v>
      </c>
      <c r="BH42" s="35">
        <f>BH16/'Table 1. Total'!BH16</f>
        <v>0.22439492125780444</v>
      </c>
      <c r="BI42" s="35">
        <f>BI16/'Table 1. Total'!BI16</f>
        <v>0.22280377794816292</v>
      </c>
      <c r="BJ42" s="35">
        <f>BJ16/'Table 1. Total'!BJ16</f>
        <v>0.21894045120934957</v>
      </c>
      <c r="BK42" s="35">
        <f>BK16/'Table 1. Total'!BK16</f>
        <v>0.22625767478708658</v>
      </c>
      <c r="BL42" s="35">
        <f>BL16/'Table 1. Total'!BL16</f>
        <v>0.22972590055103248</v>
      </c>
      <c r="BM42" s="35">
        <f>BM16/'Table 1. Total'!BM16</f>
        <v>0.22255588077417784</v>
      </c>
      <c r="BN42" s="35">
        <f>BN16/'Table 1. Total'!BN16</f>
        <v>0.2321785195720367</v>
      </c>
      <c r="BO42" s="35">
        <f>BO16/'Table 1. Total'!BO16</f>
        <v>0.2145523232140433</v>
      </c>
      <c r="BP42" s="35">
        <f>BP16/'Table 1. Total'!BP16</f>
        <v>0.21868250784437132</v>
      </c>
      <c r="BQ42" s="35">
        <f>BQ16/'Table 1. Total'!BQ16</f>
        <v>0.22058705359705216</v>
      </c>
      <c r="BR42" s="35">
        <f>BR16/'Table 1. Total'!BR16</f>
        <v>0.20895559690725632</v>
      </c>
      <c r="BS42" s="35">
        <f>BS16/'Table 1. Total'!BS16</f>
        <v>0.20693033511274581</v>
      </c>
      <c r="BT42" s="35">
        <f>BT16/'Table 1. Total'!BT16</f>
        <v>0.20530874029088433</v>
      </c>
      <c r="BU42" s="35">
        <f>BU16/'Table 1. Total'!BU16</f>
        <v>0.20420132556380943</v>
      </c>
      <c r="BV42" s="35">
        <f>BV16/'Table 1. Total'!BV16</f>
        <v>0.18836653707291098</v>
      </c>
      <c r="BW42" s="35">
        <f>BW16/'Table 1. Total'!BW16</f>
        <v>0.17749666064272815</v>
      </c>
      <c r="BX42" s="35">
        <f>BX16/'Table 1. Total'!BX16</f>
        <v>0.18778133051873475</v>
      </c>
      <c r="BY42" s="35">
        <f>BY16/'Table 1. Total'!BY16</f>
        <v>0.17971548395824888</v>
      </c>
      <c r="BZ42" s="35">
        <f>BZ16/'Table 1. Total'!BZ16</f>
        <v>0.19454046488883645</v>
      </c>
      <c r="CA42" s="35">
        <f>CA16/'Table 1. Total'!CA16</f>
        <v>0.19004938723248577</v>
      </c>
      <c r="CB42" s="35">
        <f>CB16/'Table 1. Total'!CB16</f>
        <v>0.18843984560214302</v>
      </c>
      <c r="CC42" s="35">
        <f>CC16/'Table 1. Total'!CC16</f>
        <v>0.20279852451253252</v>
      </c>
      <c r="CD42" s="35">
        <f>CD16/'Table 1. Total'!CD16</f>
        <v>0.20639187260809172</v>
      </c>
      <c r="CE42" s="35">
        <f>CE16/'Table 1. Total'!CE16</f>
        <v>0.20598478551362043</v>
      </c>
    </row>
    <row r="43" spans="1:83">
      <c r="A43" t="str">
        <f t="shared" si="11"/>
        <v>New Zealand</v>
      </c>
      <c r="B43" s="35">
        <f>B17/'Table 1. Total'!B17</f>
        <v>0.361596483611895</v>
      </c>
      <c r="C43" s="35">
        <f>C17/'Table 1. Total'!C17</f>
        <v>0.35927102691685153</v>
      </c>
      <c r="D43" s="35">
        <f>D17/'Table 1. Total'!D17</f>
        <v>0.29712313003452245</v>
      </c>
      <c r="E43" s="35">
        <f>E17/'Table 1. Total'!E17</f>
        <v>0.26333164042661245</v>
      </c>
      <c r="F43" s="35">
        <f>F17/'Table 1. Total'!F17</f>
        <v>0.28130841121495331</v>
      </c>
      <c r="G43" s="35">
        <f>G17/'Table 1. Total'!G17</f>
        <v>0.29321397973352226</v>
      </c>
      <c r="H43" s="35">
        <f>H17/'Table 1. Total'!H17</f>
        <v>0.30511725220120295</v>
      </c>
      <c r="I43" s="35">
        <f>I17/'Table 1. Total'!I17</f>
        <v>0.28873039327119804</v>
      </c>
      <c r="J43" s="35">
        <f>J17/'Table 1. Total'!J17</f>
        <v>0.34825166400626456</v>
      </c>
      <c r="K43" s="35">
        <f>K17/'Table 1. Total'!K17</f>
        <v>0.30113247926760395</v>
      </c>
      <c r="L43" s="35">
        <f>L17/'Table 1. Total'!L17</f>
        <v>0.33064318153921685</v>
      </c>
      <c r="M43" s="35">
        <f>M17/'Table 1. Total'!M17</f>
        <v>0.34264671103753497</v>
      </c>
      <c r="N43" s="35">
        <f>N17/'Table 1. Total'!N17</f>
        <v>0.34020548178994431</v>
      </c>
      <c r="O43" s="35">
        <f>O17/'Table 1. Total'!O17</f>
        <v>0.37594312732638074</v>
      </c>
      <c r="P43" s="35">
        <f>P17/'Table 1. Total'!P17</f>
        <v>0.33477025570686775</v>
      </c>
      <c r="Q43" s="35">
        <f>Q17/'Table 1. Total'!Q17</f>
        <v>0.3135492186241341</v>
      </c>
      <c r="R43" s="35">
        <f>R17/'Table 1. Total'!R17</f>
        <v>0.29499204829444026</v>
      </c>
      <c r="S43" s="35">
        <f>S17/'Table 1. Total'!S17</f>
        <v>0.29694741889084225</v>
      </c>
      <c r="T43" s="35">
        <f>T17/'Table 1. Total'!T17</f>
        <v>0.31690093026414073</v>
      </c>
      <c r="U43" s="35">
        <f>U17/'Table 1. Total'!U17</f>
        <v>0.28893263342082226</v>
      </c>
      <c r="V43" s="35">
        <f>V17/'Table 1. Total'!V17</f>
        <v>0.29916375163970266</v>
      </c>
      <c r="W43" s="35">
        <f>W17/'Table 1. Total'!W17</f>
        <v>0.2754211641279129</v>
      </c>
      <c r="X43" s="35">
        <f>X17/'Table 1. Total'!X17</f>
        <v>0.24634046350109726</v>
      </c>
      <c r="Y43" s="35">
        <f>Y17/'Table 1. Total'!Y17</f>
        <v>0.25993798880096264</v>
      </c>
      <c r="Z43" s="35">
        <f>Z17/'Table 1. Total'!Z17</f>
        <v>0.2472464534320204</v>
      </c>
      <c r="AA43" s="35">
        <f>AA17/'Table 1. Total'!AA17</f>
        <v>0.22130084412408838</v>
      </c>
      <c r="AB43" s="35">
        <f>AB17/'Table 1. Total'!AB17</f>
        <v>0.20592481141857963</v>
      </c>
      <c r="AC43" s="35">
        <f>AC17/'Table 1. Total'!AC17</f>
        <v>0.11909721558659968</v>
      </c>
      <c r="AD43" s="35">
        <f>AD17/'Table 1. Total'!AD17</f>
        <v>0.16575579733297457</v>
      </c>
      <c r="AE43" s="35">
        <f>AE17/'Table 1. Total'!AE17</f>
        <v>0.21640982422345281</v>
      </c>
      <c r="AF43" s="35">
        <f>AF17/'Table 1. Total'!AF17</f>
        <v>0.22660359719257123</v>
      </c>
      <c r="AG43" s="35">
        <f>AG17/'Table 1. Total'!AG17</f>
        <v>0.23023545040843441</v>
      </c>
      <c r="AH43" s="35">
        <f>AH17/'Table 1. Total'!AH17</f>
        <v>0.217219254359931</v>
      </c>
      <c r="AI43" s="35">
        <f>AI17/'Table 1. Total'!AI17</f>
        <v>0.20504947574481774</v>
      </c>
      <c r="AJ43" s="35">
        <f>AJ17/'Table 1. Total'!AJ17</f>
        <v>0.19636979090315451</v>
      </c>
      <c r="AK43" s="35">
        <f>AK17/'Table 1. Total'!AK17</f>
        <v>0.18683681341613023</v>
      </c>
      <c r="AL43" s="35">
        <f>AL17/'Table 1. Total'!AL17</f>
        <v>0.13080722816232102</v>
      </c>
      <c r="AM43" s="35">
        <f>AM17/'Table 1. Total'!AM17</f>
        <v>0.13178413299546093</v>
      </c>
      <c r="AN43" s="35">
        <f>AN17/'Table 1. Total'!AN17</f>
        <v>0.15397436244884685</v>
      </c>
      <c r="AO43" s="51">
        <f>AO17/'Table 1. Total'!AO17</f>
        <v>0.15981508367081848</v>
      </c>
      <c r="AP43" s="51">
        <f>AP17/'Table 1. Total'!AP17</f>
        <v>0.15744844370436781</v>
      </c>
      <c r="AQ43" s="51">
        <f>AQ17/'Table 1. Total'!AQ17</f>
        <v>0.16561095350976046</v>
      </c>
      <c r="AR43" s="51">
        <f>AR17/'Table 1. Total'!AR17</f>
        <v>0.16223905319458318</v>
      </c>
      <c r="AS43" s="51">
        <f>AS17/'Table 1. Total'!AS17</f>
        <v>0.174687602462749</v>
      </c>
      <c r="AT43" s="51">
        <f>AT17/'Table 1. Total'!AT17</f>
        <v>0.15284204546799365</v>
      </c>
      <c r="AU43" s="51">
        <f>AU17/'Table 1. Total'!AU17</f>
        <v>0.16567482736974262</v>
      </c>
      <c r="AV43" s="51">
        <f>AV17/'Table 1. Total'!AV17</f>
        <v>0.17701629123089307</v>
      </c>
      <c r="AW43" s="51">
        <f>AW17/'Table 1. Total'!AW17</f>
        <v>0.18271352128813637</v>
      </c>
      <c r="AX43" s="51">
        <f>AX17/'Table 1. Total'!AX17</f>
        <v>0.17557545391407889</v>
      </c>
      <c r="AY43" s="51">
        <f>AY17/'Table 1. Total'!AY17</f>
        <v>0.1730469779364206</v>
      </c>
      <c r="AZ43" s="51">
        <f>AZ17/'Table 1. Total'!AZ17</f>
        <v>0.18871032259582585</v>
      </c>
      <c r="BA43" s="51">
        <f>BA17/'Table 1. Total'!BA17</f>
        <v>0.14680696920390976</v>
      </c>
      <c r="BB43" s="51">
        <f>BB17/'Table 1. Total'!BB17</f>
        <v>0.15847795497185738</v>
      </c>
      <c r="BC43" s="51">
        <f>BC17/'Table 1. Total'!BC17</f>
        <v>0.15305129077282162</v>
      </c>
      <c r="BD43" s="51">
        <f>BD17/'Table 1. Total'!BD17</f>
        <v>0.15325510888935179</v>
      </c>
      <c r="BE43" s="51">
        <f>BE17/'Table 1. Total'!BE17</f>
        <v>0.15835429743790133</v>
      </c>
      <c r="BF43" s="51">
        <f>BF17/'Table 1. Total'!BF17</f>
        <v>0.1680393057862925</v>
      </c>
      <c r="BG43" s="51">
        <f>BG17/'Table 1. Total'!BG17</f>
        <v>0.18535243313521552</v>
      </c>
      <c r="BH43" s="51">
        <f>BH17/'Table 1. Total'!BH17</f>
        <v>0.18071098651101872</v>
      </c>
      <c r="BI43" s="51">
        <f>BI17/'Table 1. Total'!BI17</f>
        <v>0.18636798008756136</v>
      </c>
      <c r="BJ43" s="51">
        <f>BJ17/'Table 1. Total'!BJ17</f>
        <v>0.18252323650949454</v>
      </c>
      <c r="BK43" s="51">
        <f>BK17/'Table 1. Total'!BK17</f>
        <v>0.18878011864365399</v>
      </c>
      <c r="BL43" s="51">
        <f>BL17/'Table 1. Total'!BL17</f>
        <v>0.1659985359221948</v>
      </c>
      <c r="BM43" s="51">
        <f>BM17/'Table 1. Total'!BM17</f>
        <v>0.17621224950606831</v>
      </c>
      <c r="BN43" s="51">
        <f>BN17/'Table 1. Total'!BN17</f>
        <v>0.10855288319692288</v>
      </c>
      <c r="BO43" s="51">
        <f>BO17/'Table 1. Total'!BO17</f>
        <v>9.5376750012696535E-2</v>
      </c>
      <c r="BP43" s="51">
        <f>BP17/'Table 1. Total'!BP17</f>
        <v>4.0898751895485821E-2</v>
      </c>
      <c r="BQ43" s="51">
        <f>BQ17/'Table 1. Total'!BQ17</f>
        <v>3.284548365990568E-2</v>
      </c>
      <c r="BR43" s="51">
        <f>BR17/'Table 1. Total'!BR17</f>
        <v>3.741611173010656E-2</v>
      </c>
      <c r="BS43" s="51">
        <f>BS17/'Table 1. Total'!BS17</f>
        <v>7.9535329086484058E-2</v>
      </c>
      <c r="BT43" s="51">
        <f>BT17/'Table 1. Total'!BT17</f>
        <v>7.2050347384490815E-2</v>
      </c>
      <c r="BU43" s="51">
        <f>BU17/'Table 1. Total'!BU17</f>
        <v>8.5944467208175612E-2</v>
      </c>
      <c r="BV43" s="51">
        <f>BV17/'Table 1. Total'!BV17</f>
        <v>9.9983137406051262E-2</v>
      </c>
      <c r="BW43" s="51">
        <f>BW17/'Table 1. Total'!BW17</f>
        <v>0.10862375533428165</v>
      </c>
      <c r="BX43" s="51">
        <f>BX17/'Table 1. Total'!BX17</f>
        <v>0.11005700255329939</v>
      </c>
      <c r="BY43" s="51">
        <f>BY17/'Table 1. Total'!BY17</f>
        <v>0.11524761512517118</v>
      </c>
      <c r="BZ43" s="51">
        <f>BZ17/'Table 1. Total'!BZ17</f>
        <v>0.12308467633844797</v>
      </c>
      <c r="CA43" s="51">
        <f>CA17/'Table 1. Total'!CA17</f>
        <v>0.12693210863080642</v>
      </c>
      <c r="CB43" s="51">
        <f>CB17/'Table 1. Total'!CB17</f>
        <v>0.14104701745385367</v>
      </c>
      <c r="CC43" s="51">
        <f>CC17/'Table 1. Total'!CC17</f>
        <v>0.151434809731753</v>
      </c>
      <c r="CD43" s="51">
        <f>CD17/'Table 1. Total'!CD17</f>
        <v>0.1487661867811074</v>
      </c>
      <c r="CE43" s="51">
        <f>CE17/'Table 1. Total'!CE17</f>
        <v>0.19809415050069329</v>
      </c>
    </row>
    <row r="44" spans="1:83">
      <c r="A44" t="str">
        <f t="shared" si="11"/>
        <v>Norway</v>
      </c>
      <c r="B44" s="35">
        <f>B18/'Table 1. Total'!B18</f>
        <v>0.22898108611610954</v>
      </c>
      <c r="C44" s="35">
        <f>C18/'Table 1. Total'!C18</f>
        <v>0.20542499971768319</v>
      </c>
      <c r="D44" s="35">
        <f>D18/'Table 1. Total'!D18</f>
        <v>0.20051806751273757</v>
      </c>
      <c r="E44" s="35">
        <f>E18/'Table 1. Total'!E18</f>
        <v>0.21342170735803595</v>
      </c>
      <c r="F44" s="35">
        <f>F18/'Table 1. Total'!F18</f>
        <v>0.20957212511616657</v>
      </c>
      <c r="G44" s="35">
        <f>G18/'Table 1. Total'!G18</f>
        <v>0.20469651226388388</v>
      </c>
      <c r="H44" s="35">
        <f>H18/'Table 1. Total'!H18</f>
        <v>0.19030313946752214</v>
      </c>
      <c r="I44" s="35">
        <f>I18/'Table 1. Total'!I18</f>
        <v>0.19223904754793686</v>
      </c>
      <c r="J44" s="35">
        <f>J18/'Table 1. Total'!J18</f>
        <v>0.20440500248952942</v>
      </c>
      <c r="K44" s="35">
        <f>K18/'Table 1. Total'!K18</f>
        <v>0.19035859914696751</v>
      </c>
      <c r="L44" s="35">
        <f>L18/'Table 1. Total'!L18</f>
        <v>0.17360878477249136</v>
      </c>
      <c r="M44" s="35">
        <f>M18/'Table 1. Total'!M18</f>
        <v>0.15108658128289157</v>
      </c>
      <c r="N44" s="35">
        <f>N18/'Table 1. Total'!N18</f>
        <v>0.14051989230533993</v>
      </c>
      <c r="O44" s="35">
        <f>O18/'Table 1. Total'!O18</f>
        <v>0.14406765745812003</v>
      </c>
      <c r="P44" s="35">
        <f>P18/'Table 1. Total'!P18</f>
        <v>0.13253316922653202</v>
      </c>
      <c r="Q44" s="35">
        <f>Q18/'Table 1. Total'!Q18</f>
        <v>0.13444916291312237</v>
      </c>
      <c r="R44" s="35">
        <f>R18/'Table 1. Total'!R18</f>
        <v>0.15093121107647955</v>
      </c>
      <c r="S44" s="35">
        <f>S18/'Table 1. Total'!S18</f>
        <v>0.15750110557740096</v>
      </c>
      <c r="T44" s="35">
        <f>T18/'Table 1. Total'!T18</f>
        <v>0.14883412069463173</v>
      </c>
      <c r="U44" s="35">
        <f>U18/'Table 1. Total'!U18</f>
        <v>0.13700697908382592</v>
      </c>
      <c r="V44" s="35">
        <f>V18/'Table 1. Total'!V18</f>
        <v>0.19244381734627122</v>
      </c>
      <c r="W44" s="35">
        <f>W18/'Table 1. Total'!W18</f>
        <v>0.18881358322770544</v>
      </c>
      <c r="X44" s="35">
        <f>X18/'Table 1. Total'!X18</f>
        <v>0.18654515613216832</v>
      </c>
      <c r="Y44" s="35">
        <f>Y18/'Table 1. Total'!Y18</f>
        <v>0.18830608482466421</v>
      </c>
      <c r="Z44" s="35">
        <f>Z18/'Table 1. Total'!Z18</f>
        <v>0.19073490426527037</v>
      </c>
      <c r="AA44" s="35">
        <f>AA18/'Table 1. Total'!AA18</f>
        <v>0.18471062882582079</v>
      </c>
      <c r="AB44" s="35">
        <f>AB18/'Table 1. Total'!AB18</f>
        <v>0.18920156353767964</v>
      </c>
      <c r="AC44" s="35">
        <f>AC18/'Table 1. Total'!AC18</f>
        <v>0.18454517813852478</v>
      </c>
      <c r="AD44" s="35">
        <f>AD18/'Table 1. Total'!AD18</f>
        <v>0.18991512153457421</v>
      </c>
      <c r="AE44" s="35">
        <f>AE18/'Table 1. Total'!AE18</f>
        <v>0.187467283275391</v>
      </c>
      <c r="AF44" s="35">
        <f>AF18/'Table 1. Total'!AF18</f>
        <v>0.19015984125218327</v>
      </c>
      <c r="AG44" s="35">
        <f>AG18/'Table 1. Total'!AG18</f>
        <v>0.25788372477467153</v>
      </c>
      <c r="AH44" s="35">
        <f>AH18/'Table 1. Total'!AH18</f>
        <v>0.24811153595075999</v>
      </c>
      <c r="AI44" s="35">
        <f>AI18/'Table 1. Total'!AI18</f>
        <v>0.24449505125980656</v>
      </c>
      <c r="AJ44" s="35">
        <f>AJ18/'Table 1. Total'!AJ18</f>
        <v>0.2574766381653229</v>
      </c>
      <c r="AK44" s="35">
        <f>AK18/'Table 1. Total'!AK18</f>
        <v>0.26786682256597721</v>
      </c>
      <c r="AL44" s="35">
        <f>AL18/'Table 1. Total'!AL18</f>
        <v>0.24812817131280976</v>
      </c>
      <c r="AM44" s="35">
        <f>AM18/'Table 1. Total'!AM18</f>
        <v>0.23463815456374248</v>
      </c>
      <c r="AN44" s="35">
        <f>AN18/'Table 1. Total'!AN18</f>
        <v>0.24962656828126401</v>
      </c>
      <c r="AO44" s="35">
        <f>AO18/'Table 1. Total'!AO18</f>
        <v>0.25919835213430864</v>
      </c>
      <c r="AP44" s="35">
        <f>AP18/'Table 1. Total'!AP18</f>
        <v>0.25938706318569688</v>
      </c>
      <c r="AQ44" s="35">
        <f>AQ18/'Table 1. Total'!AQ18</f>
        <v>0.27639951702854149</v>
      </c>
      <c r="AR44" s="35">
        <f>AR18/'Table 1. Total'!AR18</f>
        <v>0.30051799274102292</v>
      </c>
      <c r="AS44" s="35">
        <f>AS18/'Table 1. Total'!AS18</f>
        <v>0.30698486314832746</v>
      </c>
      <c r="AT44" s="35">
        <f>AT18/'Table 1. Total'!AT18</f>
        <v>0.28785256829172651</v>
      </c>
      <c r="AU44" s="35">
        <f>AU18/'Table 1. Total'!AU18</f>
        <v>0.29213638946375231</v>
      </c>
      <c r="AV44" s="35">
        <f>AV18/'Table 1. Total'!AV18</f>
        <v>0.28512903619629726</v>
      </c>
      <c r="AW44" s="35">
        <f>AW18/'Table 1. Total'!AW18</f>
        <v>0.27369158613149158</v>
      </c>
      <c r="AX44" s="35">
        <f>AX18/'Table 1. Total'!AX18</f>
        <v>0.26716379507778792</v>
      </c>
      <c r="AY44" s="35">
        <f>AY18/'Table 1. Total'!AY18</f>
        <v>0.25052153341813843</v>
      </c>
      <c r="AZ44" s="35">
        <f>AZ18/'Table 1. Total'!AZ18</f>
        <v>0.26485104115792751</v>
      </c>
      <c r="BA44" s="35">
        <f>BA18/'Table 1. Total'!BA18</f>
        <v>0.25708999468277505</v>
      </c>
      <c r="BB44" s="35">
        <f>BB18/'Table 1. Total'!BB18</f>
        <v>0.24295186730436547</v>
      </c>
      <c r="BC44" s="35">
        <f>BC18/'Table 1. Total'!BC18</f>
        <v>0.25172903327276724</v>
      </c>
      <c r="BD44" s="35">
        <f>BD18/'Table 1. Total'!BD18</f>
        <v>0.26026206405658353</v>
      </c>
      <c r="BE44" s="35">
        <f>BE18/'Table 1. Total'!BE18</f>
        <v>0.2544848760536782</v>
      </c>
      <c r="BF44" s="35">
        <f>BF18/'Table 1. Total'!BF18</f>
        <v>0.2474584719579398</v>
      </c>
      <c r="BG44" s="35">
        <f>BG18/'Table 1. Total'!BG18</f>
        <v>0.25047686982329542</v>
      </c>
      <c r="BH44" s="35">
        <f>BH18/'Table 1. Total'!BH18</f>
        <v>0.23183037560106914</v>
      </c>
      <c r="BI44" s="35">
        <f>BI18/'Table 1. Total'!BI18</f>
        <v>0.19730172273629171</v>
      </c>
      <c r="BJ44" s="35">
        <f>BJ18/'Table 1. Total'!BJ18</f>
        <v>0.22067950377703421</v>
      </c>
      <c r="BK44" s="35">
        <f>BK18/'Table 1. Total'!BK18</f>
        <v>0.22919328733282215</v>
      </c>
      <c r="BL44" s="35">
        <f>BL18/'Table 1. Total'!BL18</f>
        <v>0.23308277262411914</v>
      </c>
      <c r="BM44" s="35">
        <f>BM18/'Table 1. Total'!BM18</f>
        <v>0.20614457822928714</v>
      </c>
      <c r="BN44" s="35">
        <f>BN18/'Table 1. Total'!BN18</f>
        <v>0.18727768099432682</v>
      </c>
      <c r="BO44" s="35">
        <f>BO18/'Table 1. Total'!BO18</f>
        <v>0.20555526692325302</v>
      </c>
      <c r="BP44" s="35">
        <f>BP18/'Table 1. Total'!BP18</f>
        <v>0.20924094942078855</v>
      </c>
      <c r="BQ44" s="35">
        <f>BQ18/'Table 1. Total'!BQ18</f>
        <v>0.20037394866902289</v>
      </c>
      <c r="BR44" s="35">
        <f>BR18/'Table 1. Total'!BR18</f>
        <v>0.2345521900372475</v>
      </c>
      <c r="BS44" s="35">
        <f>BS18/'Table 1. Total'!BS18</f>
        <v>0.23518293868572043</v>
      </c>
      <c r="BT44" s="35">
        <f>BT18/'Table 1. Total'!BT18</f>
        <v>0.22976371381770924</v>
      </c>
      <c r="BU44" s="35">
        <f>BU18/'Table 1. Total'!BU18</f>
        <v>0.1899635902232924</v>
      </c>
      <c r="BV44" s="35">
        <f>BV18/'Table 1. Total'!BV18</f>
        <v>0.22127396755162246</v>
      </c>
      <c r="BW44" s="35">
        <f>BW18/'Table 1. Total'!BW18</f>
        <v>0.20368271076179881</v>
      </c>
      <c r="BX44" s="35">
        <f>BX18/'Table 1. Total'!BX18</f>
        <v>0.18292409321889072</v>
      </c>
      <c r="BY44" s="35">
        <f>BY18/'Table 1. Total'!BY18</f>
        <v>0.18134876397614183</v>
      </c>
      <c r="BZ44" s="35">
        <f>BZ18/'Table 1. Total'!BZ18</f>
        <v>0.2063496682728761</v>
      </c>
      <c r="CA44" s="35">
        <f>CA18/'Table 1. Total'!CA18</f>
        <v>0.21659615480130828</v>
      </c>
      <c r="CB44" s="35">
        <f>CB18/'Table 1. Total'!CB18</f>
        <v>0.21878171547520844</v>
      </c>
      <c r="CC44" s="35">
        <f>CC18/'Table 1. Total'!CC18</f>
        <v>0.1849010427422611</v>
      </c>
      <c r="CD44" s="35">
        <f>CD18/'Table 1. Total'!CD18</f>
        <v>0.20197693018701493</v>
      </c>
      <c r="CE44" s="35">
        <f>CE18/'Table 1. Total'!CE18</f>
        <v>0.19642220285249407</v>
      </c>
    </row>
    <row r="45" spans="1:83">
      <c r="A45" t="str">
        <f t="shared" si="11"/>
        <v>Portugal</v>
      </c>
      <c r="B45" s="35">
        <f>B19/'Table 1. Total'!B19</f>
        <v>0.23726361915296418</v>
      </c>
      <c r="C45" s="35">
        <f>C19/'Table 1. Total'!C19</f>
        <v>0.24871284691596068</v>
      </c>
      <c r="D45" s="35">
        <f>D19/'Table 1. Total'!D19</f>
        <v>0.24578264600474492</v>
      </c>
      <c r="E45" s="35">
        <f>E19/'Table 1. Total'!E19</f>
        <v>0.2369047036366306</v>
      </c>
      <c r="F45" s="35">
        <f>F19/'Table 1. Total'!F19</f>
        <v>0.22931717997935824</v>
      </c>
      <c r="G45" s="35">
        <f>G19/'Table 1. Total'!G19</f>
        <v>0.21861851663176157</v>
      </c>
      <c r="H45" s="35">
        <f>H19/'Table 1. Total'!H19</f>
        <v>0.21060289006439334</v>
      </c>
      <c r="I45" s="35">
        <f>I19/'Table 1. Total'!I19</f>
        <v>0.21607605877268804</v>
      </c>
      <c r="J45" s="35">
        <f>J19/'Table 1. Total'!J19</f>
        <v>0.22455050868626239</v>
      </c>
      <c r="K45" s="35">
        <f>K19/'Table 1. Total'!K19</f>
        <v>0.23299039723199591</v>
      </c>
      <c r="L45" s="35">
        <f>L19/'Table 1. Total'!L19</f>
        <v>0.21894073308207987</v>
      </c>
      <c r="M45" s="35">
        <f>M19/'Table 1. Total'!M19</f>
        <v>0.20620248720063369</v>
      </c>
      <c r="N45" s="35">
        <f>N19/'Table 1. Total'!N19</f>
        <v>0.19581854435040172</v>
      </c>
      <c r="O45" s="35">
        <f>O19/'Table 1. Total'!O19</f>
        <v>0.21160760143810986</v>
      </c>
      <c r="P45" s="35">
        <f>P19/'Table 1. Total'!P19</f>
        <v>0.20324583028852714</v>
      </c>
      <c r="Q45" s="35">
        <f>Q19/'Table 1. Total'!Q19</f>
        <v>0.19438587139710431</v>
      </c>
      <c r="R45" s="35">
        <f>R19/'Table 1. Total'!R19</f>
        <v>0.19335304441317375</v>
      </c>
      <c r="S45" s="35">
        <f>S19/'Table 1. Total'!S19</f>
        <v>0.1866598042680023</v>
      </c>
      <c r="T45" s="35">
        <f>T19/'Table 1. Total'!T19</f>
        <v>0.17601807888970053</v>
      </c>
      <c r="U45" s="35">
        <f>U19/'Table 1. Total'!U19</f>
        <v>0.16575080061238534</v>
      </c>
      <c r="V45" s="35">
        <f>V19/'Table 1. Total'!V19</f>
        <v>0.16521882363051726</v>
      </c>
      <c r="W45" s="35">
        <f>W19/'Table 1. Total'!W19</f>
        <v>0.15545088392712331</v>
      </c>
      <c r="X45" s="35">
        <f>X19/'Table 1. Total'!X19</f>
        <v>0.15196563359668269</v>
      </c>
      <c r="Y45" s="35">
        <f>Y19/'Table 1. Total'!Y19</f>
        <v>0.14989194396708849</v>
      </c>
      <c r="Z45" s="35">
        <f>Z19/'Table 1. Total'!Z19</f>
        <v>0.14938842995910334</v>
      </c>
      <c r="AA45" s="35">
        <f>AA19/'Table 1. Total'!AA19</f>
        <v>0.16738181992520859</v>
      </c>
      <c r="AB45" s="35">
        <f>AB19/'Table 1. Total'!AB19</f>
        <v>0.16530961889973117</v>
      </c>
      <c r="AC45" s="35">
        <f>AC19/'Table 1. Total'!AC19</f>
        <v>0.16393269246825826</v>
      </c>
      <c r="AD45" s="35">
        <f>AD19/'Table 1. Total'!AD19</f>
        <v>0.16419595982966709</v>
      </c>
      <c r="AE45" s="35">
        <f>AE19/'Table 1. Total'!AE19</f>
        <v>0.14599806177471861</v>
      </c>
      <c r="AF45" s="35">
        <f>AF19/'Table 1. Total'!AF19</f>
        <v>0.1378695824358393</v>
      </c>
      <c r="AG45" s="35">
        <f>AG19/'Table 1. Total'!AG19</f>
        <v>0.13527387039653019</v>
      </c>
      <c r="AH45" s="35">
        <f>AH19/'Table 1. Total'!AH19</f>
        <v>0.13424279805529354</v>
      </c>
      <c r="AI45" s="35">
        <f>AI19/'Table 1. Total'!AI19</f>
        <v>0.13114052013817643</v>
      </c>
      <c r="AJ45" s="35">
        <f>AJ19/'Table 1. Total'!AJ19</f>
        <v>0.12718250833976052</v>
      </c>
      <c r="AK45" s="35">
        <f>AK19/'Table 1. Total'!AK19</f>
        <v>0.12892912012623009</v>
      </c>
      <c r="AL45" s="35">
        <f>AL19/'Table 1. Total'!AL19</f>
        <v>0.12304715005428681</v>
      </c>
      <c r="AM45" s="35">
        <f>AM19/'Table 1. Total'!AM19</f>
        <v>0.12500552339711013</v>
      </c>
      <c r="AN45" s="35">
        <f>AN19/'Table 1. Total'!AN19</f>
        <v>0.12970219081144183</v>
      </c>
      <c r="AO45" s="35">
        <f>AO19/'Table 1. Total'!AO19</f>
        <v>0.12649957682714394</v>
      </c>
      <c r="AP45" s="35">
        <f>AP19/'Table 1. Total'!AP19</f>
        <v>0.13255345387594872</v>
      </c>
      <c r="AQ45" s="35">
        <f>AQ19/'Table 1. Total'!AQ19</f>
        <v>0.13411054485006238</v>
      </c>
      <c r="AR45" s="35">
        <f>AR19/'Table 1. Total'!AR19</f>
        <v>0.13934384079397327</v>
      </c>
      <c r="AS45" s="35">
        <f>AS19/'Table 1. Total'!AS19</f>
        <v>0.13269047172731266</v>
      </c>
      <c r="AT45" s="35">
        <f>AT19/'Table 1. Total'!AT19</f>
        <v>0.13838077270117297</v>
      </c>
      <c r="AU45" s="35">
        <f>AU19/'Table 1. Total'!AU19</f>
        <v>0.14693980121489411</v>
      </c>
      <c r="AV45" s="35">
        <f>AV19/'Table 1. Total'!AV19</f>
        <v>0.14236379218178566</v>
      </c>
      <c r="AW45" s="35">
        <f>AW19/'Table 1. Total'!AW19</f>
        <v>0.14537579877981327</v>
      </c>
      <c r="AX45" s="35">
        <f>AX19/'Table 1. Total'!AX19</f>
        <v>0.15679560203853279</v>
      </c>
      <c r="AY45" s="35">
        <f>AY19/'Table 1. Total'!AY19</f>
        <v>0.16660298208203403</v>
      </c>
      <c r="AZ45" s="35">
        <f>AZ19/'Table 1. Total'!AZ19</f>
        <v>0.17258944668288018</v>
      </c>
      <c r="BA45" s="35">
        <f>BA19/'Table 1. Total'!BA19</f>
        <v>0.18817971737663344</v>
      </c>
      <c r="BB45" s="35">
        <f>BB19/'Table 1. Total'!BB19</f>
        <v>0.18952277244556362</v>
      </c>
      <c r="BC45" s="35">
        <f>BC19/'Table 1. Total'!BC19</f>
        <v>0.18992938456910333</v>
      </c>
      <c r="BD45" s="35">
        <f>BD19/'Table 1. Total'!BD19</f>
        <v>0.19577232427214428</v>
      </c>
      <c r="BE45" s="35">
        <f>BE19/'Table 1. Total'!BE19</f>
        <v>0.20137257050556212</v>
      </c>
      <c r="BF45" s="35">
        <f>BF19/'Table 1. Total'!BF19</f>
        <v>0.19555409531288825</v>
      </c>
      <c r="BG45" s="35">
        <f>BG19/'Table 1. Total'!BG19</f>
        <v>0.19355573312025573</v>
      </c>
      <c r="BH45" s="35">
        <f>BH19/'Table 1. Total'!BH19</f>
        <v>0.20044696102167053</v>
      </c>
      <c r="BI45" s="35">
        <f>BI19/'Table 1. Total'!BI19</f>
        <v>0.20181088058901953</v>
      </c>
      <c r="BJ45" s="35">
        <f>BJ19/'Table 1. Total'!BJ19</f>
        <v>0.19744630541871924</v>
      </c>
      <c r="BK45" s="35">
        <f>BK19/'Table 1. Total'!BK19</f>
        <v>0.19445552453131229</v>
      </c>
      <c r="BL45" s="35">
        <f>BL19/'Table 1. Total'!BL19</f>
        <v>0.19566064132525723</v>
      </c>
      <c r="BM45" s="35">
        <f>BM19/'Table 1. Total'!BM19</f>
        <v>0.19971972824079279</v>
      </c>
      <c r="BN45" s="35">
        <f>BN19/'Table 1. Total'!BN19</f>
        <v>0.19614114977664676</v>
      </c>
      <c r="BO45" s="35">
        <f>BO19/'Table 1. Total'!BO19</f>
        <v>0.18714161598609907</v>
      </c>
      <c r="BP45" s="35">
        <f>BP19/'Table 1. Total'!BP19</f>
        <v>0.18315172465619597</v>
      </c>
      <c r="BQ45" s="35">
        <f>BQ19/'Table 1. Total'!BQ19</f>
        <v>0.18307131887616931</v>
      </c>
      <c r="BR45" s="35">
        <f>BR19/'Table 1. Total'!BR19</f>
        <v>0.17985753137007573</v>
      </c>
      <c r="BS45" s="35">
        <f>BS19/'Table 1. Total'!BS19</f>
        <v>0.17248748806665312</v>
      </c>
      <c r="BT45" s="35">
        <f>BT19/'Table 1. Total'!BT19</f>
        <v>0.17278603343077512</v>
      </c>
      <c r="BU45" s="35">
        <f>BU19/'Table 1. Total'!BU19</f>
        <v>0.16996222813016204</v>
      </c>
      <c r="BV45" s="35">
        <f>BV19/'Table 1. Total'!BV19</f>
        <v>0.16438376093867071</v>
      </c>
      <c r="BW45" s="35">
        <f>BW19/'Table 1. Total'!BW19</f>
        <v>0.16037506437031532</v>
      </c>
      <c r="BX45" s="35">
        <f>BX19/'Table 1. Total'!BX19</f>
        <v>0.16223786757717382</v>
      </c>
      <c r="BY45" s="35">
        <f>BY19/'Table 1. Total'!BY19</f>
        <v>0.17558354645892138</v>
      </c>
      <c r="BZ45" s="35">
        <f>BZ19/'Table 1. Total'!BZ19</f>
        <v>0.19641213359031157</v>
      </c>
      <c r="CA45" s="35">
        <f>CA19/'Table 1. Total'!CA19</f>
        <v>0.20776175485647499</v>
      </c>
      <c r="CB45" s="35">
        <f>CB19/'Table 1. Total'!CB19</f>
        <v>0.20741763661471699</v>
      </c>
      <c r="CC45" s="35">
        <f>CC19/'Table 1. Total'!CC19</f>
        <v>0.21064430263243314</v>
      </c>
      <c r="CD45" s="35">
        <f>CD19/'Table 1. Total'!CD19</f>
        <v>0.21231057936937658</v>
      </c>
      <c r="CE45" s="35">
        <f>CE19/'Table 1. Total'!CE19</f>
        <v>0.21028191053017686</v>
      </c>
    </row>
    <row r="46" spans="1:83">
      <c r="A46" t="str">
        <f t="shared" si="11"/>
        <v>Slovenia</v>
      </c>
      <c r="B46" s="35">
        <f>B20/'Table 1. Total'!B20</f>
        <v>0.28897924845765571</v>
      </c>
      <c r="C46" s="35">
        <f>C20/'Table 1. Total'!C20</f>
        <v>0.32265635786276414</v>
      </c>
      <c r="D46" s="35">
        <f>D20/'Table 1. Total'!D20</f>
        <v>0.3076923076923076</v>
      </c>
      <c r="E46" s="35">
        <f>E20/'Table 1. Total'!E20</f>
        <v>0.30183091007000545</v>
      </c>
      <c r="F46" s="35">
        <f>F20/'Table 1. Total'!F20</f>
        <v>0.29869631901840493</v>
      </c>
      <c r="G46" s="35">
        <f>G20/'Table 1. Total'!G20</f>
        <v>0.3175098331750984</v>
      </c>
      <c r="H46" s="35">
        <f>H20/'Table 1. Total'!H20</f>
        <v>0.30943847072879327</v>
      </c>
      <c r="I46" s="35">
        <f>I20/'Table 1. Total'!I20</f>
        <v>0.30754226267880358</v>
      </c>
      <c r="J46" s="35">
        <f>J20/'Table 1. Total'!J20</f>
        <v>0.30519893224863354</v>
      </c>
      <c r="K46" s="35">
        <f>K20/'Table 1. Total'!K20</f>
        <v>0.30972674855853588</v>
      </c>
      <c r="L46" s="35">
        <f>L20/'Table 1. Total'!L20</f>
        <v>0.30806632589452698</v>
      </c>
      <c r="M46" s="35">
        <f>M20/'Table 1. Total'!M20</f>
        <v>0.31016825164594009</v>
      </c>
      <c r="N46" s="35">
        <f>N20/'Table 1. Total'!N20</f>
        <v>0.28001330229464588</v>
      </c>
      <c r="O46" s="35">
        <f>O20/'Table 1. Total'!O20</f>
        <v>0.30330073349633246</v>
      </c>
      <c r="P46" s="35">
        <f>P20/'Table 1. Total'!P20</f>
        <v>0.29644466700050065</v>
      </c>
      <c r="Q46" s="35">
        <f>Q20/'Table 1. Total'!Q20</f>
        <v>0.29166666666666663</v>
      </c>
      <c r="R46" s="35">
        <f>R20/'Table 1. Total'!R20</f>
        <v>0.23818286371477868</v>
      </c>
      <c r="S46" s="35">
        <f>S20/'Table 1. Total'!S20</f>
        <v>0.25960476248925979</v>
      </c>
      <c r="T46" s="35">
        <f>T20/'Table 1. Total'!T20</f>
        <v>0.25363825363825365</v>
      </c>
      <c r="U46" s="35">
        <f>U20/'Table 1. Total'!U20</f>
        <v>0.24978821251361485</v>
      </c>
      <c r="V46" s="35">
        <f>V20/'Table 1. Total'!V20</f>
        <v>0.21295512277730735</v>
      </c>
      <c r="W46" s="35">
        <f>W20/'Table 1. Total'!W20</f>
        <v>0.19302997472011563</v>
      </c>
      <c r="X46" s="35">
        <f>X20/'Table 1. Total'!X20</f>
        <v>0.16276290630975138</v>
      </c>
      <c r="Y46" s="35">
        <f>Y20/'Table 1. Total'!Y20</f>
        <v>0.1683041776499721</v>
      </c>
      <c r="Z46" s="35">
        <f>Z20/'Table 1. Total'!Z20</f>
        <v>0.14750830564784054</v>
      </c>
      <c r="AA46" s="35">
        <f>AA20/'Table 1. Total'!AA20</f>
        <v>0.13715802669419652</v>
      </c>
      <c r="AB46" s="35">
        <f>AB20/'Table 1. Total'!AB20</f>
        <v>0.12255009107468118</v>
      </c>
      <c r="AC46" s="35">
        <f>AC20/'Table 1. Total'!AC20</f>
        <v>0.13514872826555538</v>
      </c>
      <c r="AD46" s="35">
        <f>AD20/'Table 1. Total'!AD20</f>
        <v>9.3343671716569168E-2</v>
      </c>
      <c r="AE46" s="35">
        <f>AE20/'Table 1. Total'!AE20</f>
        <v>6.582994955087991E-2</v>
      </c>
      <c r="AF46" s="35">
        <f>AF20/'Table 1. Total'!AF20</f>
        <v>5.6508639242452273E-2</v>
      </c>
      <c r="AG46" s="35">
        <f>AG20/'Table 1. Total'!AG20</f>
        <v>0.12235772357723579</v>
      </c>
      <c r="AH46" s="35">
        <f>AH20/'Table 1. Total'!AH20</f>
        <v>8.389708008094833E-2</v>
      </c>
      <c r="AI46" s="35">
        <f>AI20/'Table 1. Total'!AI20</f>
        <v>0.10925515595704785</v>
      </c>
      <c r="AJ46" s="35">
        <f>AJ20/'Table 1. Total'!AJ20</f>
        <v>0.13485714285714287</v>
      </c>
      <c r="AK46" s="35">
        <f>AK20/'Table 1. Total'!AK20</f>
        <v>0.10225927641397767</v>
      </c>
      <c r="AL46" s="35">
        <f>AL20/'Table 1. Total'!AL20</f>
        <v>0.12049252418645566</v>
      </c>
      <c r="AM46" s="35">
        <f>AM20/'Table 1. Total'!AM20</f>
        <v>0.13054309915296461</v>
      </c>
      <c r="AN46" s="35">
        <f>AN20/'Table 1. Total'!AN20</f>
        <v>0.13657522483843271</v>
      </c>
      <c r="AO46" s="35">
        <f>AO20/'Table 1. Total'!AO20</f>
        <v>9.0677634155895068E-2</v>
      </c>
      <c r="AP46" s="35">
        <f>AP20/'Table 1. Total'!AP20</f>
        <v>6.9741042923022412E-2</v>
      </c>
      <c r="AQ46" s="35">
        <f>AQ20/'Table 1. Total'!AQ20</f>
        <v>7.2928942807625685E-2</v>
      </c>
      <c r="AR46" s="35">
        <f>AR20/'Table 1. Total'!AR20</f>
        <v>6.0776725865524101E-2</v>
      </c>
      <c r="AS46" s="35">
        <f>AS20/'Table 1. Total'!AS20</f>
        <v>6.8090876021032448E-2</v>
      </c>
      <c r="AT46" s="35">
        <f>AT20/'Table 1. Total'!AT20</f>
        <v>2.394996110967075E-2</v>
      </c>
      <c r="AU46" s="35">
        <f>AU20/'Table 1. Total'!AU20</f>
        <v>5.5003745074413059E-2</v>
      </c>
      <c r="AV46" s="35">
        <f>AV20/'Table 1. Total'!AV20</f>
        <v>5.8942206220125554E-2</v>
      </c>
      <c r="AW46" s="35">
        <f>AW20/'Table 1. Total'!AW20</f>
        <v>5.1290834916383699E-2</v>
      </c>
      <c r="AX46" s="35">
        <f>AX20/'Table 1. Total'!AX20</f>
        <v>4.5782762329082842E-2</v>
      </c>
      <c r="AY46" s="35">
        <f>AY20/'Table 1. Total'!AY20</f>
        <v>3.5345733176790434E-2</v>
      </c>
      <c r="AZ46" s="35">
        <f>AZ20/'Table 1. Total'!AZ20</f>
        <v>2.3499173857169185E-2</v>
      </c>
      <c r="BA46" s="35">
        <f>BA20/'Table 1. Total'!BA20</f>
        <v>4.8799672781046445E-2</v>
      </c>
      <c r="BB46" s="35">
        <f>BB20/'Table 1. Total'!BB20</f>
        <v>5.9440453457003405E-2</v>
      </c>
      <c r="BC46" s="35">
        <f>BC20/'Table 1. Total'!BC20</f>
        <v>6.6432832688790994E-2</v>
      </c>
      <c r="BD46" s="35">
        <f>BD20/'Table 1. Total'!BD20</f>
        <v>5.8065675934803371E-2</v>
      </c>
      <c r="BE46" s="35">
        <f>BE20/'Table 1. Total'!BE20</f>
        <v>4.761606415638122E-2</v>
      </c>
      <c r="BF46" s="35">
        <f>BF20/'Table 1. Total'!BF20</f>
        <v>4.933902047977741E-2</v>
      </c>
      <c r="BG46" s="35">
        <f>BG20/'Table 1. Total'!BG20</f>
        <v>4.488585462296503E-2</v>
      </c>
      <c r="BH46" s="35">
        <f>BH20/'Table 1. Total'!BH20</f>
        <v>4.9504337050805446E-2</v>
      </c>
      <c r="BI46" s="35">
        <f>BI20/'Table 1. Total'!BI20</f>
        <v>4.6002292370124855E-2</v>
      </c>
      <c r="BJ46" s="35">
        <f>BJ20/'Table 1. Total'!BJ20</f>
        <v>3.653560244203332E-2</v>
      </c>
      <c r="BK46" s="35">
        <f>BK20/'Table 1. Total'!BK20</f>
        <v>1.0485010202479975E-2</v>
      </c>
      <c r="BL46" s="35">
        <f>BL20/'Table 1. Total'!BL20</f>
        <v>6.8117371470842909E-3</v>
      </c>
      <c r="BM46" s="35">
        <f>BM20/'Table 1. Total'!BM20</f>
        <v>4.2902525713207254E-2</v>
      </c>
      <c r="BN46" s="35">
        <f>BN20/'Table 1. Total'!BN20</f>
        <v>6.1404558234132892E-2</v>
      </c>
      <c r="BO46" s="35">
        <f>BO20/'Table 1. Total'!BO20</f>
        <v>5.1495871124949334E-2</v>
      </c>
      <c r="BP46" s="35">
        <f>BP20/'Table 1. Total'!BP20</f>
        <v>4.0040257867964987E-2</v>
      </c>
      <c r="BQ46" s="35">
        <f>BQ20/'Table 1. Total'!BQ20</f>
        <v>3.4187349879903892E-2</v>
      </c>
      <c r="BR46" s="35">
        <f>BR20/'Table 1. Total'!BR20</f>
        <v>5.8997637109812213E-2</v>
      </c>
      <c r="BS46" s="35">
        <f>BS20/'Table 1. Total'!BS20</f>
        <v>5.824898785425113E-2</v>
      </c>
      <c r="BT46" s="35">
        <f>BT20/'Table 1. Total'!BT20</f>
        <v>5.8394705414012746E-2</v>
      </c>
      <c r="BU46" s="35">
        <f>BU20/'Table 1. Total'!BU20</f>
        <v>6.0544567171846857E-2</v>
      </c>
      <c r="BV46" s="35">
        <f>BV20/'Table 1. Total'!BV20</f>
        <v>4.4021415823914355E-2</v>
      </c>
      <c r="BW46" s="35">
        <f>BW20/'Table 1. Total'!BW20</f>
        <v>4.0287699859066058E-2</v>
      </c>
      <c r="BX46" s="35">
        <f>BX20/'Table 1. Total'!BX20</f>
        <v>4.0113587553095006E-2</v>
      </c>
      <c r="BY46" s="35">
        <f>BY20/'Table 1. Total'!BY20</f>
        <v>5.1383017272617577E-2</v>
      </c>
      <c r="BZ46" s="35">
        <f>BZ20/'Table 1. Total'!BZ20</f>
        <v>4.9516167099362685E-2</v>
      </c>
      <c r="CA46" s="35">
        <f>CA20/'Table 1. Total'!CA20</f>
        <v>5.6182411034741531E-2</v>
      </c>
      <c r="CB46" s="35">
        <f>CB20/'Table 1. Total'!CB20</f>
        <v>5.9395639192979355E-2</v>
      </c>
      <c r="CC46" s="35">
        <f>CC20/'Table 1. Total'!CC20</f>
        <v>5.2333158051167089E-2</v>
      </c>
      <c r="CD46" s="35">
        <f>CD20/'Table 1. Total'!CD20</f>
        <v>6.6546446164672785E-2</v>
      </c>
      <c r="CE46" s="35">
        <f>CE20/'Table 1. Total'!CE20</f>
        <v>7.2512536289258439E-2</v>
      </c>
    </row>
    <row r="47" spans="1:83">
      <c r="A47" t="str">
        <f t="shared" si="11"/>
        <v>Spain</v>
      </c>
      <c r="B47" s="35">
        <f>B21/'Table 1. Total'!B21</f>
        <v>0.24336323019900663</v>
      </c>
      <c r="C47" s="35">
        <f>C21/'Table 1. Total'!C21</f>
        <v>0.24887533944766096</v>
      </c>
      <c r="D47" s="35">
        <f>D21/'Table 1. Total'!D21</f>
        <v>0.24434806895588626</v>
      </c>
      <c r="E47" s="35">
        <f>E21/'Table 1. Total'!E21</f>
        <v>0.23869418910045961</v>
      </c>
      <c r="F47" s="35">
        <f>F21/'Table 1. Total'!F21</f>
        <v>0.24539802696581386</v>
      </c>
      <c r="G47" s="35">
        <f>G21/'Table 1. Total'!G21</f>
        <v>0.21467444540844757</v>
      </c>
      <c r="H47" s="35">
        <f>H21/'Table 1. Total'!H21</f>
        <v>0.20998875682209914</v>
      </c>
      <c r="I47" s="35">
        <f>I21/'Table 1. Total'!I21</f>
        <v>0.21735594529822425</v>
      </c>
      <c r="J47" s="35">
        <f>J21/'Table 1. Total'!J21</f>
        <v>0.23207795240415846</v>
      </c>
      <c r="K47" s="35">
        <f>K21/'Table 1. Total'!K21</f>
        <v>0.23235708611986572</v>
      </c>
      <c r="L47" s="35">
        <f>L21/'Table 1. Total'!L21</f>
        <v>0.23735437157708267</v>
      </c>
      <c r="M47" s="35">
        <f>M21/'Table 1. Total'!M21</f>
        <v>0.23200605918415224</v>
      </c>
      <c r="N47" s="35">
        <f>N21/'Table 1. Total'!N21</f>
        <v>0.23282940506703714</v>
      </c>
      <c r="O47" s="35">
        <f>O21/'Table 1. Total'!O21</f>
        <v>0.23778286651400457</v>
      </c>
      <c r="P47" s="35">
        <f>P21/'Table 1. Total'!P21</f>
        <v>0.23843598262202911</v>
      </c>
      <c r="Q47" s="35">
        <f>Q21/'Table 1. Total'!Q21</f>
        <v>0.23265360238339106</v>
      </c>
      <c r="R47" s="35">
        <f>R21/'Table 1. Total'!R21</f>
        <v>0.22952901885502408</v>
      </c>
      <c r="S47" s="35">
        <f>S21/'Table 1. Total'!S21</f>
        <v>0.24516816080360845</v>
      </c>
      <c r="T47" s="35">
        <f>T21/'Table 1. Total'!T21</f>
        <v>0.25206206250835966</v>
      </c>
      <c r="U47" s="35">
        <f>U21/'Table 1. Total'!U21</f>
        <v>0.22092228922361848</v>
      </c>
      <c r="V47" s="35">
        <f>V21/'Table 1. Total'!V21</f>
        <v>0.23131451732072358</v>
      </c>
      <c r="W47" s="35">
        <f>W21/'Table 1. Total'!W21</f>
        <v>0.22884620275327536</v>
      </c>
      <c r="X47" s="35">
        <f>X21/'Table 1. Total'!X21</f>
        <v>0.22656733086243019</v>
      </c>
      <c r="Y47" s="35">
        <f>Y21/'Table 1. Total'!Y21</f>
        <v>0.22685875319339469</v>
      </c>
      <c r="Z47" s="35">
        <f>Z21/'Table 1. Total'!Z21</f>
        <v>0.20714457332440431</v>
      </c>
      <c r="AA47" s="35">
        <f>AA21/'Table 1. Total'!AA21</f>
        <v>0.24233537810821115</v>
      </c>
      <c r="AB47" s="35">
        <f>AB21/'Table 1. Total'!AB21</f>
        <v>0.21718468239810107</v>
      </c>
      <c r="AC47" s="35">
        <f>AC21/'Table 1. Total'!AC21</f>
        <v>0.2497546803295988</v>
      </c>
      <c r="AD47" s="35">
        <f>AD21/'Table 1. Total'!AD21</f>
        <v>0.27644026937313154</v>
      </c>
      <c r="AE47" s="35">
        <f>AE21/'Table 1. Total'!AE21</f>
        <v>0.28597574700354506</v>
      </c>
      <c r="AF47" s="35">
        <f>AF21/'Table 1. Total'!AF21</f>
        <v>0.29124170921494058</v>
      </c>
      <c r="AG47" s="35">
        <f>AG21/'Table 1. Total'!AG21</f>
        <v>0.30553951790138661</v>
      </c>
      <c r="AH47" s="35">
        <f>AH21/'Table 1. Total'!AH21</f>
        <v>0.35151125105716563</v>
      </c>
      <c r="AI47" s="35">
        <f>AI21/'Table 1. Total'!AI21</f>
        <v>0.33193416165611944</v>
      </c>
      <c r="AJ47" s="35">
        <f>AJ21/'Table 1. Total'!AJ21</f>
        <v>0.32222811812804847</v>
      </c>
      <c r="AK47" s="35">
        <f>AK21/'Table 1. Total'!AK21</f>
        <v>0.33457927405630233</v>
      </c>
      <c r="AL47" s="35">
        <f>AL21/'Table 1. Total'!AL21</f>
        <v>0.36194756883801887</v>
      </c>
      <c r="AM47" s="35">
        <f>AM21/'Table 1. Total'!AM21</f>
        <v>0.38727869085117539</v>
      </c>
      <c r="AN47" s="35">
        <f>AN21/'Table 1. Total'!AN21</f>
        <v>0.32382908351179812</v>
      </c>
      <c r="AO47" s="35">
        <f>AO21/'Table 1. Total'!AO21</f>
        <v>0.34765866807044232</v>
      </c>
      <c r="AP47" s="35">
        <f>AP21/'Table 1. Total'!AP21</f>
        <v>0.31873565683849675</v>
      </c>
      <c r="AQ47" s="35">
        <f>AQ21/'Table 1. Total'!AQ21</f>
        <v>0.29501925769487219</v>
      </c>
      <c r="AR47" s="35">
        <f>AR21/'Table 1. Total'!AR21</f>
        <v>0.30716562675246817</v>
      </c>
      <c r="AS47" s="35">
        <f>AS21/'Table 1. Total'!AS21</f>
        <v>0.29585178290858999</v>
      </c>
      <c r="AT47" s="35">
        <f>AT21/'Table 1. Total'!AT21</f>
        <v>0.27528987966845858</v>
      </c>
      <c r="AU47" s="35">
        <f>AU21/'Table 1. Total'!AU21</f>
        <v>0.27928279689596991</v>
      </c>
      <c r="AV47" s="35">
        <f>AV21/'Table 1. Total'!AV21</f>
        <v>0.26688863892013498</v>
      </c>
      <c r="AW47" s="35">
        <f>AW21/'Table 1. Total'!AW21</f>
        <v>0.2612318681229911</v>
      </c>
      <c r="AX47" s="35">
        <f>AX21/'Table 1. Total'!AX21</f>
        <v>0.21394499449945001</v>
      </c>
      <c r="AY47" s="35">
        <f>AY21/'Table 1. Total'!AY21</f>
        <v>0.16827027607578912</v>
      </c>
      <c r="AZ47" s="35">
        <f>AZ21/'Table 1. Total'!AZ21</f>
        <v>0.14698681305650405</v>
      </c>
      <c r="BA47" s="35">
        <f>BA21/'Table 1. Total'!BA21</f>
        <v>0.13950272987941398</v>
      </c>
      <c r="BB47" s="35">
        <f>BB21/'Table 1. Total'!BB21</f>
        <v>0.14787121684920895</v>
      </c>
      <c r="BC47" s="35">
        <f>BC21/'Table 1. Total'!BC21</f>
        <v>0.13827452448194905</v>
      </c>
      <c r="BD47" s="35">
        <f>BD21/'Table 1. Total'!BD21</f>
        <v>0.14179440401693191</v>
      </c>
      <c r="BE47" s="35">
        <f>BE21/'Table 1. Total'!BE21</f>
        <v>0.14137422011437747</v>
      </c>
      <c r="BF47" s="35">
        <f>BF21/'Table 1. Total'!BF21</f>
        <v>0.1257891861096582</v>
      </c>
      <c r="BG47" s="35">
        <f>BG21/'Table 1. Total'!BG21</f>
        <v>0.12437576173476542</v>
      </c>
      <c r="BH47" s="35">
        <f>BH21/'Table 1. Total'!BH21</f>
        <v>0.12864794155395401</v>
      </c>
      <c r="BI47" s="35">
        <f>BI21/'Table 1. Total'!BI21</f>
        <v>0.13396162156889643</v>
      </c>
      <c r="BJ47" s="35">
        <f>BJ21/'Table 1. Total'!BJ21</f>
        <v>0.12705319379390859</v>
      </c>
      <c r="BK47" s="35">
        <f>BK21/'Table 1. Total'!BK21</f>
        <v>0.1165761077215744</v>
      </c>
      <c r="BL47" s="35">
        <f>BL21/'Table 1. Total'!BL21</f>
        <v>0.11032969515097253</v>
      </c>
      <c r="BM47" s="35">
        <f>BM21/'Table 1. Total'!BM21</f>
        <v>0.12181018063255697</v>
      </c>
      <c r="BN47" s="35">
        <f>BN21/'Table 1. Total'!BN21</f>
        <v>0.12744435774562243</v>
      </c>
      <c r="BO47" s="35">
        <f>BO21/'Table 1. Total'!BO21</f>
        <v>0.11476810365888597</v>
      </c>
      <c r="BP47" s="35">
        <f>BP21/'Table 1. Total'!BP21</f>
        <v>0.1111999333089197</v>
      </c>
      <c r="BQ47" s="35">
        <f>BQ21/'Table 1. Total'!BQ21</f>
        <v>0.10565840779974396</v>
      </c>
      <c r="BR47" s="35">
        <f>BR21/'Table 1. Total'!BR21</f>
        <v>0.10709084236902322</v>
      </c>
      <c r="BS47" s="35">
        <f>BS21/'Table 1. Total'!BS21</f>
        <v>0.10533821245774441</v>
      </c>
      <c r="BT47" s="35">
        <f>BT21/'Table 1. Total'!BT21</f>
        <v>0.10929040973099798</v>
      </c>
      <c r="BU47" s="35">
        <f>BU21/'Table 1. Total'!BU21</f>
        <v>0.1168466018004707</v>
      </c>
      <c r="BV47" s="35">
        <f>BV21/'Table 1. Total'!BV21</f>
        <v>0.11453598660452431</v>
      </c>
      <c r="BW47" s="35">
        <f>BW21/'Table 1. Total'!BW21</f>
        <v>0.11807133836247445</v>
      </c>
      <c r="BX47" s="35">
        <f>BX21/'Table 1. Total'!BX21</f>
        <v>0.1193565630239545</v>
      </c>
      <c r="BY47" s="35">
        <f>BY21/'Table 1. Total'!BY21</f>
        <v>0.12761742032637352</v>
      </c>
      <c r="BZ47" s="35">
        <f>BZ21/'Table 1. Total'!BZ21</f>
        <v>0.14003629801857587</v>
      </c>
      <c r="CA47" s="35">
        <f>CA21/'Table 1. Total'!CA21</f>
        <v>0.1462793584435319</v>
      </c>
      <c r="CB47" s="35">
        <f>CB21/'Table 1. Total'!CB21</f>
        <v>0.15190408991064158</v>
      </c>
      <c r="CC47" s="35">
        <f>CC21/'Table 1. Total'!CC21</f>
        <v>0.15309317025671362</v>
      </c>
      <c r="CD47" s="35">
        <f>CD21/'Table 1. Total'!CD21</f>
        <v>0.15968935598342743</v>
      </c>
      <c r="CE47" s="35">
        <f>CE21/'Table 1. Total'!CE21</f>
        <v>0.16557702182877071</v>
      </c>
    </row>
    <row r="48" spans="1:83">
      <c r="A48" t="str">
        <f t="shared" si="11"/>
        <v>Sweden</v>
      </c>
      <c r="B48" s="35">
        <f>B22/'Table 1. Total'!B22</f>
        <v>0.42584370848504355</v>
      </c>
      <c r="C48" s="35">
        <f>C22/'Table 1. Total'!C22</f>
        <v>0.47431369539418761</v>
      </c>
      <c r="D48" s="35">
        <f>D22/'Table 1. Total'!D22</f>
        <v>0.44542701347350611</v>
      </c>
      <c r="E48" s="35">
        <f>E22/'Table 1. Total'!E22</f>
        <v>0.48326938332413522</v>
      </c>
      <c r="F48" s="35">
        <f>F22/'Table 1. Total'!F22</f>
        <v>0.47322866329958729</v>
      </c>
      <c r="G48" s="35">
        <f>G22/'Table 1. Total'!G22</f>
        <v>0.47874083005617252</v>
      </c>
      <c r="H48" s="35">
        <f>H22/'Table 1. Total'!H22</f>
        <v>0.48151156457298944</v>
      </c>
      <c r="I48" s="35">
        <f>I22/'Table 1. Total'!I22</f>
        <v>0.50437611306699603</v>
      </c>
      <c r="J48" s="35">
        <f>J22/'Table 1. Total'!J22</f>
        <v>0.51929835701480542</v>
      </c>
      <c r="K48" s="35">
        <f>K22/'Table 1. Total'!K22</f>
        <v>0.53246179824221196</v>
      </c>
      <c r="L48" s="35">
        <f>L22/'Table 1. Total'!L22</f>
        <v>0.5772460448108816</v>
      </c>
      <c r="M48" s="35">
        <f>M22/'Table 1. Total'!M22</f>
        <v>0.53257180151881989</v>
      </c>
      <c r="N48" s="35">
        <f>N22/'Table 1. Total'!N22</f>
        <v>0.51668607840337832</v>
      </c>
      <c r="O48" s="35">
        <f>O22/'Table 1. Total'!O22</f>
        <v>0.5524782435989064</v>
      </c>
      <c r="P48" s="35">
        <f>P22/'Table 1. Total'!P22</f>
        <v>0.51903198203684453</v>
      </c>
      <c r="Q48" s="35">
        <f>Q22/'Table 1. Total'!Q22</f>
        <v>0.5117705777149274</v>
      </c>
      <c r="R48" s="35">
        <f>R22/'Table 1. Total'!R22</f>
        <v>0.50992030603522531</v>
      </c>
      <c r="S48" s="35">
        <f>S22/'Table 1. Total'!S22</f>
        <v>0.53262330635670152</v>
      </c>
      <c r="T48" s="35">
        <f>T22/'Table 1. Total'!T22</f>
        <v>0.55657133198961251</v>
      </c>
      <c r="U48" s="35">
        <f>U22/'Table 1. Total'!U22</f>
        <v>0.51420883121079974</v>
      </c>
      <c r="V48" s="35">
        <f>V22/'Table 1. Total'!V22</f>
        <v>0.53768821832316727</v>
      </c>
      <c r="W48" s="35">
        <f>W22/'Table 1. Total'!W22</f>
        <v>0.48759431810100501</v>
      </c>
      <c r="X48" s="35">
        <f>X22/'Table 1. Total'!X22</f>
        <v>0.44633126897709885</v>
      </c>
      <c r="Y48" s="35">
        <f>Y22/'Table 1. Total'!Y22</f>
        <v>0.44140743959482798</v>
      </c>
      <c r="Z48" s="35">
        <f>Z22/'Table 1. Total'!Z22</f>
        <v>0.39639778970167983</v>
      </c>
      <c r="AA48" s="35">
        <f>AA22/'Table 1. Total'!AA22</f>
        <v>0.43473896884130986</v>
      </c>
      <c r="AB48" s="35">
        <f>AB22/'Table 1. Total'!AB22</f>
        <v>0.39467129658413092</v>
      </c>
      <c r="AC48" s="35">
        <f>AC22/'Table 1. Total'!AC22</f>
        <v>0.43552355104184914</v>
      </c>
      <c r="AD48" s="35">
        <f>AD22/'Table 1. Total'!AD22</f>
        <v>0.42205899997630891</v>
      </c>
      <c r="AE48" s="35">
        <f>AE22/'Table 1. Total'!AE22</f>
        <v>0.43854932168245558</v>
      </c>
      <c r="AF48" s="35">
        <f>AF22/'Table 1. Total'!AF22</f>
        <v>0.38210022708599251</v>
      </c>
      <c r="AG48" s="35">
        <f>AG22/'Table 1. Total'!AG22</f>
        <v>0.40457364368857951</v>
      </c>
      <c r="AH48" s="35">
        <f>AH22/'Table 1. Total'!AH22</f>
        <v>0.39932883205510988</v>
      </c>
      <c r="AI48" s="35">
        <f>AI22/'Table 1. Total'!AI22</f>
        <v>0.40717772697578541</v>
      </c>
      <c r="AJ48" s="35">
        <f>AJ22/'Table 1. Total'!AJ22</f>
        <v>0.39776886055052918</v>
      </c>
      <c r="AK48" s="35">
        <f>AK22/'Table 1. Total'!AK22</f>
        <v>0.39672601043651301</v>
      </c>
      <c r="AL48" s="35">
        <f>AL22/'Table 1. Total'!AL22</f>
        <v>0.34624441587997307</v>
      </c>
      <c r="AM48" s="35">
        <f>AM22/'Table 1. Total'!AM22</f>
        <v>0.37836463337700782</v>
      </c>
      <c r="AN48" s="35">
        <f>AN22/'Table 1. Total'!AN22</f>
        <v>0.38802026950398483</v>
      </c>
      <c r="AO48" s="35">
        <f>AO22/'Table 1. Total'!AO22</f>
        <v>0.37421731645647943</v>
      </c>
      <c r="AP48" s="35">
        <f>AP22/'Table 1. Total'!AP22</f>
        <v>0.34360853044955358</v>
      </c>
      <c r="AQ48" s="35">
        <f>AQ22/'Table 1. Total'!AQ22</f>
        <v>0.34889599186052572</v>
      </c>
      <c r="AR48" s="35">
        <f>AR22/'Table 1. Total'!AR22</f>
        <v>0.32492138341212473</v>
      </c>
      <c r="AS48" s="35">
        <f>AS22/'Table 1. Total'!AS22</f>
        <v>0.33431371520366843</v>
      </c>
      <c r="AT48" s="35">
        <f>AT22/'Table 1. Total'!AT22</f>
        <v>0.33176407711899075</v>
      </c>
      <c r="AU48" s="35">
        <f>AU22/'Table 1. Total'!AU22</f>
        <v>0.33823904767594049</v>
      </c>
      <c r="AV48" s="35">
        <f>AV22/'Table 1. Total'!AV22</f>
        <v>0.31926450562575598</v>
      </c>
      <c r="AW48" s="35">
        <f>AW22/'Table 1. Total'!AW22</f>
        <v>0.31943193814404486</v>
      </c>
      <c r="AX48" s="35">
        <f>AX22/'Table 1. Total'!AX22</f>
        <v>0.29540651318561661</v>
      </c>
      <c r="AY48" s="35">
        <f>AY22/'Table 1. Total'!AY22</f>
        <v>0.33393940554904611</v>
      </c>
      <c r="AZ48" s="35">
        <f>AZ22/'Table 1. Total'!AZ22</f>
        <v>0.32584857705036591</v>
      </c>
      <c r="BA48" s="35">
        <f>BA22/'Table 1. Total'!BA22</f>
        <v>0.32840173863928324</v>
      </c>
      <c r="BB48" s="35">
        <f>BB22/'Table 1. Total'!BB22</f>
        <v>0.35289949774156709</v>
      </c>
      <c r="BC48" s="35">
        <f>BC22/'Table 1. Total'!BC22</f>
        <v>0.34682335133911907</v>
      </c>
      <c r="BD48" s="35">
        <f>BD22/'Table 1. Total'!BD22</f>
        <v>0.35126032792358625</v>
      </c>
      <c r="BE48" s="35">
        <f>BE22/'Table 1. Total'!BE22</f>
        <v>0.3196514304436035</v>
      </c>
      <c r="BF48" s="35">
        <f>BF22/'Table 1. Total'!BF22</f>
        <v>0.33648248352334909</v>
      </c>
      <c r="BG48" s="35">
        <f>BG22/'Table 1. Total'!BG22</f>
        <v>0.34848043065019535</v>
      </c>
      <c r="BH48" s="35">
        <f>BH22/'Table 1. Total'!BH22</f>
        <v>0.32190816559188812</v>
      </c>
      <c r="BI48" s="35">
        <f>BI22/'Table 1. Total'!BI22</f>
        <v>0.30701311145100268</v>
      </c>
      <c r="BJ48" s="35">
        <f>BJ22/'Table 1. Total'!BJ22</f>
        <v>0.2678757091703613</v>
      </c>
      <c r="BK48" s="35">
        <f>BK22/'Table 1. Total'!BK22</f>
        <v>0.24553756386758027</v>
      </c>
      <c r="BL48" s="35">
        <f>BL22/'Table 1. Total'!BL22</f>
        <v>0.2372966087383451</v>
      </c>
      <c r="BM48" s="35">
        <f>BM22/'Table 1. Total'!BM22</f>
        <v>0.22897161669880967</v>
      </c>
      <c r="BN48" s="35">
        <f>BN22/'Table 1. Total'!BN22</f>
        <v>0.24580349723870926</v>
      </c>
      <c r="BO48" s="35">
        <f>BO22/'Table 1. Total'!BO22</f>
        <v>0.25386994114254702</v>
      </c>
      <c r="BP48" s="35">
        <f>BP22/'Table 1. Total'!BP22</f>
        <v>0.26533075883295715</v>
      </c>
      <c r="BQ48" s="35">
        <f>BQ22/'Table 1. Total'!BQ22</f>
        <v>0.22749023752462333</v>
      </c>
      <c r="BR48" s="35">
        <f>BR22/'Table 1. Total'!BR22</f>
        <v>0.23374083805699405</v>
      </c>
      <c r="BS48" s="35">
        <f>BS22/'Table 1. Total'!BS22</f>
        <v>0.25225312316705989</v>
      </c>
      <c r="BT48" s="35">
        <f>BT22/'Table 1. Total'!BT22</f>
        <v>0.28149014298104741</v>
      </c>
      <c r="BU48" s="35">
        <f>BU22/'Table 1. Total'!BU22</f>
        <v>0.28741953746355647</v>
      </c>
      <c r="BV48" s="35">
        <f>BV22/'Table 1. Total'!BV22</f>
        <v>0.30800256209580668</v>
      </c>
      <c r="BW48" s="35">
        <f>BW22/'Table 1. Total'!BW22</f>
        <v>0.28057259925563133</v>
      </c>
      <c r="BX48" s="35">
        <f>BX22/'Table 1. Total'!BX22</f>
        <v>0.31001681689897187</v>
      </c>
      <c r="BY48" s="35">
        <f>BY22/'Table 1. Total'!BY22</f>
        <v>0.3190057051946017</v>
      </c>
      <c r="BZ48" s="35">
        <f>BZ22/'Table 1. Total'!BZ22</f>
        <v>0.27790501344003615</v>
      </c>
      <c r="CA48" s="35">
        <f>CA22/'Table 1. Total'!CA22</f>
        <v>0.32023835622951285</v>
      </c>
      <c r="CB48" s="35">
        <f>CB22/'Table 1. Total'!CB22</f>
        <v>0.30203918239264066</v>
      </c>
      <c r="CC48" s="35">
        <f>CC22/'Table 1. Total'!CC22</f>
        <v>0.32405084535025386</v>
      </c>
      <c r="CD48" s="35">
        <f>CD22/'Table 1. Total'!CD22</f>
        <v>0.32169695908270257</v>
      </c>
      <c r="CE48" s="35">
        <f>CE22/'Table 1. Total'!CE22</f>
        <v>0.35128129846499834</v>
      </c>
    </row>
    <row r="49" spans="1:83">
      <c r="A49" t="str">
        <f t="shared" si="11"/>
        <v>Switzerland</v>
      </c>
      <c r="B49" s="35">
        <f>B23/'Table 1. Total'!B23</f>
        <v>0.73504495539684922</v>
      </c>
      <c r="C49" s="35">
        <f>C23/'Table 1. Total'!C23</f>
        <v>0.74553334473849286</v>
      </c>
      <c r="D49" s="35">
        <f>D23/'Table 1. Total'!D23</f>
        <v>0.74235815494348922</v>
      </c>
      <c r="E49" s="35">
        <f>E23/'Table 1. Total'!E23</f>
        <v>0.73085312493197196</v>
      </c>
      <c r="F49" s="35">
        <f>F23/'Table 1. Total'!F23</f>
        <v>0.72151699538396974</v>
      </c>
      <c r="G49" s="35">
        <f>G23/'Table 1. Total'!G23</f>
        <v>0.72734534091707037</v>
      </c>
      <c r="H49" s="35">
        <f>H23/'Table 1. Total'!H23</f>
        <v>0.68972339853613185</v>
      </c>
      <c r="I49" s="35">
        <f>I23/'Table 1. Total'!I23</f>
        <v>0.68550966332096208</v>
      </c>
      <c r="J49" s="35">
        <f>J23/'Table 1. Total'!J23</f>
        <v>0.65975299542484256</v>
      </c>
      <c r="K49" s="35">
        <f>K23/'Table 1. Total'!K23</f>
        <v>0.6439103691086685</v>
      </c>
      <c r="L49" s="35">
        <f>L23/'Table 1. Total'!L23</f>
        <v>0.6218785392027627</v>
      </c>
      <c r="M49" s="35">
        <f>M23/'Table 1. Total'!M23</f>
        <v>0.61207803543204919</v>
      </c>
      <c r="N49" s="35">
        <f>N23/'Table 1. Total'!N23</f>
        <v>0.6419732779404369</v>
      </c>
      <c r="O49" s="35">
        <f>O23/'Table 1. Total'!O23</f>
        <v>0.61561664757541046</v>
      </c>
      <c r="P49" s="35">
        <f>P23/'Table 1. Total'!P23</f>
        <v>0.61011861393640887</v>
      </c>
      <c r="Q49" s="35">
        <f>Q23/'Table 1. Total'!Q23</f>
        <v>0.64635384927889494</v>
      </c>
      <c r="R49" s="35">
        <f>R23/'Table 1. Total'!R23</f>
        <v>0.65131366198514451</v>
      </c>
      <c r="S49" s="35">
        <f>S23/'Table 1. Total'!S23</f>
        <v>0.6678691859445538</v>
      </c>
      <c r="T49" s="35">
        <f>T23/'Table 1. Total'!T23</f>
        <v>0.66521747901872164</v>
      </c>
      <c r="U49" s="35">
        <f>U23/'Table 1. Total'!U23</f>
        <v>0.78656060352563617</v>
      </c>
      <c r="V49" s="35">
        <f>V23/'Table 1. Total'!V23</f>
        <v>0.80544077846414475</v>
      </c>
      <c r="W49" s="35">
        <f>W23/'Table 1. Total'!W23</f>
        <v>0.80334532713711737</v>
      </c>
      <c r="X49" s="35">
        <f>X23/'Table 1. Total'!X23</f>
        <v>0.80131740930820039</v>
      </c>
      <c r="Y49" s="35">
        <f>Y23/'Table 1. Total'!Y23</f>
        <v>0.79313496935833705</v>
      </c>
      <c r="Z49" s="35">
        <f>Z23/'Table 1. Total'!Z23</f>
        <v>0.79492162056537408</v>
      </c>
      <c r="AA49" s="35">
        <f>AA23/'Table 1. Total'!AA23</f>
        <v>0.79867733507511429</v>
      </c>
      <c r="AB49" s="35">
        <f>AB23/'Table 1. Total'!AB23</f>
        <v>0.79063912976999196</v>
      </c>
      <c r="AC49" s="35">
        <f>AC23/'Table 1. Total'!AC23</f>
        <v>0.78413937526724897</v>
      </c>
      <c r="AD49" s="35">
        <f>AD23/'Table 1. Total'!AD23</f>
        <v>0.76869986328221518</v>
      </c>
      <c r="AE49" s="35">
        <f>AE23/'Table 1. Total'!AE23</f>
        <v>0.75376212791234898</v>
      </c>
      <c r="AF49" s="35">
        <f>AF23/'Table 1. Total'!AF23</f>
        <v>0.729615649538504</v>
      </c>
      <c r="AG49" s="35">
        <f>AG23/'Table 1. Total'!AG23</f>
        <v>0.76482172013591621</v>
      </c>
      <c r="AH49" s="35">
        <f>AH23/'Table 1. Total'!AH23</f>
        <v>0.75828351486364765</v>
      </c>
      <c r="AI49" s="35">
        <f>AI23/'Table 1. Total'!AI23</f>
        <v>0.74257007904689254</v>
      </c>
      <c r="AJ49" s="35">
        <f>AJ23/'Table 1. Total'!AJ23</f>
        <v>0.74370119938823143</v>
      </c>
      <c r="AK49" s="35">
        <f>AK23/'Table 1. Total'!AK23</f>
        <v>0.7269671586225237</v>
      </c>
      <c r="AL49" s="35">
        <f>AL23/'Table 1. Total'!AL23</f>
        <v>0.73786505485424292</v>
      </c>
      <c r="AM49" s="35">
        <f>AM23/'Table 1. Total'!AM23</f>
        <v>0.69861097179179898</v>
      </c>
      <c r="AN49" s="35">
        <f>AN23/'Table 1. Total'!AN23</f>
        <v>0.70835636558902038</v>
      </c>
      <c r="AO49" s="35">
        <f>AO23/'Table 1. Total'!AO23</f>
        <v>0.70393726378251997</v>
      </c>
      <c r="AP49" s="35">
        <f>AP23/'Table 1. Total'!AP23</f>
        <v>0.6966832054703137</v>
      </c>
      <c r="AQ49" s="35">
        <f>AQ23/'Table 1. Total'!AQ23</f>
        <v>0.69785931454557693</v>
      </c>
      <c r="AR49" s="35">
        <f>AR23/'Table 1. Total'!AR23</f>
        <v>0.69457615238723514</v>
      </c>
      <c r="AS49" s="35">
        <f>AS23/'Table 1. Total'!AS23</f>
        <v>0.66725602037626375</v>
      </c>
      <c r="AT49" s="35">
        <f>AT23/'Table 1. Total'!AT23</f>
        <v>0.67431892816947003</v>
      </c>
      <c r="AU49" s="35">
        <f>AU23/'Table 1. Total'!AU23</f>
        <v>0.67767853921755572</v>
      </c>
      <c r="AV49" s="35">
        <f>AV23/'Table 1. Total'!AV23</f>
        <v>0.66572215988707273</v>
      </c>
      <c r="AW49" s="35">
        <f>AW23/'Table 1. Total'!AW23</f>
        <v>0.68545788992351186</v>
      </c>
      <c r="AX49" s="35">
        <f>AX23/'Table 1. Total'!AX23</f>
        <v>0.71825145755444586</v>
      </c>
      <c r="AY49" s="35">
        <f>AY23/'Table 1. Total'!AY23</f>
        <v>0.71051081376756697</v>
      </c>
      <c r="AZ49" s="35">
        <f>AZ23/'Table 1. Total'!AZ23</f>
        <v>0.7140225796719436</v>
      </c>
      <c r="BA49" s="35">
        <f>BA23/'Table 1. Total'!BA23</f>
        <v>0.68738651913932913</v>
      </c>
      <c r="BB49" s="35">
        <f>BB23/'Table 1. Total'!BB23</f>
        <v>0.7015862419734249</v>
      </c>
      <c r="BC49" s="35">
        <f>BC23/'Table 1. Total'!BC23</f>
        <v>0.70856375414757466</v>
      </c>
      <c r="BD49" s="35">
        <f>BD23/'Table 1. Total'!BD23</f>
        <v>0.71113043204994586</v>
      </c>
      <c r="BE49" s="35">
        <f>BE23/'Table 1. Total'!BE23</f>
        <v>0.71675942460575703</v>
      </c>
      <c r="BF49" s="35">
        <f>BF23/'Table 1. Total'!BF23</f>
        <v>0.72474187822323977</v>
      </c>
      <c r="BG49" s="35">
        <f>BG23/'Table 1. Total'!BG23</f>
        <v>0.71929573735769126</v>
      </c>
      <c r="BH49" s="35">
        <f>BH23/'Table 1. Total'!BH23</f>
        <v>0.71624517101164309</v>
      </c>
      <c r="BI49" s="35">
        <f>BI23/'Table 1. Total'!BI23</f>
        <v>0.71572391480183328</v>
      </c>
      <c r="BJ49" s="35">
        <f>BJ23/'Table 1. Total'!BJ23</f>
        <v>0.72963297912427461</v>
      </c>
      <c r="BK49" s="35">
        <f>BK23/'Table 1. Total'!BK23</f>
        <v>0.73002617139847703</v>
      </c>
      <c r="BL49" s="35">
        <f>BL23/'Table 1. Total'!BL23</f>
        <v>0.73273711486772852</v>
      </c>
      <c r="BM49" s="35">
        <f>BM23/'Table 1. Total'!BM23</f>
        <v>0.72922468828998666</v>
      </c>
      <c r="BN49" s="35">
        <f>BN23/'Table 1. Total'!BN23</f>
        <v>0.73888985686302477</v>
      </c>
      <c r="BO49" s="35">
        <f>BO23/'Table 1. Total'!BO23</f>
        <v>0.75765936954993873</v>
      </c>
      <c r="BP49" s="35">
        <f>BP23/'Table 1. Total'!BP23</f>
        <v>0.7773744551293571</v>
      </c>
      <c r="BQ49" s="35">
        <f>BQ23/'Table 1. Total'!BQ23</f>
        <v>0.7815828256278583</v>
      </c>
      <c r="BR49" s="35">
        <f>BR23/'Table 1. Total'!BR23</f>
        <v>0.7711738259469878</v>
      </c>
      <c r="BS49" s="35">
        <f>BS23/'Table 1. Total'!BS23</f>
        <v>0.77430545081596336</v>
      </c>
      <c r="BT49" s="35">
        <f>BT23/'Table 1. Total'!BT23</f>
        <v>0.7799328758202676</v>
      </c>
      <c r="BU49" s="35">
        <f>BU23/'Table 1. Total'!BU23</f>
        <v>0.77312157481258181</v>
      </c>
      <c r="BV49" s="35">
        <f>BV23/'Table 1. Total'!BV23</f>
        <v>0.76874924459127347</v>
      </c>
      <c r="BW49" s="35">
        <f>BW23/'Table 1. Total'!BW23</f>
        <v>0.75354327907674024</v>
      </c>
      <c r="BX49" s="35">
        <f>BX23/'Table 1. Total'!BX23</f>
        <v>0.74008564322162118</v>
      </c>
      <c r="BY49" s="35">
        <f>BY23/'Table 1. Total'!BY23</f>
        <v>0.75013456999710171</v>
      </c>
      <c r="BZ49" s="35">
        <f>BZ23/'Table 1. Total'!BZ23</f>
        <v>0.76404079371267919</v>
      </c>
      <c r="CA49" s="35">
        <f>CA23/'Table 1. Total'!CA23</f>
        <v>0.74143682369213249</v>
      </c>
      <c r="CB49" s="35">
        <f>CB23/'Table 1. Total'!CB23</f>
        <v>0.75518578075300302</v>
      </c>
      <c r="CC49" s="35">
        <f>CC23/'Table 1. Total'!CC23</f>
        <v>0.74573594598781634</v>
      </c>
      <c r="CD49" s="35">
        <f>CD23/'Table 1. Total'!CD23</f>
        <v>0.74480258341439931</v>
      </c>
      <c r="CE49" s="35">
        <f>CE23/'Table 1. Total'!CE23</f>
        <v>0.74657493712087586</v>
      </c>
    </row>
    <row r="50" spans="1:83">
      <c r="A50" t="str">
        <f t="shared" si="11"/>
        <v>United Kingdom</v>
      </c>
      <c r="B50" s="35">
        <f>B24/'Table 1. Total'!B24</f>
        <v>0.82753835462661041</v>
      </c>
      <c r="C50" s="35">
        <f>C24/'Table 1. Total'!C24</f>
        <v>0.79315518125733653</v>
      </c>
      <c r="D50" s="35">
        <f>D24/'Table 1. Total'!D24</f>
        <v>0.79944785680208075</v>
      </c>
      <c r="E50" s="35">
        <f>E24/'Table 1. Total'!E24</f>
        <v>0.76825218927492733</v>
      </c>
      <c r="F50" s="35">
        <f>F24/'Table 1. Total'!F24</f>
        <v>0.78365847440536662</v>
      </c>
      <c r="G50" s="35">
        <f>G24/'Table 1. Total'!G24</f>
        <v>0.76908528923497421</v>
      </c>
      <c r="H50" s="35">
        <f>H24/'Table 1. Total'!H24</f>
        <v>0.75883148634835884</v>
      </c>
      <c r="I50" s="35">
        <f>I24/'Table 1. Total'!I24</f>
        <v>0.74502914595295844</v>
      </c>
      <c r="J50" s="35">
        <f>J24/'Table 1. Total'!J24</f>
        <v>0.75802792199657587</v>
      </c>
      <c r="K50" s="35">
        <f>K24/'Table 1. Total'!K24</f>
        <v>0.75217341818340067</v>
      </c>
      <c r="L50" s="35">
        <f>L24/'Table 1. Total'!L24</f>
        <v>0.744684395244818</v>
      </c>
      <c r="M50" s="35">
        <f>M24/'Table 1. Total'!M24</f>
        <v>0.73564157812616093</v>
      </c>
      <c r="N50" s="35">
        <f>N24/'Table 1. Total'!N24</f>
        <v>0.75505363086367616</v>
      </c>
      <c r="O50" s="35">
        <f>O24/'Table 1. Total'!O24</f>
        <v>0.72914096279095231</v>
      </c>
      <c r="P50" s="35">
        <f>P24/'Table 1. Total'!P24</f>
        <v>0.73629664602253264</v>
      </c>
      <c r="Q50" s="35">
        <f>Q24/'Table 1. Total'!Q24</f>
        <v>0.71946527111324377</v>
      </c>
      <c r="R50" s="35">
        <f>R24/'Table 1. Total'!R24</f>
        <v>0.71689282487770534</v>
      </c>
      <c r="S50" s="35">
        <f>S24/'Table 1. Total'!S24</f>
        <v>0.71219068798501584</v>
      </c>
      <c r="T50" s="35">
        <f>T24/'Table 1. Total'!T24</f>
        <v>0.70558786888538461</v>
      </c>
      <c r="U50" s="35">
        <f>U24/'Table 1. Total'!U24</f>
        <v>0.69250665135774114</v>
      </c>
      <c r="V50" s="35">
        <f>V24/'Table 1. Total'!V24</f>
        <v>0.645321551509487</v>
      </c>
      <c r="W50" s="35">
        <f>W24/'Table 1. Total'!W24</f>
        <v>0.57120177681846274</v>
      </c>
      <c r="X50" s="35">
        <f>X24/'Table 1. Total'!X24</f>
        <v>0.53306589351607803</v>
      </c>
      <c r="Y50" s="35">
        <f>Y24/'Table 1. Total'!Y24</f>
        <v>0.49821216325759266</v>
      </c>
      <c r="Z50" s="35">
        <f>Z24/'Table 1. Total'!Z24</f>
        <v>0.50126914144712964</v>
      </c>
      <c r="AA50" s="35">
        <f>AA24/'Table 1. Total'!AA24</f>
        <v>0.48299712421415192</v>
      </c>
      <c r="AB50" s="35">
        <f>AB24/'Table 1. Total'!AB24</f>
        <v>0.48701479147977389</v>
      </c>
      <c r="AC50" s="35">
        <f>AC24/'Table 1. Total'!AC24</f>
        <v>0.48138581211094095</v>
      </c>
      <c r="AD50" s="35">
        <f>AD24/'Table 1. Total'!AD24</f>
        <v>0.48057451085651093</v>
      </c>
      <c r="AE50" s="35">
        <f>AE24/'Table 1. Total'!AE24</f>
        <v>0.47234069092642234</v>
      </c>
      <c r="AF50" s="35">
        <f>AF24/'Table 1. Total'!AF24</f>
        <v>0.46962688192205565</v>
      </c>
      <c r="AG50" s="35">
        <f>AG24/'Table 1. Total'!AG24</f>
        <v>0.43829320450742931</v>
      </c>
      <c r="AH50" s="35">
        <f>AH24/'Table 1. Total'!AH24</f>
        <v>0.4133097352345716</v>
      </c>
      <c r="AI50" s="35">
        <f>AI24/'Table 1. Total'!AI24</f>
        <v>0.39788001350844177</v>
      </c>
      <c r="AJ50" s="35">
        <f>AJ24/'Table 1. Total'!AJ24</f>
        <v>0.38858984657856627</v>
      </c>
      <c r="AK50" s="35">
        <f>AK24/'Table 1. Total'!AK24</f>
        <v>0.38391176627013152</v>
      </c>
      <c r="AL50" s="35">
        <f>AL24/'Table 1. Total'!AL24</f>
        <v>0.37595395729558512</v>
      </c>
      <c r="AM50" s="35">
        <f>AM24/'Table 1. Total'!AM24</f>
        <v>0.38503234772284184</v>
      </c>
      <c r="AN50" s="35">
        <f>AN24/'Table 1. Total'!AN24</f>
        <v>0.39578776561148477</v>
      </c>
      <c r="AO50" s="35">
        <f>AO24/'Table 1. Total'!AO24</f>
        <v>0.38561982698891362</v>
      </c>
      <c r="AP50" s="35">
        <f>AP24/'Table 1. Total'!AP24</f>
        <v>0.39360314121368739</v>
      </c>
      <c r="AQ50" s="35">
        <f>AQ24/'Table 1. Total'!AQ24</f>
        <v>0.40404653560439013</v>
      </c>
      <c r="AR50" s="35">
        <f>AR24/'Table 1. Total'!AR24</f>
        <v>0.41530908208723133</v>
      </c>
      <c r="AS50" s="35">
        <f>AS24/'Table 1. Total'!AS24</f>
        <v>0.43493364337568047</v>
      </c>
      <c r="AT50" s="35">
        <f>AT24/'Table 1. Total'!AT24</f>
        <v>0.43820775634031878</v>
      </c>
      <c r="AU50" s="35">
        <f>AU24/'Table 1. Total'!AU24</f>
        <v>0.43978285512485887</v>
      </c>
      <c r="AV50" s="35">
        <f>AV24/'Table 1. Total'!AV24</f>
        <v>0.43305112623766856</v>
      </c>
      <c r="AW50" s="35">
        <f>AW24/'Table 1. Total'!AW24</f>
        <v>0.42038289184415906</v>
      </c>
      <c r="AX50" s="35">
        <f>AX24/'Table 1. Total'!AX24</f>
        <v>0.42094949456244507</v>
      </c>
      <c r="AY50" s="35">
        <f>AY24/'Table 1. Total'!AY24</f>
        <v>0.42353579493110494</v>
      </c>
      <c r="AZ50" s="35">
        <f>AZ24/'Table 1. Total'!AZ24</f>
        <v>0.40758339588378079</v>
      </c>
      <c r="BA50" s="35">
        <f>BA24/'Table 1. Total'!BA24</f>
        <v>0.39511973134625311</v>
      </c>
      <c r="BB50" s="35">
        <f>BB24/'Table 1. Total'!BB24</f>
        <v>0.40066238504655688</v>
      </c>
      <c r="BC50" s="35">
        <f>BC24/'Table 1. Total'!BC24</f>
        <v>0.39948084548021784</v>
      </c>
      <c r="BD50" s="35">
        <f>BD24/'Table 1. Total'!BD24</f>
        <v>0.39973931598238066</v>
      </c>
      <c r="BE50" s="35">
        <f>BE24/'Table 1. Total'!BE24</f>
        <v>0.40881357396260332</v>
      </c>
      <c r="BF50" s="35">
        <f>BF24/'Table 1. Total'!BF24</f>
        <v>0.40755104259967778</v>
      </c>
      <c r="BG50" s="35">
        <f>BG24/'Table 1. Total'!BG24</f>
        <v>0.40993062515427781</v>
      </c>
      <c r="BH50" s="35">
        <f>BH24/'Table 1. Total'!BH24</f>
        <v>0.41588094663941694</v>
      </c>
      <c r="BI50" s="35">
        <f>BI24/'Table 1. Total'!BI24</f>
        <v>0.4237224293885633</v>
      </c>
      <c r="BJ50" s="35">
        <f>BJ24/'Table 1. Total'!BJ24</f>
        <v>0.42813375644740509</v>
      </c>
      <c r="BK50" s="35">
        <f>BK24/'Table 1. Total'!BK24</f>
        <v>0.42570761965593817</v>
      </c>
      <c r="BL50" s="35">
        <f>BL24/'Table 1. Total'!BL24</f>
        <v>0.42342787342266119</v>
      </c>
      <c r="BM50" s="35">
        <f>BM24/'Table 1. Total'!BM24</f>
        <v>0.41178010717454899</v>
      </c>
      <c r="BN50" s="35">
        <f>BN24/'Table 1. Total'!BN24</f>
        <v>0.4107533971358891</v>
      </c>
      <c r="BO50" s="35">
        <f>BO24/'Table 1. Total'!BO24</f>
        <v>0.38260681617017345</v>
      </c>
      <c r="BP50" s="35">
        <f>BP24/'Table 1. Total'!BP24</f>
        <v>0.3727436054551479</v>
      </c>
      <c r="BQ50" s="35">
        <f>BQ24/'Table 1. Total'!BQ24</f>
        <v>0.35982683624904094</v>
      </c>
      <c r="BR50" s="35">
        <f>BR24/'Table 1. Total'!BR24</f>
        <v>0.34307931404454933</v>
      </c>
      <c r="BS50" s="35">
        <f>BS24/'Table 1. Total'!BS24</f>
        <v>0.33555140671033729</v>
      </c>
      <c r="BT50" s="35">
        <f>BT24/'Table 1. Total'!BT24</f>
        <v>0.33355149028110792</v>
      </c>
      <c r="BU50" s="35">
        <f>BU24/'Table 1. Total'!BU24</f>
        <v>0.32535253120778307</v>
      </c>
      <c r="BV50" s="35">
        <f>BV24/'Table 1. Total'!BV24</f>
        <v>0.32458130839789451</v>
      </c>
      <c r="BW50" s="35">
        <f>BW24/'Table 1. Total'!BW24</f>
        <v>0.31941208815803035</v>
      </c>
      <c r="BX50" s="35">
        <f>BX24/'Table 1. Total'!BX24</f>
        <v>0.33968245265981806</v>
      </c>
      <c r="BY50" s="35">
        <f>BY24/'Table 1. Total'!BY24</f>
        <v>0.34656206902443126</v>
      </c>
      <c r="BZ50" s="35">
        <f>BZ24/'Table 1. Total'!BZ24</f>
        <v>0.37115679905332682</v>
      </c>
      <c r="CA50" s="35">
        <f>CA24/'Table 1. Total'!CA24</f>
        <v>0.37662808046743373</v>
      </c>
      <c r="CB50" s="35">
        <f>CB24/'Table 1. Total'!CB24</f>
        <v>0.38052323182927705</v>
      </c>
      <c r="CC50" s="35">
        <f>CC24/'Table 1. Total'!CC24</f>
        <v>0.38950345789243679</v>
      </c>
      <c r="CD50" s="35">
        <f>CD24/'Table 1. Total'!CD24</f>
        <v>0.3974207916920357</v>
      </c>
      <c r="CE50" s="35">
        <f>CE24/'Table 1. Total'!CE24</f>
        <v>0.40510555637395568</v>
      </c>
    </row>
    <row r="51" spans="1:83">
      <c r="A51" t="str">
        <f t="shared" si="11"/>
        <v>United States</v>
      </c>
      <c r="B51" s="35">
        <f>B25/'Table 1. Total'!B25</f>
        <v>0.62240345696703636</v>
      </c>
      <c r="C51" s="35">
        <f>C25/'Table 1. Total'!C25</f>
        <v>0.60876838052481286</v>
      </c>
      <c r="D51" s="35">
        <f>D25/'Table 1. Total'!D25</f>
        <v>0.60975160895786296</v>
      </c>
      <c r="E51" s="35">
        <f>E25/'Table 1. Total'!E25</f>
        <v>0.61081394423916979</v>
      </c>
      <c r="F51" s="35">
        <f>F25/'Table 1. Total'!F25</f>
        <v>0.60588935746437289</v>
      </c>
      <c r="G51" s="35">
        <f>G25/'Table 1. Total'!G25</f>
        <v>0.62184281392968921</v>
      </c>
      <c r="H51" s="35">
        <f>H25/'Table 1. Total'!H25</f>
        <v>0.6170962554913153</v>
      </c>
      <c r="I51" s="35">
        <f>I25/'Table 1. Total'!I25</f>
        <v>0.61037661755654848</v>
      </c>
      <c r="J51" s="35">
        <f>J25/'Table 1. Total'!J25</f>
        <v>0.6112858058570354</v>
      </c>
      <c r="K51" s="35">
        <f>K25/'Table 1. Total'!K25</f>
        <v>0.6128442698241956</v>
      </c>
      <c r="L51" s="35">
        <f>L25/'Table 1. Total'!L25</f>
        <v>0.61117097988383839</v>
      </c>
      <c r="M51" s="35">
        <f>M25/'Table 1. Total'!M25</f>
        <v>0.60348648325261445</v>
      </c>
      <c r="N51" s="35">
        <f>N25/'Table 1. Total'!N25</f>
        <v>0.59706032552572119</v>
      </c>
      <c r="O51" s="35">
        <f>O25/'Table 1. Total'!O25</f>
        <v>0.59531126892111164</v>
      </c>
      <c r="P51" s="35">
        <f>P25/'Table 1. Total'!P25</f>
        <v>0.59060321757006706</v>
      </c>
      <c r="Q51" s="35">
        <f>Q25/'Table 1. Total'!Q25</f>
        <v>0.58238992053243499</v>
      </c>
      <c r="R51" s="35">
        <f>R25/'Table 1. Total'!R25</f>
        <v>0.57813815773188326</v>
      </c>
      <c r="S51" s="35">
        <f>S25/'Table 1. Total'!S25</f>
        <v>0.59643446492680741</v>
      </c>
      <c r="T51" s="35">
        <f>T25/'Table 1. Total'!T25</f>
        <v>0.57679320033164938</v>
      </c>
      <c r="U51" s="35">
        <f>U25/'Table 1. Total'!U25</f>
        <v>0.56586920810662944</v>
      </c>
      <c r="V51" s="35">
        <f>V25/'Table 1. Total'!V25</f>
        <v>0.56658539247301287</v>
      </c>
      <c r="W51" s="35">
        <f>W25/'Table 1. Total'!W25</f>
        <v>0.55520836653454075</v>
      </c>
      <c r="X51" s="35">
        <f>X25/'Table 1. Total'!X25</f>
        <v>0.55144016564048892</v>
      </c>
      <c r="Y51" s="35">
        <f>Y25/'Table 1. Total'!Y25</f>
        <v>0.55712033299143915</v>
      </c>
      <c r="Z51" s="35">
        <f>Z25/'Table 1. Total'!Z25</f>
        <v>0.5552595626517518</v>
      </c>
      <c r="AA51" s="35">
        <f>AA25/'Table 1. Total'!AA25</f>
        <v>0.5601222877998322</v>
      </c>
      <c r="AB51" s="35">
        <f>AB25/'Table 1. Total'!AB25</f>
        <v>0.5511016293644625</v>
      </c>
      <c r="AC51" s="35">
        <f>AC25/'Table 1. Total'!AC25</f>
        <v>0.53835439203613134</v>
      </c>
      <c r="AD51" s="35">
        <f>AD25/'Table 1. Total'!AD25</f>
        <v>0.50647508928174145</v>
      </c>
      <c r="AE51" s="35">
        <f>AE25/'Table 1. Total'!AE25</f>
        <v>0.48820542247004178</v>
      </c>
      <c r="AF51" s="35">
        <f>AF25/'Table 1. Total'!AF25</f>
        <v>0.4844927997348985</v>
      </c>
      <c r="AG51" s="35">
        <f>AG25/'Table 1. Total'!AG25</f>
        <v>0.48705854814189475</v>
      </c>
      <c r="AH51" s="35">
        <f>AH25/'Table 1. Total'!AH25</f>
        <v>0.49670455766743782</v>
      </c>
      <c r="AI51" s="35">
        <f>AI25/'Table 1. Total'!AI25</f>
        <v>0.49171635644103023</v>
      </c>
      <c r="AJ51" s="35">
        <f>AJ25/'Table 1. Total'!AJ25</f>
        <v>0.48451273862858552</v>
      </c>
      <c r="AK51" s="35">
        <f>AK25/'Table 1. Total'!AK25</f>
        <v>0.48779874635035742</v>
      </c>
      <c r="AL51" s="35">
        <f>AL25/'Table 1. Total'!AL25</f>
        <v>0.46374356367096536</v>
      </c>
      <c r="AM51" s="35">
        <f>AM25/'Table 1. Total'!AM25</f>
        <v>0.46525591085523499</v>
      </c>
      <c r="AN51" s="35">
        <f>AN25/'Table 1. Total'!AN25</f>
        <v>0.49762737565626441</v>
      </c>
      <c r="AO51" s="35">
        <f>AO25/'Table 1. Total'!AO25</f>
        <v>0.49243821588730885</v>
      </c>
      <c r="AP51" s="35">
        <f>AP25/'Table 1. Total'!AP25</f>
        <v>0.4827189324568848</v>
      </c>
      <c r="AQ51" s="35">
        <f>AQ25/'Table 1. Total'!AQ25</f>
        <v>0.47173427035697135</v>
      </c>
      <c r="AR51" s="35">
        <f>AR25/'Table 1. Total'!AR25</f>
        <v>0.46706753881200758</v>
      </c>
      <c r="AS51" s="35">
        <f>AS25/'Table 1. Total'!AS25</f>
        <v>0.46790482587343413</v>
      </c>
      <c r="AT51" s="35">
        <f>AT25/'Table 1. Total'!AT25</f>
        <v>0.4694676008570734</v>
      </c>
      <c r="AU51" s="35">
        <f>AU25/'Table 1. Total'!AU25</f>
        <v>0.47410339316381456</v>
      </c>
      <c r="AV51" s="35">
        <f>AV25/'Table 1. Total'!AV25</f>
        <v>0.47949959041335127</v>
      </c>
      <c r="AW51" s="35">
        <f>AW25/'Table 1. Total'!AW25</f>
        <v>0.48903909413669328</v>
      </c>
      <c r="AX51" s="35">
        <f>AX25/'Table 1. Total'!AX25</f>
        <v>0.48312104805779876</v>
      </c>
      <c r="AY51" s="35">
        <f>AY25/'Table 1. Total'!AY25</f>
        <v>0.48231138695832365</v>
      </c>
      <c r="AZ51" s="35">
        <f>AZ25/'Table 1. Total'!AZ25</f>
        <v>0.4853533000301074</v>
      </c>
      <c r="BA51" s="35">
        <f>BA25/'Table 1. Total'!BA25</f>
        <v>0.49108703188077618</v>
      </c>
      <c r="BB51" s="35">
        <f>BB25/'Table 1. Total'!BB25</f>
        <v>0.49070065019155745</v>
      </c>
      <c r="BC51" s="35">
        <f>BC25/'Table 1. Total'!BC25</f>
        <v>0.49495795984560509</v>
      </c>
      <c r="BD51" s="35">
        <f>BD25/'Table 1. Total'!BD25</f>
        <v>0.49352169017889486</v>
      </c>
      <c r="BE51" s="35">
        <f>BE25/'Table 1. Total'!BE25</f>
        <v>0.50457783817714452</v>
      </c>
      <c r="BF51" s="35">
        <f>BF25/'Table 1. Total'!BF25</f>
        <v>0.50816160422244594</v>
      </c>
      <c r="BG51" s="35">
        <f>BG25/'Table 1. Total'!BG25</f>
        <v>0.52019499702441074</v>
      </c>
      <c r="BH51" s="35">
        <f>BH25/'Table 1. Total'!BH25</f>
        <v>0.52627104783500789</v>
      </c>
      <c r="BI51" s="35">
        <f>BI25/'Table 1. Total'!BI25</f>
        <v>0.52939917230913491</v>
      </c>
      <c r="BJ51" s="35">
        <f>BJ25/'Table 1. Total'!BJ25</f>
        <v>0.52528687647827399</v>
      </c>
      <c r="BK51" s="35">
        <f>BK25/'Table 1. Total'!BK25</f>
        <v>0.52295868488196273</v>
      </c>
      <c r="BL51" s="35">
        <f>BL25/'Table 1. Total'!BL25</f>
        <v>0.51529608421352857</v>
      </c>
      <c r="BM51" s="35">
        <f>BM25/'Table 1. Total'!BM25</f>
        <v>0.51190732372139724</v>
      </c>
      <c r="BN51" s="35">
        <f>BN25/'Table 1. Total'!BN25</f>
        <v>0.46950359783858986</v>
      </c>
      <c r="BO51" s="35">
        <f>BO25/'Table 1. Total'!BO25</f>
        <v>0.42939252147780727</v>
      </c>
      <c r="BP51" s="35">
        <f>BP25/'Table 1. Total'!BP25</f>
        <v>0.42963509811511724</v>
      </c>
      <c r="BQ51" s="35">
        <f>BQ25/'Table 1. Total'!BQ25</f>
        <v>0.43561373879020326</v>
      </c>
      <c r="BR51" s="35">
        <f>BR25/'Table 1. Total'!BR25</f>
        <v>0.42645649597072616</v>
      </c>
      <c r="BS51" s="35">
        <f>BS25/'Table 1. Total'!BS25</f>
        <v>0.40889144205463979</v>
      </c>
      <c r="BT51" s="35">
        <f>BT25/'Table 1. Total'!BT25</f>
        <v>0.41714854887358727</v>
      </c>
      <c r="BU51" s="35">
        <f>BU25/'Table 1. Total'!BU25</f>
        <v>0.41095666175911361</v>
      </c>
      <c r="BV51" s="35">
        <f>BV25/'Table 1. Total'!BV25</f>
        <v>0.43017760285253481</v>
      </c>
      <c r="BW51" s="35">
        <f>BW25/'Table 1. Total'!BW25</f>
        <v>0.44069344751748002</v>
      </c>
      <c r="BX51" s="35">
        <f>BX25/'Table 1. Total'!BX25</f>
        <v>0.46956268466851508</v>
      </c>
      <c r="BY51" s="35">
        <f>BY25/'Table 1. Total'!BY25</f>
        <v>0.4883557995310509</v>
      </c>
      <c r="BZ51" s="35">
        <f>BZ25/'Table 1. Total'!BZ25</f>
        <v>0.49506721309131352</v>
      </c>
      <c r="CA51" s="35">
        <f>CA25/'Table 1. Total'!CA25</f>
        <v>0.50429985589119597</v>
      </c>
      <c r="CB51" s="35">
        <f>CB25/'Table 1. Total'!CB25</f>
        <v>0.50876968065983263</v>
      </c>
      <c r="CC51" s="35">
        <f>CC25/'Table 1. Total'!CC25</f>
        <v>0.51020446384067797</v>
      </c>
      <c r="CD51" s="35">
        <f>CD25/'Table 1. Total'!CD25</f>
        <v>0.49725186258430643</v>
      </c>
      <c r="CE51" s="35">
        <f>CE25/'Table 1. Total'!CE25</f>
        <v>0.51195126346804987</v>
      </c>
    </row>
  </sheetData>
  <conditionalFormatting sqref="B2:BN25">
    <cfRule type="cellIs" dxfId="35" priority="46" operator="lessThan">
      <formula>0</formula>
    </cfRule>
  </conditionalFormatting>
  <conditionalFormatting sqref="B28:BN51">
    <cfRule type="cellIs" dxfId="34" priority="45" operator="greaterThan">
      <formula>1</formula>
    </cfRule>
  </conditionalFormatting>
  <conditionalFormatting sqref="BO2:BO25">
    <cfRule type="cellIs" dxfId="33" priority="38" operator="lessThan">
      <formula>0</formula>
    </cfRule>
  </conditionalFormatting>
  <conditionalFormatting sqref="BO28:BO51">
    <cfRule type="cellIs" dxfId="32" priority="37" operator="greaterThan">
      <formula>1</formula>
    </cfRule>
  </conditionalFormatting>
  <conditionalFormatting sqref="BP2:BP25">
    <cfRule type="cellIs" dxfId="31" priority="36" operator="lessThan">
      <formula>0</formula>
    </cfRule>
  </conditionalFormatting>
  <conditionalFormatting sqref="BP28:BP51">
    <cfRule type="cellIs" dxfId="30" priority="35" operator="greaterThan">
      <formula>1</formula>
    </cfRule>
  </conditionalFormatting>
  <conditionalFormatting sqref="BQ2:BQ25">
    <cfRule type="cellIs" dxfId="29" priority="34" operator="lessThan">
      <formula>0</formula>
    </cfRule>
  </conditionalFormatting>
  <conditionalFormatting sqref="BQ28:BQ51">
    <cfRule type="cellIs" dxfId="28" priority="33" operator="greaterThan">
      <formula>1</formula>
    </cfRule>
  </conditionalFormatting>
  <conditionalFormatting sqref="BR2:BR25">
    <cfRule type="cellIs" dxfId="27" priority="32" operator="lessThan">
      <formula>0</formula>
    </cfRule>
  </conditionalFormatting>
  <conditionalFormatting sqref="BR28:BR51">
    <cfRule type="cellIs" dxfId="26" priority="31" operator="greaterThan">
      <formula>1</formula>
    </cfRule>
  </conditionalFormatting>
  <conditionalFormatting sqref="BS2:BS25">
    <cfRule type="cellIs" dxfId="25" priority="30" operator="lessThan">
      <formula>0</formula>
    </cfRule>
  </conditionalFormatting>
  <conditionalFormatting sqref="BS28:BS51">
    <cfRule type="cellIs" dxfId="24" priority="29" operator="greaterThan">
      <formula>1</formula>
    </cfRule>
  </conditionalFormatting>
  <conditionalFormatting sqref="BT2:BT25">
    <cfRule type="cellIs" dxfId="23" priority="28" operator="lessThan">
      <formula>0</formula>
    </cfRule>
  </conditionalFormatting>
  <conditionalFormatting sqref="BT28:BT51">
    <cfRule type="cellIs" dxfId="22" priority="27" operator="greaterThan">
      <formula>1</formula>
    </cfRule>
  </conditionalFormatting>
  <conditionalFormatting sqref="BU2:BU25">
    <cfRule type="cellIs" dxfId="21" priority="26" operator="lessThan">
      <formula>0</formula>
    </cfRule>
  </conditionalFormatting>
  <conditionalFormatting sqref="BU28:BU51">
    <cfRule type="cellIs" dxfId="20" priority="25" operator="greaterThan">
      <formula>1</formula>
    </cfRule>
  </conditionalFormatting>
  <conditionalFormatting sqref="BV2:BV25">
    <cfRule type="cellIs" dxfId="19" priority="24" operator="lessThan">
      <formula>0</formula>
    </cfRule>
  </conditionalFormatting>
  <conditionalFormatting sqref="BV28:BV51">
    <cfRule type="cellIs" dxfId="18" priority="23" operator="greaterThan">
      <formula>1</formula>
    </cfRule>
  </conditionalFormatting>
  <conditionalFormatting sqref="BW2:BW25">
    <cfRule type="cellIs" dxfId="17" priority="22" operator="lessThan">
      <formula>0</formula>
    </cfRule>
  </conditionalFormatting>
  <conditionalFormatting sqref="BW28:BW51">
    <cfRule type="cellIs" dxfId="16" priority="21" operator="greaterThan">
      <formula>1</formula>
    </cfRule>
  </conditionalFormatting>
  <conditionalFormatting sqref="BX2:BX25">
    <cfRule type="cellIs" dxfId="15" priority="16" operator="lessThan">
      <formula>0</formula>
    </cfRule>
  </conditionalFormatting>
  <conditionalFormatting sqref="BX28:BX51">
    <cfRule type="cellIs" dxfId="14" priority="15" operator="greaterThan">
      <formula>1</formula>
    </cfRule>
  </conditionalFormatting>
  <conditionalFormatting sqref="BY2:BY25">
    <cfRule type="cellIs" dxfId="13" priority="14" operator="lessThan">
      <formula>0</formula>
    </cfRule>
  </conditionalFormatting>
  <conditionalFormatting sqref="BY28:BY51">
    <cfRule type="cellIs" dxfId="12" priority="13" operator="greaterThan">
      <formula>1</formula>
    </cfRule>
  </conditionalFormatting>
  <conditionalFormatting sqref="BZ2:BZ25">
    <cfRule type="cellIs" dxfId="11" priority="12" operator="lessThan">
      <formula>0</formula>
    </cfRule>
  </conditionalFormatting>
  <conditionalFormatting sqref="BZ28:BZ51">
    <cfRule type="cellIs" dxfId="10" priority="11" operator="greaterThan">
      <formula>1</formula>
    </cfRule>
  </conditionalFormatting>
  <conditionalFormatting sqref="CA2:CA25">
    <cfRule type="cellIs" dxfId="9" priority="10" operator="lessThan">
      <formula>0</formula>
    </cfRule>
  </conditionalFormatting>
  <conditionalFormatting sqref="CA28:CA51">
    <cfRule type="cellIs" dxfId="8" priority="9" operator="greaterThan">
      <formula>1</formula>
    </cfRule>
  </conditionalFormatting>
  <conditionalFormatting sqref="CB2:CB25">
    <cfRule type="cellIs" dxfId="7" priority="8" operator="lessThan">
      <formula>0</formula>
    </cfRule>
  </conditionalFormatting>
  <conditionalFormatting sqref="CB28:CB51">
    <cfRule type="cellIs" dxfId="6" priority="7" operator="greaterThan">
      <formula>1</formula>
    </cfRule>
  </conditionalFormatting>
  <conditionalFormatting sqref="CC2:CC25">
    <cfRule type="cellIs" dxfId="5" priority="6" operator="lessThan">
      <formula>0</formula>
    </cfRule>
  </conditionalFormatting>
  <conditionalFormatting sqref="CC28:CC51">
    <cfRule type="cellIs" dxfId="4" priority="5" operator="greaterThan">
      <formula>1</formula>
    </cfRule>
  </conditionalFormatting>
  <conditionalFormatting sqref="CD2:CD25">
    <cfRule type="cellIs" dxfId="3" priority="4" operator="lessThan">
      <formula>0</formula>
    </cfRule>
  </conditionalFormatting>
  <conditionalFormatting sqref="CD28:CD51">
    <cfRule type="cellIs" dxfId="2" priority="3" operator="greaterThan">
      <formula>1</formula>
    </cfRule>
  </conditionalFormatting>
  <conditionalFormatting sqref="CE2:CE25">
    <cfRule type="cellIs" dxfId="1" priority="2" operator="lessThan">
      <formula>0</formula>
    </cfRule>
  </conditionalFormatting>
  <conditionalFormatting sqref="CE28:CE51">
    <cfRule type="cellIs" dxfId="0" priority="1" operator="greaterThan">
      <formula>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102"/>
  <sheetViews>
    <sheetView topLeftCell="A45" zoomScale="60" zoomScaleNormal="60" workbookViewId="0">
      <selection activeCell="B60" sqref="B60:D60"/>
    </sheetView>
  </sheetViews>
  <sheetFormatPr defaultRowHeight="14.5"/>
  <cols>
    <col min="1" max="1" width="37.26953125" bestFit="1" customWidth="1"/>
    <col min="5" max="5" width="8.7265625" customWidth="1"/>
    <col min="44" max="44" width="9.81640625" bestFit="1" customWidth="1"/>
    <col min="45" max="45" width="11" bestFit="1" customWidth="1"/>
    <col min="46" max="47" width="9.81640625" bestFit="1" customWidth="1"/>
    <col min="48" max="48" width="9.7265625" bestFit="1" customWidth="1"/>
    <col min="49" max="49" width="11" bestFit="1" customWidth="1"/>
    <col min="52" max="52" width="9.7265625" customWidth="1"/>
    <col min="53" max="53" width="9.1796875" customWidth="1"/>
    <col min="56" max="56" width="9.7265625" customWidth="1"/>
    <col min="57" max="57" width="8.7265625" customWidth="1"/>
    <col min="60" max="60" width="9.7265625" customWidth="1"/>
    <col min="61" max="61" width="8.7265625" customWidth="1"/>
    <col min="64" max="64" width="9.7265625" customWidth="1"/>
    <col min="65" max="69" width="8.7265625" customWidth="1"/>
    <col min="72" max="73" width="8.7265625" customWidth="1"/>
    <col min="76" max="76" width="9.36328125" bestFit="1" customWidth="1"/>
    <col min="80" max="80" width="9.36328125" bestFit="1" customWidth="1"/>
    <col min="81" max="81" width="9.36328125" customWidth="1"/>
  </cols>
  <sheetData>
    <row r="1" spans="1:83">
      <c r="A1" s="36" t="s">
        <v>177</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203</v>
      </c>
      <c r="CC1" s="37" t="s">
        <v>204</v>
      </c>
      <c r="CD1" s="37" t="s">
        <v>208</v>
      </c>
      <c r="CE1" s="37" t="s">
        <v>209</v>
      </c>
    </row>
    <row r="2" spans="1:83">
      <c r="A2" t="s">
        <v>0</v>
      </c>
      <c r="B2" s="1">
        <v>1.3177000000000001</v>
      </c>
      <c r="C2" s="1">
        <v>1.4515899999999999</v>
      </c>
      <c r="D2" s="1">
        <v>1.3991899999999999</v>
      </c>
      <c r="E2" s="1">
        <v>1.2837000000000001</v>
      </c>
      <c r="F2" s="1">
        <v>1.2955099999999999</v>
      </c>
      <c r="G2" s="1">
        <v>1.30942</v>
      </c>
      <c r="H2" s="1">
        <v>1.3131999999999999</v>
      </c>
      <c r="I2" s="1">
        <v>1.3629599999999999</v>
      </c>
      <c r="J2" s="1">
        <v>1.3968400000000001</v>
      </c>
      <c r="K2" s="1">
        <v>1.34535</v>
      </c>
      <c r="L2" s="1">
        <v>1.3369</v>
      </c>
      <c r="M2" s="1">
        <v>1.2637400000000001</v>
      </c>
      <c r="N2" s="1">
        <v>1.23916</v>
      </c>
      <c r="O2" s="1">
        <v>1.1782699999999999</v>
      </c>
      <c r="P2" s="1">
        <v>1.13289</v>
      </c>
      <c r="Q2" s="1">
        <v>1.1343000000000001</v>
      </c>
      <c r="R2" s="1">
        <v>1.0893299999999999</v>
      </c>
      <c r="S2" s="1">
        <v>1.0388500000000001</v>
      </c>
      <c r="T2" s="1">
        <v>1.2506299999999999</v>
      </c>
      <c r="U2" s="1">
        <v>1.4434199999999999</v>
      </c>
      <c r="V2" s="1">
        <v>1.4549700000000001</v>
      </c>
      <c r="W2" s="1">
        <v>1.23244</v>
      </c>
      <c r="X2" s="1">
        <v>1.1362399999999999</v>
      </c>
      <c r="Y2" s="1">
        <v>1.1149500000000001</v>
      </c>
      <c r="Z2" s="1">
        <v>1.09182</v>
      </c>
      <c r="AA2" s="1">
        <v>1.1733</v>
      </c>
      <c r="AB2" s="1">
        <v>1.0344500000000001</v>
      </c>
      <c r="AC2" s="1">
        <v>0.98395999999999995</v>
      </c>
      <c r="AD2" s="1">
        <v>0.96767999999999998</v>
      </c>
      <c r="AE2" s="1">
        <v>0.93118999999999996</v>
      </c>
      <c r="AF2" s="1">
        <v>1.0223899999999999</v>
      </c>
      <c r="AG2" s="1">
        <v>0.98463999999999996</v>
      </c>
      <c r="AH2" s="1">
        <v>0.96135000000000004</v>
      </c>
      <c r="AI2" s="1">
        <v>0.98126000000000002</v>
      </c>
      <c r="AJ2" s="1">
        <v>0.95565999999999995</v>
      </c>
      <c r="AK2" s="1">
        <v>0.96108000000000005</v>
      </c>
      <c r="AL2" s="1">
        <v>0.95913999999999999</v>
      </c>
      <c r="AM2" s="1">
        <v>1.07887</v>
      </c>
      <c r="AN2" s="1">
        <v>1.07423</v>
      </c>
      <c r="AO2" s="1">
        <v>1.1280300000000001</v>
      </c>
      <c r="AP2" s="1">
        <v>1.0844800000000001</v>
      </c>
      <c r="AQ2" s="1">
        <v>1.0615699999999999</v>
      </c>
      <c r="AR2" s="1">
        <v>1.1426000000000001</v>
      </c>
      <c r="AS2" s="1">
        <v>1.21922</v>
      </c>
      <c r="AT2" s="1">
        <v>1.30993</v>
      </c>
      <c r="AU2" s="1">
        <v>1.3020799999999999</v>
      </c>
      <c r="AV2" s="1">
        <v>1.4265300000000001</v>
      </c>
      <c r="AW2" s="1">
        <v>1.3687400000000001</v>
      </c>
      <c r="AX2" s="1">
        <v>1.306</v>
      </c>
      <c r="AY2" s="1">
        <v>1.3466199999999999</v>
      </c>
      <c r="AZ2" s="1">
        <v>1.3106199999999999</v>
      </c>
      <c r="BA2" s="1">
        <v>1.38198</v>
      </c>
      <c r="BB2" s="1">
        <v>1.3082199999999999</v>
      </c>
      <c r="BC2" s="1">
        <v>1.3000499999999999</v>
      </c>
      <c r="BD2" s="1">
        <v>1.2756700000000001</v>
      </c>
      <c r="BE2" s="1">
        <v>1.2820499999999999</v>
      </c>
      <c r="BF2" s="1">
        <v>1.30463</v>
      </c>
      <c r="BG2" s="1">
        <v>1.353</v>
      </c>
      <c r="BH2" s="1">
        <v>1.38466</v>
      </c>
      <c r="BI2" s="1">
        <v>1.41683</v>
      </c>
      <c r="BJ2" s="1">
        <v>1.41103</v>
      </c>
      <c r="BK2" s="1">
        <v>1.4459200000000001</v>
      </c>
      <c r="BL2" s="1">
        <v>1.4817</v>
      </c>
      <c r="BM2" s="1">
        <v>1.4273499999999999</v>
      </c>
      <c r="BN2" s="1">
        <v>1.6194299999999999</v>
      </c>
      <c r="BO2" s="1">
        <v>1.45709</v>
      </c>
      <c r="BP2" s="1">
        <v>1.4068700000000001</v>
      </c>
      <c r="BQ2" s="1">
        <v>1.29836</v>
      </c>
      <c r="BR2" s="1">
        <v>1.3154399999999999</v>
      </c>
      <c r="BS2" s="1">
        <v>1.3301400000000001</v>
      </c>
      <c r="BT2" s="1">
        <v>1.3877299999999999</v>
      </c>
      <c r="BU2" s="1">
        <v>1.3781699999999999</v>
      </c>
      <c r="BV2" s="1">
        <v>1.3365400000000001</v>
      </c>
      <c r="BW2" s="1">
        <v>1.4515899999999999</v>
      </c>
      <c r="BX2" s="1">
        <v>1.53799</v>
      </c>
      <c r="BY2" s="1">
        <v>1.4760200000000001</v>
      </c>
      <c r="BZ2" s="1">
        <v>1.48987</v>
      </c>
      <c r="CA2" s="1">
        <v>1.5083</v>
      </c>
      <c r="CB2" s="1">
        <v>1.54847</v>
      </c>
      <c r="CC2" s="1">
        <v>1.4619899999999999</v>
      </c>
      <c r="CD2" s="1">
        <v>1.5309299999999999</v>
      </c>
      <c r="CE2" s="1">
        <v>1.50966</v>
      </c>
    </row>
    <row r="3" spans="1:83">
      <c r="A3" t="s">
        <v>1</v>
      </c>
      <c r="B3" s="1">
        <v>0.81806282722513091</v>
      </c>
      <c r="C3" s="1">
        <v>0.82270670505964627</v>
      </c>
      <c r="D3" s="1">
        <v>0.80586670964622453</v>
      </c>
      <c r="E3" s="1">
        <v>0.73416048748256368</v>
      </c>
      <c r="F3" s="1">
        <v>0.77136686207960503</v>
      </c>
      <c r="G3" s="1">
        <v>0.8269930532583526</v>
      </c>
      <c r="H3" s="1">
        <v>0.83042683939544926</v>
      </c>
      <c r="I3" s="1">
        <v>0.84767313723828097</v>
      </c>
      <c r="J3" s="1">
        <v>0.82617316589557177</v>
      </c>
      <c r="K3" s="1">
        <v>0.78659639738849985</v>
      </c>
      <c r="L3" s="1">
        <v>0.78988941548183256</v>
      </c>
      <c r="M3" s="1">
        <v>0.75930144267274113</v>
      </c>
      <c r="N3" s="1">
        <v>0.75086349301696942</v>
      </c>
      <c r="O3" s="1">
        <v>0.74046649389115138</v>
      </c>
      <c r="P3" s="1">
        <v>0.70526835460892878</v>
      </c>
      <c r="Q3" s="1">
        <v>0.67930167787514439</v>
      </c>
      <c r="R3" s="1">
        <v>0.63243106501391355</v>
      </c>
      <c r="S3" s="1">
        <v>0.63435676224308546</v>
      </c>
      <c r="T3" s="1">
        <v>0.699154023631406</v>
      </c>
      <c r="U3" s="1">
        <v>0.71854566357692029</v>
      </c>
      <c r="V3" s="1">
        <v>0.75142771265404273</v>
      </c>
      <c r="W3" s="1">
        <v>0.70751379651903212</v>
      </c>
      <c r="X3" s="1">
        <v>0.68292016663252064</v>
      </c>
      <c r="Y3" s="1">
        <v>0.69415521310565043</v>
      </c>
      <c r="Z3" s="1">
        <v>0.74189479931745672</v>
      </c>
      <c r="AA3" s="1">
        <v>0.81492950859750624</v>
      </c>
      <c r="AB3" s="1">
        <v>0.73270808909730367</v>
      </c>
      <c r="AC3" s="1">
        <v>0.74839095943721001</v>
      </c>
      <c r="AD3" s="1">
        <v>0.70387836981769547</v>
      </c>
      <c r="AE3" s="1">
        <v>0.69189787587352103</v>
      </c>
      <c r="AF3" s="1">
        <v>0.74057616825890538</v>
      </c>
      <c r="AG3" s="1">
        <v>0.77285725326532184</v>
      </c>
      <c r="AH3" s="1">
        <v>0.74872716382150351</v>
      </c>
      <c r="AI3" s="1">
        <v>0.79428117553613986</v>
      </c>
      <c r="AJ3" s="1">
        <v>0.77339520494972935</v>
      </c>
      <c r="AK3" s="1">
        <v>0.757920266787934</v>
      </c>
      <c r="AL3" s="1">
        <v>0.78094494338149167</v>
      </c>
      <c r="AM3" s="1">
        <v>0.76452599388379205</v>
      </c>
      <c r="AN3" s="1">
        <v>0.74046649389115138</v>
      </c>
      <c r="AO3" s="1">
        <v>0.72511057936335288</v>
      </c>
      <c r="AP3" s="1">
        <v>0.725268349289237</v>
      </c>
      <c r="AQ3" s="1">
        <v>0.73217162102796896</v>
      </c>
      <c r="AR3" s="1">
        <v>0.79472303902090125</v>
      </c>
      <c r="AS3" s="1">
        <v>0.82365538258792526</v>
      </c>
      <c r="AT3" s="1">
        <v>0.92945441026117659</v>
      </c>
      <c r="AU3" s="1">
        <v>0.89373491822325501</v>
      </c>
      <c r="AV3" s="1">
        <v>0.89261804873694539</v>
      </c>
      <c r="AW3" s="1">
        <v>0.91852668320014697</v>
      </c>
      <c r="AX3" s="1">
        <v>0.87834870443566093</v>
      </c>
      <c r="AY3" s="1">
        <v>0.90073860565663844</v>
      </c>
      <c r="AZ3" s="1">
        <v>0.89597706298718749</v>
      </c>
      <c r="BA3" s="1">
        <v>0.94867659614837296</v>
      </c>
      <c r="BB3" s="1">
        <v>0.93536619586568148</v>
      </c>
      <c r="BC3" s="1">
        <v>0.87627059235892046</v>
      </c>
      <c r="BD3" s="1">
        <v>0.8470269354565475</v>
      </c>
      <c r="BE3" s="1">
        <v>0.83381972817476857</v>
      </c>
      <c r="BF3" s="1">
        <v>0.81162243324405492</v>
      </c>
      <c r="BG3" s="1">
        <v>0.85778006519128502</v>
      </c>
      <c r="BH3" s="1">
        <v>0.86385625431928126</v>
      </c>
      <c r="BI3" s="1">
        <v>0.8733624454148472</v>
      </c>
      <c r="BJ3" s="1">
        <v>0.89007565643079667</v>
      </c>
      <c r="BK3" s="1">
        <v>0.87873462214411258</v>
      </c>
      <c r="BL3" s="1">
        <v>0.91835797593902102</v>
      </c>
      <c r="BM3" s="1">
        <v>0.8901548869503294</v>
      </c>
      <c r="BN3" s="1">
        <v>0.91274187659729833</v>
      </c>
      <c r="BO3" s="1">
        <v>0.89301661010894806</v>
      </c>
      <c r="BP3" s="1">
        <v>0.8541168431841476</v>
      </c>
      <c r="BQ3" s="1">
        <v>0.81492950859750624</v>
      </c>
      <c r="BR3" s="1">
        <v>0.85287846481876328</v>
      </c>
      <c r="BS3" s="1">
        <v>0.84146751935375297</v>
      </c>
      <c r="BT3" s="1">
        <v>0.86363243803437262</v>
      </c>
      <c r="BU3" s="1">
        <v>0.88292424509977041</v>
      </c>
      <c r="BV3" s="1">
        <v>0.90081974596883152</v>
      </c>
      <c r="BW3" s="1">
        <v>0.96274188889958601</v>
      </c>
      <c r="BX3" s="1">
        <v>1.0258514567090686</v>
      </c>
      <c r="BY3" s="1">
        <v>0.93755859741233827</v>
      </c>
      <c r="BZ3" s="1">
        <v>0.91954022988505757</v>
      </c>
      <c r="CA3" s="1">
        <v>0.92030185900975514</v>
      </c>
      <c r="CB3" s="1">
        <v>0.94393052671323396</v>
      </c>
      <c r="CC3" s="1">
        <v>0.90497737556561086</v>
      </c>
      <c r="CD3" s="1">
        <v>0.92498381278327635</v>
      </c>
      <c r="CE3" s="1">
        <v>0.93414292386735165</v>
      </c>
    </row>
    <row r="4" spans="1:83">
      <c r="A4" t="s">
        <v>2</v>
      </c>
      <c r="B4" s="1">
        <v>0.81806282722513091</v>
      </c>
      <c r="C4" s="1">
        <v>0.82270670505964627</v>
      </c>
      <c r="D4" s="1">
        <v>0.80586670964622453</v>
      </c>
      <c r="E4" s="1">
        <v>0.73416048748256368</v>
      </c>
      <c r="F4" s="1">
        <v>0.77136686207960503</v>
      </c>
      <c r="G4" s="1">
        <v>0.8269930532583526</v>
      </c>
      <c r="H4" s="1">
        <v>0.83042683939544926</v>
      </c>
      <c r="I4" s="1">
        <v>0.84767313723828097</v>
      </c>
      <c r="J4" s="1">
        <v>0.82617316589557177</v>
      </c>
      <c r="K4" s="1">
        <v>0.78659639738849985</v>
      </c>
      <c r="L4" s="1">
        <v>0.78988941548183256</v>
      </c>
      <c r="M4" s="1">
        <v>0.75930144267274113</v>
      </c>
      <c r="N4" s="1">
        <v>0.75086349301696942</v>
      </c>
      <c r="O4" s="1">
        <v>0.74046649389115138</v>
      </c>
      <c r="P4" s="1">
        <v>0.70526835460892878</v>
      </c>
      <c r="Q4" s="1">
        <v>0.67930167787514439</v>
      </c>
      <c r="R4" s="1">
        <v>0.63243106501391355</v>
      </c>
      <c r="S4" s="1">
        <v>0.63435676224308546</v>
      </c>
      <c r="T4" s="1">
        <v>0.699154023631406</v>
      </c>
      <c r="U4" s="1">
        <v>0.71854566357692029</v>
      </c>
      <c r="V4" s="1">
        <v>0.75142771265404273</v>
      </c>
      <c r="W4" s="1">
        <v>0.70751379651903212</v>
      </c>
      <c r="X4" s="1">
        <v>0.68292016663252064</v>
      </c>
      <c r="Y4" s="1">
        <v>0.69415521310565043</v>
      </c>
      <c r="Z4" s="1">
        <v>0.74189479931745672</v>
      </c>
      <c r="AA4" s="1">
        <v>0.81492950859750624</v>
      </c>
      <c r="AB4" s="1">
        <v>0.73270808909730367</v>
      </c>
      <c r="AC4" s="1">
        <v>0.74839095943721001</v>
      </c>
      <c r="AD4" s="1">
        <v>0.70387836981769547</v>
      </c>
      <c r="AE4" s="1">
        <v>0.69189787587352103</v>
      </c>
      <c r="AF4" s="1">
        <v>0.74057616825890538</v>
      </c>
      <c r="AG4" s="1">
        <v>0.77285725326532184</v>
      </c>
      <c r="AH4" s="1">
        <v>0.74872716382150351</v>
      </c>
      <c r="AI4" s="1">
        <v>0.79428117553613986</v>
      </c>
      <c r="AJ4" s="1">
        <v>0.77339520494972935</v>
      </c>
      <c r="AK4" s="1">
        <v>0.757920266787934</v>
      </c>
      <c r="AL4" s="1">
        <v>0.78094494338149167</v>
      </c>
      <c r="AM4" s="1">
        <v>0.76452599388379205</v>
      </c>
      <c r="AN4" s="1">
        <v>0.74046649389115138</v>
      </c>
      <c r="AO4" s="1">
        <v>0.72511057936335288</v>
      </c>
      <c r="AP4" s="1">
        <v>0.725268349289237</v>
      </c>
      <c r="AQ4" s="1">
        <v>0.73217162102796896</v>
      </c>
      <c r="AR4" s="1">
        <v>0.79472303902090125</v>
      </c>
      <c r="AS4" s="1">
        <v>0.82365538258792526</v>
      </c>
      <c r="AT4" s="1">
        <v>0.92945441026117659</v>
      </c>
      <c r="AU4" s="1">
        <v>0.89373491822325501</v>
      </c>
      <c r="AV4" s="1">
        <v>0.89261804873694539</v>
      </c>
      <c r="AW4" s="1">
        <v>0.91852668320014697</v>
      </c>
      <c r="AX4" s="1">
        <v>0.87834870443566093</v>
      </c>
      <c r="AY4" s="1">
        <v>0.90073860565663844</v>
      </c>
      <c r="AZ4" s="1">
        <v>0.89597706298718749</v>
      </c>
      <c r="BA4" s="1">
        <v>0.94867659614837296</v>
      </c>
      <c r="BB4" s="1">
        <v>0.93536619586568148</v>
      </c>
      <c r="BC4" s="1">
        <v>0.87627059235892046</v>
      </c>
      <c r="BD4" s="1">
        <v>0.8470269354565475</v>
      </c>
      <c r="BE4" s="1">
        <v>0.83381972817476857</v>
      </c>
      <c r="BF4" s="1">
        <v>0.81162243324405492</v>
      </c>
      <c r="BG4" s="1">
        <v>0.85778006519128502</v>
      </c>
      <c r="BH4" s="1">
        <v>0.86385625431928126</v>
      </c>
      <c r="BI4" s="1">
        <v>0.8733624454148472</v>
      </c>
      <c r="BJ4" s="1">
        <v>0.89007565643079667</v>
      </c>
      <c r="BK4" s="1">
        <v>0.87873462214411258</v>
      </c>
      <c r="BL4" s="1">
        <v>0.91835797593902102</v>
      </c>
      <c r="BM4" s="1">
        <v>0.8901548869503294</v>
      </c>
      <c r="BN4" s="1">
        <v>0.91274187659729833</v>
      </c>
      <c r="BO4" s="1">
        <v>0.89301661010894806</v>
      </c>
      <c r="BP4" s="1">
        <v>0.8541168431841476</v>
      </c>
      <c r="BQ4" s="1">
        <v>0.81492950859750624</v>
      </c>
      <c r="BR4" s="1">
        <v>0.85287846481876328</v>
      </c>
      <c r="BS4" s="1">
        <v>0.84146751935375297</v>
      </c>
      <c r="BT4" s="1">
        <v>0.86363243803437262</v>
      </c>
      <c r="BU4" s="1">
        <v>0.88292424509977041</v>
      </c>
      <c r="BV4" s="1">
        <v>0.90081974596883152</v>
      </c>
      <c r="BW4" s="1">
        <v>0.96274188889958601</v>
      </c>
      <c r="BX4" s="1">
        <v>1.0258514567090686</v>
      </c>
      <c r="BY4" s="1">
        <v>0.93755859741233827</v>
      </c>
      <c r="BZ4" s="1">
        <v>0.91954022988505757</v>
      </c>
      <c r="CA4" s="1">
        <v>0.92030185900975514</v>
      </c>
      <c r="CB4" s="1">
        <v>0.94393052671323396</v>
      </c>
      <c r="CC4" s="1">
        <v>0.90497737556561086</v>
      </c>
      <c r="CD4" s="1">
        <v>0.92498381278327635</v>
      </c>
      <c r="CE4" s="1">
        <v>0.93414292386735165</v>
      </c>
    </row>
    <row r="5" spans="1:83">
      <c r="A5" t="s">
        <v>3</v>
      </c>
      <c r="B5" s="1">
        <v>1.3112999999999999</v>
      </c>
      <c r="C5" s="1">
        <v>1.3338000000000001</v>
      </c>
      <c r="D5" s="1">
        <v>1.2616000000000001</v>
      </c>
      <c r="E5" s="1">
        <v>1.202</v>
      </c>
      <c r="F5" s="1">
        <v>1.2096</v>
      </c>
      <c r="G5" s="1">
        <v>1.2254</v>
      </c>
      <c r="H5" s="1">
        <v>1.1627000000000001</v>
      </c>
      <c r="I5" s="1">
        <v>1.163</v>
      </c>
      <c r="J5" s="1">
        <v>1.1679999999999999</v>
      </c>
      <c r="K5" s="1">
        <v>1.1162000000000001</v>
      </c>
      <c r="L5" s="1">
        <v>1.1176999999999999</v>
      </c>
      <c r="M5" s="1">
        <v>1.1654</v>
      </c>
      <c r="N5" s="1">
        <v>1.1546000000000001</v>
      </c>
      <c r="O5" s="1">
        <v>1.0653999999999999</v>
      </c>
      <c r="P5" s="1">
        <v>0.99480000000000002</v>
      </c>
      <c r="Q5" s="1">
        <v>0.99129999999999996</v>
      </c>
      <c r="R5" s="1">
        <v>1.0265</v>
      </c>
      <c r="S5" s="1">
        <v>1.0197000000000001</v>
      </c>
      <c r="T5" s="1">
        <v>1.0642</v>
      </c>
      <c r="U5" s="1">
        <v>1.218</v>
      </c>
      <c r="V5" s="1">
        <v>1.2613000000000001</v>
      </c>
      <c r="W5" s="1">
        <v>1.163</v>
      </c>
      <c r="X5" s="1">
        <v>1.0707</v>
      </c>
      <c r="Y5" s="1">
        <v>1.0509999999999999</v>
      </c>
      <c r="Z5" s="1">
        <v>1.0158</v>
      </c>
      <c r="AA5" s="1">
        <v>1.0646</v>
      </c>
      <c r="AB5" s="1">
        <v>1.0289999999999999</v>
      </c>
      <c r="AC5" s="1">
        <v>0.99460000000000004</v>
      </c>
      <c r="AD5" s="1">
        <v>0.96960000000000002</v>
      </c>
      <c r="AE5" s="1">
        <v>0.96450000000000002</v>
      </c>
      <c r="AF5" s="1">
        <v>1.0482</v>
      </c>
      <c r="AG5" s="1">
        <v>1.0169999999999999</v>
      </c>
      <c r="AH5" s="1">
        <v>0.99750000000000005</v>
      </c>
      <c r="AI5" s="1">
        <v>1.0181</v>
      </c>
      <c r="AJ5" s="1">
        <v>0.98319999999999996</v>
      </c>
      <c r="AK5" s="1">
        <v>0.99490000000000001</v>
      </c>
      <c r="AL5" s="1">
        <v>1.016</v>
      </c>
      <c r="AM5" s="1">
        <v>1.0518000000000001</v>
      </c>
      <c r="AN5" s="1">
        <v>1.0303</v>
      </c>
      <c r="AO5" s="1">
        <v>1.0636000000000001</v>
      </c>
      <c r="AP5" s="1">
        <v>1.1054999999999999</v>
      </c>
      <c r="AQ5" s="1">
        <v>1.0669999999999999</v>
      </c>
      <c r="AR5" s="1">
        <v>1.1200000000000001</v>
      </c>
      <c r="AS5" s="1">
        <v>1.1600999999999999</v>
      </c>
      <c r="AT5" s="1">
        <v>1.2665999999999999</v>
      </c>
      <c r="AU5" s="1">
        <v>1.2490000000000001</v>
      </c>
      <c r="AV5" s="1">
        <v>1.3345</v>
      </c>
      <c r="AW5" s="1">
        <v>1.3839999999999999</v>
      </c>
      <c r="AX5" s="1">
        <v>1.2987</v>
      </c>
      <c r="AY5" s="1">
        <v>1.2917000000000001</v>
      </c>
      <c r="AZ5" s="1">
        <v>1.3117000000000001</v>
      </c>
      <c r="BA5" s="1">
        <v>1.3427</v>
      </c>
      <c r="BB5" s="1">
        <v>1.3299000000000001</v>
      </c>
      <c r="BC5" s="1">
        <v>1.2977000000000001</v>
      </c>
      <c r="BD5" s="1">
        <v>1.248</v>
      </c>
      <c r="BE5" s="1">
        <v>1.2544999999999999</v>
      </c>
      <c r="BF5" s="1">
        <v>1.2894000000000001</v>
      </c>
      <c r="BG5" s="1">
        <v>1.3168</v>
      </c>
      <c r="BH5" s="1">
        <v>1.2945</v>
      </c>
      <c r="BI5" s="1">
        <v>1.3641000000000001</v>
      </c>
      <c r="BJ5" s="1">
        <v>1.3363</v>
      </c>
      <c r="BK5" s="1">
        <v>1.3087</v>
      </c>
      <c r="BL5" s="1">
        <v>1.3243</v>
      </c>
      <c r="BM5" s="1">
        <v>1.3059000000000001</v>
      </c>
      <c r="BN5" s="1">
        <v>1.4187000000000001</v>
      </c>
      <c r="BO5" s="1">
        <v>1.3628</v>
      </c>
      <c r="BP5" s="1">
        <v>1.3339000000000001</v>
      </c>
      <c r="BQ5" s="1">
        <v>1.2856000000000001</v>
      </c>
      <c r="BR5" s="1">
        <v>1.2575000000000001</v>
      </c>
      <c r="BS5" s="1">
        <v>1.2394000000000001</v>
      </c>
      <c r="BT5" s="1">
        <v>1.2741</v>
      </c>
      <c r="BU5" s="1">
        <v>1.2865</v>
      </c>
      <c r="BV5" s="1">
        <v>1.2496</v>
      </c>
      <c r="BW5" s="1">
        <v>1.2886</v>
      </c>
      <c r="BX5" s="1">
        <v>1.3707</v>
      </c>
      <c r="BY5" s="1">
        <v>1.3603000000000001</v>
      </c>
      <c r="BZ5" s="1">
        <v>1.3532999999999999</v>
      </c>
      <c r="CA5" s="1">
        <v>1.3240000000000001</v>
      </c>
      <c r="CB5" s="1">
        <v>1.3520000000000001</v>
      </c>
      <c r="CC5" s="1">
        <v>1.3258000000000001</v>
      </c>
      <c r="CD5" s="1">
        <v>1.355</v>
      </c>
      <c r="CE5" s="1">
        <v>1.3687</v>
      </c>
    </row>
    <row r="6" spans="1:83">
      <c r="A6" t="s">
        <v>4</v>
      </c>
      <c r="B6" s="1">
        <v>26.86</v>
      </c>
      <c r="C6" s="1">
        <v>26.14</v>
      </c>
      <c r="D6" s="1">
        <v>25.51</v>
      </c>
      <c r="E6" s="1">
        <v>22.37</v>
      </c>
      <c r="F6" s="1">
        <v>23.1</v>
      </c>
      <c r="G6" s="1">
        <v>24.84</v>
      </c>
      <c r="H6" s="1">
        <v>24.54</v>
      </c>
      <c r="I6" s="1">
        <v>24.59</v>
      </c>
      <c r="J6" s="1">
        <v>23.62</v>
      </c>
      <c r="K6" s="1">
        <v>22.41</v>
      </c>
      <c r="L6" s="1">
        <v>22.38</v>
      </c>
      <c r="M6" s="1">
        <v>20.88</v>
      </c>
      <c r="N6" s="1">
        <v>21.02</v>
      </c>
      <c r="O6" s="1">
        <v>21.26</v>
      </c>
      <c r="P6" s="1">
        <v>19.47</v>
      </c>
      <c r="Q6" s="1">
        <v>18.079999999999998</v>
      </c>
      <c r="R6" s="1">
        <v>16.02</v>
      </c>
      <c r="S6" s="1">
        <v>15.16</v>
      </c>
      <c r="T6" s="1">
        <v>17.25</v>
      </c>
      <c r="U6" s="1">
        <v>19.350000000000001</v>
      </c>
      <c r="V6" s="1">
        <v>20.57</v>
      </c>
      <c r="W6" s="1">
        <v>18.32</v>
      </c>
      <c r="X6" s="1">
        <v>17.18</v>
      </c>
      <c r="Y6" s="1">
        <v>18.37</v>
      </c>
      <c r="Z6" s="1">
        <v>18.87</v>
      </c>
      <c r="AA6" s="1">
        <v>20.95</v>
      </c>
      <c r="AB6" s="1">
        <v>18.03</v>
      </c>
      <c r="AC6" s="1">
        <v>18.75</v>
      </c>
      <c r="AD6" s="1">
        <v>17.27</v>
      </c>
      <c r="AE6" s="1">
        <v>16.850000000000001</v>
      </c>
      <c r="AF6" s="1">
        <v>18.329999999999998</v>
      </c>
      <c r="AG6" s="1">
        <v>19.940000000000001</v>
      </c>
      <c r="AH6" s="1">
        <v>18.52</v>
      </c>
      <c r="AI6" s="1">
        <v>20.36</v>
      </c>
      <c r="AJ6" s="1">
        <v>19.32</v>
      </c>
      <c r="AK6" s="1">
        <v>19.059999999999999</v>
      </c>
      <c r="AL6" s="1">
        <v>20.07</v>
      </c>
      <c r="AM6" s="1">
        <v>19.84</v>
      </c>
      <c r="AN6" s="1">
        <v>19.05</v>
      </c>
      <c r="AO6" s="1">
        <v>19.89</v>
      </c>
      <c r="AP6" s="1">
        <v>19.899999999999999</v>
      </c>
      <c r="AQ6" s="1">
        <v>20.100000000000001</v>
      </c>
      <c r="AR6" s="1">
        <v>21.85</v>
      </c>
      <c r="AS6" s="1">
        <v>22.83</v>
      </c>
      <c r="AT6" s="1">
        <v>25.59</v>
      </c>
      <c r="AU6" s="1">
        <v>24.35</v>
      </c>
      <c r="AV6" s="1">
        <v>24.27</v>
      </c>
      <c r="AW6" s="1">
        <v>24.82</v>
      </c>
      <c r="AX6" s="1">
        <v>23.76</v>
      </c>
      <c r="AY6" s="1">
        <v>24.43</v>
      </c>
      <c r="AZ6" s="1">
        <v>24.21</v>
      </c>
      <c r="BA6" s="1">
        <v>25.64</v>
      </c>
      <c r="BB6" s="1">
        <v>25.28</v>
      </c>
      <c r="BC6" s="1">
        <v>22.95</v>
      </c>
      <c r="BD6" s="1">
        <v>22</v>
      </c>
      <c r="BE6" s="1">
        <v>21.29</v>
      </c>
      <c r="BF6" s="1">
        <v>20.64</v>
      </c>
      <c r="BG6" s="1">
        <v>22.32</v>
      </c>
      <c r="BH6" s="1">
        <v>21.97</v>
      </c>
      <c r="BI6" s="1">
        <v>22.47</v>
      </c>
      <c r="BJ6" s="1">
        <v>22.97</v>
      </c>
      <c r="BK6" s="1">
        <v>22.36</v>
      </c>
      <c r="BL6" s="1">
        <v>23.71</v>
      </c>
      <c r="BM6" s="1">
        <v>22.62</v>
      </c>
      <c r="BN6" s="1">
        <v>24.94</v>
      </c>
      <c r="BO6" s="1">
        <v>23.88</v>
      </c>
      <c r="BP6" s="1">
        <v>23.24</v>
      </c>
      <c r="BQ6" s="1">
        <v>21.39</v>
      </c>
      <c r="BR6" s="1">
        <v>22.3</v>
      </c>
      <c r="BS6" s="1">
        <v>21.44</v>
      </c>
      <c r="BT6" s="1">
        <v>22.02</v>
      </c>
      <c r="BU6" s="1">
        <v>21.95</v>
      </c>
      <c r="BV6" s="1">
        <v>21.96</v>
      </c>
      <c r="BW6" s="1">
        <v>23.82</v>
      </c>
      <c r="BX6" s="1">
        <v>25.18</v>
      </c>
      <c r="BY6" s="1">
        <v>22.62</v>
      </c>
      <c r="BZ6" s="1">
        <v>21.6</v>
      </c>
      <c r="CA6" s="1">
        <v>21.83</v>
      </c>
      <c r="CB6" s="1">
        <v>22.97</v>
      </c>
      <c r="CC6" s="1">
        <v>22.38</v>
      </c>
      <c r="CD6" s="1">
        <v>23.41</v>
      </c>
      <c r="CE6" s="1">
        <v>23.39</v>
      </c>
    </row>
    <row r="7" spans="1:83">
      <c r="A7" t="s">
        <v>5</v>
      </c>
      <c r="B7" s="1">
        <v>6.0903</v>
      </c>
      <c r="C7" s="1">
        <v>6.1147999999999998</v>
      </c>
      <c r="D7" s="1">
        <v>5.9969000000000001</v>
      </c>
      <c r="E7" s="1">
        <v>5.4676</v>
      </c>
      <c r="F7" s="1">
        <v>5.7462999999999997</v>
      </c>
      <c r="G7" s="1">
        <v>6.1623000000000001</v>
      </c>
      <c r="H7" s="1">
        <v>6.1970000000000001</v>
      </c>
      <c r="I7" s="1">
        <v>6.3240999999999996</v>
      </c>
      <c r="J7" s="1">
        <v>6.1651999999999996</v>
      </c>
      <c r="K7" s="1">
        <v>5.8673999999999999</v>
      </c>
      <c r="L7" s="1">
        <v>5.8906999999999998</v>
      </c>
      <c r="M7" s="1">
        <v>5.6614000000000004</v>
      </c>
      <c r="N7" s="1">
        <v>5.5945</v>
      </c>
      <c r="O7" s="1">
        <v>5.5106999999999999</v>
      </c>
      <c r="P7" s="1">
        <v>5.2573999999999996</v>
      </c>
      <c r="Q7" s="1">
        <v>5.0753000000000004</v>
      </c>
      <c r="R7" s="1">
        <v>4.7159000000000004</v>
      </c>
      <c r="S7" s="1">
        <v>4.7309999999999999</v>
      </c>
      <c r="T7" s="1">
        <v>5.2164999999999999</v>
      </c>
      <c r="U7" s="1">
        <v>5.2849000000000004</v>
      </c>
      <c r="V7" s="1">
        <v>5.5968</v>
      </c>
      <c r="W7" s="1">
        <v>5.2689000000000004</v>
      </c>
      <c r="X7" s="1">
        <v>5.0838999999999999</v>
      </c>
      <c r="Y7" s="1">
        <v>5.1901000000000002</v>
      </c>
      <c r="Z7" s="1">
        <v>5.5232000000000001</v>
      </c>
      <c r="AA7" s="1">
        <v>6.0701999999999998</v>
      </c>
      <c r="AB7" s="1">
        <v>5.4600999999999997</v>
      </c>
      <c r="AC7" s="1">
        <v>5.6132999999999997</v>
      </c>
      <c r="AD7" s="1">
        <v>5.2485999999999997</v>
      </c>
      <c r="AE7" s="1">
        <v>5.1607000000000003</v>
      </c>
      <c r="AF7" s="1">
        <v>5.5110999999999999</v>
      </c>
      <c r="AG7" s="1">
        <v>5.7455999999999996</v>
      </c>
      <c r="AH7" s="1">
        <v>5.5705</v>
      </c>
      <c r="AI7" s="1">
        <v>5.9042000000000003</v>
      </c>
      <c r="AJ7" s="1">
        <v>5.766</v>
      </c>
      <c r="AK7" s="1">
        <v>5.6590999999999996</v>
      </c>
      <c r="AL7" s="1">
        <v>5.8371000000000004</v>
      </c>
      <c r="AM7" s="1">
        <v>5.7278000000000002</v>
      </c>
      <c r="AN7" s="1">
        <v>5.5224000000000002</v>
      </c>
      <c r="AO7" s="1">
        <v>5.4127000000000001</v>
      </c>
      <c r="AP7" s="1">
        <v>5.4147999999999996</v>
      </c>
      <c r="AQ7" s="1">
        <v>5.4588999999999999</v>
      </c>
      <c r="AR7" s="1">
        <v>5.9151999999999996</v>
      </c>
      <c r="AS7" s="1">
        <v>6.1214000000000004</v>
      </c>
      <c r="AT7" s="1">
        <v>6.9427000000000003</v>
      </c>
      <c r="AU7" s="1">
        <v>6.6676000000000002</v>
      </c>
      <c r="AV7" s="1">
        <v>6.6588000000000003</v>
      </c>
      <c r="AW7" s="1">
        <v>6.83</v>
      </c>
      <c r="AX7" s="1">
        <v>6.5448000000000004</v>
      </c>
      <c r="AY7" s="1">
        <v>6.7008999999999999</v>
      </c>
      <c r="AZ7" s="1">
        <v>6.6761999999999997</v>
      </c>
      <c r="BA7" s="1">
        <v>7.0528000000000004</v>
      </c>
      <c r="BB7" s="1">
        <v>7.0144000000000002</v>
      </c>
      <c r="BC7" s="1">
        <v>6.5164999999999997</v>
      </c>
      <c r="BD7" s="1">
        <v>6.3037999999999998</v>
      </c>
      <c r="BE7" s="1">
        <v>6.2077</v>
      </c>
      <c r="BF7" s="1">
        <v>6.0101000000000004</v>
      </c>
      <c r="BG7" s="1">
        <v>6.3925999999999998</v>
      </c>
      <c r="BH7" s="1">
        <v>6.4413</v>
      </c>
      <c r="BI7" s="1">
        <v>6.5194000000000001</v>
      </c>
      <c r="BJ7" s="1">
        <v>6.6445999999999996</v>
      </c>
      <c r="BK7" s="1">
        <v>6.5585000000000004</v>
      </c>
      <c r="BL7" s="1">
        <v>6.8566000000000003</v>
      </c>
      <c r="BM7" s="1">
        <v>6.6759000000000004</v>
      </c>
      <c r="BN7" s="1">
        <v>6.8158000000000003</v>
      </c>
      <c r="BO7" s="1">
        <v>6.6553000000000004</v>
      </c>
      <c r="BP7" s="1">
        <v>6.3598999999999997</v>
      </c>
      <c r="BQ7" s="1">
        <v>6.0575999999999999</v>
      </c>
      <c r="BR7" s="1">
        <v>6.3430999999999997</v>
      </c>
      <c r="BS7" s="1">
        <v>6.2572999999999999</v>
      </c>
      <c r="BT7" s="1">
        <v>6.4219999999999997</v>
      </c>
      <c r="BU7" s="1">
        <v>6.5612000000000004</v>
      </c>
      <c r="BV7" s="1">
        <v>6.7001999999999997</v>
      </c>
      <c r="BW7" s="1">
        <v>7.1619999999999999</v>
      </c>
      <c r="BX7" s="1">
        <v>7.6287000000000003</v>
      </c>
      <c r="BY7" s="1">
        <v>6.9722</v>
      </c>
      <c r="BZ7" s="1">
        <v>6.8491999999999997</v>
      </c>
      <c r="CA7" s="1">
        <v>6.8539000000000003</v>
      </c>
      <c r="CB7" s="1">
        <v>7.0389999999999997</v>
      </c>
      <c r="CC7" s="1">
        <v>6.7446999999999999</v>
      </c>
      <c r="CD7" s="1">
        <v>6.8955000000000002</v>
      </c>
      <c r="CE7" s="1">
        <v>6.9664000000000001</v>
      </c>
    </row>
    <row r="8" spans="1:83">
      <c r="A8" t="s">
        <v>6</v>
      </c>
      <c r="B8" s="1">
        <v>0.81806282722513091</v>
      </c>
      <c r="C8" s="1">
        <v>0.82270670505964627</v>
      </c>
      <c r="D8" s="1">
        <v>0.80586670964622453</v>
      </c>
      <c r="E8" s="1">
        <v>0.73416048748256368</v>
      </c>
      <c r="F8" s="1">
        <v>0.77136686207960503</v>
      </c>
      <c r="G8" s="1">
        <v>0.8269930532583526</v>
      </c>
      <c r="H8" s="1">
        <v>0.83042683939544926</v>
      </c>
      <c r="I8" s="1">
        <v>0.84767313723828097</v>
      </c>
      <c r="J8" s="1">
        <v>0.82617316589557177</v>
      </c>
      <c r="K8" s="1">
        <v>0.78659639738849985</v>
      </c>
      <c r="L8" s="1">
        <v>0.78988941548183256</v>
      </c>
      <c r="M8" s="1">
        <v>0.75930144267274113</v>
      </c>
      <c r="N8" s="1">
        <v>0.75086349301696942</v>
      </c>
      <c r="O8" s="1">
        <v>0.74046649389115138</v>
      </c>
      <c r="P8" s="1">
        <v>0.70526835460892878</v>
      </c>
      <c r="Q8" s="1">
        <v>0.67930167787514439</v>
      </c>
      <c r="R8" s="1">
        <v>0.63243106501391355</v>
      </c>
      <c r="S8" s="1">
        <v>0.63435676224308546</v>
      </c>
      <c r="T8" s="1">
        <v>0.699154023631406</v>
      </c>
      <c r="U8" s="1">
        <v>0.71854566357692029</v>
      </c>
      <c r="V8" s="1">
        <v>0.75142771265404273</v>
      </c>
      <c r="W8" s="1">
        <v>0.70751379651903212</v>
      </c>
      <c r="X8" s="1">
        <v>0.68292016663252064</v>
      </c>
      <c r="Y8" s="1">
        <v>0.69415521310565043</v>
      </c>
      <c r="Z8" s="1">
        <v>0.74189479931745672</v>
      </c>
      <c r="AA8" s="1">
        <v>0.81492950859750624</v>
      </c>
      <c r="AB8" s="1">
        <v>0.73270808909730367</v>
      </c>
      <c r="AC8" s="1">
        <v>0.74839095943721001</v>
      </c>
      <c r="AD8" s="1">
        <v>0.70387836981769547</v>
      </c>
      <c r="AE8" s="1">
        <v>0.69189787587352103</v>
      </c>
      <c r="AF8" s="1">
        <v>0.74057616825890538</v>
      </c>
      <c r="AG8" s="1">
        <v>0.77285725326532184</v>
      </c>
      <c r="AH8" s="1">
        <v>0.74872716382150351</v>
      </c>
      <c r="AI8" s="1">
        <v>0.79428117553613986</v>
      </c>
      <c r="AJ8" s="1">
        <v>0.77339520494972935</v>
      </c>
      <c r="AK8" s="1">
        <v>0.757920266787934</v>
      </c>
      <c r="AL8" s="1">
        <v>0.78094494338149167</v>
      </c>
      <c r="AM8" s="1">
        <v>0.76452599388379205</v>
      </c>
      <c r="AN8" s="1">
        <v>0.74046649389115138</v>
      </c>
      <c r="AO8" s="1">
        <v>0.72511057936335288</v>
      </c>
      <c r="AP8" s="1">
        <v>0.725268349289237</v>
      </c>
      <c r="AQ8" s="1">
        <v>0.73217162102796896</v>
      </c>
      <c r="AR8" s="1">
        <v>0.79472303902090125</v>
      </c>
      <c r="AS8" s="1">
        <v>0.82365538258792526</v>
      </c>
      <c r="AT8" s="1">
        <v>0.92945441026117659</v>
      </c>
      <c r="AU8" s="1">
        <v>0.89373491822325501</v>
      </c>
      <c r="AV8" s="1">
        <v>0.89261804873694539</v>
      </c>
      <c r="AW8" s="1">
        <v>0.91852668320014697</v>
      </c>
      <c r="AX8" s="1">
        <v>0.87834870443566093</v>
      </c>
      <c r="AY8" s="1">
        <v>0.90073860565663844</v>
      </c>
      <c r="AZ8" s="1">
        <v>0.89597706298718749</v>
      </c>
      <c r="BA8" s="1">
        <v>0.94867659614837296</v>
      </c>
      <c r="BB8" s="1">
        <v>0.93536619586568148</v>
      </c>
      <c r="BC8" s="1">
        <v>0.87627059235892046</v>
      </c>
      <c r="BD8" s="1">
        <v>0.8470269354565475</v>
      </c>
      <c r="BE8" s="1">
        <v>0.83381972817476857</v>
      </c>
      <c r="BF8" s="1">
        <v>0.81162243324405492</v>
      </c>
      <c r="BG8" s="1">
        <v>0.85778006519128502</v>
      </c>
      <c r="BH8" s="1">
        <v>0.86385625431928126</v>
      </c>
      <c r="BI8" s="1">
        <v>0.8733624454148472</v>
      </c>
      <c r="BJ8" s="1">
        <v>0.89007565643079667</v>
      </c>
      <c r="BK8" s="1">
        <v>0.87873462214411258</v>
      </c>
      <c r="BL8" s="1">
        <v>0.91835797593902102</v>
      </c>
      <c r="BM8" s="1">
        <v>0.8901548869503294</v>
      </c>
      <c r="BN8" s="1">
        <v>0.91274187659729833</v>
      </c>
      <c r="BO8" s="1">
        <v>0.89301661010894806</v>
      </c>
      <c r="BP8" s="1">
        <v>0.8541168431841476</v>
      </c>
      <c r="BQ8" s="1">
        <v>0.81492950859750624</v>
      </c>
      <c r="BR8" s="1">
        <v>0.85287846481876328</v>
      </c>
      <c r="BS8" s="1">
        <v>0.84146751935375297</v>
      </c>
      <c r="BT8" s="1">
        <v>0.86363243803437262</v>
      </c>
      <c r="BU8" s="1">
        <v>0.88292424509977041</v>
      </c>
      <c r="BV8" s="1">
        <v>0.90081974596883152</v>
      </c>
      <c r="BW8" s="1">
        <v>0.96274188889958601</v>
      </c>
      <c r="BX8" s="1">
        <v>1.0258514567090686</v>
      </c>
      <c r="BY8" s="1">
        <v>0.93755859741233827</v>
      </c>
      <c r="BZ8" s="1">
        <v>0.91954022988505757</v>
      </c>
      <c r="CA8" s="1">
        <v>0.92030185900975514</v>
      </c>
      <c r="CB8" s="1">
        <v>0.94393052671323396</v>
      </c>
      <c r="CC8" s="1">
        <v>0.90497737556561086</v>
      </c>
      <c r="CD8" s="1">
        <v>0.92498381278327635</v>
      </c>
      <c r="CE8" s="1">
        <v>0.93414292386735165</v>
      </c>
    </row>
    <row r="9" spans="1:83">
      <c r="A9" t="s">
        <v>7</v>
      </c>
      <c r="B9" s="1">
        <v>0.81806282722513091</v>
      </c>
      <c r="C9" s="1">
        <v>0.82270670505964627</v>
      </c>
      <c r="D9" s="1">
        <v>0.80586670964622453</v>
      </c>
      <c r="E9" s="1">
        <v>0.73416048748256368</v>
      </c>
      <c r="F9" s="1">
        <v>0.77136686207960503</v>
      </c>
      <c r="G9" s="1">
        <v>0.8269930532583526</v>
      </c>
      <c r="H9" s="1">
        <v>0.83042683939544926</v>
      </c>
      <c r="I9" s="1">
        <v>0.84767313723828097</v>
      </c>
      <c r="J9" s="1">
        <v>0.82617316589557177</v>
      </c>
      <c r="K9" s="1">
        <v>0.78659639738849985</v>
      </c>
      <c r="L9" s="1">
        <v>0.78988941548183256</v>
      </c>
      <c r="M9" s="1">
        <v>0.75930144267274113</v>
      </c>
      <c r="N9" s="1">
        <v>0.75086349301696942</v>
      </c>
      <c r="O9" s="1">
        <v>0.74046649389115138</v>
      </c>
      <c r="P9" s="1">
        <v>0.70526835460892878</v>
      </c>
      <c r="Q9" s="1">
        <v>0.67930167787514439</v>
      </c>
      <c r="R9" s="1">
        <v>0.63243106501391355</v>
      </c>
      <c r="S9" s="1">
        <v>0.63435676224308546</v>
      </c>
      <c r="T9" s="1">
        <v>0.699154023631406</v>
      </c>
      <c r="U9" s="1">
        <v>0.71854566357692029</v>
      </c>
      <c r="V9" s="1">
        <v>0.75142771265404273</v>
      </c>
      <c r="W9" s="1">
        <v>0.70751379651903212</v>
      </c>
      <c r="X9" s="1">
        <v>0.68292016663252064</v>
      </c>
      <c r="Y9" s="1">
        <v>0.69415521310565043</v>
      </c>
      <c r="Z9" s="1">
        <v>0.74189479931745672</v>
      </c>
      <c r="AA9" s="1">
        <v>0.81492950859750624</v>
      </c>
      <c r="AB9" s="1">
        <v>0.73270808909730367</v>
      </c>
      <c r="AC9" s="1">
        <v>0.74839095943721001</v>
      </c>
      <c r="AD9" s="1">
        <v>0.70387836981769547</v>
      </c>
      <c r="AE9" s="1">
        <v>0.69189787587352103</v>
      </c>
      <c r="AF9" s="1">
        <v>0.74057616825890538</v>
      </c>
      <c r="AG9" s="1">
        <v>0.77285725326532184</v>
      </c>
      <c r="AH9" s="1">
        <v>0.74872716382150351</v>
      </c>
      <c r="AI9" s="1">
        <v>0.79428117553613986</v>
      </c>
      <c r="AJ9" s="1">
        <v>0.77339520494972935</v>
      </c>
      <c r="AK9" s="1">
        <v>0.757920266787934</v>
      </c>
      <c r="AL9" s="1">
        <v>0.78094494338149167</v>
      </c>
      <c r="AM9" s="1">
        <v>0.76452599388379205</v>
      </c>
      <c r="AN9" s="1">
        <v>0.74046649389115138</v>
      </c>
      <c r="AO9" s="1">
        <v>0.72511057936335288</v>
      </c>
      <c r="AP9" s="1">
        <v>0.725268349289237</v>
      </c>
      <c r="AQ9" s="1">
        <v>0.73217162102796896</v>
      </c>
      <c r="AR9" s="1">
        <v>0.79472303902090125</v>
      </c>
      <c r="AS9" s="1">
        <v>0.82365538258792526</v>
      </c>
      <c r="AT9" s="1">
        <v>0.92945441026117659</v>
      </c>
      <c r="AU9" s="1">
        <v>0.89373491822325501</v>
      </c>
      <c r="AV9" s="1">
        <v>0.89261804873694539</v>
      </c>
      <c r="AW9" s="1">
        <v>0.91852668320014697</v>
      </c>
      <c r="AX9" s="1">
        <v>0.87834870443566093</v>
      </c>
      <c r="AY9" s="1">
        <v>0.90073860565663844</v>
      </c>
      <c r="AZ9" s="1">
        <v>0.89597706298718749</v>
      </c>
      <c r="BA9" s="1">
        <v>0.94867659614837296</v>
      </c>
      <c r="BB9" s="1">
        <v>0.93536619586568148</v>
      </c>
      <c r="BC9" s="1">
        <v>0.87627059235892046</v>
      </c>
      <c r="BD9" s="1">
        <v>0.8470269354565475</v>
      </c>
      <c r="BE9" s="1">
        <v>0.83381972817476857</v>
      </c>
      <c r="BF9" s="1">
        <v>0.81162243324405492</v>
      </c>
      <c r="BG9" s="1">
        <v>0.85778006519128502</v>
      </c>
      <c r="BH9" s="1">
        <v>0.86385625431928126</v>
      </c>
      <c r="BI9" s="1">
        <v>0.8733624454148472</v>
      </c>
      <c r="BJ9" s="1">
        <v>0.89007565643079667</v>
      </c>
      <c r="BK9" s="1">
        <v>0.87873462214411258</v>
      </c>
      <c r="BL9" s="1">
        <v>0.91835797593902102</v>
      </c>
      <c r="BM9" s="1">
        <v>0.8901548869503294</v>
      </c>
      <c r="BN9" s="1">
        <v>0.91274187659729833</v>
      </c>
      <c r="BO9" s="1">
        <v>0.89301661010894806</v>
      </c>
      <c r="BP9" s="1">
        <v>0.8541168431841476</v>
      </c>
      <c r="BQ9" s="1">
        <v>0.81492950859750624</v>
      </c>
      <c r="BR9" s="1">
        <v>0.85287846481876328</v>
      </c>
      <c r="BS9" s="1">
        <v>0.84146751935375297</v>
      </c>
      <c r="BT9" s="1">
        <v>0.86363243803437262</v>
      </c>
      <c r="BU9" s="1">
        <v>0.88292424509977041</v>
      </c>
      <c r="BV9" s="1">
        <v>0.90081974596883152</v>
      </c>
      <c r="BW9" s="1">
        <v>0.96274188889958601</v>
      </c>
      <c r="BX9" s="1">
        <v>1.0258514567090686</v>
      </c>
      <c r="BY9" s="1">
        <v>0.93755859741233827</v>
      </c>
      <c r="BZ9" s="1">
        <v>0.91954022988505757</v>
      </c>
      <c r="CA9" s="1">
        <v>0.92030185900975514</v>
      </c>
      <c r="CB9" s="1">
        <v>0.94393052671323396</v>
      </c>
      <c r="CC9" s="1">
        <v>0.90497737556561086</v>
      </c>
      <c r="CD9" s="1">
        <v>0.92498381278327635</v>
      </c>
      <c r="CE9" s="1">
        <v>0.93414292386735165</v>
      </c>
    </row>
    <row r="10" spans="1:83">
      <c r="A10" t="s">
        <v>8</v>
      </c>
      <c r="B10" s="1">
        <v>0.81806282722513091</v>
      </c>
      <c r="C10" s="1">
        <v>0.82270670505964627</v>
      </c>
      <c r="D10" s="1">
        <v>0.80586670964622453</v>
      </c>
      <c r="E10" s="1">
        <v>0.73416048748256368</v>
      </c>
      <c r="F10" s="1">
        <v>0.77136686207960503</v>
      </c>
      <c r="G10" s="1">
        <v>0.8269930532583526</v>
      </c>
      <c r="H10" s="1">
        <v>0.83042683939544926</v>
      </c>
      <c r="I10" s="1">
        <v>0.84767313723828097</v>
      </c>
      <c r="J10" s="1">
        <v>0.82617316589557177</v>
      </c>
      <c r="K10" s="1">
        <v>0.78659639738849985</v>
      </c>
      <c r="L10" s="1">
        <v>0.78988941548183256</v>
      </c>
      <c r="M10" s="1">
        <v>0.75930144267274113</v>
      </c>
      <c r="N10" s="1">
        <v>0.75086349301696942</v>
      </c>
      <c r="O10" s="1">
        <v>0.74046649389115138</v>
      </c>
      <c r="P10" s="1">
        <v>0.70526835460892878</v>
      </c>
      <c r="Q10" s="1">
        <v>0.67930167787514439</v>
      </c>
      <c r="R10" s="1">
        <v>0.63243106501391355</v>
      </c>
      <c r="S10" s="1">
        <v>0.63435676224308546</v>
      </c>
      <c r="T10" s="1">
        <v>0.699154023631406</v>
      </c>
      <c r="U10" s="1">
        <v>0.71854566357692029</v>
      </c>
      <c r="V10" s="1">
        <v>0.75142771265404273</v>
      </c>
      <c r="W10" s="1">
        <v>0.70751379651903212</v>
      </c>
      <c r="X10" s="1">
        <v>0.68292016663252064</v>
      </c>
      <c r="Y10" s="1">
        <v>0.69415521310565043</v>
      </c>
      <c r="Z10" s="1">
        <v>0.74189479931745672</v>
      </c>
      <c r="AA10" s="1">
        <v>0.81492950859750624</v>
      </c>
      <c r="AB10" s="1">
        <v>0.73270808909730367</v>
      </c>
      <c r="AC10" s="1">
        <v>0.74839095943721001</v>
      </c>
      <c r="AD10" s="1">
        <v>0.70387836981769547</v>
      </c>
      <c r="AE10" s="1">
        <v>0.69189787587352103</v>
      </c>
      <c r="AF10" s="1">
        <v>0.74057616825890538</v>
      </c>
      <c r="AG10" s="1">
        <v>0.77285725326532184</v>
      </c>
      <c r="AH10" s="1">
        <v>0.74872716382150351</v>
      </c>
      <c r="AI10" s="1">
        <v>0.79428117553613986</v>
      </c>
      <c r="AJ10" s="1">
        <v>0.77339520494972935</v>
      </c>
      <c r="AK10" s="1">
        <v>0.757920266787934</v>
      </c>
      <c r="AL10" s="1">
        <v>0.78094494338149167</v>
      </c>
      <c r="AM10" s="1">
        <v>0.76452599388379205</v>
      </c>
      <c r="AN10" s="1">
        <v>0.74046649389115138</v>
      </c>
      <c r="AO10" s="1">
        <v>0.72511057936335288</v>
      </c>
      <c r="AP10" s="1">
        <v>0.725268349289237</v>
      </c>
      <c r="AQ10" s="1">
        <v>0.73217162102796896</v>
      </c>
      <c r="AR10" s="1">
        <v>0.79472303902090125</v>
      </c>
      <c r="AS10" s="1">
        <v>0.82365538258792526</v>
      </c>
      <c r="AT10" s="1">
        <v>0.92945441026117659</v>
      </c>
      <c r="AU10" s="1">
        <v>0.89373491822325501</v>
      </c>
      <c r="AV10" s="1">
        <v>0.89261804873694539</v>
      </c>
      <c r="AW10" s="1">
        <v>0.91852668320014697</v>
      </c>
      <c r="AX10" s="1">
        <v>0.87834870443566093</v>
      </c>
      <c r="AY10" s="1">
        <v>0.90073860565663844</v>
      </c>
      <c r="AZ10" s="1">
        <v>0.89597706298718749</v>
      </c>
      <c r="BA10" s="1">
        <v>0.94867659614837296</v>
      </c>
      <c r="BB10" s="1">
        <v>0.93536619586568148</v>
      </c>
      <c r="BC10" s="1">
        <v>0.87627059235892046</v>
      </c>
      <c r="BD10" s="1">
        <v>0.8470269354565475</v>
      </c>
      <c r="BE10" s="1">
        <v>0.83381972817476857</v>
      </c>
      <c r="BF10" s="1">
        <v>0.81162243324405492</v>
      </c>
      <c r="BG10" s="1">
        <v>0.85778006519128502</v>
      </c>
      <c r="BH10" s="1">
        <v>0.86385625431928126</v>
      </c>
      <c r="BI10" s="1">
        <v>0.8733624454148472</v>
      </c>
      <c r="BJ10" s="1">
        <v>0.89007565643079667</v>
      </c>
      <c r="BK10" s="1">
        <v>0.87873462214411258</v>
      </c>
      <c r="BL10" s="1">
        <v>0.91835797593902102</v>
      </c>
      <c r="BM10" s="1">
        <v>0.8901548869503294</v>
      </c>
      <c r="BN10" s="1">
        <v>0.91274187659729833</v>
      </c>
      <c r="BO10" s="1">
        <v>0.89301661010894806</v>
      </c>
      <c r="BP10" s="1">
        <v>0.8541168431841476</v>
      </c>
      <c r="BQ10" s="1">
        <v>0.81492950859750624</v>
      </c>
      <c r="BR10" s="1">
        <v>0.85287846481876328</v>
      </c>
      <c r="BS10" s="1">
        <v>0.84146751935375297</v>
      </c>
      <c r="BT10" s="1">
        <v>0.86363243803437262</v>
      </c>
      <c r="BU10" s="1">
        <v>0.88292424509977041</v>
      </c>
      <c r="BV10" s="1">
        <v>0.90081974596883152</v>
      </c>
      <c r="BW10" s="1">
        <v>0.96274188889958601</v>
      </c>
      <c r="BX10" s="1">
        <v>1.0258514567090686</v>
      </c>
      <c r="BY10" s="1">
        <v>0.93755859741233827</v>
      </c>
      <c r="BZ10" s="1">
        <v>0.91954022988505757</v>
      </c>
      <c r="CA10" s="1">
        <v>0.92030185900975514</v>
      </c>
      <c r="CB10" s="1">
        <v>0.94393052671323396</v>
      </c>
      <c r="CC10" s="1">
        <v>0.90497737556561086</v>
      </c>
      <c r="CD10" s="1">
        <v>0.92498381278327635</v>
      </c>
      <c r="CE10" s="1">
        <v>0.93414292386735165</v>
      </c>
    </row>
    <row r="11" spans="1:83">
      <c r="A11" t="s">
        <v>9</v>
      </c>
      <c r="B11" s="1">
        <v>0.81806282722513091</v>
      </c>
      <c r="C11" s="1">
        <v>0.82270670505964627</v>
      </c>
      <c r="D11" s="1">
        <v>0.80586670964622453</v>
      </c>
      <c r="E11" s="1">
        <v>0.73416048748256368</v>
      </c>
      <c r="F11" s="1">
        <v>0.77136686207960503</v>
      </c>
      <c r="G11" s="1">
        <v>0.8269930532583526</v>
      </c>
      <c r="H11" s="1">
        <v>0.83042683939544926</v>
      </c>
      <c r="I11" s="1">
        <v>0.84767313723828097</v>
      </c>
      <c r="J11" s="1">
        <v>0.82617316589557177</v>
      </c>
      <c r="K11" s="1">
        <v>0.78659639738849985</v>
      </c>
      <c r="L11" s="1">
        <v>0.78988941548183256</v>
      </c>
      <c r="M11" s="1">
        <v>0.75930144267274113</v>
      </c>
      <c r="N11" s="1">
        <v>0.75086349301696942</v>
      </c>
      <c r="O11" s="1">
        <v>0.74046649389115138</v>
      </c>
      <c r="P11" s="1">
        <v>0.70526835460892878</v>
      </c>
      <c r="Q11" s="1">
        <v>0.67930167787514439</v>
      </c>
      <c r="R11" s="1">
        <v>0.63243106501391355</v>
      </c>
      <c r="S11" s="1">
        <v>0.63435676224308546</v>
      </c>
      <c r="T11" s="1">
        <v>0.699154023631406</v>
      </c>
      <c r="U11" s="1">
        <v>0.71854566357692029</v>
      </c>
      <c r="V11" s="1">
        <v>0.75142771265404273</v>
      </c>
      <c r="W11" s="1">
        <v>0.70751379651903212</v>
      </c>
      <c r="X11" s="1">
        <v>0.68292016663252064</v>
      </c>
      <c r="Y11" s="1">
        <v>0.69415521310565043</v>
      </c>
      <c r="Z11" s="1">
        <v>0.74189479931745672</v>
      </c>
      <c r="AA11" s="1">
        <v>0.81492950859750624</v>
      </c>
      <c r="AB11" s="1">
        <v>0.73270808909730367</v>
      </c>
      <c r="AC11" s="1">
        <v>0.74839095943721001</v>
      </c>
      <c r="AD11" s="1">
        <v>0.70387836981769547</v>
      </c>
      <c r="AE11" s="1">
        <v>0.69189787587352103</v>
      </c>
      <c r="AF11" s="1">
        <v>0.74057616825890538</v>
      </c>
      <c r="AG11" s="1">
        <v>0.77285725326532184</v>
      </c>
      <c r="AH11" s="1">
        <v>0.74872716382150351</v>
      </c>
      <c r="AI11" s="1">
        <v>0.79428117553613986</v>
      </c>
      <c r="AJ11" s="1">
        <v>0.77339520494972935</v>
      </c>
      <c r="AK11" s="1">
        <v>0.757920266787934</v>
      </c>
      <c r="AL11" s="1">
        <v>0.78094494338149167</v>
      </c>
      <c r="AM11" s="1">
        <v>0.76452599388379205</v>
      </c>
      <c r="AN11" s="1">
        <v>0.74046649389115138</v>
      </c>
      <c r="AO11" s="1">
        <v>0.72511057936335288</v>
      </c>
      <c r="AP11" s="1">
        <v>0.725268349289237</v>
      </c>
      <c r="AQ11" s="1">
        <v>0.73217162102796896</v>
      </c>
      <c r="AR11" s="1">
        <v>0.79472303902090125</v>
      </c>
      <c r="AS11" s="1">
        <v>0.82365538258792526</v>
      </c>
      <c r="AT11" s="1">
        <v>0.92945441026117659</v>
      </c>
      <c r="AU11" s="1">
        <v>0.89373491822325501</v>
      </c>
      <c r="AV11" s="1">
        <v>0.89261804873694539</v>
      </c>
      <c r="AW11" s="1">
        <v>0.91852668320014697</v>
      </c>
      <c r="AX11" s="1">
        <v>0.87834870443566093</v>
      </c>
      <c r="AY11" s="1">
        <v>0.90073860565663844</v>
      </c>
      <c r="AZ11" s="1">
        <v>0.89597706298718749</v>
      </c>
      <c r="BA11" s="1">
        <v>0.94867659614837296</v>
      </c>
      <c r="BB11" s="1">
        <v>0.93536619586568148</v>
      </c>
      <c r="BC11" s="1">
        <v>0.87627059235892046</v>
      </c>
      <c r="BD11" s="1">
        <v>0.8470269354565475</v>
      </c>
      <c r="BE11" s="1">
        <v>0.83381972817476857</v>
      </c>
      <c r="BF11" s="1">
        <v>0.81162243324405492</v>
      </c>
      <c r="BG11" s="1">
        <v>0.85778006519128502</v>
      </c>
      <c r="BH11" s="1">
        <v>0.86385625431928126</v>
      </c>
      <c r="BI11" s="1">
        <v>0.8733624454148472</v>
      </c>
      <c r="BJ11" s="1">
        <v>0.89007565643079667</v>
      </c>
      <c r="BK11" s="1">
        <v>0.87873462214411258</v>
      </c>
      <c r="BL11" s="1">
        <v>0.91835797593902102</v>
      </c>
      <c r="BM11" s="1">
        <v>0.8901548869503294</v>
      </c>
      <c r="BN11" s="1">
        <v>0.91274187659729833</v>
      </c>
      <c r="BO11" s="1">
        <v>0.89301661010894806</v>
      </c>
      <c r="BP11" s="1">
        <v>0.8541168431841476</v>
      </c>
      <c r="BQ11" s="1">
        <v>0.81492950859750624</v>
      </c>
      <c r="BR11" s="1">
        <v>0.85287846481876328</v>
      </c>
      <c r="BS11" s="1">
        <v>0.84146751935375297</v>
      </c>
      <c r="BT11" s="1">
        <v>0.86363243803437262</v>
      </c>
      <c r="BU11" s="1">
        <v>0.88292424509977041</v>
      </c>
      <c r="BV11" s="1">
        <v>0.90081974596883152</v>
      </c>
      <c r="BW11" s="1">
        <v>0.96274188889958601</v>
      </c>
      <c r="BX11" s="1">
        <v>1.0258514567090686</v>
      </c>
      <c r="BY11" s="1">
        <v>0.93755859741233827</v>
      </c>
      <c r="BZ11" s="1">
        <v>0.91954022988505757</v>
      </c>
      <c r="CA11" s="1">
        <v>0.92030185900975514</v>
      </c>
      <c r="CB11" s="1">
        <v>0.94393052671323396</v>
      </c>
      <c r="CC11" s="1">
        <v>0.90497737556561086</v>
      </c>
      <c r="CD11" s="1">
        <v>0.92498381278327635</v>
      </c>
      <c r="CE11" s="1">
        <v>0.93414292386735165</v>
      </c>
    </row>
    <row r="12" spans="1:83">
      <c r="A12" t="s">
        <v>10</v>
      </c>
      <c r="B12" s="1">
        <v>0.81806282722513091</v>
      </c>
      <c r="C12" s="1">
        <v>0.82270670505964627</v>
      </c>
      <c r="D12" s="1">
        <v>0.80586670964622453</v>
      </c>
      <c r="E12" s="1">
        <v>0.73416048748256368</v>
      </c>
      <c r="F12" s="1">
        <v>0.77136686207960503</v>
      </c>
      <c r="G12" s="1">
        <v>0.8269930532583526</v>
      </c>
      <c r="H12" s="1">
        <v>0.83042683939544926</v>
      </c>
      <c r="I12" s="1">
        <v>0.84767313723828097</v>
      </c>
      <c r="J12" s="1">
        <v>0.82617316589557177</v>
      </c>
      <c r="K12" s="1">
        <v>0.78659639738849985</v>
      </c>
      <c r="L12" s="1">
        <v>0.78988941548183256</v>
      </c>
      <c r="M12" s="1">
        <v>0.75930144267274113</v>
      </c>
      <c r="N12" s="1">
        <v>0.75086349301696942</v>
      </c>
      <c r="O12" s="1">
        <v>0.74046649389115138</v>
      </c>
      <c r="P12" s="1">
        <v>0.70526835460892878</v>
      </c>
      <c r="Q12" s="1">
        <v>0.67930167787514439</v>
      </c>
      <c r="R12" s="1">
        <v>0.63243106501391355</v>
      </c>
      <c r="S12" s="1">
        <v>0.63435676224308546</v>
      </c>
      <c r="T12" s="1">
        <v>0.699154023631406</v>
      </c>
      <c r="U12" s="1">
        <v>0.71854566357692029</v>
      </c>
      <c r="V12" s="1">
        <v>0.75142771265404273</v>
      </c>
      <c r="W12" s="1">
        <v>0.70751379651903212</v>
      </c>
      <c r="X12" s="1">
        <v>0.68292016663252064</v>
      </c>
      <c r="Y12" s="1">
        <v>0.69415521310565043</v>
      </c>
      <c r="Z12" s="1">
        <v>0.74189479931745672</v>
      </c>
      <c r="AA12" s="1">
        <v>0.81492950859750624</v>
      </c>
      <c r="AB12" s="1">
        <v>0.73270808909730367</v>
      </c>
      <c r="AC12" s="1">
        <v>0.74839095943721001</v>
      </c>
      <c r="AD12" s="1">
        <v>0.70387836981769547</v>
      </c>
      <c r="AE12" s="1">
        <v>0.69189787587352103</v>
      </c>
      <c r="AF12" s="1">
        <v>0.74057616825890538</v>
      </c>
      <c r="AG12" s="1">
        <v>0.77285725326532184</v>
      </c>
      <c r="AH12" s="1">
        <v>0.74872716382150351</v>
      </c>
      <c r="AI12" s="1">
        <v>0.79428117553613986</v>
      </c>
      <c r="AJ12" s="1">
        <v>0.77339520494972935</v>
      </c>
      <c r="AK12" s="1">
        <v>0.757920266787934</v>
      </c>
      <c r="AL12" s="1">
        <v>0.78094494338149167</v>
      </c>
      <c r="AM12" s="1">
        <v>0.76452599388379205</v>
      </c>
      <c r="AN12" s="1">
        <v>0.74046649389115138</v>
      </c>
      <c r="AO12" s="1">
        <v>0.72511057936335288</v>
      </c>
      <c r="AP12" s="1">
        <v>0.725268349289237</v>
      </c>
      <c r="AQ12" s="1">
        <v>0.73217162102796896</v>
      </c>
      <c r="AR12" s="1">
        <v>0.79472303902090125</v>
      </c>
      <c r="AS12" s="1">
        <v>0.82365538258792526</v>
      </c>
      <c r="AT12" s="1">
        <v>0.92945441026117659</v>
      </c>
      <c r="AU12" s="1">
        <v>0.89373491822325501</v>
      </c>
      <c r="AV12" s="1">
        <v>0.89261804873694539</v>
      </c>
      <c r="AW12" s="1">
        <v>0.91852668320014697</v>
      </c>
      <c r="AX12" s="1">
        <v>0.87834870443566093</v>
      </c>
      <c r="AY12" s="1">
        <v>0.90073860565663844</v>
      </c>
      <c r="AZ12" s="1">
        <v>0.89597706298718749</v>
      </c>
      <c r="BA12" s="1">
        <v>0.94867659614837296</v>
      </c>
      <c r="BB12" s="1">
        <v>0.93536619586568148</v>
      </c>
      <c r="BC12" s="1">
        <v>0.87627059235892046</v>
      </c>
      <c r="BD12" s="1">
        <v>0.8470269354565475</v>
      </c>
      <c r="BE12" s="1">
        <v>0.83381972817476857</v>
      </c>
      <c r="BF12" s="1">
        <v>0.81162243324405492</v>
      </c>
      <c r="BG12" s="1">
        <v>0.85778006519128502</v>
      </c>
      <c r="BH12" s="1">
        <v>0.86385625431928126</v>
      </c>
      <c r="BI12" s="1">
        <v>0.8733624454148472</v>
      </c>
      <c r="BJ12" s="1">
        <v>0.89007565643079667</v>
      </c>
      <c r="BK12" s="1">
        <v>0.87873462214411258</v>
      </c>
      <c r="BL12" s="1">
        <v>0.91835797593902102</v>
      </c>
      <c r="BM12" s="1">
        <v>0.8901548869503294</v>
      </c>
      <c r="BN12" s="1">
        <v>0.91274187659729833</v>
      </c>
      <c r="BO12" s="1">
        <v>0.89301661010894806</v>
      </c>
      <c r="BP12" s="1">
        <v>0.8541168431841476</v>
      </c>
      <c r="BQ12" s="1">
        <v>0.81492950859750624</v>
      </c>
      <c r="BR12" s="1">
        <v>0.85287846481876328</v>
      </c>
      <c r="BS12" s="1">
        <v>0.84146751935375297</v>
      </c>
      <c r="BT12" s="1">
        <v>0.86363243803437262</v>
      </c>
      <c r="BU12" s="1">
        <v>0.88292424509977041</v>
      </c>
      <c r="BV12" s="1">
        <v>0.90081974596883152</v>
      </c>
      <c r="BW12" s="1">
        <v>0.96274188889958601</v>
      </c>
      <c r="BX12" s="1">
        <v>1.0258514567090686</v>
      </c>
      <c r="BY12" s="1">
        <v>0.93755859741233827</v>
      </c>
      <c r="BZ12" s="1">
        <v>0.91954022988505757</v>
      </c>
      <c r="CA12" s="1">
        <v>0.92030185900975514</v>
      </c>
      <c r="CB12" s="1">
        <v>0.94393052671323396</v>
      </c>
      <c r="CC12" s="1">
        <v>0.90497737556561086</v>
      </c>
      <c r="CD12" s="1">
        <v>0.92498381278327635</v>
      </c>
      <c r="CE12" s="1">
        <v>0.93414292386735165</v>
      </c>
    </row>
    <row r="13" spans="1:83">
      <c r="A13" t="s">
        <v>11</v>
      </c>
      <c r="B13" s="1">
        <v>0.81806282722513091</v>
      </c>
      <c r="C13" s="1">
        <v>0.82270670505964627</v>
      </c>
      <c r="D13" s="1">
        <v>0.80586670964622453</v>
      </c>
      <c r="E13" s="1">
        <v>0.73416048748256368</v>
      </c>
      <c r="F13" s="1">
        <v>0.77136686207960503</v>
      </c>
      <c r="G13" s="1">
        <v>0.8269930532583526</v>
      </c>
      <c r="H13" s="1">
        <v>0.83042683939544926</v>
      </c>
      <c r="I13" s="1">
        <v>0.84767313723828097</v>
      </c>
      <c r="J13" s="1">
        <v>0.82617316589557177</v>
      </c>
      <c r="K13" s="1">
        <v>0.78659639738849985</v>
      </c>
      <c r="L13" s="1">
        <v>0.78988941548183256</v>
      </c>
      <c r="M13" s="1">
        <v>0.75930144267274113</v>
      </c>
      <c r="N13" s="1">
        <v>0.75086349301696942</v>
      </c>
      <c r="O13" s="1">
        <v>0.74046649389115138</v>
      </c>
      <c r="P13" s="1">
        <v>0.70526835460892878</v>
      </c>
      <c r="Q13" s="1">
        <v>0.67930167787514439</v>
      </c>
      <c r="R13" s="1">
        <v>0.63243106501391355</v>
      </c>
      <c r="S13" s="1">
        <v>0.63435676224308546</v>
      </c>
      <c r="T13" s="1">
        <v>0.699154023631406</v>
      </c>
      <c r="U13" s="1">
        <v>0.71854566357692029</v>
      </c>
      <c r="V13" s="1">
        <v>0.75142771265404273</v>
      </c>
      <c r="W13" s="1">
        <v>0.70751379651903212</v>
      </c>
      <c r="X13" s="1">
        <v>0.68292016663252064</v>
      </c>
      <c r="Y13" s="1">
        <v>0.69415521310565043</v>
      </c>
      <c r="Z13" s="1">
        <v>0.74189479931745672</v>
      </c>
      <c r="AA13" s="1">
        <v>0.81492950859750624</v>
      </c>
      <c r="AB13" s="1">
        <v>0.73270808909730367</v>
      </c>
      <c r="AC13" s="1">
        <v>0.74839095943721001</v>
      </c>
      <c r="AD13" s="1">
        <v>0.70387836981769547</v>
      </c>
      <c r="AE13" s="1">
        <v>0.69189787587352103</v>
      </c>
      <c r="AF13" s="1">
        <v>0.74057616825890538</v>
      </c>
      <c r="AG13" s="1">
        <v>0.77285725326532184</v>
      </c>
      <c r="AH13" s="1">
        <v>0.74872716382150351</v>
      </c>
      <c r="AI13" s="1">
        <v>0.79428117553613986</v>
      </c>
      <c r="AJ13" s="1">
        <v>0.77339520494972935</v>
      </c>
      <c r="AK13" s="1">
        <v>0.757920266787934</v>
      </c>
      <c r="AL13" s="1">
        <v>0.78094494338149167</v>
      </c>
      <c r="AM13" s="1">
        <v>0.76452599388379205</v>
      </c>
      <c r="AN13" s="1">
        <v>0.74046649389115138</v>
      </c>
      <c r="AO13" s="1">
        <v>0.72511057936335288</v>
      </c>
      <c r="AP13" s="1">
        <v>0.725268349289237</v>
      </c>
      <c r="AQ13" s="1">
        <v>0.73217162102796896</v>
      </c>
      <c r="AR13" s="1">
        <v>0.79472303902090125</v>
      </c>
      <c r="AS13" s="1">
        <v>0.82365538258792526</v>
      </c>
      <c r="AT13" s="1">
        <v>0.92945441026117659</v>
      </c>
      <c r="AU13" s="1">
        <v>0.89373491822325501</v>
      </c>
      <c r="AV13" s="1">
        <v>0.89261804873694539</v>
      </c>
      <c r="AW13" s="1">
        <v>0.91852668320014697</v>
      </c>
      <c r="AX13" s="1">
        <v>0.87834870443566093</v>
      </c>
      <c r="AY13" s="1">
        <v>0.90073860565663844</v>
      </c>
      <c r="AZ13" s="1">
        <v>0.89597706298718749</v>
      </c>
      <c r="BA13" s="1">
        <v>0.94867659614837296</v>
      </c>
      <c r="BB13" s="1">
        <v>0.93536619586568148</v>
      </c>
      <c r="BC13" s="1">
        <v>0.87627059235892046</v>
      </c>
      <c r="BD13" s="1">
        <v>0.8470269354565475</v>
      </c>
      <c r="BE13" s="1">
        <v>0.83381972817476857</v>
      </c>
      <c r="BF13" s="1">
        <v>0.81162243324405492</v>
      </c>
      <c r="BG13" s="1">
        <v>0.85778006519128502</v>
      </c>
      <c r="BH13" s="1">
        <v>0.86385625431928126</v>
      </c>
      <c r="BI13" s="1">
        <v>0.8733624454148472</v>
      </c>
      <c r="BJ13" s="1">
        <v>0.89007565643079667</v>
      </c>
      <c r="BK13" s="1">
        <v>0.87873462214411258</v>
      </c>
      <c r="BL13" s="1">
        <v>0.91835797593902102</v>
      </c>
      <c r="BM13" s="1">
        <v>0.8901548869503294</v>
      </c>
      <c r="BN13" s="1">
        <v>0.91274187659729833</v>
      </c>
      <c r="BO13" s="1">
        <v>0.89301661010894806</v>
      </c>
      <c r="BP13" s="1">
        <v>0.8541168431841476</v>
      </c>
      <c r="BQ13" s="1">
        <v>0.81492950859750624</v>
      </c>
      <c r="BR13" s="1">
        <v>0.85287846481876328</v>
      </c>
      <c r="BS13" s="1">
        <v>0.84146751935375297</v>
      </c>
      <c r="BT13" s="1">
        <v>0.86363243803437262</v>
      </c>
      <c r="BU13" s="1">
        <v>0.88292424509977041</v>
      </c>
      <c r="BV13" s="1">
        <v>0.90081974596883152</v>
      </c>
      <c r="BW13" s="1">
        <v>0.96274188889958601</v>
      </c>
      <c r="BX13" s="1">
        <v>1.0258514567090686</v>
      </c>
      <c r="BY13" s="1">
        <v>0.93755859741233827</v>
      </c>
      <c r="BZ13" s="1">
        <v>0.91954022988505757</v>
      </c>
      <c r="CA13" s="1">
        <v>0.92030185900975514</v>
      </c>
      <c r="CB13" s="1">
        <v>0.94393052671323396</v>
      </c>
      <c r="CC13" s="1">
        <v>0.90497737556561086</v>
      </c>
      <c r="CD13" s="1">
        <v>0.92498381278327635</v>
      </c>
      <c r="CE13" s="1">
        <v>0.93414292386735165</v>
      </c>
    </row>
    <row r="14" spans="1:83">
      <c r="A14" t="s">
        <v>12</v>
      </c>
      <c r="B14" s="1">
        <v>104.3</v>
      </c>
      <c r="C14" s="1">
        <v>108.38</v>
      </c>
      <c r="D14" s="1">
        <v>111</v>
      </c>
      <c r="E14" s="1">
        <v>104.12</v>
      </c>
      <c r="F14" s="1">
        <v>107.35</v>
      </c>
      <c r="G14" s="1">
        <v>110.4</v>
      </c>
      <c r="H14" s="1">
        <v>113.15</v>
      </c>
      <c r="I14" s="1">
        <v>117.97</v>
      </c>
      <c r="J14" s="1">
        <v>117.4</v>
      </c>
      <c r="K14" s="1">
        <v>114.95</v>
      </c>
      <c r="L14" s="1">
        <v>117.8</v>
      </c>
      <c r="M14" s="1">
        <v>118.95</v>
      </c>
      <c r="N14" s="1">
        <v>117.65</v>
      </c>
      <c r="O14" s="1">
        <v>123.23</v>
      </c>
      <c r="P14" s="1">
        <v>115.05</v>
      </c>
      <c r="Q14" s="1">
        <v>114</v>
      </c>
      <c r="R14" s="1">
        <v>100.1</v>
      </c>
      <c r="S14" s="1">
        <v>106.4</v>
      </c>
      <c r="T14" s="1">
        <v>104.3</v>
      </c>
      <c r="U14" s="1">
        <v>90.75</v>
      </c>
      <c r="V14" s="1">
        <v>98.1</v>
      </c>
      <c r="W14" s="1">
        <v>95.95</v>
      </c>
      <c r="X14" s="1">
        <v>89.77</v>
      </c>
      <c r="Y14" s="1">
        <v>92.06</v>
      </c>
      <c r="Z14" s="1">
        <v>93.25</v>
      </c>
      <c r="AA14" s="1">
        <v>88.6</v>
      </c>
      <c r="AB14" s="1">
        <v>83.4</v>
      </c>
      <c r="AC14" s="1">
        <v>81.45</v>
      </c>
      <c r="AD14" s="1">
        <v>83.13</v>
      </c>
      <c r="AE14" s="1">
        <v>80.72</v>
      </c>
      <c r="AF14" s="1">
        <v>76.63</v>
      </c>
      <c r="AG14" s="1">
        <v>77.72</v>
      </c>
      <c r="AH14" s="1">
        <v>82.15</v>
      </c>
      <c r="AI14" s="1">
        <v>79.3</v>
      </c>
      <c r="AJ14" s="1">
        <v>77.569999999999993</v>
      </c>
      <c r="AK14" s="1">
        <v>86.55</v>
      </c>
      <c r="AL14" s="1">
        <v>94.15</v>
      </c>
      <c r="AM14" s="1">
        <v>98.14</v>
      </c>
      <c r="AN14" s="1">
        <v>97.75</v>
      </c>
      <c r="AO14" s="1">
        <v>105.3</v>
      </c>
      <c r="AP14" s="1">
        <v>102.85</v>
      </c>
      <c r="AQ14" s="1">
        <v>101.3</v>
      </c>
      <c r="AR14" s="1">
        <v>109.37</v>
      </c>
      <c r="AS14" s="1">
        <v>120.64</v>
      </c>
      <c r="AT14" s="1">
        <v>120.11</v>
      </c>
      <c r="AU14" s="1">
        <v>122.45</v>
      </c>
      <c r="AV14" s="1">
        <v>119.95</v>
      </c>
      <c r="AW14" s="1">
        <v>120.5</v>
      </c>
      <c r="AX14" s="1">
        <v>112.63</v>
      </c>
      <c r="AY14" s="1">
        <v>102.9</v>
      </c>
      <c r="AZ14" s="1">
        <v>101.08</v>
      </c>
      <c r="BA14" s="1">
        <v>116.8</v>
      </c>
      <c r="BB14" s="1">
        <v>112.05</v>
      </c>
      <c r="BC14" s="1">
        <v>111.94</v>
      </c>
      <c r="BD14" s="1">
        <v>112.66</v>
      </c>
      <c r="BE14" s="1">
        <v>112.9</v>
      </c>
      <c r="BF14" s="1">
        <v>106.19</v>
      </c>
      <c r="BG14" s="1">
        <v>110.45</v>
      </c>
      <c r="BH14" s="1">
        <v>113.47</v>
      </c>
      <c r="BI14" s="1">
        <v>110.83</v>
      </c>
      <c r="BJ14" s="1">
        <v>110.92</v>
      </c>
      <c r="BK14" s="1">
        <v>107.68</v>
      </c>
      <c r="BL14" s="1">
        <v>107.95</v>
      </c>
      <c r="BM14" s="1">
        <v>109.12</v>
      </c>
      <c r="BN14" s="1">
        <v>108.7</v>
      </c>
      <c r="BO14" s="1">
        <v>107.72</v>
      </c>
      <c r="BP14" s="1">
        <v>105.79</v>
      </c>
      <c r="BQ14" s="1">
        <v>103.63</v>
      </c>
      <c r="BR14" s="1">
        <v>110.7</v>
      </c>
      <c r="BS14" s="1">
        <v>110.5</v>
      </c>
      <c r="BT14" s="1">
        <v>111.91</v>
      </c>
      <c r="BU14" s="1">
        <v>114.21</v>
      </c>
      <c r="BV14" s="1">
        <v>122.4</v>
      </c>
      <c r="BW14" s="1">
        <v>136.63</v>
      </c>
      <c r="BX14" s="1">
        <v>144.74</v>
      </c>
      <c r="BY14" s="1">
        <v>132.65</v>
      </c>
      <c r="BZ14" s="1">
        <v>133.47999999999999</v>
      </c>
      <c r="CA14" s="1">
        <v>144.88</v>
      </c>
      <c r="CB14" s="1">
        <v>149.44</v>
      </c>
      <c r="CC14" s="1">
        <v>141.91</v>
      </c>
      <c r="CD14" s="1">
        <v>151.25</v>
      </c>
      <c r="CE14" s="1">
        <v>160.94999999999999</v>
      </c>
    </row>
    <row r="15" spans="1:83">
      <c r="A15" t="s">
        <v>13</v>
      </c>
      <c r="B15" s="1">
        <v>1153.5999999999999</v>
      </c>
      <c r="C15" s="1">
        <v>1152.5</v>
      </c>
      <c r="D15" s="1">
        <v>1147.9000000000001</v>
      </c>
      <c r="E15" s="1">
        <v>1043.8</v>
      </c>
      <c r="F15" s="1">
        <v>1024.3</v>
      </c>
      <c r="G15" s="1">
        <v>1024.4000000000001</v>
      </c>
      <c r="H15" s="1">
        <v>1038</v>
      </c>
      <c r="I15" s="1">
        <v>1013</v>
      </c>
      <c r="J15" s="1">
        <v>975.9</v>
      </c>
      <c r="K15" s="1">
        <v>960.3</v>
      </c>
      <c r="L15" s="1">
        <v>945.2</v>
      </c>
      <c r="M15" s="1">
        <v>929.6</v>
      </c>
      <c r="N15" s="1">
        <v>940.3</v>
      </c>
      <c r="O15" s="1">
        <v>926.8</v>
      </c>
      <c r="P15" s="1">
        <v>920.7</v>
      </c>
      <c r="Q15" s="1">
        <v>938.2</v>
      </c>
      <c r="R15" s="1">
        <v>991.7</v>
      </c>
      <c r="S15" s="1">
        <v>1043.4000000000001</v>
      </c>
      <c r="T15" s="1">
        <v>1187.7</v>
      </c>
      <c r="U15" s="1">
        <v>1257.5</v>
      </c>
      <c r="V15" s="1">
        <v>1377.1</v>
      </c>
      <c r="W15" s="1">
        <v>1284.7</v>
      </c>
      <c r="X15" s="1">
        <v>1188.7</v>
      </c>
      <c r="Y15" s="1">
        <v>1167.5999999999999</v>
      </c>
      <c r="Z15" s="1">
        <v>1130.8</v>
      </c>
      <c r="AA15" s="1">
        <v>1210.3</v>
      </c>
      <c r="AB15" s="1">
        <v>1142</v>
      </c>
      <c r="AC15" s="1">
        <v>1138.9000000000001</v>
      </c>
      <c r="AD15" s="1">
        <v>1107.2</v>
      </c>
      <c r="AE15" s="1">
        <v>1078.0999999999999</v>
      </c>
      <c r="AF15" s="1">
        <v>1179.5</v>
      </c>
      <c r="AG15" s="1">
        <v>1153.3</v>
      </c>
      <c r="AH15" s="1">
        <v>1137.8</v>
      </c>
      <c r="AI15" s="1">
        <v>1153.8</v>
      </c>
      <c r="AJ15" s="1">
        <v>1118.5999999999999</v>
      </c>
      <c r="AK15" s="1">
        <v>1071.0999999999999</v>
      </c>
      <c r="AL15" s="1">
        <v>1112.0999999999999</v>
      </c>
      <c r="AM15" s="1">
        <v>1149.7</v>
      </c>
      <c r="AN15" s="1">
        <v>1075.5999999999999</v>
      </c>
      <c r="AO15" s="1">
        <v>1055.3</v>
      </c>
      <c r="AP15" s="1">
        <v>1068.8</v>
      </c>
      <c r="AQ15" s="1">
        <v>1014.4</v>
      </c>
      <c r="AR15" s="1">
        <v>1050.5999999999999</v>
      </c>
      <c r="AS15" s="1">
        <v>1099.2</v>
      </c>
      <c r="AT15" s="1">
        <v>1105</v>
      </c>
      <c r="AU15" s="1">
        <v>1124.0999999999999</v>
      </c>
      <c r="AV15" s="1">
        <v>1194.5</v>
      </c>
      <c r="AW15" s="1">
        <v>1172</v>
      </c>
      <c r="AX15" s="1">
        <v>1153.5</v>
      </c>
      <c r="AY15" s="1">
        <v>1164.7</v>
      </c>
      <c r="AZ15" s="1">
        <v>1096.3</v>
      </c>
      <c r="BA15" s="1">
        <v>1208.5</v>
      </c>
      <c r="BB15" s="1">
        <v>1116.0999999999999</v>
      </c>
      <c r="BC15" s="1">
        <v>1139.5999999999999</v>
      </c>
      <c r="BD15" s="1">
        <v>1146.7</v>
      </c>
      <c r="BE15" s="1">
        <v>1071.4000000000001</v>
      </c>
      <c r="BF15" s="1">
        <v>1066.5</v>
      </c>
      <c r="BG15" s="1">
        <v>1121.7</v>
      </c>
      <c r="BH15" s="1">
        <v>1112.7</v>
      </c>
      <c r="BI15" s="1">
        <v>1118.0999999999999</v>
      </c>
      <c r="BJ15" s="1">
        <v>1137.8</v>
      </c>
      <c r="BK15" s="1">
        <v>1156.8</v>
      </c>
      <c r="BL15" s="1">
        <v>1201.3</v>
      </c>
      <c r="BM15" s="1">
        <v>1157.8</v>
      </c>
      <c r="BN15" s="1">
        <v>1222.5999999999999</v>
      </c>
      <c r="BO15" s="1">
        <v>1200.7</v>
      </c>
      <c r="BP15" s="1">
        <v>1173.5</v>
      </c>
      <c r="BQ15" s="1">
        <v>1088</v>
      </c>
      <c r="BR15" s="1">
        <v>1133.5</v>
      </c>
      <c r="BS15" s="1">
        <v>1130</v>
      </c>
      <c r="BT15" s="1">
        <v>1184.9000000000001</v>
      </c>
      <c r="BU15" s="1">
        <v>1186.5999999999999</v>
      </c>
      <c r="BV15" s="1">
        <v>1210.8</v>
      </c>
      <c r="BW15" s="1">
        <v>1292.9000000000001</v>
      </c>
      <c r="BX15" s="1">
        <v>1434.8</v>
      </c>
      <c r="BY15" s="1">
        <v>1267.3</v>
      </c>
      <c r="BZ15" s="1">
        <v>1303.8</v>
      </c>
      <c r="CA15" s="1">
        <v>1312.8</v>
      </c>
      <c r="CB15" s="1">
        <v>1344.8</v>
      </c>
      <c r="CC15" s="1">
        <v>1289.4000000000001</v>
      </c>
      <c r="CD15" s="1">
        <v>1346.8</v>
      </c>
      <c r="CE15" s="1">
        <v>1389.2</v>
      </c>
    </row>
    <row r="16" spans="1:83">
      <c r="A16" t="s">
        <v>14</v>
      </c>
      <c r="B16" s="1">
        <v>0.81806282722513091</v>
      </c>
      <c r="C16" s="1">
        <v>0.82270670505964627</v>
      </c>
      <c r="D16" s="1">
        <v>0.80586670964622453</v>
      </c>
      <c r="E16" s="1">
        <v>0.73416048748256368</v>
      </c>
      <c r="F16" s="1">
        <v>0.77136686207960503</v>
      </c>
      <c r="G16" s="1">
        <v>0.8269930532583526</v>
      </c>
      <c r="H16" s="1">
        <v>0.83042683939544926</v>
      </c>
      <c r="I16" s="1">
        <v>0.84767313723828097</v>
      </c>
      <c r="J16" s="1">
        <v>0.82617316589557177</v>
      </c>
      <c r="K16" s="1">
        <v>0.78659639738849985</v>
      </c>
      <c r="L16" s="1">
        <v>0.78988941548183256</v>
      </c>
      <c r="M16" s="1">
        <v>0.75930144267274113</v>
      </c>
      <c r="N16" s="1">
        <v>0.75086349301696942</v>
      </c>
      <c r="O16" s="1">
        <v>0.74046649389115138</v>
      </c>
      <c r="P16" s="1">
        <v>0.70526835460892878</v>
      </c>
      <c r="Q16" s="1">
        <v>0.67930167787514439</v>
      </c>
      <c r="R16" s="1">
        <v>0.63243106501391355</v>
      </c>
      <c r="S16" s="1">
        <v>0.63435676224308546</v>
      </c>
      <c r="T16" s="1">
        <v>0.699154023631406</v>
      </c>
      <c r="U16" s="1">
        <v>0.71854566357692029</v>
      </c>
      <c r="V16" s="1">
        <v>0.75142771265404273</v>
      </c>
      <c r="W16" s="1">
        <v>0.70751379651903212</v>
      </c>
      <c r="X16" s="1">
        <v>0.68292016663252064</v>
      </c>
      <c r="Y16" s="1">
        <v>0.69415521310565043</v>
      </c>
      <c r="Z16" s="1">
        <v>0.74189479931745672</v>
      </c>
      <c r="AA16" s="1">
        <v>0.81492950859750624</v>
      </c>
      <c r="AB16" s="1">
        <v>0.73270808909730367</v>
      </c>
      <c r="AC16" s="1">
        <v>0.74839095943721001</v>
      </c>
      <c r="AD16" s="1">
        <v>0.70387836981769547</v>
      </c>
      <c r="AE16" s="1">
        <v>0.69189787587352103</v>
      </c>
      <c r="AF16" s="1">
        <v>0.74057616825890538</v>
      </c>
      <c r="AG16" s="1">
        <v>0.77285725326532184</v>
      </c>
      <c r="AH16" s="1">
        <v>0.74872716382150351</v>
      </c>
      <c r="AI16" s="1">
        <v>0.79428117553613986</v>
      </c>
      <c r="AJ16" s="1">
        <v>0.77339520494972935</v>
      </c>
      <c r="AK16" s="1">
        <v>0.757920266787934</v>
      </c>
      <c r="AL16" s="1">
        <v>0.78094494338149167</v>
      </c>
      <c r="AM16" s="1">
        <v>0.76452599388379205</v>
      </c>
      <c r="AN16" s="1">
        <v>0.74046649389115138</v>
      </c>
      <c r="AO16" s="1">
        <v>0.72511057936335288</v>
      </c>
      <c r="AP16" s="1">
        <v>0.725268349289237</v>
      </c>
      <c r="AQ16" s="1">
        <v>0.73217162102796896</v>
      </c>
      <c r="AR16" s="1">
        <v>0.79472303902090125</v>
      </c>
      <c r="AS16" s="1">
        <v>0.82365538258792526</v>
      </c>
      <c r="AT16" s="1">
        <v>0.92945441026117659</v>
      </c>
      <c r="AU16" s="1">
        <v>0.89373491822325501</v>
      </c>
      <c r="AV16" s="1">
        <v>0.89261804873694539</v>
      </c>
      <c r="AW16" s="1">
        <v>0.91852668320014697</v>
      </c>
      <c r="AX16" s="1">
        <v>0.87834870443566093</v>
      </c>
      <c r="AY16" s="1">
        <v>0.90073860565663844</v>
      </c>
      <c r="AZ16" s="1">
        <v>0.89597706298718749</v>
      </c>
      <c r="BA16" s="1">
        <v>0.94867659614837296</v>
      </c>
      <c r="BB16" s="1">
        <v>0.93536619586568148</v>
      </c>
      <c r="BC16" s="1">
        <v>0.87627059235892046</v>
      </c>
      <c r="BD16" s="1">
        <v>0.8470269354565475</v>
      </c>
      <c r="BE16" s="1">
        <v>0.83381972817476857</v>
      </c>
      <c r="BF16" s="1">
        <v>0.81162243324405492</v>
      </c>
      <c r="BG16" s="1">
        <v>0.85778006519128502</v>
      </c>
      <c r="BH16" s="1">
        <v>0.86385625431928126</v>
      </c>
      <c r="BI16" s="1">
        <v>0.8733624454148472</v>
      </c>
      <c r="BJ16" s="1">
        <v>0.89007565643079667</v>
      </c>
      <c r="BK16" s="1">
        <v>0.87873462214411258</v>
      </c>
      <c r="BL16" s="1">
        <v>0.91835797593902102</v>
      </c>
      <c r="BM16" s="1">
        <v>0.8901548869503294</v>
      </c>
      <c r="BN16" s="1">
        <v>0.91274187659729833</v>
      </c>
      <c r="BO16" s="1">
        <v>0.89301661010894806</v>
      </c>
      <c r="BP16" s="1">
        <v>0.8541168431841476</v>
      </c>
      <c r="BQ16" s="1">
        <v>0.81492950859750624</v>
      </c>
      <c r="BR16" s="1">
        <v>0.85287846481876328</v>
      </c>
      <c r="BS16" s="1">
        <v>0.84146751935375297</v>
      </c>
      <c r="BT16" s="1">
        <v>0.86363243803437262</v>
      </c>
      <c r="BU16" s="1">
        <v>0.88292424509977041</v>
      </c>
      <c r="BV16" s="1">
        <v>0.90081974596883152</v>
      </c>
      <c r="BW16" s="1">
        <v>0.96274188889958601</v>
      </c>
      <c r="BX16" s="1">
        <v>1.0258514567090686</v>
      </c>
      <c r="BY16" s="1">
        <v>0.93755859741233827</v>
      </c>
      <c r="BZ16" s="1">
        <v>0.91954022988505757</v>
      </c>
      <c r="CA16" s="1">
        <v>0.92030185900975514</v>
      </c>
      <c r="CB16" s="1">
        <v>0.94393052671323396</v>
      </c>
      <c r="CC16" s="1">
        <v>0.90497737556561086</v>
      </c>
      <c r="CD16" s="1">
        <v>0.92498381278327635</v>
      </c>
      <c r="CE16" s="1">
        <v>0.93414292386735165</v>
      </c>
    </row>
    <row r="17" spans="1:83">
      <c r="A17" t="s">
        <v>15</v>
      </c>
      <c r="B17" s="1">
        <v>1.5232300000000001</v>
      </c>
      <c r="C17" s="1">
        <v>1.58403</v>
      </c>
      <c r="D17" s="1">
        <v>1.49298</v>
      </c>
      <c r="E17" s="1">
        <v>1.39198</v>
      </c>
      <c r="F17" s="1">
        <v>1.41103</v>
      </c>
      <c r="G17" s="1">
        <v>1.4287799999999999</v>
      </c>
      <c r="H17" s="1">
        <v>1.4497</v>
      </c>
      <c r="I17" s="1">
        <v>1.46757</v>
      </c>
      <c r="J17" s="1">
        <v>1.63079</v>
      </c>
      <c r="K17" s="1">
        <v>1.6539900000000001</v>
      </c>
      <c r="L17" s="1">
        <v>1.5285899999999999</v>
      </c>
      <c r="M17" s="1">
        <v>1.4166300000000001</v>
      </c>
      <c r="N17" s="1">
        <v>1.4029199999999999</v>
      </c>
      <c r="O17" s="1">
        <v>1.29938</v>
      </c>
      <c r="P17" s="1">
        <v>1.32626</v>
      </c>
      <c r="Q17" s="1">
        <v>1.29199</v>
      </c>
      <c r="R17" s="1">
        <v>1.26024</v>
      </c>
      <c r="S17" s="1">
        <v>1.3125100000000001</v>
      </c>
      <c r="T17" s="1">
        <v>1.4974499999999999</v>
      </c>
      <c r="U17" s="1">
        <v>1.72861</v>
      </c>
      <c r="V17" s="1">
        <v>1.77904</v>
      </c>
      <c r="W17" s="1">
        <v>1.53304</v>
      </c>
      <c r="X17" s="1">
        <v>1.3988</v>
      </c>
      <c r="Y17" s="1">
        <v>1.3856200000000001</v>
      </c>
      <c r="Z17" s="1">
        <v>1.4089499999999999</v>
      </c>
      <c r="AA17" s="1">
        <v>1.4432100000000001</v>
      </c>
      <c r="AB17" s="1">
        <v>1.3594299999999999</v>
      </c>
      <c r="AC17" s="1">
        <v>1.29769</v>
      </c>
      <c r="AD17" s="1">
        <v>1.3111299999999999</v>
      </c>
      <c r="AE17" s="1">
        <v>1.2084600000000001</v>
      </c>
      <c r="AF17" s="1">
        <v>1.29921</v>
      </c>
      <c r="AG17" s="1">
        <v>1.2965100000000001</v>
      </c>
      <c r="AH17" s="1">
        <v>1.2235400000000001</v>
      </c>
      <c r="AI17" s="1">
        <v>1.27129</v>
      </c>
      <c r="AJ17" s="1">
        <v>1.2040200000000001</v>
      </c>
      <c r="AK17" s="1">
        <v>1.2191399999999999</v>
      </c>
      <c r="AL17" s="1">
        <v>1.19496</v>
      </c>
      <c r="AM17" s="1">
        <v>1.2846</v>
      </c>
      <c r="AN17" s="1">
        <v>1.20919</v>
      </c>
      <c r="AO17" s="1">
        <v>1.21922</v>
      </c>
      <c r="AP17" s="1">
        <v>1.1541999999999999</v>
      </c>
      <c r="AQ17" s="1">
        <v>1.13947</v>
      </c>
      <c r="AR17" s="1">
        <v>1.2875000000000001</v>
      </c>
      <c r="AS17" s="1">
        <v>1.2773000000000001</v>
      </c>
      <c r="AT17" s="1">
        <v>1.33511</v>
      </c>
      <c r="AU17" s="1">
        <v>1.4658500000000001</v>
      </c>
      <c r="AV17" s="1">
        <v>1.56887</v>
      </c>
      <c r="AW17" s="1">
        <v>1.46028</v>
      </c>
      <c r="AX17" s="1">
        <v>1.44655</v>
      </c>
      <c r="AY17" s="1">
        <v>1.40845</v>
      </c>
      <c r="AZ17" s="1">
        <v>1.3829400000000001</v>
      </c>
      <c r="BA17" s="1">
        <v>1.4351</v>
      </c>
      <c r="BB17" s="1">
        <v>1.4303999999999999</v>
      </c>
      <c r="BC17" s="1">
        <v>1.365</v>
      </c>
      <c r="BD17" s="1">
        <v>1.3848</v>
      </c>
      <c r="BE17" s="1">
        <v>1.409</v>
      </c>
      <c r="BF17" s="1">
        <v>1.3883000000000001</v>
      </c>
      <c r="BG17" s="1">
        <v>1.4835</v>
      </c>
      <c r="BH17" s="1">
        <v>1.5115000000000001</v>
      </c>
      <c r="BI17" s="1">
        <v>1.4896</v>
      </c>
      <c r="BJ17" s="1">
        <v>1.4738</v>
      </c>
      <c r="BK17" s="1">
        <v>1.4939</v>
      </c>
      <c r="BL17" s="1">
        <v>1.5931</v>
      </c>
      <c r="BM17" s="1">
        <v>1.4847999999999999</v>
      </c>
      <c r="BN17" s="1">
        <v>1.6675</v>
      </c>
      <c r="BO17" s="1">
        <v>1.5562</v>
      </c>
      <c r="BP17" s="1">
        <v>1.5145</v>
      </c>
      <c r="BQ17" s="1">
        <v>1.3836999999999999</v>
      </c>
      <c r="BR17" s="1">
        <v>1.4308000000000001</v>
      </c>
      <c r="BS17" s="1">
        <v>1.429</v>
      </c>
      <c r="BT17" s="1">
        <v>1.4548000000000001</v>
      </c>
      <c r="BU17" s="1">
        <v>1.4637</v>
      </c>
      <c r="BV17" s="1">
        <v>1.4337</v>
      </c>
      <c r="BW17" s="1">
        <v>1.6093</v>
      </c>
      <c r="BX17" s="1">
        <v>1.7443</v>
      </c>
      <c r="BY17" s="1">
        <v>1.5785</v>
      </c>
      <c r="BZ17" s="1">
        <v>1.5935999999999999</v>
      </c>
      <c r="CA17" s="1">
        <v>1.6460999999999999</v>
      </c>
      <c r="CB17" s="1">
        <v>1.6761999999999999</v>
      </c>
      <c r="CC17" s="1">
        <v>1.5772999999999999</v>
      </c>
      <c r="CD17" s="1">
        <v>1.6692</v>
      </c>
      <c r="CE17" s="1">
        <v>1.6447000000000001</v>
      </c>
    </row>
    <row r="18" spans="1:83">
      <c r="A18" t="s">
        <v>17</v>
      </c>
      <c r="B18" s="1">
        <v>6.9</v>
      </c>
      <c r="C18" s="1">
        <v>6.94</v>
      </c>
      <c r="D18" s="1">
        <v>6.72</v>
      </c>
      <c r="E18" s="1">
        <v>6.04</v>
      </c>
      <c r="F18" s="1">
        <v>6.33</v>
      </c>
      <c r="G18" s="1">
        <v>6.55</v>
      </c>
      <c r="H18" s="1">
        <v>6.54</v>
      </c>
      <c r="I18" s="1">
        <v>6.77</v>
      </c>
      <c r="J18" s="1">
        <v>6.58</v>
      </c>
      <c r="K18" s="1">
        <v>6.24</v>
      </c>
      <c r="L18" s="1">
        <v>6.5</v>
      </c>
      <c r="M18" s="1">
        <v>6.26</v>
      </c>
      <c r="N18" s="1">
        <v>6.1</v>
      </c>
      <c r="O18" s="1">
        <v>5.9</v>
      </c>
      <c r="P18" s="1">
        <v>5.44</v>
      </c>
      <c r="Q18" s="1">
        <v>5.41</v>
      </c>
      <c r="R18" s="1">
        <v>5.09</v>
      </c>
      <c r="S18" s="1">
        <v>5.08</v>
      </c>
      <c r="T18" s="1">
        <v>5.83</v>
      </c>
      <c r="U18" s="1">
        <v>7</v>
      </c>
      <c r="V18" s="1">
        <v>6.68</v>
      </c>
      <c r="W18" s="1">
        <v>6.38</v>
      </c>
      <c r="X18" s="1">
        <v>5.78</v>
      </c>
      <c r="Y18" s="1">
        <v>5.78</v>
      </c>
      <c r="Z18" s="1">
        <v>5.98</v>
      </c>
      <c r="AA18" s="1">
        <v>6.5</v>
      </c>
      <c r="AB18" s="1">
        <v>5.84</v>
      </c>
      <c r="AC18" s="1">
        <v>5.86</v>
      </c>
      <c r="AD18" s="1">
        <v>5.51</v>
      </c>
      <c r="AE18" s="1">
        <v>5.39</v>
      </c>
      <c r="AF18" s="1">
        <v>5.84</v>
      </c>
      <c r="AG18" s="1">
        <v>5.99</v>
      </c>
      <c r="AH18" s="1">
        <v>5.69</v>
      </c>
      <c r="AI18" s="1">
        <v>5.98</v>
      </c>
      <c r="AJ18" s="1">
        <v>5.7</v>
      </c>
      <c r="AK18" s="1">
        <v>5.57</v>
      </c>
      <c r="AL18" s="1">
        <v>5.83</v>
      </c>
      <c r="AM18" s="1">
        <v>6.03</v>
      </c>
      <c r="AN18" s="1">
        <v>6.01</v>
      </c>
      <c r="AO18" s="1">
        <v>6.08</v>
      </c>
      <c r="AP18" s="1">
        <v>5.99</v>
      </c>
      <c r="AQ18" s="1">
        <v>6.15</v>
      </c>
      <c r="AR18" s="1">
        <v>6.45</v>
      </c>
      <c r="AS18" s="1">
        <v>7.43</v>
      </c>
      <c r="AT18" s="1">
        <v>8.09</v>
      </c>
      <c r="AU18" s="1">
        <v>7.86</v>
      </c>
      <c r="AV18" s="1">
        <v>8.5</v>
      </c>
      <c r="AW18" s="1">
        <v>8.81</v>
      </c>
      <c r="AX18" s="1">
        <v>8.27</v>
      </c>
      <c r="AY18" s="1">
        <v>8.3800000000000008</v>
      </c>
      <c r="AZ18" s="1">
        <v>8.0500000000000007</v>
      </c>
      <c r="BA18" s="1">
        <v>8.6199999999999992</v>
      </c>
      <c r="BB18" s="1">
        <v>8.58</v>
      </c>
      <c r="BC18" s="1">
        <v>8.39</v>
      </c>
      <c r="BD18" s="1">
        <v>7.97</v>
      </c>
      <c r="BE18" s="1">
        <v>8.2100000000000009</v>
      </c>
      <c r="BF18" s="1">
        <v>7.78</v>
      </c>
      <c r="BG18" s="1">
        <v>8.16</v>
      </c>
      <c r="BH18" s="1">
        <v>8.18</v>
      </c>
      <c r="BI18" s="1">
        <v>8.69</v>
      </c>
      <c r="BJ18" s="1">
        <v>8.6</v>
      </c>
      <c r="BK18" s="1">
        <v>8.52</v>
      </c>
      <c r="BL18" s="1">
        <v>9.09</v>
      </c>
      <c r="BM18" s="1">
        <v>8.7799999999999994</v>
      </c>
      <c r="BN18" s="1">
        <v>10.51</v>
      </c>
      <c r="BO18" s="1">
        <v>9.74</v>
      </c>
      <c r="BP18" s="1">
        <v>9.48</v>
      </c>
      <c r="BQ18" s="1">
        <v>8.5299999999999994</v>
      </c>
      <c r="BR18" s="1">
        <v>8.52</v>
      </c>
      <c r="BS18" s="1">
        <v>8.56</v>
      </c>
      <c r="BT18" s="1">
        <v>8.7799999999999994</v>
      </c>
      <c r="BU18" s="1">
        <v>8.82</v>
      </c>
      <c r="BV18" s="1">
        <v>8.75</v>
      </c>
      <c r="BW18" s="1">
        <v>9.9600000000000009</v>
      </c>
      <c r="BX18" s="1">
        <v>10.86</v>
      </c>
      <c r="BY18" s="1">
        <v>9.86</v>
      </c>
      <c r="BZ18" s="1">
        <v>10.48</v>
      </c>
      <c r="CA18" s="1">
        <v>10.77</v>
      </c>
      <c r="CB18" s="1">
        <v>10.62</v>
      </c>
      <c r="CC18" s="1">
        <v>10.17</v>
      </c>
      <c r="CD18" s="1">
        <v>10.8</v>
      </c>
      <c r="CE18" s="1">
        <v>10.65</v>
      </c>
    </row>
    <row r="19" spans="1:83">
      <c r="A19" t="s">
        <v>16</v>
      </c>
      <c r="B19" s="1">
        <v>0.81806282722513091</v>
      </c>
      <c r="C19" s="1">
        <v>0.82270670505964627</v>
      </c>
      <c r="D19" s="1">
        <v>0.80586670964622453</v>
      </c>
      <c r="E19" s="1">
        <v>0.73416048748256368</v>
      </c>
      <c r="F19" s="1">
        <v>0.77136686207960503</v>
      </c>
      <c r="G19" s="1">
        <v>0.8269930532583526</v>
      </c>
      <c r="H19" s="1">
        <v>0.83042683939544926</v>
      </c>
      <c r="I19" s="1">
        <v>0.84767313723828097</v>
      </c>
      <c r="J19" s="1">
        <v>0.82617316589557177</v>
      </c>
      <c r="K19" s="1">
        <v>0.78659639738849985</v>
      </c>
      <c r="L19" s="1">
        <v>0.78988941548183256</v>
      </c>
      <c r="M19" s="1">
        <v>0.75930144267274113</v>
      </c>
      <c r="N19" s="1">
        <v>0.75086349301696942</v>
      </c>
      <c r="O19" s="1">
        <v>0.74046649389115138</v>
      </c>
      <c r="P19" s="1">
        <v>0.70526835460892878</v>
      </c>
      <c r="Q19" s="1">
        <v>0.67930167787514439</v>
      </c>
      <c r="R19" s="1">
        <v>0.63243106501391355</v>
      </c>
      <c r="S19" s="1">
        <v>0.63435676224308546</v>
      </c>
      <c r="T19" s="1">
        <v>0.699154023631406</v>
      </c>
      <c r="U19" s="1">
        <v>0.71854566357692029</v>
      </c>
      <c r="V19" s="1">
        <v>0.75142771265404273</v>
      </c>
      <c r="W19" s="1">
        <v>0.70751379651903212</v>
      </c>
      <c r="X19" s="1">
        <v>0.68292016663252064</v>
      </c>
      <c r="Y19" s="1">
        <v>0.69415521310565043</v>
      </c>
      <c r="Z19" s="1">
        <v>0.74189479931745672</v>
      </c>
      <c r="AA19" s="1">
        <v>0.81492950859750624</v>
      </c>
      <c r="AB19" s="1">
        <v>0.73270808909730367</v>
      </c>
      <c r="AC19" s="1">
        <v>0.74839095943721001</v>
      </c>
      <c r="AD19" s="1">
        <v>0.70387836981769547</v>
      </c>
      <c r="AE19" s="1">
        <v>0.69189787587352103</v>
      </c>
      <c r="AF19" s="1">
        <v>0.74057616825890538</v>
      </c>
      <c r="AG19" s="1">
        <v>0.77285725326532184</v>
      </c>
      <c r="AH19" s="1">
        <v>0.74872716382150351</v>
      </c>
      <c r="AI19" s="1">
        <v>0.79428117553613986</v>
      </c>
      <c r="AJ19" s="1">
        <v>0.77339520494972935</v>
      </c>
      <c r="AK19" s="1">
        <v>0.757920266787934</v>
      </c>
      <c r="AL19" s="1">
        <v>0.78094494338149167</v>
      </c>
      <c r="AM19" s="1">
        <v>0.76452599388379205</v>
      </c>
      <c r="AN19" s="1">
        <v>0.74046649389115138</v>
      </c>
      <c r="AO19" s="1">
        <v>0.72511057936335288</v>
      </c>
      <c r="AP19" s="1">
        <v>0.725268349289237</v>
      </c>
      <c r="AQ19" s="1">
        <v>0.73217162102796896</v>
      </c>
      <c r="AR19" s="1">
        <v>0.79472303902090125</v>
      </c>
      <c r="AS19" s="1">
        <v>0.82365538258792526</v>
      </c>
      <c r="AT19" s="1">
        <v>0.92945441026117659</v>
      </c>
      <c r="AU19" s="1">
        <v>0.89373491822325501</v>
      </c>
      <c r="AV19" s="1">
        <v>0.89261804873694539</v>
      </c>
      <c r="AW19" s="1">
        <v>0.91852668320014697</v>
      </c>
      <c r="AX19" s="1">
        <v>0.87834870443566093</v>
      </c>
      <c r="AY19" s="1">
        <v>0.90073860565663844</v>
      </c>
      <c r="AZ19" s="1">
        <v>0.89597706298718749</v>
      </c>
      <c r="BA19" s="1">
        <v>0.94867659614837296</v>
      </c>
      <c r="BB19" s="1">
        <v>0.93536619586568148</v>
      </c>
      <c r="BC19" s="1">
        <v>0.87627059235892046</v>
      </c>
      <c r="BD19" s="1">
        <v>0.8470269354565475</v>
      </c>
      <c r="BE19" s="1">
        <v>0.83381972817476857</v>
      </c>
      <c r="BF19" s="1">
        <v>0.81162243324405492</v>
      </c>
      <c r="BG19" s="1">
        <v>0.85778006519128502</v>
      </c>
      <c r="BH19" s="1">
        <v>0.86385625431928126</v>
      </c>
      <c r="BI19" s="1">
        <v>0.8733624454148472</v>
      </c>
      <c r="BJ19" s="1">
        <v>0.89007565643079667</v>
      </c>
      <c r="BK19" s="1">
        <v>0.87873462214411258</v>
      </c>
      <c r="BL19" s="1">
        <v>0.91835797593902102</v>
      </c>
      <c r="BM19" s="1">
        <v>0.8901548869503294</v>
      </c>
      <c r="BN19" s="1">
        <v>0.91274187659729833</v>
      </c>
      <c r="BO19" s="1">
        <v>0.89301661010894806</v>
      </c>
      <c r="BP19" s="1">
        <v>0.8541168431841476</v>
      </c>
      <c r="BQ19" s="1">
        <v>0.81492950859750624</v>
      </c>
      <c r="BR19" s="1">
        <v>0.85287846481876328</v>
      </c>
      <c r="BS19" s="1">
        <v>0.84146751935375297</v>
      </c>
      <c r="BT19" s="1">
        <v>0.86363243803437262</v>
      </c>
      <c r="BU19" s="1">
        <v>0.88292424509977041</v>
      </c>
      <c r="BV19" s="1">
        <v>0.90081974596883152</v>
      </c>
      <c r="BW19" s="1">
        <v>0.96274188889958601</v>
      </c>
      <c r="BX19" s="1">
        <v>1.0258514567090686</v>
      </c>
      <c r="BY19" s="1">
        <v>0.93755859741233827</v>
      </c>
      <c r="BZ19" s="1">
        <v>0.91954022988505757</v>
      </c>
      <c r="CA19" s="1">
        <v>0.92030185900975514</v>
      </c>
      <c r="CB19" s="1">
        <v>0.94393052671323396</v>
      </c>
      <c r="CC19" s="1">
        <v>0.90497737556561086</v>
      </c>
      <c r="CD19" s="1">
        <v>0.92498381278327635</v>
      </c>
      <c r="CE19" s="1">
        <v>0.93414292386735165</v>
      </c>
    </row>
    <row r="20" spans="1:83">
      <c r="A20" t="s">
        <v>18</v>
      </c>
      <c r="B20" s="1">
        <v>0.81806282722513091</v>
      </c>
      <c r="C20" s="1">
        <v>0.82270670505964627</v>
      </c>
      <c r="D20" s="1">
        <v>0.80586670964622453</v>
      </c>
      <c r="E20" s="1">
        <v>0.73416048748256368</v>
      </c>
      <c r="F20" s="1">
        <v>0.77136686207960503</v>
      </c>
      <c r="G20" s="1">
        <v>0.8269930532583526</v>
      </c>
      <c r="H20" s="1">
        <v>0.83042683939544926</v>
      </c>
      <c r="I20" s="1">
        <v>0.84767313723828097</v>
      </c>
      <c r="J20" s="1">
        <v>0.82617316589557177</v>
      </c>
      <c r="K20" s="1">
        <v>0.78659639738849985</v>
      </c>
      <c r="L20" s="1">
        <v>0.78988941548183256</v>
      </c>
      <c r="M20" s="1">
        <v>0.75930144267274113</v>
      </c>
      <c r="N20" s="1">
        <v>0.75086349301696942</v>
      </c>
      <c r="O20" s="1">
        <v>0.74046649389115138</v>
      </c>
      <c r="P20" s="1">
        <v>0.70526835460892878</v>
      </c>
      <c r="Q20" s="1">
        <v>0.67930167787514439</v>
      </c>
      <c r="R20" s="1">
        <v>0.63243106501391355</v>
      </c>
      <c r="S20" s="1">
        <v>0.63435676224308546</v>
      </c>
      <c r="T20" s="1">
        <v>0.699154023631406</v>
      </c>
      <c r="U20" s="1">
        <v>0.71854566357692029</v>
      </c>
      <c r="V20" s="1">
        <v>0.75142771265404273</v>
      </c>
      <c r="W20" s="1">
        <v>0.70751379651903212</v>
      </c>
      <c r="X20" s="1">
        <v>0.68292016663252064</v>
      </c>
      <c r="Y20" s="1">
        <v>0.69415521310565043</v>
      </c>
      <c r="Z20" s="1">
        <v>0.74189479931745672</v>
      </c>
      <c r="AA20" s="1">
        <v>0.81492950859750624</v>
      </c>
      <c r="AB20" s="1">
        <v>0.73270808909730367</v>
      </c>
      <c r="AC20" s="1">
        <v>0.74839095943721001</v>
      </c>
      <c r="AD20" s="1">
        <v>0.70387836981769547</v>
      </c>
      <c r="AE20" s="1">
        <v>0.69189787587352103</v>
      </c>
      <c r="AF20" s="1">
        <v>0.74057616825890538</v>
      </c>
      <c r="AG20" s="1">
        <v>0.77285725326532184</v>
      </c>
      <c r="AH20" s="1">
        <v>0.74872716382150351</v>
      </c>
      <c r="AI20" s="1">
        <v>0.79428117553613986</v>
      </c>
      <c r="AJ20" s="1">
        <v>0.77339520494972935</v>
      </c>
      <c r="AK20" s="1">
        <v>0.757920266787934</v>
      </c>
      <c r="AL20" s="1">
        <v>0.78094494338149167</v>
      </c>
      <c r="AM20" s="1">
        <v>0.76452599388379205</v>
      </c>
      <c r="AN20" s="1">
        <v>0.74046649389115138</v>
      </c>
      <c r="AO20" s="1">
        <v>0.72511057936335288</v>
      </c>
      <c r="AP20" s="1">
        <v>0.725268349289237</v>
      </c>
      <c r="AQ20" s="1">
        <v>0.73217162102796896</v>
      </c>
      <c r="AR20" s="1">
        <v>0.79472303902090125</v>
      </c>
      <c r="AS20" s="1">
        <v>0.82365538258792526</v>
      </c>
      <c r="AT20" s="1">
        <v>0.92945441026117659</v>
      </c>
      <c r="AU20" s="1">
        <v>0.89373491822325501</v>
      </c>
      <c r="AV20" s="1">
        <v>0.89261804873694539</v>
      </c>
      <c r="AW20" s="1">
        <v>0.91852668320014697</v>
      </c>
      <c r="AX20" s="1">
        <v>0.87834870443566093</v>
      </c>
      <c r="AY20" s="1">
        <v>0.90073860565663844</v>
      </c>
      <c r="AZ20" s="1">
        <v>0.89597706298718749</v>
      </c>
      <c r="BA20" s="1">
        <v>0.94867659614837296</v>
      </c>
      <c r="BB20" s="1">
        <v>0.93536619586568148</v>
      </c>
      <c r="BC20" s="1">
        <v>0.87627059235892046</v>
      </c>
      <c r="BD20" s="1">
        <v>0.8470269354565475</v>
      </c>
      <c r="BE20" s="1">
        <v>0.83381972817476857</v>
      </c>
      <c r="BF20" s="1">
        <v>0.81162243324405492</v>
      </c>
      <c r="BG20" s="1">
        <v>0.85778006519128502</v>
      </c>
      <c r="BH20" s="1">
        <v>0.86385625431928126</v>
      </c>
      <c r="BI20" s="1">
        <v>0.8733624454148472</v>
      </c>
      <c r="BJ20" s="1">
        <v>0.89007565643079667</v>
      </c>
      <c r="BK20" s="1">
        <v>0.87873462214411258</v>
      </c>
      <c r="BL20" s="1">
        <v>0.91835797593902102</v>
      </c>
      <c r="BM20" s="1">
        <v>0.8901548869503294</v>
      </c>
      <c r="BN20" s="1">
        <v>0.91274187659729833</v>
      </c>
      <c r="BO20" s="1">
        <v>0.89301661010894806</v>
      </c>
      <c r="BP20" s="1">
        <v>0.8541168431841476</v>
      </c>
      <c r="BQ20" s="1">
        <v>0.81492950859750624</v>
      </c>
      <c r="BR20" s="1">
        <v>0.85287846481876328</v>
      </c>
      <c r="BS20" s="1">
        <v>0.84146751935375297</v>
      </c>
      <c r="BT20" s="1">
        <v>0.86363243803437262</v>
      </c>
      <c r="BU20" s="1">
        <v>0.88292424509977041</v>
      </c>
      <c r="BV20" s="1">
        <v>0.90081974596883152</v>
      </c>
      <c r="BW20" s="1">
        <v>0.96274188889958601</v>
      </c>
      <c r="BX20" s="1">
        <v>1.0258514567090686</v>
      </c>
      <c r="BY20" s="1">
        <v>0.93755859741233827</v>
      </c>
      <c r="BZ20" s="1">
        <v>0.91954022988505757</v>
      </c>
      <c r="CA20" s="1">
        <v>0.92030185900975514</v>
      </c>
      <c r="CB20" s="1">
        <v>0.94393052671323396</v>
      </c>
      <c r="CC20" s="1">
        <v>0.90497737556561086</v>
      </c>
      <c r="CD20" s="1">
        <v>0.92498381278327635</v>
      </c>
      <c r="CE20" s="1">
        <v>0.93414292386735165</v>
      </c>
    </row>
    <row r="21" spans="1:83">
      <c r="A21" t="s">
        <v>19</v>
      </c>
      <c r="B21" s="1">
        <v>0.81806282722513091</v>
      </c>
      <c r="C21" s="1">
        <v>0.82270670505964627</v>
      </c>
      <c r="D21" s="1">
        <v>0.80586670964622453</v>
      </c>
      <c r="E21" s="1">
        <v>0.73416048748256368</v>
      </c>
      <c r="F21" s="1">
        <v>0.77136686207960503</v>
      </c>
      <c r="G21" s="1">
        <v>0.8269930532583526</v>
      </c>
      <c r="H21" s="1">
        <v>0.83042683939544926</v>
      </c>
      <c r="I21" s="1">
        <v>0.84767313723828097</v>
      </c>
      <c r="J21" s="1">
        <v>0.82617316589557177</v>
      </c>
      <c r="K21" s="1">
        <v>0.78659639738849985</v>
      </c>
      <c r="L21" s="1">
        <v>0.78988941548183256</v>
      </c>
      <c r="M21" s="1">
        <v>0.75930144267274113</v>
      </c>
      <c r="N21" s="1">
        <v>0.75086349301696942</v>
      </c>
      <c r="O21" s="1">
        <v>0.74046649389115138</v>
      </c>
      <c r="P21" s="1">
        <v>0.70526835460892878</v>
      </c>
      <c r="Q21" s="1">
        <v>0.67930167787514439</v>
      </c>
      <c r="R21" s="1">
        <v>0.63243106501391355</v>
      </c>
      <c r="S21" s="1">
        <v>0.63435676224308546</v>
      </c>
      <c r="T21" s="1">
        <v>0.699154023631406</v>
      </c>
      <c r="U21" s="1">
        <v>0.71854566357692029</v>
      </c>
      <c r="V21" s="1">
        <v>0.75142771265404273</v>
      </c>
      <c r="W21" s="1">
        <v>0.70751379651903212</v>
      </c>
      <c r="X21" s="1">
        <v>0.68292016663252064</v>
      </c>
      <c r="Y21" s="1">
        <v>0.69415521310565043</v>
      </c>
      <c r="Z21" s="1">
        <v>0.74189479931745672</v>
      </c>
      <c r="AA21" s="1">
        <v>0.81492950859750624</v>
      </c>
      <c r="AB21" s="1">
        <v>0.73270808909730367</v>
      </c>
      <c r="AC21" s="1">
        <v>0.74839095943721001</v>
      </c>
      <c r="AD21" s="1">
        <v>0.70387836981769547</v>
      </c>
      <c r="AE21" s="1">
        <v>0.69189787587352103</v>
      </c>
      <c r="AF21" s="1">
        <v>0.74057616825890538</v>
      </c>
      <c r="AG21" s="1">
        <v>0.77285725326532184</v>
      </c>
      <c r="AH21" s="1">
        <v>0.74872716382150351</v>
      </c>
      <c r="AI21" s="1">
        <v>0.79428117553613986</v>
      </c>
      <c r="AJ21" s="1">
        <v>0.77339520494972935</v>
      </c>
      <c r="AK21" s="1">
        <v>0.757920266787934</v>
      </c>
      <c r="AL21" s="1">
        <v>0.78094494338149167</v>
      </c>
      <c r="AM21" s="1">
        <v>0.76452599388379205</v>
      </c>
      <c r="AN21" s="1">
        <v>0.74046649389115138</v>
      </c>
      <c r="AO21" s="1">
        <v>0.72511057936335288</v>
      </c>
      <c r="AP21" s="1">
        <v>0.725268349289237</v>
      </c>
      <c r="AQ21" s="1">
        <v>0.73217162102796896</v>
      </c>
      <c r="AR21" s="1">
        <v>0.79472303902090125</v>
      </c>
      <c r="AS21" s="1">
        <v>0.82365538258792526</v>
      </c>
      <c r="AT21" s="1">
        <v>0.92945441026117659</v>
      </c>
      <c r="AU21" s="1">
        <v>0.89373491822325501</v>
      </c>
      <c r="AV21" s="1">
        <v>0.89261804873694539</v>
      </c>
      <c r="AW21" s="1">
        <v>0.91852668320014697</v>
      </c>
      <c r="AX21" s="1">
        <v>0.87834870443566093</v>
      </c>
      <c r="AY21" s="1">
        <v>0.90073860565663844</v>
      </c>
      <c r="AZ21" s="1">
        <v>0.89597706298718749</v>
      </c>
      <c r="BA21" s="1">
        <v>0.94867659614837296</v>
      </c>
      <c r="BB21" s="1">
        <v>0.93536619586568148</v>
      </c>
      <c r="BC21" s="1">
        <v>0.87627059235892046</v>
      </c>
      <c r="BD21" s="1">
        <v>0.8470269354565475</v>
      </c>
      <c r="BE21" s="1">
        <v>0.83381972817476857</v>
      </c>
      <c r="BF21" s="1">
        <v>0.81162243324405492</v>
      </c>
      <c r="BG21" s="1">
        <v>0.85778006519128502</v>
      </c>
      <c r="BH21" s="1">
        <v>0.86385625431928126</v>
      </c>
      <c r="BI21" s="1">
        <v>0.8733624454148472</v>
      </c>
      <c r="BJ21" s="1">
        <v>0.89007565643079667</v>
      </c>
      <c r="BK21" s="1">
        <v>0.87873462214411258</v>
      </c>
      <c r="BL21" s="1">
        <v>0.91835797593902102</v>
      </c>
      <c r="BM21" s="1">
        <v>0.8901548869503294</v>
      </c>
      <c r="BN21" s="1">
        <v>0.91274187659729833</v>
      </c>
      <c r="BO21" s="1">
        <v>0.89301661010894806</v>
      </c>
      <c r="BP21" s="1">
        <v>0.8541168431841476</v>
      </c>
      <c r="BQ21" s="1">
        <v>0.81492950859750624</v>
      </c>
      <c r="BR21" s="1">
        <v>0.85287846481876328</v>
      </c>
      <c r="BS21" s="1">
        <v>0.84146751935375297</v>
      </c>
      <c r="BT21" s="1">
        <v>0.86363243803437262</v>
      </c>
      <c r="BU21" s="1">
        <v>0.88292424509977041</v>
      </c>
      <c r="BV21" s="1">
        <v>0.90081974596883152</v>
      </c>
      <c r="BW21" s="1">
        <v>0.96274188889958601</v>
      </c>
      <c r="BX21" s="1">
        <v>1.0258514567090686</v>
      </c>
      <c r="BY21" s="1">
        <v>0.93755859741233827</v>
      </c>
      <c r="BZ21" s="1">
        <v>0.91954022988505757</v>
      </c>
      <c r="CA21" s="1">
        <v>0.92030185900975514</v>
      </c>
      <c r="CB21" s="1">
        <v>0.94393052671323396</v>
      </c>
      <c r="CC21" s="1">
        <v>0.90497737556561086</v>
      </c>
      <c r="CD21" s="1">
        <v>0.92498381278327635</v>
      </c>
      <c r="CE21" s="1">
        <v>0.93414292386735165</v>
      </c>
    </row>
    <row r="22" spans="1:83">
      <c r="A22" t="s">
        <v>20</v>
      </c>
      <c r="B22" s="1">
        <v>7.5736999999999997</v>
      </c>
      <c r="C22" s="1">
        <v>7.5236999999999998</v>
      </c>
      <c r="D22" s="1">
        <v>7.3002000000000002</v>
      </c>
      <c r="E22" s="1">
        <v>6.6146000000000003</v>
      </c>
      <c r="F22" s="1">
        <v>7.0526</v>
      </c>
      <c r="G22" s="1">
        <v>7.7952000000000004</v>
      </c>
      <c r="H22" s="1">
        <v>7.7454999999999998</v>
      </c>
      <c r="I22" s="1">
        <v>7.9584000000000001</v>
      </c>
      <c r="J22" s="1">
        <v>7.7920999999999996</v>
      </c>
      <c r="K22" s="1">
        <v>7.2670000000000003</v>
      </c>
      <c r="L22" s="1">
        <v>7.3299000000000003</v>
      </c>
      <c r="M22" s="1">
        <v>6.8643999999999998</v>
      </c>
      <c r="N22" s="1">
        <v>7.0176999999999996</v>
      </c>
      <c r="O22" s="1">
        <v>6.8512000000000004</v>
      </c>
      <c r="P22" s="1">
        <v>6.4988000000000001</v>
      </c>
      <c r="Q22" s="1">
        <v>6.4135999999999997</v>
      </c>
      <c r="R22" s="1">
        <v>5.9429999999999996</v>
      </c>
      <c r="S22" s="1">
        <v>6.0075000000000003</v>
      </c>
      <c r="T22" s="1">
        <v>6.8476999999999997</v>
      </c>
      <c r="U22" s="1">
        <v>7.8106</v>
      </c>
      <c r="V22" s="1">
        <v>8.2205999999999992</v>
      </c>
      <c r="W22" s="1">
        <v>7.65</v>
      </c>
      <c r="X22" s="1">
        <v>6.9875999999999996</v>
      </c>
      <c r="Y22" s="1">
        <v>7.1165000000000003</v>
      </c>
      <c r="Z22" s="1">
        <v>7.2064000000000004</v>
      </c>
      <c r="AA22" s="1">
        <v>7.7629000000000001</v>
      </c>
      <c r="AB22" s="1">
        <v>6.6985000000000001</v>
      </c>
      <c r="AC22" s="1">
        <v>6.7096999999999998</v>
      </c>
      <c r="AD22" s="1">
        <v>6.2877000000000001</v>
      </c>
      <c r="AE22" s="1">
        <v>6.3474000000000004</v>
      </c>
      <c r="AF22" s="1">
        <v>6.8563000000000001</v>
      </c>
      <c r="AG22" s="1">
        <v>6.8876999999999997</v>
      </c>
      <c r="AH22" s="1">
        <v>6.6228999999999996</v>
      </c>
      <c r="AI22" s="1">
        <v>6.9680999999999997</v>
      </c>
      <c r="AJ22" s="1">
        <v>6.5350000000000001</v>
      </c>
      <c r="AK22" s="1">
        <v>6.5045000000000002</v>
      </c>
      <c r="AL22" s="1">
        <v>6.5250000000000004</v>
      </c>
      <c r="AM22" s="1">
        <v>6.7104999999999997</v>
      </c>
      <c r="AN22" s="1">
        <v>6.4105999999999996</v>
      </c>
      <c r="AO22" s="1">
        <v>6.4238</v>
      </c>
      <c r="AP22" s="1">
        <v>6.4898999999999996</v>
      </c>
      <c r="AQ22" s="1">
        <v>6.7186000000000003</v>
      </c>
      <c r="AR22" s="1">
        <v>7.2689000000000004</v>
      </c>
      <c r="AS22" s="1">
        <v>7.7366000000000001</v>
      </c>
      <c r="AT22" s="1">
        <v>8.6347000000000005</v>
      </c>
      <c r="AU22" s="1">
        <v>8.2357999999999993</v>
      </c>
      <c r="AV22" s="1">
        <v>8.3979999999999997</v>
      </c>
      <c r="AW22" s="1">
        <v>8.4407999999999994</v>
      </c>
      <c r="AX22" s="1">
        <v>8.1029999999999998</v>
      </c>
      <c r="AY22" s="1">
        <v>8.4886999999999997</v>
      </c>
      <c r="AZ22" s="1">
        <v>8.6202000000000005</v>
      </c>
      <c r="BA22" s="1">
        <v>9.0622000000000007</v>
      </c>
      <c r="BB22" s="1">
        <v>8.9161000000000001</v>
      </c>
      <c r="BC22" s="1">
        <v>8.4471000000000007</v>
      </c>
      <c r="BD22" s="1">
        <v>8.173</v>
      </c>
      <c r="BE22" s="1">
        <v>8.2080000000000002</v>
      </c>
      <c r="BF22" s="1">
        <v>8.3469999999999995</v>
      </c>
      <c r="BG22" s="1">
        <v>8.9664000000000001</v>
      </c>
      <c r="BH22" s="1">
        <v>8.9055</v>
      </c>
      <c r="BI22" s="1">
        <v>8.9562000000000008</v>
      </c>
      <c r="BJ22" s="1">
        <v>9.2550000000000008</v>
      </c>
      <c r="BK22" s="1">
        <v>9.2822999999999993</v>
      </c>
      <c r="BL22" s="1">
        <v>9.8225999999999996</v>
      </c>
      <c r="BM22" s="1">
        <v>9.2993000000000006</v>
      </c>
      <c r="BN22" s="1">
        <v>10.0961</v>
      </c>
      <c r="BO22" s="1">
        <v>9.3719999999999999</v>
      </c>
      <c r="BP22" s="1">
        <v>9.0290999999999997</v>
      </c>
      <c r="BQ22" s="1">
        <v>8.1771999999999991</v>
      </c>
      <c r="BR22" s="1">
        <v>8.7319999999999993</v>
      </c>
      <c r="BS22" s="1">
        <v>8.5081000000000007</v>
      </c>
      <c r="BT22" s="1">
        <v>8.7817000000000007</v>
      </c>
      <c r="BU22" s="1">
        <v>9.0381</v>
      </c>
      <c r="BV22" s="1">
        <v>9.3117999999999999</v>
      </c>
      <c r="BW22" s="1">
        <v>10.3302</v>
      </c>
      <c r="BX22" s="1">
        <v>11.181100000000001</v>
      </c>
      <c r="BY22" s="1">
        <v>10.427300000000001</v>
      </c>
      <c r="BZ22" s="1">
        <v>10.3729</v>
      </c>
      <c r="CA22" s="1">
        <v>10.864599999999999</v>
      </c>
      <c r="CB22" s="1">
        <v>10.885899999999999</v>
      </c>
      <c r="CC22" s="1">
        <v>10.041600000000001</v>
      </c>
      <c r="CD22" s="1">
        <v>10.660399999999999</v>
      </c>
      <c r="CE22" s="1">
        <v>10.6114</v>
      </c>
    </row>
    <row r="23" spans="1:83">
      <c r="A23" t="s">
        <v>21</v>
      </c>
      <c r="B23" s="1">
        <v>1.2759</v>
      </c>
      <c r="C23" s="1">
        <v>1.2538</v>
      </c>
      <c r="D23" s="1">
        <v>1.2595000000000001</v>
      </c>
      <c r="E23" s="1">
        <v>1.1315999999999999</v>
      </c>
      <c r="F23" s="1">
        <v>1.1952</v>
      </c>
      <c r="G23" s="1">
        <v>1.2848999999999999</v>
      </c>
      <c r="H23" s="1">
        <v>1.2902</v>
      </c>
      <c r="I23" s="1">
        <v>1.3143</v>
      </c>
      <c r="J23" s="1">
        <v>1.3057000000000001</v>
      </c>
      <c r="K23" s="1">
        <v>1.2329000000000001</v>
      </c>
      <c r="L23" s="1">
        <v>1.2537</v>
      </c>
      <c r="M23" s="1">
        <v>1.2202999999999999</v>
      </c>
      <c r="N23" s="1">
        <v>1.2212000000000001</v>
      </c>
      <c r="O23" s="1">
        <v>1.2265999999999999</v>
      </c>
      <c r="P23" s="1">
        <v>1.17</v>
      </c>
      <c r="Q23" s="1">
        <v>1.1254999999999999</v>
      </c>
      <c r="R23" s="1">
        <v>0.99390000000000001</v>
      </c>
      <c r="S23" s="1">
        <v>1.0177</v>
      </c>
      <c r="T23" s="1">
        <v>1.1016999999999999</v>
      </c>
      <c r="U23" s="1">
        <v>1.0637000000000001</v>
      </c>
      <c r="V23" s="1">
        <v>1.1384000000000001</v>
      </c>
      <c r="W23" s="1">
        <v>1.0803</v>
      </c>
      <c r="X23" s="1">
        <v>1.0289999999999999</v>
      </c>
      <c r="Y23" s="1">
        <v>1.0305</v>
      </c>
      <c r="Z23" s="1">
        <v>1.0602</v>
      </c>
      <c r="AA23" s="1">
        <v>1.0811999999999999</v>
      </c>
      <c r="AB23" s="1">
        <v>0.97299999999999998</v>
      </c>
      <c r="AC23" s="1">
        <v>0.93959999999999999</v>
      </c>
      <c r="AD23" s="1">
        <v>0.91479999999999995</v>
      </c>
      <c r="AE23" s="1">
        <v>0.83440000000000003</v>
      </c>
      <c r="AF23" s="1">
        <v>0.90139999999999998</v>
      </c>
      <c r="AG23" s="1">
        <v>0.94089999999999996</v>
      </c>
      <c r="AH23" s="1">
        <v>0.90310000000000001</v>
      </c>
      <c r="AI23" s="1">
        <v>0.95540000000000003</v>
      </c>
      <c r="AJ23" s="1">
        <v>0.9355</v>
      </c>
      <c r="AK23" s="1">
        <v>0.91659999999999997</v>
      </c>
      <c r="AL23" s="1">
        <v>0.95209999999999995</v>
      </c>
      <c r="AM23" s="1">
        <v>0.94120000000000004</v>
      </c>
      <c r="AN23" s="1">
        <v>0.9052</v>
      </c>
      <c r="AO23" s="1">
        <v>0.89149999999999996</v>
      </c>
      <c r="AP23" s="1">
        <v>0.88400000000000001</v>
      </c>
      <c r="AQ23" s="1">
        <v>0.89029999999999998</v>
      </c>
      <c r="AR23" s="1">
        <v>0.95809999999999995</v>
      </c>
      <c r="AS23" s="1">
        <v>0.98909999999999998</v>
      </c>
      <c r="AT23" s="1">
        <v>0.9728</v>
      </c>
      <c r="AU23" s="1">
        <v>0.93020000000000003</v>
      </c>
      <c r="AV23" s="1">
        <v>0.97340000000000004</v>
      </c>
      <c r="AW23" s="1">
        <v>0.99209999999999998</v>
      </c>
      <c r="AX23" s="1">
        <v>0.96199999999999997</v>
      </c>
      <c r="AY23" s="1">
        <v>0.97599999999999998</v>
      </c>
      <c r="AZ23" s="1">
        <v>0.97419999999999995</v>
      </c>
      <c r="BA23" s="1">
        <v>1.016</v>
      </c>
      <c r="BB23" s="1">
        <v>1.0001</v>
      </c>
      <c r="BC23" s="1">
        <v>0.95860000000000001</v>
      </c>
      <c r="BD23" s="1">
        <v>0.97089999999999999</v>
      </c>
      <c r="BE23" s="1">
        <v>0.97529999999999994</v>
      </c>
      <c r="BF23" s="1">
        <v>0.95309999999999995</v>
      </c>
      <c r="BG23" s="1">
        <v>0.99329999999999996</v>
      </c>
      <c r="BH23" s="1">
        <v>0.97729999999999995</v>
      </c>
      <c r="BI23" s="1">
        <v>0.98499999999999999</v>
      </c>
      <c r="BJ23" s="1">
        <v>0.996</v>
      </c>
      <c r="BK23" s="1">
        <v>0.97399999999999998</v>
      </c>
      <c r="BL23" s="1">
        <v>0.99309999999999998</v>
      </c>
      <c r="BM23" s="1">
        <v>0.96830000000000005</v>
      </c>
      <c r="BN23" s="1">
        <v>0.96409999999999996</v>
      </c>
      <c r="BO23" s="1">
        <v>0.95179999999999998</v>
      </c>
      <c r="BP23" s="1">
        <v>0.92300000000000004</v>
      </c>
      <c r="BQ23" s="1">
        <v>0.88119999999999998</v>
      </c>
      <c r="BR23" s="1">
        <v>0.94199999999999995</v>
      </c>
      <c r="BS23" s="1">
        <v>0.92290000000000005</v>
      </c>
      <c r="BT23" s="1">
        <v>0.9345</v>
      </c>
      <c r="BU23" s="1">
        <v>0.91269999999999996</v>
      </c>
      <c r="BV23" s="1">
        <v>0.92500000000000004</v>
      </c>
      <c r="BW23" s="1">
        <v>0.95569999999999999</v>
      </c>
      <c r="BX23" s="1">
        <v>0.97619999999999996</v>
      </c>
      <c r="BY23" s="1">
        <v>0.92330000000000001</v>
      </c>
      <c r="BZ23" s="1">
        <v>0.9163</v>
      </c>
      <c r="CA23" s="1">
        <v>0.90110000000000001</v>
      </c>
      <c r="CB23" s="1">
        <v>0.90969999999999995</v>
      </c>
      <c r="CC23" s="1">
        <v>0.84009999999999996</v>
      </c>
      <c r="CD23" s="1">
        <v>0.90620000000000001</v>
      </c>
      <c r="CE23" s="1">
        <v>0.89970000000000006</v>
      </c>
    </row>
    <row r="24" spans="1:83">
      <c r="A24" t="s">
        <v>22</v>
      </c>
      <c r="B24" s="1">
        <v>0.54513699999999998</v>
      </c>
      <c r="C24" s="1">
        <v>0.55196800000000001</v>
      </c>
      <c r="D24" s="1">
        <v>0.55592600000000003</v>
      </c>
      <c r="E24" s="1">
        <v>0.51775899999999997</v>
      </c>
      <c r="F24" s="1">
        <v>0.53117999999999999</v>
      </c>
      <c r="G24" s="1">
        <v>0.55756899999999998</v>
      </c>
      <c r="H24" s="1">
        <v>0.56615499999999996</v>
      </c>
      <c r="I24" s="1">
        <v>0.58075399999999999</v>
      </c>
      <c r="J24" s="1">
        <v>0.57640199999999997</v>
      </c>
      <c r="K24" s="1">
        <v>0.54513699999999998</v>
      </c>
      <c r="L24" s="1">
        <v>0.53470200000000001</v>
      </c>
      <c r="M24" s="1">
        <v>0.50942399999999999</v>
      </c>
      <c r="N24" s="1">
        <v>0.51069900000000001</v>
      </c>
      <c r="O24" s="1">
        <v>0.498778</v>
      </c>
      <c r="P24" s="1">
        <v>0.49229600000000001</v>
      </c>
      <c r="Q24" s="1">
        <v>0.49915100000000001</v>
      </c>
      <c r="R24" s="1">
        <v>0.50289200000000001</v>
      </c>
      <c r="S24" s="1">
        <v>0.50208399999999997</v>
      </c>
      <c r="T24" s="1">
        <v>0.55561700000000003</v>
      </c>
      <c r="U24" s="1">
        <v>0.68596500000000005</v>
      </c>
      <c r="V24" s="1">
        <v>0.69735000000000003</v>
      </c>
      <c r="W24" s="1">
        <v>0.60386499999999999</v>
      </c>
      <c r="X24" s="1">
        <v>0.62061699999999997</v>
      </c>
      <c r="Y24" s="1">
        <v>0.617475</v>
      </c>
      <c r="Z24" s="1">
        <v>0.66006600000000004</v>
      </c>
      <c r="AA24" s="1">
        <v>0.66555699999999995</v>
      </c>
      <c r="AB24" s="1">
        <v>0.62837799999999999</v>
      </c>
      <c r="AC24" s="1">
        <v>0.63877399999999995</v>
      </c>
      <c r="AD24" s="1">
        <v>0.62142699999999995</v>
      </c>
      <c r="AE24" s="1">
        <v>0.62468800000000002</v>
      </c>
      <c r="AF24" s="1">
        <v>0.641231</v>
      </c>
      <c r="AG24" s="1">
        <v>0.64678899999999995</v>
      </c>
      <c r="AH24" s="1">
        <v>0.62464900000000001</v>
      </c>
      <c r="AI24" s="1">
        <v>0.64090199999999997</v>
      </c>
      <c r="AJ24" s="1">
        <v>0.61762700000000004</v>
      </c>
      <c r="AK24" s="1">
        <v>0.633714</v>
      </c>
      <c r="AL24" s="1">
        <v>0.66128799999999999</v>
      </c>
      <c r="AM24" s="1">
        <v>0.65112599999999998</v>
      </c>
      <c r="AN24" s="1">
        <v>0.61907999999999996</v>
      </c>
      <c r="AO24" s="1">
        <v>0.60723800000000006</v>
      </c>
      <c r="AP24" s="1">
        <v>0.60085299999999997</v>
      </c>
      <c r="AQ24" s="1">
        <v>0.58702699999999997</v>
      </c>
      <c r="AR24" s="1">
        <v>0.61804700000000001</v>
      </c>
      <c r="AS24" s="1">
        <v>0.64069699999999996</v>
      </c>
      <c r="AT24" s="1">
        <v>0.67567600000000005</v>
      </c>
      <c r="AU24" s="1">
        <v>0.63621300000000003</v>
      </c>
      <c r="AV24" s="1">
        <v>0.65793800000000002</v>
      </c>
      <c r="AW24" s="1">
        <v>0.67480899999999999</v>
      </c>
      <c r="AX24" s="1">
        <v>0.69430000000000003</v>
      </c>
      <c r="AY24" s="1">
        <v>0.74139999999999995</v>
      </c>
      <c r="AZ24" s="1">
        <v>0.77154500000000004</v>
      </c>
      <c r="BA24" s="1">
        <v>0.81287600000000004</v>
      </c>
      <c r="BB24" s="1">
        <v>0.80305199999999999</v>
      </c>
      <c r="BC24" s="1">
        <v>0.770505</v>
      </c>
      <c r="BD24" s="1">
        <v>0.74716099999999996</v>
      </c>
      <c r="BE24" s="1">
        <v>0.74011000000000005</v>
      </c>
      <c r="BF24" s="1">
        <v>0.71116199999999996</v>
      </c>
      <c r="BG24" s="1">
        <v>0.76106399999999996</v>
      </c>
      <c r="BH24" s="1">
        <v>0.76681200000000005</v>
      </c>
      <c r="BI24" s="1">
        <v>0.78768099999999996</v>
      </c>
      <c r="BJ24" s="1">
        <v>0.76303799999999999</v>
      </c>
      <c r="BK24" s="1">
        <v>0.78817700000000002</v>
      </c>
      <c r="BL24" s="1">
        <v>0.81294200000000005</v>
      </c>
      <c r="BM24" s="1">
        <v>0.76210800000000001</v>
      </c>
      <c r="BN24" s="1">
        <v>0.809029</v>
      </c>
      <c r="BO24" s="1">
        <v>0.81496299999999999</v>
      </c>
      <c r="BP24" s="1">
        <v>0.77927100000000005</v>
      </c>
      <c r="BQ24" s="1">
        <v>0.74515600000000004</v>
      </c>
      <c r="BR24" s="1">
        <v>0.72653299999999998</v>
      </c>
      <c r="BS24" s="1">
        <v>0.72134500000000001</v>
      </c>
      <c r="BT24" s="1">
        <v>0.74432500000000001</v>
      </c>
      <c r="BU24" s="1">
        <v>0.74438000000000004</v>
      </c>
      <c r="BV24" s="1">
        <v>0.761876</v>
      </c>
      <c r="BW24" s="1">
        <v>0.82583200000000001</v>
      </c>
      <c r="BX24" s="1">
        <v>0.90366899999999994</v>
      </c>
      <c r="BY24" s="1">
        <v>0.82863799999999999</v>
      </c>
      <c r="BZ24" s="1">
        <v>0.80804799999999999</v>
      </c>
      <c r="CA24" s="1">
        <v>0.79070099999999999</v>
      </c>
      <c r="CB24" s="1">
        <v>0.81516200000000005</v>
      </c>
      <c r="CC24" s="1">
        <v>0.78520699999999999</v>
      </c>
      <c r="CD24" s="1">
        <v>0.79286400000000001</v>
      </c>
      <c r="CE24" s="1">
        <v>0.79010800000000003</v>
      </c>
    </row>
    <row r="25" spans="1:83">
      <c r="A25" t="s">
        <v>23</v>
      </c>
      <c r="B25" s="1">
        <v>1</v>
      </c>
      <c r="C25" s="1">
        <v>1</v>
      </c>
      <c r="D25" s="1">
        <v>1</v>
      </c>
      <c r="E25" s="1">
        <v>1</v>
      </c>
      <c r="F25" s="1">
        <v>1</v>
      </c>
      <c r="G25" s="1">
        <v>1</v>
      </c>
      <c r="H25" s="1">
        <v>1</v>
      </c>
      <c r="I25" s="1">
        <v>1</v>
      </c>
      <c r="J25" s="1">
        <v>1</v>
      </c>
      <c r="K25" s="1">
        <v>1</v>
      </c>
      <c r="L25" s="1">
        <v>1</v>
      </c>
      <c r="M25" s="1">
        <v>1</v>
      </c>
      <c r="N25" s="1">
        <v>1</v>
      </c>
      <c r="O25" s="1">
        <v>1</v>
      </c>
      <c r="P25" s="1">
        <v>1</v>
      </c>
      <c r="Q25" s="1">
        <v>1</v>
      </c>
      <c r="R25" s="1">
        <v>1</v>
      </c>
      <c r="S25" s="1">
        <v>1</v>
      </c>
      <c r="T25" s="1">
        <v>1</v>
      </c>
      <c r="U25" s="1">
        <v>1</v>
      </c>
      <c r="V25" s="1">
        <v>1</v>
      </c>
      <c r="W25" s="1">
        <v>1</v>
      </c>
      <c r="X25" s="1">
        <v>1</v>
      </c>
      <c r="Y25" s="1">
        <v>1</v>
      </c>
      <c r="Z25" s="1">
        <v>1</v>
      </c>
      <c r="AA25" s="1">
        <v>1</v>
      </c>
      <c r="AB25" s="1">
        <v>1</v>
      </c>
      <c r="AC25" s="1">
        <v>1</v>
      </c>
      <c r="AD25" s="1">
        <v>1</v>
      </c>
      <c r="AE25" s="1">
        <v>1</v>
      </c>
      <c r="AF25" s="1">
        <v>1</v>
      </c>
      <c r="AG25" s="1">
        <v>1</v>
      </c>
      <c r="AH25" s="1">
        <v>1</v>
      </c>
      <c r="AI25" s="1">
        <v>1</v>
      </c>
      <c r="AJ25" s="1">
        <v>1</v>
      </c>
      <c r="AK25" s="1">
        <v>1</v>
      </c>
      <c r="AL25" s="1">
        <v>1</v>
      </c>
      <c r="AM25" s="1">
        <v>1</v>
      </c>
      <c r="AN25" s="1">
        <v>1</v>
      </c>
      <c r="AO25" s="1">
        <v>1</v>
      </c>
      <c r="AP25" s="1">
        <v>1</v>
      </c>
      <c r="AQ25" s="1">
        <v>1</v>
      </c>
      <c r="AR25" s="1">
        <v>1</v>
      </c>
      <c r="AS25" s="1">
        <v>1</v>
      </c>
      <c r="AT25" s="1">
        <v>1</v>
      </c>
      <c r="AU25" s="1">
        <v>1</v>
      </c>
      <c r="AV25" s="1">
        <v>1</v>
      </c>
      <c r="AW25" s="1">
        <v>1</v>
      </c>
      <c r="AX25" s="1">
        <v>1</v>
      </c>
      <c r="AY25" s="1">
        <v>1</v>
      </c>
      <c r="AZ25" s="1">
        <v>1</v>
      </c>
      <c r="BA25" s="1">
        <v>1</v>
      </c>
      <c r="BB25" s="1">
        <v>1</v>
      </c>
      <c r="BC25" s="1">
        <v>1</v>
      </c>
      <c r="BD25" s="1">
        <v>1</v>
      </c>
      <c r="BE25" s="1">
        <v>1</v>
      </c>
      <c r="BF25" s="1">
        <v>1</v>
      </c>
      <c r="BG25" s="1">
        <v>1</v>
      </c>
      <c r="BH25" s="1">
        <v>1</v>
      </c>
      <c r="BI25" s="1">
        <v>1</v>
      </c>
      <c r="BJ25" s="1">
        <v>1</v>
      </c>
      <c r="BK25" s="1">
        <v>1</v>
      </c>
      <c r="BL25" s="1">
        <v>1</v>
      </c>
      <c r="BM25" s="1">
        <v>1</v>
      </c>
      <c r="BN25" s="1">
        <v>1</v>
      </c>
      <c r="BO25" s="1">
        <v>1</v>
      </c>
      <c r="BP25" s="1">
        <v>1</v>
      </c>
      <c r="BQ25" s="1">
        <v>1</v>
      </c>
      <c r="BR25" s="1">
        <v>1</v>
      </c>
      <c r="BS25" s="1">
        <v>1</v>
      </c>
      <c r="BT25" s="1">
        <v>1</v>
      </c>
      <c r="BU25" s="1">
        <v>1</v>
      </c>
      <c r="BV25" s="1">
        <v>1</v>
      </c>
      <c r="BW25" s="1">
        <v>1</v>
      </c>
      <c r="BX25" s="1">
        <v>1</v>
      </c>
      <c r="BY25" s="1">
        <v>1</v>
      </c>
      <c r="BZ25" s="1">
        <v>1</v>
      </c>
      <c r="CA25" s="1">
        <v>1</v>
      </c>
      <c r="CB25" s="1">
        <v>1</v>
      </c>
      <c r="CC25" s="1">
        <v>1</v>
      </c>
      <c r="CD25" s="1">
        <v>1</v>
      </c>
      <c r="CE25" s="1">
        <v>1</v>
      </c>
    </row>
    <row r="27" spans="1:83">
      <c r="A27" s="36" t="s">
        <v>110</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U27" si="1">AT1</f>
        <v>2015Q1</v>
      </c>
      <c r="AU27" s="37" t="str">
        <f t="shared" si="1"/>
        <v>2015Q2</v>
      </c>
      <c r="AV27" s="37" t="str">
        <f t="shared" ref="AV27:AY27" si="2">AV1</f>
        <v>2015Q3</v>
      </c>
      <c r="AW27" s="37" t="str">
        <f t="shared" si="2"/>
        <v>2015Q4</v>
      </c>
      <c r="AX27" s="37" t="str">
        <f t="shared" si="2"/>
        <v>2016Q1</v>
      </c>
      <c r="AY27" s="37" t="str">
        <f t="shared" si="2"/>
        <v>2016Q2</v>
      </c>
      <c r="AZ27" s="37" t="str">
        <f t="shared" ref="AZ27:BC27" si="3">AZ1</f>
        <v>2016Q3</v>
      </c>
      <c r="BA27" s="37" t="str">
        <f t="shared" si="3"/>
        <v>2016Q4</v>
      </c>
      <c r="BB27" s="37" t="str">
        <f t="shared" si="3"/>
        <v>2017Q1</v>
      </c>
      <c r="BC27" s="37" t="str">
        <f t="shared" si="3"/>
        <v>2017Q2</v>
      </c>
      <c r="BD27" s="37" t="str">
        <f t="shared" ref="BD27:BG27" si="4">BD1</f>
        <v>2017Q3</v>
      </c>
      <c r="BE27" s="37" t="str">
        <f t="shared" si="4"/>
        <v>2017Q4</v>
      </c>
      <c r="BF27" s="37" t="str">
        <f t="shared" si="4"/>
        <v>2018Q1</v>
      </c>
      <c r="BG27" s="37" t="str">
        <f t="shared" si="4"/>
        <v>2018Q2</v>
      </c>
      <c r="BH27" s="37" t="str">
        <f t="shared" ref="BH27:BK27" si="5">BH1</f>
        <v>2018Q3</v>
      </c>
      <c r="BI27" s="37" t="str">
        <f t="shared" si="5"/>
        <v>2018Q4</v>
      </c>
      <c r="BJ27" s="37" t="str">
        <f t="shared" si="5"/>
        <v>2019Q1</v>
      </c>
      <c r="BK27" s="37" t="str">
        <f t="shared" si="5"/>
        <v>2019Q2</v>
      </c>
      <c r="BL27" s="37" t="str">
        <f t="shared" ref="BL27:BN27" si="6">BL1</f>
        <v>2019Q3</v>
      </c>
      <c r="BM27" s="37" t="str">
        <f t="shared" si="6"/>
        <v>2019Q4</v>
      </c>
      <c r="BN27" s="37" t="str">
        <f t="shared" si="6"/>
        <v>2020Q1</v>
      </c>
      <c r="BO27" s="37" t="str">
        <f t="shared" ref="BO27:BP27" si="7">BO1</f>
        <v>2020Q2</v>
      </c>
      <c r="BP27" s="37" t="str">
        <f t="shared" si="7"/>
        <v>2020Q3</v>
      </c>
      <c r="BQ27" s="37" t="str">
        <f t="shared" ref="BQ27:BT27" si="8">BQ1</f>
        <v>2020Q4</v>
      </c>
      <c r="BR27" s="37" t="str">
        <f t="shared" si="8"/>
        <v>2021Q1</v>
      </c>
      <c r="BS27" s="37" t="str">
        <f t="shared" si="8"/>
        <v>2021Q2</v>
      </c>
      <c r="BT27" s="37" t="str">
        <f t="shared" si="8"/>
        <v>2021Q3</v>
      </c>
      <c r="BU27" s="37" t="str">
        <f t="shared" ref="BU27:BW27" si="9">BU1</f>
        <v>2021Q4</v>
      </c>
      <c r="BV27" s="37" t="str">
        <f t="shared" si="9"/>
        <v>2022Q1</v>
      </c>
      <c r="BW27" s="37" t="str">
        <f t="shared" si="9"/>
        <v>2022Q2</v>
      </c>
      <c r="BX27" s="37" t="str">
        <f t="shared" ref="BX27:CA27" si="10">BX1</f>
        <v>2022Q3</v>
      </c>
      <c r="BY27" s="37" t="str">
        <f t="shared" si="10"/>
        <v>2022Q4</v>
      </c>
      <c r="BZ27" s="37" t="str">
        <f t="shared" si="10"/>
        <v>2023Q1</v>
      </c>
      <c r="CA27" s="37" t="str">
        <f t="shared" si="10"/>
        <v>2023Q2</v>
      </c>
      <c r="CB27" s="37" t="str">
        <f t="shared" ref="CB27:CE27" si="11">CB1</f>
        <v>2023Q3</v>
      </c>
      <c r="CC27" s="37" t="str">
        <f t="shared" si="11"/>
        <v>2023Q4</v>
      </c>
      <c r="CD27" s="37" t="str">
        <f t="shared" si="11"/>
        <v>2024Q1</v>
      </c>
      <c r="CE27" s="37" t="str">
        <f t="shared" si="11"/>
        <v>2024Q2</v>
      </c>
    </row>
    <row r="28" spans="1:83">
      <c r="A28" t="s">
        <v>0</v>
      </c>
      <c r="B28" s="53">
        <v>11.777536472481547</v>
      </c>
      <c r="C28" s="53">
        <v>11.391807178703527</v>
      </c>
      <c r="D28" s="53">
        <v>11.305915477588341</v>
      </c>
      <c r="E28" s="53">
        <v>10.998890841842098</v>
      </c>
      <c r="F28" s="53">
        <v>10.918674781625406</v>
      </c>
      <c r="G28" s="53">
        <v>10.501425960807962</v>
      </c>
      <c r="H28" s="53">
        <v>10.249092677221906</v>
      </c>
      <c r="I28" s="53">
        <v>9.9230592105945536</v>
      </c>
      <c r="J28" s="53">
        <v>9.6284404183084735</v>
      </c>
      <c r="K28" s="53">
        <v>9.5185101862267221</v>
      </c>
      <c r="L28" s="53">
        <v>9.3702444552371702</v>
      </c>
      <c r="M28" s="53">
        <v>9.0745185373227333</v>
      </c>
      <c r="N28" s="53">
        <v>8.7352057110651895</v>
      </c>
      <c r="O28" s="53">
        <v>8.7985900089546547</v>
      </c>
      <c r="P28" s="53">
        <v>9.127360144418093</v>
      </c>
      <c r="Q28" s="53">
        <v>9.0008587797207955</v>
      </c>
      <c r="R28" s="53">
        <v>8.8141873778141182</v>
      </c>
      <c r="S28" s="53">
        <v>9.7196166610858441</v>
      </c>
      <c r="T28" s="53">
        <v>10.383059683852615</v>
      </c>
      <c r="U28" s="53">
        <v>11.288466021680851</v>
      </c>
      <c r="V28" s="53">
        <v>11.932947267314184</v>
      </c>
      <c r="W28" s="53">
        <v>12.907215023801689</v>
      </c>
      <c r="X28" s="53">
        <v>14.764630800883943</v>
      </c>
      <c r="Y28" s="53">
        <v>15.64443249696591</v>
      </c>
      <c r="Z28" s="53">
        <v>16.842996257617024</v>
      </c>
      <c r="AA28" s="53">
        <v>17.635471835946671</v>
      </c>
      <c r="AB28" s="53">
        <v>18.357196119502532</v>
      </c>
      <c r="AC28" s="53">
        <v>18.716119410641717</v>
      </c>
      <c r="AD28" s="53">
        <v>19.667189524653889</v>
      </c>
      <c r="AE28" s="53">
        <v>20.763165517926758</v>
      </c>
      <c r="AF28" s="53">
        <v>21.620789968461278</v>
      </c>
      <c r="AG28" s="53">
        <v>22.286098405494279</v>
      </c>
      <c r="AH28" s="53">
        <v>22.896749940262438</v>
      </c>
      <c r="AI28" s="53">
        <v>24.150400772599404</v>
      </c>
      <c r="AJ28" s="53">
        <v>25.051662041683887</v>
      </c>
      <c r="AK28" s="53">
        <v>25.141007975335889</v>
      </c>
      <c r="AL28" s="53">
        <v>25.489427142902972</v>
      </c>
      <c r="AM28" s="53">
        <v>25.836114909835306</v>
      </c>
      <c r="AN28" s="53">
        <v>27.069655198196262</v>
      </c>
      <c r="AO28" s="53">
        <v>28.011773025247024</v>
      </c>
      <c r="AP28" s="53">
        <v>28.913180014501599</v>
      </c>
      <c r="AQ28" s="53">
        <v>29.642867185083581</v>
      </c>
      <c r="AR28" s="53">
        <v>30.548971842976901</v>
      </c>
      <c r="AS28" s="53">
        <v>31.170739261048652</v>
      </c>
      <c r="AT28" s="53">
        <v>31.942690635514492</v>
      </c>
      <c r="AU28" s="53">
        <v>32.560148565756734</v>
      </c>
      <c r="AV28" s="53">
        <v>33.608750489811911</v>
      </c>
      <c r="AW28" s="53">
        <v>34.090097120525776</v>
      </c>
      <c r="AX28" s="53">
        <v>34.744707120555759</v>
      </c>
      <c r="AY28" s="53">
        <v>35.158007692400432</v>
      </c>
      <c r="AZ28" s="53">
        <v>36.220284043361978</v>
      </c>
      <c r="BA28" s="53">
        <v>36.577833688794755</v>
      </c>
      <c r="BB28" s="53">
        <v>36.93559585989064</v>
      </c>
      <c r="BC28" s="53">
        <v>37.609360776418157</v>
      </c>
      <c r="BD28" s="53">
        <v>37.66692207420774</v>
      </c>
      <c r="BE28" s="53">
        <v>37.858585903398847</v>
      </c>
      <c r="BF28" s="53">
        <v>38.001581774443352</v>
      </c>
      <c r="BG28" s="53">
        <v>37.945048034176914</v>
      </c>
      <c r="BH28" s="53">
        <v>37.689197428519478</v>
      </c>
      <c r="BI28" s="53">
        <v>37.511234388482912</v>
      </c>
      <c r="BJ28" s="53">
        <v>37.276729641524405</v>
      </c>
      <c r="BK28" s="53">
        <v>37.12198427382765</v>
      </c>
      <c r="BL28" s="53">
        <v>38.831771325020057</v>
      </c>
      <c r="BM28" s="53">
        <v>40.648765853922477</v>
      </c>
      <c r="BN28" s="53">
        <v>42.872405213063978</v>
      </c>
      <c r="BO28" s="53">
        <v>46.781369077242609</v>
      </c>
      <c r="BP28" s="53">
        <v>50.156271039173191</v>
      </c>
      <c r="BQ28" s="53">
        <v>52.575651266870061</v>
      </c>
      <c r="BR28" s="53">
        <v>53.722651548442471</v>
      </c>
      <c r="BS28" s="53">
        <v>53.447323053347375</v>
      </c>
      <c r="BT28" s="53">
        <v>53.920138476893761</v>
      </c>
      <c r="BU28" s="53">
        <v>53.734239702486562</v>
      </c>
      <c r="BV28" s="53">
        <v>53.133785603478842</v>
      </c>
      <c r="BW28" s="53">
        <v>53.335399860081303</v>
      </c>
      <c r="BX28" s="53">
        <v>52.329331865193609</v>
      </c>
      <c r="BY28" s="53">
        <v>51.135890911905271</v>
      </c>
      <c r="BZ28" s="53">
        <v>50.158678964598572</v>
      </c>
      <c r="CA28" s="53">
        <v>50.001815492121352</v>
      </c>
      <c r="CB28" s="53">
        <v>49.932989591178568</v>
      </c>
      <c r="CC28" s="53">
        <v>50.15214901169027</v>
      </c>
      <c r="CD28" s="53">
        <v>50.255348892302365</v>
      </c>
      <c r="CE28" s="53">
        <v>50.257709105555961</v>
      </c>
    </row>
    <row r="29" spans="1:83">
      <c r="A29" t="s">
        <v>1</v>
      </c>
      <c r="B29" s="53">
        <v>69.280376551959307</v>
      </c>
      <c r="C29" s="53">
        <v>72.097152354494995</v>
      </c>
      <c r="D29" s="53">
        <v>72.075141026343175</v>
      </c>
      <c r="E29" s="53">
        <v>65.42067605261856</v>
      </c>
      <c r="F29" s="53">
        <v>74.365720071193408</v>
      </c>
      <c r="G29" s="53">
        <v>76.70863459210014</v>
      </c>
      <c r="H29" s="53">
        <v>75.918361449148904</v>
      </c>
      <c r="I29" s="53">
        <v>68.957551903965367</v>
      </c>
      <c r="J29" s="53">
        <v>72.127977002002197</v>
      </c>
      <c r="K29" s="53">
        <v>74.546221742353111</v>
      </c>
      <c r="L29" s="53">
        <v>71.864026836026923</v>
      </c>
      <c r="M29" s="53">
        <v>67.695352171575351</v>
      </c>
      <c r="N29" s="53">
        <v>72.219297689148959</v>
      </c>
      <c r="O29" s="53">
        <v>74.466288160337115</v>
      </c>
      <c r="P29" s="53">
        <v>76.358855018480227</v>
      </c>
      <c r="Q29" s="53">
        <v>65.402953749938376</v>
      </c>
      <c r="R29" s="53">
        <v>67.479606321733215</v>
      </c>
      <c r="S29" s="53">
        <v>67.124356077034889</v>
      </c>
      <c r="T29" s="53">
        <v>67.222450712106507</v>
      </c>
      <c r="U29" s="53">
        <v>69.074522913106534</v>
      </c>
      <c r="V29" s="53">
        <v>73.221599125702369</v>
      </c>
      <c r="W29" s="53">
        <v>75.407500320729142</v>
      </c>
      <c r="X29" s="53">
        <v>74.524836366503976</v>
      </c>
      <c r="Y29" s="53">
        <v>80.256037272083447</v>
      </c>
      <c r="Z29" s="53">
        <v>81.347680272390505</v>
      </c>
      <c r="AA29" s="53">
        <v>84.148846041685957</v>
      </c>
      <c r="AB29" s="53">
        <v>84.321838196994577</v>
      </c>
      <c r="AC29" s="53">
        <v>83.132103400845565</v>
      </c>
      <c r="AD29" s="53">
        <v>83.219150498424028</v>
      </c>
      <c r="AE29" s="53">
        <v>83.124996077055556</v>
      </c>
      <c r="AF29" s="53">
        <v>82.700356473108044</v>
      </c>
      <c r="AG29" s="53">
        <v>82.828726110747468</v>
      </c>
      <c r="AH29" s="53">
        <v>84.255973461679346</v>
      </c>
      <c r="AI29" s="53">
        <v>85.345865762126934</v>
      </c>
      <c r="AJ29" s="53">
        <v>83.675993479419006</v>
      </c>
      <c r="AK29" s="53">
        <v>82.39853382833364</v>
      </c>
      <c r="AL29" s="53">
        <v>83.901525655310792</v>
      </c>
      <c r="AM29" s="53">
        <v>83.652295212272975</v>
      </c>
      <c r="AN29" s="53">
        <v>85.262777943175877</v>
      </c>
      <c r="AO29" s="53">
        <v>81.739063320058051</v>
      </c>
      <c r="AP29" s="53">
        <v>82.628988692951538</v>
      </c>
      <c r="AQ29" s="53">
        <v>83.733356552217259</v>
      </c>
      <c r="AR29" s="53">
        <v>82.101424071621068</v>
      </c>
      <c r="AS29" s="53">
        <v>84.434212027159262</v>
      </c>
      <c r="AT29" s="53">
        <v>85.722514135604555</v>
      </c>
      <c r="AU29" s="53">
        <v>86.69057260804351</v>
      </c>
      <c r="AV29" s="53">
        <v>86.757117938039258</v>
      </c>
      <c r="AW29" s="53">
        <v>85.071179804164771</v>
      </c>
      <c r="AX29" s="53">
        <v>86.201641516323164</v>
      </c>
      <c r="AY29" s="53">
        <v>85.182084995908838</v>
      </c>
      <c r="AZ29" s="53">
        <v>82.713269561923767</v>
      </c>
      <c r="BA29" s="53">
        <v>82.966013064584672</v>
      </c>
      <c r="BB29" s="53">
        <v>81.883389725928637</v>
      </c>
      <c r="BC29" s="53">
        <v>81.836585356381818</v>
      </c>
      <c r="BD29" s="53">
        <v>80.671136253299551</v>
      </c>
      <c r="BE29" s="53">
        <v>78.614692361423195</v>
      </c>
      <c r="BF29" s="53">
        <v>77.957717269804007</v>
      </c>
      <c r="BG29" s="53">
        <v>77.318757769009707</v>
      </c>
      <c r="BH29" s="53">
        <v>76.435288733108962</v>
      </c>
      <c r="BI29" s="53">
        <v>74.191406635277758</v>
      </c>
      <c r="BJ29" s="53">
        <v>73.351304709493789</v>
      </c>
      <c r="BK29" s="53">
        <v>72.430493291943563</v>
      </c>
      <c r="BL29" s="53">
        <v>71.654380522157751</v>
      </c>
      <c r="BM29" s="53">
        <v>70.74843823571625</v>
      </c>
      <c r="BN29" s="53">
        <v>73.287023448455798</v>
      </c>
      <c r="BO29" s="53">
        <v>82.312362418165606</v>
      </c>
      <c r="BP29" s="53">
        <v>78.64321286641885</v>
      </c>
      <c r="BQ29" s="53">
        <v>83.058266319058845</v>
      </c>
      <c r="BR29" s="53">
        <v>87.211179887989402</v>
      </c>
      <c r="BS29" s="53">
        <v>86.257093358682198</v>
      </c>
      <c r="BT29" s="53">
        <v>84.339232494002644</v>
      </c>
      <c r="BU29" s="53">
        <v>82.596109475596009</v>
      </c>
      <c r="BV29" s="53">
        <v>83.420759929504612</v>
      </c>
      <c r="BW29" s="53">
        <v>82.511038096644768</v>
      </c>
      <c r="BX29" s="53">
        <v>80.968691035632176</v>
      </c>
      <c r="BY29" s="53">
        <v>78.503809728221512</v>
      </c>
      <c r="BZ29" s="53">
        <v>79.940701683721485</v>
      </c>
      <c r="CA29" s="53">
        <v>78.45474269619092</v>
      </c>
      <c r="CB29" s="53">
        <v>78.60340113220856</v>
      </c>
      <c r="CC29" s="53">
        <v>77.667420228325</v>
      </c>
      <c r="CD29" s="53">
        <v>80.953501123752915</v>
      </c>
      <c r="CE29" s="53">
        <v>82.950264065548353</v>
      </c>
    </row>
    <row r="30" spans="1:83">
      <c r="A30" t="s">
        <v>2</v>
      </c>
      <c r="B30" s="53">
        <v>105.60906555384607</v>
      </c>
      <c r="C30" s="53">
        <v>104.14752774205178</v>
      </c>
      <c r="D30" s="53">
        <v>102.97269306098171</v>
      </c>
      <c r="E30" s="53">
        <v>97.169665116905861</v>
      </c>
      <c r="F30" s="53">
        <v>101.28860735003219</v>
      </c>
      <c r="G30" s="53">
        <v>99.733160937927764</v>
      </c>
      <c r="H30" s="53">
        <v>98.469382755568333</v>
      </c>
      <c r="I30" s="53">
        <v>95.141870163883681</v>
      </c>
      <c r="J30" s="53">
        <v>98.210275148692432</v>
      </c>
      <c r="K30" s="53">
        <v>95.507023131128889</v>
      </c>
      <c r="L30" s="53">
        <v>95.067179399355453</v>
      </c>
      <c r="M30" s="53">
        <v>91.494413364867398</v>
      </c>
      <c r="N30" s="53">
        <v>93.362393260845195</v>
      </c>
      <c r="O30" s="53">
        <v>91.897119353846975</v>
      </c>
      <c r="P30" s="53">
        <v>92.754528235748097</v>
      </c>
      <c r="Q30" s="53">
        <v>87.324624074920195</v>
      </c>
      <c r="R30" s="53">
        <v>90.706983831958581</v>
      </c>
      <c r="S30" s="53">
        <v>89.67304750604012</v>
      </c>
      <c r="T30" s="53">
        <v>90.652384482753718</v>
      </c>
      <c r="U30" s="53">
        <v>93.160043440931133</v>
      </c>
      <c r="V30" s="53">
        <v>98.988812269306706</v>
      </c>
      <c r="W30" s="53">
        <v>100.67704102429195</v>
      </c>
      <c r="X30" s="53">
        <v>102.52616551520022</v>
      </c>
      <c r="Y30" s="53">
        <v>100.21675570679389</v>
      </c>
      <c r="Z30" s="53">
        <v>104.14496949998282</v>
      </c>
      <c r="AA30" s="53">
        <v>104.13221275875686</v>
      </c>
      <c r="AB30" s="53">
        <v>102.8806331871031</v>
      </c>
      <c r="AC30" s="53">
        <v>100.27317288098254</v>
      </c>
      <c r="AD30" s="53">
        <v>103.75474922978107</v>
      </c>
      <c r="AE30" s="53">
        <v>102.65640563295118</v>
      </c>
      <c r="AF30" s="53">
        <v>103.5163327222633</v>
      </c>
      <c r="AG30" s="53">
        <v>103.49471231594178</v>
      </c>
      <c r="AH30" s="53">
        <v>106.83441939766318</v>
      </c>
      <c r="AI30" s="53">
        <v>107.62314686981784</v>
      </c>
      <c r="AJ30" s="53">
        <v>106.70374333778567</v>
      </c>
      <c r="AK30" s="53">
        <v>104.81051336829157</v>
      </c>
      <c r="AL30" s="53">
        <v>109.55723779194851</v>
      </c>
      <c r="AM30" s="53">
        <v>110.06694844661094</v>
      </c>
      <c r="AN30" s="53">
        <v>108.94939243267601</v>
      </c>
      <c r="AO30" s="53">
        <v>105.49684381999593</v>
      </c>
      <c r="AP30" s="53">
        <v>110.14646018706627</v>
      </c>
      <c r="AQ30" s="53">
        <v>110.54260403603931</v>
      </c>
      <c r="AR30" s="53">
        <v>109.77752005218943</v>
      </c>
      <c r="AS30" s="53">
        <v>107.06196464551221</v>
      </c>
      <c r="AT30" s="53">
        <v>111.00124644664173</v>
      </c>
      <c r="AU30" s="53">
        <v>109.09279452275393</v>
      </c>
      <c r="AV30" s="53">
        <v>108.38455858320522</v>
      </c>
      <c r="AW30" s="53">
        <v>105.26875320972782</v>
      </c>
      <c r="AX30" s="53">
        <v>108.4221906143801</v>
      </c>
      <c r="AY30" s="53">
        <v>108.63421586957909</v>
      </c>
      <c r="AZ30" s="53">
        <v>107.74498583463104</v>
      </c>
      <c r="BA30" s="53">
        <v>105.05318716067755</v>
      </c>
      <c r="BB30" s="53">
        <v>106.23561515456387</v>
      </c>
      <c r="BC30" s="53">
        <v>104.8679582277789</v>
      </c>
      <c r="BD30" s="53">
        <v>105.73426795086014</v>
      </c>
      <c r="BE30" s="53">
        <v>102.07437366588023</v>
      </c>
      <c r="BF30" s="53">
        <v>105.02916347406115</v>
      </c>
      <c r="BG30" s="53">
        <v>104.26766277239574</v>
      </c>
      <c r="BH30" s="53">
        <v>103.55699930280788</v>
      </c>
      <c r="BI30" s="53">
        <v>99.916965727712792</v>
      </c>
      <c r="BJ30" s="53">
        <v>102.92649107433141</v>
      </c>
      <c r="BK30" s="53">
        <v>101.99852261761416</v>
      </c>
      <c r="BL30" s="53">
        <v>101.38804164969255</v>
      </c>
      <c r="BM30" s="53">
        <v>97.672329508895373</v>
      </c>
      <c r="BN30" s="53">
        <v>102.53827717820205</v>
      </c>
      <c r="BO30" s="53">
        <v>112.55798783811039</v>
      </c>
      <c r="BP30" s="53">
        <v>111.31003462893565</v>
      </c>
      <c r="BQ30" s="53">
        <v>111.94154624512794</v>
      </c>
      <c r="BR30" s="53">
        <v>115.97939478657038</v>
      </c>
      <c r="BS30" s="53">
        <v>113.00739418137029</v>
      </c>
      <c r="BT30" s="53">
        <v>110.95116721284946</v>
      </c>
      <c r="BU30" s="53">
        <v>108.01339206632261</v>
      </c>
      <c r="BV30" s="53">
        <v>107.99138889582369</v>
      </c>
      <c r="BW30" s="53">
        <v>107.50596202303817</v>
      </c>
      <c r="BX30" s="53">
        <v>105.59966630589975</v>
      </c>
      <c r="BY30" s="53">
        <v>104.35247034539003</v>
      </c>
      <c r="BZ30" s="53">
        <v>106.32450642126396</v>
      </c>
      <c r="CA30" s="53">
        <v>105.67385435317817</v>
      </c>
      <c r="CB30" s="53">
        <v>107.65895978726454</v>
      </c>
      <c r="CC30" s="53">
        <v>105.18078532715126</v>
      </c>
      <c r="CD30" s="53">
        <v>108.37332790458983</v>
      </c>
      <c r="CE30" s="53">
        <v>107.98750692660322</v>
      </c>
    </row>
    <row r="31" spans="1:83">
      <c r="A31" t="s">
        <v>3</v>
      </c>
      <c r="B31" s="53">
        <v>69.552128717289008</v>
      </c>
      <c r="C31" s="53">
        <v>68.579300263948866</v>
      </c>
      <c r="D31" s="53">
        <v>66.533758274385704</v>
      </c>
      <c r="E31" s="53">
        <v>65.24187879146325</v>
      </c>
      <c r="F31" s="53">
        <v>65.626957792030709</v>
      </c>
      <c r="G31" s="53">
        <v>64.489027173268596</v>
      </c>
      <c r="H31" s="53">
        <v>62.844009424062023</v>
      </c>
      <c r="I31" s="53">
        <v>61.880429659747193</v>
      </c>
      <c r="J31" s="53">
        <v>61.503249028542882</v>
      </c>
      <c r="K31" s="53">
        <v>59.825674289613872</v>
      </c>
      <c r="L31" s="53">
        <v>59.525797295040917</v>
      </c>
      <c r="M31" s="53">
        <v>59.871616005302677</v>
      </c>
      <c r="N31" s="53">
        <v>59.80251224393713</v>
      </c>
      <c r="O31" s="53">
        <v>57.710901186733231</v>
      </c>
      <c r="P31" s="53">
        <v>56.853895738558734</v>
      </c>
      <c r="Q31" s="53">
        <v>56.475567311355221</v>
      </c>
      <c r="R31" s="53">
        <v>56.12198984355372</v>
      </c>
      <c r="S31" s="53">
        <v>56.730539106360055</v>
      </c>
      <c r="T31" s="53">
        <v>56.646956256679246</v>
      </c>
      <c r="U31" s="53">
        <v>61.101686681258947</v>
      </c>
      <c r="V31" s="53">
        <v>65.498572104885383</v>
      </c>
      <c r="W31" s="53">
        <v>68.723037665481669</v>
      </c>
      <c r="X31" s="53">
        <v>71.640695221906782</v>
      </c>
      <c r="Y31" s="53">
        <v>73.501496180951975</v>
      </c>
      <c r="Z31" s="53">
        <v>73.70112627853517</v>
      </c>
      <c r="AA31" s="53">
        <v>74.136529765529374</v>
      </c>
      <c r="AB31" s="53">
        <v>74.521837642615154</v>
      </c>
      <c r="AC31" s="53">
        <v>74.668136812384759</v>
      </c>
      <c r="AD31" s="53">
        <v>74.732410472037159</v>
      </c>
      <c r="AE31" s="53">
        <v>75.63229053345772</v>
      </c>
      <c r="AF31" s="53">
        <v>75.939471160040668</v>
      </c>
      <c r="AG31" s="53">
        <v>75.357244923094612</v>
      </c>
      <c r="AH31" s="53">
        <v>75.179760839320721</v>
      </c>
      <c r="AI31" s="53">
        <v>76.41131373822131</v>
      </c>
      <c r="AJ31" s="53">
        <v>77.583271040365844</v>
      </c>
      <c r="AK31" s="53">
        <v>78.151774216410786</v>
      </c>
      <c r="AL31" s="53">
        <v>79.139513478545908</v>
      </c>
      <c r="AM31" s="53">
        <v>80.04720537511011</v>
      </c>
      <c r="AN31" s="53">
        <v>80.082628450697939</v>
      </c>
      <c r="AO31" s="53">
        <v>79.309732122064062</v>
      </c>
      <c r="AP31" s="53">
        <v>76.871343038277985</v>
      </c>
      <c r="AQ31" s="53">
        <v>77.527352679249319</v>
      </c>
      <c r="AR31" s="53">
        <v>77.049141309560525</v>
      </c>
      <c r="AS31" s="53">
        <v>76.75214472118374</v>
      </c>
      <c r="AT31" s="53">
        <v>76.826024568648734</v>
      </c>
      <c r="AU31" s="53">
        <v>78.868909620110443</v>
      </c>
      <c r="AV31" s="53">
        <v>79.997114238577311</v>
      </c>
      <c r="AW31" s="53">
        <v>82.172292471869284</v>
      </c>
      <c r="AX31" s="53">
        <v>81.335535973191185</v>
      </c>
      <c r="AY31" s="53">
        <v>82.469314845424492</v>
      </c>
      <c r="AZ31" s="53">
        <v>83.238328621298933</v>
      </c>
      <c r="BA31" s="53">
        <v>82.676231217925135</v>
      </c>
      <c r="BB31" s="53">
        <v>81.549229705828338</v>
      </c>
      <c r="BC31" s="53">
        <v>82.314987308646423</v>
      </c>
      <c r="BD31" s="53">
        <v>81.900877446817773</v>
      </c>
      <c r="BE31" s="53">
        <v>81.448220416221119</v>
      </c>
      <c r="BF31" s="53">
        <v>81.250851451057315</v>
      </c>
      <c r="BG31" s="53">
        <v>81.224414973006461</v>
      </c>
      <c r="BH31" s="53">
        <v>80.600954085372678</v>
      </c>
      <c r="BI31" s="53">
        <v>81.133393717780976</v>
      </c>
      <c r="BJ31" s="53">
        <v>81.397792048103696</v>
      </c>
      <c r="BK31" s="53">
        <v>81.72326222001692</v>
      </c>
      <c r="BL31" s="53">
        <v>82.28166832226924</v>
      </c>
      <c r="BM31" s="53">
        <v>81.34872488884028</v>
      </c>
      <c r="BN31" s="53">
        <v>84.099607520729279</v>
      </c>
      <c r="BO31" s="53">
        <v>103.39673961478546</v>
      </c>
      <c r="BP31" s="53">
        <v>104.36401255823193</v>
      </c>
      <c r="BQ31" s="53">
        <v>106.02113822529518</v>
      </c>
      <c r="BR31" s="53">
        <v>105.57939590415366</v>
      </c>
      <c r="BS31" s="53">
        <v>105.12758100033849</v>
      </c>
      <c r="BT31" s="53">
        <v>103.18685817485307</v>
      </c>
      <c r="BU31" s="53">
        <v>101.25043551705657</v>
      </c>
      <c r="BV31" s="53">
        <v>98.58349819153986</v>
      </c>
      <c r="BW31" s="53">
        <v>95.743908946196882</v>
      </c>
      <c r="BX31" s="53">
        <v>94.120908370738206</v>
      </c>
      <c r="BY31" s="53">
        <v>93.465904142802231</v>
      </c>
      <c r="BZ31" s="53">
        <v>92.155677434632693</v>
      </c>
      <c r="CA31" s="53">
        <v>93.532758270767218</v>
      </c>
      <c r="CB31" s="53">
        <v>94.328998600170891</v>
      </c>
      <c r="CC31" s="53">
        <v>95.200266930369892</v>
      </c>
      <c r="CD31" s="53">
        <v>96.904253749153824</v>
      </c>
      <c r="CE31" s="53">
        <v>96.259566626490638</v>
      </c>
    </row>
    <row r="32" spans="1:83">
      <c r="A32" t="s">
        <v>4</v>
      </c>
      <c r="B32" s="53">
        <v>29.647818433548423</v>
      </c>
      <c r="C32" s="53">
        <v>30.563909108499139</v>
      </c>
      <c r="D32" s="53">
        <v>29.715168467675003</v>
      </c>
      <c r="E32" s="53">
        <v>28.288733286114898</v>
      </c>
      <c r="F32" s="53">
        <v>28.318273993423787</v>
      </c>
      <c r="G32" s="53">
        <v>27.897423277323412</v>
      </c>
      <c r="H32" s="53">
        <v>27.613054758574908</v>
      </c>
      <c r="I32" s="53">
        <v>27.677814731550288</v>
      </c>
      <c r="J32" s="53">
        <v>27.720496836723896</v>
      </c>
      <c r="K32" s="53">
        <v>27.775023249626805</v>
      </c>
      <c r="L32" s="53">
        <v>27.503900471523668</v>
      </c>
      <c r="M32" s="53">
        <v>27.564802739294532</v>
      </c>
      <c r="N32" s="53">
        <v>27.166126878411951</v>
      </c>
      <c r="O32" s="53">
        <v>27.703420633137839</v>
      </c>
      <c r="P32" s="53">
        <v>26.568107913918563</v>
      </c>
      <c r="Q32" s="53">
        <v>27.345980129278708</v>
      </c>
      <c r="R32" s="53">
        <v>26.041360567501766</v>
      </c>
      <c r="S32" s="53">
        <v>27.217542913724081</v>
      </c>
      <c r="T32" s="53">
        <v>26.942348646747945</v>
      </c>
      <c r="U32" s="53">
        <v>28.154946893721068</v>
      </c>
      <c r="V32" s="53">
        <v>28.418312241370291</v>
      </c>
      <c r="W32" s="53">
        <v>31.786315984182288</v>
      </c>
      <c r="X32" s="53">
        <v>32.950962324017247</v>
      </c>
      <c r="Y32" s="53">
        <v>33.430498757446763</v>
      </c>
      <c r="Z32" s="53">
        <v>34.351729784910809</v>
      </c>
      <c r="AA32" s="53">
        <v>34.750595073743334</v>
      </c>
      <c r="AB32" s="53">
        <v>37.694353613243948</v>
      </c>
      <c r="AC32" s="53">
        <v>36.700089661369631</v>
      </c>
      <c r="AD32" s="53">
        <v>37.30693444309015</v>
      </c>
      <c r="AE32" s="53">
        <v>37.430713299284861</v>
      </c>
      <c r="AF32" s="53">
        <v>38.41788112468393</v>
      </c>
      <c r="AG32" s="53">
        <v>39.401956606936395</v>
      </c>
      <c r="AH32" s="53">
        <v>41.716056803904117</v>
      </c>
      <c r="AI32" s="53">
        <v>42.292669349338688</v>
      </c>
      <c r="AJ32" s="53">
        <v>43.701548693199044</v>
      </c>
      <c r="AK32" s="53">
        <v>43.835303441688076</v>
      </c>
      <c r="AL32" s="53">
        <v>44.932728377013085</v>
      </c>
      <c r="AM32" s="53">
        <v>44.094575859229693</v>
      </c>
      <c r="AN32" s="53">
        <v>43.343503050310467</v>
      </c>
      <c r="AO32" s="53">
        <v>44.141092455740697</v>
      </c>
      <c r="AP32" s="53">
        <v>43.633650885593354</v>
      </c>
      <c r="AQ32" s="53">
        <v>42.593217360745037</v>
      </c>
      <c r="AR32" s="53">
        <v>42.106003871381539</v>
      </c>
      <c r="AS32" s="53">
        <v>41.546179514759167</v>
      </c>
      <c r="AT32" s="53">
        <v>41.264328774518624</v>
      </c>
      <c r="AU32" s="53">
        <v>40.459720506929777</v>
      </c>
      <c r="AV32" s="53">
        <v>39.873377956394123</v>
      </c>
      <c r="AW32" s="53">
        <v>39.469492862245318</v>
      </c>
      <c r="AX32" s="53">
        <v>39.500607731105305</v>
      </c>
      <c r="AY32" s="53">
        <v>38.890995316444723</v>
      </c>
      <c r="AZ32" s="53">
        <v>37.775075473306913</v>
      </c>
      <c r="BA32" s="53">
        <v>36.232214130410092</v>
      </c>
      <c r="BB32" s="53">
        <v>39.243476590209255</v>
      </c>
      <c r="BC32" s="53">
        <v>38.626481120154438</v>
      </c>
      <c r="BD32" s="53">
        <v>34.281894173255786</v>
      </c>
      <c r="BE32" s="53">
        <v>33.781826424350271</v>
      </c>
      <c r="BF32" s="53">
        <v>34.860647886590087</v>
      </c>
      <c r="BG32" s="53">
        <v>34.320457941775786</v>
      </c>
      <c r="BH32" s="53">
        <v>32.945342489072594</v>
      </c>
      <c r="BI32" s="53">
        <v>31.677755816393411</v>
      </c>
      <c r="BJ32" s="53">
        <v>32.975593474635275</v>
      </c>
      <c r="BK32" s="53">
        <v>32.05672324627136</v>
      </c>
      <c r="BL32" s="53">
        <v>30.84937052613747</v>
      </c>
      <c r="BM32" s="53">
        <v>29.55173565586194</v>
      </c>
      <c r="BN32" s="53">
        <v>31.897581065082363</v>
      </c>
      <c r="BO32" s="53">
        <v>38.873189352201607</v>
      </c>
      <c r="BP32" s="53">
        <v>37.355373548750521</v>
      </c>
      <c r="BQ32" s="53">
        <v>36.882939468985739</v>
      </c>
      <c r="BR32" s="53">
        <v>42.884391003561788</v>
      </c>
      <c r="BS32" s="53">
        <v>41.510898699914172</v>
      </c>
      <c r="BT32" s="53">
        <v>39.32057528069263</v>
      </c>
      <c r="BU32" s="53">
        <v>40.692005317264226</v>
      </c>
      <c r="BV32" s="53">
        <v>41.366612382443471</v>
      </c>
      <c r="BW32" s="53">
        <v>41.884192795614375</v>
      </c>
      <c r="BX32" s="53">
        <v>43.497828461350373</v>
      </c>
      <c r="BY32" s="53">
        <v>42.520374838011243</v>
      </c>
      <c r="BZ32" s="53">
        <v>42.899977162155622</v>
      </c>
      <c r="CA32" s="53">
        <v>42.638298333031102</v>
      </c>
      <c r="CB32" s="53">
        <v>42.809360361116326</v>
      </c>
      <c r="CC32" s="53">
        <v>42.449009700918424</v>
      </c>
      <c r="CD32" s="53">
        <v>43.394058538291461</v>
      </c>
      <c r="CE32" s="53">
        <v>42.634749434053539</v>
      </c>
    </row>
    <row r="33" spans="1:83">
      <c r="A33" t="s">
        <v>5</v>
      </c>
      <c r="B33" s="53">
        <v>50.572773074343246</v>
      </c>
      <c r="C33" s="53">
        <v>50.854408293890387</v>
      </c>
      <c r="D33" s="53">
        <v>51.221365529643236</v>
      </c>
      <c r="E33" s="53">
        <v>46.215143136862658</v>
      </c>
      <c r="F33" s="53">
        <v>46.741816928409534</v>
      </c>
      <c r="G33" s="53">
        <v>46.288446044215981</v>
      </c>
      <c r="H33" s="53">
        <v>42.458658237438378</v>
      </c>
      <c r="I33" s="53">
        <v>39.359931173231018</v>
      </c>
      <c r="J33" s="53">
        <v>36.314857535476278</v>
      </c>
      <c r="K33" s="53">
        <v>36.300343757359173</v>
      </c>
      <c r="L33" s="53">
        <v>35.956820146315046</v>
      </c>
      <c r="M33" s="53">
        <v>33.191019450025578</v>
      </c>
      <c r="N33" s="53">
        <v>32.467412721298381</v>
      </c>
      <c r="O33" s="53">
        <v>31.58376298145345</v>
      </c>
      <c r="P33" s="53">
        <v>31.406675966309312</v>
      </c>
      <c r="Q33" s="53">
        <v>29.482647446223602</v>
      </c>
      <c r="R33" s="53">
        <v>29.855980517467827</v>
      </c>
      <c r="S33" s="53">
        <v>28.929610023083939</v>
      </c>
      <c r="T33" s="53">
        <v>26.371491365825666</v>
      </c>
      <c r="U33" s="53">
        <v>35.539179796222733</v>
      </c>
      <c r="V33" s="53">
        <v>37.168386834796294</v>
      </c>
      <c r="W33" s="53">
        <v>40.181996788411688</v>
      </c>
      <c r="X33" s="53">
        <v>42.359230570476413</v>
      </c>
      <c r="Y33" s="53">
        <v>43.048747347545287</v>
      </c>
      <c r="Z33" s="53">
        <v>45.536526904106047</v>
      </c>
      <c r="AA33" s="53">
        <v>47.692234251164237</v>
      </c>
      <c r="AB33" s="53">
        <v>47.503446717660388</v>
      </c>
      <c r="AC33" s="53">
        <v>46.123274583870234</v>
      </c>
      <c r="AD33" s="53">
        <v>48.217871139168565</v>
      </c>
      <c r="AE33" s="53">
        <v>49.673971329884345</v>
      </c>
      <c r="AF33" s="53">
        <v>52.640128503049752</v>
      </c>
      <c r="AG33" s="53">
        <v>49.98620526991148</v>
      </c>
      <c r="AH33" s="53">
        <v>48.539905077710635</v>
      </c>
      <c r="AI33" s="53">
        <v>49.824795040219946</v>
      </c>
      <c r="AJ33" s="53">
        <v>50.540099775727022</v>
      </c>
      <c r="AK33" s="53">
        <v>48.711209770209059</v>
      </c>
      <c r="AL33" s="53">
        <v>47.926385116218015</v>
      </c>
      <c r="AM33" s="53">
        <v>49.109444044246651</v>
      </c>
      <c r="AN33" s="53">
        <v>49.641171765075228</v>
      </c>
      <c r="AO33" s="53">
        <v>47.769891442045598</v>
      </c>
      <c r="AP33" s="53">
        <v>48.129882541677972</v>
      </c>
      <c r="AQ33" s="53">
        <v>48.401999510602145</v>
      </c>
      <c r="AR33" s="53">
        <v>50.102172168660289</v>
      </c>
      <c r="AS33" s="53">
        <v>48.712443100963412</v>
      </c>
      <c r="AT33" s="53">
        <v>47.594077883024781</v>
      </c>
      <c r="AU33" s="53">
        <v>46.25550145709596</v>
      </c>
      <c r="AV33" s="53">
        <v>45.928967945614033</v>
      </c>
      <c r="AW33" s="53">
        <v>44.550355973728777</v>
      </c>
      <c r="AX33" s="53">
        <v>43.774291936477674</v>
      </c>
      <c r="AY33" s="53">
        <v>43.855547836199719</v>
      </c>
      <c r="AZ33" s="53">
        <v>42.775324275321751</v>
      </c>
      <c r="BA33" s="53">
        <v>41.691945976271469</v>
      </c>
      <c r="BB33" s="53">
        <v>40.672566979173055</v>
      </c>
      <c r="BC33" s="53">
        <v>40.542606460040609</v>
      </c>
      <c r="BD33" s="53">
        <v>40.485513508482271</v>
      </c>
      <c r="BE33" s="53">
        <v>40.152558311171646</v>
      </c>
      <c r="BF33" s="53">
        <v>39.849531204737801</v>
      </c>
      <c r="BG33" s="53">
        <v>39.346267147156546</v>
      </c>
      <c r="BH33" s="53">
        <v>39.332837093045235</v>
      </c>
      <c r="BI33" s="53">
        <v>38.538748104559666</v>
      </c>
      <c r="BJ33" s="53">
        <v>38.042218116772119</v>
      </c>
      <c r="BK33" s="53">
        <v>39.531990658677771</v>
      </c>
      <c r="BL33" s="53">
        <v>39.115717766985043</v>
      </c>
      <c r="BM33" s="53">
        <v>38.334642133287488</v>
      </c>
      <c r="BN33" s="53">
        <v>37.851604027332662</v>
      </c>
      <c r="BO33" s="53">
        <v>45.832266635299987</v>
      </c>
      <c r="BP33" s="53">
        <v>46.361675838465814</v>
      </c>
      <c r="BQ33" s="53">
        <v>46.278416050958697</v>
      </c>
      <c r="BR33" s="53">
        <v>44.857528666387118</v>
      </c>
      <c r="BS33" s="53">
        <v>43.965607837746184</v>
      </c>
      <c r="BT33" s="53">
        <v>43.337495973488991</v>
      </c>
      <c r="BU33" s="53">
        <v>40.487185888645115</v>
      </c>
      <c r="BV33" s="53">
        <v>37.026302535188776</v>
      </c>
      <c r="BW33" s="53">
        <v>35.788508873379655</v>
      </c>
      <c r="BX33" s="53">
        <v>34.558397405389883</v>
      </c>
      <c r="BY33" s="53">
        <v>34.076839128227412</v>
      </c>
      <c r="BZ33" s="53">
        <v>33.68571635159293</v>
      </c>
      <c r="CA33" s="53">
        <v>34.354827573279344</v>
      </c>
      <c r="CB33" s="53">
        <v>34.333574467153205</v>
      </c>
      <c r="CC33" s="53">
        <v>33.588567651296394</v>
      </c>
      <c r="CD33" s="53">
        <v>33.637613321989797</v>
      </c>
      <c r="CE33" s="53">
        <v>33.650385567659399</v>
      </c>
    </row>
    <row r="34" spans="1:83">
      <c r="A34" t="s">
        <v>6</v>
      </c>
      <c r="B34" s="53">
        <v>42.148323924012679</v>
      </c>
      <c r="C34" s="53">
        <v>43.185028020868934</v>
      </c>
      <c r="D34" s="53">
        <v>43.784533033541365</v>
      </c>
      <c r="E34" s="53">
        <v>44.937980735915737</v>
      </c>
      <c r="F34" s="53">
        <v>40.216042260460647</v>
      </c>
      <c r="G34" s="53">
        <v>40.754847431679146</v>
      </c>
      <c r="H34" s="53">
        <v>40.153868734558088</v>
      </c>
      <c r="I34" s="53">
        <v>42.144097749383604</v>
      </c>
      <c r="J34" s="53">
        <v>38.751125247554462</v>
      </c>
      <c r="K34" s="53">
        <v>40.968320524546549</v>
      </c>
      <c r="L34" s="53">
        <v>37.976748689839731</v>
      </c>
      <c r="M34" s="53">
        <v>40.22422640155964</v>
      </c>
      <c r="N34" s="53">
        <v>37.56127520671496</v>
      </c>
      <c r="O34" s="53">
        <v>37.750744648275472</v>
      </c>
      <c r="P34" s="53">
        <v>34.761251687001746</v>
      </c>
      <c r="Q34" s="53">
        <v>35.99933710754361</v>
      </c>
      <c r="R34" s="53">
        <v>34.256279869602373</v>
      </c>
      <c r="S34" s="53">
        <v>34.411170788575234</v>
      </c>
      <c r="T34" s="53">
        <v>30.710363390270139</v>
      </c>
      <c r="U34" s="53">
        <v>34.715036576011698</v>
      </c>
      <c r="V34" s="53">
        <v>39.156497649691921</v>
      </c>
      <c r="W34" s="53">
        <v>35.853305367162463</v>
      </c>
      <c r="X34" s="53">
        <v>40.077666954121177</v>
      </c>
      <c r="Y34" s="53">
        <v>44.130189561724485</v>
      </c>
      <c r="Z34" s="53">
        <v>46.070339924950211</v>
      </c>
      <c r="AA34" s="53">
        <v>48.172236293814855</v>
      </c>
      <c r="AB34" s="53">
        <v>48.219807546761814</v>
      </c>
      <c r="AC34" s="53">
        <v>50.11294360260861</v>
      </c>
      <c r="AD34" s="53">
        <v>48.777036271161663</v>
      </c>
      <c r="AE34" s="53">
        <v>48.419618809786705</v>
      </c>
      <c r="AF34" s="53">
        <v>50.072797246940482</v>
      </c>
      <c r="AG34" s="53">
        <v>52.02448711138095</v>
      </c>
      <c r="AH34" s="53">
        <v>52.548948749993727</v>
      </c>
      <c r="AI34" s="53">
        <v>56.036759850319172</v>
      </c>
      <c r="AJ34" s="53">
        <v>55.41431167741807</v>
      </c>
      <c r="AK34" s="53">
        <v>57.856151872960105</v>
      </c>
      <c r="AL34" s="53">
        <v>58.933658526833469</v>
      </c>
      <c r="AM34" s="53">
        <v>61.100008948012039</v>
      </c>
      <c r="AN34" s="53">
        <v>58.540634279136171</v>
      </c>
      <c r="AO34" s="53">
        <v>60.811707297896277</v>
      </c>
      <c r="AP34" s="53">
        <v>62.378191504989864</v>
      </c>
      <c r="AQ34" s="53">
        <v>63.720473306843004</v>
      </c>
      <c r="AR34" s="53">
        <v>63.083895806428025</v>
      </c>
      <c r="AS34" s="53">
        <v>64.812610818294431</v>
      </c>
      <c r="AT34" s="53">
        <v>65.961475139940731</v>
      </c>
      <c r="AU34" s="53">
        <v>67.392957163617453</v>
      </c>
      <c r="AV34" s="53">
        <v>65.863169088975525</v>
      </c>
      <c r="AW34" s="53">
        <v>68.764272664992006</v>
      </c>
      <c r="AX34" s="53">
        <v>69.365150620200836</v>
      </c>
      <c r="AY34" s="53">
        <v>66.889606973773198</v>
      </c>
      <c r="AZ34" s="53">
        <v>66.817141018406673</v>
      </c>
      <c r="BA34" s="53">
        <v>68.649202427254224</v>
      </c>
      <c r="BB34" s="53">
        <v>68.507272919219886</v>
      </c>
      <c r="BC34" s="53">
        <v>67.728591040922282</v>
      </c>
      <c r="BD34" s="53">
        <v>65.959248764533911</v>
      </c>
      <c r="BE34" s="53">
        <v>66.580776659279238</v>
      </c>
      <c r="BF34" s="53">
        <v>65.39762479107776</v>
      </c>
      <c r="BG34" s="53">
        <v>65.207715782202285</v>
      </c>
      <c r="BH34" s="53">
        <v>64.758160404787318</v>
      </c>
      <c r="BI34" s="53">
        <v>65.358228584980921</v>
      </c>
      <c r="BJ34" s="53">
        <v>65.214874899250603</v>
      </c>
      <c r="BK34" s="53">
        <v>67.241085792596252</v>
      </c>
      <c r="BL34" s="53">
        <v>65.807026283128295</v>
      </c>
      <c r="BM34" s="53">
        <v>65.331337676821036</v>
      </c>
      <c r="BN34" s="53">
        <v>70.098562422867801</v>
      </c>
      <c r="BO34" s="53">
        <v>74.624377479530679</v>
      </c>
      <c r="BP34" s="53">
        <v>72.834923926614053</v>
      </c>
      <c r="BQ34" s="53">
        <v>75.362858363615587</v>
      </c>
      <c r="BR34" s="53">
        <v>76.39135646097742</v>
      </c>
      <c r="BS34" s="53">
        <v>75.390317542946377</v>
      </c>
      <c r="BT34" s="53">
        <v>74.689819180778215</v>
      </c>
      <c r="BU34" s="53">
        <v>73.247334823366714</v>
      </c>
      <c r="BV34" s="53">
        <v>73.078695044397634</v>
      </c>
      <c r="BW34" s="53">
        <v>73.213795344052059</v>
      </c>
      <c r="BX34" s="53">
        <v>72.498724713155639</v>
      </c>
      <c r="BY34" s="53">
        <v>74.033909004824807</v>
      </c>
      <c r="BZ34" s="53">
        <v>73.722405669127738</v>
      </c>
      <c r="CA34" s="53">
        <v>74.878522123308329</v>
      </c>
      <c r="CB34" s="53">
        <v>74.735201466407645</v>
      </c>
      <c r="CC34" s="53">
        <v>77.149860968827753</v>
      </c>
      <c r="CD34" s="53">
        <v>78.076068363572574</v>
      </c>
      <c r="CE34" s="53">
        <v>80.047738271640981</v>
      </c>
    </row>
    <row r="35" spans="1:83">
      <c r="A35" t="s">
        <v>7</v>
      </c>
      <c r="B35" s="53">
        <v>65.960811013437649</v>
      </c>
      <c r="C35" s="53">
        <v>67.182716316793318</v>
      </c>
      <c r="D35" s="53">
        <v>66.822781402042395</v>
      </c>
      <c r="E35" s="53">
        <v>66.879402726713153</v>
      </c>
      <c r="F35" s="53">
        <v>67.692986000536806</v>
      </c>
      <c r="G35" s="53">
        <v>68.082701090745005</v>
      </c>
      <c r="H35" s="53">
        <v>67.775584810816966</v>
      </c>
      <c r="I35" s="53">
        <v>68.186036929754465</v>
      </c>
      <c r="J35" s="53">
        <v>68.011446785140294</v>
      </c>
      <c r="K35" s="53">
        <v>67.098175861398786</v>
      </c>
      <c r="L35" s="53">
        <v>67.014815803157333</v>
      </c>
      <c r="M35" s="53">
        <v>65.40081071667116</v>
      </c>
      <c r="N35" s="53">
        <v>66.590555819823123</v>
      </c>
      <c r="O35" s="53">
        <v>67.552069288240986</v>
      </c>
      <c r="P35" s="53">
        <v>66.892103460903357</v>
      </c>
      <c r="Q35" s="53">
        <v>65.476774571747626</v>
      </c>
      <c r="R35" s="53">
        <v>67.006756932870701</v>
      </c>
      <c r="S35" s="53">
        <v>67.361923849723908</v>
      </c>
      <c r="T35" s="53">
        <v>67.8395232808994</v>
      </c>
      <c r="U35" s="53">
        <v>69.819175879396994</v>
      </c>
      <c r="V35" s="53">
        <v>74.656112466401453</v>
      </c>
      <c r="W35" s="53">
        <v>79.962249834110224</v>
      </c>
      <c r="X35" s="53">
        <v>82.582832513560035</v>
      </c>
      <c r="Y35" s="53">
        <v>84.055614100338872</v>
      </c>
      <c r="Z35" s="53">
        <v>85.939008130707876</v>
      </c>
      <c r="AA35" s="53">
        <v>88.151684400458947</v>
      </c>
      <c r="AB35" s="53">
        <v>86.257472857612697</v>
      </c>
      <c r="AC35" s="53">
        <v>86.277930438485527</v>
      </c>
      <c r="AD35" s="53">
        <v>87.532429185399863</v>
      </c>
      <c r="AE35" s="53">
        <v>89.025079137015879</v>
      </c>
      <c r="AF35" s="53">
        <v>88.264771212360287</v>
      </c>
      <c r="AG35" s="53">
        <v>88.749328974109915</v>
      </c>
      <c r="AH35" s="53">
        <v>91.091793983973616</v>
      </c>
      <c r="AI35" s="53">
        <v>92.630449488223647</v>
      </c>
      <c r="AJ35" s="53">
        <v>91.338112845138056</v>
      </c>
      <c r="AK35" s="53">
        <v>91.741949262721079</v>
      </c>
      <c r="AL35" s="53">
        <v>93.593581488808269</v>
      </c>
      <c r="AM35" s="53">
        <v>95.144927121762436</v>
      </c>
      <c r="AN35" s="53">
        <v>94.160266533874008</v>
      </c>
      <c r="AO35" s="53">
        <v>94.545801829130255</v>
      </c>
      <c r="AP35" s="53">
        <v>96.153239128771332</v>
      </c>
      <c r="AQ35" s="53">
        <v>96.80254265302321</v>
      </c>
      <c r="AR35" s="53">
        <v>96.732573865685339</v>
      </c>
      <c r="AS35" s="53">
        <v>96.139089664317709</v>
      </c>
      <c r="AT35" s="53">
        <v>98.041022146067164</v>
      </c>
      <c r="AU35" s="53">
        <v>98.29632072066444</v>
      </c>
      <c r="AV35" s="53">
        <v>97.771256896129387</v>
      </c>
      <c r="AW35" s="53">
        <v>96.94142641825529</v>
      </c>
      <c r="AX35" s="53">
        <v>98.901086430180058</v>
      </c>
      <c r="AY35" s="53">
        <v>99.660835395060502</v>
      </c>
      <c r="AZ35" s="53">
        <v>99.037861567395524</v>
      </c>
      <c r="BA35" s="53">
        <v>98.12655058497127</v>
      </c>
      <c r="BB35" s="53">
        <v>100.51755135002158</v>
      </c>
      <c r="BC35" s="53">
        <v>101.21545634811444</v>
      </c>
      <c r="BD35" s="53">
        <v>100.32259683982454</v>
      </c>
      <c r="BE35" s="53">
        <v>98.724154888922158</v>
      </c>
      <c r="BF35" s="53">
        <v>99.265139224006433</v>
      </c>
      <c r="BG35" s="53">
        <v>99.331366506475874</v>
      </c>
      <c r="BH35" s="53">
        <v>99.519739523224061</v>
      </c>
      <c r="BI35" s="53">
        <v>98.489069413079875</v>
      </c>
      <c r="BJ35" s="53">
        <v>99.457508862499822</v>
      </c>
      <c r="BK35" s="53">
        <v>99.181336405337746</v>
      </c>
      <c r="BL35" s="53">
        <v>99.954838480424343</v>
      </c>
      <c r="BM35" s="53">
        <v>98.105679327458574</v>
      </c>
      <c r="BN35" s="53">
        <v>101.20615914576838</v>
      </c>
      <c r="BO35" s="53">
        <v>113.04488208877541</v>
      </c>
      <c r="BP35" s="53">
        <v>115.29730064857455</v>
      </c>
      <c r="BQ35" s="53">
        <v>114.8312496009966</v>
      </c>
      <c r="BR35" s="53">
        <v>117.58765269968944</v>
      </c>
      <c r="BS35" s="53">
        <v>114.23539685220349</v>
      </c>
      <c r="BT35" s="53">
        <v>115.20767655625792</v>
      </c>
      <c r="BU35" s="53">
        <v>112.70378955879785</v>
      </c>
      <c r="BV35" s="53">
        <v>114.26422404224562</v>
      </c>
      <c r="BW35" s="53">
        <v>112.71194546257387</v>
      </c>
      <c r="BX35" s="53">
        <v>112.9097200377477</v>
      </c>
      <c r="BY35" s="53">
        <v>111.22938426284207</v>
      </c>
      <c r="BZ35" s="53">
        <v>111.86361996106899</v>
      </c>
      <c r="CA35" s="53">
        <v>111.33865064277767</v>
      </c>
      <c r="CB35" s="53">
        <v>111.38663303491636</v>
      </c>
      <c r="CC35" s="53">
        <v>109.88219829899859</v>
      </c>
      <c r="CD35" s="53">
        <v>110.62583594416347</v>
      </c>
      <c r="CE35" s="53">
        <v>112.15526456486825</v>
      </c>
    </row>
    <row r="36" spans="1:83">
      <c r="A36" t="s">
        <v>8</v>
      </c>
      <c r="B36" s="53">
        <v>64.841304954980913</v>
      </c>
      <c r="C36" s="53">
        <v>64.73642671216011</v>
      </c>
      <c r="D36" s="53">
        <v>65.33413961885482</v>
      </c>
      <c r="E36" s="53">
        <v>64.964889404458702</v>
      </c>
      <c r="F36" s="53">
        <v>66.12816122750381</v>
      </c>
      <c r="G36" s="53">
        <v>66.471642775328874</v>
      </c>
      <c r="H36" s="53">
        <v>67.119342630514794</v>
      </c>
      <c r="I36" s="53">
        <v>67.120169754612562</v>
      </c>
      <c r="J36" s="53">
        <v>67.217279613475611</v>
      </c>
      <c r="K36" s="53">
        <v>67.226838193398081</v>
      </c>
      <c r="L36" s="53">
        <v>67.305894839769181</v>
      </c>
      <c r="M36" s="53">
        <v>66.396710054488963</v>
      </c>
      <c r="N36" s="53">
        <v>65.568201761513194</v>
      </c>
      <c r="O36" s="53">
        <v>65.55169367307191</v>
      </c>
      <c r="P36" s="53">
        <v>64.034164893448093</v>
      </c>
      <c r="Q36" s="53">
        <v>63.687037313843817</v>
      </c>
      <c r="R36" s="53">
        <v>63.960258253003587</v>
      </c>
      <c r="S36" s="53">
        <v>64.751479267042043</v>
      </c>
      <c r="T36" s="53">
        <v>64.287451841578076</v>
      </c>
      <c r="U36" s="53">
        <v>65.160251459639809</v>
      </c>
      <c r="V36" s="53">
        <v>67.151261489859991</v>
      </c>
      <c r="W36" s="53">
        <v>70.770895682339585</v>
      </c>
      <c r="X36" s="53">
        <v>71.721221804436013</v>
      </c>
      <c r="Y36" s="53">
        <v>72.336274034318421</v>
      </c>
      <c r="Z36" s="53">
        <v>72.471003007154408</v>
      </c>
      <c r="AA36" s="53">
        <v>73.212408028724468</v>
      </c>
      <c r="AB36" s="53">
        <v>73.257297192642795</v>
      </c>
      <c r="AC36" s="53">
        <v>81.008914168635272</v>
      </c>
      <c r="AD36" s="53">
        <v>79.818042744487798</v>
      </c>
      <c r="AE36" s="53">
        <v>79.241134804403572</v>
      </c>
      <c r="AF36" s="53">
        <v>78.945118818711563</v>
      </c>
      <c r="AG36" s="53">
        <v>78.457961067177138</v>
      </c>
      <c r="AH36" s="53">
        <v>79.015668069579675</v>
      </c>
      <c r="AI36" s="53">
        <v>80.350109007706095</v>
      </c>
      <c r="AJ36" s="53">
        <v>79.846876321390937</v>
      </c>
      <c r="AK36" s="53">
        <v>79.803544518958148</v>
      </c>
      <c r="AL36" s="53">
        <v>79.358225563695257</v>
      </c>
      <c r="AM36" s="53">
        <v>78.737890406497172</v>
      </c>
      <c r="AN36" s="53">
        <v>77.458225162212784</v>
      </c>
      <c r="AO36" s="53">
        <v>77.435095281939667</v>
      </c>
      <c r="AP36" s="53">
        <v>76.170678510391966</v>
      </c>
      <c r="AQ36" s="53">
        <v>75.761693913459411</v>
      </c>
      <c r="AR36" s="53">
        <v>75.1710920647606</v>
      </c>
      <c r="AS36" s="53">
        <v>74.520362324423729</v>
      </c>
      <c r="AT36" s="53">
        <v>74.194203370999531</v>
      </c>
      <c r="AU36" s="53">
        <v>72.434809719404157</v>
      </c>
      <c r="AV36" s="53">
        <v>71.883669577108151</v>
      </c>
      <c r="AW36" s="53">
        <v>71.215912368544707</v>
      </c>
      <c r="AX36" s="53">
        <v>70.884806731865552</v>
      </c>
      <c r="AY36" s="53">
        <v>70.164894528695953</v>
      </c>
      <c r="AZ36" s="53">
        <v>69.447372815405501</v>
      </c>
      <c r="BA36" s="53">
        <v>68.28222432894988</v>
      </c>
      <c r="BB36" s="53">
        <v>66.755533563221931</v>
      </c>
      <c r="BC36" s="53">
        <v>66.137934317869082</v>
      </c>
      <c r="BD36" s="53">
        <v>65.269630453410159</v>
      </c>
      <c r="BE36" s="53">
        <v>64.026222490401096</v>
      </c>
      <c r="BF36" s="53">
        <v>62.894615341080026</v>
      </c>
      <c r="BG36" s="53">
        <v>61.886384893413002</v>
      </c>
      <c r="BH36" s="53">
        <v>61.586077361037752</v>
      </c>
      <c r="BI36" s="53">
        <v>60.809269832387578</v>
      </c>
      <c r="BJ36" s="53">
        <v>60.649893893222462</v>
      </c>
      <c r="BK36" s="53">
        <v>60.070427395653006</v>
      </c>
      <c r="BL36" s="53">
        <v>59.961605917557357</v>
      </c>
      <c r="BM36" s="53">
        <v>58.701047843208265</v>
      </c>
      <c r="BN36" s="53">
        <v>59.840593167956072</v>
      </c>
      <c r="BO36" s="53">
        <v>65.968787981774497</v>
      </c>
      <c r="BP36" s="53">
        <v>68.517788072908061</v>
      </c>
      <c r="BQ36" s="53">
        <v>68.03516039447824</v>
      </c>
      <c r="BR36" s="53">
        <v>68.803026881160008</v>
      </c>
      <c r="BS36" s="53">
        <v>68.266856105898412</v>
      </c>
      <c r="BT36" s="53">
        <v>68.07485295012755</v>
      </c>
      <c r="BU36" s="53">
        <v>68.076829341268493</v>
      </c>
      <c r="BV36" s="53">
        <v>66.709289195451277</v>
      </c>
      <c r="BW36" s="53">
        <v>66.453598224995886</v>
      </c>
      <c r="BX36" s="53">
        <v>65.708465279348559</v>
      </c>
      <c r="BY36" s="53">
        <v>64.997331714657875</v>
      </c>
      <c r="BZ36" s="53">
        <v>64.542921254500868</v>
      </c>
      <c r="CA36" s="53">
        <v>63.597534560744094</v>
      </c>
      <c r="CB36" s="53">
        <v>63.796200850866228</v>
      </c>
      <c r="CC36" s="53">
        <v>62.877691103917059</v>
      </c>
      <c r="CD36" s="53">
        <v>62.60062757338293</v>
      </c>
      <c r="CE36" s="53">
        <v>61.959120332379477</v>
      </c>
    </row>
    <row r="37" spans="1:83">
      <c r="A37" t="s">
        <v>9</v>
      </c>
      <c r="B37" s="53">
        <v>102.69794163444547</v>
      </c>
      <c r="C37" s="53">
        <v>106.02409767350871</v>
      </c>
      <c r="D37" s="53">
        <v>104.48258388273753</v>
      </c>
      <c r="E37" s="53">
        <v>102.87327840756572</v>
      </c>
      <c r="F37" s="53">
        <v>103.25202875958486</v>
      </c>
      <c r="G37" s="53">
        <v>106.60840791999449</v>
      </c>
      <c r="H37" s="53">
        <v>107.81783039945438</v>
      </c>
      <c r="I37" s="53">
        <v>107.39502715290953</v>
      </c>
      <c r="J37" s="53">
        <v>105.46912602819923</v>
      </c>
      <c r="K37" s="53">
        <v>105.32141467461267</v>
      </c>
      <c r="L37" s="53">
        <v>104.26257391335432</v>
      </c>
      <c r="M37" s="53">
        <v>103.61146046579945</v>
      </c>
      <c r="N37" s="53">
        <v>105.02082737418239</v>
      </c>
      <c r="O37" s="53">
        <v>103.69091821553241</v>
      </c>
      <c r="P37" s="53">
        <v>102.27080662877258</v>
      </c>
      <c r="Q37" s="53">
        <v>103.1027740174907</v>
      </c>
      <c r="R37" s="53">
        <v>103.73587963061155</v>
      </c>
      <c r="S37" s="53">
        <v>104.8566961565451</v>
      </c>
      <c r="T37" s="53">
        <v>106.20106492017658</v>
      </c>
      <c r="U37" s="53">
        <v>109.41567833381542</v>
      </c>
      <c r="V37" s="53">
        <v>117.5569688750526</v>
      </c>
      <c r="W37" s="53">
        <v>121.97055004521395</v>
      </c>
      <c r="X37" s="53">
        <v>124.91208155458364</v>
      </c>
      <c r="Y37" s="53">
        <v>126.74480284927631</v>
      </c>
      <c r="Z37" s="53">
        <v>130.65120696106217</v>
      </c>
      <c r="AA37" s="53">
        <v>134.5561202537308</v>
      </c>
      <c r="AB37" s="53">
        <v>142.96939720286537</v>
      </c>
      <c r="AC37" s="53">
        <v>147.49424425764309</v>
      </c>
      <c r="AD37" s="53">
        <v>156.63162268741081</v>
      </c>
      <c r="AE37" s="53">
        <v>159.94854443022916</v>
      </c>
      <c r="AF37" s="53">
        <v>166.24344709596289</v>
      </c>
      <c r="AG37" s="53">
        <v>175.21937159383793</v>
      </c>
      <c r="AH37" s="53">
        <v>141.22507544154942</v>
      </c>
      <c r="AI37" s="53">
        <v>154.79558716115849</v>
      </c>
      <c r="AJ37" s="53">
        <v>157.52361876322141</v>
      </c>
      <c r="AK37" s="53">
        <v>161.95104601844136</v>
      </c>
      <c r="AL37" s="53">
        <v>164.97690746093957</v>
      </c>
      <c r="AM37" s="53">
        <v>172.90931070650424</v>
      </c>
      <c r="AN37" s="53">
        <v>174.79193072675565</v>
      </c>
      <c r="AO37" s="53">
        <v>178.59120321985279</v>
      </c>
      <c r="AP37" s="53">
        <v>179.64051732973979</v>
      </c>
      <c r="AQ37" s="53">
        <v>182.26370969608789</v>
      </c>
      <c r="AR37" s="53">
        <v>180.41587671444537</v>
      </c>
      <c r="AS37" s="53">
        <v>181.4704687535264</v>
      </c>
      <c r="AT37" s="53">
        <v>172.34548224169626</v>
      </c>
      <c r="AU37" s="53">
        <v>171.44223605497078</v>
      </c>
      <c r="AV37" s="53">
        <v>173.73947456004143</v>
      </c>
      <c r="AW37" s="53">
        <v>178.59544477771038</v>
      </c>
      <c r="AX37" s="53">
        <v>177.96346063674687</v>
      </c>
      <c r="AY37" s="53">
        <v>181.76900251084226</v>
      </c>
      <c r="AZ37" s="53">
        <v>179.1525710564058</v>
      </c>
      <c r="BA37" s="53">
        <v>183.05787018464818</v>
      </c>
      <c r="BB37" s="53">
        <v>179.96371869652336</v>
      </c>
      <c r="BC37" s="53">
        <v>178.59450036743971</v>
      </c>
      <c r="BD37" s="53">
        <v>179.42298292924377</v>
      </c>
      <c r="BE37" s="53">
        <v>182.58819805203984</v>
      </c>
      <c r="BF37" s="53">
        <v>184.88010539590519</v>
      </c>
      <c r="BG37" s="53">
        <v>184.69091186782532</v>
      </c>
      <c r="BH37" s="53">
        <v>190.46476510067112</v>
      </c>
      <c r="BI37" s="53">
        <v>190.14246093184374</v>
      </c>
      <c r="BJ37" s="53">
        <v>191.05131105044492</v>
      </c>
      <c r="BK37" s="53">
        <v>188.72759315095385</v>
      </c>
      <c r="BL37" s="53">
        <v>186.37907816612596</v>
      </c>
      <c r="BM37" s="53">
        <v>185.00493599568034</v>
      </c>
      <c r="BN37" s="53">
        <v>185.3641047344525</v>
      </c>
      <c r="BO37" s="53">
        <v>196.53756889299908</v>
      </c>
      <c r="BP37" s="53">
        <v>205.15769669496166</v>
      </c>
      <c r="BQ37" s="53">
        <v>212.58423425607216</v>
      </c>
      <c r="BR37" s="53">
        <v>215.93784377598814</v>
      </c>
      <c r="BS37" s="53">
        <v>214.52140348600969</v>
      </c>
      <c r="BT37" s="53">
        <v>208.96949281477157</v>
      </c>
      <c r="BU37" s="53">
        <v>200.62865013774106</v>
      </c>
      <c r="BV37" s="53">
        <v>195.94516607564475</v>
      </c>
      <c r="BW37" s="53">
        <v>189.66861318510664</v>
      </c>
      <c r="BX37" s="53">
        <v>182.61987163493089</v>
      </c>
      <c r="BY37" s="53">
        <v>178.10715322814829</v>
      </c>
      <c r="BZ37" s="53">
        <v>174.7086847510501</v>
      </c>
      <c r="CA37" s="53">
        <v>172.47069810880222</v>
      </c>
      <c r="CB37" s="53">
        <v>170.71993801410767</v>
      </c>
      <c r="CC37" s="53">
        <v>167.54152235784352</v>
      </c>
      <c r="CD37" s="53">
        <v>165.42555771313812</v>
      </c>
      <c r="CE37" s="53">
        <v>163.58253735757893</v>
      </c>
    </row>
    <row r="38" spans="1:83">
      <c r="A38" t="s">
        <v>10</v>
      </c>
      <c r="B38" s="53">
        <v>30.310550723778761</v>
      </c>
      <c r="C38" s="53">
        <v>30.942714786597424</v>
      </c>
      <c r="D38" s="53">
        <v>29.768417154687661</v>
      </c>
      <c r="E38" s="53">
        <v>28.103149258602706</v>
      </c>
      <c r="F38" s="53">
        <v>28.279039062632368</v>
      </c>
      <c r="G38" s="53">
        <v>28.488099546149087</v>
      </c>
      <c r="H38" s="53">
        <v>27.732299011677558</v>
      </c>
      <c r="I38" s="53">
        <v>26.059680809836411</v>
      </c>
      <c r="J38" s="53">
        <v>26.602911737526291</v>
      </c>
      <c r="K38" s="53">
        <v>26.229091083084011</v>
      </c>
      <c r="L38" s="53">
        <v>25.037516379907167</v>
      </c>
      <c r="M38" s="53">
        <v>23.653226329792986</v>
      </c>
      <c r="N38" s="53">
        <v>23.862506432561919</v>
      </c>
      <c r="O38" s="53">
        <v>23.646806126260739</v>
      </c>
      <c r="P38" s="53">
        <v>27.514574655495288</v>
      </c>
      <c r="Q38" s="53">
        <v>23.948393971685185</v>
      </c>
      <c r="R38" s="53">
        <v>26.37945743308898</v>
      </c>
      <c r="S38" s="53">
        <v>31.037437391472515</v>
      </c>
      <c r="T38" s="53">
        <v>37.096105174902036</v>
      </c>
      <c r="U38" s="53">
        <v>42.513735897011472</v>
      </c>
      <c r="V38" s="53">
        <v>49.070302738014334</v>
      </c>
      <c r="W38" s="53">
        <v>56.78141805672049</v>
      </c>
      <c r="X38" s="53">
        <v>59.377677707651912</v>
      </c>
      <c r="Y38" s="53">
        <v>61.764629542236904</v>
      </c>
      <c r="Z38" s="53">
        <v>74.090448284062035</v>
      </c>
      <c r="AA38" s="53">
        <v>74.356616652783941</v>
      </c>
      <c r="AB38" s="53">
        <v>83.552589733712082</v>
      </c>
      <c r="AC38" s="53">
        <v>86.134992773789762</v>
      </c>
      <c r="AD38" s="53">
        <v>92.477646873114011</v>
      </c>
      <c r="AE38" s="53">
        <v>93.015806764010037</v>
      </c>
      <c r="AF38" s="53">
        <v>109.24338674173846</v>
      </c>
      <c r="AG38" s="53">
        <v>109.42825008651518</v>
      </c>
      <c r="AH38" s="53">
        <v>111.50244644368874</v>
      </c>
      <c r="AI38" s="53">
        <v>114.068735053004</v>
      </c>
      <c r="AJ38" s="53">
        <v>119.49106730158805</v>
      </c>
      <c r="AK38" s="53">
        <v>118.72991735163431</v>
      </c>
      <c r="AL38" s="53">
        <v>123.14126472700562</v>
      </c>
      <c r="AM38" s="53">
        <v>122.72896637418602</v>
      </c>
      <c r="AN38" s="53">
        <v>120.94337596072182</v>
      </c>
      <c r="AO38" s="53">
        <v>117.49444574847291</v>
      </c>
      <c r="AP38" s="53">
        <v>114.86263479419927</v>
      </c>
      <c r="AQ38" s="53">
        <v>109.34697018261699</v>
      </c>
      <c r="AR38" s="53">
        <v>106.51652034152252</v>
      </c>
      <c r="AS38" s="53">
        <v>101.27587529068465</v>
      </c>
      <c r="AT38" s="53">
        <v>93.207177470488716</v>
      </c>
      <c r="AU38" s="53">
        <v>87.074742872743869</v>
      </c>
      <c r="AV38" s="53">
        <v>80.643091223757295</v>
      </c>
      <c r="AW38" s="53">
        <v>73.961598861101336</v>
      </c>
      <c r="AX38" s="53">
        <v>75.936775083419832</v>
      </c>
      <c r="AY38" s="53">
        <v>73.579007380653948</v>
      </c>
      <c r="AZ38" s="53">
        <v>74.343697950073221</v>
      </c>
      <c r="BA38" s="53">
        <v>72.639624048717252</v>
      </c>
      <c r="BB38" s="53">
        <v>73.690699114515951</v>
      </c>
      <c r="BC38" s="53">
        <v>72.66301921345169</v>
      </c>
      <c r="BD38" s="53">
        <v>70.141995694802532</v>
      </c>
      <c r="BE38" s="53">
        <v>65.233855388883839</v>
      </c>
      <c r="BF38" s="53">
        <v>66.287859677976741</v>
      </c>
      <c r="BG38" s="53">
        <v>66.013742066676841</v>
      </c>
      <c r="BH38" s="53">
        <v>65.105788326763687</v>
      </c>
      <c r="BI38" s="53">
        <v>61.471633429491199</v>
      </c>
      <c r="BJ38" s="53">
        <v>63.092904455652985</v>
      </c>
      <c r="BK38" s="53">
        <v>61.607403541001901</v>
      </c>
      <c r="BL38" s="53">
        <v>60.029480612031264</v>
      </c>
      <c r="BM38" s="53">
        <v>55.924410531381042</v>
      </c>
      <c r="BN38" s="53">
        <v>57.40350835705086</v>
      </c>
      <c r="BO38" s="53">
        <v>60.686610192770452</v>
      </c>
      <c r="BP38" s="53">
        <v>59.75576617170497</v>
      </c>
      <c r="BQ38" s="53">
        <v>57.007189840033902</v>
      </c>
      <c r="BR38" s="53">
        <v>58.627774571798177</v>
      </c>
      <c r="BS38" s="53">
        <v>56.746976757240965</v>
      </c>
      <c r="BT38" s="53">
        <v>54.912671518584631</v>
      </c>
      <c r="BU38" s="53">
        <v>52.564195032690222</v>
      </c>
      <c r="BV38" s="53">
        <v>50.581756725076765</v>
      </c>
      <c r="BW38" s="53">
        <v>48.943408286300269</v>
      </c>
      <c r="BX38" s="53">
        <v>46.925581715188812</v>
      </c>
      <c r="BY38" s="53">
        <v>43.149196830320804</v>
      </c>
      <c r="BZ38" s="53">
        <v>42.480623836480383</v>
      </c>
      <c r="CA38" s="53">
        <v>42.368927355224201</v>
      </c>
      <c r="CB38" s="53">
        <v>42.979208158796887</v>
      </c>
      <c r="CC38" s="53">
        <v>43.283309017319283</v>
      </c>
      <c r="CD38" s="53">
        <v>42.513210833858736</v>
      </c>
      <c r="CE38" s="53">
        <v>42.783391805161322</v>
      </c>
    </row>
    <row r="39" spans="1:83">
      <c r="A39" t="s">
        <v>11</v>
      </c>
      <c r="B39" s="53">
        <v>108.06741394364938</v>
      </c>
      <c r="C39" s="53">
        <v>109.74572516434402</v>
      </c>
      <c r="D39" s="53">
        <v>109.09389525552828</v>
      </c>
      <c r="E39" s="53">
        <v>104.7417619704712</v>
      </c>
      <c r="F39" s="53">
        <v>108.16303868580637</v>
      </c>
      <c r="G39" s="53">
        <v>110.44962465824624</v>
      </c>
      <c r="H39" s="53">
        <v>108.70056687165336</v>
      </c>
      <c r="I39" s="53">
        <v>106.17559651864852</v>
      </c>
      <c r="J39" s="53">
        <v>108.43068000129088</v>
      </c>
      <c r="K39" s="53">
        <v>109.46842478319476</v>
      </c>
      <c r="L39" s="53">
        <v>108.59902840448939</v>
      </c>
      <c r="M39" s="53">
        <v>106.25307078052957</v>
      </c>
      <c r="N39" s="53">
        <v>107.03509214127018</v>
      </c>
      <c r="O39" s="53">
        <v>106.9630907661753</v>
      </c>
      <c r="P39" s="53">
        <v>105.8556993726452</v>
      </c>
      <c r="Q39" s="53">
        <v>103.45379641539753</v>
      </c>
      <c r="R39" s="53">
        <v>105.64001138319598</v>
      </c>
      <c r="S39" s="53">
        <v>105.08905431985175</v>
      </c>
      <c r="T39" s="53">
        <v>104.36031763351323</v>
      </c>
      <c r="U39" s="53">
        <v>105.78767769167217</v>
      </c>
      <c r="V39" s="53">
        <v>111.79352207868357</v>
      </c>
      <c r="W39" s="53">
        <v>114.15600228468543</v>
      </c>
      <c r="X39" s="53">
        <v>117.40819253710274</v>
      </c>
      <c r="Y39" s="53">
        <v>116.12127455956286</v>
      </c>
      <c r="Z39" s="53">
        <v>118.22191809372333</v>
      </c>
      <c r="AA39" s="53">
        <v>118.99628506463262</v>
      </c>
      <c r="AB39" s="53">
        <v>119.60195921912633</v>
      </c>
      <c r="AC39" s="53">
        <v>118.73712563599234</v>
      </c>
      <c r="AD39" s="53">
        <v>119.0155820091292</v>
      </c>
      <c r="AE39" s="53">
        <v>120.28679060420812</v>
      </c>
      <c r="AF39" s="53">
        <v>118.44057350948272</v>
      </c>
      <c r="AG39" s="53">
        <v>119.10572946646538</v>
      </c>
      <c r="AH39" s="53">
        <v>122.25041295602756</v>
      </c>
      <c r="AI39" s="53">
        <v>124.54360244186162</v>
      </c>
      <c r="AJ39" s="53">
        <v>125.94714632060118</v>
      </c>
      <c r="AK39" s="53">
        <v>125.87049780788647</v>
      </c>
      <c r="AL39" s="53">
        <v>129.53896638589129</v>
      </c>
      <c r="AM39" s="53">
        <v>132.40837577974904</v>
      </c>
      <c r="AN39" s="53">
        <v>131.90390491393532</v>
      </c>
      <c r="AO39" s="53">
        <v>131.81630112838025</v>
      </c>
      <c r="AP39" s="53">
        <v>134.48090077679038</v>
      </c>
      <c r="AQ39" s="53">
        <v>137.17862296260594</v>
      </c>
      <c r="AR39" s="53">
        <v>134.91770807434744</v>
      </c>
      <c r="AS39" s="53">
        <v>134.75534440062816</v>
      </c>
      <c r="AT39" s="53">
        <v>137.4579096403271</v>
      </c>
      <c r="AU39" s="53">
        <v>138.10729185525057</v>
      </c>
      <c r="AV39" s="53">
        <v>136.74353850360995</v>
      </c>
      <c r="AW39" s="53">
        <v>134.74556583712055</v>
      </c>
      <c r="AX39" s="53">
        <v>137.37972291796513</v>
      </c>
      <c r="AY39" s="53">
        <v>137.80725226593239</v>
      </c>
      <c r="AZ39" s="53">
        <v>134.83353368797066</v>
      </c>
      <c r="BA39" s="53">
        <v>134.19551563299186</v>
      </c>
      <c r="BB39" s="53">
        <v>135.79819118450658</v>
      </c>
      <c r="BC39" s="53">
        <v>136.80166249814815</v>
      </c>
      <c r="BD39" s="53">
        <v>136.39421735009765</v>
      </c>
      <c r="BE39" s="53">
        <v>133.6890295982675</v>
      </c>
      <c r="BF39" s="53">
        <v>135.20470200605098</v>
      </c>
      <c r="BG39" s="53">
        <v>135.69042088839393</v>
      </c>
      <c r="BH39" s="53">
        <v>135.58586758664711</v>
      </c>
      <c r="BI39" s="53">
        <v>134.13801424727072</v>
      </c>
      <c r="BJ39" s="53">
        <v>135.73152176437154</v>
      </c>
      <c r="BK39" s="53">
        <v>136.84630482957937</v>
      </c>
      <c r="BL39" s="53">
        <v>136.03879558777035</v>
      </c>
      <c r="BM39" s="53">
        <v>133.82274050797446</v>
      </c>
      <c r="BN39" s="53">
        <v>136.81308428832031</v>
      </c>
      <c r="BO39" s="53">
        <v>148.24489451237929</v>
      </c>
      <c r="BP39" s="53">
        <v>153.23175809020705</v>
      </c>
      <c r="BQ39" s="53">
        <v>154.28804703199739</v>
      </c>
      <c r="BR39" s="53">
        <v>157.59632767949213</v>
      </c>
      <c r="BS39" s="53">
        <v>153.42768226991763</v>
      </c>
      <c r="BT39" s="53">
        <v>150.80338801546353</v>
      </c>
      <c r="BU39" s="53">
        <v>145.73468880460763</v>
      </c>
      <c r="BV39" s="53">
        <v>146.59341273562669</v>
      </c>
      <c r="BW39" s="53">
        <v>143.94110948296904</v>
      </c>
      <c r="BX39" s="53">
        <v>139.90827196019819</v>
      </c>
      <c r="BY39" s="53">
        <v>138.34913409996219</v>
      </c>
      <c r="BZ39" s="53">
        <v>137.13872250452016</v>
      </c>
      <c r="CA39" s="53">
        <v>137.71831553239204</v>
      </c>
      <c r="CB39" s="53">
        <v>135.5064020411059</v>
      </c>
      <c r="CC39" s="53">
        <v>134.79373120300752</v>
      </c>
      <c r="CD39" s="53">
        <v>135.24152752625957</v>
      </c>
      <c r="CE39" s="53">
        <v>136.99987969744254</v>
      </c>
    </row>
    <row r="40" spans="1:83">
      <c r="A40" t="s">
        <v>12</v>
      </c>
      <c r="B40" s="53">
        <v>142.40682666070654</v>
      </c>
      <c r="C40" s="53">
        <v>145.3655637226413</v>
      </c>
      <c r="D40" s="53">
        <v>142.84443080772178</v>
      </c>
      <c r="E40" s="53">
        <v>143.84230551931435</v>
      </c>
      <c r="F40" s="53">
        <v>144.97113997897509</v>
      </c>
      <c r="G40" s="53">
        <v>146.68611130880868</v>
      </c>
      <c r="H40" s="53">
        <v>145.38897671354314</v>
      </c>
      <c r="I40" s="53">
        <v>145.83445630512983</v>
      </c>
      <c r="J40" s="53">
        <v>145.47415079419943</v>
      </c>
      <c r="K40" s="53">
        <v>144.44934983144958</v>
      </c>
      <c r="L40" s="53">
        <v>144.39635806452853</v>
      </c>
      <c r="M40" s="53">
        <v>144.05184929953126</v>
      </c>
      <c r="N40" s="53">
        <v>142.82896290837584</v>
      </c>
      <c r="O40" s="53">
        <v>142.61036414385251</v>
      </c>
      <c r="P40" s="53">
        <v>141.84598961837921</v>
      </c>
      <c r="Q40" s="53">
        <v>142.07458365451674</v>
      </c>
      <c r="R40" s="53">
        <v>142.4099289817585</v>
      </c>
      <c r="S40" s="53">
        <v>143.29895999609053</v>
      </c>
      <c r="T40" s="53">
        <v>143.04682875005861</v>
      </c>
      <c r="U40" s="53">
        <v>145.08543570790098</v>
      </c>
      <c r="V40" s="53">
        <v>150.46189076076658</v>
      </c>
      <c r="W40" s="53">
        <v>156.90937299945961</v>
      </c>
      <c r="X40" s="53">
        <v>160.44312746650115</v>
      </c>
      <c r="Y40" s="53">
        <v>164.31754739579713</v>
      </c>
      <c r="Z40" s="53">
        <v>166.28375028299072</v>
      </c>
      <c r="AA40" s="53">
        <v>168.67707217301796</v>
      </c>
      <c r="AB40" s="53">
        <v>167.89797833641029</v>
      </c>
      <c r="AC40" s="53">
        <v>170.7948816550373</v>
      </c>
      <c r="AD40" s="53">
        <v>171.76423910607346</v>
      </c>
      <c r="AE40" s="53">
        <v>176.18042339797759</v>
      </c>
      <c r="AF40" s="53">
        <v>178.93894323035269</v>
      </c>
      <c r="AG40" s="53">
        <v>183.03625698312794</v>
      </c>
      <c r="AH40" s="53">
        <v>184.44679651700986</v>
      </c>
      <c r="AI40" s="53">
        <v>186.36137422416286</v>
      </c>
      <c r="AJ40" s="53">
        <v>187.91888755863357</v>
      </c>
      <c r="AK40" s="53">
        <v>189.84902330707695</v>
      </c>
      <c r="AL40" s="53">
        <v>191.81623518164915</v>
      </c>
      <c r="AM40" s="53">
        <v>193.82876156373408</v>
      </c>
      <c r="AN40" s="53">
        <v>193.47068211995585</v>
      </c>
      <c r="AO40" s="53">
        <v>194.41001642223347</v>
      </c>
      <c r="AP40" s="53">
        <v>193.49736800645181</v>
      </c>
      <c r="AQ40" s="53">
        <v>195.34815377514258</v>
      </c>
      <c r="AR40" s="53">
        <v>196.02834078667811</v>
      </c>
      <c r="AS40" s="53">
        <v>198.4564381910873</v>
      </c>
      <c r="AT40" s="53">
        <v>198.32153497357962</v>
      </c>
      <c r="AU40" s="53">
        <v>197.95029335953927</v>
      </c>
      <c r="AV40" s="53">
        <v>195.87986154444695</v>
      </c>
      <c r="AW40" s="53">
        <v>195.62475977283154</v>
      </c>
      <c r="AX40" s="53">
        <v>195.59194098269782</v>
      </c>
      <c r="AY40" s="53">
        <v>197.19875197080304</v>
      </c>
      <c r="AZ40" s="53">
        <v>198.21412105238048</v>
      </c>
      <c r="BA40" s="53">
        <v>198.36706685188571</v>
      </c>
      <c r="BB40" s="53">
        <v>199.21521676122063</v>
      </c>
      <c r="BC40" s="53">
        <v>200.05933861456455</v>
      </c>
      <c r="BD40" s="53">
        <v>199.2829702502502</v>
      </c>
      <c r="BE40" s="53">
        <v>199.24989287128466</v>
      </c>
      <c r="BF40" s="53">
        <v>198.6350487544284</v>
      </c>
      <c r="BG40" s="53">
        <v>198.77581255266134</v>
      </c>
      <c r="BH40" s="53">
        <v>198.78667681557971</v>
      </c>
      <c r="BI40" s="53">
        <v>200.46616056156506</v>
      </c>
      <c r="BJ40" s="53">
        <v>201.89529610925163</v>
      </c>
      <c r="BK40" s="53">
        <v>202.73625384717627</v>
      </c>
      <c r="BL40" s="53">
        <v>201.26183710669793</v>
      </c>
      <c r="BM40" s="53">
        <v>203.36528108699795</v>
      </c>
      <c r="BN40" s="53">
        <v>204.73868124023315</v>
      </c>
      <c r="BO40" s="53">
        <v>217.9861745651304</v>
      </c>
      <c r="BP40" s="53">
        <v>223.79862734997761</v>
      </c>
      <c r="BQ40" s="53">
        <v>226.14390507307718</v>
      </c>
      <c r="BR40" s="53">
        <v>225.28234748141239</v>
      </c>
      <c r="BS40" s="53">
        <v>222.76119199935792</v>
      </c>
      <c r="BT40" s="53">
        <v>220.92606747736872</v>
      </c>
      <c r="BU40" s="53">
        <v>220.68806372511798</v>
      </c>
      <c r="BV40" s="53">
        <v>225.7424709044142</v>
      </c>
      <c r="BW40" s="53">
        <v>228.04535083121357</v>
      </c>
      <c r="BX40" s="53">
        <v>226.65532925533194</v>
      </c>
      <c r="BY40" s="53">
        <v>226.39212227902274</v>
      </c>
      <c r="BZ40" s="53">
        <v>226.12277200828152</v>
      </c>
      <c r="CA40" s="53">
        <v>224.14807560497772</v>
      </c>
      <c r="CB40" s="53">
        <v>220.07266210957965</v>
      </c>
      <c r="CC40" s="53">
        <v>218.8806967988269</v>
      </c>
      <c r="CD40" s="53">
        <v>219.12875280260127</v>
      </c>
      <c r="CE40" s="53">
        <v>221.06606363740116</v>
      </c>
    </row>
    <row r="41" spans="1:83">
      <c r="A41" t="s">
        <v>13</v>
      </c>
      <c r="B41" s="53">
        <v>13.248976295625409</v>
      </c>
      <c r="C41" s="53">
        <v>13.788065881496061</v>
      </c>
      <c r="D41" s="53">
        <v>14.80935665732849</v>
      </c>
      <c r="E41" s="53">
        <v>15.347375762460183</v>
      </c>
      <c r="F41" s="53">
        <v>17.72064237142046</v>
      </c>
      <c r="G41" s="53">
        <v>18.99964299573147</v>
      </c>
      <c r="H41" s="53">
        <v>18.311183418394254</v>
      </c>
      <c r="I41" s="53">
        <v>18.106725899100208</v>
      </c>
      <c r="J41" s="53">
        <v>19.955306581508026</v>
      </c>
      <c r="K41" s="53">
        <v>20.899420620842463</v>
      </c>
      <c r="L41" s="53">
        <v>21.613574624032289</v>
      </c>
      <c r="M41" s="53">
        <v>20.958519913486484</v>
      </c>
      <c r="N41" s="53">
        <v>21.364542705516417</v>
      </c>
      <c r="O41" s="53">
        <v>21.471048615584699</v>
      </c>
      <c r="P41" s="53">
        <v>20.820180461167308</v>
      </c>
      <c r="Q41" s="53">
        <v>20.618403226043863</v>
      </c>
      <c r="R41" s="53">
        <v>21.139132475992898</v>
      </c>
      <c r="S41" s="53">
        <v>21.145216565134543</v>
      </c>
      <c r="T41" s="53">
        <v>19.898804670941676</v>
      </c>
      <c r="U41" s="53">
        <v>21.952830358855131</v>
      </c>
      <c r="V41" s="53">
        <v>23.971395141385486</v>
      </c>
      <c r="W41" s="53">
        <v>25.227510917388958</v>
      </c>
      <c r="X41" s="53">
        <v>25.42277744516322</v>
      </c>
      <c r="Y41" s="53">
        <v>24.370205051296683</v>
      </c>
      <c r="Z41" s="53">
        <v>27.357761415984616</v>
      </c>
      <c r="AA41" s="53">
        <v>27.419013783004946</v>
      </c>
      <c r="AB41" s="53">
        <v>27.711134726341818</v>
      </c>
      <c r="AC41" s="53">
        <v>26.191426182502404</v>
      </c>
      <c r="AD41" s="53">
        <v>27.613049863222429</v>
      </c>
      <c r="AE41" s="53">
        <v>27.868131079403096</v>
      </c>
      <c r="AF41" s="53">
        <v>27.976321340658949</v>
      </c>
      <c r="AG41" s="53">
        <v>28.16981535725057</v>
      </c>
      <c r="AH41" s="53">
        <v>29.77229121228077</v>
      </c>
      <c r="AI41" s="53">
        <v>30.451728641720511</v>
      </c>
      <c r="AJ41" s="53">
        <v>30.755815967543228</v>
      </c>
      <c r="AK41" s="53">
        <v>30.568792272027544</v>
      </c>
      <c r="AL41" s="53">
        <v>33.032546569955876</v>
      </c>
      <c r="AM41" s="53">
        <v>33.474281794515633</v>
      </c>
      <c r="AN41" s="53">
        <v>32.876104161829964</v>
      </c>
      <c r="AO41" s="53">
        <v>32.065871978023829</v>
      </c>
      <c r="AP41" s="53">
        <v>33.972801615387674</v>
      </c>
      <c r="AQ41" s="53">
        <v>34.896198549892205</v>
      </c>
      <c r="AR41" s="53">
        <v>35.010260530641105</v>
      </c>
      <c r="AS41" s="53">
        <v>34.660724347274993</v>
      </c>
      <c r="AT41" s="53">
        <v>37.08107000287503</v>
      </c>
      <c r="AU41" s="53">
        <v>37.16970609939154</v>
      </c>
      <c r="AV41" s="53">
        <v>37.579455510949742</v>
      </c>
      <c r="AW41" s="53">
        <v>36.189101871808894</v>
      </c>
      <c r="AX41" s="53">
        <v>37.983155858945828</v>
      </c>
      <c r="AY41" s="53">
        <v>38.20925629564185</v>
      </c>
      <c r="AZ41" s="53">
        <v>37.724374264107126</v>
      </c>
      <c r="BA41" s="53">
        <v>35.811233498260933</v>
      </c>
      <c r="BB41" s="53">
        <v>36.529379222797118</v>
      </c>
      <c r="BC41" s="53">
        <v>36.364160584206132</v>
      </c>
      <c r="BD41" s="53">
        <v>34.89864499087448</v>
      </c>
      <c r="BE41" s="53">
        <v>34.085308917396183</v>
      </c>
      <c r="BF41" s="53">
        <v>34.448729989871346</v>
      </c>
      <c r="BG41" s="53">
        <v>35.064046885576808</v>
      </c>
      <c r="BH41" s="53">
        <v>34.881445151214216</v>
      </c>
      <c r="BI41" s="53">
        <v>34.703339045745771</v>
      </c>
      <c r="BJ41" s="53">
        <v>37.145187043286157</v>
      </c>
      <c r="BK41" s="53">
        <v>38.123880712363857</v>
      </c>
      <c r="BL41" s="53">
        <v>38.625803719770367</v>
      </c>
      <c r="BM41" s="53">
        <v>37.085259916682112</v>
      </c>
      <c r="BN41" s="53">
        <v>40.304172144773553</v>
      </c>
      <c r="BO41" s="53">
        <v>42.578117191759326</v>
      </c>
      <c r="BP41" s="53">
        <v>43.053338812476291</v>
      </c>
      <c r="BQ41" s="53">
        <v>42.080974255302465</v>
      </c>
      <c r="BR41" s="53">
        <v>43.13123163001913</v>
      </c>
      <c r="BS41" s="53">
        <v>43.010893569522473</v>
      </c>
      <c r="BT41" s="53">
        <v>42.745689082777602</v>
      </c>
      <c r="BU41" s="53">
        <v>42.563979777786074</v>
      </c>
      <c r="BV41" s="53">
        <v>43.762800297499169</v>
      </c>
      <c r="BW41" s="53">
        <v>42.497371374456264</v>
      </c>
      <c r="BX41" s="53">
        <v>41.198753258244821</v>
      </c>
      <c r="BY41" s="53">
        <v>41.458278241736586</v>
      </c>
      <c r="BZ41" s="53">
        <v>44.135779246204073</v>
      </c>
      <c r="CA41" s="53">
        <v>44.222730366806445</v>
      </c>
      <c r="CB41" s="53">
        <v>43.060113101258949</v>
      </c>
      <c r="CC41" s="53">
        <v>44.010276740352097</v>
      </c>
      <c r="CD41" s="53">
        <v>45.382144797253133</v>
      </c>
      <c r="CE41" s="53">
        <v>45.921027577773373</v>
      </c>
    </row>
    <row r="42" spans="1:83">
      <c r="A42" t="s">
        <v>14</v>
      </c>
      <c r="B42" s="53">
        <v>50.844058197064669</v>
      </c>
      <c r="C42" s="53">
        <v>51.148741226089413</v>
      </c>
      <c r="D42" s="53">
        <v>51.574355479539172</v>
      </c>
      <c r="E42" s="53">
        <v>50.164511741567011</v>
      </c>
      <c r="F42" s="53">
        <v>50.000933170090768</v>
      </c>
      <c r="G42" s="53">
        <v>52.199707703365092</v>
      </c>
      <c r="H42" s="53">
        <v>50.52626766873297</v>
      </c>
      <c r="I42" s="53">
        <v>49.645105419780819</v>
      </c>
      <c r="J42" s="53">
        <v>49.004672381704765</v>
      </c>
      <c r="K42" s="53">
        <v>48.378904641140188</v>
      </c>
      <c r="L42" s="53">
        <v>47.260404206625218</v>
      </c>
      <c r="M42" s="53">
        <v>45.020801982827294</v>
      </c>
      <c r="N42" s="53">
        <v>45.176203666001435</v>
      </c>
      <c r="O42" s="53">
        <v>45.400709184701974</v>
      </c>
      <c r="P42" s="53">
        <v>44.358611295323783</v>
      </c>
      <c r="Q42" s="53">
        <v>42.799566456585445</v>
      </c>
      <c r="R42" s="53">
        <v>43.672854674297305</v>
      </c>
      <c r="S42" s="53">
        <v>43.56582454296332</v>
      </c>
      <c r="T42" s="53">
        <v>43.885435642141665</v>
      </c>
      <c r="U42" s="53">
        <v>54.332341981179155</v>
      </c>
      <c r="V42" s="53">
        <v>57.098274545496622</v>
      </c>
      <c r="W42" s="53">
        <v>56.262637907022395</v>
      </c>
      <c r="X42" s="53">
        <v>56.77231796439326</v>
      </c>
      <c r="Y42" s="53">
        <v>56.34278206143393</v>
      </c>
      <c r="Z42" s="53">
        <v>57.171453147184472</v>
      </c>
      <c r="AA42" s="53">
        <v>58.820697536398427</v>
      </c>
      <c r="AB42" s="53">
        <v>58.698238765960454</v>
      </c>
      <c r="AC42" s="53">
        <v>58.947127781009044</v>
      </c>
      <c r="AD42" s="53">
        <v>59.078725779886135</v>
      </c>
      <c r="AE42" s="53">
        <v>60.018350200379281</v>
      </c>
      <c r="AF42" s="53">
        <v>60.619329810306375</v>
      </c>
      <c r="AG42" s="53">
        <v>61.215097871536081</v>
      </c>
      <c r="AH42" s="53">
        <v>62.027922929425081</v>
      </c>
      <c r="AI42" s="53">
        <v>63.461032592581333</v>
      </c>
      <c r="AJ42" s="53">
        <v>64.436773526810924</v>
      </c>
      <c r="AK42" s="53">
        <v>65.740194946462651</v>
      </c>
      <c r="AL42" s="53">
        <v>66.149189018502895</v>
      </c>
      <c r="AM42" s="53">
        <v>67.765359744370244</v>
      </c>
      <c r="AN42" s="53">
        <v>67.331028016533168</v>
      </c>
      <c r="AO42" s="53">
        <v>67.19398648069992</v>
      </c>
      <c r="AP42" s="53">
        <v>66.592534136834288</v>
      </c>
      <c r="AQ42" s="53">
        <v>67.946854146806473</v>
      </c>
      <c r="AR42" s="53">
        <v>67.425872832472805</v>
      </c>
      <c r="AS42" s="53">
        <v>67.184182179606765</v>
      </c>
      <c r="AT42" s="53">
        <v>68.18586162251664</v>
      </c>
      <c r="AU42" s="53">
        <v>65.970723529591538</v>
      </c>
      <c r="AV42" s="53">
        <v>65.02424531331684</v>
      </c>
      <c r="AW42" s="53">
        <v>63.79647441627634</v>
      </c>
      <c r="AX42" s="53">
        <v>63.377672937229093</v>
      </c>
      <c r="AY42" s="53">
        <v>62.289248281302811</v>
      </c>
      <c r="AZ42" s="53">
        <v>60.668110538820031</v>
      </c>
      <c r="BA42" s="53">
        <v>60.846877495053285</v>
      </c>
      <c r="BB42" s="53">
        <v>58.678081353704528</v>
      </c>
      <c r="BC42" s="53">
        <v>57.920410468915065</v>
      </c>
      <c r="BD42" s="53">
        <v>56.182076277743022</v>
      </c>
      <c r="BE42" s="53">
        <v>55.947771957792455</v>
      </c>
      <c r="BF42" s="53">
        <v>54.242286840808283</v>
      </c>
      <c r="BG42" s="53">
        <v>53.125121780766037</v>
      </c>
      <c r="BH42" s="53">
        <v>52.111145507256794</v>
      </c>
      <c r="BI42" s="53">
        <v>51.521771990148267</v>
      </c>
      <c r="BJ42" s="53">
        <v>49.961312199887388</v>
      </c>
      <c r="BK42" s="53">
        <v>49.931454269675832</v>
      </c>
      <c r="BL42" s="53">
        <v>48.242200849484938</v>
      </c>
      <c r="BM42" s="53">
        <v>47.597458081606042</v>
      </c>
      <c r="BN42" s="53">
        <v>48.387139316873622</v>
      </c>
      <c r="BO42" s="53">
        <v>53.952523341673285</v>
      </c>
      <c r="BP42" s="53">
        <v>54.047261590566762</v>
      </c>
      <c r="BQ42" s="53">
        <v>53.34779408252426</v>
      </c>
      <c r="BR42" s="53">
        <v>53.767330379426738</v>
      </c>
      <c r="BS42" s="53">
        <v>52.823373524654713</v>
      </c>
      <c r="BT42" s="53">
        <v>50.967390317013347</v>
      </c>
      <c r="BU42" s="53">
        <v>50.431271381302231</v>
      </c>
      <c r="BV42" s="53">
        <v>48.655396698244644</v>
      </c>
      <c r="BW42" s="53">
        <v>48.558780169595174</v>
      </c>
      <c r="BX42" s="53">
        <v>46.626186766525826</v>
      </c>
      <c r="BY42" s="53">
        <v>48.345273792034774</v>
      </c>
      <c r="BZ42" s="53">
        <v>46.706386397108048</v>
      </c>
      <c r="CA42" s="53">
        <v>45.382081991644853</v>
      </c>
      <c r="CB42" s="53">
        <v>44.387164909974686</v>
      </c>
      <c r="CC42" s="53">
        <v>45.098206349013068</v>
      </c>
      <c r="CD42" s="53">
        <v>43.932923817270776</v>
      </c>
      <c r="CE42" s="53">
        <v>43.219392497439785</v>
      </c>
    </row>
    <row r="43" spans="1:83">
      <c r="A43" t="s">
        <v>15</v>
      </c>
      <c r="B43" s="53">
        <v>25.506764939963322</v>
      </c>
      <c r="C43" s="53">
        <v>22.606503723479943</v>
      </c>
      <c r="D43" s="53">
        <v>23.086374655464418</v>
      </c>
      <c r="E43" s="53">
        <v>23.163343332745136</v>
      </c>
      <c r="F43" s="53">
        <v>21.457450593524598</v>
      </c>
      <c r="G43" s="53">
        <v>21.584894591182135</v>
      </c>
      <c r="H43" s="53">
        <v>21.646799811291082</v>
      </c>
      <c r="I43" s="53">
        <v>21.884483359036867</v>
      </c>
      <c r="J43" s="53">
        <v>20.380816754955102</v>
      </c>
      <c r="K43" s="53">
        <v>20.462120474892956</v>
      </c>
      <c r="L43" s="53">
        <v>19.641382635686949</v>
      </c>
      <c r="M43" s="53">
        <v>17.518554907136686</v>
      </c>
      <c r="N43" s="53">
        <v>17.043147429595283</v>
      </c>
      <c r="O43" s="53">
        <v>17.003552266208992</v>
      </c>
      <c r="P43" s="53">
        <v>17.043196580340293</v>
      </c>
      <c r="Q43" s="53">
        <v>16.938190749079002</v>
      </c>
      <c r="R43" s="53">
        <v>16.513117345981723</v>
      </c>
      <c r="S43" s="53">
        <v>16.569655048223332</v>
      </c>
      <c r="T43" s="53">
        <v>15.573497454118618</v>
      </c>
      <c r="U43" s="53">
        <v>16.893468323427253</v>
      </c>
      <c r="V43" s="53">
        <v>19.325365598609956</v>
      </c>
      <c r="W43" s="53">
        <v>20.941777928004058</v>
      </c>
      <c r="X43" s="53">
        <v>21.744625065547982</v>
      </c>
      <c r="Y43" s="53">
        <v>22.523921699430886</v>
      </c>
      <c r="Z43" s="53">
        <v>23.371087314662272</v>
      </c>
      <c r="AA43" s="53">
        <v>23.889975363828004</v>
      </c>
      <c r="AB43" s="53">
        <v>24.710108520900324</v>
      </c>
      <c r="AC43" s="53">
        <v>25.965384119170725</v>
      </c>
      <c r="AD43" s="53">
        <v>29.253450871203551</v>
      </c>
      <c r="AE43" s="53">
        <v>32.310108578847299</v>
      </c>
      <c r="AF43" s="53">
        <v>34.366233654136636</v>
      </c>
      <c r="AG43" s="53">
        <v>33.532054441369375</v>
      </c>
      <c r="AH43" s="53">
        <v>33.218938522569886</v>
      </c>
      <c r="AI43" s="53">
        <v>34.702214777591657</v>
      </c>
      <c r="AJ43" s="53">
        <v>34.818176334386642</v>
      </c>
      <c r="AK43" s="53">
        <v>36.6168679608773</v>
      </c>
      <c r="AL43" s="53">
        <v>36.76433402143379</v>
      </c>
      <c r="AM43" s="53">
        <v>32.824961266527424</v>
      </c>
      <c r="AN43" s="53">
        <v>33.175095527084736</v>
      </c>
      <c r="AO43" s="53">
        <v>34.430111110136721</v>
      </c>
      <c r="AP43" s="53">
        <v>33.553816332933629</v>
      </c>
      <c r="AQ43" s="53">
        <v>32.582491326698573</v>
      </c>
      <c r="AR43" s="53">
        <v>32.9958112212543</v>
      </c>
      <c r="AS43" s="53">
        <v>34.182354039974264</v>
      </c>
      <c r="AT43" s="53">
        <v>34.817381701910236</v>
      </c>
      <c r="AU43" s="53">
        <v>32.424180744962342</v>
      </c>
      <c r="AV43" s="53">
        <v>31.962714452167624</v>
      </c>
      <c r="AW43" s="53">
        <v>32.582199152491889</v>
      </c>
      <c r="AX43" s="53">
        <v>31.568149963589669</v>
      </c>
      <c r="AY43" s="53">
        <v>32.266741903941067</v>
      </c>
      <c r="AZ43" s="53">
        <v>32.401915188850424</v>
      </c>
      <c r="BA43" s="53">
        <v>31.567127807145802</v>
      </c>
      <c r="BB43" s="53">
        <v>31.426307740497116</v>
      </c>
      <c r="BC43" s="53">
        <v>30.939817973320178</v>
      </c>
      <c r="BD43" s="53">
        <v>30.803175202905734</v>
      </c>
      <c r="BE43" s="53">
        <v>28.585990818802255</v>
      </c>
      <c r="BF43" s="53">
        <v>29.197082802986003</v>
      </c>
      <c r="BG43" s="53">
        <v>29.14553482313536</v>
      </c>
      <c r="BH43" s="53">
        <v>29.07442483522577</v>
      </c>
      <c r="BI43" s="53">
        <v>29.752443169044817</v>
      </c>
      <c r="BJ43" s="53">
        <v>26.950648773812592</v>
      </c>
      <c r="BK43" s="53">
        <v>26.403808160989556</v>
      </c>
      <c r="BL43" s="53">
        <v>27.336225954819206</v>
      </c>
      <c r="BM43" s="53">
        <v>27.707221551416723</v>
      </c>
      <c r="BN43" s="53">
        <v>28.331408722357583</v>
      </c>
      <c r="BO43" s="53">
        <v>37.254079621600319</v>
      </c>
      <c r="BP43" s="53">
        <v>42.797860855782496</v>
      </c>
      <c r="BQ43" s="53">
        <v>44.884893487447556</v>
      </c>
      <c r="BR43" s="53">
        <v>47.095360997724129</v>
      </c>
      <c r="BS43" s="53">
        <v>43.871430738532268</v>
      </c>
      <c r="BT43" s="53">
        <v>46.41836545803735</v>
      </c>
      <c r="BU43" s="53">
        <v>47.021689546233723</v>
      </c>
      <c r="BV43" s="53">
        <v>46.339537129286221</v>
      </c>
      <c r="BW43" s="53">
        <v>46.354959420178361</v>
      </c>
      <c r="BX43" s="53">
        <v>46.409379187853922</v>
      </c>
      <c r="BY43" s="53">
        <v>47.103761243488549</v>
      </c>
      <c r="BZ43" s="53">
        <v>48.117697742991517</v>
      </c>
      <c r="CA43" s="53">
        <v>43.891290419790984</v>
      </c>
      <c r="CB43" s="53">
        <v>46.689805053683223</v>
      </c>
      <c r="CC43" s="53">
        <v>47.52798161737455</v>
      </c>
      <c r="CD43" s="53">
        <v>48.860860109135061</v>
      </c>
      <c r="CE43" s="53">
        <v>50.420791376653284</v>
      </c>
    </row>
    <row r="44" spans="1:83">
      <c r="A44" t="s">
        <v>17</v>
      </c>
      <c r="B44" s="53">
        <v>41.994617527516844</v>
      </c>
      <c r="C44" s="53">
        <v>47.062106057546153</v>
      </c>
      <c r="D44" s="53">
        <v>47.162112331358408</v>
      </c>
      <c r="E44" s="53">
        <v>42.955574085227923</v>
      </c>
      <c r="F44" s="53">
        <v>43.169496508838506</v>
      </c>
      <c r="G44" s="53">
        <v>41.552960788237748</v>
      </c>
      <c r="H44" s="53">
        <v>42.478017015649286</v>
      </c>
      <c r="I44" s="53">
        <v>41.579679505347414</v>
      </c>
      <c r="J44" s="53">
        <v>41.004810616214286</v>
      </c>
      <c r="K44" s="53">
        <v>43.529927884051446</v>
      </c>
      <c r="L44" s="53">
        <v>47.199639221962364</v>
      </c>
      <c r="M44" s="53">
        <v>52.208814709340587</v>
      </c>
      <c r="N44" s="53">
        <v>49.875425905774478</v>
      </c>
      <c r="O44" s="53">
        <v>48.274820361219604</v>
      </c>
      <c r="P44" s="53">
        <v>50.554810766216377</v>
      </c>
      <c r="Q44" s="53">
        <v>49.337684424961886</v>
      </c>
      <c r="R44" s="53">
        <v>41.961906980855993</v>
      </c>
      <c r="S44" s="53">
        <v>39.847878223020984</v>
      </c>
      <c r="T44" s="53">
        <v>42.20010746653427</v>
      </c>
      <c r="U44" s="53">
        <v>47.043666525178267</v>
      </c>
      <c r="V44" s="53">
        <v>44.033276204374609</v>
      </c>
      <c r="W44" s="53">
        <v>42.656803096578891</v>
      </c>
      <c r="X44" s="53">
        <v>44.98429968000945</v>
      </c>
      <c r="Y44" s="53">
        <v>42.131390918272324</v>
      </c>
      <c r="Z44" s="53">
        <v>41.571453466279515</v>
      </c>
      <c r="AA44" s="53">
        <v>42.733573120101468</v>
      </c>
      <c r="AB44" s="53">
        <v>42.432112405192449</v>
      </c>
      <c r="AC44" s="53">
        <v>42.542390641414535</v>
      </c>
      <c r="AD44" s="53">
        <v>42.259421950191495</v>
      </c>
      <c r="AE44" s="53">
        <v>41.018730221724006</v>
      </c>
      <c r="AF44" s="53">
        <v>38.083852955873731</v>
      </c>
      <c r="AG44" s="53">
        <v>28.847490452605744</v>
      </c>
      <c r="AH44" s="53">
        <v>30.523345020307563</v>
      </c>
      <c r="AI44" s="53">
        <v>29.24476796467679</v>
      </c>
      <c r="AJ44" s="53">
        <v>29.79263532018517</v>
      </c>
      <c r="AK44" s="53">
        <v>29.931584203322537</v>
      </c>
      <c r="AL44" s="53">
        <v>31.805073000674277</v>
      </c>
      <c r="AM44" s="53">
        <v>31.896797730117466</v>
      </c>
      <c r="AN44" s="53">
        <v>31.103365964733136</v>
      </c>
      <c r="AO44" s="53">
        <v>30.696380813083369</v>
      </c>
      <c r="AP44" s="53">
        <v>30.105682597955667</v>
      </c>
      <c r="AQ44" s="53">
        <v>28.416388546363176</v>
      </c>
      <c r="AR44" s="53">
        <v>27.703138882115031</v>
      </c>
      <c r="AS44" s="53">
        <v>28.464657690912421</v>
      </c>
      <c r="AT44" s="53">
        <v>30.416739948839766</v>
      </c>
      <c r="AU44" s="53">
        <v>30.418047770001731</v>
      </c>
      <c r="AV44" s="53">
        <v>32.214718269810518</v>
      </c>
      <c r="AW44" s="53">
        <v>33.192532193804645</v>
      </c>
      <c r="AX44" s="53">
        <v>34.223288209845023</v>
      </c>
      <c r="AY44" s="53">
        <v>36.710091191825548</v>
      </c>
      <c r="AZ44" s="53">
        <v>36.565151817705107</v>
      </c>
      <c r="BA44" s="53">
        <v>36.997562607608707</v>
      </c>
      <c r="BB44" s="53">
        <v>38.363892234120698</v>
      </c>
      <c r="BC44" s="53">
        <v>37.404109097034038</v>
      </c>
      <c r="BD44" s="53">
        <v>36.623658644838272</v>
      </c>
      <c r="BE44" s="53">
        <v>37.5091179812609</v>
      </c>
      <c r="BF44" s="53">
        <v>37.711329107994388</v>
      </c>
      <c r="BG44" s="53">
        <v>36.660995791644517</v>
      </c>
      <c r="BH44" s="53">
        <v>35.071157418071991</v>
      </c>
      <c r="BI44" s="53">
        <v>38.863897595998857</v>
      </c>
      <c r="BJ44" s="53">
        <v>35.827762685138062</v>
      </c>
      <c r="BK44" s="53">
        <v>35.04944418488283</v>
      </c>
      <c r="BL44" s="53">
        <v>34.848151023731212</v>
      </c>
      <c r="BM44" s="53">
        <v>39.892035888322731</v>
      </c>
      <c r="BN44" s="53">
        <v>40.876118736682862</v>
      </c>
      <c r="BO44" s="53">
        <v>40.54438259241843</v>
      </c>
      <c r="BP44" s="53">
        <v>40.337373019330876</v>
      </c>
      <c r="BQ44" s="53">
        <v>45.177440904790458</v>
      </c>
      <c r="BR44" s="53">
        <v>42.381188115981963</v>
      </c>
      <c r="BS44" s="53">
        <v>37.632551044285293</v>
      </c>
      <c r="BT44" s="53">
        <v>36.387399307382005</v>
      </c>
      <c r="BU44" s="53">
        <v>41.338134521141647</v>
      </c>
      <c r="BV44" s="53">
        <v>34.407670846815243</v>
      </c>
      <c r="BW44" s="53">
        <v>34.180776765349023</v>
      </c>
      <c r="BX44" s="53">
        <v>34.054633594605193</v>
      </c>
      <c r="BY44" s="53">
        <v>36.505768640187405</v>
      </c>
      <c r="BZ44" s="53">
        <v>33.191123402838421</v>
      </c>
      <c r="CA44" s="53">
        <v>32.090547107225476</v>
      </c>
      <c r="CB44" s="53">
        <v>35.570866349633377</v>
      </c>
      <c r="CC44" s="53">
        <v>44.299825553530567</v>
      </c>
      <c r="CD44" s="53">
        <v>42.144956798591529</v>
      </c>
      <c r="CE44" s="53">
        <v>43.435876491469834</v>
      </c>
    </row>
    <row r="45" spans="1:83">
      <c r="A45" t="s">
        <v>16</v>
      </c>
      <c r="B45" s="53">
        <v>63.765239022749356</v>
      </c>
      <c r="C45" s="53">
        <v>65.228857338968965</v>
      </c>
      <c r="D45" s="53">
        <v>65.559983347794812</v>
      </c>
      <c r="E45" s="53">
        <v>67.09749881771846</v>
      </c>
      <c r="F45" s="53">
        <v>67.451920856058919</v>
      </c>
      <c r="G45" s="53">
        <v>68.171990178310722</v>
      </c>
      <c r="H45" s="53">
        <v>71.06688630852959</v>
      </c>
      <c r="I45" s="53">
        <v>72.242530888724914</v>
      </c>
      <c r="J45" s="53">
        <v>71.98158264398316</v>
      </c>
      <c r="K45" s="53">
        <v>73.776396895110395</v>
      </c>
      <c r="L45" s="53">
        <v>73.252066882964584</v>
      </c>
      <c r="M45" s="53">
        <v>73.660170816792984</v>
      </c>
      <c r="N45" s="53">
        <v>71.631901724142026</v>
      </c>
      <c r="O45" s="53">
        <v>71.769284823676514</v>
      </c>
      <c r="P45" s="53">
        <v>71.762256396307706</v>
      </c>
      <c r="Q45" s="53">
        <v>72.696956400335083</v>
      </c>
      <c r="R45" s="53">
        <v>71.448082416089619</v>
      </c>
      <c r="S45" s="53">
        <v>73.066433623346541</v>
      </c>
      <c r="T45" s="53">
        <v>73.302448650403292</v>
      </c>
      <c r="U45" s="53">
        <v>75.492370312055073</v>
      </c>
      <c r="V45" s="53">
        <v>78.703236610225289</v>
      </c>
      <c r="W45" s="53">
        <v>83.979598728070243</v>
      </c>
      <c r="X45" s="53">
        <v>84.040382068257074</v>
      </c>
      <c r="Y45" s="53">
        <v>87.577187941806912</v>
      </c>
      <c r="Z45" s="53">
        <v>90.114104921444962</v>
      </c>
      <c r="AA45" s="53">
        <v>93.630734078799122</v>
      </c>
      <c r="AB45" s="53">
        <v>97.368523827005234</v>
      </c>
      <c r="AC45" s="53">
        <v>100.02332819259398</v>
      </c>
      <c r="AD45" s="53">
        <v>101.11358735884508</v>
      </c>
      <c r="AE45" s="53">
        <v>112.3815108966411</v>
      </c>
      <c r="AF45" s="53">
        <v>116.26068163710144</v>
      </c>
      <c r="AG45" s="53">
        <v>114.16749954570233</v>
      </c>
      <c r="AH45" s="53">
        <v>118.1825874028722</v>
      </c>
      <c r="AI45" s="53">
        <v>123.44372353725814</v>
      </c>
      <c r="AJ45" s="53">
        <v>126.2374376464447</v>
      </c>
      <c r="AK45" s="53">
        <v>128.78897894186434</v>
      </c>
      <c r="AL45" s="53">
        <v>131.06528992738419</v>
      </c>
      <c r="AM45" s="53">
        <v>134.38351365153261</v>
      </c>
      <c r="AN45" s="53">
        <v>130.56567391841168</v>
      </c>
      <c r="AO45" s="53">
        <v>130.98168829035967</v>
      </c>
      <c r="AP45" s="53">
        <v>134.6830163233391</v>
      </c>
      <c r="AQ45" s="53">
        <v>132.59215091003898</v>
      </c>
      <c r="AR45" s="53">
        <v>134.63237979411491</v>
      </c>
      <c r="AS45" s="53">
        <v>132.5547516960024</v>
      </c>
      <c r="AT45" s="53">
        <v>132.47943418338136</v>
      </c>
      <c r="AU45" s="53">
        <v>130.75365149793276</v>
      </c>
      <c r="AV45" s="53">
        <v>132.43219706184925</v>
      </c>
      <c r="AW45" s="53">
        <v>130.78970358293503</v>
      </c>
      <c r="AX45" s="53">
        <v>130.62279490804039</v>
      </c>
      <c r="AY45" s="53">
        <v>133.01353377870271</v>
      </c>
      <c r="AZ45" s="53">
        <v>134.25769445074681</v>
      </c>
      <c r="BA45" s="53">
        <v>131.1033835594402</v>
      </c>
      <c r="BB45" s="53">
        <v>131.23695763968871</v>
      </c>
      <c r="BC45" s="53">
        <v>132.61340623415398</v>
      </c>
      <c r="BD45" s="53">
        <v>131.17671480987497</v>
      </c>
      <c r="BE45" s="53">
        <v>125.74757459925389</v>
      </c>
      <c r="BF45" s="53">
        <v>126.34991365837878</v>
      </c>
      <c r="BG45" s="53">
        <v>125.42814877769135</v>
      </c>
      <c r="BH45" s="53">
        <v>124.93413464156473</v>
      </c>
      <c r="BI45" s="53">
        <v>121.00222239550844</v>
      </c>
      <c r="BJ45" s="53">
        <v>122.22273064657287</v>
      </c>
      <c r="BK45" s="53">
        <v>119.36308480029862</v>
      </c>
      <c r="BL45" s="53">
        <v>118.59133194790552</v>
      </c>
      <c r="BM45" s="53">
        <v>116.1719416909621</v>
      </c>
      <c r="BN45" s="53">
        <v>118.54257413536753</v>
      </c>
      <c r="BO45" s="53">
        <v>125.59190314422402</v>
      </c>
      <c r="BP45" s="53">
        <v>130.72221368117914</v>
      </c>
      <c r="BQ45" s="53">
        <v>134.43997825642458</v>
      </c>
      <c r="BR45" s="53">
        <v>137.45273441375642</v>
      </c>
      <c r="BS45" s="53">
        <v>133.32729059251324</v>
      </c>
      <c r="BT45" s="53">
        <v>127.92616675783223</v>
      </c>
      <c r="BU45" s="53">
        <v>124.1308845514758</v>
      </c>
      <c r="BV45" s="53">
        <v>123.17404253489022</v>
      </c>
      <c r="BW45" s="53">
        <v>121.23523750065036</v>
      </c>
      <c r="BX45" s="53">
        <v>117.42531700159535</v>
      </c>
      <c r="BY45" s="53">
        <v>111.97345888644512</v>
      </c>
      <c r="BZ45" s="53">
        <v>111.13739757603271</v>
      </c>
      <c r="CA45" s="53">
        <v>108.77499308713257</v>
      </c>
      <c r="CB45" s="53">
        <v>106.32823867049323</v>
      </c>
      <c r="CC45" s="53">
        <v>98.61549759909613</v>
      </c>
      <c r="CD45" s="53">
        <v>99.395856702768782</v>
      </c>
      <c r="CE45" s="53">
        <v>100.63164180320297</v>
      </c>
    </row>
    <row r="46" spans="1:83">
      <c r="A46" t="s">
        <v>18</v>
      </c>
      <c r="B46" s="53">
        <v>27.606214969188365</v>
      </c>
      <c r="C46" s="53">
        <v>27.469385123578295</v>
      </c>
      <c r="D46" s="53">
        <v>27.153083372978116</v>
      </c>
      <c r="E46" s="53">
        <v>27.086904197512858</v>
      </c>
      <c r="F46" s="53">
        <v>28.261262172392872</v>
      </c>
      <c r="G46" s="53">
        <v>26.143797802291317</v>
      </c>
      <c r="H46" s="53">
        <v>26.401603835747029</v>
      </c>
      <c r="I46" s="53">
        <v>26.603819276274827</v>
      </c>
      <c r="J46" s="53">
        <v>26.757075752473664</v>
      </c>
      <c r="K46" s="53">
        <v>26.692003506118983</v>
      </c>
      <c r="L46" s="53">
        <v>26.234553768259094</v>
      </c>
      <c r="M46" s="53">
        <v>26.207899277816832</v>
      </c>
      <c r="N46" s="53">
        <v>28.076798585780622</v>
      </c>
      <c r="O46" s="53">
        <v>24.751720256359054</v>
      </c>
      <c r="P46" s="53">
        <v>23.447741435536468</v>
      </c>
      <c r="Q46" s="53">
        <v>22.943297936285319</v>
      </c>
      <c r="R46" s="53">
        <v>24.345513089738205</v>
      </c>
      <c r="S46" s="53">
        <v>22.231197026671541</v>
      </c>
      <c r="T46" s="53">
        <v>21.88327102328531</v>
      </c>
      <c r="U46" s="53">
        <v>21.893911292459332</v>
      </c>
      <c r="V46" s="53">
        <v>25.198104174390345</v>
      </c>
      <c r="W46" s="53">
        <v>30.047285877447376</v>
      </c>
      <c r="X46" s="53">
        <v>34.655409005944513</v>
      </c>
      <c r="Y46" s="53">
        <v>34.94083170527491</v>
      </c>
      <c r="Z46" s="53">
        <v>37.859594593083706</v>
      </c>
      <c r="AA46" s="53">
        <v>37.831172707770172</v>
      </c>
      <c r="AB46" s="53">
        <v>38.174722823335692</v>
      </c>
      <c r="AC46" s="53">
        <v>38.606973454273117</v>
      </c>
      <c r="AD46" s="53">
        <v>45.929590699025027</v>
      </c>
      <c r="AE46" s="53">
        <v>44.297273800082316</v>
      </c>
      <c r="AF46" s="53">
        <v>44.198313956332456</v>
      </c>
      <c r="AG46" s="53">
        <v>46.815018215431465</v>
      </c>
      <c r="AH46" s="53">
        <v>47.040632318182681</v>
      </c>
      <c r="AI46" s="53">
        <v>48.23066805502274</v>
      </c>
      <c r="AJ46" s="53">
        <v>48.272666085555713</v>
      </c>
      <c r="AK46" s="53">
        <v>54.073301051928546</v>
      </c>
      <c r="AL46" s="53">
        <v>54.302321334760471</v>
      </c>
      <c r="AM46" s="53">
        <v>61.939364692811402</v>
      </c>
      <c r="AN46" s="53">
        <v>61.866190980794542</v>
      </c>
      <c r="AO46" s="53">
        <v>70.836824727393804</v>
      </c>
      <c r="AP46" s="53">
        <v>77.557859288850722</v>
      </c>
      <c r="AQ46" s="53">
        <v>78.60499965942374</v>
      </c>
      <c r="AR46" s="53">
        <v>78.103377554214646</v>
      </c>
      <c r="AS46" s="53">
        <v>81.132784202194742</v>
      </c>
      <c r="AT46" s="53">
        <v>82.185454099923817</v>
      </c>
      <c r="AU46" s="53">
        <v>81.320875640231137</v>
      </c>
      <c r="AV46" s="53">
        <v>84.695119546786884</v>
      </c>
      <c r="AW46" s="53">
        <v>83.417935262638338</v>
      </c>
      <c r="AX46" s="53">
        <v>83.82485511912428</v>
      </c>
      <c r="AY46" s="53">
        <v>82.511930983847279</v>
      </c>
      <c r="AZ46" s="53">
        <v>82.516013543026375</v>
      </c>
      <c r="BA46" s="53">
        <v>79.43068502736611</v>
      </c>
      <c r="BB46" s="53">
        <v>81.411882575907129</v>
      </c>
      <c r="BC46" s="53">
        <v>81.133920319112732</v>
      </c>
      <c r="BD46" s="53">
        <v>79.904621226086491</v>
      </c>
      <c r="BE46" s="53">
        <v>74.889034861352229</v>
      </c>
      <c r="BF46" s="53">
        <v>76.357878397294627</v>
      </c>
      <c r="BG46" s="53">
        <v>73.663885892692164</v>
      </c>
      <c r="BH46" s="53">
        <v>72.102051392016023</v>
      </c>
      <c r="BI46" s="53">
        <v>71.007214816770045</v>
      </c>
      <c r="BJ46" s="53">
        <v>68.503646946143078</v>
      </c>
      <c r="BK46" s="53">
        <v>68.063698676968315</v>
      </c>
      <c r="BL46" s="53">
        <v>68.299475822579609</v>
      </c>
      <c r="BM46" s="53">
        <v>66.019685611645258</v>
      </c>
      <c r="BN46" s="53">
        <v>69.193134805904904</v>
      </c>
      <c r="BO46" s="53">
        <v>78.277474239258041</v>
      </c>
      <c r="BP46" s="53">
        <v>78.264349855021877</v>
      </c>
      <c r="BQ46" s="53">
        <v>80.169451635678996</v>
      </c>
      <c r="BR46" s="53">
        <v>85.489317184363628</v>
      </c>
      <c r="BS46" s="53">
        <v>80.413466136268823</v>
      </c>
      <c r="BT46" s="53">
        <v>79.741282674470497</v>
      </c>
      <c r="BU46" s="53">
        <v>74.831516829094824</v>
      </c>
      <c r="BV46" s="53">
        <v>75.896177875435285</v>
      </c>
      <c r="BW46" s="53">
        <v>75.562814319472523</v>
      </c>
      <c r="BX46" s="53">
        <v>74.988726405978241</v>
      </c>
      <c r="BY46" s="53">
        <v>72.738406930362515</v>
      </c>
      <c r="BZ46" s="53">
        <v>71.941739989744406</v>
      </c>
      <c r="CA46" s="53">
        <v>70.028863418696986</v>
      </c>
      <c r="CB46" s="53">
        <v>71.004337778177501</v>
      </c>
      <c r="CC46" s="53">
        <v>68.394395709214876</v>
      </c>
      <c r="CD46" s="53">
        <v>70.078782629601449</v>
      </c>
      <c r="CE46" s="53">
        <v>69.565117609799245</v>
      </c>
    </row>
    <row r="47" spans="1:83">
      <c r="A47" t="s">
        <v>19</v>
      </c>
      <c r="B47" s="53">
        <v>47.666752899317459</v>
      </c>
      <c r="C47" s="53">
        <v>47.026932599227749</v>
      </c>
      <c r="D47" s="53">
        <v>45.81339443649982</v>
      </c>
      <c r="E47" s="53">
        <v>45.332703919149736</v>
      </c>
      <c r="F47" s="53">
        <v>45.059177541757599</v>
      </c>
      <c r="G47" s="53">
        <v>43.965640674568554</v>
      </c>
      <c r="H47" s="53">
        <v>42.896316242217701</v>
      </c>
      <c r="I47" s="53">
        <v>42.395180805971627</v>
      </c>
      <c r="J47" s="53">
        <v>41.610892780005678</v>
      </c>
      <c r="K47" s="53">
        <v>40.400035610249951</v>
      </c>
      <c r="L47" s="53">
        <v>40.080835537569534</v>
      </c>
      <c r="M47" s="53">
        <v>39.019041250736336</v>
      </c>
      <c r="N47" s="53">
        <v>38.973349467399863</v>
      </c>
      <c r="O47" s="53">
        <v>38.392810010240972</v>
      </c>
      <c r="P47" s="53">
        <v>36.985191745487441</v>
      </c>
      <c r="Q47" s="53">
        <v>35.698131208000447</v>
      </c>
      <c r="R47" s="53">
        <v>34.907331760558854</v>
      </c>
      <c r="S47" s="53">
        <v>35.447965706113592</v>
      </c>
      <c r="T47" s="53">
        <v>36.334198814725475</v>
      </c>
      <c r="U47" s="53">
        <v>39.608803054928302</v>
      </c>
      <c r="V47" s="53">
        <v>42.954971227940362</v>
      </c>
      <c r="W47" s="53">
        <v>46.895658986699345</v>
      </c>
      <c r="X47" s="53">
        <v>49.369694065494087</v>
      </c>
      <c r="Y47" s="53">
        <v>53.079245845720834</v>
      </c>
      <c r="Z47" s="53">
        <v>54.711461278783247</v>
      </c>
      <c r="AA47" s="53">
        <v>56.696384934262646</v>
      </c>
      <c r="AB47" s="53">
        <v>57.699356469200069</v>
      </c>
      <c r="AC47" s="53">
        <v>60.266073741232617</v>
      </c>
      <c r="AD47" s="53">
        <v>64.07802638276803</v>
      </c>
      <c r="AE47" s="53">
        <v>65.960884093353329</v>
      </c>
      <c r="AF47" s="53">
        <v>66.376050527599858</v>
      </c>
      <c r="AG47" s="53">
        <v>69.528394576537622</v>
      </c>
      <c r="AH47" s="53">
        <v>73.576173840515651</v>
      </c>
      <c r="AI47" s="53">
        <v>77.068684182766262</v>
      </c>
      <c r="AJ47" s="53">
        <v>78.726510057490501</v>
      </c>
      <c r="AK47" s="53">
        <v>89.560351518006414</v>
      </c>
      <c r="AL47" s="53">
        <v>97.060104931101975</v>
      </c>
      <c r="AM47" s="53">
        <v>98.758419310881834</v>
      </c>
      <c r="AN47" s="53">
        <v>99.953092665877378</v>
      </c>
      <c r="AO47" s="53">
        <v>100.01491734038446</v>
      </c>
      <c r="AP47" s="53">
        <v>102.57579002706439</v>
      </c>
      <c r="AQ47" s="53">
        <v>103.62730101593583</v>
      </c>
      <c r="AR47" s="53">
        <v>103.92419388722216</v>
      </c>
      <c r="AS47" s="53">
        <v>104.44834154515765</v>
      </c>
      <c r="AT47" s="53">
        <v>104.50438767541405</v>
      </c>
      <c r="AU47" s="53">
        <v>103.80894925862734</v>
      </c>
      <c r="AV47" s="53">
        <v>103.54711172279099</v>
      </c>
      <c r="AW47" s="53">
        <v>102.48520851577392</v>
      </c>
      <c r="AX47" s="53">
        <v>103.67603986269597</v>
      </c>
      <c r="AY47" s="53">
        <v>103.58832372430935</v>
      </c>
      <c r="AZ47" s="53">
        <v>102.8891518426249</v>
      </c>
      <c r="BA47" s="53">
        <v>102.02036212996464</v>
      </c>
      <c r="BB47" s="53">
        <v>102.93225373215986</v>
      </c>
      <c r="BC47" s="53">
        <v>102.64425343759933</v>
      </c>
      <c r="BD47" s="53">
        <v>101.7855012526345</v>
      </c>
      <c r="BE47" s="53">
        <v>101.2071547250313</v>
      </c>
      <c r="BF47" s="53">
        <v>101.73816956644058</v>
      </c>
      <c r="BG47" s="53">
        <v>101.06118411993673</v>
      </c>
      <c r="BH47" s="53">
        <v>101.22159107469868</v>
      </c>
      <c r="BI47" s="53">
        <v>99.790971692914809</v>
      </c>
      <c r="BJ47" s="53">
        <v>100.62413971585926</v>
      </c>
      <c r="BK47" s="53">
        <v>100.62070227010787</v>
      </c>
      <c r="BL47" s="53">
        <v>99.617643371681496</v>
      </c>
      <c r="BM47" s="53">
        <v>97.659267294669419</v>
      </c>
      <c r="BN47" s="53">
        <v>101.32533211722567</v>
      </c>
      <c r="BO47" s="53">
        <v>112.61309532402051</v>
      </c>
      <c r="BP47" s="53">
        <v>116.47078711590228</v>
      </c>
      <c r="BQ47" s="53">
        <v>119.27907376281202</v>
      </c>
      <c r="BR47" s="53">
        <v>124.19445863739381</v>
      </c>
      <c r="BS47" s="53">
        <v>121.15679647218339</v>
      </c>
      <c r="BT47" s="53">
        <v>119.44132013157358</v>
      </c>
      <c r="BU47" s="53">
        <v>115.69680948364758</v>
      </c>
      <c r="BV47" s="53">
        <v>114.59046893494849</v>
      </c>
      <c r="BW47" s="53">
        <v>112.9849294495135</v>
      </c>
      <c r="BX47" s="53">
        <v>112.19822014609852</v>
      </c>
      <c r="BY47" s="53">
        <v>109.49863463861058</v>
      </c>
      <c r="BZ47" s="53">
        <v>108.96889891082368</v>
      </c>
      <c r="CA47" s="53">
        <v>108.84971212473093</v>
      </c>
      <c r="CB47" s="53">
        <v>107.37602679075438</v>
      </c>
      <c r="CC47" s="53">
        <v>105.14241245551696</v>
      </c>
      <c r="CD47" s="53">
        <v>106.27538891272927</v>
      </c>
      <c r="CE47" s="53">
        <v>105.33064468069119</v>
      </c>
    </row>
    <row r="48" spans="1:83">
      <c r="A48" t="s">
        <v>20</v>
      </c>
      <c r="B48" s="53">
        <v>50.097683064891505</v>
      </c>
      <c r="C48" s="53">
        <v>48.391754385202127</v>
      </c>
      <c r="D48" s="53">
        <v>47.427856881119084</v>
      </c>
      <c r="E48" s="53">
        <v>48.665728473364652</v>
      </c>
      <c r="F48" s="53">
        <v>48.432168596148088</v>
      </c>
      <c r="G48" s="53">
        <v>47.139956105611709</v>
      </c>
      <c r="H48" s="53">
        <v>47.159126265817974</v>
      </c>
      <c r="I48" s="53">
        <v>48.897302863100897</v>
      </c>
      <c r="J48" s="53">
        <v>45.49110810605648</v>
      </c>
      <c r="K48" s="53">
        <v>44.375441222173428</v>
      </c>
      <c r="L48" s="53">
        <v>44.355919014300582</v>
      </c>
      <c r="M48" s="53">
        <v>43.840027663067431</v>
      </c>
      <c r="N48" s="53">
        <v>42.029184608995394</v>
      </c>
      <c r="O48" s="53">
        <v>40.111744961335894</v>
      </c>
      <c r="P48" s="53">
        <v>39.264701148808655</v>
      </c>
      <c r="Q48" s="53">
        <v>39.198756336894064</v>
      </c>
      <c r="R48" s="53">
        <v>36.818475951771013</v>
      </c>
      <c r="S48" s="53">
        <v>35.037608051547998</v>
      </c>
      <c r="T48" s="53">
        <v>37.191655981823281</v>
      </c>
      <c r="U48" s="53">
        <v>37.9522443098816</v>
      </c>
      <c r="V48" s="53">
        <v>35.303233771417631</v>
      </c>
      <c r="W48" s="53">
        <v>37.479863471416238</v>
      </c>
      <c r="X48" s="53">
        <v>38.774049176575467</v>
      </c>
      <c r="Y48" s="53">
        <v>41.192322490765314</v>
      </c>
      <c r="Z48" s="53">
        <v>39.163333145361221</v>
      </c>
      <c r="AA48" s="53">
        <v>38.486796432786875</v>
      </c>
      <c r="AB48" s="53">
        <v>37.551308283774844</v>
      </c>
      <c r="AC48" s="53">
        <v>38.592933582728129</v>
      </c>
      <c r="AD48" s="53">
        <v>36.208281553218058</v>
      </c>
      <c r="AE48" s="53">
        <v>36.421342022698113</v>
      </c>
      <c r="AF48" s="53">
        <v>35.671442600115071</v>
      </c>
      <c r="AG48" s="53">
        <v>37.669828750808065</v>
      </c>
      <c r="AH48" s="53">
        <v>36.822656449098851</v>
      </c>
      <c r="AI48" s="53">
        <v>37.115823211467273</v>
      </c>
      <c r="AJ48" s="53">
        <v>37.222806694888305</v>
      </c>
      <c r="AK48" s="53">
        <v>37.99241350276224</v>
      </c>
      <c r="AL48" s="53">
        <v>40.698639539100085</v>
      </c>
      <c r="AM48" s="53">
        <v>41.260960474481365</v>
      </c>
      <c r="AN48" s="53">
        <v>41.193705614693194</v>
      </c>
      <c r="AO48" s="53">
        <v>40.776752867415823</v>
      </c>
      <c r="AP48" s="53">
        <v>41.13697424760705</v>
      </c>
      <c r="AQ48" s="53">
        <v>42.053833278088256</v>
      </c>
      <c r="AR48" s="53">
        <v>42.540154020452057</v>
      </c>
      <c r="AS48" s="53">
        <v>45.68627208583532</v>
      </c>
      <c r="AT48" s="53">
        <v>45.238301929453769</v>
      </c>
      <c r="AU48" s="53">
        <v>44.934264917895817</v>
      </c>
      <c r="AV48" s="53">
        <v>44.269920834108142</v>
      </c>
      <c r="AW48" s="53">
        <v>44.456223141989895</v>
      </c>
      <c r="AX48" s="53">
        <v>42.75208739780004</v>
      </c>
      <c r="AY48" s="53">
        <v>43.546154803306919</v>
      </c>
      <c r="AZ48" s="53">
        <v>42.171230877384453</v>
      </c>
      <c r="BA48" s="53">
        <v>42.78643351446329</v>
      </c>
      <c r="BB48" s="53">
        <v>42.074548740909314</v>
      </c>
      <c r="BC48" s="53">
        <v>41.606107668960824</v>
      </c>
      <c r="BD48" s="53">
        <v>40.104070432091824</v>
      </c>
      <c r="BE48" s="53">
        <v>41.558425689196838</v>
      </c>
      <c r="BF48" s="53">
        <v>39.594950307264384</v>
      </c>
      <c r="BG48" s="53">
        <v>39.612924548020203</v>
      </c>
      <c r="BH48" s="53">
        <v>39.27072822855483</v>
      </c>
      <c r="BI48" s="53">
        <v>39.809702827080315</v>
      </c>
      <c r="BJ48" s="53">
        <v>37.518112371337217</v>
      </c>
      <c r="BK48" s="53">
        <v>36.533179869012088</v>
      </c>
      <c r="BL48" s="53">
        <v>35.967667550756033</v>
      </c>
      <c r="BM48" s="53">
        <v>35.694354738893438</v>
      </c>
      <c r="BN48" s="53">
        <v>36.370585221950556</v>
      </c>
      <c r="BO48" s="53">
        <v>37.542214275693475</v>
      </c>
      <c r="BP48" s="53">
        <v>38.787974067347008</v>
      </c>
      <c r="BQ48" s="53">
        <v>40.138992841633645</v>
      </c>
      <c r="BR48" s="53">
        <v>40.180560526923564</v>
      </c>
      <c r="BS48" s="53">
        <v>38.418437761950322</v>
      </c>
      <c r="BT48" s="53">
        <v>36.610896667454554</v>
      </c>
      <c r="BU48" s="53">
        <v>36.685461847624723</v>
      </c>
      <c r="BV48" s="53">
        <v>35.15964639968827</v>
      </c>
      <c r="BW48" s="53">
        <v>34.013127815164026</v>
      </c>
      <c r="BX48" s="53">
        <v>34.37077220139286</v>
      </c>
      <c r="BY48" s="53">
        <v>33.62902033703476</v>
      </c>
      <c r="BZ48" s="53">
        <v>32.394517356086439</v>
      </c>
      <c r="CA48" s="53">
        <v>31.183879234282415</v>
      </c>
      <c r="CB48" s="53">
        <v>30.284144109722256</v>
      </c>
      <c r="CC48" s="53">
        <v>31.491883544305431</v>
      </c>
      <c r="CD48" s="53">
        <v>30.989447317037662</v>
      </c>
      <c r="CE48" s="53">
        <v>31.623545506610007</v>
      </c>
    </row>
    <row r="49" spans="1:83">
      <c r="A49" t="s">
        <v>21</v>
      </c>
      <c r="B49" s="53">
        <v>46.224226392345194</v>
      </c>
      <c r="C49" s="53">
        <v>45.96006016800834</v>
      </c>
      <c r="D49" s="53">
        <v>45.854026892040253</v>
      </c>
      <c r="E49" s="53">
        <v>45.782803517752207</v>
      </c>
      <c r="F49" s="53">
        <v>45.308121487906597</v>
      </c>
      <c r="G49" s="53">
        <v>44.830624973807673</v>
      </c>
      <c r="H49" s="53">
        <v>44.136469802033247</v>
      </c>
      <c r="I49" s="53">
        <v>43.409824103233738</v>
      </c>
      <c r="J49" s="53">
        <v>42.077136184415806</v>
      </c>
      <c r="K49" s="53">
        <v>40.7639582031074</v>
      </c>
      <c r="L49" s="53">
        <v>39.499279294541005</v>
      </c>
      <c r="M49" s="53">
        <v>38.257229805099406</v>
      </c>
      <c r="N49" s="53">
        <v>37.84129465980751</v>
      </c>
      <c r="O49" s="53">
        <v>36.648316271191241</v>
      </c>
      <c r="P49" s="53">
        <v>35.434587370995885</v>
      </c>
      <c r="Q49" s="53">
        <v>34.242076208862706</v>
      </c>
      <c r="R49" s="53">
        <v>33.610726377153874</v>
      </c>
      <c r="S49" s="53">
        <v>32.967779022171115</v>
      </c>
      <c r="T49" s="53">
        <v>32.389732752686207</v>
      </c>
      <c r="U49" s="53">
        <v>32.119860994857333</v>
      </c>
      <c r="V49" s="53">
        <v>31.689296539582891</v>
      </c>
      <c r="W49" s="53">
        <v>31.448860590365115</v>
      </c>
      <c r="X49" s="53">
        <v>31.15341397360308</v>
      </c>
      <c r="Y49" s="53">
        <v>30.673296434923415</v>
      </c>
      <c r="Z49" s="53">
        <v>30.318788986284201</v>
      </c>
      <c r="AA49" s="53">
        <v>29.928336198234661</v>
      </c>
      <c r="AB49" s="53">
        <v>29.596596788955758</v>
      </c>
      <c r="AC49" s="53">
        <v>29.232778583504938</v>
      </c>
      <c r="AD49" s="53">
        <v>28.990958581388686</v>
      </c>
      <c r="AE49" s="53">
        <v>28.769478642208217</v>
      </c>
      <c r="AF49" s="53">
        <v>28.602117321086052</v>
      </c>
      <c r="AG49" s="53">
        <v>28.519648868892176</v>
      </c>
      <c r="AH49" s="53">
        <v>28.742423072649999</v>
      </c>
      <c r="AI49" s="53">
        <v>28.951565999222744</v>
      </c>
      <c r="AJ49" s="53">
        <v>29.07611765447502</v>
      </c>
      <c r="AK49" s="53">
        <v>29.207177175451214</v>
      </c>
      <c r="AL49" s="53">
        <v>29.224898406504334</v>
      </c>
      <c r="AM49" s="53">
        <v>29.186171573325609</v>
      </c>
      <c r="AN49" s="53">
        <v>29.129362518873791</v>
      </c>
      <c r="AO49" s="53">
        <v>29.119709118884828</v>
      </c>
      <c r="AP49" s="53">
        <v>29.149875316342811</v>
      </c>
      <c r="AQ49" s="53">
        <v>29.213117963838002</v>
      </c>
      <c r="AR49" s="53">
        <v>29.251131711499951</v>
      </c>
      <c r="AS49" s="53">
        <v>29.309210526315788</v>
      </c>
      <c r="AT49" s="53">
        <v>29.17830551905033</v>
      </c>
      <c r="AU49" s="53">
        <v>29.086576009934522</v>
      </c>
      <c r="AV49" s="53">
        <v>28.978916455629435</v>
      </c>
      <c r="AW49" s="53">
        <v>28.820669029851302</v>
      </c>
      <c r="AX49" s="53">
        <v>28.561733862795847</v>
      </c>
      <c r="AY49" s="53">
        <v>28.270169490466944</v>
      </c>
      <c r="AZ49" s="53">
        <v>27.962751260855434</v>
      </c>
      <c r="BA49" s="53">
        <v>27.713350165344252</v>
      </c>
      <c r="BB49" s="53">
        <v>27.798183783656409</v>
      </c>
      <c r="BC49" s="53">
        <v>27.949251801458598</v>
      </c>
      <c r="BD49" s="53">
        <v>28.040737768058495</v>
      </c>
      <c r="BE49" s="53">
        <v>28.046251923756461</v>
      </c>
      <c r="BF49" s="53">
        <v>27.579983676283458</v>
      </c>
      <c r="BG49" s="53">
        <v>27.023774482201731</v>
      </c>
      <c r="BH49" s="53">
        <v>26.548026065865987</v>
      </c>
      <c r="BI49" s="53">
        <v>26.125200922447107</v>
      </c>
      <c r="BJ49" s="53">
        <v>26.050206168045325</v>
      </c>
      <c r="BK49" s="53">
        <v>26.062111470670825</v>
      </c>
      <c r="BL49" s="53">
        <v>26.050855890607004</v>
      </c>
      <c r="BM49" s="53">
        <v>26.028056078700878</v>
      </c>
      <c r="BN49" s="53">
        <v>26.452496219605475</v>
      </c>
      <c r="BO49" s="53">
        <v>27.378346412586417</v>
      </c>
      <c r="BP49" s="53">
        <v>27.873350283082559</v>
      </c>
      <c r="BQ49" s="53">
        <v>28.367609346828239</v>
      </c>
      <c r="BR49" s="53">
        <v>28.389960164293644</v>
      </c>
      <c r="BS49" s="53">
        <v>27.689341915610331</v>
      </c>
      <c r="BT49" s="53">
        <v>27.301561425572846</v>
      </c>
      <c r="BU49" s="53">
        <v>26.911179434278804</v>
      </c>
      <c r="BV49" s="53">
        <v>26.150787139114318</v>
      </c>
      <c r="BW49" s="53">
        <v>25.475593565496911</v>
      </c>
      <c r="BX49" s="53">
        <v>24.932552519531001</v>
      </c>
      <c r="BY49" s="53">
        <v>24.424925539930317</v>
      </c>
      <c r="BZ49" s="53">
        <v>24.428116871293227</v>
      </c>
      <c r="CA49" s="53">
        <v>24.580174922012038</v>
      </c>
      <c r="CB49" s="53">
        <v>24.736325748053801</v>
      </c>
      <c r="CC49" s="53">
        <v>24.889082923807713</v>
      </c>
      <c r="CD49" s="53">
        <v>24.679037989502252</v>
      </c>
      <c r="CE49" s="53">
        <v>24.895943810351337</v>
      </c>
    </row>
    <row r="50" spans="1:83">
      <c r="A50" t="s">
        <v>22</v>
      </c>
      <c r="B50" s="53">
        <v>36.719934486313498</v>
      </c>
      <c r="C50" s="53">
        <v>38.224178188189654</v>
      </c>
      <c r="D50" s="53">
        <v>38.401045579284656</v>
      </c>
      <c r="E50" s="53">
        <v>39.801547968187798</v>
      </c>
      <c r="F50" s="53">
        <v>39.192670565418418</v>
      </c>
      <c r="G50" s="53">
        <v>40.087964161332835</v>
      </c>
      <c r="H50" s="53">
        <v>40.330410981532019</v>
      </c>
      <c r="I50" s="53">
        <v>41.000422520409316</v>
      </c>
      <c r="J50" s="53">
        <v>40.511789600115037</v>
      </c>
      <c r="K50" s="53">
        <v>41.568429907205314</v>
      </c>
      <c r="L50" s="53">
        <v>41.639374208953662</v>
      </c>
      <c r="M50" s="53">
        <v>42.05828925611975</v>
      </c>
      <c r="N50" s="53">
        <v>41.539727231726665</v>
      </c>
      <c r="O50" s="53">
        <v>42.438208622423076</v>
      </c>
      <c r="P50" s="53">
        <v>42.491901555963345</v>
      </c>
      <c r="Q50" s="53">
        <v>43.173897815473801</v>
      </c>
      <c r="R50" s="53">
        <v>42.282649591594648</v>
      </c>
      <c r="S50" s="53">
        <v>43.657485348286734</v>
      </c>
      <c r="T50" s="53">
        <v>46.32371569405862</v>
      </c>
      <c r="U50" s="53">
        <v>50.827371987951807</v>
      </c>
      <c r="V50" s="53">
        <v>53.542738428760437</v>
      </c>
      <c r="W50" s="53">
        <v>57.064649846800407</v>
      </c>
      <c r="X50" s="53">
        <v>60.912799330055535</v>
      </c>
      <c r="Y50" s="53">
        <v>64.915011731648079</v>
      </c>
      <c r="Z50" s="53">
        <v>70.747523913679714</v>
      </c>
      <c r="AA50" s="53">
        <v>72.585190243480639</v>
      </c>
      <c r="AB50" s="53">
        <v>75.435477667271215</v>
      </c>
      <c r="AC50" s="53">
        <v>75.860229659824697</v>
      </c>
      <c r="AD50" s="53">
        <v>76.244528120070072</v>
      </c>
      <c r="AE50" s="53">
        <v>79.273025360063087</v>
      </c>
      <c r="AF50" s="53">
        <v>80.153011319492336</v>
      </c>
      <c r="AG50" s="53">
        <v>81.425065710728447</v>
      </c>
      <c r="AH50" s="53">
        <v>82.168407557387198</v>
      </c>
      <c r="AI50" s="53">
        <v>82.072515919351829</v>
      </c>
      <c r="AJ50" s="53">
        <v>83.19727394884417</v>
      </c>
      <c r="AK50" s="53">
        <v>84.482600665804995</v>
      </c>
      <c r="AL50" s="53">
        <v>83.825308632684553</v>
      </c>
      <c r="AM50" s="53">
        <v>84.966072724396341</v>
      </c>
      <c r="AN50" s="53">
        <v>84.619138131578211</v>
      </c>
      <c r="AO50" s="53">
        <v>85.316058901031283</v>
      </c>
      <c r="AP50" s="53">
        <v>85.507571521151334</v>
      </c>
      <c r="AQ50" s="53">
        <v>86.431932491491395</v>
      </c>
      <c r="AR50" s="53">
        <v>85.705188652357521</v>
      </c>
      <c r="AS50" s="53">
        <v>87.094325197018662</v>
      </c>
      <c r="AT50" s="53">
        <v>86.267598327437284</v>
      </c>
      <c r="AU50" s="53">
        <v>87.585462111643224</v>
      </c>
      <c r="AV50" s="53">
        <v>87.179734990043883</v>
      </c>
      <c r="AW50" s="53">
        <v>87.86668691242302</v>
      </c>
      <c r="AX50" s="53">
        <v>86.475577466509677</v>
      </c>
      <c r="AY50" s="53">
        <v>87.681498204070365</v>
      </c>
      <c r="AZ50" s="53">
        <v>86.790068293178308</v>
      </c>
      <c r="BA50" s="53">
        <v>87.825189730097478</v>
      </c>
      <c r="BB50" s="53">
        <v>86.203030495451884</v>
      </c>
      <c r="BC50" s="53">
        <v>85.935730457385873</v>
      </c>
      <c r="BD50" s="53">
        <v>85.577751048695802</v>
      </c>
      <c r="BE50" s="53">
        <v>86.722814410880872</v>
      </c>
      <c r="BF50" s="53">
        <v>84.965180000561958</v>
      </c>
      <c r="BG50" s="53">
        <v>85.887055268314569</v>
      </c>
      <c r="BH50" s="53">
        <v>85.779095637491238</v>
      </c>
      <c r="BI50" s="53">
        <v>86.345144552070707</v>
      </c>
      <c r="BJ50" s="53">
        <v>84.885539939720744</v>
      </c>
      <c r="BK50" s="53">
        <v>85.403970547285482</v>
      </c>
      <c r="BL50" s="53">
        <v>84.513179580595505</v>
      </c>
      <c r="BM50" s="53">
        <v>85.657191995598779</v>
      </c>
      <c r="BN50" s="53">
        <v>84.742934514841451</v>
      </c>
      <c r="BO50" s="53">
        <v>96.780139651463713</v>
      </c>
      <c r="BP50" s="53">
        <v>101.36671021737041</v>
      </c>
      <c r="BQ50" s="53">
        <v>105.8401149330207</v>
      </c>
      <c r="BR50" s="53">
        <v>107.61210153304559</v>
      </c>
      <c r="BS50" s="53">
        <v>106.36502799883193</v>
      </c>
      <c r="BT50" s="53">
        <v>105.70988437730098</v>
      </c>
      <c r="BU50" s="53">
        <v>105.13546862693622</v>
      </c>
      <c r="BV50" s="53">
        <v>101.17539828158495</v>
      </c>
      <c r="BW50" s="53">
        <v>100.84594359547769</v>
      </c>
      <c r="BX50" s="53">
        <v>98.976410922602966</v>
      </c>
      <c r="BY50" s="53">
        <v>99.619660643406434</v>
      </c>
      <c r="BZ50" s="53">
        <v>98.241229463692449</v>
      </c>
      <c r="CA50" s="53">
        <v>99.910876885056183</v>
      </c>
      <c r="CB50" s="53">
        <v>98.740738095397546</v>
      </c>
      <c r="CC50" s="53">
        <v>100.03117613819559</v>
      </c>
      <c r="CD50" s="53">
        <v>99.586878374970013</v>
      </c>
      <c r="CE50" s="53">
        <v>101.21136396947601</v>
      </c>
    </row>
    <row r="51" spans="1:83">
      <c r="A51" t="s">
        <v>23</v>
      </c>
      <c r="B51" s="53">
        <v>59.500926460705408</v>
      </c>
      <c r="C51" s="53">
        <v>59.429531547162952</v>
      </c>
      <c r="D51" s="53">
        <v>59.450027746774836</v>
      </c>
      <c r="E51" s="53">
        <v>60.095111965281674</v>
      </c>
      <c r="F51" s="53">
        <v>60.564677767809357</v>
      </c>
      <c r="G51" s="53">
        <v>59.238374981443911</v>
      </c>
      <c r="H51" s="53">
        <v>58.780384658818775</v>
      </c>
      <c r="I51" s="53">
        <v>59.12590496349469</v>
      </c>
      <c r="J51" s="53">
        <v>59.401072304095024</v>
      </c>
      <c r="K51" s="53">
        <v>58.087329104374994</v>
      </c>
      <c r="L51" s="53">
        <v>57.772871101985444</v>
      </c>
      <c r="M51" s="53">
        <v>57.770889429340741</v>
      </c>
      <c r="N51" s="53">
        <v>58.199828557827736</v>
      </c>
      <c r="O51" s="53">
        <v>56.958667978120424</v>
      </c>
      <c r="P51" s="53">
        <v>57.10238983598822</v>
      </c>
      <c r="Q51" s="53">
        <v>57.675250876556639</v>
      </c>
      <c r="R51" s="53">
        <v>58.672229472595291</v>
      </c>
      <c r="S51" s="53">
        <v>58.054659702233089</v>
      </c>
      <c r="T51" s="53">
        <v>61.533138581056768</v>
      </c>
      <c r="U51" s="53">
        <v>66.072959441023443</v>
      </c>
      <c r="V51" s="53">
        <v>69.74343154694084</v>
      </c>
      <c r="W51" s="53">
        <v>72.734302366455012</v>
      </c>
      <c r="X51" s="53">
        <v>76.165179404588272</v>
      </c>
      <c r="Y51" s="53">
        <v>78.721167560548565</v>
      </c>
      <c r="Z51" s="53">
        <v>81.568227119848785</v>
      </c>
      <c r="AA51" s="53">
        <v>83.174942943228729</v>
      </c>
      <c r="AB51" s="53">
        <v>84.92085001746797</v>
      </c>
      <c r="AC51" s="53">
        <v>87.110933764281711</v>
      </c>
      <c r="AD51" s="53">
        <v>87.849430841341373</v>
      </c>
      <c r="AE51" s="53">
        <v>87.681166883963485</v>
      </c>
      <c r="AF51" s="53">
        <v>89.595671943115846</v>
      </c>
      <c r="AG51" s="53">
        <v>91.303061014517567</v>
      </c>
      <c r="AH51" s="53">
        <v>92.697879945434053</v>
      </c>
      <c r="AI51" s="53">
        <v>93.070992489716289</v>
      </c>
      <c r="AJ51" s="53">
        <v>93.520855027414086</v>
      </c>
      <c r="AK51" s="53">
        <v>94.806050221638429</v>
      </c>
      <c r="AL51" s="53">
        <v>96.024965241359126</v>
      </c>
      <c r="AM51" s="53">
        <v>94.611191104227672</v>
      </c>
      <c r="AN51" s="53">
        <v>94.62208712665408</v>
      </c>
      <c r="AO51" s="53">
        <v>96.000285533521151</v>
      </c>
      <c r="AP51" s="53">
        <v>96.665793084401571</v>
      </c>
      <c r="AQ51" s="53">
        <v>95.2878626818855</v>
      </c>
      <c r="AR51" s="53">
        <v>95.390501546353306</v>
      </c>
      <c r="AS51" s="53">
        <v>95.99326561082863</v>
      </c>
      <c r="AT51" s="53">
        <v>95.272829786965474</v>
      </c>
      <c r="AU51" s="53">
        <v>94.323820837195868</v>
      </c>
      <c r="AV51" s="53">
        <v>94.16204357460397</v>
      </c>
      <c r="AW51" s="53">
        <v>96.389926209346825</v>
      </c>
      <c r="AX51" s="53">
        <v>97.098926705267615</v>
      </c>
      <c r="AY51" s="53">
        <v>96.571426257149909</v>
      </c>
      <c r="AZ51" s="53">
        <v>97.159182622479904</v>
      </c>
      <c r="BA51" s="53">
        <v>98.086317927774132</v>
      </c>
      <c r="BB51" s="53">
        <v>96.993526715788875</v>
      </c>
      <c r="BC51" s="53">
        <v>95.915990336463693</v>
      </c>
      <c r="BD51" s="53">
        <v>96.441647623827919</v>
      </c>
      <c r="BE51" s="53">
        <v>97.003798675307593</v>
      </c>
      <c r="BF51" s="53">
        <v>98.063532037098298</v>
      </c>
      <c r="BG51" s="53">
        <v>96.8288524687745</v>
      </c>
      <c r="BH51" s="53">
        <v>97.054357865222826</v>
      </c>
      <c r="BI51" s="53">
        <v>98.101321954849155</v>
      </c>
      <c r="BJ51" s="53">
        <v>98.253063514652467</v>
      </c>
      <c r="BK51" s="53">
        <v>96.79134140129959</v>
      </c>
      <c r="BL51" s="53">
        <v>98.303798479292865</v>
      </c>
      <c r="BM51" s="53">
        <v>99.153351117317669</v>
      </c>
      <c r="BN51" s="53">
        <v>100.46570480317139</v>
      </c>
      <c r="BO51" s="53">
        <v>114.84888558082838</v>
      </c>
      <c r="BP51" s="53">
        <v>117.42385926977788</v>
      </c>
      <c r="BQ51" s="53">
        <v>120.40238117872279</v>
      </c>
      <c r="BR51" s="53">
        <v>120.85652077233813</v>
      </c>
      <c r="BS51" s="53">
        <v>116.95655224879731</v>
      </c>
      <c r="BT51" s="53">
        <v>114.39195361701434</v>
      </c>
      <c r="BU51" s="53">
        <v>114.56476830968727</v>
      </c>
      <c r="BV51" s="53">
        <v>114.54785502973786</v>
      </c>
      <c r="BW51" s="53">
        <v>111.35548128114337</v>
      </c>
      <c r="BX51" s="53">
        <v>110.49027190083696</v>
      </c>
      <c r="BY51" s="53">
        <v>109.5825992332804</v>
      </c>
      <c r="BZ51" s="53">
        <v>108.75517496803538</v>
      </c>
      <c r="CA51" s="53">
        <v>109.07798131466346</v>
      </c>
      <c r="CB51" s="53">
        <v>110.82324035265212</v>
      </c>
      <c r="CC51" s="53">
        <v>111.91172454693654</v>
      </c>
      <c r="CD51" s="53">
        <v>112.59246981999705</v>
      </c>
      <c r="CE51" s="53">
        <v>113.15312078872401</v>
      </c>
    </row>
    <row r="53" spans="1:83">
      <c r="A53" s="37" t="s">
        <v>111</v>
      </c>
      <c r="B53" s="37" t="str">
        <f t="shared" ref="B53:AR53" si="12">B27</f>
        <v>2004Q1</v>
      </c>
      <c r="C53" s="37" t="str">
        <f t="shared" si="12"/>
        <v>2004Q2</v>
      </c>
      <c r="D53" s="37" t="str">
        <f t="shared" si="12"/>
        <v>2004Q3</v>
      </c>
      <c r="E53" s="37" t="str">
        <f t="shared" si="12"/>
        <v>2004Q4</v>
      </c>
      <c r="F53" s="37" t="str">
        <f t="shared" si="12"/>
        <v>2005Q1</v>
      </c>
      <c r="G53" s="37" t="str">
        <f t="shared" si="12"/>
        <v>2005Q2</v>
      </c>
      <c r="H53" s="37" t="str">
        <f t="shared" si="12"/>
        <v>2005Q3</v>
      </c>
      <c r="I53" s="37" t="str">
        <f t="shared" si="12"/>
        <v>2005Q4</v>
      </c>
      <c r="J53" s="37" t="str">
        <f t="shared" si="12"/>
        <v>2006Q1</v>
      </c>
      <c r="K53" s="37" t="str">
        <f t="shared" si="12"/>
        <v>2006Q2</v>
      </c>
      <c r="L53" s="37" t="str">
        <f t="shared" si="12"/>
        <v>2006Q3</v>
      </c>
      <c r="M53" s="37" t="str">
        <f t="shared" si="12"/>
        <v>2006Q4</v>
      </c>
      <c r="N53" s="37" t="str">
        <f t="shared" si="12"/>
        <v>2007Q1</v>
      </c>
      <c r="O53" s="37" t="str">
        <f t="shared" si="12"/>
        <v>2007Q2</v>
      </c>
      <c r="P53" s="37" t="str">
        <f t="shared" si="12"/>
        <v>2007Q3</v>
      </c>
      <c r="Q53" s="37" t="str">
        <f t="shared" si="12"/>
        <v>2007Q4</v>
      </c>
      <c r="R53" s="37" t="str">
        <f t="shared" si="12"/>
        <v>2008Q1</v>
      </c>
      <c r="S53" s="37" t="str">
        <f t="shared" si="12"/>
        <v>2008Q2</v>
      </c>
      <c r="T53" s="37" t="str">
        <f t="shared" si="12"/>
        <v>2008Q3</v>
      </c>
      <c r="U53" s="37" t="str">
        <f t="shared" si="12"/>
        <v>2008Q4</v>
      </c>
      <c r="V53" s="37" t="str">
        <f t="shared" si="12"/>
        <v>2009Q1</v>
      </c>
      <c r="W53" s="37" t="str">
        <f t="shared" si="12"/>
        <v>2009Q2</v>
      </c>
      <c r="X53" s="37" t="str">
        <f t="shared" si="12"/>
        <v>2009Q3</v>
      </c>
      <c r="Y53" s="37" t="str">
        <f t="shared" si="12"/>
        <v>2009Q4</v>
      </c>
      <c r="Z53" s="37" t="str">
        <f t="shared" si="12"/>
        <v>2010Q1</v>
      </c>
      <c r="AA53" s="37" t="str">
        <f t="shared" si="12"/>
        <v>2010Q2</v>
      </c>
      <c r="AB53" s="37" t="str">
        <f t="shared" si="12"/>
        <v>2010Q3</v>
      </c>
      <c r="AC53" s="37" t="str">
        <f t="shared" si="12"/>
        <v>2010Q4</v>
      </c>
      <c r="AD53" s="37" t="str">
        <f t="shared" si="12"/>
        <v>2011Q1</v>
      </c>
      <c r="AE53" s="37" t="str">
        <f t="shared" si="12"/>
        <v>2011Q2</v>
      </c>
      <c r="AF53" s="37" t="str">
        <f t="shared" si="12"/>
        <v>2011Q3</v>
      </c>
      <c r="AG53" s="37" t="str">
        <f t="shared" si="12"/>
        <v>2011Q4</v>
      </c>
      <c r="AH53" s="37" t="str">
        <f t="shared" si="12"/>
        <v>2012Q1</v>
      </c>
      <c r="AI53" s="37" t="str">
        <f t="shared" si="12"/>
        <v>2012Q2</v>
      </c>
      <c r="AJ53" s="37" t="str">
        <f t="shared" si="12"/>
        <v>2012Q3</v>
      </c>
      <c r="AK53" s="37" t="str">
        <f t="shared" si="12"/>
        <v>2012Q4</v>
      </c>
      <c r="AL53" s="37" t="str">
        <f t="shared" si="12"/>
        <v>2013Q1</v>
      </c>
      <c r="AM53" s="37" t="str">
        <f t="shared" si="12"/>
        <v>2013Q2</v>
      </c>
      <c r="AN53" s="37" t="str">
        <f t="shared" si="12"/>
        <v>2013Q3</v>
      </c>
      <c r="AO53" s="37" t="str">
        <f t="shared" si="12"/>
        <v>2013Q4</v>
      </c>
      <c r="AP53" s="37" t="str">
        <f t="shared" si="12"/>
        <v>2014Q1</v>
      </c>
      <c r="AQ53" s="37" t="str">
        <f t="shared" si="12"/>
        <v>2014Q2</v>
      </c>
      <c r="AR53" s="37" t="str">
        <f t="shared" si="12"/>
        <v>2014Q3</v>
      </c>
      <c r="AS53" s="37" t="str">
        <f>AS27</f>
        <v>2014Q4</v>
      </c>
      <c r="AT53" s="37" t="str">
        <f t="shared" ref="AT53:AU53" si="13">AT27</f>
        <v>2015Q1</v>
      </c>
      <c r="AU53" s="37" t="str">
        <f t="shared" si="13"/>
        <v>2015Q2</v>
      </c>
      <c r="AV53" s="37" t="str">
        <f t="shared" ref="AV53:AY53" si="14">AV27</f>
        <v>2015Q3</v>
      </c>
      <c r="AW53" s="37" t="str">
        <f t="shared" si="14"/>
        <v>2015Q4</v>
      </c>
      <c r="AX53" s="37" t="str">
        <f t="shared" si="14"/>
        <v>2016Q1</v>
      </c>
      <c r="AY53" s="37" t="str">
        <f t="shared" si="14"/>
        <v>2016Q2</v>
      </c>
      <c r="AZ53" s="37" t="str">
        <f t="shared" ref="AZ53:BC53" si="15">AZ27</f>
        <v>2016Q3</v>
      </c>
      <c r="BA53" s="37" t="str">
        <f t="shared" si="15"/>
        <v>2016Q4</v>
      </c>
      <c r="BB53" s="37" t="str">
        <f t="shared" si="15"/>
        <v>2017Q1</v>
      </c>
      <c r="BC53" s="37" t="str">
        <f t="shared" si="15"/>
        <v>2017Q2</v>
      </c>
      <c r="BD53" s="37" t="str">
        <f t="shared" ref="BD53:BG53" si="16">BD27</f>
        <v>2017Q3</v>
      </c>
      <c r="BE53" s="37" t="str">
        <f t="shared" si="16"/>
        <v>2017Q4</v>
      </c>
      <c r="BF53" s="37" t="str">
        <f t="shared" si="16"/>
        <v>2018Q1</v>
      </c>
      <c r="BG53" s="37" t="str">
        <f t="shared" si="16"/>
        <v>2018Q2</v>
      </c>
      <c r="BH53" s="37" t="str">
        <f t="shared" ref="BH53:BK53" si="17">BH27</f>
        <v>2018Q3</v>
      </c>
      <c r="BI53" s="37" t="str">
        <f t="shared" si="17"/>
        <v>2018Q4</v>
      </c>
      <c r="BJ53" s="37" t="str">
        <f t="shared" si="17"/>
        <v>2019Q1</v>
      </c>
      <c r="BK53" s="37" t="str">
        <f t="shared" si="17"/>
        <v>2019Q2</v>
      </c>
      <c r="BL53" s="37" t="str">
        <f t="shared" ref="BL53:BN53" si="18">BL27</f>
        <v>2019Q3</v>
      </c>
      <c r="BM53" s="37" t="str">
        <f t="shared" si="18"/>
        <v>2019Q4</v>
      </c>
      <c r="BN53" s="37" t="str">
        <f t="shared" si="18"/>
        <v>2020Q1</v>
      </c>
      <c r="BO53" s="37" t="str">
        <f t="shared" ref="BO53:BP53" si="19">BO27</f>
        <v>2020Q2</v>
      </c>
      <c r="BP53" s="37" t="str">
        <f t="shared" si="19"/>
        <v>2020Q3</v>
      </c>
      <c r="BQ53" s="37" t="str">
        <f t="shared" ref="BQ53:BT53" si="20">BQ27</f>
        <v>2020Q4</v>
      </c>
      <c r="BR53" s="37" t="str">
        <f t="shared" si="20"/>
        <v>2021Q1</v>
      </c>
      <c r="BS53" s="37" t="str">
        <f t="shared" si="20"/>
        <v>2021Q2</v>
      </c>
      <c r="BT53" s="37" t="str">
        <f t="shared" si="20"/>
        <v>2021Q3</v>
      </c>
      <c r="BU53" s="37" t="str">
        <f t="shared" ref="BU53:BW53" si="21">BU27</f>
        <v>2021Q4</v>
      </c>
      <c r="BV53" s="37" t="str">
        <f t="shared" si="21"/>
        <v>2022Q1</v>
      </c>
      <c r="BW53" s="37" t="str">
        <f t="shared" si="21"/>
        <v>2022Q2</v>
      </c>
      <c r="BX53" s="37" t="str">
        <f t="shared" ref="BX53:CA53" si="22">BX27</f>
        <v>2022Q3</v>
      </c>
      <c r="BY53" s="37" t="str">
        <f t="shared" si="22"/>
        <v>2022Q4</v>
      </c>
      <c r="BZ53" s="37" t="str">
        <f t="shared" si="22"/>
        <v>2023Q1</v>
      </c>
      <c r="CA53" s="37" t="str">
        <f t="shared" si="22"/>
        <v>2023Q2</v>
      </c>
      <c r="CB53" s="37" t="str">
        <f t="shared" ref="CB53:CE53" si="23">CB27</f>
        <v>2023Q3</v>
      </c>
      <c r="CC53" s="37" t="str">
        <f t="shared" si="23"/>
        <v>2023Q4</v>
      </c>
      <c r="CD53" s="37" t="str">
        <f t="shared" si="23"/>
        <v>2024Q1</v>
      </c>
      <c r="CE53" s="37" t="str">
        <f t="shared" si="23"/>
        <v>2024Q2</v>
      </c>
    </row>
    <row r="54" spans="1:83">
      <c r="A54" s="57">
        <v>37987</v>
      </c>
      <c r="B54" s="58">
        <v>38078</v>
      </c>
      <c r="C54" s="57">
        <v>38169</v>
      </c>
      <c r="D54" s="57">
        <v>38261</v>
      </c>
      <c r="E54" s="57">
        <v>38353</v>
      </c>
      <c r="F54" s="58">
        <v>38443</v>
      </c>
      <c r="G54" s="57">
        <v>38534</v>
      </c>
      <c r="H54" s="57">
        <v>38626</v>
      </c>
      <c r="I54" s="57">
        <v>38718</v>
      </c>
      <c r="J54" s="58">
        <v>38808</v>
      </c>
      <c r="K54" s="57">
        <v>38899</v>
      </c>
      <c r="L54" s="57">
        <v>38991</v>
      </c>
      <c r="M54" s="57">
        <v>39083</v>
      </c>
      <c r="N54" s="58">
        <v>39173</v>
      </c>
      <c r="O54" s="57">
        <v>39264</v>
      </c>
      <c r="P54" s="57">
        <v>39356</v>
      </c>
      <c r="Q54" s="57">
        <v>39448</v>
      </c>
      <c r="R54" s="58">
        <v>39539</v>
      </c>
      <c r="S54" s="57">
        <v>39630</v>
      </c>
      <c r="T54" s="57">
        <v>39722</v>
      </c>
      <c r="U54" s="57">
        <v>39814</v>
      </c>
      <c r="V54" s="58">
        <v>39904</v>
      </c>
      <c r="W54" s="57">
        <v>39995</v>
      </c>
      <c r="X54" s="57">
        <v>40087</v>
      </c>
      <c r="Y54" s="57">
        <v>40179</v>
      </c>
      <c r="Z54" s="58">
        <v>40269</v>
      </c>
      <c r="AA54" s="57">
        <v>40360</v>
      </c>
      <c r="AB54" s="57">
        <v>40452</v>
      </c>
      <c r="AC54" s="57">
        <v>40544</v>
      </c>
      <c r="AD54" s="58">
        <v>40634</v>
      </c>
      <c r="AE54" s="57">
        <v>40725</v>
      </c>
      <c r="AF54" s="57">
        <v>40817</v>
      </c>
      <c r="AG54" s="57">
        <v>40909</v>
      </c>
      <c r="AH54" s="58">
        <v>41000</v>
      </c>
      <c r="AI54" s="57">
        <v>41091</v>
      </c>
      <c r="AJ54" s="57">
        <v>41183</v>
      </c>
      <c r="AK54" s="57">
        <v>41275</v>
      </c>
      <c r="AL54" s="58">
        <v>41365</v>
      </c>
      <c r="AM54" s="57">
        <v>41456</v>
      </c>
      <c r="AN54" s="57">
        <v>41548</v>
      </c>
      <c r="AO54" s="57">
        <v>41640</v>
      </c>
      <c r="AP54" s="58">
        <v>41730</v>
      </c>
      <c r="AQ54" s="57">
        <v>41821</v>
      </c>
      <c r="AR54" s="57">
        <v>41913</v>
      </c>
      <c r="AS54" s="57">
        <v>42005</v>
      </c>
      <c r="AT54" s="58">
        <v>42095</v>
      </c>
      <c r="AU54" s="57">
        <v>42186</v>
      </c>
      <c r="AV54" s="57">
        <v>42278</v>
      </c>
      <c r="AW54" s="57">
        <v>42370</v>
      </c>
      <c r="AX54" s="58">
        <v>42461</v>
      </c>
      <c r="AY54" s="57">
        <v>42552</v>
      </c>
      <c r="AZ54" s="57">
        <v>42644</v>
      </c>
      <c r="BA54" s="57">
        <v>42736</v>
      </c>
      <c r="BB54" s="58">
        <v>42826</v>
      </c>
      <c r="BC54" s="57">
        <v>42917</v>
      </c>
      <c r="BD54" s="57">
        <v>43009</v>
      </c>
      <c r="BE54" s="57">
        <v>43101</v>
      </c>
      <c r="BF54" s="58">
        <v>43191</v>
      </c>
      <c r="BG54" s="57">
        <v>43282</v>
      </c>
      <c r="BH54" s="57">
        <v>43374</v>
      </c>
      <c r="BI54" s="57">
        <v>43466</v>
      </c>
      <c r="BJ54" s="58">
        <v>43556</v>
      </c>
      <c r="BK54" s="57">
        <v>43647</v>
      </c>
      <c r="BL54" s="57">
        <v>43739</v>
      </c>
      <c r="BM54" s="57">
        <v>43831</v>
      </c>
      <c r="BN54" s="58">
        <v>43922</v>
      </c>
      <c r="BO54" s="58">
        <v>44013</v>
      </c>
      <c r="BP54" s="58">
        <v>44105</v>
      </c>
      <c r="BQ54" s="57">
        <v>44197</v>
      </c>
      <c r="BR54" s="58">
        <v>44287</v>
      </c>
      <c r="BS54" s="58">
        <v>44378</v>
      </c>
      <c r="BT54" s="58">
        <v>44470</v>
      </c>
      <c r="BU54" s="57">
        <v>44562</v>
      </c>
      <c r="BV54" s="58">
        <v>44652</v>
      </c>
      <c r="BW54" s="58">
        <v>44743</v>
      </c>
      <c r="BX54" s="58">
        <v>44835</v>
      </c>
      <c r="BY54" s="57">
        <v>44927</v>
      </c>
      <c r="BZ54" s="58">
        <v>45017</v>
      </c>
      <c r="CA54" s="58">
        <v>45108</v>
      </c>
      <c r="CB54" s="58">
        <v>45200</v>
      </c>
      <c r="CC54" s="57">
        <v>45292</v>
      </c>
      <c r="CD54" s="58">
        <v>45383</v>
      </c>
      <c r="CE54" s="58">
        <v>45474</v>
      </c>
    </row>
    <row r="58" spans="1:83">
      <c r="A58" s="52" t="s">
        <v>211</v>
      </c>
      <c r="K58" s="52" t="s">
        <v>123</v>
      </c>
    </row>
    <row r="59" spans="1:83">
      <c r="B59" t="s">
        <v>104</v>
      </c>
      <c r="C59" t="s">
        <v>105</v>
      </c>
      <c r="D59" t="s">
        <v>106</v>
      </c>
      <c r="E59" t="s">
        <v>107</v>
      </c>
      <c r="F59" t="s">
        <v>108</v>
      </c>
      <c r="G59" t="s">
        <v>109</v>
      </c>
      <c r="J59" t="s">
        <v>124</v>
      </c>
      <c r="L59" s="66" t="s">
        <v>39</v>
      </c>
      <c r="M59" s="66" t="s">
        <v>209</v>
      </c>
      <c r="N59" s="66"/>
      <c r="O59" s="66"/>
      <c r="P59" s="66"/>
      <c r="Q59" s="66" t="s">
        <v>39</v>
      </c>
      <c r="R59" s="66" t="str">
        <f>M59</f>
        <v>2024Q2</v>
      </c>
    </row>
    <row r="60" spans="1:83">
      <c r="A60" t="s">
        <v>0</v>
      </c>
      <c r="B60" s="53">
        <f>'Table 3.1 DomesticCentralBank'!CE2/'Table 1. Total'!CE2*100</f>
        <v>17.50875389268845</v>
      </c>
      <c r="C60" s="53">
        <f>'Table 3.2 DomesticBank'!CE2/'Table 1. Total'!CE2*100</f>
        <v>10.417877311400177</v>
      </c>
      <c r="D60" s="53">
        <f>'Table 3.3 DomesticNonbank'!CE2/'Table 1. Total'!CE2*100</f>
        <v>39.683593342571477</v>
      </c>
      <c r="E60" s="53">
        <f>'Table 2.1 ForeignOfficial'!CE2/'Table 1. Total'!CE2*100</f>
        <v>25.960693159298497</v>
      </c>
      <c r="F60" s="53">
        <f>'Table 2.2 ForeignBank'!CE2/'Table 1. Total'!CE2*100</f>
        <v>3.964880127546079</v>
      </c>
      <c r="G60" s="53">
        <f>'Table 2.3 ForeignNonbank'!CE2/'Table 1. Total'!CE2*100</f>
        <v>2.4642021664953146</v>
      </c>
      <c r="H60" s="54">
        <f>SUM(B60:G60)</f>
        <v>100</v>
      </c>
      <c r="J60" s="1">
        <f t="shared" ref="J60:J83" si="24">RANK(M60,$M$60:$M$83)</f>
        <v>13</v>
      </c>
      <c r="K60" t="s">
        <v>0</v>
      </c>
      <c r="L60" s="1">
        <f>'Table 2. Foreign'!Q82*100</f>
        <v>38.851735634438128</v>
      </c>
      <c r="M60" s="1">
        <f>'Table 2. Foreign'!CC82*100</f>
        <v>32.609382593196649</v>
      </c>
      <c r="O60" s="1">
        <v>1</v>
      </c>
      <c r="P60" t="str">
        <f t="shared" ref="P60:P83" si="25">VLOOKUP(O60,$J$60:$M$83,2,FALSE)</f>
        <v>Finland</v>
      </c>
      <c r="Q60" s="1">
        <f t="shared" ref="Q60:Q83" si="26">VLOOKUP(O60,$J$60:$M$83,3,FALSE)</f>
        <v>90.559622925802159</v>
      </c>
      <c r="R60" s="1">
        <f t="shared" ref="R60:R83" si="27">VLOOKUP(O60,$J$60:$M$83,4,FALSE)</f>
        <v>62.657773813909301</v>
      </c>
      <c r="T60" s="1"/>
      <c r="U60" s="1"/>
      <c r="V60" s="1"/>
      <c r="W60" s="1"/>
      <c r="X60" s="1"/>
      <c r="Y60" s="1"/>
      <c r="Z60" s="1"/>
      <c r="AA60" s="1"/>
      <c r="AB60" s="1"/>
      <c r="AC60" s="1"/>
      <c r="AD60" s="1"/>
      <c r="AP60" s="1"/>
      <c r="AQ60" s="1"/>
      <c r="AR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row>
    <row r="61" spans="1:83">
      <c r="A61" t="s">
        <v>1</v>
      </c>
      <c r="B61" s="53">
        <f>'Table 3.1 DomesticCentralBank'!CE3/'Table 1. Total'!CE3*100</f>
        <v>22.536096053498152</v>
      </c>
      <c r="C61" s="53">
        <f>'Table 3.2 DomesticBank'!CE3/'Table 1. Total'!CE3*100</f>
        <v>8.6194842697198446</v>
      </c>
      <c r="D61" s="53">
        <f>'Table 3.3 DomesticNonbank'!CE3/'Table 1. Total'!CE3*100</f>
        <v>8.9014134454632892</v>
      </c>
      <c r="E61" s="53">
        <f>'Table 2.1 ForeignOfficial'!CE3/'Table 1. Total'!CE3*100</f>
        <v>17.374487056081868</v>
      </c>
      <c r="F61" s="53">
        <f>'Table 2.2 ForeignBank'!CE3/'Table 1. Total'!CE3*100</f>
        <v>10.868838340341457</v>
      </c>
      <c r="G61" s="53">
        <f>'Table 2.3 ForeignNonbank'!CE3/'Table 1. Total'!CE3*100</f>
        <v>31.699680834895393</v>
      </c>
      <c r="H61" s="54">
        <f t="shared" ref="H61:H83" si="28">SUM(B61:G61)</f>
        <v>100</v>
      </c>
      <c r="J61" s="1">
        <f t="shared" si="24"/>
        <v>2</v>
      </c>
      <c r="K61" t="s">
        <v>1</v>
      </c>
      <c r="L61" s="1">
        <f>'Table 2. Foreign'!Q83*100</f>
        <v>89.403191769981532</v>
      </c>
      <c r="M61" s="1">
        <f>'Table 2. Foreign'!CC83*100</f>
        <v>60.713892255150384</v>
      </c>
      <c r="O61" s="1">
        <f>O60+1</f>
        <v>2</v>
      </c>
      <c r="P61" t="str">
        <f t="shared" si="25"/>
        <v>Austria</v>
      </c>
      <c r="Q61" s="1">
        <f t="shared" si="26"/>
        <v>89.403191769981532</v>
      </c>
      <c r="R61" s="1">
        <f t="shared" si="27"/>
        <v>60.713892255150384</v>
      </c>
      <c r="T61" s="1"/>
      <c r="U61" s="1"/>
      <c r="V61" s="1"/>
      <c r="W61" s="1"/>
      <c r="X61" s="1"/>
      <c r="Y61" s="1"/>
      <c r="Z61" s="1"/>
      <c r="AA61" s="1"/>
      <c r="AB61" s="1"/>
      <c r="AC61" s="1"/>
      <c r="AD61" s="1"/>
      <c r="AP61" s="1"/>
      <c r="AQ61" s="1"/>
      <c r="AR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row>
    <row r="62" spans="1:83">
      <c r="A62" t="s">
        <v>2</v>
      </c>
      <c r="B62" s="53">
        <f>'Table 3.1 DomesticCentralBank'!CE4/'Table 1. Total'!CE4*100</f>
        <v>17.289744331346078</v>
      </c>
      <c r="C62" s="53">
        <f>'Table 3.2 DomesticBank'!CE4/'Table 1. Total'!CE4*100</f>
        <v>10.200311616580988</v>
      </c>
      <c r="D62" s="53">
        <f>'Table 3.3 DomesticNonbank'!CE4/'Table 1. Total'!CE4*100</f>
        <v>17.130826094934203</v>
      </c>
      <c r="E62" s="53">
        <f>'Table 2.1 ForeignOfficial'!CE4/'Table 1. Total'!CE4*100</f>
        <v>12.491564271697316</v>
      </c>
      <c r="F62" s="53">
        <f>'Table 2.2 ForeignBank'!CE4/'Table 1. Total'!CE4*100</f>
        <v>9.995521677878024</v>
      </c>
      <c r="G62" s="53">
        <f>'Table 2.3 ForeignNonbank'!CE4/'Table 1. Total'!CE4*100</f>
        <v>32.892032007563387</v>
      </c>
      <c r="H62" s="54">
        <f t="shared" si="28"/>
        <v>100</v>
      </c>
      <c r="J62" s="1">
        <f t="shared" si="24"/>
        <v>3</v>
      </c>
      <c r="K62" t="s">
        <v>2</v>
      </c>
      <c r="L62" s="1">
        <f>'Table 2. Foreign'!Q84*100</f>
        <v>67.749331144591139</v>
      </c>
      <c r="M62" s="1">
        <f>'Table 2. Foreign'!CC84*100</f>
        <v>56.401988267022972</v>
      </c>
      <c r="O62" s="1">
        <f t="shared" ref="O62:O83" si="29">O61+1</f>
        <v>3</v>
      </c>
      <c r="P62" t="str">
        <f t="shared" si="25"/>
        <v>Belgium</v>
      </c>
      <c r="Q62" s="1">
        <f t="shared" si="26"/>
        <v>67.749331144591139</v>
      </c>
      <c r="R62" s="1">
        <f t="shared" si="27"/>
        <v>56.401988267022972</v>
      </c>
      <c r="T62" s="1"/>
      <c r="U62" s="1"/>
      <c r="V62" s="1"/>
      <c r="W62" s="1"/>
      <c r="X62" s="1"/>
      <c r="Y62" s="1"/>
      <c r="Z62" s="1"/>
      <c r="AA62" s="1"/>
      <c r="AB62" s="1"/>
      <c r="AC62" s="1"/>
      <c r="AD62" s="1"/>
      <c r="AP62" s="1"/>
      <c r="AQ62" s="1"/>
      <c r="AR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row>
    <row r="63" spans="1:83">
      <c r="A63" t="s">
        <v>3</v>
      </c>
      <c r="B63" s="53">
        <f>'Table 3.1 DomesticCentralBank'!CE5/'Table 1. Total'!CE5*100</f>
        <v>8.6677934071620211</v>
      </c>
      <c r="C63" s="53">
        <f>'Table 3.2 DomesticBank'!CE5/'Table 1. Total'!CE5*100</f>
        <v>17.284299967941326</v>
      </c>
      <c r="D63" s="53">
        <f>'Table 3.3 DomesticNonbank'!CE5/'Table 1. Total'!CE5*100</f>
        <v>47.386831478242279</v>
      </c>
      <c r="E63" s="53">
        <f>'Table 2.1 ForeignOfficial'!CE5/'Table 1. Total'!CE5*100</f>
        <v>12.718997294697946</v>
      </c>
      <c r="F63" s="53">
        <f>'Table 2.2 ForeignBank'!CE5/'Table 1. Total'!CE5*100</f>
        <v>3.461563338376481</v>
      </c>
      <c r="G63" s="53">
        <f>'Table 2.3 ForeignNonbank'!CE5/'Table 1. Total'!CE5*100</f>
        <v>10.480514513579944</v>
      </c>
      <c r="H63" s="54">
        <f t="shared" si="28"/>
        <v>99.999999999999986</v>
      </c>
      <c r="J63" s="1">
        <f t="shared" si="24"/>
        <v>16</v>
      </c>
      <c r="K63" t="s">
        <v>3</v>
      </c>
      <c r="L63" s="1">
        <f>'Table 2. Foreign'!Q85*100</f>
        <v>18.973129809511796</v>
      </c>
      <c r="M63" s="1">
        <f>'Table 2. Foreign'!CC85*100</f>
        <v>26.83877181835474</v>
      </c>
      <c r="O63" s="1">
        <f t="shared" si="29"/>
        <v>4</v>
      </c>
      <c r="P63" t="str">
        <f t="shared" si="25"/>
        <v>Norway</v>
      </c>
      <c r="Q63" s="1">
        <f t="shared" si="26"/>
        <v>51.109610857221988</v>
      </c>
      <c r="R63" s="1">
        <f t="shared" si="27"/>
        <v>55.582197149847104</v>
      </c>
      <c r="T63" s="1"/>
      <c r="U63" s="1"/>
      <c r="V63" s="1"/>
      <c r="W63" s="1"/>
      <c r="X63" s="1"/>
      <c r="Y63" s="1"/>
      <c r="Z63" s="1"/>
      <c r="AA63" s="1"/>
      <c r="AB63" s="1"/>
      <c r="AC63" s="1"/>
      <c r="AD63" s="1"/>
      <c r="AP63" s="1"/>
      <c r="AQ63" s="1"/>
      <c r="AR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row>
    <row r="64" spans="1:83">
      <c r="A64" t="s">
        <v>4</v>
      </c>
      <c r="B64" s="53">
        <f>'Table 3.1 DomesticCentralBank'!CE6/'Table 1. Total'!CE6*100</f>
        <v>8.4309948664274464E-2</v>
      </c>
      <c r="C64" s="53">
        <f>'Table 3.2 DomesticBank'!CE6/'Table 1. Total'!CE6*100</f>
        <v>42.84231118862273</v>
      </c>
      <c r="D64" s="53">
        <f>'Table 3.3 DomesticNonbank'!CE6/'Table 1. Total'!CE6*100</f>
        <v>19.092288981984467</v>
      </c>
      <c r="E64" s="53">
        <f>'Table 2.1 ForeignOfficial'!CE6/'Table 1. Total'!CE6*100</f>
        <v>5.8924825335380451</v>
      </c>
      <c r="F64" s="53">
        <f>'Table 2.2 ForeignBank'!CE6/'Table 1. Total'!CE6*100</f>
        <v>3.3825151404106921</v>
      </c>
      <c r="G64" s="53">
        <f>'Table 2.3 ForeignNonbank'!CE6/'Table 1. Total'!CE6*100</f>
        <v>28.706092206779786</v>
      </c>
      <c r="H64" s="54">
        <f t="shared" si="28"/>
        <v>100</v>
      </c>
      <c r="J64" s="1">
        <f t="shared" si="24"/>
        <v>19</v>
      </c>
      <c r="K64" t="s">
        <v>4</v>
      </c>
      <c r="L64" s="1">
        <f>'Table 2. Foreign'!Q86*100</f>
        <v>26.245921925975928</v>
      </c>
      <c r="M64" s="1">
        <f>'Table 2. Foreign'!CC86*100</f>
        <v>23.047672632116118</v>
      </c>
      <c r="O64" s="1">
        <f t="shared" si="29"/>
        <v>5</v>
      </c>
      <c r="P64" t="str">
        <f t="shared" si="25"/>
        <v>Germany</v>
      </c>
      <c r="Q64" s="1">
        <f t="shared" si="26"/>
        <v>73.440334876277646</v>
      </c>
      <c r="R64" s="1">
        <f t="shared" si="27"/>
        <v>54.294299765882457</v>
      </c>
      <c r="T64" s="1"/>
      <c r="U64" s="1"/>
      <c r="V64" s="1"/>
      <c r="W64" s="1"/>
      <c r="X64" s="1"/>
      <c r="Y64" s="1"/>
      <c r="Z64" s="1"/>
      <c r="AA64" s="1"/>
      <c r="AB64" s="1"/>
      <c r="AC64" s="1"/>
      <c r="AD64" s="1"/>
      <c r="AP64" s="1"/>
      <c r="AQ64" s="1"/>
      <c r="AR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row>
    <row r="65" spans="1:83">
      <c r="A65" t="s">
        <v>5</v>
      </c>
      <c r="B65" s="53">
        <f>'Table 3.1 DomesticCentralBank'!CE7/'Table 1. Total'!CE7*100</f>
        <v>0</v>
      </c>
      <c r="C65" s="53">
        <f>'Table 3.2 DomesticBank'!CE7/'Table 1. Total'!CE7*100</f>
        <v>4.1903620093510128</v>
      </c>
      <c r="D65" s="53">
        <f>'Table 3.3 DomesticNonbank'!CE7/'Table 1. Total'!CE7*100</f>
        <v>61.918643239268356</v>
      </c>
      <c r="E65" s="53">
        <f>'Table 2.1 ForeignOfficial'!CE7/'Table 1. Total'!CE7*100</f>
        <v>24.602876942947866</v>
      </c>
      <c r="F65" s="53">
        <f>'Table 2.2 ForeignBank'!CE7/'Table 1. Total'!CE7*100</f>
        <v>4.3311118181377619</v>
      </c>
      <c r="G65" s="53">
        <f>'Table 2.3 ForeignNonbank'!CE7/'Table 1. Total'!CE7*100</f>
        <v>4.9570059902950065</v>
      </c>
      <c r="H65" s="54">
        <f t="shared" si="28"/>
        <v>100</v>
      </c>
      <c r="J65" s="1">
        <f t="shared" si="24"/>
        <v>17</v>
      </c>
      <c r="K65" t="s">
        <v>5</v>
      </c>
      <c r="L65" s="1">
        <f>'Table 2. Foreign'!Q87*100</f>
        <v>44.075639917543825</v>
      </c>
      <c r="M65" s="1">
        <f>'Table 2. Foreign'!CC87*100</f>
        <v>25.234771896181339</v>
      </c>
      <c r="O65" s="1">
        <f t="shared" si="29"/>
        <v>6</v>
      </c>
      <c r="P65" t="str">
        <f t="shared" si="25"/>
        <v>France</v>
      </c>
      <c r="Q65" s="1">
        <f t="shared" si="26"/>
        <v>54.265848062866326</v>
      </c>
      <c r="R65" s="1">
        <f t="shared" si="27"/>
        <v>54.033294596775626</v>
      </c>
      <c r="T65" s="1"/>
      <c r="U65" s="1"/>
      <c r="V65" s="1"/>
      <c r="W65" s="1"/>
      <c r="X65" s="1"/>
      <c r="Y65" s="1"/>
      <c r="Z65" s="1"/>
      <c r="AA65" s="1"/>
      <c r="AB65" s="1"/>
      <c r="AC65" s="1"/>
      <c r="AD65" s="1"/>
      <c r="AP65" s="1"/>
      <c r="AQ65" s="1"/>
      <c r="AR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row>
    <row r="66" spans="1:83">
      <c r="A66" t="s">
        <v>6</v>
      </c>
      <c r="B66" s="53">
        <f>'Table 3.1 DomesticCentralBank'!CE8/'Table 1. Total'!CE8*100</f>
        <v>23.010495791652609</v>
      </c>
      <c r="C66" s="53">
        <f>'Table 3.2 DomesticBank'!CE8/'Table 1. Total'!CE8*100</f>
        <v>18.376754237983643</v>
      </c>
      <c r="D66" s="53">
        <f>'Table 3.3 DomesticNonbank'!CE8/'Table 1. Total'!CE8*100</f>
        <v>4.3711187912057827</v>
      </c>
      <c r="E66" s="53">
        <f>'Table 2.1 ForeignOfficial'!CE8/'Table 1. Total'!CE8*100</f>
        <v>26.249509862031861</v>
      </c>
      <c r="F66" s="53">
        <f>'Table 2.2 ForeignBank'!CE8/'Table 1. Total'!CE8*100</f>
        <v>11.119064771162563</v>
      </c>
      <c r="G66" s="53">
        <f>'Table 2.3 ForeignNonbank'!CE8/'Table 1. Total'!CE8*100</f>
        <v>16.873056545963539</v>
      </c>
      <c r="H66" s="54">
        <f t="shared" si="28"/>
        <v>99.999999999999986</v>
      </c>
      <c r="J66" s="1">
        <f t="shared" si="24"/>
        <v>1</v>
      </c>
      <c r="K66" t="s">
        <v>6</v>
      </c>
      <c r="L66" s="1">
        <f>'Table 2. Foreign'!Q88*100</f>
        <v>90.559622925802159</v>
      </c>
      <c r="M66" s="1">
        <f>'Table 2. Foreign'!CC88*100</f>
        <v>62.657773813909301</v>
      </c>
      <c r="O66" s="1">
        <f t="shared" si="29"/>
        <v>7</v>
      </c>
      <c r="P66" t="str">
        <f t="shared" si="25"/>
        <v>Ireland</v>
      </c>
      <c r="Q66" s="1">
        <f t="shared" si="26"/>
        <v>78.663135933237029</v>
      </c>
      <c r="R66" s="1">
        <f t="shared" si="27"/>
        <v>50.710382513661202</v>
      </c>
      <c r="T66" s="1"/>
      <c r="U66" s="1"/>
      <c r="V66" s="1"/>
      <c r="W66" s="1"/>
      <c r="X66" s="1"/>
      <c r="Y66" s="1"/>
      <c r="Z66" s="1"/>
      <c r="AA66" s="1"/>
      <c r="AB66" s="1"/>
      <c r="AC66" s="1"/>
      <c r="AD66" s="1"/>
      <c r="AP66" s="1"/>
      <c r="AQ66" s="1"/>
      <c r="AR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row>
    <row r="67" spans="1:83">
      <c r="A67" t="s">
        <v>7</v>
      </c>
      <c r="B67" s="53">
        <f>'Table 3.1 DomesticCentralBank'!CE9/'Table 1. Total'!CE9*100</f>
        <v>19.176430758041651</v>
      </c>
      <c r="C67" s="53">
        <f>'Table 3.2 DomesticBank'!CE9/'Table 1. Total'!CE9*100</f>
        <v>14.3289376724339</v>
      </c>
      <c r="D67" s="53">
        <f>'Table 3.3 DomesticNonbank'!CE9/'Table 1. Total'!CE9*100</f>
        <v>14.81509014806355</v>
      </c>
      <c r="E67" s="53">
        <f>'Table 2.1 ForeignOfficial'!CE9/'Table 1. Total'!CE9*100</f>
        <v>18.897005368895101</v>
      </c>
      <c r="F67" s="53">
        <f>'Table 2.2 ForeignBank'!CE9/'Table 1. Total'!CE9*100</f>
        <v>6.8611462419128175</v>
      </c>
      <c r="G67" s="53">
        <f>'Table 2.3 ForeignNonbank'!CE9/'Table 1. Total'!CE9*100</f>
        <v>25.921389810652983</v>
      </c>
      <c r="H67" s="54">
        <f t="shared" si="28"/>
        <v>100</v>
      </c>
      <c r="J67" s="1">
        <f t="shared" si="24"/>
        <v>6</v>
      </c>
      <c r="K67" t="s">
        <v>7</v>
      </c>
      <c r="L67" s="1">
        <f>'Table 2. Foreign'!Q89*100</f>
        <v>54.265848062866326</v>
      </c>
      <c r="M67" s="1">
        <f>'Table 2. Foreign'!CC89*100</f>
        <v>54.033294596775626</v>
      </c>
      <c r="O67" s="1">
        <f t="shared" si="29"/>
        <v>8</v>
      </c>
      <c r="P67" t="str">
        <f t="shared" si="25"/>
        <v>Slovenia</v>
      </c>
      <c r="Q67" s="1">
        <f t="shared" si="26"/>
        <v>40.487106017191977</v>
      </c>
      <c r="R67" s="1">
        <f t="shared" si="27"/>
        <v>49.554840938687647</v>
      </c>
      <c r="T67" s="1"/>
      <c r="U67" s="1"/>
      <c r="V67" s="1"/>
      <c r="W67" s="1"/>
      <c r="X67" s="1"/>
      <c r="Y67" s="1"/>
      <c r="Z67" s="1"/>
      <c r="AA67" s="1"/>
      <c r="AB67" s="1"/>
      <c r="AC67" s="1"/>
      <c r="AD67" s="1"/>
      <c r="AP67" s="1"/>
      <c r="AQ67" s="1"/>
      <c r="AR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row>
    <row r="68" spans="1:83">
      <c r="A68" t="s">
        <v>8</v>
      </c>
      <c r="B68" s="53">
        <f>'Table 3.1 DomesticCentralBank'!CE10/'Table 1. Total'!CE10*100</f>
        <v>25.922971511929514</v>
      </c>
      <c r="C68" s="53">
        <f>'Table 3.2 DomesticBank'!CE10/'Table 1. Total'!CE10*100</f>
        <v>17.415372378233414</v>
      </c>
      <c r="D68" s="53">
        <f>'Table 3.3 DomesticNonbank'!CE10/'Table 1. Total'!CE10*100</f>
        <v>10.151747389001493</v>
      </c>
      <c r="E68" s="53">
        <f>'Table 2.1 ForeignOfficial'!CE10/'Table 1. Total'!CE10*100</f>
        <v>28.911393596379341</v>
      </c>
      <c r="F68" s="53">
        <f>'Table 2.2 ForeignBank'!CE10/'Table 1. Total'!CE10*100</f>
        <v>3.6773515114968935</v>
      </c>
      <c r="G68" s="53">
        <f>'Table 2.3 ForeignNonbank'!CE10/'Table 1. Total'!CE10*100</f>
        <v>13.921163612959342</v>
      </c>
      <c r="H68" s="54">
        <f t="shared" si="28"/>
        <v>100</v>
      </c>
      <c r="J68" s="1">
        <f t="shared" si="24"/>
        <v>5</v>
      </c>
      <c r="K68" t="s">
        <v>8</v>
      </c>
      <c r="L68" s="1">
        <f>'Table 2. Foreign'!Q90*100</f>
        <v>73.440334876277646</v>
      </c>
      <c r="M68" s="1">
        <f>'Table 2. Foreign'!CC90*100</f>
        <v>54.294299765882457</v>
      </c>
      <c r="O68" s="1">
        <f t="shared" si="29"/>
        <v>9</v>
      </c>
      <c r="P68" t="str">
        <f t="shared" si="25"/>
        <v>Netherlands</v>
      </c>
      <c r="Q68" s="1">
        <f t="shared" si="26"/>
        <v>79.024415697770962</v>
      </c>
      <c r="R68" s="1">
        <f t="shared" si="27"/>
        <v>43.527209579188678</v>
      </c>
      <c r="T68" s="1"/>
      <c r="U68" s="1"/>
      <c r="V68" s="1"/>
      <c r="W68" s="1"/>
      <c r="X68" s="1"/>
      <c r="Y68" s="1"/>
      <c r="Z68" s="1"/>
      <c r="AA68" s="1"/>
      <c r="AB68" s="1"/>
      <c r="AC68" s="1"/>
      <c r="AD68" s="1"/>
      <c r="AP68" s="1"/>
      <c r="AQ68" s="1"/>
      <c r="AR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row>
    <row r="69" spans="1:83">
      <c r="A69" t="s">
        <v>9</v>
      </c>
      <c r="B69" s="53">
        <f>'Table 3.1 DomesticCentralBank'!CE11/'Table 1. Total'!CE11*100</f>
        <v>9.3089036980094306</v>
      </c>
      <c r="C69" s="53">
        <f>'Table 3.2 DomesticBank'!CE11/'Table 1. Total'!CE11*100</f>
        <v>8.7919077960816594</v>
      </c>
      <c r="D69" s="53">
        <f>'Table 3.3 DomesticNonbank'!CE11/'Table 1. Total'!CE11*100</f>
        <v>8.9932925871990701</v>
      </c>
      <c r="E69" s="53">
        <f>'Table 2.1 ForeignOfficial'!CE11/'Table 1. Total'!CE11*100</f>
        <v>69.681573832969718</v>
      </c>
      <c r="F69" s="53">
        <f>'Table 2.2 ForeignBank'!CE11/'Table 1. Total'!CE11*100</f>
        <v>3.2172844451903138</v>
      </c>
      <c r="G69" s="53">
        <f>'Table 2.3 ForeignNonbank'!CE11/'Table 1. Total'!CE11*100</f>
        <v>7.0376405498116966E-3</v>
      </c>
      <c r="H69" s="54">
        <f t="shared" si="28"/>
        <v>100.00000000000001</v>
      </c>
      <c r="J69" s="1">
        <f t="shared" si="24"/>
        <v>22</v>
      </c>
      <c r="K69" t="s">
        <v>9</v>
      </c>
      <c r="L69" s="1">
        <f>'Table 2. Foreign'!Q91*100</f>
        <v>80.587047755434895</v>
      </c>
      <c r="M69" s="1">
        <f>'Table 2. Foreign'!CC91*100</f>
        <v>19.566067664761739</v>
      </c>
      <c r="O69" s="1">
        <f t="shared" si="29"/>
        <v>10</v>
      </c>
      <c r="P69" t="str">
        <f t="shared" si="25"/>
        <v>New Zealand</v>
      </c>
      <c r="Q69" s="1">
        <f t="shared" si="26"/>
        <v>48.419526341227645</v>
      </c>
      <c r="R69" s="1">
        <f t="shared" si="27"/>
        <v>41.744564482755031</v>
      </c>
      <c r="T69" s="1"/>
      <c r="U69" s="1"/>
      <c r="V69" s="1"/>
      <c r="W69" s="1"/>
      <c r="X69" s="1"/>
      <c r="Y69" s="1"/>
      <c r="Z69" s="1"/>
      <c r="AA69" s="1"/>
      <c r="AB69" s="1"/>
      <c r="AC69" s="1"/>
      <c r="AD69" s="1"/>
      <c r="AP69" s="1"/>
      <c r="AQ69" s="1"/>
      <c r="AR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row>
    <row r="70" spans="1:83">
      <c r="A70" t="s">
        <v>10</v>
      </c>
      <c r="B70" s="53">
        <f>'Table 3.1 DomesticCentralBank'!CE12/'Table 1. Total'!CE12*100</f>
        <v>24.018254315808882</v>
      </c>
      <c r="C70" s="53">
        <f>'Table 3.2 DomesticBank'!CE12/'Table 1. Total'!CE12*100</f>
        <v>4.8678175490354256</v>
      </c>
      <c r="D70" s="53">
        <f>'Table 3.3 DomesticNonbank'!CE12/'Table 1. Total'!CE12*100</f>
        <v>16.397077465600294</v>
      </c>
      <c r="E70" s="53">
        <f>'Table 2.1 ForeignOfficial'!CE12/'Table 1. Total'!CE12*100</f>
        <v>31.674925668979188</v>
      </c>
      <c r="F70" s="53">
        <f>'Table 2.2 ForeignBank'!CE12/'Table 1. Total'!CE12*100</f>
        <v>6.5950630373153256</v>
      </c>
      <c r="G70" s="53">
        <f>'Table 2.3 ForeignNonbank'!CE12/'Table 1. Total'!CE12*100</f>
        <v>16.446861963260886</v>
      </c>
      <c r="H70" s="54">
        <f t="shared" si="28"/>
        <v>100</v>
      </c>
      <c r="J70" s="1">
        <f t="shared" si="24"/>
        <v>7</v>
      </c>
      <c r="K70" t="s">
        <v>10</v>
      </c>
      <c r="L70" s="1">
        <f>'Table 2. Foreign'!Q92*100</f>
        <v>78.663135933237029</v>
      </c>
      <c r="M70" s="1">
        <f>'Table 2. Foreign'!CC92*100</f>
        <v>50.710382513661202</v>
      </c>
      <c r="O70" s="1">
        <f t="shared" si="29"/>
        <v>11</v>
      </c>
      <c r="P70" t="str">
        <f t="shared" si="25"/>
        <v>Spain</v>
      </c>
      <c r="Q70" s="1">
        <f t="shared" si="26"/>
        <v>52.217984937089071</v>
      </c>
      <c r="R70" s="1">
        <f t="shared" si="27"/>
        <v>38.795065388679696</v>
      </c>
      <c r="T70" s="1"/>
      <c r="U70" s="1"/>
      <c r="V70" s="1"/>
      <c r="W70" s="1"/>
      <c r="X70" s="1"/>
      <c r="Y70" s="1"/>
      <c r="Z70" s="1"/>
      <c r="AA70" s="1"/>
      <c r="AB70" s="1"/>
      <c r="AC70" s="1"/>
      <c r="AD70" s="1"/>
      <c r="AP70" s="1"/>
      <c r="AQ70" s="1"/>
      <c r="AR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row>
    <row r="71" spans="1:83">
      <c r="A71" t="s">
        <v>11</v>
      </c>
      <c r="B71" s="53">
        <f>'Table 3.1 DomesticCentralBank'!CE13/'Table 1. Total'!CE13*100</f>
        <v>23.074312860536143</v>
      </c>
      <c r="C71" s="53">
        <f>'Table 3.2 DomesticBank'!CE13/'Table 1. Total'!CE13*100</f>
        <v>20.617367233635882</v>
      </c>
      <c r="D71" s="53">
        <f>'Table 3.3 DomesticNonbank'!CE13/'Table 1. Total'!CE13*100</f>
        <v>27.004017076129365</v>
      </c>
      <c r="E71" s="53">
        <f>'Table 2.1 ForeignOfficial'!CE13/'Table 1. Total'!CE13*100</f>
        <v>6.4916315993733615</v>
      </c>
      <c r="F71" s="53">
        <f>'Table 2.2 ForeignBank'!CE13/'Table 1. Total'!CE13*100</f>
        <v>5.827808245063995</v>
      </c>
      <c r="G71" s="53">
        <f>'Table 2.3 ForeignNonbank'!CE13/'Table 1. Total'!CE13*100</f>
        <v>16.984862985261241</v>
      </c>
      <c r="H71" s="54">
        <f t="shared" si="28"/>
        <v>100</v>
      </c>
      <c r="J71" s="1">
        <f t="shared" si="24"/>
        <v>15</v>
      </c>
      <c r="K71" t="s">
        <v>11</v>
      </c>
      <c r="L71" s="1">
        <f>'Table 2. Foreign'!Q93*100</f>
        <v>49.090829084061617</v>
      </c>
      <c r="M71" s="1">
        <f>'Table 2. Foreign'!CC93*100</f>
        <v>27.410412946926048</v>
      </c>
      <c r="O71" s="1">
        <f t="shared" si="29"/>
        <v>12</v>
      </c>
      <c r="P71" t="str">
        <f t="shared" si="25"/>
        <v>Portugal</v>
      </c>
      <c r="Q71" s="1">
        <f t="shared" si="26"/>
        <v>90.740906949087886</v>
      </c>
      <c r="R71" s="1">
        <f t="shared" si="27"/>
        <v>34.355740582017063</v>
      </c>
      <c r="T71" s="1"/>
      <c r="U71" s="1"/>
      <c r="V71" s="1"/>
      <c r="W71" s="1"/>
      <c r="X71" s="1"/>
      <c r="Y71" s="1"/>
      <c r="Z71" s="1"/>
      <c r="AA71" s="1"/>
      <c r="AB71" s="1"/>
      <c r="AC71" s="1"/>
      <c r="AD71" s="1"/>
      <c r="AP71" s="1"/>
      <c r="AQ71" s="1"/>
      <c r="AR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row>
    <row r="72" spans="1:83">
      <c r="A72" t="s">
        <v>12</v>
      </c>
      <c r="B72" s="53">
        <f>'Table 3.1 DomesticCentralBank'!CE14/'Table 1. Total'!CE14*100</f>
        <v>44.402164039328618</v>
      </c>
      <c r="C72" s="53">
        <f>'Table 3.2 DomesticBank'!CE14/'Table 1. Total'!CE14*100</f>
        <v>18.341925128171084</v>
      </c>
      <c r="D72" s="53">
        <f>'Table 3.3 DomesticNonbank'!CE14/'Table 1. Total'!CE14*100</f>
        <v>23.738157301391112</v>
      </c>
      <c r="E72" s="53">
        <f>'Table 2.1 ForeignOfficial'!CE14/'Table 1. Total'!CE14*100</f>
        <v>6.7776227638214861</v>
      </c>
      <c r="F72" s="53">
        <f>'Table 2.2 ForeignBank'!CE14/'Table 1. Total'!CE14*100</f>
        <v>0.96386982538811705</v>
      </c>
      <c r="G72" s="53">
        <f>'Table 2.3 ForeignNonbank'!CE14/'Table 1. Total'!CE14*100</f>
        <v>5.7762609418995785</v>
      </c>
      <c r="H72" s="54">
        <f t="shared" si="28"/>
        <v>100</v>
      </c>
      <c r="J72" s="1">
        <f t="shared" si="24"/>
        <v>24</v>
      </c>
      <c r="K72" t="s">
        <v>12</v>
      </c>
      <c r="L72" s="1">
        <f>'Table 2. Foreign'!Q94*100</f>
        <v>9.4882550780094803</v>
      </c>
      <c r="M72" s="1">
        <f>'Table 2. Foreign'!CC94*100</f>
        <v>15.284760877664075</v>
      </c>
      <c r="O72" s="1">
        <f t="shared" si="29"/>
        <v>13</v>
      </c>
      <c r="P72" t="str">
        <f t="shared" si="25"/>
        <v>Australia</v>
      </c>
      <c r="Q72" s="1">
        <f t="shared" si="26"/>
        <v>38.851735634438128</v>
      </c>
      <c r="R72" s="1">
        <f t="shared" si="27"/>
        <v>32.609382593196649</v>
      </c>
      <c r="T72" s="1"/>
      <c r="U72" s="1"/>
      <c r="V72" s="1"/>
      <c r="W72" s="1"/>
      <c r="X72" s="1"/>
      <c r="Y72" s="1"/>
      <c r="Z72" s="1"/>
      <c r="AA72" s="1"/>
      <c r="AB72" s="1"/>
      <c r="AC72" s="1"/>
      <c r="AD72" s="1"/>
      <c r="AP72" s="1"/>
      <c r="AQ72" s="1"/>
      <c r="AR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row>
    <row r="73" spans="1:83">
      <c r="A73" t="s">
        <v>13</v>
      </c>
      <c r="B73" s="53">
        <f>'Table 3.1 DomesticCentralBank'!CE15/'Table 1. Total'!CE15*100</f>
        <v>0.81001849264540438</v>
      </c>
      <c r="C73" s="53">
        <f>'Table 3.2 DomesticBank'!CE15/'Table 1. Total'!CE15*100</f>
        <v>22.107676540325645</v>
      </c>
      <c r="D73" s="53">
        <f>'Table 3.3 DomesticNonbank'!CE15/'Table 1. Total'!CE15*100</f>
        <v>57.873307956215093</v>
      </c>
      <c r="E73" s="53">
        <f>'Table 2.1 ForeignOfficial'!CE15/'Table 1. Total'!CE15*100</f>
        <v>12.64519685885932</v>
      </c>
      <c r="F73" s="53">
        <f>'Table 2.2 ForeignBank'!CE15/'Table 1. Total'!CE15*100</f>
        <v>1.5247015410304365</v>
      </c>
      <c r="G73" s="53">
        <f>'Table 2.3 ForeignNonbank'!CE15/'Table 1. Total'!CE15*100</f>
        <v>5.0390986109240892</v>
      </c>
      <c r="H73" s="54">
        <f t="shared" si="28"/>
        <v>99.999999999999986</v>
      </c>
      <c r="J73" s="1">
        <f t="shared" si="24"/>
        <v>20</v>
      </c>
      <c r="K73" t="s">
        <v>13</v>
      </c>
      <c r="L73" s="1">
        <f>'Table 2. Foreign'!Q95*100</f>
        <v>13.589859055570731</v>
      </c>
      <c r="M73" s="1">
        <f>'Table 2. Foreign'!CC95*100</f>
        <v>22.069724111160344</v>
      </c>
      <c r="O73" s="1">
        <f t="shared" si="29"/>
        <v>14</v>
      </c>
      <c r="P73" t="str">
        <f t="shared" si="25"/>
        <v>United Kingdom</v>
      </c>
      <c r="Q73" s="1">
        <f t="shared" si="26"/>
        <v>33.864609384934937</v>
      </c>
      <c r="R73" s="1">
        <f t="shared" si="27"/>
        <v>32.119871337588606</v>
      </c>
      <c r="T73" s="1"/>
      <c r="U73" s="1"/>
      <c r="V73" s="1"/>
      <c r="W73" s="1"/>
      <c r="X73" s="1"/>
      <c r="Y73" s="1"/>
      <c r="Z73" s="1"/>
      <c r="AA73" s="1"/>
      <c r="AB73" s="1"/>
      <c r="AC73" s="1"/>
      <c r="AD73" s="1"/>
      <c r="AP73" s="1"/>
      <c r="AQ73" s="1"/>
      <c r="AR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row>
    <row r="74" spans="1:83">
      <c r="A74" t="s">
        <v>14</v>
      </c>
      <c r="B74" s="53">
        <f>'Table 3.1 DomesticCentralBank'!CE16/'Table 1. Total'!CE16*100</f>
        <v>26.515293399690659</v>
      </c>
      <c r="C74" s="53">
        <f>'Table 3.2 DomesticBank'!CE16/'Table 1. Total'!CE16*100</f>
        <v>12.320156564009217</v>
      </c>
      <c r="D74" s="53">
        <f>'Table 3.3 DomesticNonbank'!CE16/'Table 1. Total'!CE16*100</f>
        <v>20.598478551362042</v>
      </c>
      <c r="E74" s="53">
        <f>'Table 2.1 ForeignOfficial'!CE16/'Table 1. Total'!CE16*100</f>
        <v>25.223009017161019</v>
      </c>
      <c r="F74" s="53">
        <f>'Table 2.2 ForeignBank'!CE16/'Table 1. Total'!CE16*100</f>
        <v>4.4917456676592211</v>
      </c>
      <c r="G74" s="53">
        <f>'Table 2.3 ForeignNonbank'!CE16/'Table 1. Total'!CE16*100</f>
        <v>10.851316800117841</v>
      </c>
      <c r="H74" s="54">
        <f t="shared" si="28"/>
        <v>100</v>
      </c>
      <c r="J74" s="1">
        <f t="shared" si="24"/>
        <v>9</v>
      </c>
      <c r="K74" t="s">
        <v>14</v>
      </c>
      <c r="L74" s="1">
        <f>'Table 2. Foreign'!Q96*100</f>
        <v>79.024415697770962</v>
      </c>
      <c r="M74" s="1">
        <f>'Table 2. Foreign'!CC96*100</f>
        <v>43.527209579188678</v>
      </c>
      <c r="O74" s="1">
        <f t="shared" si="29"/>
        <v>15</v>
      </c>
      <c r="P74" t="str">
        <f t="shared" si="25"/>
        <v>Italy</v>
      </c>
      <c r="Q74" s="1">
        <f t="shared" si="26"/>
        <v>49.090829084061617</v>
      </c>
      <c r="R74" s="1">
        <f t="shared" si="27"/>
        <v>27.410412946926048</v>
      </c>
      <c r="T74" s="1"/>
      <c r="U74" s="1"/>
      <c r="V74" s="1"/>
      <c r="W74" s="1"/>
      <c r="X74" s="1"/>
      <c r="Y74" s="1"/>
      <c r="Z74" s="1"/>
      <c r="AA74" s="1"/>
      <c r="AB74" s="1"/>
      <c r="AC74" s="1"/>
      <c r="AD74" s="1"/>
      <c r="AP74" s="1"/>
      <c r="AQ74" s="1"/>
      <c r="AR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row>
    <row r="75" spans="1:83">
      <c r="A75" t="s">
        <v>15</v>
      </c>
      <c r="B75" s="53">
        <f>'Table 3.1 DomesticCentralBank'!CE17/'Table 1. Total'!CE17*100</f>
        <v>19.019629482129062</v>
      </c>
      <c r="C75" s="53">
        <f>'Table 3.2 DomesticBank'!CE17/'Table 1. Total'!CE17*100</f>
        <v>18.71830181708259</v>
      </c>
      <c r="D75" s="53">
        <f>'Table 3.3 DomesticNonbank'!CE17/'Table 1. Total'!CE17*100</f>
        <v>19.80941505006933</v>
      </c>
      <c r="E75" s="53">
        <f>'Table 2.1 ForeignOfficial'!CE17/'Table 1. Total'!CE17*100</f>
        <v>11.103060778941611</v>
      </c>
      <c r="F75" s="53">
        <f>'Table 2.2 ForeignBank'!CE17/'Table 1. Total'!CE17*100</f>
        <v>4.0688831203727256</v>
      </c>
      <c r="G75" s="53">
        <f>'Table 2.3 ForeignNonbank'!CE17/'Table 1. Total'!CE17*100</f>
        <v>27.280709751404675</v>
      </c>
      <c r="H75" s="54">
        <f t="shared" si="28"/>
        <v>100</v>
      </c>
      <c r="J75" s="1">
        <f t="shared" si="24"/>
        <v>10</v>
      </c>
      <c r="K75" t="s">
        <v>15</v>
      </c>
      <c r="L75" s="1">
        <f>'Table 2. Foreign'!Q97*100</f>
        <v>48.419526341227645</v>
      </c>
      <c r="M75" s="1">
        <f>'Table 2. Foreign'!CC97*100</f>
        <v>41.744564482755031</v>
      </c>
      <c r="O75" s="1">
        <f t="shared" si="29"/>
        <v>16</v>
      </c>
      <c r="P75" t="str">
        <f t="shared" si="25"/>
        <v>Canada</v>
      </c>
      <c r="Q75" s="1">
        <f t="shared" si="26"/>
        <v>18.973129809511796</v>
      </c>
      <c r="R75" s="1">
        <f t="shared" si="27"/>
        <v>26.83877181835474</v>
      </c>
      <c r="T75" s="1"/>
      <c r="U75" s="1"/>
      <c r="V75" s="1"/>
      <c r="W75" s="1"/>
      <c r="X75" s="1"/>
      <c r="Y75" s="1"/>
      <c r="Z75" s="1"/>
      <c r="AA75" s="1"/>
      <c r="AB75" s="1"/>
      <c r="AC75" s="1"/>
      <c r="AD75" s="1"/>
      <c r="AP75" s="1"/>
      <c r="AQ75" s="1"/>
      <c r="AR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row>
    <row r="76" spans="1:83">
      <c r="A76" t="s">
        <v>17</v>
      </c>
      <c r="B76" s="53">
        <f>'Table 3.1 DomesticCentralBank'!CE18/'Table 1. Total'!CE18*100</f>
        <v>0</v>
      </c>
      <c r="C76" s="53">
        <f>'Table 3.2 DomesticBank'!CE18/'Table 1. Total'!CE18*100</f>
        <v>21.869449926137332</v>
      </c>
      <c r="D76" s="53">
        <f>'Table 3.3 DomesticNonbank'!CE18/'Table 1. Total'!CE18*100</f>
        <v>19.642220285249408</v>
      </c>
      <c r="E76" s="53">
        <f>'Table 2.1 ForeignOfficial'!CE18/'Table 1. Total'!CE18*100</f>
        <v>24.17841523423639</v>
      </c>
      <c r="F76" s="53">
        <f>'Table 2.2 ForeignBank'!CE18/'Table 1. Total'!CE18*100</f>
        <v>3.0814167096952763</v>
      </c>
      <c r="G76" s="53">
        <f>'Table 2.3 ForeignNonbank'!CE18/'Table 1. Total'!CE18*100</f>
        <v>31.228497844681595</v>
      </c>
      <c r="H76" s="54">
        <f t="shared" si="28"/>
        <v>100.00000000000001</v>
      </c>
      <c r="J76" s="1">
        <f t="shared" si="24"/>
        <v>4</v>
      </c>
      <c r="K76" t="s">
        <v>17</v>
      </c>
      <c r="L76" s="1">
        <f>'Table 2. Foreign'!Q98*100</f>
        <v>51.109610857221988</v>
      </c>
      <c r="M76" s="1">
        <f>'Table 2. Foreign'!CC98*100</f>
        <v>55.582197149847104</v>
      </c>
      <c r="O76" s="1">
        <f t="shared" si="29"/>
        <v>17</v>
      </c>
      <c r="P76" t="str">
        <f t="shared" si="25"/>
        <v>Denmark</v>
      </c>
      <c r="Q76" s="1">
        <f t="shared" si="26"/>
        <v>44.075639917543825</v>
      </c>
      <c r="R76" s="1">
        <f t="shared" si="27"/>
        <v>25.234771896181339</v>
      </c>
      <c r="T76" s="1"/>
      <c r="U76" s="1"/>
      <c r="V76" s="1"/>
      <c r="W76" s="1"/>
      <c r="X76" s="1"/>
      <c r="Y76" s="1"/>
      <c r="Z76" s="1"/>
      <c r="AA76" s="1"/>
      <c r="AB76" s="1"/>
      <c r="AC76" s="1"/>
      <c r="AD76" s="1"/>
      <c r="AP76" s="1"/>
      <c r="AQ76" s="1"/>
      <c r="AR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row>
    <row r="77" spans="1:83">
      <c r="A77" t="s">
        <v>16</v>
      </c>
      <c r="B77" s="53">
        <f>'Table 3.1 DomesticCentralBank'!CE19/'Table 1. Total'!CE19*100</f>
        <v>23.647454638098576</v>
      </c>
      <c r="C77" s="53">
        <f>'Table 3.2 DomesticBank'!CE19/'Table 1. Total'!CE19*100</f>
        <v>10.391769267740921</v>
      </c>
      <c r="D77" s="53">
        <f>'Table 3.3 DomesticNonbank'!CE19/'Table 1. Total'!CE19*100</f>
        <v>21.028191053017686</v>
      </c>
      <c r="E77" s="53">
        <f>'Table 2.1 ForeignOfficial'!CE19/'Table 1. Total'!CE19*100</f>
        <v>27.17666658234527</v>
      </c>
      <c r="F77" s="53">
        <f>'Table 2.2 ForeignBank'!CE19/'Table 1. Total'!CE19*100</f>
        <v>6.769321947535226</v>
      </c>
      <c r="G77" s="53">
        <f>'Table 2.3 ForeignNonbank'!CE19/'Table 1. Total'!CE19*100</f>
        <v>10.986596511262329</v>
      </c>
      <c r="H77" s="54">
        <f t="shared" si="28"/>
        <v>100.00000000000003</v>
      </c>
      <c r="J77" s="1">
        <f t="shared" si="24"/>
        <v>12</v>
      </c>
      <c r="K77" t="s">
        <v>16</v>
      </c>
      <c r="L77" s="1">
        <f>'Table 2. Foreign'!Q99*100</f>
        <v>90.740906949087886</v>
      </c>
      <c r="M77" s="1">
        <f>'Table 2. Foreign'!CC99*100</f>
        <v>34.355740582017063</v>
      </c>
      <c r="O77" s="1">
        <f t="shared" si="29"/>
        <v>18</v>
      </c>
      <c r="P77" t="str">
        <f t="shared" si="25"/>
        <v>Sweden</v>
      </c>
      <c r="Q77" s="1">
        <f t="shared" si="26"/>
        <v>32.37062250052098</v>
      </c>
      <c r="R77" s="1">
        <f t="shared" si="27"/>
        <v>24.206808848424956</v>
      </c>
      <c r="T77" s="1"/>
      <c r="U77" s="1"/>
      <c r="V77" s="1"/>
      <c r="W77" s="1"/>
      <c r="X77" s="1"/>
      <c r="Y77" s="1"/>
      <c r="Z77" s="1"/>
      <c r="AA77" s="1"/>
      <c r="AB77" s="1"/>
      <c r="AC77" s="1"/>
      <c r="AD77" s="1"/>
      <c r="AP77" s="1"/>
      <c r="AQ77" s="1"/>
      <c r="AR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row>
    <row r="78" spans="1:83">
      <c r="A78" t="s">
        <v>18</v>
      </c>
      <c r="B78" s="53">
        <f>'Table 3.1 DomesticCentralBank'!CE20/'Table 1. Total'!CE20*100</f>
        <v>31.44189319961291</v>
      </c>
      <c r="C78" s="53">
        <f>'Table 3.2 DomesticBank'!CE20/'Table 1. Total'!CE20*100</f>
        <v>9.0327263130113487</v>
      </c>
      <c r="D78" s="53">
        <f>'Table 3.3 DomesticNonbank'!CE20/'Table 1. Total'!CE20*100</f>
        <v>7.251253628925844</v>
      </c>
      <c r="E78" s="53">
        <f>'Table 2.1 ForeignOfficial'!CE20/'Table 1. Total'!CE20*100</f>
        <v>19.765549397378372</v>
      </c>
      <c r="F78" s="53">
        <f>'Table 2.2 ForeignBank'!CE20/'Table 1. Total'!CE20*100</f>
        <v>10.114806017418845</v>
      </c>
      <c r="G78" s="53">
        <f>'Table 2.3 ForeignNonbank'!CE20/'Table 1. Total'!CE20*100</f>
        <v>22.393771443652678</v>
      </c>
      <c r="H78" s="54">
        <f t="shared" si="28"/>
        <v>100</v>
      </c>
      <c r="J78" s="1">
        <f t="shared" si="24"/>
        <v>8</v>
      </c>
      <c r="K78" t="s">
        <v>18</v>
      </c>
      <c r="L78" s="1">
        <f>'Table 2. Foreign'!Q100*100</f>
        <v>40.487106017191977</v>
      </c>
      <c r="M78" s="1">
        <f>'Table 2. Foreign'!CC100*100</f>
        <v>49.554840938687647</v>
      </c>
      <c r="O78" s="1">
        <f t="shared" si="29"/>
        <v>19</v>
      </c>
      <c r="P78" t="str">
        <f t="shared" si="25"/>
        <v>Czech Republic</v>
      </c>
      <c r="Q78" s="1">
        <f t="shared" si="26"/>
        <v>26.245921925975928</v>
      </c>
      <c r="R78" s="1">
        <f t="shared" si="27"/>
        <v>23.047672632116118</v>
      </c>
      <c r="T78" s="1"/>
      <c r="U78" s="1"/>
      <c r="V78" s="1"/>
      <c r="W78" s="1"/>
      <c r="X78" s="1"/>
      <c r="Y78" s="1"/>
      <c r="Z78" s="1"/>
      <c r="AA78" s="1"/>
      <c r="AB78" s="1"/>
      <c r="AC78" s="1"/>
      <c r="AD78" s="1"/>
      <c r="AP78" s="1"/>
      <c r="AQ78" s="1"/>
      <c r="AR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row>
    <row r="79" spans="1:83">
      <c r="A79" t="s">
        <v>19</v>
      </c>
      <c r="B79" s="53">
        <f>'Table 3.1 DomesticCentralBank'!CE21/'Table 1. Total'!CE21*100</f>
        <v>24.529277734899896</v>
      </c>
      <c r="C79" s="53">
        <f>'Table 3.2 DomesticBank'!CE21/'Table 1. Total'!CE21*100</f>
        <v>18.292749674828496</v>
      </c>
      <c r="D79" s="53">
        <f>'Table 3.3 DomesticNonbank'!CE21/'Table 1. Total'!CE21*100</f>
        <v>16.557702182877073</v>
      </c>
      <c r="E79" s="53">
        <f>'Table 2.1 ForeignOfficial'!CE21/'Table 1. Total'!CE21*100</f>
        <v>10.612552388742147</v>
      </c>
      <c r="F79" s="53">
        <f>'Table 2.2 ForeignBank'!CE21/'Table 1. Total'!CE21*100</f>
        <v>10.336794654580228</v>
      </c>
      <c r="G79" s="53">
        <f>'Table 2.3 ForeignNonbank'!CE21/'Table 1. Total'!CE21*100</f>
        <v>19.670923364072159</v>
      </c>
      <c r="H79" s="54">
        <f t="shared" si="28"/>
        <v>100</v>
      </c>
      <c r="J79" s="1">
        <f t="shared" si="24"/>
        <v>11</v>
      </c>
      <c r="K79" t="s">
        <v>19</v>
      </c>
      <c r="L79" s="1">
        <f>'Table 2. Foreign'!Q101*100</f>
        <v>52.217984937089071</v>
      </c>
      <c r="M79" s="1">
        <f>'Table 2. Foreign'!CC101*100</f>
        <v>38.795065388679696</v>
      </c>
      <c r="O79" s="1">
        <f t="shared" si="29"/>
        <v>20</v>
      </c>
      <c r="P79" t="str">
        <f t="shared" si="25"/>
        <v>Korea</v>
      </c>
      <c r="Q79" s="1">
        <f t="shared" si="26"/>
        <v>13.589859055570731</v>
      </c>
      <c r="R79" s="1">
        <f t="shared" si="27"/>
        <v>22.069724111160344</v>
      </c>
      <c r="T79" s="1"/>
      <c r="U79" s="1"/>
      <c r="V79" s="1"/>
      <c r="W79" s="1"/>
      <c r="X79" s="1"/>
      <c r="Y79" s="1"/>
      <c r="Z79" s="1"/>
      <c r="AA79" s="1"/>
      <c r="AB79" s="1"/>
      <c r="AC79" s="1"/>
      <c r="AD79" s="1"/>
      <c r="AP79" s="1"/>
      <c r="AQ79" s="1"/>
      <c r="AR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row>
    <row r="80" spans="1:83">
      <c r="A80" t="s">
        <v>20</v>
      </c>
      <c r="B80" s="53">
        <f>'Table 3.1 DomesticCentralBank'!CE22/'Table 1. Total'!CE22*100</f>
        <v>11.534232703893778</v>
      </c>
      <c r="C80" s="53">
        <f>'Table 3.2 DomesticBank'!CE22/'Table 1. Total'!CE22*100</f>
        <v>35.858681182823084</v>
      </c>
      <c r="D80" s="53">
        <f>'Table 3.3 DomesticNonbank'!CE22/'Table 1. Total'!CE22*100</f>
        <v>35.128129846499832</v>
      </c>
      <c r="E80" s="53">
        <f>'Table 2.1 ForeignOfficial'!CE22/'Table 1. Total'!CE22*100</f>
        <v>15.147643171784173</v>
      </c>
      <c r="F80" s="53">
        <f>'Table 2.2 ForeignBank'!CE22/'Table 1. Total'!CE22*100</f>
        <v>2.238090530245155</v>
      </c>
      <c r="G80" s="53">
        <f>'Table 2.3 ForeignNonbank'!CE22/'Table 1. Total'!CE22*100</f>
        <v>9.3222564753981177E-2</v>
      </c>
      <c r="H80" s="54">
        <f t="shared" si="28"/>
        <v>100</v>
      </c>
      <c r="J80" s="1">
        <f t="shared" si="24"/>
        <v>18</v>
      </c>
      <c r="K80" t="s">
        <v>20</v>
      </c>
      <c r="L80" s="1">
        <f>'Table 2. Foreign'!Q102*100</f>
        <v>32.37062250052098</v>
      </c>
      <c r="M80" s="1">
        <f>'Table 2. Foreign'!CC102*100</f>
        <v>24.206808848424956</v>
      </c>
      <c r="O80" s="1">
        <f t="shared" si="29"/>
        <v>21</v>
      </c>
      <c r="P80" t="str">
        <f t="shared" si="25"/>
        <v>United States</v>
      </c>
      <c r="Q80" s="1">
        <f t="shared" si="26"/>
        <v>29.071257274145136</v>
      </c>
      <c r="R80" s="1">
        <f t="shared" si="27"/>
        <v>21.340234634927722</v>
      </c>
      <c r="T80" s="1"/>
      <c r="U80" s="1"/>
      <c r="V80" s="1"/>
      <c r="W80" s="1"/>
      <c r="X80" s="1"/>
      <c r="Y80" s="1"/>
      <c r="Z80" s="1"/>
      <c r="AA80" s="1"/>
      <c r="AB80" s="1"/>
      <c r="AC80" s="1"/>
      <c r="AD80" s="1"/>
      <c r="AP80" s="1"/>
      <c r="AQ80" s="1"/>
      <c r="AR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row>
    <row r="81" spans="1:83">
      <c r="A81" t="s">
        <v>21</v>
      </c>
      <c r="B81" s="53">
        <f>'Table 3.1 DomesticCentralBank'!CE23/'Table 1. Total'!CE23*100</f>
        <v>0.61794151008531828</v>
      </c>
      <c r="C81" s="53">
        <f>'Table 3.2 DomesticBank'!CE23/'Table 1. Total'!CE23*100</f>
        <v>11.56137495684766</v>
      </c>
      <c r="D81" s="53">
        <f>'Table 3.3 DomesticNonbank'!CE23/'Table 1. Total'!CE23*100</f>
        <v>74.657493712087586</v>
      </c>
      <c r="E81" s="53">
        <f>'Table 2.1 ForeignOfficial'!CE23/'Table 1. Total'!CE23*100</f>
        <v>8.2527001035656156</v>
      </c>
      <c r="F81" s="53">
        <f>'Table 2.2 ForeignBank'!CE23/'Table 1. Total'!CE23*100</f>
        <v>2.682349459979287</v>
      </c>
      <c r="G81" s="53">
        <f>'Table 2.3 ForeignNonbank'!CE23/'Table 1. Total'!CE23*100</f>
        <v>2.2281402574345304</v>
      </c>
      <c r="H81" s="54">
        <f t="shared" si="28"/>
        <v>100</v>
      </c>
      <c r="J81" s="1">
        <f t="shared" si="24"/>
        <v>23</v>
      </c>
      <c r="K81" t="s">
        <v>21</v>
      </c>
      <c r="L81" s="1">
        <f>'Table 2. Foreign'!Q103*100</f>
        <v>36.121646940547457</v>
      </c>
      <c r="M81" s="1">
        <f>'Table 2. Foreign'!CC103*100</f>
        <v>19.386460959997613</v>
      </c>
      <c r="O81" s="1">
        <f t="shared" si="29"/>
        <v>22</v>
      </c>
      <c r="P81" t="str">
        <f t="shared" si="25"/>
        <v>Greece</v>
      </c>
      <c r="Q81" s="1">
        <f t="shared" si="26"/>
        <v>80.587047755434895</v>
      </c>
      <c r="R81" s="1">
        <f t="shared" si="27"/>
        <v>19.566067664761739</v>
      </c>
      <c r="T81" s="1"/>
      <c r="U81" s="1"/>
      <c r="V81" s="1"/>
      <c r="W81" s="1"/>
      <c r="X81" s="1"/>
      <c r="Y81" s="1"/>
      <c r="Z81" s="1"/>
      <c r="AA81" s="1"/>
      <c r="AB81" s="1"/>
      <c r="AC81" s="1"/>
      <c r="AD81" s="1"/>
      <c r="AP81" s="1"/>
      <c r="AQ81" s="1"/>
      <c r="AR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row>
    <row r="82" spans="1:83">
      <c r="A82" t="s">
        <v>22</v>
      </c>
      <c r="B82" s="53">
        <f>'Table 3.1 DomesticCentralBank'!CE24/'Table 1. Total'!CE24*100</f>
        <v>24.790651072756088</v>
      </c>
      <c r="C82" s="53">
        <f>'Table 3.2 DomesticBank'!CE24/'Table 1. Total'!CE24*100</f>
        <v>5.7610413568685379</v>
      </c>
      <c r="D82" s="53">
        <f>'Table 3.3 DomesticNonbank'!CE24/'Table 1. Total'!CE24*100</f>
        <v>40.510555637395569</v>
      </c>
      <c r="E82" s="53">
        <f>'Table 2.1 ForeignOfficial'!CE24/'Table 1. Total'!CE24*100</f>
        <v>16.196582004463593</v>
      </c>
      <c r="F82" s="53">
        <f>'Table 2.2 ForeignBank'!CE24/'Table 1. Total'!CE24*100</f>
        <v>2.2167070377693037</v>
      </c>
      <c r="G82" s="53">
        <f>'Table 2.3 ForeignNonbank'!CE24/'Table 1. Total'!CE24*100</f>
        <v>10.524462890746916</v>
      </c>
      <c r="H82" s="54">
        <f t="shared" si="28"/>
        <v>100</v>
      </c>
      <c r="J82" s="1">
        <f t="shared" si="24"/>
        <v>14</v>
      </c>
      <c r="K82" t="s">
        <v>22</v>
      </c>
      <c r="L82" s="1">
        <f>'Table 2. Foreign'!Q104*100</f>
        <v>33.864609384934937</v>
      </c>
      <c r="M82" s="1">
        <f>'Table 2. Foreign'!CC104*100</f>
        <v>32.119871337588606</v>
      </c>
      <c r="O82" s="1">
        <f t="shared" si="29"/>
        <v>23</v>
      </c>
      <c r="P82" t="str">
        <f t="shared" si="25"/>
        <v>Switzerland</v>
      </c>
      <c r="Q82" s="1">
        <f t="shared" si="26"/>
        <v>36.121646940547457</v>
      </c>
      <c r="R82" s="1">
        <f t="shared" si="27"/>
        <v>19.386460959997613</v>
      </c>
      <c r="T82" s="1"/>
      <c r="U82" s="1"/>
      <c r="V82" s="1"/>
      <c r="W82" s="1"/>
      <c r="X82" s="1"/>
      <c r="Y82" s="1"/>
      <c r="Z82" s="1"/>
      <c r="AA82" s="1"/>
      <c r="AB82" s="1"/>
      <c r="AC82" s="1"/>
      <c r="AD82" s="1"/>
      <c r="AP82" s="1"/>
      <c r="AQ82" s="1"/>
      <c r="AR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row>
    <row r="83" spans="1:83">
      <c r="A83" t="s">
        <v>23</v>
      </c>
      <c r="B83" s="53">
        <f>'Table 3.1 DomesticCentralBank'!CE25/'Table 1. Total'!CE25*100</f>
        <v>13.821562454388561</v>
      </c>
      <c r="C83" s="53">
        <f>'Table 3.2 DomesticBank'!CE25/'Table 1. Total'!CE25*100</f>
        <v>12.576605102857508</v>
      </c>
      <c r="D83" s="53">
        <f>'Table 3.3 DomesticNonbank'!CE25/'Table 1. Total'!CE25*100</f>
        <v>51.195126346804983</v>
      </c>
      <c r="E83" s="53">
        <f>'Table 2.1 ForeignOfficial'!CE25/'Table 1. Total'!CE25*100</f>
        <v>11.878564480991146</v>
      </c>
      <c r="F83" s="53">
        <f>'Table 2.2 ForeignBank'!CE25/'Table 1. Total'!CE25*100</f>
        <v>3.5830747075273979</v>
      </c>
      <c r="G83" s="53">
        <f>'Table 2.3 ForeignNonbank'!CE25/'Table 1. Total'!CE25*100</f>
        <v>6.9450669074304026</v>
      </c>
      <c r="H83" s="54">
        <f t="shared" si="28"/>
        <v>100</v>
      </c>
      <c r="J83" s="1">
        <f t="shared" si="24"/>
        <v>21</v>
      </c>
      <c r="K83" t="s">
        <v>23</v>
      </c>
      <c r="L83" s="1">
        <f>'Table 2. Foreign'!Q105*100</f>
        <v>29.071257274145136</v>
      </c>
      <c r="M83" s="1">
        <f>'Table 2. Foreign'!CC105*100</f>
        <v>21.340234634927722</v>
      </c>
      <c r="O83" s="1">
        <f t="shared" si="29"/>
        <v>24</v>
      </c>
      <c r="P83" t="str">
        <f t="shared" si="25"/>
        <v>Japan</v>
      </c>
      <c r="Q83" s="1">
        <f t="shared" si="26"/>
        <v>9.4882550780094803</v>
      </c>
      <c r="R83" s="1">
        <f t="shared" si="27"/>
        <v>15.284760877664075</v>
      </c>
      <c r="T83" s="1"/>
      <c r="U83" s="1"/>
      <c r="V83" s="1"/>
      <c r="W83" s="1"/>
      <c r="X83" s="1"/>
      <c r="Y83" s="1"/>
      <c r="Z83" s="1"/>
      <c r="AA83" s="1"/>
      <c r="AB83" s="1"/>
      <c r="AC83" s="1"/>
      <c r="AD83" s="1"/>
      <c r="AP83" s="1"/>
      <c r="AQ83" s="1"/>
      <c r="AR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row>
    <row r="84" spans="1:83">
      <c r="K84" t="s">
        <v>125</v>
      </c>
      <c r="L84" s="1">
        <f>AVERAGE(L60:L83)</f>
        <v>51.183815411376685</v>
      </c>
      <c r="M84" s="1">
        <f>AVERAGE(M60:M83)</f>
        <v>37.145257902286552</v>
      </c>
      <c r="P84" t="str">
        <f>K84</f>
        <v>Average</v>
      </c>
      <c r="Q84" s="1">
        <f t="shared" ref="Q84:R84" si="30">L84</f>
        <v>51.183815411376685</v>
      </c>
      <c r="R84" s="1">
        <f t="shared" si="30"/>
        <v>37.145257902286552</v>
      </c>
      <c r="T84" s="1"/>
      <c r="U84" s="1"/>
      <c r="V84" s="1"/>
      <c r="W84" s="1"/>
      <c r="X84" s="1"/>
      <c r="Y84" s="1"/>
      <c r="Z84" s="1"/>
      <c r="AA84" s="1"/>
      <c r="AB84" s="1"/>
      <c r="AC84" s="1"/>
      <c r="AD84" s="1"/>
    </row>
    <row r="86" spans="1:83">
      <c r="T86" s="1"/>
      <c r="U86" s="1"/>
      <c r="V86" s="1"/>
      <c r="W86" s="1"/>
      <c r="X86" s="1"/>
      <c r="Y86" s="1"/>
      <c r="Z86" s="1"/>
      <c r="AA86" s="1"/>
      <c r="AB86" s="1"/>
      <c r="AC86" s="1"/>
      <c r="AD86" s="1"/>
    </row>
    <row r="87" spans="1:83">
      <c r="M87" s="1"/>
      <c r="N87" s="1"/>
      <c r="O87" s="1"/>
      <c r="P87" s="1"/>
      <c r="Q87" s="1"/>
      <c r="R87" s="1"/>
      <c r="S87" s="1"/>
      <c r="T87" s="1"/>
      <c r="U87" s="1"/>
      <c r="V87" s="1"/>
      <c r="W87" s="1"/>
      <c r="X87" s="1"/>
      <c r="Y87" s="1"/>
      <c r="Z87" s="1"/>
      <c r="AA87" s="1"/>
      <c r="AB87" s="1"/>
      <c r="AC87" s="1"/>
      <c r="AD87" s="1"/>
    </row>
    <row r="88" spans="1:83">
      <c r="M88" s="1"/>
      <c r="N88" s="1"/>
      <c r="O88" s="1"/>
      <c r="P88" s="1"/>
      <c r="Q88" s="1"/>
      <c r="R88" s="1"/>
      <c r="S88" s="1"/>
      <c r="T88" s="1"/>
      <c r="U88" s="1"/>
      <c r="V88" s="1"/>
      <c r="W88" s="1"/>
      <c r="X88" s="1"/>
      <c r="Y88" s="1"/>
      <c r="Z88" s="1"/>
      <c r="AA88" s="1"/>
      <c r="AB88" s="1"/>
      <c r="AC88" s="1"/>
      <c r="AD88" s="1"/>
    </row>
    <row r="89" spans="1:83">
      <c r="M89" s="1"/>
      <c r="N89" s="1"/>
      <c r="O89" s="1"/>
      <c r="P89" s="1"/>
      <c r="Q89" s="1"/>
      <c r="R89" s="1"/>
      <c r="S89" s="1"/>
      <c r="T89" s="1"/>
      <c r="U89" s="1"/>
      <c r="V89" s="1"/>
      <c r="W89" s="1"/>
      <c r="X89" s="1"/>
      <c r="Y89" s="1"/>
      <c r="Z89" s="1"/>
      <c r="AA89" s="1"/>
      <c r="AB89" s="1"/>
      <c r="AC89" s="1"/>
      <c r="AD89" s="1"/>
    </row>
    <row r="90" spans="1:83">
      <c r="M90" s="1"/>
      <c r="N90" s="1"/>
      <c r="O90" s="1"/>
      <c r="P90" s="1"/>
      <c r="Q90" s="1"/>
      <c r="R90" s="1"/>
      <c r="S90" s="1"/>
      <c r="T90" s="1"/>
      <c r="U90" s="1"/>
      <c r="V90" s="1"/>
      <c r="W90" s="1"/>
      <c r="X90" s="1"/>
      <c r="Y90" s="1"/>
      <c r="Z90" s="1"/>
      <c r="AA90" s="1"/>
      <c r="AB90" s="1"/>
      <c r="AC90" s="1"/>
      <c r="AD90" s="1"/>
    </row>
    <row r="91" spans="1:83">
      <c r="M91" s="1"/>
      <c r="N91" s="1"/>
      <c r="O91" s="1"/>
      <c r="P91" s="1"/>
      <c r="Q91" s="1"/>
      <c r="R91" s="1"/>
      <c r="S91" s="1"/>
      <c r="T91" s="1"/>
      <c r="U91" s="1"/>
      <c r="V91" s="1"/>
      <c r="W91" s="1"/>
      <c r="X91" s="1"/>
      <c r="Y91" s="1"/>
      <c r="Z91" s="1"/>
      <c r="AA91" s="1"/>
      <c r="AB91" s="1"/>
      <c r="AC91" s="1"/>
      <c r="AD91" s="1"/>
    </row>
    <row r="92" spans="1:83">
      <c r="M92" s="1"/>
      <c r="N92" s="1"/>
      <c r="O92" s="1"/>
      <c r="P92" s="1"/>
      <c r="Q92" s="1"/>
      <c r="R92" s="1"/>
      <c r="S92" s="1"/>
      <c r="T92" s="1"/>
      <c r="U92" s="1"/>
      <c r="V92" s="1"/>
      <c r="W92" s="1"/>
      <c r="X92" s="1"/>
      <c r="Y92" s="1"/>
      <c r="Z92" s="1"/>
      <c r="AA92" s="1"/>
      <c r="AB92" s="1"/>
      <c r="AC92" s="1"/>
      <c r="AD92" s="1"/>
    </row>
    <row r="93" spans="1:83">
      <c r="AA93" s="1"/>
      <c r="AB93" s="1"/>
      <c r="AC93" s="1"/>
      <c r="AD93" s="1"/>
    </row>
    <row r="95" spans="1:83">
      <c r="M95" s="1"/>
      <c r="N95" s="1"/>
      <c r="O95" s="1"/>
      <c r="P95" s="1"/>
      <c r="Q95" s="1"/>
      <c r="R95" s="1"/>
      <c r="S95" s="1"/>
      <c r="T95" s="1"/>
      <c r="U95" s="1"/>
      <c r="V95" s="1"/>
      <c r="W95" s="1"/>
      <c r="X95" s="1"/>
      <c r="Y95" s="1"/>
      <c r="Z95" s="1"/>
    </row>
    <row r="96" spans="1:83">
      <c r="A96" s="52" t="s">
        <v>141</v>
      </c>
      <c r="M96" s="1"/>
      <c r="N96" s="1"/>
      <c r="O96" s="1"/>
      <c r="P96" s="1"/>
      <c r="Q96" s="1"/>
      <c r="R96" s="1"/>
      <c r="S96" s="1"/>
      <c r="T96" s="1"/>
      <c r="U96" s="1"/>
      <c r="V96" s="1"/>
      <c r="W96" s="1"/>
      <c r="X96" s="1"/>
      <c r="Y96" s="1"/>
      <c r="Z96" s="1"/>
      <c r="AS96" s="67">
        <v>42004</v>
      </c>
      <c r="AT96" s="67">
        <v>42094</v>
      </c>
      <c r="AU96" s="67">
        <v>42185</v>
      </c>
      <c r="AV96" s="67">
        <v>42277</v>
      </c>
      <c r="AW96" s="67">
        <v>42369</v>
      </c>
      <c r="AX96" s="67">
        <v>42460</v>
      </c>
      <c r="AY96" s="67">
        <v>42551</v>
      </c>
      <c r="AZ96" s="67">
        <v>42643</v>
      </c>
      <c r="BA96" s="67">
        <v>42735</v>
      </c>
      <c r="BB96" s="67">
        <v>42825</v>
      </c>
      <c r="BC96" s="67">
        <v>42916</v>
      </c>
      <c r="BD96" s="67">
        <v>43008</v>
      </c>
      <c r="BE96" s="67">
        <v>43100</v>
      </c>
      <c r="BF96" s="67">
        <v>43190</v>
      </c>
      <c r="BG96" s="67">
        <v>43281</v>
      </c>
      <c r="BH96" s="67">
        <v>43373</v>
      </c>
      <c r="BI96" s="67">
        <v>43465</v>
      </c>
      <c r="BJ96" s="67">
        <v>43555</v>
      </c>
      <c r="BK96" s="67">
        <v>43646</v>
      </c>
      <c r="BL96" s="67">
        <v>43738</v>
      </c>
      <c r="BM96" s="67">
        <v>43830</v>
      </c>
      <c r="BN96" s="67">
        <v>43921</v>
      </c>
      <c r="BO96" s="67">
        <v>44012</v>
      </c>
      <c r="BP96" s="67">
        <v>44104</v>
      </c>
      <c r="BQ96" s="67">
        <v>44196</v>
      </c>
      <c r="BR96" s="67">
        <v>44286</v>
      </c>
      <c r="BS96" s="67">
        <v>44377</v>
      </c>
      <c r="BT96" s="67">
        <v>44469</v>
      </c>
      <c r="BU96" s="67">
        <v>44561</v>
      </c>
      <c r="BV96" s="67">
        <v>44651</v>
      </c>
      <c r="BW96" s="67">
        <v>44742</v>
      </c>
      <c r="BX96" s="67">
        <v>44834</v>
      </c>
      <c r="BY96" s="67">
        <v>44926</v>
      </c>
      <c r="BZ96" s="67">
        <v>45016</v>
      </c>
      <c r="CA96" s="67">
        <v>45107</v>
      </c>
      <c r="CB96" s="67">
        <v>45199</v>
      </c>
      <c r="CC96" s="67">
        <v>45291</v>
      </c>
      <c r="CD96" s="67">
        <v>45382</v>
      </c>
      <c r="CE96" s="67">
        <v>45473</v>
      </c>
    </row>
    <row r="97" spans="1:83">
      <c r="A97" t="s">
        <v>11</v>
      </c>
      <c r="B97" t="s">
        <v>104</v>
      </c>
      <c r="AS97">
        <v>0</v>
      </c>
      <c r="AT97" s="1">
        <f>'Table 3.1 DomesticCentralBank'!AT$13-'Table 3.1 DomesticCentralBank'!$AS$13</f>
        <v>5.7369999999999948</v>
      </c>
      <c r="AU97" s="1">
        <f>'Table 3.1 DomesticCentralBank'!AU$13-'Table 3.1 DomesticCentralBank'!$AS$13</f>
        <v>25.029999999999987</v>
      </c>
      <c r="AV97" s="1">
        <f>'Table 3.1 DomesticCentralBank'!AV$13-'Table 3.1 DomesticCentralBank'!$AS$13</f>
        <v>43.528000000000006</v>
      </c>
      <c r="AW97" s="1">
        <f>'Table 3.1 DomesticCentralBank'!AW$13-'Table 3.1 DomesticCentralBank'!$AS$13</f>
        <v>63.331000000000003</v>
      </c>
      <c r="AX97" s="1">
        <f>'Table 3.1 DomesticCentralBank'!AX$13-'Table 3.1 DomesticCentralBank'!$AS$13</f>
        <v>83.304999999999993</v>
      </c>
      <c r="AY97" s="1">
        <f>'Table 3.1 DomesticCentralBank'!AY$13-'Table 3.1 DomesticCentralBank'!$AS$13</f>
        <v>114.617</v>
      </c>
      <c r="AZ97" s="1">
        <f>'Table 3.1 DomesticCentralBank'!AZ$13-'Table 3.1 DomesticCentralBank'!$AS$13</f>
        <v>138.82</v>
      </c>
      <c r="BA97" s="1">
        <f>'Table 3.1 DomesticCentralBank'!BA$13-'Table 3.1 DomesticCentralBank'!$AS$13</f>
        <v>166.767</v>
      </c>
      <c r="BB97" s="1">
        <f>'Table 3.1 DomesticCentralBank'!BB$13-'Table 3.1 DomesticCentralBank'!$AS$13</f>
        <v>196.04199999999997</v>
      </c>
      <c r="BC97" s="1">
        <f>'Table 3.1 DomesticCentralBank'!BC$13-'Table 3.1 DomesticCentralBank'!$AS$13</f>
        <v>219.59699999999998</v>
      </c>
      <c r="BD97" s="1">
        <f>'Table 3.1 DomesticCentralBank'!BD$13-'Table 3.1 DomesticCentralBank'!$AS$13</f>
        <v>240.596</v>
      </c>
      <c r="BE97" s="1">
        <f>'Table 3.1 DomesticCentralBank'!BE$13-'Table 3.1 DomesticCentralBank'!$AS$13</f>
        <v>262.53999999999996</v>
      </c>
      <c r="BF97" s="1">
        <f>'Table 3.1 DomesticCentralBank'!BF$13-'Table 3.1 DomesticCentralBank'!$AS$13</f>
        <v>270.02600000000001</v>
      </c>
      <c r="BG97" s="1">
        <f>'Table 3.1 DomesticCentralBank'!BG$13-'Table 3.1 DomesticCentralBank'!$AS$13</f>
        <v>279.87799999999999</v>
      </c>
      <c r="BH97" s="1">
        <f>'Table 3.1 DomesticCentralBank'!BH$13-'Table 3.1 DomesticCentralBank'!$AS$13</f>
        <v>289.82099999999997</v>
      </c>
      <c r="BI97" s="1">
        <f>'Table 3.1 DomesticCentralBank'!BI$13-'Table 3.1 DomesticCentralBank'!$AS$13</f>
        <v>296.86</v>
      </c>
      <c r="BJ97" s="1">
        <f>'Table 3.1 DomesticCentralBank'!BJ$13-'Table 3.1 DomesticCentralBank'!$AS$13</f>
        <v>300.01299999999998</v>
      </c>
      <c r="BK97" s="1">
        <f>'Table 3.1 DomesticCentralBank'!BK$13-'Table 3.1 DomesticCentralBank'!$AS$13</f>
        <v>300.26400000000001</v>
      </c>
      <c r="BL97" s="1">
        <f>'Table 3.1 DomesticCentralBank'!BL$13-'Table 3.1 DomesticCentralBank'!$AS$13</f>
        <v>299.33099999999996</v>
      </c>
      <c r="BM97" s="1">
        <f>'Table 3.1 DomesticCentralBank'!BM$13-'Table 3.1 DomesticCentralBank'!$AS$13</f>
        <v>298.767</v>
      </c>
      <c r="BN97" s="1">
        <f>'Table 3.1 DomesticCentralBank'!BN$13-'Table 3.1 DomesticCentralBank'!$AS$13</f>
        <v>317.55799999999999</v>
      </c>
      <c r="BO97" s="1">
        <f>'Table 3.1 DomesticCentralBank'!BO$13-'Table 3.1 DomesticCentralBank'!$AS$13</f>
        <v>381.11</v>
      </c>
      <c r="BP97" s="1">
        <f>'Table 3.1 DomesticCentralBank'!BP$13-'Table 3.1 DomesticCentralBank'!$AS$13</f>
        <v>422.65100000000001</v>
      </c>
      <c r="BQ97" s="1">
        <f>'Table 3.1 DomesticCentralBank'!BQ$13-'Table 3.1 DomesticCentralBank'!$AS$13</f>
        <v>449.43299999999994</v>
      </c>
      <c r="BR97" s="1">
        <f>'Table 3.1 DomesticCentralBank'!BR$13-'Table 3.1 DomesticCentralBank'!$AS$13</f>
        <v>481.35300000000001</v>
      </c>
      <c r="BS97" s="1">
        <f>'Table 3.1 DomesticCentralBank'!BS$13-'Table 3.1 DomesticCentralBank'!$AS$13</f>
        <v>513.08199999999999</v>
      </c>
      <c r="BT97" s="1">
        <f>'Table 3.1 DomesticCentralBank'!BT$13-'Table 3.1 DomesticCentralBank'!$AS$13</f>
        <v>545.99300000000005</v>
      </c>
      <c r="BU97" s="1">
        <f>'Table 3.1 DomesticCentralBank'!BU$13-'Table 3.1 DomesticCentralBank'!$AS$13</f>
        <v>569.97400000000005</v>
      </c>
      <c r="BV97" s="1">
        <f>'Table 3.1 DomesticCentralBank'!BV$13-'Table 3.1 DomesticCentralBank'!$AS$13</f>
        <v>596.76700000000005</v>
      </c>
      <c r="BW97" s="1">
        <f>'Table 3.1 DomesticCentralBank'!BW$13-'Table 3.1 DomesticCentralBank'!$AS$13</f>
        <v>606.80500000000006</v>
      </c>
      <c r="BX97" s="1">
        <f>'Table 3.1 DomesticCentralBank'!BX$13-'Table 3.1 DomesticCentralBank'!$AS$13</f>
        <v>609.47400000000005</v>
      </c>
      <c r="BY97" s="1">
        <f>'Table 3.1 DomesticCentralBank'!BY$13-'Table 3.1 DomesticCentralBank'!$AS$13</f>
        <v>614.30400000000009</v>
      </c>
      <c r="BZ97" s="1">
        <f>'Table 3.1 DomesticCentralBank'!BZ$13-'Table 3.1 DomesticCentralBank'!$AS$13</f>
        <v>614.25200000000007</v>
      </c>
      <c r="CA97" s="1">
        <f>'Table 3.1 DomesticCentralBank'!CA$13-'Table 3.1 DomesticCentralBank'!$AS$13</f>
        <v>616.46500000000003</v>
      </c>
      <c r="CB97" s="1">
        <f>'Table 3.1 DomesticCentralBank'!CB$13-'Table 3.1 DomesticCentralBank'!$AS$13</f>
        <v>603.28500000000008</v>
      </c>
      <c r="CC97" s="1">
        <f>'Table 3.1 DomesticCentralBank'!CC$13-'Table 3.1 DomesticCentralBank'!$AS$13</f>
        <v>588.80100000000004</v>
      </c>
      <c r="CD97" s="1">
        <f>'Table 3.1 DomesticCentralBank'!CD$13-'Table 3.1 DomesticCentralBank'!$AS$13</f>
        <v>578.53899999999999</v>
      </c>
      <c r="CE97" s="1">
        <f>'Table 3.1 DomesticCentralBank'!CE$13-'Table 3.1 DomesticCentralBank'!$AS$13</f>
        <v>574.61300000000006</v>
      </c>
    </row>
    <row r="98" spans="1:83">
      <c r="A98" t="s">
        <v>11</v>
      </c>
      <c r="B98" t="s">
        <v>105</v>
      </c>
      <c r="AS98">
        <v>0</v>
      </c>
      <c r="AT98" s="1">
        <f>'Table 3.2 DomesticBank'!AT$13-'Table 3.2 DomesticBank'!$AS$13</f>
        <v>8.2490000000000236</v>
      </c>
      <c r="AU98" s="1">
        <f>'Table 3.2 DomesticBank'!AU$13-'Table 3.2 DomesticBank'!$AS$13</f>
        <v>13.978999999999928</v>
      </c>
      <c r="AV98" s="1">
        <f>'Table 3.2 DomesticBank'!AV$13-'Table 3.2 DomesticBank'!$AS$13</f>
        <v>-1.0539999999999736</v>
      </c>
      <c r="AW98" s="1">
        <f>'Table 3.2 DomesticBank'!AW$13-'Table 3.2 DomesticBank'!$AS$13</f>
        <v>-9.63900000000001</v>
      </c>
      <c r="AX98" s="1">
        <f>'Table 3.2 DomesticBank'!AX$13-'Table 3.2 DomesticBank'!$AS$13</f>
        <v>1.8779999999999291</v>
      </c>
      <c r="AY98" s="1">
        <f>'Table 3.2 DomesticBank'!AY$13-'Table 3.2 DomesticBank'!$AS$13</f>
        <v>10.597999999999956</v>
      </c>
      <c r="AZ98" s="1">
        <f>'Table 3.2 DomesticBank'!AZ$13-'Table 3.2 DomesticBank'!$AS$13</f>
        <v>-13.956999999999994</v>
      </c>
      <c r="BA98" s="1">
        <f>'Table 3.2 DomesticBank'!BA$13-'Table 3.2 DomesticBank'!$AS$13</f>
        <v>-32.059000000000083</v>
      </c>
      <c r="BB98" s="1">
        <f>'Table 3.2 DomesticBank'!BB$13-'Table 3.2 DomesticBank'!$AS$13</f>
        <v>-5.5480000000000018</v>
      </c>
      <c r="BC98" s="1">
        <f>'Table 3.2 DomesticBank'!BC$13-'Table 3.2 DomesticBank'!$AS$13</f>
        <v>-21.589000000000055</v>
      </c>
      <c r="BD98" s="1">
        <f>'Table 3.2 DomesticBank'!BD$13-'Table 3.2 DomesticBank'!$AS$13</f>
        <v>-22.300000000000068</v>
      </c>
      <c r="BE98" s="1">
        <f>'Table 3.2 DomesticBank'!BE$13-'Table 3.2 DomesticBank'!$AS$13</f>
        <v>-72.899999999999977</v>
      </c>
      <c r="BF98" s="1">
        <f>'Table 3.2 DomesticBank'!BF$13-'Table 3.2 DomesticBank'!$AS$13</f>
        <v>-55.490999999999985</v>
      </c>
      <c r="BG98" s="1">
        <f>'Table 3.2 DomesticBank'!BG$13-'Table 3.2 DomesticBank'!$AS$13</f>
        <v>-12.93100000000004</v>
      </c>
      <c r="BH98" s="1">
        <f>'Table 3.2 DomesticBank'!BH$13-'Table 3.2 DomesticBank'!$AS$13</f>
        <v>-10.425000000000068</v>
      </c>
      <c r="BI98" s="1">
        <f>'Table 3.2 DomesticBank'!BI$13-'Table 3.2 DomesticBank'!$AS$13</f>
        <v>-14.732000000000085</v>
      </c>
      <c r="BJ98" s="1">
        <f>'Table 3.2 DomesticBank'!BJ$13-'Table 3.2 DomesticBank'!$AS$13</f>
        <v>3.2749999999999773</v>
      </c>
      <c r="BK98" s="1">
        <f>'Table 3.2 DomesticBank'!BK$13-'Table 3.2 DomesticBank'!$AS$13</f>
        <v>5.0999999999930878E-2</v>
      </c>
      <c r="BL98" s="1">
        <f>'Table 3.2 DomesticBank'!BL$13-'Table 3.2 DomesticBank'!$AS$13</f>
        <v>-0.68000000000006366</v>
      </c>
      <c r="BM98" s="1">
        <f>'Table 3.2 DomesticBank'!BM$13-'Table 3.2 DomesticBank'!$AS$13</f>
        <v>-36.088000000000079</v>
      </c>
      <c r="BN98" s="1">
        <f>'Table 3.2 DomesticBank'!BN$13-'Table 3.2 DomesticBank'!$AS$13</f>
        <v>5.48599999999999</v>
      </c>
      <c r="BO98" s="1">
        <f>'Table 3.2 DomesticBank'!BO$13-'Table 3.2 DomesticBank'!$AS$13</f>
        <v>30.141999999999939</v>
      </c>
      <c r="BP98" s="1">
        <f>'Table 3.2 DomesticBank'!BP$13-'Table 3.2 DomesticBank'!$AS$13</f>
        <v>31.02699999999993</v>
      </c>
      <c r="BQ98" s="1">
        <f>'Table 3.2 DomesticBank'!BQ$13-'Table 3.2 DomesticBank'!$AS$13</f>
        <v>-6.4020000000000437</v>
      </c>
      <c r="BR98" s="1">
        <f>'Table 3.2 DomesticBank'!BR$13-'Table 3.2 DomesticBank'!$AS$13</f>
        <v>9.0430000000000064</v>
      </c>
      <c r="BS98" s="1">
        <f>'Table 3.2 DomesticBank'!BS$13-'Table 3.2 DomesticBank'!$AS$13</f>
        <v>14.755999999999972</v>
      </c>
      <c r="BT98" s="1">
        <f>'Table 3.2 DomesticBank'!BT$13-'Table 3.2 DomesticBank'!$AS$13</f>
        <v>7.1960000000000264</v>
      </c>
      <c r="BU98" s="1">
        <f>'Table 3.2 DomesticBank'!BU$13-'Table 3.2 DomesticBank'!$AS$13</f>
        <v>-1.9510000000000218</v>
      </c>
      <c r="BV98" s="1">
        <f>'Table 3.2 DomesticBank'!BV$13-'Table 3.2 DomesticBank'!$AS$13</f>
        <v>25.94399999999996</v>
      </c>
      <c r="BW98" s="1">
        <f>'Table 3.2 DomesticBank'!BW$13-'Table 3.2 DomesticBank'!$AS$13</f>
        <v>30.400999999999954</v>
      </c>
      <c r="BX98" s="1">
        <f>'Table 3.2 DomesticBank'!BX$13-'Table 3.2 DomesticBank'!$AS$13</f>
        <v>17.072000000000003</v>
      </c>
      <c r="BY98" s="1">
        <f>'Table 3.2 DomesticBank'!BY$13-'Table 3.2 DomesticBank'!$AS$13</f>
        <v>10.16599999999994</v>
      </c>
      <c r="BZ98" s="1">
        <f>'Table 3.2 DomesticBank'!BZ$13-'Table 3.2 DomesticBank'!$AS$13</f>
        <v>7.7419999999999618</v>
      </c>
      <c r="CA98" s="1">
        <f>'Table 3.2 DomesticBank'!CA$13-'Table 3.2 DomesticBank'!$AS$13</f>
        <v>-13.302000000000021</v>
      </c>
      <c r="CB98" s="1">
        <f>'Table 3.2 DomesticBank'!CB$13-'Table 3.2 DomesticBank'!$AS$13</f>
        <v>-23.439000000000078</v>
      </c>
      <c r="CC98" s="1">
        <f>'Table 3.2 DomesticBank'!CC$13-'Table 3.2 DomesticBank'!$AS$13</f>
        <v>-37.844000000000051</v>
      </c>
      <c r="CD98" s="1">
        <f>'Table 3.2 DomesticBank'!CD$13-'Table 3.2 DomesticBank'!$AS$13</f>
        <v>-59.83400000000006</v>
      </c>
      <c r="CE98" s="1">
        <f>'Table 3.2 DomesticBank'!CE$13-'Table 3.2 DomesticBank'!$AS$13</f>
        <v>-52.58400000000006</v>
      </c>
    </row>
    <row r="99" spans="1:83">
      <c r="A99" t="s">
        <v>11</v>
      </c>
      <c r="B99" t="s">
        <v>106</v>
      </c>
      <c r="AS99">
        <v>0</v>
      </c>
      <c r="AT99" s="1">
        <f>'Table 3.3 DomesticNonbank'!AT$13-'Table 3.3 DomesticNonbank'!$AS$13</f>
        <v>-17.688999999999851</v>
      </c>
      <c r="AU99" s="1">
        <f>'Table 3.3 DomesticNonbank'!AU$13-'Table 3.3 DomesticNonbank'!$AS$13</f>
        <v>-24.597999999999615</v>
      </c>
      <c r="AV99" s="1">
        <f>'Table 3.3 DomesticNonbank'!AV$13-'Table 3.3 DomesticNonbank'!$AS$13</f>
        <v>-33.209999999999923</v>
      </c>
      <c r="AW99" s="1">
        <f>'Table 3.3 DomesticNonbank'!AW$13-'Table 3.3 DomesticNonbank'!$AS$13</f>
        <v>-41.614999999999668</v>
      </c>
      <c r="AX99" s="1">
        <f>'Table 3.3 DomesticNonbank'!AX$13-'Table 3.3 DomesticNonbank'!$AS$13</f>
        <v>-48.652999999999565</v>
      </c>
      <c r="AY99" s="1">
        <f>'Table 3.3 DomesticNonbank'!AY$13-'Table 3.3 DomesticNonbank'!$AS$13</f>
        <v>-46.805999999999813</v>
      </c>
      <c r="AZ99" s="1">
        <f>'Table 3.3 DomesticNonbank'!AZ$13-'Table 3.3 DomesticNonbank'!$AS$13</f>
        <v>-64.644999999999868</v>
      </c>
      <c r="BA99" s="1">
        <f>'Table 3.3 DomesticNonbank'!BA$13-'Table 3.3 DomesticNonbank'!$AS$13</f>
        <v>-62.011999999999603</v>
      </c>
      <c r="BB99" s="1">
        <f>'Table 3.3 DomesticNonbank'!BB$13-'Table 3.3 DomesticNonbank'!$AS$13</f>
        <v>-62.129999999999882</v>
      </c>
      <c r="BC99" s="1">
        <f>'Table 3.3 DomesticNonbank'!BC$13-'Table 3.3 DomesticNonbank'!$AS$13</f>
        <v>-57.137999999999579</v>
      </c>
      <c r="BD99" s="1">
        <f>'Table 3.3 DomesticNonbank'!BD$13-'Table 3.3 DomesticNonbank'!$AS$13</f>
        <v>-62.124999999999659</v>
      </c>
      <c r="BE99" s="1">
        <f>'Table 3.3 DomesticNonbank'!BE$13-'Table 3.3 DomesticNonbank'!$AS$13</f>
        <v>-76.30299999999977</v>
      </c>
      <c r="BF99" s="1">
        <f>'Table 3.3 DomesticNonbank'!BF$13-'Table 3.3 DomesticNonbank'!$AS$13</f>
        <v>-94.509999999999991</v>
      </c>
      <c r="BG99" s="1">
        <f>'Table 3.3 DomesticNonbank'!BG$13-'Table 3.3 DomesticNonbank'!$AS$13</f>
        <v>-78.196999999999889</v>
      </c>
      <c r="BH99" s="1">
        <f>'Table 3.3 DomesticNonbank'!BH$13-'Table 3.3 DomesticNonbank'!$AS$13</f>
        <v>-75.537999999999897</v>
      </c>
      <c r="BI99" s="1">
        <f>'Table 3.3 DomesticNonbank'!BI$13-'Table 3.3 DomesticNonbank'!$AS$13</f>
        <v>-66.387999999999806</v>
      </c>
      <c r="BJ99" s="1">
        <f>'Table 3.3 DomesticNonbank'!BJ$13-'Table 3.3 DomesticNonbank'!$AS$13</f>
        <v>-71.021999999999821</v>
      </c>
      <c r="BK99" s="1">
        <f>'Table 3.3 DomesticNonbank'!BK$13-'Table 3.3 DomesticNonbank'!$AS$13</f>
        <v>-74.159999999999627</v>
      </c>
      <c r="BL99" s="1">
        <f>'Table 3.3 DomesticNonbank'!BL$13-'Table 3.3 DomesticNonbank'!$AS$13</f>
        <v>-97.737999999999829</v>
      </c>
      <c r="BM99" s="1">
        <f>'Table 3.3 DomesticNonbank'!BM$13-'Table 3.3 DomesticNonbank'!$AS$13</f>
        <v>-97.166000000000054</v>
      </c>
      <c r="BN99" s="1">
        <f>'Table 3.3 DomesticNonbank'!BN$13-'Table 3.3 DomesticNonbank'!$AS$13</f>
        <v>-113.94000000000017</v>
      </c>
      <c r="BO99" s="1">
        <f>'Table 3.3 DomesticNonbank'!BO$13-'Table 3.3 DomesticNonbank'!$AS$13</f>
        <v>-104.27999999999963</v>
      </c>
      <c r="BP99" s="1">
        <f>'Table 3.3 DomesticNonbank'!BP$13-'Table 3.3 DomesticNonbank'!$AS$13</f>
        <v>-113.87699999999961</v>
      </c>
      <c r="BQ99" s="1">
        <f>'Table 3.3 DomesticNonbank'!BQ$13-'Table 3.3 DomesticNonbank'!$AS$13</f>
        <v>-114.03399999999988</v>
      </c>
      <c r="BR99" s="1">
        <f>'Table 3.3 DomesticNonbank'!BR$13-'Table 3.3 DomesticNonbank'!$AS$13</f>
        <v>-120.43399999999986</v>
      </c>
      <c r="BS99" s="1">
        <f>'Table 3.3 DomesticNonbank'!BS$13-'Table 3.3 DomesticNonbank'!$AS$13</f>
        <v>-120.55999999999983</v>
      </c>
      <c r="BT99" s="1">
        <f>'Table 3.3 DomesticNonbank'!BT$13-'Table 3.3 DomesticNonbank'!$AS$13</f>
        <v>-129.91500000000008</v>
      </c>
      <c r="BU99" s="1">
        <f>'Table 3.3 DomesticNonbank'!BU$13-'Table 3.3 DomesticNonbank'!$AS$13</f>
        <v>-143.78100000000018</v>
      </c>
      <c r="BV99" s="1">
        <f>'Table 3.3 DomesticNonbank'!BV$13-'Table 3.3 DomesticNonbank'!$AS$13</f>
        <v>-122.71999999999957</v>
      </c>
      <c r="BW99" s="1">
        <f>'Table 3.3 DomesticNonbank'!BW$13-'Table 3.3 DomesticNonbank'!$AS$13</f>
        <v>-106.58600000000013</v>
      </c>
      <c r="BX99" s="1">
        <f>'Table 3.3 DomesticNonbank'!BX$13-'Table 3.3 DomesticNonbank'!$AS$13</f>
        <v>-107.87499999999989</v>
      </c>
      <c r="BY99" s="1">
        <f>'Table 3.3 DomesticNonbank'!BY$13-'Table 3.3 DomesticNonbank'!$AS$13</f>
        <v>-77.502999999999702</v>
      </c>
      <c r="BZ99" s="1">
        <f>'Table 3.3 DomesticNonbank'!BZ$13-'Table 3.3 DomesticNonbank'!$AS$13</f>
        <v>-34.557000000000016</v>
      </c>
      <c r="CA99" s="1">
        <f>'Table 3.3 DomesticNonbank'!CA$13-'Table 3.3 DomesticNonbank'!$AS$13</f>
        <v>9.0960000000001173</v>
      </c>
      <c r="CB99" s="1">
        <f>'Table 3.3 DomesticNonbank'!CB$13-'Table 3.3 DomesticNonbank'!$AS$13</f>
        <v>23.412000000000262</v>
      </c>
      <c r="CC99" s="1">
        <f>'Table 3.3 DomesticNonbank'!CC$13-'Table 3.3 DomesticNonbank'!$AS$13</f>
        <v>48.589000000000397</v>
      </c>
      <c r="CD99" s="1">
        <f>'Table 3.3 DomesticNonbank'!CD$13-'Table 3.3 DomesticNonbank'!$AS$13</f>
        <v>70.434999999999945</v>
      </c>
      <c r="CE99" s="1">
        <f>'Table 3.3 DomesticNonbank'!CE$13-'Table 3.3 DomesticNonbank'!$AS$13</f>
        <v>90.410999999999603</v>
      </c>
    </row>
    <row r="100" spans="1:83">
      <c r="A100" t="s">
        <v>11</v>
      </c>
      <c r="B100" t="s">
        <v>142</v>
      </c>
      <c r="AS100">
        <v>0</v>
      </c>
      <c r="AT100" s="1">
        <f>'Table 2.1 ForeignOfficial'!AT$13-'Table 2.1 ForeignOfficial'!$AS$13</f>
        <v>23.738</v>
      </c>
      <c r="AU100" s="1">
        <f>'Table 2.1 ForeignOfficial'!AU$13-'Table 2.1 ForeignOfficial'!$AS$13</f>
        <v>35.692999999999998</v>
      </c>
      <c r="AV100" s="1">
        <f>'Table 2.1 ForeignOfficial'!AV$13-'Table 2.1 ForeignOfficial'!$AS$13</f>
        <v>29.584000000000003</v>
      </c>
      <c r="AW100" s="1">
        <f>'Table 2.1 ForeignOfficial'!AW$13-'Table 2.1 ForeignOfficial'!$AS$13</f>
        <v>24.552000000000007</v>
      </c>
      <c r="AX100" s="1">
        <f>'Table 2.1 ForeignOfficial'!AX$13-'Table 2.1 ForeignOfficial'!$AS$13</f>
        <v>21.888000000000005</v>
      </c>
      <c r="AY100" s="1">
        <f>'Table 2.1 ForeignOfficial'!AY$13-'Table 2.1 ForeignOfficial'!$AS$13</f>
        <v>22.962000000000003</v>
      </c>
      <c r="AZ100" s="1">
        <f>'Table 2.1 ForeignOfficial'!AZ$13-'Table 2.1 ForeignOfficial'!$AS$13</f>
        <v>28.093999999999994</v>
      </c>
      <c r="BA100" s="1">
        <f>'Table 2.1 ForeignOfficial'!BA$13-'Table 2.1 ForeignOfficial'!$AS$13</f>
        <v>34.827000000000012</v>
      </c>
      <c r="BB100" s="1">
        <f>'Table 2.1 ForeignOfficial'!BB$13-'Table 2.1 ForeignOfficial'!$AS$13</f>
        <v>24.697000000000003</v>
      </c>
      <c r="BC100" s="1">
        <f>'Table 2.1 ForeignOfficial'!BC$13-'Table 2.1 ForeignOfficial'!$AS$13</f>
        <v>11.736999999999995</v>
      </c>
      <c r="BD100" s="1">
        <f>'Table 2.1 ForeignOfficial'!BD$13-'Table 2.1 ForeignOfficial'!$AS$13</f>
        <v>33.069000000000003</v>
      </c>
      <c r="BE100" s="1">
        <f>'Table 2.1 ForeignOfficial'!BE$13-'Table 2.1 ForeignOfficial'!$AS$13</f>
        <v>52.677000000000007</v>
      </c>
      <c r="BF100" s="1">
        <f>'Table 2.1 ForeignOfficial'!BF$13-'Table 2.1 ForeignOfficial'!$AS$13</f>
        <v>50.790000000000006</v>
      </c>
      <c r="BG100" s="1">
        <f>'Table 2.1 ForeignOfficial'!BG$13-'Table 2.1 ForeignOfficial'!$AS$13</f>
        <v>55.7</v>
      </c>
      <c r="BH100" s="1">
        <f>'Table 2.1 ForeignOfficial'!BH$13-'Table 2.1 ForeignOfficial'!$AS$13</f>
        <v>58.172000000000011</v>
      </c>
      <c r="BI100" s="1">
        <f>'Table 2.1 ForeignOfficial'!BI$13-'Table 2.1 ForeignOfficial'!$AS$13</f>
        <v>58.388999999999996</v>
      </c>
      <c r="BJ100" s="1">
        <f>'Table 2.1 ForeignOfficial'!BJ$13-'Table 2.1 ForeignOfficial'!$AS$13</f>
        <v>57.611000000000004</v>
      </c>
      <c r="BK100" s="1">
        <f>'Table 2.1 ForeignOfficial'!BK$13-'Table 2.1 ForeignOfficial'!$AS$13</f>
        <v>55.916999999999987</v>
      </c>
      <c r="BL100" s="1">
        <f>'Table 2.1 ForeignOfficial'!BL$13-'Table 2.1 ForeignOfficial'!$AS$13</f>
        <v>52.11</v>
      </c>
      <c r="BM100" s="1">
        <f>'Table 2.1 ForeignOfficial'!BM$13-'Table 2.1 ForeignOfficial'!$AS$13</f>
        <v>53.159000000000006</v>
      </c>
      <c r="BN100" s="1">
        <f>'Table 2.1 ForeignOfficial'!BN$13-'Table 2.1 ForeignOfficial'!$AS$13</f>
        <v>54.24499999999999</v>
      </c>
      <c r="BO100" s="1">
        <f>'Table 2.1 ForeignOfficial'!BO$13-'Table 2.1 ForeignOfficial'!$AS$13</f>
        <v>58.935999999999993</v>
      </c>
      <c r="BP100" s="1">
        <f>'Table 2.1 ForeignOfficial'!BP$13-'Table 2.1 ForeignOfficial'!$AS$13</f>
        <v>69.196000000000012</v>
      </c>
      <c r="BQ100" s="1">
        <f>'Table 2.1 ForeignOfficial'!BQ$13-'Table 2.1 ForeignOfficial'!$AS$13</f>
        <v>78.583000000000013</v>
      </c>
      <c r="BR100" s="1">
        <f>'Table 2.1 ForeignOfficial'!BR$13-'Table 2.1 ForeignOfficial'!$AS$13</f>
        <v>81.464000000000013</v>
      </c>
      <c r="BS100" s="1">
        <f>'Table 2.1 ForeignOfficial'!BS$13-'Table 2.1 ForeignOfficial'!$AS$13</f>
        <v>85.566999999999993</v>
      </c>
      <c r="BT100" s="1">
        <f>'Table 2.1 ForeignOfficial'!BT$13-'Table 2.1 ForeignOfficial'!$AS$13</f>
        <v>103.22500000000001</v>
      </c>
      <c r="BU100" s="1">
        <f>'Table 2.1 ForeignOfficial'!BU$13-'Table 2.1 ForeignOfficial'!$AS$13</f>
        <v>125.29199999999999</v>
      </c>
      <c r="BV100" s="1">
        <f>'Table 2.1 ForeignOfficial'!BV$13-'Table 2.1 ForeignOfficial'!$AS$13</f>
        <v>124.05399999999999</v>
      </c>
      <c r="BW100" s="1">
        <f>'Table 2.1 ForeignOfficial'!BW$13-'Table 2.1 ForeignOfficial'!$AS$13</f>
        <v>132.56900000000002</v>
      </c>
      <c r="BX100" s="1">
        <f>'Table 2.1 ForeignOfficial'!BX$13-'Table 2.1 ForeignOfficial'!$AS$13</f>
        <v>136.97199999999998</v>
      </c>
      <c r="BY100" s="1">
        <f>'Table 2.1 ForeignOfficial'!BY$13-'Table 2.1 ForeignOfficial'!$AS$13</f>
        <v>128.55200000000002</v>
      </c>
      <c r="BZ100" s="1">
        <f>'Table 2.1 ForeignOfficial'!BZ$13-'Table 2.1 ForeignOfficial'!$AS$13</f>
        <v>112.2</v>
      </c>
      <c r="CA100" s="1">
        <f>'Table 2.1 ForeignOfficial'!CA$13-'Table 2.1 ForeignOfficial'!$AS$13</f>
        <v>108.67700000000001</v>
      </c>
      <c r="CB100" s="1">
        <f>'Table 2.1 ForeignOfficial'!CB$13-'Table 2.1 ForeignOfficial'!$AS$13</f>
        <v>103.949</v>
      </c>
      <c r="CC100" s="1">
        <f>'Table 2.1 ForeignOfficial'!CC$13-'Table 2.1 ForeignOfficial'!$AS$13</f>
        <v>91.847999999999999</v>
      </c>
      <c r="CD100" s="1">
        <f>'Table 2.1 ForeignOfficial'!CD$13-'Table 2.1 ForeignOfficial'!$AS$13</f>
        <v>91.689000000000007</v>
      </c>
      <c r="CE100" s="1">
        <f>'Table 2.1 ForeignOfficial'!CE$13-'Table 2.1 ForeignOfficial'!$AS$13</f>
        <v>94.825000000000003</v>
      </c>
    </row>
    <row r="101" spans="1:83">
      <c r="A101" t="s">
        <v>11</v>
      </c>
      <c r="B101" t="s">
        <v>108</v>
      </c>
      <c r="AS101">
        <v>0</v>
      </c>
      <c r="AT101" s="1">
        <f>'Table 2.2 ForeignBank'!AT$13-'Table 2.2 ForeignBank'!$AS$13</f>
        <v>-0.20699999999999363</v>
      </c>
      <c r="AU101" s="1">
        <f>'Table 2.2 ForeignBank'!AU$13-'Table 2.2 ForeignBank'!$AS$13</f>
        <v>-20.546999999999983</v>
      </c>
      <c r="AV101" s="1">
        <f>'Table 2.2 ForeignBank'!AV$13-'Table 2.2 ForeignBank'!$AS$13</f>
        <v>-7.34699999999998</v>
      </c>
      <c r="AW101" s="1">
        <f>'Table 2.2 ForeignBank'!AW$13-'Table 2.2 ForeignBank'!$AS$13</f>
        <v>-22.22699999999999</v>
      </c>
      <c r="AX101" s="1">
        <f>'Table 2.2 ForeignBank'!AX$13-'Table 2.2 ForeignBank'!$AS$13</f>
        <v>2.1100000000000136</v>
      </c>
      <c r="AY101" s="1">
        <f>'Table 2.2 ForeignBank'!AY$13-'Table 2.2 ForeignBank'!$AS$13</f>
        <v>-5.6209999999999809</v>
      </c>
      <c r="AZ101" s="1">
        <f>'Table 2.2 ForeignBank'!AZ$13-'Table 2.2 ForeignBank'!$AS$13</f>
        <v>-13.61699999999999</v>
      </c>
      <c r="BA101" s="1">
        <f>'Table 2.2 ForeignBank'!BA$13-'Table 2.2 ForeignBank'!$AS$13</f>
        <v>-32.85199999999999</v>
      </c>
      <c r="BB101" s="1">
        <f>'Table 2.2 ForeignBank'!BB$13-'Table 2.2 ForeignBank'!$AS$13</f>
        <v>-6.2849999999999966</v>
      </c>
      <c r="BC101" s="1">
        <f>'Table 2.2 ForeignBank'!BC$13-'Table 2.2 ForeignBank'!$AS$13</f>
        <v>-4.5799999999999841</v>
      </c>
      <c r="BD101" s="1">
        <f>'Table 2.2 ForeignBank'!BD$13-'Table 2.2 ForeignBank'!$AS$13</f>
        <v>-9.4559999999999889</v>
      </c>
      <c r="BE101" s="1">
        <f>'Table 2.2 ForeignBank'!BE$13-'Table 2.2 ForeignBank'!$AS$13</f>
        <v>-20.031999999999982</v>
      </c>
      <c r="BF101" s="1">
        <f>'Table 2.2 ForeignBank'!BF$13-'Table 2.2 ForeignBank'!$AS$13</f>
        <v>-5.5989999999999895</v>
      </c>
      <c r="BG101" s="1">
        <f>'Table 2.2 ForeignBank'!BG$13-'Table 2.2 ForeignBank'!$AS$13</f>
        <v>-14.450999999999993</v>
      </c>
      <c r="BH101" s="1">
        <f>'Table 2.2 ForeignBank'!BH$13-'Table 2.2 ForeignBank'!$AS$13</f>
        <v>-17.612999999999985</v>
      </c>
      <c r="BI101" s="1">
        <f>'Table 2.2 ForeignBank'!BI$13-'Table 2.2 ForeignBank'!$AS$13</f>
        <v>-11.121999999999986</v>
      </c>
      <c r="BJ101" s="1">
        <f>'Table 2.2 ForeignBank'!BJ$13-'Table 2.2 ForeignBank'!$AS$13</f>
        <v>1.5040000000000191</v>
      </c>
      <c r="BK101" s="1">
        <f>'Table 2.2 ForeignBank'!BK$13-'Table 2.2 ForeignBank'!$AS$13</f>
        <v>11.53400000000002</v>
      </c>
      <c r="BL101" s="1">
        <f>'Table 2.2 ForeignBank'!BL$13-'Table 2.2 ForeignBank'!$AS$13</f>
        <v>6.6450000000000102</v>
      </c>
      <c r="BM101" s="1">
        <f>'Table 2.2 ForeignBank'!BM$13-'Table 2.2 ForeignBank'!$AS$13</f>
        <v>-3.900999999999982</v>
      </c>
      <c r="BN101" s="1">
        <f>'Table 2.2 ForeignBank'!BN$13-'Table 2.2 ForeignBank'!$AS$13</f>
        <v>5.4510000000000218</v>
      </c>
      <c r="BO101" s="1">
        <f>'Table 2.2 ForeignBank'!BO$13-'Table 2.2 ForeignBank'!$AS$13</f>
        <v>23.592000000000013</v>
      </c>
      <c r="BP101" s="1">
        <f>'Table 2.2 ForeignBank'!BP$13-'Table 2.2 ForeignBank'!$AS$13</f>
        <v>31.093000000000018</v>
      </c>
      <c r="BQ101" s="1">
        <f>'Table 2.2 ForeignBank'!BQ$13-'Table 2.2 ForeignBank'!$AS$13</f>
        <v>22.418000000000006</v>
      </c>
      <c r="BR101" s="1">
        <f>'Table 2.2 ForeignBank'!BR$13-'Table 2.2 ForeignBank'!$AS$13</f>
        <v>33.221000000000004</v>
      </c>
      <c r="BS101" s="1">
        <f>'Table 2.2 ForeignBank'!BS$13-'Table 2.2 ForeignBank'!$AS$13</f>
        <v>22.329000000000008</v>
      </c>
      <c r="BT101" s="1">
        <f>'Table 2.2 ForeignBank'!BT$13-'Table 2.2 ForeignBank'!$AS$13</f>
        <v>10.774000000000001</v>
      </c>
      <c r="BU101" s="1">
        <f>'Table 2.2 ForeignBank'!BU$13-'Table 2.2 ForeignBank'!$AS$13</f>
        <v>-6.0099999999999909</v>
      </c>
      <c r="BV101" s="1">
        <f>'Table 2.2 ForeignBank'!BV$13-'Table 2.2 ForeignBank'!$AS$13</f>
        <v>-1.1610000000000014</v>
      </c>
      <c r="BW101" s="1">
        <f>'Table 2.2 ForeignBank'!BW$13-'Table 2.2 ForeignBank'!$AS$13</f>
        <v>19.628000000000014</v>
      </c>
      <c r="BX101" s="1">
        <f>'Table 2.2 ForeignBank'!BX$13-'Table 2.2 ForeignBank'!$AS$13</f>
        <v>6.1850000000000023</v>
      </c>
      <c r="BY101" s="1">
        <f>'Table 2.2 ForeignBank'!BY$13-'Table 2.2 ForeignBank'!$AS$13</f>
        <v>-5.3429999999999893</v>
      </c>
      <c r="BZ101" s="1">
        <f>'Table 2.2 ForeignBank'!BZ$13-'Table 2.2 ForeignBank'!$AS$13</f>
        <v>30.505000000000024</v>
      </c>
      <c r="CA101" s="1">
        <f>'Table 2.2 ForeignBank'!CA$13-'Table 2.2 ForeignBank'!$AS$13</f>
        <v>40.754000000000019</v>
      </c>
      <c r="CB101" s="1">
        <f>'Table 2.2 ForeignBank'!CB$13-'Table 2.2 ForeignBank'!$AS$13</f>
        <v>8.2340000000000089</v>
      </c>
      <c r="CC101" s="1">
        <f>'Table 2.2 ForeignBank'!CC$13-'Table 2.2 ForeignBank'!$AS$13</f>
        <v>21.268000000000001</v>
      </c>
      <c r="CD101" s="1">
        <f>'Table 2.2 ForeignBank'!CD$13-'Table 2.2 ForeignBank'!$AS$13</f>
        <v>29.744</v>
      </c>
      <c r="CE101" s="1">
        <f>'Table 2.2 ForeignBank'!CE$13-'Table 2.2 ForeignBank'!$AS$13</f>
        <v>28.77000000000001</v>
      </c>
    </row>
    <row r="102" spans="1:83">
      <c r="A102" t="s">
        <v>11</v>
      </c>
      <c r="B102" t="s">
        <v>109</v>
      </c>
      <c r="AS102">
        <v>0</v>
      </c>
      <c r="AT102" s="1">
        <f>'Table 2.3 ForeignNonbank'!AT$13-'Table 2.3 ForeignNonbank'!$AS$13</f>
        <v>30.239000000000033</v>
      </c>
      <c r="AU102" s="1">
        <f>'Table 2.3 ForeignNonbank'!AU$13-'Table 2.3 ForeignNonbank'!$AS$13</f>
        <v>40.846000000000004</v>
      </c>
      <c r="AV102" s="1">
        <f>'Table 2.3 ForeignNonbank'!AV$13-'Table 2.3 ForeignNonbank'!$AS$13</f>
        <v>27.259999999999991</v>
      </c>
      <c r="AW102" s="1">
        <f>'Table 2.3 ForeignNonbank'!AW$13-'Table 2.3 ForeignNonbank'!$AS$13</f>
        <v>22.369000000000028</v>
      </c>
      <c r="AX102" s="1">
        <f>'Table 2.3 ForeignNonbank'!AX$13-'Table 2.3 ForeignNonbank'!$AS$13</f>
        <v>35.154999999999973</v>
      </c>
      <c r="AY102" s="1">
        <f>'Table 2.3 ForeignNonbank'!AY$13-'Table 2.3 ForeignNonbank'!$AS$13</f>
        <v>21.272000000000048</v>
      </c>
      <c r="AZ102" s="1">
        <f>'Table 2.3 ForeignNonbank'!AZ$13-'Table 2.3 ForeignNonbank'!$AS$13</f>
        <v>5.17999999999995</v>
      </c>
      <c r="BA102" s="1">
        <f>'Table 2.3 ForeignNonbank'!BA$13-'Table 2.3 ForeignNonbank'!$AS$13</f>
        <v>8.7450000000000045</v>
      </c>
      <c r="BB102" s="1">
        <f>'Table 2.3 ForeignNonbank'!BB$13-'Table 2.3 ForeignNonbank'!$AS$13</f>
        <v>-21.914999999999964</v>
      </c>
      <c r="BC102" s="1">
        <f>'Table 2.3 ForeignNonbank'!BC$13-'Table 2.3 ForeignNonbank'!$AS$13</f>
        <v>6.8759999999999764</v>
      </c>
      <c r="BD102" s="1">
        <f>'Table 2.3 ForeignNonbank'!BD$13-'Table 2.3 ForeignNonbank'!$AS$13</f>
        <v>-22.018000000000086</v>
      </c>
      <c r="BE102" s="1">
        <f>'Table 2.3 ForeignNonbank'!BE$13-'Table 2.3 ForeignNonbank'!$AS$13</f>
        <v>-18.20900000000006</v>
      </c>
      <c r="BF102" s="1">
        <f>'Table 2.3 ForeignNonbank'!BF$13-'Table 2.3 ForeignNonbank'!$AS$13</f>
        <v>2.0230000000000246</v>
      </c>
      <c r="BG102" s="1">
        <f>'Table 2.3 ForeignNonbank'!BG$13-'Table 2.3 ForeignNonbank'!$AS$13</f>
        <v>-42.492000000000019</v>
      </c>
      <c r="BH102" s="1">
        <f>'Table 2.3 ForeignNonbank'!BH$13-'Table 2.3 ForeignNonbank'!$AS$13</f>
        <v>-48.527000000000044</v>
      </c>
      <c r="BI102" s="1">
        <f>'Table 2.3 ForeignNonbank'!BI$13-'Table 2.3 ForeignNonbank'!$AS$13</f>
        <v>-82.800000000000068</v>
      </c>
      <c r="BJ102" s="1">
        <f>'Table 2.3 ForeignNonbank'!BJ$13-'Table 2.3 ForeignNonbank'!$AS$13</f>
        <v>-75.97199999999998</v>
      </c>
      <c r="BK102" s="1">
        <f>'Table 2.3 ForeignNonbank'!BK$13-'Table 2.3 ForeignNonbank'!$AS$13</f>
        <v>-50.492000000000019</v>
      </c>
      <c r="BL102" s="1">
        <f>'Table 2.3 ForeignNonbank'!BL$13-'Table 2.3 ForeignNonbank'!$AS$13</f>
        <v>-19.295000000000016</v>
      </c>
      <c r="BM102" s="1">
        <f>'Table 2.3 ForeignNonbank'!BM$13-'Table 2.3 ForeignNonbank'!$AS$13</f>
        <v>-4.9429999999999836</v>
      </c>
      <c r="BN102" s="1">
        <f>'Table 2.3 ForeignNonbank'!BN$13-'Table 2.3 ForeignNonbank'!$AS$13</f>
        <v>-34.574999999999932</v>
      </c>
      <c r="BO102" s="1">
        <f>'Table 2.3 ForeignNonbank'!BO$13-'Table 2.3 ForeignNonbank'!$AS$13</f>
        <v>-59.004000000000076</v>
      </c>
      <c r="BP102" s="1">
        <f>'Table 2.3 ForeignNonbank'!BP$13-'Table 2.3 ForeignNonbank'!$AS$13</f>
        <v>-56.23700000000008</v>
      </c>
      <c r="BQ102" s="1">
        <f>'Table 2.3 ForeignNonbank'!BQ$13-'Table 2.3 ForeignNonbank'!$AS$13</f>
        <v>-57.792999999999893</v>
      </c>
      <c r="BR102" s="1">
        <f>'Table 2.3 ForeignNonbank'!BR$13-'Table 2.3 ForeignNonbank'!$AS$13</f>
        <v>-33.272000000000048</v>
      </c>
      <c r="BS102" s="1">
        <f>'Table 2.3 ForeignNonbank'!BS$13-'Table 2.3 ForeignNonbank'!$AS$13</f>
        <v>-18.144999999999982</v>
      </c>
      <c r="BT102" s="1">
        <f>'Table 2.3 ForeignNonbank'!BT$13-'Table 2.3 ForeignNonbank'!$AS$13</f>
        <v>-28.049999999999955</v>
      </c>
      <c r="BU102" s="1">
        <f>'Table 2.3 ForeignNonbank'!BU$13-'Table 2.3 ForeignNonbank'!$AS$13</f>
        <v>-62.774999999999977</v>
      </c>
      <c r="BV102" s="1">
        <f>'Table 2.3 ForeignNonbank'!BV$13-'Table 2.3 ForeignNonbank'!$AS$13</f>
        <v>-62.987999999999943</v>
      </c>
      <c r="BW102" s="1">
        <f>'Table 2.3 ForeignNonbank'!BW$13-'Table 2.3 ForeignNonbank'!$AS$13</f>
        <v>-110.14300000000003</v>
      </c>
      <c r="BX102" s="1">
        <f>'Table 2.3 ForeignNonbank'!BX$13-'Table 2.3 ForeignNonbank'!$AS$13</f>
        <v>-121.13599999999997</v>
      </c>
      <c r="BY102" s="1">
        <f>'Table 2.3 ForeignNonbank'!BY$13-'Table 2.3 ForeignNonbank'!$AS$13</f>
        <v>-111.69200000000001</v>
      </c>
      <c r="BZ102" s="1">
        <f>'Table 2.3 ForeignNonbank'!BZ$13-'Table 2.3 ForeignNonbank'!$AS$13</f>
        <v>-138.57700000000006</v>
      </c>
      <c r="CA102" s="1">
        <f>'Table 2.3 ForeignNonbank'!CA$13-'Table 2.3 ForeignNonbank'!$AS$13</f>
        <v>-111.91099999999994</v>
      </c>
      <c r="CB102" s="1">
        <f>'Table 2.3 ForeignNonbank'!CB$13-'Table 2.3 ForeignNonbank'!$AS$13</f>
        <v>-70.143000000000029</v>
      </c>
      <c r="CC102" s="1">
        <f>'Table 2.3 ForeignNonbank'!CC$13-'Table 2.3 ForeignNonbank'!$AS$13</f>
        <v>-48.675000000000068</v>
      </c>
      <c r="CD102" s="1">
        <f>'Table 2.3 ForeignNonbank'!CD$13-'Table 2.3 ForeignNonbank'!$AS$13</f>
        <v>-15.81899999999996</v>
      </c>
      <c r="CE102" s="1">
        <f>'Table 2.3 ForeignNonbank'!CE$13-'Table 2.3 ForeignNonbank'!$AS$13</f>
        <v>12.435000000000002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ExtendedDataset</vt:lpstr>
      <vt:lpstr>ExtendedDataset_Currency</vt:lpstr>
      <vt:lpstr>Chart1</vt:lpstr>
      <vt:lpstr>Chart2</vt:lpstr>
      <vt:lpstr>Chart3</vt:lpstr>
      <vt:lpstr>Chart4</vt:lpstr>
      <vt:lpstr>Chart5</vt:lpstr>
      <vt:lpstr>Table 1. Total</vt:lpstr>
      <vt:lpstr>Table 2. Foreign</vt:lpstr>
      <vt:lpstr>Table 2.1 ForeignOfficial</vt:lpstr>
      <vt:lpstr>Table 2.2 ForeignBank</vt:lpstr>
      <vt:lpstr>Table 2.3 ForeignNonbank</vt:lpstr>
      <vt:lpstr>Table 3. Domestic</vt:lpstr>
      <vt:lpstr>Table 3.1 DomesticCentralBank</vt:lpstr>
      <vt:lpstr>Table 3.2 DomesticBank</vt:lpstr>
      <vt:lpstr>Table 3.3 DomesticNonbank</vt:lpstr>
      <vt:lpstr>FX</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sarslanalp</dc:creator>
  <cp:lastModifiedBy>Arslanalp, Serkan</cp:lastModifiedBy>
  <dcterms:created xsi:type="dcterms:W3CDTF">2012-10-16T17:05:52Z</dcterms:created>
  <dcterms:modified xsi:type="dcterms:W3CDTF">2024-11-06T18:51:53Z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2023-09-02T22:03:10Z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a02fbaa1-0f10-41c7-ad0b-a71e576ae1ae</vt:lpwstr>
  </property>
  <property fmtid="{D5CDD505-2E9C-101B-9397-08002B2CF9AE}" pid="9" name="MSIP_Label_0c07ed86-5dc5-4593-ad03-a8684b843815_ContentBits">
    <vt:lpwstr>0</vt:lpwstr>
  </property>
</Properties>
</file>